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Project\bigdata\Python\scripts\test\"/>
    </mc:Choice>
  </mc:AlternateContent>
  <xr:revisionPtr revIDLastSave="0" documentId="13_ncr:1_{693C68CE-A684-4001-A4F4-EF901249ACC1}" xr6:coauthVersionLast="45" xr6:coauthVersionMax="45" xr10:uidLastSave="{00000000-0000-0000-0000-000000000000}"/>
  <bookViews>
    <workbookView xWindow="3390" yWindow="-13620" windowWidth="24240" windowHeight="13140" tabRatio="696" activeTab="5" xr2:uid="{00000000-000D-0000-FFFF-FFFF00000000}"/>
  </bookViews>
  <sheets>
    <sheet name="2020-2-15至2020-3-20" sheetId="1" r:id="rId1"/>
    <sheet name="2020-3-21至2020-4-15" sheetId="2" r:id="rId2"/>
    <sheet name="2020-4-16至2020-5-15" sheetId="3" r:id="rId3"/>
    <sheet name="5-16至6-15" sheetId="4" r:id="rId4"/>
    <sheet name="6-16至7-15" sheetId="5" r:id="rId5"/>
    <sheet name="Sheet1" sheetId="7" r:id="rId6"/>
  </sheets>
  <definedNames>
    <definedName name="_xlnm._FilterDatabase" localSheetId="4" hidden="1">'6-16至7-15'!$A$1:$O$414</definedName>
    <definedName name="_xlnm._FilterDatabase" localSheetId="5" hidden="1">Sheet1!$F$1:$F$6048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L22" i="7" s="1"/>
  <c r="M22" i="7" s="1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L249" i="7" s="1"/>
  <c r="M249" i="7" s="1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L447" i="7" s="1"/>
  <c r="M447" i="7" s="1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L619" i="7" s="1"/>
  <c r="M619" i="7" s="1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L789" i="7" s="1"/>
  <c r="M789" i="7" s="1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L959" i="7" s="1"/>
  <c r="M959" i="7" s="1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L1099" i="7" s="1"/>
  <c r="M1099" i="7" s="1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L1227" i="7" s="1"/>
  <c r="M1227" i="7" s="1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L1355" i="7" s="1"/>
  <c r="M1355" i="7" s="1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L1483" i="7" s="1"/>
  <c r="M1483" i="7" s="1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L1577" i="7" s="1"/>
  <c r="M1577" i="7" s="1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L1662" i="7" s="1"/>
  <c r="M1662" i="7" s="1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L1741" i="7" s="1"/>
  <c r="M1741" i="7" s="1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L1814" i="7" s="1"/>
  <c r="M1814" i="7" s="1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L1882" i="7" s="1"/>
  <c r="M1882" i="7" s="1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L2394" i="7" s="1"/>
  <c r="M2394" i="7" s="1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L2580" i="7" s="1"/>
  <c r="M2580" i="7" s="1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L2621" i="7" s="1"/>
  <c r="M2621" i="7" s="1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L2644" i="7" s="1"/>
  <c r="M2644" i="7" s="1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L2685" i="7" s="1"/>
  <c r="M2685" i="7" s="1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L2708" i="7" s="1"/>
  <c r="M2708" i="7" s="1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L2749" i="7" s="1"/>
  <c r="M2749" i="7" s="1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L2772" i="7" s="1"/>
  <c r="M2772" i="7" s="1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L2813" i="7" s="1"/>
  <c r="M2813" i="7" s="1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L2836" i="7" s="1"/>
  <c r="M2836" i="7" s="1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L2858" i="7" s="1"/>
  <c r="M2858" i="7" s="1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L2877" i="7" s="1"/>
  <c r="M2877" i="7" s="1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L2900" i="7" s="1"/>
  <c r="M2900" i="7" s="1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L2941" i="7" s="1"/>
  <c r="M2941" i="7" s="1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L2960" i="7" s="1"/>
  <c r="M2960" i="7" s="1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L2976" i="7" s="1"/>
  <c r="M2976" i="7" s="1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L2992" i="7" s="1"/>
  <c r="M2992" i="7" s="1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L3008" i="7" s="1"/>
  <c r="M3008" i="7" s="1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L3024" i="7" s="1"/>
  <c r="M3024" i="7" s="1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L3040" i="7" s="1"/>
  <c r="M3040" i="7" s="1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L3056" i="7" s="1"/>
  <c r="M3056" i="7" s="1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L3072" i="7" s="1"/>
  <c r="M3072" i="7" s="1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L3088" i="7" s="1"/>
  <c r="M3088" i="7" s="1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L3104" i="7" s="1"/>
  <c r="M3104" i="7" s="1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L3136" i="7" s="1"/>
  <c r="M3136" i="7" s="1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L3264" i="7" s="1"/>
  <c r="M3264" i="7" s="1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L3392" i="7" s="1"/>
  <c r="M3392" i="7" s="1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L3520" i="7" s="1"/>
  <c r="M3520" i="7" s="1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L3606" i="7" s="1"/>
  <c r="M3606" i="7" s="1"/>
  <c r="J3607" i="7"/>
  <c r="J3608" i="7"/>
  <c r="J3609" i="7"/>
  <c r="J3610" i="7"/>
  <c r="J3611" i="7"/>
  <c r="J3612" i="7"/>
  <c r="J3613" i="7"/>
  <c r="J3614" i="7"/>
  <c r="J3615" i="7"/>
  <c r="J3616" i="7"/>
  <c r="J3617" i="7"/>
  <c r="L3617" i="7" s="1"/>
  <c r="M3617" i="7" s="1"/>
  <c r="J3618" i="7"/>
  <c r="J3619" i="7"/>
  <c r="J3620" i="7"/>
  <c r="J3621" i="7"/>
  <c r="J3622" i="7"/>
  <c r="J3623" i="7"/>
  <c r="J3624" i="7"/>
  <c r="J3625" i="7"/>
  <c r="J3626" i="7"/>
  <c r="J3627" i="7"/>
  <c r="J3628" i="7"/>
  <c r="L3628" i="7" s="1"/>
  <c r="M3628" i="7" s="1"/>
  <c r="J3629" i="7"/>
  <c r="J3630" i="7"/>
  <c r="J3631" i="7"/>
  <c r="J3632" i="7"/>
  <c r="J3633" i="7"/>
  <c r="J3634" i="7"/>
  <c r="J3635" i="7"/>
  <c r="J3636" i="7"/>
  <c r="J3637" i="7"/>
  <c r="J3638" i="7"/>
  <c r="L3638" i="7" s="1"/>
  <c r="M3638" i="7" s="1"/>
  <c r="J3639" i="7"/>
  <c r="J3640" i="7"/>
  <c r="J3641" i="7"/>
  <c r="J3642" i="7"/>
  <c r="J3643" i="7"/>
  <c r="J3644" i="7"/>
  <c r="J3645" i="7"/>
  <c r="J3646" i="7"/>
  <c r="J3647" i="7"/>
  <c r="J3648" i="7"/>
  <c r="J3649" i="7"/>
  <c r="L3649" i="7" s="1"/>
  <c r="M3649" i="7" s="1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L3670" i="7" s="1"/>
  <c r="M3670" i="7" s="1"/>
  <c r="J3671" i="7"/>
  <c r="J3672" i="7"/>
  <c r="J3673" i="7"/>
  <c r="J3674" i="7"/>
  <c r="J3675" i="7"/>
  <c r="J3676" i="7"/>
  <c r="J3677" i="7"/>
  <c r="J3678" i="7"/>
  <c r="J3679" i="7"/>
  <c r="J3680" i="7"/>
  <c r="J3681" i="7"/>
  <c r="L3681" i="7" s="1"/>
  <c r="M3681" i="7" s="1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L3702" i="7" s="1"/>
  <c r="M3702" i="7" s="1"/>
  <c r="J3703" i="7"/>
  <c r="J3704" i="7"/>
  <c r="J3705" i="7"/>
  <c r="J3706" i="7"/>
  <c r="J3707" i="7"/>
  <c r="J3708" i="7"/>
  <c r="J3709" i="7"/>
  <c r="J3710" i="7"/>
  <c r="J3711" i="7"/>
  <c r="J3712" i="7"/>
  <c r="J3713" i="7"/>
  <c r="L3713" i="7" s="1"/>
  <c r="M3713" i="7" s="1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L3734" i="7" s="1"/>
  <c r="M3734" i="7" s="1"/>
  <c r="J3735" i="7"/>
  <c r="J3736" i="7"/>
  <c r="J3737" i="7"/>
  <c r="J3738" i="7"/>
  <c r="J3739" i="7"/>
  <c r="J3740" i="7"/>
  <c r="J3741" i="7"/>
  <c r="J3742" i="7"/>
  <c r="J3743" i="7"/>
  <c r="J3744" i="7"/>
  <c r="J3745" i="7"/>
  <c r="L3745" i="7" s="1"/>
  <c r="M3745" i="7" s="1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L3765" i="7" s="1"/>
  <c r="M3765" i="7" s="1"/>
  <c r="J3766" i="7"/>
  <c r="J3767" i="7"/>
  <c r="J3768" i="7"/>
  <c r="J3769" i="7"/>
  <c r="J3770" i="7"/>
  <c r="J3771" i="7"/>
  <c r="J3772" i="7"/>
  <c r="J3773" i="7"/>
  <c r="J3774" i="7"/>
  <c r="L3774" i="7" s="1"/>
  <c r="M3774" i="7" s="1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L3792" i="7" s="1"/>
  <c r="M3792" i="7" s="1"/>
  <c r="J3793" i="7"/>
  <c r="J3794" i="7"/>
  <c r="J3795" i="7"/>
  <c r="J3796" i="7"/>
  <c r="J3797" i="7"/>
  <c r="J3798" i="7"/>
  <c r="J3799" i="7"/>
  <c r="J3800" i="7"/>
  <c r="J3801" i="7"/>
  <c r="L3801" i="7" s="1"/>
  <c r="M3801" i="7" s="1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L3860" i="7" s="1"/>
  <c r="M3860" i="7" s="1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L3924" i="7" s="1"/>
  <c r="M3924" i="7" s="1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L3988" i="7" s="1"/>
  <c r="M3988" i="7" s="1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L4052" i="7" s="1"/>
  <c r="M4052" i="7" s="1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L4116" i="7" s="1"/>
  <c r="M4116" i="7" s="1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L4180" i="7" s="1"/>
  <c r="M4180" i="7" s="1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L4230" i="7" s="1"/>
  <c r="M4230" i="7" s="1"/>
  <c r="J4231" i="7"/>
  <c r="J4232" i="7"/>
  <c r="L4232" i="7" s="1"/>
  <c r="M4232" i="7" s="1"/>
  <c r="J4233" i="7"/>
  <c r="J4234" i="7"/>
  <c r="J4235" i="7"/>
  <c r="J4236" i="7"/>
  <c r="J4237" i="7"/>
  <c r="J4238" i="7"/>
  <c r="L4238" i="7" s="1"/>
  <c r="M4238" i="7" s="1"/>
  <c r="J4239" i="7"/>
  <c r="J4240" i="7"/>
  <c r="J4241" i="7"/>
  <c r="J4242" i="7"/>
  <c r="J4243" i="7"/>
  <c r="J4244" i="7"/>
  <c r="J4245" i="7"/>
  <c r="J4246" i="7"/>
  <c r="L4246" i="7" s="1"/>
  <c r="M4246" i="7" s="1"/>
  <c r="J4247" i="7"/>
  <c r="J4248" i="7"/>
  <c r="J4249" i="7"/>
  <c r="J4250" i="7"/>
  <c r="J4251" i="7"/>
  <c r="J4252" i="7"/>
  <c r="J4253" i="7"/>
  <c r="J4254" i="7"/>
  <c r="L4254" i="7" s="1"/>
  <c r="M4254" i="7" s="1"/>
  <c r="J4255" i="7"/>
  <c r="J4256" i="7"/>
  <c r="J4257" i="7"/>
  <c r="J4258" i="7"/>
  <c r="J4259" i="7"/>
  <c r="J4260" i="7"/>
  <c r="J4261" i="7"/>
  <c r="J4262" i="7"/>
  <c r="L4262" i="7" s="1"/>
  <c r="M4262" i="7" s="1"/>
  <c r="J4263" i="7"/>
  <c r="J4264" i="7"/>
  <c r="J4265" i="7"/>
  <c r="J4266" i="7"/>
  <c r="J4267" i="7"/>
  <c r="J4268" i="7"/>
  <c r="J4269" i="7"/>
  <c r="J4270" i="7"/>
  <c r="L4270" i="7" s="1"/>
  <c r="M4270" i="7" s="1"/>
  <c r="J4271" i="7"/>
  <c r="J4272" i="7"/>
  <c r="J4273" i="7"/>
  <c r="J4274" i="7"/>
  <c r="J4275" i="7"/>
  <c r="J4276" i="7"/>
  <c r="L4276" i="7" s="1"/>
  <c r="M4276" i="7" s="1"/>
  <c r="J4277" i="7"/>
  <c r="J4278" i="7"/>
  <c r="L4278" i="7" s="1"/>
  <c r="M4278" i="7" s="1"/>
  <c r="J4279" i="7"/>
  <c r="J4280" i="7"/>
  <c r="J4281" i="7"/>
  <c r="J4282" i="7"/>
  <c r="J4283" i="7"/>
  <c r="J4284" i="7"/>
  <c r="J4285" i="7"/>
  <c r="J4286" i="7"/>
  <c r="L4286" i="7" s="1"/>
  <c r="M4286" i="7" s="1"/>
  <c r="J4287" i="7"/>
  <c r="J4288" i="7"/>
  <c r="J4289" i="7"/>
  <c r="J4290" i="7"/>
  <c r="J4291" i="7"/>
  <c r="J4292" i="7"/>
  <c r="J4293" i="7"/>
  <c r="J4294" i="7"/>
  <c r="L4294" i="7" s="1"/>
  <c r="M4294" i="7" s="1"/>
  <c r="J4295" i="7"/>
  <c r="J4296" i="7"/>
  <c r="L4296" i="7" s="1"/>
  <c r="M4296" i="7" s="1"/>
  <c r="J4297" i="7"/>
  <c r="J4298" i="7"/>
  <c r="J4299" i="7"/>
  <c r="J4300" i="7"/>
  <c r="J4301" i="7"/>
  <c r="J4302" i="7"/>
  <c r="L4302" i="7" s="1"/>
  <c r="M4302" i="7" s="1"/>
  <c r="J4303" i="7"/>
  <c r="J4304" i="7"/>
  <c r="J4305" i="7"/>
  <c r="J4306" i="7"/>
  <c r="J4307" i="7"/>
  <c r="J4308" i="7"/>
  <c r="J4309" i="7"/>
  <c r="J4310" i="7"/>
  <c r="L4310" i="7" s="1"/>
  <c r="M4310" i="7" s="1"/>
  <c r="J4311" i="7"/>
  <c r="J4312" i="7"/>
  <c r="J4313" i="7"/>
  <c r="J4314" i="7"/>
  <c r="J4315" i="7"/>
  <c r="J4316" i="7"/>
  <c r="J4317" i="7"/>
  <c r="J4318" i="7"/>
  <c r="L4318" i="7" s="1"/>
  <c r="M4318" i="7" s="1"/>
  <c r="J4319" i="7"/>
  <c r="J4320" i="7"/>
  <c r="J4321" i="7"/>
  <c r="J4322" i="7"/>
  <c r="J4323" i="7"/>
  <c r="J4324" i="7"/>
  <c r="J4325" i="7"/>
  <c r="J4326" i="7"/>
  <c r="L4326" i="7" s="1"/>
  <c r="M4326" i="7" s="1"/>
  <c r="J4327" i="7"/>
  <c r="J4328" i="7"/>
  <c r="J4329" i="7"/>
  <c r="J4330" i="7"/>
  <c r="J4331" i="7"/>
  <c r="J4332" i="7"/>
  <c r="J4333" i="7"/>
  <c r="J4334" i="7"/>
  <c r="L4334" i="7" s="1"/>
  <c r="M4334" i="7" s="1"/>
  <c r="J4335" i="7"/>
  <c r="J4336" i="7"/>
  <c r="J4337" i="7"/>
  <c r="J4338" i="7"/>
  <c r="J4339" i="7"/>
  <c r="J4340" i="7"/>
  <c r="L4340" i="7" s="1"/>
  <c r="M4340" i="7" s="1"/>
  <c r="J4341" i="7"/>
  <c r="J4342" i="7"/>
  <c r="L4342" i="7" s="1"/>
  <c r="M4342" i="7" s="1"/>
  <c r="J4343" i="7"/>
  <c r="J4344" i="7"/>
  <c r="J4345" i="7"/>
  <c r="J4346" i="7"/>
  <c r="J4347" i="7"/>
  <c r="J4348" i="7"/>
  <c r="J4349" i="7"/>
  <c r="J4350" i="7"/>
  <c r="L4350" i="7" s="1"/>
  <c r="M4350" i="7" s="1"/>
  <c r="J4351" i="7"/>
  <c r="J4352" i="7"/>
  <c r="J4353" i="7"/>
  <c r="J4354" i="7"/>
  <c r="J4355" i="7"/>
  <c r="J4356" i="7"/>
  <c r="J4357" i="7"/>
  <c r="J4358" i="7"/>
  <c r="L4358" i="7" s="1"/>
  <c r="M4358" i="7" s="1"/>
  <c r="J4359" i="7"/>
  <c r="J4360" i="7"/>
  <c r="L4360" i="7" s="1"/>
  <c r="M4360" i="7" s="1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L4382" i="7" s="1"/>
  <c r="M4382" i="7" s="1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L4404" i="7" s="1"/>
  <c r="M4404" i="7" s="1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L4424" i="7" s="1"/>
  <c r="M4424" i="7" s="1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L4446" i="7" s="1"/>
  <c r="M4446" i="7" s="1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L4468" i="7" s="1"/>
  <c r="M4468" i="7" s="1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L4488" i="7" s="1"/>
  <c r="M4488" i="7" s="1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L4510" i="7" s="1"/>
  <c r="M4510" i="7" s="1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L4532" i="7" s="1"/>
  <c r="M4532" i="7" s="1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L4552" i="7" s="1"/>
  <c r="M4552" i="7" s="1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L4574" i="7" s="1"/>
  <c r="M4574" i="7" s="1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L4596" i="7" s="1"/>
  <c r="M4596" i="7" s="1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L4616" i="7" s="1"/>
  <c r="M4616" i="7" s="1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L4638" i="7" s="1"/>
  <c r="M4638" i="7" s="1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L4660" i="7" s="1"/>
  <c r="M4660" i="7" s="1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L4680" i="7" s="1"/>
  <c r="M4680" i="7" s="1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L4702" i="7" s="1"/>
  <c r="M4702" i="7" s="1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L4724" i="7" s="1"/>
  <c r="M4724" i="7" s="1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L4744" i="7" s="1"/>
  <c r="M4744" i="7" s="1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L4766" i="7" s="1"/>
  <c r="M4766" i="7" s="1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L4788" i="7" s="1"/>
  <c r="M4788" i="7" s="1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L4808" i="7" s="1"/>
  <c r="M4808" i="7" s="1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L4830" i="7" s="1"/>
  <c r="M4830" i="7" s="1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L4852" i="7" s="1"/>
  <c r="M4852" i="7" s="1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L4872" i="7" s="1"/>
  <c r="M4872" i="7" s="1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L4894" i="7" s="1"/>
  <c r="M4894" i="7" s="1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L4916" i="7" s="1"/>
  <c r="M4916" i="7" s="1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L4936" i="7" s="1"/>
  <c r="M4936" i="7" s="1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L4958" i="7" s="1"/>
  <c r="M4958" i="7" s="1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L4980" i="7" s="1"/>
  <c r="M4980" i="7" s="1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L5000" i="7" s="1"/>
  <c r="M5000" i="7" s="1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L5022" i="7" s="1"/>
  <c r="M5022" i="7" s="1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L5044" i="7" s="1"/>
  <c r="M5044" i="7" s="1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L5060" i="7" s="1"/>
  <c r="M5060" i="7" s="1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L5076" i="7" s="1"/>
  <c r="M5076" i="7" s="1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L5092" i="7" s="1"/>
  <c r="M5092" i="7" s="1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L5108" i="7" s="1"/>
  <c r="M5108" i="7" s="1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L5124" i="7" s="1"/>
  <c r="M5124" i="7" s="1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L5140" i="7" s="1"/>
  <c r="M5140" i="7" s="1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L5156" i="7" s="1"/>
  <c r="M5156" i="7" s="1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L5172" i="7" s="1"/>
  <c r="M5172" i="7" s="1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L5188" i="7" s="1"/>
  <c r="M5188" i="7" s="1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L5202" i="7" s="1"/>
  <c r="M5202" i="7" s="1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L5214" i="7" s="1"/>
  <c r="M5214" i="7" s="1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L5228" i="7" s="1"/>
  <c r="M5228" i="7" s="1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L5240" i="7" s="1"/>
  <c r="M5240" i="7" s="1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L5253" i="7" s="1"/>
  <c r="M5253" i="7" s="1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L5266" i="7" s="1"/>
  <c r="M5266" i="7" s="1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L5278" i="7" s="1"/>
  <c r="M5278" i="7" s="1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L5292" i="7" s="1"/>
  <c r="M5292" i="7" s="1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L5304" i="7" s="1"/>
  <c r="M5304" i="7" s="1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L5317" i="7" s="1"/>
  <c r="M5317" i="7" s="1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L5330" i="7" s="1"/>
  <c r="M5330" i="7" s="1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L5342" i="7" s="1"/>
  <c r="M5342" i="7" s="1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L5356" i="7" s="1"/>
  <c r="M5356" i="7" s="1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L5368" i="7" s="1"/>
  <c r="M5368" i="7" s="1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L5381" i="7" s="1"/>
  <c r="M5381" i="7" s="1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L5394" i="7" s="1"/>
  <c r="M5394" i="7" s="1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L5406" i="7" s="1"/>
  <c r="M5406" i="7" s="1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L5420" i="7" s="1"/>
  <c r="M5420" i="7" s="1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L5432" i="7" s="1"/>
  <c r="M5432" i="7" s="1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L5445" i="7" s="1"/>
  <c r="M5445" i="7" s="1"/>
  <c r="J5446" i="7"/>
  <c r="J5447" i="7"/>
  <c r="J5448" i="7"/>
  <c r="J5449" i="7"/>
  <c r="J5450" i="7"/>
  <c r="J5451" i="7"/>
  <c r="J5452" i="7"/>
  <c r="J5453" i="7"/>
  <c r="J5454" i="7"/>
  <c r="J5455" i="7"/>
  <c r="J5456" i="7"/>
  <c r="L5456" i="7" s="1"/>
  <c r="M5456" i="7" s="1"/>
  <c r="J5457" i="7"/>
  <c r="J5458" i="7"/>
  <c r="J5459" i="7"/>
  <c r="J5460" i="7"/>
  <c r="J5461" i="7"/>
  <c r="J5462" i="7"/>
  <c r="J5463" i="7"/>
  <c r="J5464" i="7"/>
  <c r="J5465" i="7"/>
  <c r="J5466" i="7"/>
  <c r="L5466" i="7" s="1"/>
  <c r="M5466" i="7" s="1"/>
  <c r="J5467" i="7"/>
  <c r="J5468" i="7"/>
  <c r="J5469" i="7"/>
  <c r="J5470" i="7"/>
  <c r="J5471" i="7"/>
  <c r="J5472" i="7"/>
  <c r="J5473" i="7"/>
  <c r="J5474" i="7"/>
  <c r="J5475" i="7"/>
  <c r="J5476" i="7"/>
  <c r="J5477" i="7"/>
  <c r="L5477" i="7" s="1"/>
  <c r="M5477" i="7" s="1"/>
  <c r="J5478" i="7"/>
  <c r="J5479" i="7"/>
  <c r="J5480" i="7"/>
  <c r="J5481" i="7"/>
  <c r="J5482" i="7"/>
  <c r="J5483" i="7"/>
  <c r="J5484" i="7"/>
  <c r="J5485" i="7"/>
  <c r="J5486" i="7"/>
  <c r="J5487" i="7"/>
  <c r="J5488" i="7"/>
  <c r="L5488" i="7" s="1"/>
  <c r="M5488" i="7" s="1"/>
  <c r="J5489" i="7"/>
  <c r="J5490" i="7"/>
  <c r="J5491" i="7"/>
  <c r="J5492" i="7"/>
  <c r="J5493" i="7"/>
  <c r="J5494" i="7"/>
  <c r="J5495" i="7"/>
  <c r="J5496" i="7"/>
  <c r="J5497" i="7"/>
  <c r="J5498" i="7"/>
  <c r="L5498" i="7" s="1"/>
  <c r="M5498" i="7" s="1"/>
  <c r="J5499" i="7"/>
  <c r="J5500" i="7"/>
  <c r="J5501" i="7"/>
  <c r="J5502" i="7"/>
  <c r="J5503" i="7"/>
  <c r="J5504" i="7"/>
  <c r="J5505" i="7"/>
  <c r="J5506" i="7"/>
  <c r="J5507" i="7"/>
  <c r="J5508" i="7"/>
  <c r="J5509" i="7"/>
  <c r="L5509" i="7" s="1"/>
  <c r="M5509" i="7" s="1"/>
  <c r="J5510" i="7"/>
  <c r="J5511" i="7"/>
  <c r="J5512" i="7"/>
  <c r="J5513" i="7"/>
  <c r="J5514" i="7"/>
  <c r="J5515" i="7"/>
  <c r="J5516" i="7"/>
  <c r="J5517" i="7"/>
  <c r="J5518" i="7"/>
  <c r="J5519" i="7"/>
  <c r="J5520" i="7"/>
  <c r="L5520" i="7" s="1"/>
  <c r="M5520" i="7" s="1"/>
  <c r="J5521" i="7"/>
  <c r="J5522" i="7"/>
  <c r="J5523" i="7"/>
  <c r="J5524" i="7"/>
  <c r="J5525" i="7"/>
  <c r="J5526" i="7"/>
  <c r="J5527" i="7"/>
  <c r="J5528" i="7"/>
  <c r="J5529" i="7"/>
  <c r="J5530" i="7"/>
  <c r="L5530" i="7" s="1"/>
  <c r="M5530" i="7" s="1"/>
  <c r="J5531" i="7"/>
  <c r="J5532" i="7"/>
  <c r="J5533" i="7"/>
  <c r="J5534" i="7"/>
  <c r="J5535" i="7"/>
  <c r="J5536" i="7"/>
  <c r="J5537" i="7"/>
  <c r="J5538" i="7"/>
  <c r="J5539" i="7"/>
  <c r="J5540" i="7"/>
  <c r="J5541" i="7"/>
  <c r="L5541" i="7" s="1"/>
  <c r="M5541" i="7" s="1"/>
  <c r="J5542" i="7"/>
  <c r="J5543" i="7"/>
  <c r="J5544" i="7"/>
  <c r="J5545" i="7"/>
  <c r="J5546" i="7"/>
  <c r="J5547" i="7"/>
  <c r="J5548" i="7"/>
  <c r="J5549" i="7"/>
  <c r="J5550" i="7"/>
  <c r="J5551" i="7"/>
  <c r="J5552" i="7"/>
  <c r="L5552" i="7" s="1"/>
  <c r="M5552" i="7" s="1"/>
  <c r="J5553" i="7"/>
  <c r="J5554" i="7"/>
  <c r="J5555" i="7"/>
  <c r="J5556" i="7"/>
  <c r="J5557" i="7"/>
  <c r="J5558" i="7"/>
  <c r="J5559" i="7"/>
  <c r="J5560" i="7"/>
  <c r="J5561" i="7"/>
  <c r="J5562" i="7"/>
  <c r="L5562" i="7" s="1"/>
  <c r="M5562" i="7" s="1"/>
  <c r="J5563" i="7"/>
  <c r="J5564" i="7"/>
  <c r="J5565" i="7"/>
  <c r="J5566" i="7"/>
  <c r="J5567" i="7"/>
  <c r="J5568" i="7"/>
  <c r="J5569" i="7"/>
  <c r="J5570" i="7"/>
  <c r="J5571" i="7"/>
  <c r="J5572" i="7"/>
  <c r="J5573" i="7"/>
  <c r="L5573" i="7" s="1"/>
  <c r="M5573" i="7" s="1"/>
  <c r="J5574" i="7"/>
  <c r="J5575" i="7"/>
  <c r="J5576" i="7"/>
  <c r="J5577" i="7"/>
  <c r="J5578" i="7"/>
  <c r="J5579" i="7"/>
  <c r="J5580" i="7"/>
  <c r="J5581" i="7"/>
  <c r="J5582" i="7"/>
  <c r="J5583" i="7"/>
  <c r="J5584" i="7"/>
  <c r="L5584" i="7" s="1"/>
  <c r="M5584" i="7" s="1"/>
  <c r="J5585" i="7"/>
  <c r="J5586" i="7"/>
  <c r="J5587" i="7"/>
  <c r="J5588" i="7"/>
  <c r="J5589" i="7"/>
  <c r="J5590" i="7"/>
  <c r="J5591" i="7"/>
  <c r="J5592" i="7"/>
  <c r="J5593" i="7"/>
  <c r="J5594" i="7"/>
  <c r="L5594" i="7" s="1"/>
  <c r="M5594" i="7" s="1"/>
  <c r="J5595" i="7"/>
  <c r="J5596" i="7"/>
  <c r="J5597" i="7"/>
  <c r="J5598" i="7"/>
  <c r="J5599" i="7"/>
  <c r="J5600" i="7"/>
  <c r="J5601" i="7"/>
  <c r="J5602" i="7"/>
  <c r="J5603" i="7"/>
  <c r="J5604" i="7"/>
  <c r="J5605" i="7"/>
  <c r="L5605" i="7" s="1"/>
  <c r="M5605" i="7" s="1"/>
  <c r="J5606" i="7"/>
  <c r="J5607" i="7"/>
  <c r="J5608" i="7"/>
  <c r="J5609" i="7"/>
  <c r="J5610" i="7"/>
  <c r="J5611" i="7"/>
  <c r="J5612" i="7"/>
  <c r="J5613" i="7"/>
  <c r="J5614" i="7"/>
  <c r="J5615" i="7"/>
  <c r="J5616" i="7"/>
  <c r="L5616" i="7" s="1"/>
  <c r="M5616" i="7" s="1"/>
  <c r="J5617" i="7"/>
  <c r="J5618" i="7"/>
  <c r="J5619" i="7"/>
  <c r="J5620" i="7"/>
  <c r="J5621" i="7"/>
  <c r="J5622" i="7"/>
  <c r="J5623" i="7"/>
  <c r="J5624" i="7"/>
  <c r="J5625" i="7"/>
  <c r="J5626" i="7"/>
  <c r="L5626" i="7" s="1"/>
  <c r="M5626" i="7" s="1"/>
  <c r="J5627" i="7"/>
  <c r="J5628" i="7"/>
  <c r="J5629" i="7"/>
  <c r="J5630" i="7"/>
  <c r="J5631" i="7"/>
  <c r="J5632" i="7"/>
  <c r="J5633" i="7"/>
  <c r="J5634" i="7"/>
  <c r="J5635" i="7"/>
  <c r="J5636" i="7"/>
  <c r="J5637" i="7"/>
  <c r="L5637" i="7" s="1"/>
  <c r="M5637" i="7" s="1"/>
  <c r="J5638" i="7"/>
  <c r="J5639" i="7"/>
  <c r="J5640" i="7"/>
  <c r="J5641" i="7"/>
  <c r="J5642" i="7"/>
  <c r="J5643" i="7"/>
  <c r="J5644" i="7"/>
  <c r="J5645" i="7"/>
  <c r="J5646" i="7"/>
  <c r="J5647" i="7"/>
  <c r="J5648" i="7"/>
  <c r="L5648" i="7" s="1"/>
  <c r="M5648" i="7" s="1"/>
  <c r="J5649" i="7"/>
  <c r="J5650" i="7"/>
  <c r="J5651" i="7"/>
  <c r="J5652" i="7"/>
  <c r="J5653" i="7"/>
  <c r="J5654" i="7"/>
  <c r="J5655" i="7"/>
  <c r="J5656" i="7"/>
  <c r="J5657" i="7"/>
  <c r="J5658" i="7"/>
  <c r="L5658" i="7" s="1"/>
  <c r="M5658" i="7" s="1"/>
  <c r="J5659" i="7"/>
  <c r="J5660" i="7"/>
  <c r="J5661" i="7"/>
  <c r="J5662" i="7"/>
  <c r="J5663" i="7"/>
  <c r="J5664" i="7"/>
  <c r="J5665" i="7"/>
  <c r="J5666" i="7"/>
  <c r="J5667" i="7"/>
  <c r="J5668" i="7"/>
  <c r="J5669" i="7"/>
  <c r="L5669" i="7" s="1"/>
  <c r="M5669" i="7" s="1"/>
  <c r="J5670" i="7"/>
  <c r="J5671" i="7"/>
  <c r="J5672" i="7"/>
  <c r="J5673" i="7"/>
  <c r="J5674" i="7"/>
  <c r="J5675" i="7"/>
  <c r="J5676" i="7"/>
  <c r="J5677" i="7"/>
  <c r="J5678" i="7"/>
  <c r="J5679" i="7"/>
  <c r="J5680" i="7"/>
  <c r="L5680" i="7" s="1"/>
  <c r="M5680" i="7" s="1"/>
  <c r="J5681" i="7"/>
  <c r="J5682" i="7"/>
  <c r="J5683" i="7"/>
  <c r="J5684" i="7"/>
  <c r="J5685" i="7"/>
  <c r="J5686" i="7"/>
  <c r="J5687" i="7"/>
  <c r="J5688" i="7"/>
  <c r="J5689" i="7"/>
  <c r="L5689" i="7" s="1"/>
  <c r="M5689" i="7" s="1"/>
  <c r="J5690" i="7"/>
  <c r="J5691" i="7"/>
  <c r="J5692" i="7"/>
  <c r="J5693" i="7"/>
  <c r="J5694" i="7"/>
  <c r="J5695" i="7"/>
  <c r="J5696" i="7"/>
  <c r="J5697" i="7"/>
  <c r="L5697" i="7" s="1"/>
  <c r="M5697" i="7" s="1"/>
  <c r="J5698" i="7"/>
  <c r="J5699" i="7"/>
  <c r="J5700" i="7"/>
  <c r="J5701" i="7"/>
  <c r="J5702" i="7"/>
  <c r="J5703" i="7"/>
  <c r="J5704" i="7"/>
  <c r="J5705" i="7"/>
  <c r="L5705" i="7" s="1"/>
  <c r="M5705" i="7" s="1"/>
  <c r="J5706" i="7"/>
  <c r="J5707" i="7"/>
  <c r="J5708" i="7"/>
  <c r="J5709" i="7"/>
  <c r="J5710" i="7"/>
  <c r="J5711" i="7"/>
  <c r="J5712" i="7"/>
  <c r="J5713" i="7"/>
  <c r="L5713" i="7" s="1"/>
  <c r="M5713" i="7" s="1"/>
  <c r="J5714" i="7"/>
  <c r="J5715" i="7"/>
  <c r="J5716" i="7"/>
  <c r="J5717" i="7"/>
  <c r="J5718" i="7"/>
  <c r="J5719" i="7"/>
  <c r="J5720" i="7"/>
  <c r="J5721" i="7"/>
  <c r="L5721" i="7" s="1"/>
  <c r="M5721" i="7" s="1"/>
  <c r="J5722" i="7"/>
  <c r="J5723" i="7"/>
  <c r="J5724" i="7"/>
  <c r="J5725" i="7"/>
  <c r="J5726" i="7"/>
  <c r="J5727" i="7"/>
  <c r="J5728" i="7"/>
  <c r="J5729" i="7"/>
  <c r="L5729" i="7" s="1"/>
  <c r="M5729" i="7" s="1"/>
  <c r="J5730" i="7"/>
  <c r="J5731" i="7"/>
  <c r="J5732" i="7"/>
  <c r="J5733" i="7"/>
  <c r="J5734" i="7"/>
  <c r="J5735" i="7"/>
  <c r="J5736" i="7"/>
  <c r="J5737" i="7"/>
  <c r="L5737" i="7" s="1"/>
  <c r="M5737" i="7" s="1"/>
  <c r="J5738" i="7"/>
  <c r="J5739" i="7"/>
  <c r="J5740" i="7"/>
  <c r="J5741" i="7"/>
  <c r="J5742" i="7"/>
  <c r="J5743" i="7"/>
  <c r="J5744" i="7"/>
  <c r="J5745" i="7"/>
  <c r="L5745" i="7" s="1"/>
  <c r="M5745" i="7" s="1"/>
  <c r="J5746" i="7"/>
  <c r="J5747" i="7"/>
  <c r="J5748" i="7"/>
  <c r="J5749" i="7"/>
  <c r="J5750" i="7"/>
  <c r="J5751" i="7"/>
  <c r="J5752" i="7"/>
  <c r="J5753" i="7"/>
  <c r="L5753" i="7" s="1"/>
  <c r="M5753" i="7" s="1"/>
  <c r="J5754" i="7"/>
  <c r="J5755" i="7"/>
  <c r="J5756" i="7"/>
  <c r="J5757" i="7"/>
  <c r="J5758" i="7"/>
  <c r="J5759" i="7"/>
  <c r="J5760" i="7"/>
  <c r="J5761" i="7"/>
  <c r="L5761" i="7" s="1"/>
  <c r="M5761" i="7" s="1"/>
  <c r="J5762" i="7"/>
  <c r="J5763" i="7"/>
  <c r="J5764" i="7"/>
  <c r="J5765" i="7"/>
  <c r="J5766" i="7"/>
  <c r="J5767" i="7"/>
  <c r="J5768" i="7"/>
  <c r="J5769" i="7"/>
  <c r="L5769" i="7" s="1"/>
  <c r="M5769" i="7" s="1"/>
  <c r="J5770" i="7"/>
  <c r="J5771" i="7"/>
  <c r="J5772" i="7"/>
  <c r="J5773" i="7"/>
  <c r="J5774" i="7"/>
  <c r="J5775" i="7"/>
  <c r="J5776" i="7"/>
  <c r="J5777" i="7"/>
  <c r="L5777" i="7" s="1"/>
  <c r="M5777" i="7" s="1"/>
  <c r="J5778" i="7"/>
  <c r="J5779" i="7"/>
  <c r="J5780" i="7"/>
  <c r="J5781" i="7"/>
  <c r="J5782" i="7"/>
  <c r="J5783" i="7"/>
  <c r="J5784" i="7"/>
  <c r="J5785" i="7"/>
  <c r="L5785" i="7" s="1"/>
  <c r="M5785" i="7" s="1"/>
  <c r="J5786" i="7"/>
  <c r="J5787" i="7"/>
  <c r="J5788" i="7"/>
  <c r="J5789" i="7"/>
  <c r="J5790" i="7"/>
  <c r="J5791" i="7"/>
  <c r="J5792" i="7"/>
  <c r="J5793" i="7"/>
  <c r="L5793" i="7" s="1"/>
  <c r="M5793" i="7" s="1"/>
  <c r="J5794" i="7"/>
  <c r="J5795" i="7"/>
  <c r="J5796" i="7"/>
  <c r="J5797" i="7"/>
  <c r="J5798" i="7"/>
  <c r="J5799" i="7"/>
  <c r="J5800" i="7"/>
  <c r="J5801" i="7"/>
  <c r="L5801" i="7" s="1"/>
  <c r="M5801" i="7" s="1"/>
  <c r="J5802" i="7"/>
  <c r="J5803" i="7"/>
  <c r="J5804" i="7"/>
  <c r="J5805" i="7"/>
  <c r="J5806" i="7"/>
  <c r="J5807" i="7"/>
  <c r="J5808" i="7"/>
  <c r="J5809" i="7"/>
  <c r="L5809" i="7" s="1"/>
  <c r="M5809" i="7" s="1"/>
  <c r="J5810" i="7"/>
  <c r="J5811" i="7"/>
  <c r="J5812" i="7"/>
  <c r="J5813" i="7"/>
  <c r="J5814" i="7"/>
  <c r="J5815" i="7"/>
  <c r="J5816" i="7"/>
  <c r="J5817" i="7"/>
  <c r="L5817" i="7" s="1"/>
  <c r="M5817" i="7" s="1"/>
  <c r="J5818" i="7"/>
  <c r="J5819" i="7"/>
  <c r="J5820" i="7"/>
  <c r="J5821" i="7"/>
  <c r="J5822" i="7"/>
  <c r="J5823" i="7"/>
  <c r="J5824" i="7"/>
  <c r="J5825" i="7"/>
  <c r="L5825" i="7" s="1"/>
  <c r="M5825" i="7" s="1"/>
  <c r="J5826" i="7"/>
  <c r="J5827" i="7"/>
  <c r="J5828" i="7"/>
  <c r="J5829" i="7"/>
  <c r="J5830" i="7"/>
  <c r="J5831" i="7"/>
  <c r="J5832" i="7"/>
  <c r="J5833" i="7"/>
  <c r="L5833" i="7" s="1"/>
  <c r="M5833" i="7" s="1"/>
  <c r="J5834" i="7"/>
  <c r="J5835" i="7"/>
  <c r="J5836" i="7"/>
  <c r="J5837" i="7"/>
  <c r="J5838" i="7"/>
  <c r="J5839" i="7"/>
  <c r="J5840" i="7"/>
  <c r="J5841" i="7"/>
  <c r="L5841" i="7" s="1"/>
  <c r="M5841" i="7" s="1"/>
  <c r="J5842" i="7"/>
  <c r="J5843" i="7"/>
  <c r="J5844" i="7"/>
  <c r="J5845" i="7"/>
  <c r="J5846" i="7"/>
  <c r="J5847" i="7"/>
  <c r="J5848" i="7"/>
  <c r="J5849" i="7"/>
  <c r="L5849" i="7" s="1"/>
  <c r="M5849" i="7" s="1"/>
  <c r="J5850" i="7"/>
  <c r="J5851" i="7"/>
  <c r="J5852" i="7"/>
  <c r="J5853" i="7"/>
  <c r="J5854" i="7"/>
  <c r="J5855" i="7"/>
  <c r="J5856" i="7"/>
  <c r="J5857" i="7"/>
  <c r="L5857" i="7" s="1"/>
  <c r="M5857" i="7" s="1"/>
  <c r="J5858" i="7"/>
  <c r="J5859" i="7"/>
  <c r="J5860" i="7"/>
  <c r="J5861" i="7"/>
  <c r="J5862" i="7"/>
  <c r="J5863" i="7"/>
  <c r="J5864" i="7"/>
  <c r="J5865" i="7"/>
  <c r="L5865" i="7" s="1"/>
  <c r="M5865" i="7" s="1"/>
  <c r="J5866" i="7"/>
  <c r="J5867" i="7"/>
  <c r="J5868" i="7"/>
  <c r="J5869" i="7"/>
  <c r="J5870" i="7"/>
  <c r="J5871" i="7"/>
  <c r="J5872" i="7"/>
  <c r="J5873" i="7"/>
  <c r="L5873" i="7" s="1"/>
  <c r="M5873" i="7" s="1"/>
  <c r="J5874" i="7"/>
  <c r="J5875" i="7"/>
  <c r="J5876" i="7"/>
  <c r="J5877" i="7"/>
  <c r="J5878" i="7"/>
  <c r="J5879" i="7"/>
  <c r="J5880" i="7"/>
  <c r="J5881" i="7"/>
  <c r="L5881" i="7" s="1"/>
  <c r="M5881" i="7" s="1"/>
  <c r="J5882" i="7"/>
  <c r="J5883" i="7"/>
  <c r="J5884" i="7"/>
  <c r="J5885" i="7"/>
  <c r="J5886" i="7"/>
  <c r="J5887" i="7"/>
  <c r="J5888" i="7"/>
  <c r="J5889" i="7"/>
  <c r="L5889" i="7" s="1"/>
  <c r="M5889" i="7" s="1"/>
  <c r="J5890" i="7"/>
  <c r="J5891" i="7"/>
  <c r="J5892" i="7"/>
  <c r="J5893" i="7"/>
  <c r="J5894" i="7"/>
  <c r="J5895" i="7"/>
  <c r="J5896" i="7"/>
  <c r="J5897" i="7"/>
  <c r="L5897" i="7" s="1"/>
  <c r="M5897" i="7" s="1"/>
  <c r="J5898" i="7"/>
  <c r="J5899" i="7"/>
  <c r="J5900" i="7"/>
  <c r="J5901" i="7"/>
  <c r="J5902" i="7"/>
  <c r="J5903" i="7"/>
  <c r="J5904" i="7"/>
  <c r="J5905" i="7"/>
  <c r="L5905" i="7" s="1"/>
  <c r="M5905" i="7" s="1"/>
  <c r="J5906" i="7"/>
  <c r="J5907" i="7"/>
  <c r="J5908" i="7"/>
  <c r="J5909" i="7"/>
  <c r="J5910" i="7"/>
  <c r="J5911" i="7"/>
  <c r="J5912" i="7"/>
  <c r="J5913" i="7"/>
  <c r="L5913" i="7" s="1"/>
  <c r="M5913" i="7" s="1"/>
  <c r="J5914" i="7"/>
  <c r="J5915" i="7"/>
  <c r="J5916" i="7"/>
  <c r="J5917" i="7"/>
  <c r="J5918" i="7"/>
  <c r="J5919" i="7"/>
  <c r="J5920" i="7"/>
  <c r="J5921" i="7"/>
  <c r="L5921" i="7" s="1"/>
  <c r="M5921" i="7" s="1"/>
  <c r="J5922" i="7"/>
  <c r="J5923" i="7"/>
  <c r="J5924" i="7"/>
  <c r="J5925" i="7"/>
  <c r="J5926" i="7"/>
  <c r="J5927" i="7"/>
  <c r="J5928" i="7"/>
  <c r="J5929" i="7"/>
  <c r="L5929" i="7" s="1"/>
  <c r="M5929" i="7" s="1"/>
  <c r="J5930" i="7"/>
  <c r="J5931" i="7"/>
  <c r="J5932" i="7"/>
  <c r="J5933" i="7"/>
  <c r="J5934" i="7"/>
  <c r="J5935" i="7"/>
  <c r="J5936" i="7"/>
  <c r="J5937" i="7"/>
  <c r="L5937" i="7" s="1"/>
  <c r="M5937" i="7" s="1"/>
  <c r="J5938" i="7"/>
  <c r="J5939" i="7"/>
  <c r="J5940" i="7"/>
  <c r="J5941" i="7"/>
  <c r="J5942" i="7"/>
  <c r="J5943" i="7"/>
  <c r="J5944" i="7"/>
  <c r="J5945" i="7"/>
  <c r="L5945" i="7" s="1"/>
  <c r="M5945" i="7" s="1"/>
  <c r="J5946" i="7"/>
  <c r="J5947" i="7"/>
  <c r="J5948" i="7"/>
  <c r="J5949" i="7"/>
  <c r="J5950" i="7"/>
  <c r="J5951" i="7"/>
  <c r="J5952" i="7"/>
  <c r="J5953" i="7"/>
  <c r="L5953" i="7" s="1"/>
  <c r="M5953" i="7" s="1"/>
  <c r="J5954" i="7"/>
  <c r="J5955" i="7"/>
  <c r="J5956" i="7"/>
  <c r="J5957" i="7"/>
  <c r="J5958" i="7"/>
  <c r="J5959" i="7"/>
  <c r="J5960" i="7"/>
  <c r="J5961" i="7"/>
  <c r="L5961" i="7" s="1"/>
  <c r="M5961" i="7" s="1"/>
  <c r="J5962" i="7"/>
  <c r="J5963" i="7"/>
  <c r="J5964" i="7"/>
  <c r="J5965" i="7"/>
  <c r="J5966" i="7"/>
  <c r="J5967" i="7"/>
  <c r="J5968" i="7"/>
  <c r="J5969" i="7"/>
  <c r="L5969" i="7" s="1"/>
  <c r="M5969" i="7" s="1"/>
  <c r="J5970" i="7"/>
  <c r="J5971" i="7"/>
  <c r="J5972" i="7"/>
  <c r="J5973" i="7"/>
  <c r="J5974" i="7"/>
  <c r="J5975" i="7"/>
  <c r="J5976" i="7"/>
  <c r="J5977" i="7"/>
  <c r="L5977" i="7" s="1"/>
  <c r="M5977" i="7" s="1"/>
  <c r="J5978" i="7"/>
  <c r="J5979" i="7"/>
  <c r="J5980" i="7"/>
  <c r="J5981" i="7"/>
  <c r="J5982" i="7"/>
  <c r="J5983" i="7"/>
  <c r="J5984" i="7"/>
  <c r="J5985" i="7"/>
  <c r="L5985" i="7" s="1"/>
  <c r="M5985" i="7" s="1"/>
  <c r="J5986" i="7"/>
  <c r="J5987" i="7"/>
  <c r="J5988" i="7"/>
  <c r="J5989" i="7"/>
  <c r="J5990" i="7"/>
  <c r="J5991" i="7"/>
  <c r="J5992" i="7"/>
  <c r="J5993" i="7"/>
  <c r="L5993" i="7" s="1"/>
  <c r="M5993" i="7" s="1"/>
  <c r="J5994" i="7"/>
  <c r="J5995" i="7"/>
  <c r="J5996" i="7"/>
  <c r="J5997" i="7"/>
  <c r="J5998" i="7"/>
  <c r="J5999" i="7"/>
  <c r="J6000" i="7"/>
  <c r="J6001" i="7"/>
  <c r="L6001" i="7" s="1"/>
  <c r="M6001" i="7" s="1"/>
  <c r="J6002" i="7"/>
  <c r="J6003" i="7"/>
  <c r="J6004" i="7"/>
  <c r="J6005" i="7"/>
  <c r="J6006" i="7"/>
  <c r="J6007" i="7"/>
  <c r="J6008" i="7"/>
  <c r="J6009" i="7"/>
  <c r="L6009" i="7" s="1"/>
  <c r="M6009" i="7" s="1"/>
  <c r="J6010" i="7"/>
  <c r="J6011" i="7"/>
  <c r="J6012" i="7"/>
  <c r="J6013" i="7"/>
  <c r="J6014" i="7"/>
  <c r="J6015" i="7"/>
  <c r="J6016" i="7"/>
  <c r="J6017" i="7"/>
  <c r="L6017" i="7" s="1"/>
  <c r="M6017" i="7" s="1"/>
  <c r="J6018" i="7"/>
  <c r="J6019" i="7"/>
  <c r="J6020" i="7"/>
  <c r="J6021" i="7"/>
  <c r="J6022" i="7"/>
  <c r="J6023" i="7"/>
  <c r="J6024" i="7"/>
  <c r="J6025" i="7"/>
  <c r="L6025" i="7" s="1"/>
  <c r="M6025" i="7" s="1"/>
  <c r="J6026" i="7"/>
  <c r="J6027" i="7"/>
  <c r="J6028" i="7"/>
  <c r="J6029" i="7"/>
  <c r="J6030" i="7"/>
  <c r="J6031" i="7"/>
  <c r="J6032" i="7"/>
  <c r="J6033" i="7"/>
  <c r="L6033" i="7" s="1"/>
  <c r="M6033" i="7" s="1"/>
  <c r="J6034" i="7"/>
  <c r="J6035" i="7"/>
  <c r="J6036" i="7"/>
  <c r="J6037" i="7"/>
  <c r="J6038" i="7"/>
  <c r="J6039" i="7"/>
  <c r="J6040" i="7"/>
  <c r="J6041" i="7"/>
  <c r="L6041" i="7" s="1"/>
  <c r="M6041" i="7" s="1"/>
  <c r="J6042" i="7"/>
  <c r="J6043" i="7"/>
  <c r="J6044" i="7"/>
  <c r="J6045" i="7"/>
  <c r="J6046" i="7"/>
  <c r="J6047" i="7"/>
  <c r="J6048" i="7"/>
  <c r="J2" i="7"/>
  <c r="L2" i="7" s="1"/>
  <c r="M2" i="7" s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2" i="4"/>
  <c r="K5356" i="7" l="1"/>
  <c r="K4254" i="7"/>
  <c r="K5897" i="7"/>
  <c r="K5253" i="7"/>
  <c r="K3988" i="7"/>
  <c r="K5833" i="7"/>
  <c r="K5140" i="7"/>
  <c r="K3713" i="7"/>
  <c r="K5961" i="7"/>
  <c r="K5769" i="7"/>
  <c r="K5000" i="7"/>
  <c r="K3520" i="7"/>
  <c r="K5705" i="7"/>
  <c r="K4830" i="7"/>
  <c r="K3264" i="7"/>
  <c r="K5626" i="7"/>
  <c r="K4660" i="7"/>
  <c r="K3008" i="7"/>
  <c r="K5541" i="7"/>
  <c r="K4488" i="7"/>
  <c r="K2685" i="7"/>
  <c r="K6025" i="7"/>
  <c r="K5456" i="7"/>
  <c r="K4318" i="7"/>
  <c r="K1099" i="7"/>
  <c r="L6007" i="7"/>
  <c r="M6007" i="7" s="1"/>
  <c r="K6007" i="7"/>
  <c r="L5943" i="7"/>
  <c r="M5943" i="7" s="1"/>
  <c r="K5943" i="7"/>
  <c r="L5879" i="7"/>
  <c r="M5879" i="7" s="1"/>
  <c r="K5879" i="7"/>
  <c r="L5831" i="7"/>
  <c r="M5831" i="7" s="1"/>
  <c r="K5831" i="7"/>
  <c r="L5759" i="7"/>
  <c r="M5759" i="7" s="1"/>
  <c r="K5759" i="7"/>
  <c r="L5711" i="7"/>
  <c r="M5711" i="7" s="1"/>
  <c r="K5711" i="7"/>
  <c r="L5655" i="7"/>
  <c r="M5655" i="7" s="1"/>
  <c r="K5655" i="7"/>
  <c r="L5583" i="7"/>
  <c r="M5583" i="7" s="1"/>
  <c r="K5583" i="7"/>
  <c r="L5511" i="7"/>
  <c r="M5511" i="7" s="1"/>
  <c r="K5511" i="7"/>
  <c r="L5455" i="7"/>
  <c r="M5455" i="7" s="1"/>
  <c r="K5455" i="7"/>
  <c r="L5407" i="7"/>
  <c r="M5407" i="7" s="1"/>
  <c r="K5407" i="7"/>
  <c r="L5367" i="7"/>
  <c r="M5367" i="7" s="1"/>
  <c r="K5367" i="7"/>
  <c r="L5327" i="7"/>
  <c r="M5327" i="7" s="1"/>
  <c r="K5327" i="7"/>
  <c r="L5279" i="7"/>
  <c r="M5279" i="7" s="1"/>
  <c r="K5279" i="7"/>
  <c r="L5223" i="7"/>
  <c r="M5223" i="7" s="1"/>
  <c r="K5223" i="7"/>
  <c r="L5183" i="7"/>
  <c r="M5183" i="7" s="1"/>
  <c r="K5183" i="7"/>
  <c r="L5159" i="7"/>
  <c r="M5159" i="7" s="1"/>
  <c r="K5159" i="7"/>
  <c r="L5127" i="7"/>
  <c r="M5127" i="7" s="1"/>
  <c r="K5127" i="7"/>
  <c r="L5095" i="7"/>
  <c r="M5095" i="7" s="1"/>
  <c r="K5095" i="7"/>
  <c r="L5063" i="7"/>
  <c r="M5063" i="7" s="1"/>
  <c r="K5063" i="7"/>
  <c r="L5031" i="7"/>
  <c r="M5031" i="7" s="1"/>
  <c r="K5031" i="7"/>
  <c r="L5007" i="7"/>
  <c r="M5007" i="7" s="1"/>
  <c r="K5007" i="7"/>
  <c r="L4975" i="7"/>
  <c r="M4975" i="7" s="1"/>
  <c r="K4975" i="7"/>
  <c r="L4935" i="7"/>
  <c r="M4935" i="7" s="1"/>
  <c r="K4935" i="7"/>
  <c r="L4871" i="7"/>
  <c r="M4871" i="7" s="1"/>
  <c r="K4871" i="7"/>
  <c r="L4831" i="7"/>
  <c r="M4831" i="7" s="1"/>
  <c r="K4831" i="7"/>
  <c r="L4783" i="7"/>
  <c r="M4783" i="7" s="1"/>
  <c r="K4783" i="7"/>
  <c r="L4759" i="7"/>
  <c r="M4759" i="7" s="1"/>
  <c r="K4759" i="7"/>
  <c r="L4727" i="7"/>
  <c r="M4727" i="7" s="1"/>
  <c r="K4727" i="7"/>
  <c r="L4695" i="7"/>
  <c r="M4695" i="7" s="1"/>
  <c r="K4695" i="7"/>
  <c r="L4663" i="7"/>
  <c r="M4663" i="7" s="1"/>
  <c r="K4663" i="7"/>
  <c r="L4623" i="7"/>
  <c r="M4623" i="7" s="1"/>
  <c r="K4623" i="7"/>
  <c r="L4591" i="7"/>
  <c r="M4591" i="7" s="1"/>
  <c r="K4591" i="7"/>
  <c r="L4551" i="7"/>
  <c r="M4551" i="7" s="1"/>
  <c r="K4551" i="7"/>
  <c r="L4511" i="7"/>
  <c r="M4511" i="7" s="1"/>
  <c r="K4511" i="7"/>
  <c r="L4487" i="7"/>
  <c r="M4487" i="7" s="1"/>
  <c r="K4487" i="7"/>
  <c r="L4439" i="7"/>
  <c r="M4439" i="7" s="1"/>
  <c r="K4439" i="7"/>
  <c r="L4407" i="7"/>
  <c r="M4407" i="7" s="1"/>
  <c r="K4407" i="7"/>
  <c r="L4367" i="7"/>
  <c r="M4367" i="7" s="1"/>
  <c r="K4367" i="7"/>
  <c r="L4327" i="7"/>
  <c r="M4327" i="7" s="1"/>
  <c r="K4327" i="7"/>
  <c r="L4295" i="7"/>
  <c r="M4295" i="7" s="1"/>
  <c r="K4295" i="7"/>
  <c r="L4247" i="7"/>
  <c r="M4247" i="7" s="1"/>
  <c r="K4247" i="7"/>
  <c r="L4215" i="7"/>
  <c r="M4215" i="7" s="1"/>
  <c r="K4215" i="7"/>
  <c r="L4175" i="7"/>
  <c r="M4175" i="7" s="1"/>
  <c r="K4175" i="7"/>
  <c r="L4143" i="7"/>
  <c r="M4143" i="7" s="1"/>
  <c r="K4143" i="7"/>
  <c r="L4119" i="7"/>
  <c r="M4119" i="7" s="1"/>
  <c r="K4119" i="7"/>
  <c r="L4079" i="7"/>
  <c r="M4079" i="7" s="1"/>
  <c r="K4079" i="7"/>
  <c r="L4047" i="7"/>
  <c r="M4047" i="7" s="1"/>
  <c r="K4047" i="7"/>
  <c r="L4015" i="7"/>
  <c r="M4015" i="7" s="1"/>
  <c r="K4015" i="7"/>
  <c r="L3983" i="7"/>
  <c r="M3983" i="7" s="1"/>
  <c r="K3983" i="7"/>
  <c r="L3951" i="7"/>
  <c r="M3951" i="7" s="1"/>
  <c r="K3951" i="7"/>
  <c r="L3927" i="7"/>
  <c r="M3927" i="7" s="1"/>
  <c r="K3927" i="7"/>
  <c r="L3895" i="7"/>
  <c r="M3895" i="7" s="1"/>
  <c r="K3895" i="7"/>
  <c r="L3863" i="7"/>
  <c r="M3863" i="7" s="1"/>
  <c r="K3863" i="7"/>
  <c r="L3839" i="7"/>
  <c r="M3839" i="7" s="1"/>
  <c r="K3839" i="7"/>
  <c r="L3807" i="7"/>
  <c r="M3807" i="7" s="1"/>
  <c r="K3807" i="7"/>
  <c r="L3783" i="7"/>
  <c r="M3783" i="7" s="1"/>
  <c r="K3783" i="7"/>
  <c r="L3751" i="7"/>
  <c r="M3751" i="7" s="1"/>
  <c r="K3751" i="7"/>
  <c r="L3727" i="7"/>
  <c r="M3727" i="7" s="1"/>
  <c r="K3727" i="7"/>
  <c r="L3711" i="7"/>
  <c r="M3711" i="7" s="1"/>
  <c r="K3711" i="7"/>
  <c r="L3695" i="7"/>
  <c r="M3695" i="7" s="1"/>
  <c r="K3695" i="7"/>
  <c r="L3687" i="7"/>
  <c r="M3687" i="7" s="1"/>
  <c r="K3687" i="7"/>
  <c r="L3671" i="7"/>
  <c r="M3671" i="7" s="1"/>
  <c r="K3671" i="7"/>
  <c r="L3647" i="7"/>
  <c r="M3647" i="7" s="1"/>
  <c r="K3647" i="7"/>
  <c r="L3639" i="7"/>
  <c r="M3639" i="7" s="1"/>
  <c r="K3639" i="7"/>
  <c r="L3631" i="7"/>
  <c r="M3631" i="7" s="1"/>
  <c r="K3631" i="7"/>
  <c r="L3623" i="7"/>
  <c r="M3623" i="7" s="1"/>
  <c r="K3623" i="7"/>
  <c r="L3615" i="7"/>
  <c r="M3615" i="7" s="1"/>
  <c r="K3615" i="7"/>
  <c r="L3607" i="7"/>
  <c r="M3607" i="7" s="1"/>
  <c r="K3607" i="7"/>
  <c r="L3599" i="7"/>
  <c r="M3599" i="7" s="1"/>
  <c r="K3599" i="7"/>
  <c r="L3591" i="7"/>
  <c r="M3591" i="7" s="1"/>
  <c r="K3591" i="7"/>
  <c r="L3575" i="7"/>
  <c r="M3575" i="7" s="1"/>
  <c r="K3575" i="7"/>
  <c r="L3567" i="7"/>
  <c r="M3567" i="7" s="1"/>
  <c r="K3567" i="7"/>
  <c r="L3551" i="7"/>
  <c r="M3551" i="7" s="1"/>
  <c r="K3551" i="7"/>
  <c r="L3543" i="7"/>
  <c r="M3543" i="7" s="1"/>
  <c r="K3543" i="7"/>
  <c r="L3535" i="7"/>
  <c r="M3535" i="7" s="1"/>
  <c r="K3535" i="7"/>
  <c r="L3527" i="7"/>
  <c r="M3527" i="7" s="1"/>
  <c r="K3527" i="7"/>
  <c r="L3519" i="7"/>
  <c r="M3519" i="7" s="1"/>
  <c r="K3519" i="7"/>
  <c r="L3511" i="7"/>
  <c r="M3511" i="7" s="1"/>
  <c r="K3511" i="7"/>
  <c r="L3503" i="7"/>
  <c r="M3503" i="7" s="1"/>
  <c r="K3503" i="7"/>
  <c r="L3495" i="7"/>
  <c r="M3495" i="7" s="1"/>
  <c r="K3495" i="7"/>
  <c r="L3487" i="7"/>
  <c r="M3487" i="7" s="1"/>
  <c r="K3487" i="7"/>
  <c r="L3479" i="7"/>
  <c r="M3479" i="7" s="1"/>
  <c r="K3479" i="7"/>
  <c r="L3471" i="7"/>
  <c r="M3471" i="7" s="1"/>
  <c r="K3471" i="7"/>
  <c r="L3463" i="7"/>
  <c r="M3463" i="7" s="1"/>
  <c r="K3463" i="7"/>
  <c r="L3455" i="7"/>
  <c r="M3455" i="7" s="1"/>
  <c r="K3455" i="7"/>
  <c r="L3439" i="7"/>
  <c r="M3439" i="7" s="1"/>
  <c r="K3439" i="7"/>
  <c r="L3423" i="7"/>
  <c r="M3423" i="7" s="1"/>
  <c r="K3423" i="7"/>
  <c r="L3415" i="7"/>
  <c r="M3415" i="7" s="1"/>
  <c r="K3415" i="7"/>
  <c r="L3407" i="7"/>
  <c r="M3407" i="7" s="1"/>
  <c r="K3407" i="7"/>
  <c r="L3391" i="7"/>
  <c r="M3391" i="7" s="1"/>
  <c r="K3391" i="7"/>
  <c r="L3383" i="7"/>
  <c r="M3383" i="7" s="1"/>
  <c r="K3383" i="7"/>
  <c r="L3367" i="7"/>
  <c r="M3367" i="7" s="1"/>
  <c r="K3367" i="7"/>
  <c r="L3359" i="7"/>
  <c r="M3359" i="7" s="1"/>
  <c r="K3359" i="7"/>
  <c r="L3351" i="7"/>
  <c r="M3351" i="7" s="1"/>
  <c r="K3351" i="7"/>
  <c r="L3343" i="7"/>
  <c r="M3343" i="7" s="1"/>
  <c r="K3343" i="7"/>
  <c r="L3335" i="7"/>
  <c r="M3335" i="7" s="1"/>
  <c r="K3335" i="7"/>
  <c r="L3327" i="7"/>
  <c r="M3327" i="7" s="1"/>
  <c r="K3327" i="7"/>
  <c r="L3319" i="7"/>
  <c r="M3319" i="7" s="1"/>
  <c r="K3319" i="7"/>
  <c r="L3303" i="7"/>
  <c r="M3303" i="7" s="1"/>
  <c r="K3303" i="7"/>
  <c r="L3295" i="7"/>
  <c r="M3295" i="7" s="1"/>
  <c r="K3295" i="7"/>
  <c r="L3287" i="7"/>
  <c r="M3287" i="7" s="1"/>
  <c r="K3287" i="7"/>
  <c r="L3271" i="7"/>
  <c r="M3271" i="7" s="1"/>
  <c r="K3271" i="7"/>
  <c r="L3263" i="7"/>
  <c r="M3263" i="7" s="1"/>
  <c r="K3263" i="7"/>
  <c r="L3255" i="7"/>
  <c r="M3255" i="7" s="1"/>
  <c r="K3255" i="7"/>
  <c r="L3247" i="7"/>
  <c r="M3247" i="7" s="1"/>
  <c r="K3247" i="7"/>
  <c r="L3239" i="7"/>
  <c r="M3239" i="7" s="1"/>
  <c r="K3239" i="7"/>
  <c r="L3231" i="7"/>
  <c r="M3231" i="7" s="1"/>
  <c r="K3231" i="7"/>
  <c r="L3223" i="7"/>
  <c r="M3223" i="7" s="1"/>
  <c r="K3223" i="7"/>
  <c r="L3215" i="7"/>
  <c r="M3215" i="7" s="1"/>
  <c r="K3215" i="7"/>
  <c r="L3207" i="7"/>
  <c r="M3207" i="7" s="1"/>
  <c r="K3207" i="7"/>
  <c r="L3199" i="7"/>
  <c r="M3199" i="7" s="1"/>
  <c r="K3199" i="7"/>
  <c r="L3191" i="7"/>
  <c r="M3191" i="7" s="1"/>
  <c r="K3191" i="7"/>
  <c r="L3183" i="7"/>
  <c r="M3183" i="7" s="1"/>
  <c r="K3183" i="7"/>
  <c r="L6046" i="7"/>
  <c r="M6046" i="7" s="1"/>
  <c r="K6046" i="7"/>
  <c r="L6038" i="7"/>
  <c r="M6038" i="7" s="1"/>
  <c r="K6038" i="7"/>
  <c r="L6030" i="7"/>
  <c r="M6030" i="7" s="1"/>
  <c r="K6030" i="7"/>
  <c r="L6022" i="7"/>
  <c r="M6022" i="7" s="1"/>
  <c r="K6022" i="7"/>
  <c r="L6014" i="7"/>
  <c r="M6014" i="7" s="1"/>
  <c r="K6014" i="7"/>
  <c r="L6006" i="7"/>
  <c r="M6006" i="7" s="1"/>
  <c r="K6006" i="7"/>
  <c r="L5998" i="7"/>
  <c r="M5998" i="7" s="1"/>
  <c r="K5998" i="7"/>
  <c r="L5990" i="7"/>
  <c r="M5990" i="7" s="1"/>
  <c r="K5990" i="7"/>
  <c r="L5982" i="7"/>
  <c r="M5982" i="7" s="1"/>
  <c r="K5982" i="7"/>
  <c r="L5974" i="7"/>
  <c r="M5974" i="7" s="1"/>
  <c r="K5974" i="7"/>
  <c r="L5966" i="7"/>
  <c r="M5966" i="7" s="1"/>
  <c r="K5966" i="7"/>
  <c r="L5958" i="7"/>
  <c r="M5958" i="7" s="1"/>
  <c r="K5958" i="7"/>
  <c r="L5950" i="7"/>
  <c r="M5950" i="7" s="1"/>
  <c r="K5950" i="7"/>
  <c r="L5942" i="7"/>
  <c r="M5942" i="7" s="1"/>
  <c r="K5942" i="7"/>
  <c r="L5934" i="7"/>
  <c r="M5934" i="7" s="1"/>
  <c r="K5934" i="7"/>
  <c r="L5926" i="7"/>
  <c r="M5926" i="7" s="1"/>
  <c r="K5926" i="7"/>
  <c r="L5918" i="7"/>
  <c r="M5918" i="7" s="1"/>
  <c r="K5918" i="7"/>
  <c r="L5910" i="7"/>
  <c r="M5910" i="7" s="1"/>
  <c r="K5910" i="7"/>
  <c r="L5902" i="7"/>
  <c r="M5902" i="7" s="1"/>
  <c r="K5902" i="7"/>
  <c r="L5894" i="7"/>
  <c r="M5894" i="7" s="1"/>
  <c r="K5894" i="7"/>
  <c r="L5886" i="7"/>
  <c r="M5886" i="7" s="1"/>
  <c r="K5886" i="7"/>
  <c r="L5878" i="7"/>
  <c r="M5878" i="7" s="1"/>
  <c r="K5878" i="7"/>
  <c r="L5870" i="7"/>
  <c r="M5870" i="7" s="1"/>
  <c r="K5870" i="7"/>
  <c r="L5862" i="7"/>
  <c r="M5862" i="7" s="1"/>
  <c r="K5862" i="7"/>
  <c r="L5854" i="7"/>
  <c r="M5854" i="7" s="1"/>
  <c r="K5854" i="7"/>
  <c r="L5846" i="7"/>
  <c r="M5846" i="7" s="1"/>
  <c r="K5846" i="7"/>
  <c r="L5838" i="7"/>
  <c r="M5838" i="7" s="1"/>
  <c r="K5838" i="7"/>
  <c r="L5830" i="7"/>
  <c r="M5830" i="7" s="1"/>
  <c r="K5830" i="7"/>
  <c r="L5822" i="7"/>
  <c r="M5822" i="7" s="1"/>
  <c r="K5822" i="7"/>
  <c r="L5814" i="7"/>
  <c r="M5814" i="7" s="1"/>
  <c r="K5814" i="7"/>
  <c r="L5806" i="7"/>
  <c r="M5806" i="7" s="1"/>
  <c r="K5806" i="7"/>
  <c r="L5798" i="7"/>
  <c r="M5798" i="7" s="1"/>
  <c r="K5798" i="7"/>
  <c r="L5790" i="7"/>
  <c r="M5790" i="7" s="1"/>
  <c r="K5790" i="7"/>
  <c r="L5782" i="7"/>
  <c r="M5782" i="7" s="1"/>
  <c r="K5782" i="7"/>
  <c r="L5774" i="7"/>
  <c r="M5774" i="7" s="1"/>
  <c r="K5774" i="7"/>
  <c r="L5766" i="7"/>
  <c r="M5766" i="7" s="1"/>
  <c r="K5766" i="7"/>
  <c r="L5758" i="7"/>
  <c r="M5758" i="7" s="1"/>
  <c r="K5758" i="7"/>
  <c r="L5750" i="7"/>
  <c r="M5750" i="7" s="1"/>
  <c r="K5750" i="7"/>
  <c r="L5742" i="7"/>
  <c r="M5742" i="7" s="1"/>
  <c r="K5742" i="7"/>
  <c r="L5734" i="7"/>
  <c r="M5734" i="7" s="1"/>
  <c r="K5734" i="7"/>
  <c r="L5726" i="7"/>
  <c r="M5726" i="7" s="1"/>
  <c r="K5726" i="7"/>
  <c r="L5718" i="7"/>
  <c r="M5718" i="7" s="1"/>
  <c r="K5718" i="7"/>
  <c r="L5710" i="7"/>
  <c r="M5710" i="7" s="1"/>
  <c r="K5710" i="7"/>
  <c r="L5702" i="7"/>
  <c r="M5702" i="7" s="1"/>
  <c r="K5702" i="7"/>
  <c r="L5694" i="7"/>
  <c r="M5694" i="7" s="1"/>
  <c r="K5694" i="7"/>
  <c r="L5686" i="7"/>
  <c r="M5686" i="7" s="1"/>
  <c r="K5686" i="7"/>
  <c r="L5678" i="7"/>
  <c r="M5678" i="7" s="1"/>
  <c r="K5678" i="7"/>
  <c r="L5670" i="7"/>
  <c r="M5670" i="7" s="1"/>
  <c r="K5670" i="7"/>
  <c r="L5662" i="7"/>
  <c r="M5662" i="7" s="1"/>
  <c r="K5662" i="7"/>
  <c r="L5654" i="7"/>
  <c r="M5654" i="7" s="1"/>
  <c r="K5654" i="7"/>
  <c r="L5646" i="7"/>
  <c r="M5646" i="7" s="1"/>
  <c r="K5646" i="7"/>
  <c r="L5638" i="7"/>
  <c r="M5638" i="7" s="1"/>
  <c r="K5638" i="7"/>
  <c r="L5630" i="7"/>
  <c r="M5630" i="7" s="1"/>
  <c r="K5630" i="7"/>
  <c r="L5622" i="7"/>
  <c r="M5622" i="7" s="1"/>
  <c r="K5622" i="7"/>
  <c r="L5614" i="7"/>
  <c r="M5614" i="7" s="1"/>
  <c r="K5614" i="7"/>
  <c r="L5606" i="7"/>
  <c r="M5606" i="7" s="1"/>
  <c r="K5606" i="7"/>
  <c r="L5598" i="7"/>
  <c r="M5598" i="7" s="1"/>
  <c r="K5598" i="7"/>
  <c r="L5590" i="7"/>
  <c r="M5590" i="7" s="1"/>
  <c r="K5590" i="7"/>
  <c r="L5582" i="7"/>
  <c r="M5582" i="7" s="1"/>
  <c r="K5582" i="7"/>
  <c r="L5574" i="7"/>
  <c r="M5574" i="7" s="1"/>
  <c r="K5574" i="7"/>
  <c r="L5566" i="7"/>
  <c r="M5566" i="7" s="1"/>
  <c r="K5566" i="7"/>
  <c r="L5558" i="7"/>
  <c r="M5558" i="7" s="1"/>
  <c r="K5558" i="7"/>
  <c r="L5550" i="7"/>
  <c r="M5550" i="7" s="1"/>
  <c r="K5550" i="7"/>
  <c r="L5542" i="7"/>
  <c r="M5542" i="7" s="1"/>
  <c r="K5542" i="7"/>
  <c r="L5534" i="7"/>
  <c r="M5534" i="7" s="1"/>
  <c r="K5534" i="7"/>
  <c r="L5526" i="7"/>
  <c r="M5526" i="7" s="1"/>
  <c r="K5526" i="7"/>
  <c r="L5518" i="7"/>
  <c r="M5518" i="7" s="1"/>
  <c r="K5518" i="7"/>
  <c r="L5510" i="7"/>
  <c r="M5510" i="7" s="1"/>
  <c r="K5510" i="7"/>
  <c r="L5502" i="7"/>
  <c r="M5502" i="7" s="1"/>
  <c r="K5502" i="7"/>
  <c r="L5494" i="7"/>
  <c r="M5494" i="7" s="1"/>
  <c r="K5494" i="7"/>
  <c r="L5486" i="7"/>
  <c r="M5486" i="7" s="1"/>
  <c r="K5486" i="7"/>
  <c r="L5478" i="7"/>
  <c r="M5478" i="7" s="1"/>
  <c r="K5478" i="7"/>
  <c r="L5470" i="7"/>
  <c r="M5470" i="7" s="1"/>
  <c r="K5470" i="7"/>
  <c r="L5462" i="7"/>
  <c r="M5462" i="7" s="1"/>
  <c r="K5462" i="7"/>
  <c r="L5454" i="7"/>
  <c r="M5454" i="7" s="1"/>
  <c r="K5454" i="7"/>
  <c r="L5446" i="7"/>
  <c r="M5446" i="7" s="1"/>
  <c r="K5446" i="7"/>
  <c r="L5438" i="7"/>
  <c r="M5438" i="7" s="1"/>
  <c r="K5438" i="7"/>
  <c r="L5430" i="7"/>
  <c r="M5430" i="7" s="1"/>
  <c r="K5430" i="7"/>
  <c r="L5422" i="7"/>
  <c r="M5422" i="7" s="1"/>
  <c r="K5422" i="7"/>
  <c r="L5414" i="7"/>
  <c r="M5414" i="7" s="1"/>
  <c r="K5414" i="7"/>
  <c r="L5398" i="7"/>
  <c r="M5398" i="7" s="1"/>
  <c r="K5398" i="7"/>
  <c r="L5390" i="7"/>
  <c r="M5390" i="7" s="1"/>
  <c r="K5390" i="7"/>
  <c r="L5382" i="7"/>
  <c r="M5382" i="7" s="1"/>
  <c r="K5382" i="7"/>
  <c r="L5374" i="7"/>
  <c r="M5374" i="7" s="1"/>
  <c r="K5374" i="7"/>
  <c r="L5366" i="7"/>
  <c r="M5366" i="7" s="1"/>
  <c r="K5366" i="7"/>
  <c r="L5358" i="7"/>
  <c r="M5358" i="7" s="1"/>
  <c r="K5358" i="7"/>
  <c r="L5350" i="7"/>
  <c r="M5350" i="7" s="1"/>
  <c r="K5350" i="7"/>
  <c r="L5334" i="7"/>
  <c r="M5334" i="7" s="1"/>
  <c r="K5334" i="7"/>
  <c r="L5326" i="7"/>
  <c r="M5326" i="7" s="1"/>
  <c r="K5326" i="7"/>
  <c r="L5318" i="7"/>
  <c r="M5318" i="7" s="1"/>
  <c r="K5318" i="7"/>
  <c r="L5310" i="7"/>
  <c r="M5310" i="7" s="1"/>
  <c r="K5310" i="7"/>
  <c r="L5302" i="7"/>
  <c r="M5302" i="7" s="1"/>
  <c r="K5302" i="7"/>
  <c r="L5294" i="7"/>
  <c r="M5294" i="7" s="1"/>
  <c r="K5294" i="7"/>
  <c r="L5286" i="7"/>
  <c r="M5286" i="7" s="1"/>
  <c r="K5286" i="7"/>
  <c r="L5270" i="7"/>
  <c r="M5270" i="7" s="1"/>
  <c r="K5270" i="7"/>
  <c r="L5262" i="7"/>
  <c r="M5262" i="7" s="1"/>
  <c r="K5262" i="7"/>
  <c r="L5254" i="7"/>
  <c r="M5254" i="7" s="1"/>
  <c r="K5254" i="7"/>
  <c r="L5246" i="7"/>
  <c r="M5246" i="7" s="1"/>
  <c r="K5246" i="7"/>
  <c r="L5238" i="7"/>
  <c r="M5238" i="7" s="1"/>
  <c r="K5238" i="7"/>
  <c r="L5230" i="7"/>
  <c r="M5230" i="7" s="1"/>
  <c r="K5230" i="7"/>
  <c r="L5222" i="7"/>
  <c r="M5222" i="7" s="1"/>
  <c r="K5222" i="7"/>
  <c r="L5206" i="7"/>
  <c r="M5206" i="7" s="1"/>
  <c r="K5206" i="7"/>
  <c r="L5198" i="7"/>
  <c r="M5198" i="7" s="1"/>
  <c r="K5198" i="7"/>
  <c r="L5190" i="7"/>
  <c r="M5190" i="7" s="1"/>
  <c r="K5190" i="7"/>
  <c r="L5182" i="7"/>
  <c r="M5182" i="7" s="1"/>
  <c r="K5182" i="7"/>
  <c r="L5174" i="7"/>
  <c r="M5174" i="7" s="1"/>
  <c r="K5174" i="7"/>
  <c r="L5166" i="7"/>
  <c r="M5166" i="7" s="1"/>
  <c r="K5166" i="7"/>
  <c r="L5158" i="7"/>
  <c r="M5158" i="7" s="1"/>
  <c r="K5158" i="7"/>
  <c r="L5150" i="7"/>
  <c r="M5150" i="7" s="1"/>
  <c r="K5150" i="7"/>
  <c r="L5142" i="7"/>
  <c r="M5142" i="7" s="1"/>
  <c r="K5142" i="7"/>
  <c r="L5134" i="7"/>
  <c r="M5134" i="7" s="1"/>
  <c r="K5134" i="7"/>
  <c r="L5126" i="7"/>
  <c r="M5126" i="7" s="1"/>
  <c r="K5126" i="7"/>
  <c r="L5118" i="7"/>
  <c r="M5118" i="7" s="1"/>
  <c r="K5118" i="7"/>
  <c r="L5110" i="7"/>
  <c r="M5110" i="7" s="1"/>
  <c r="K5110" i="7"/>
  <c r="L5102" i="7"/>
  <c r="M5102" i="7" s="1"/>
  <c r="K5102" i="7"/>
  <c r="L5094" i="7"/>
  <c r="M5094" i="7" s="1"/>
  <c r="K5094" i="7"/>
  <c r="L5086" i="7"/>
  <c r="M5086" i="7" s="1"/>
  <c r="K5086" i="7"/>
  <c r="L5078" i="7"/>
  <c r="M5078" i="7" s="1"/>
  <c r="K5078" i="7"/>
  <c r="L5070" i="7"/>
  <c r="M5070" i="7" s="1"/>
  <c r="K5070" i="7"/>
  <c r="L5062" i="7"/>
  <c r="M5062" i="7" s="1"/>
  <c r="K5062" i="7"/>
  <c r="L5054" i="7"/>
  <c r="M5054" i="7" s="1"/>
  <c r="K5054" i="7"/>
  <c r="L5046" i="7"/>
  <c r="M5046" i="7" s="1"/>
  <c r="K5046" i="7"/>
  <c r="L5038" i="7"/>
  <c r="M5038" i="7" s="1"/>
  <c r="K5038" i="7"/>
  <c r="L5030" i="7"/>
  <c r="M5030" i="7" s="1"/>
  <c r="K5030" i="7"/>
  <c r="L5014" i="7"/>
  <c r="M5014" i="7" s="1"/>
  <c r="K5014" i="7"/>
  <c r="L5006" i="7"/>
  <c r="M5006" i="7" s="1"/>
  <c r="K5006" i="7"/>
  <c r="L4998" i="7"/>
  <c r="M4998" i="7" s="1"/>
  <c r="K4998" i="7"/>
  <c r="L4990" i="7"/>
  <c r="M4990" i="7" s="1"/>
  <c r="K4990" i="7"/>
  <c r="L4982" i="7"/>
  <c r="M4982" i="7" s="1"/>
  <c r="K4982" i="7"/>
  <c r="L4974" i="7"/>
  <c r="M4974" i="7" s="1"/>
  <c r="K4974" i="7"/>
  <c r="L4966" i="7"/>
  <c r="M4966" i="7" s="1"/>
  <c r="K4966" i="7"/>
  <c r="L4950" i="7"/>
  <c r="M4950" i="7" s="1"/>
  <c r="K4950" i="7"/>
  <c r="L4942" i="7"/>
  <c r="M4942" i="7" s="1"/>
  <c r="K4942" i="7"/>
  <c r="L4934" i="7"/>
  <c r="M4934" i="7" s="1"/>
  <c r="K4934" i="7"/>
  <c r="L4926" i="7"/>
  <c r="M4926" i="7" s="1"/>
  <c r="K4926" i="7"/>
  <c r="L4918" i="7"/>
  <c r="M4918" i="7" s="1"/>
  <c r="K4918" i="7"/>
  <c r="L4910" i="7"/>
  <c r="M4910" i="7" s="1"/>
  <c r="K4910" i="7"/>
  <c r="L4902" i="7"/>
  <c r="M4902" i="7" s="1"/>
  <c r="K4902" i="7"/>
  <c r="L4886" i="7"/>
  <c r="M4886" i="7" s="1"/>
  <c r="K4886" i="7"/>
  <c r="L4878" i="7"/>
  <c r="M4878" i="7" s="1"/>
  <c r="K4878" i="7"/>
  <c r="L4870" i="7"/>
  <c r="M4870" i="7" s="1"/>
  <c r="K4870" i="7"/>
  <c r="L4862" i="7"/>
  <c r="M4862" i="7" s="1"/>
  <c r="K4862" i="7"/>
  <c r="L4854" i="7"/>
  <c r="M4854" i="7" s="1"/>
  <c r="K4854" i="7"/>
  <c r="L4846" i="7"/>
  <c r="M4846" i="7" s="1"/>
  <c r="K4846" i="7"/>
  <c r="L4838" i="7"/>
  <c r="M4838" i="7" s="1"/>
  <c r="K4838" i="7"/>
  <c r="L4822" i="7"/>
  <c r="M4822" i="7" s="1"/>
  <c r="K4822" i="7"/>
  <c r="L4814" i="7"/>
  <c r="M4814" i="7" s="1"/>
  <c r="K4814" i="7"/>
  <c r="L4806" i="7"/>
  <c r="M4806" i="7" s="1"/>
  <c r="K4806" i="7"/>
  <c r="L4798" i="7"/>
  <c r="M4798" i="7" s="1"/>
  <c r="K4798" i="7"/>
  <c r="L4790" i="7"/>
  <c r="M4790" i="7" s="1"/>
  <c r="K4790" i="7"/>
  <c r="L4782" i="7"/>
  <c r="M4782" i="7" s="1"/>
  <c r="K4782" i="7"/>
  <c r="L4774" i="7"/>
  <c r="M4774" i="7" s="1"/>
  <c r="K4774" i="7"/>
  <c r="L4758" i="7"/>
  <c r="M4758" i="7" s="1"/>
  <c r="K4758" i="7"/>
  <c r="L4750" i="7"/>
  <c r="M4750" i="7" s="1"/>
  <c r="K4750" i="7"/>
  <c r="L4742" i="7"/>
  <c r="M4742" i="7" s="1"/>
  <c r="K4742" i="7"/>
  <c r="L4734" i="7"/>
  <c r="M4734" i="7" s="1"/>
  <c r="K4734" i="7"/>
  <c r="L4726" i="7"/>
  <c r="M4726" i="7" s="1"/>
  <c r="K4726" i="7"/>
  <c r="L4718" i="7"/>
  <c r="M4718" i="7" s="1"/>
  <c r="K4718" i="7"/>
  <c r="L4710" i="7"/>
  <c r="M4710" i="7" s="1"/>
  <c r="K4710" i="7"/>
  <c r="L4694" i="7"/>
  <c r="M4694" i="7" s="1"/>
  <c r="K4694" i="7"/>
  <c r="L4686" i="7"/>
  <c r="M4686" i="7" s="1"/>
  <c r="K4686" i="7"/>
  <c r="L4678" i="7"/>
  <c r="M4678" i="7" s="1"/>
  <c r="K4678" i="7"/>
  <c r="L4670" i="7"/>
  <c r="M4670" i="7" s="1"/>
  <c r="K4670" i="7"/>
  <c r="L4662" i="7"/>
  <c r="M4662" i="7" s="1"/>
  <c r="K4662" i="7"/>
  <c r="L4654" i="7"/>
  <c r="M4654" i="7" s="1"/>
  <c r="K4654" i="7"/>
  <c r="L4646" i="7"/>
  <c r="M4646" i="7" s="1"/>
  <c r="K4646" i="7"/>
  <c r="L4630" i="7"/>
  <c r="M4630" i="7" s="1"/>
  <c r="K4630" i="7"/>
  <c r="L4622" i="7"/>
  <c r="M4622" i="7" s="1"/>
  <c r="K4622" i="7"/>
  <c r="L4614" i="7"/>
  <c r="M4614" i="7" s="1"/>
  <c r="K4614" i="7"/>
  <c r="L4606" i="7"/>
  <c r="M4606" i="7" s="1"/>
  <c r="K4606" i="7"/>
  <c r="L4598" i="7"/>
  <c r="M4598" i="7" s="1"/>
  <c r="K4598" i="7"/>
  <c r="L4590" i="7"/>
  <c r="M4590" i="7" s="1"/>
  <c r="K4590" i="7"/>
  <c r="L4582" i="7"/>
  <c r="M4582" i="7" s="1"/>
  <c r="K4582" i="7"/>
  <c r="L4566" i="7"/>
  <c r="M4566" i="7" s="1"/>
  <c r="K4566" i="7"/>
  <c r="L4558" i="7"/>
  <c r="M4558" i="7" s="1"/>
  <c r="K4558" i="7"/>
  <c r="L4550" i="7"/>
  <c r="M4550" i="7" s="1"/>
  <c r="K4550" i="7"/>
  <c r="L4542" i="7"/>
  <c r="M4542" i="7" s="1"/>
  <c r="K4542" i="7"/>
  <c r="L4534" i="7"/>
  <c r="M4534" i="7" s="1"/>
  <c r="K4534" i="7"/>
  <c r="L4526" i="7"/>
  <c r="M4526" i="7" s="1"/>
  <c r="K4526" i="7"/>
  <c r="L4518" i="7"/>
  <c r="M4518" i="7" s="1"/>
  <c r="K4518" i="7"/>
  <c r="L4502" i="7"/>
  <c r="M4502" i="7" s="1"/>
  <c r="K4502" i="7"/>
  <c r="L4494" i="7"/>
  <c r="M4494" i="7" s="1"/>
  <c r="K4494" i="7"/>
  <c r="L4486" i="7"/>
  <c r="M4486" i="7" s="1"/>
  <c r="K4486" i="7"/>
  <c r="L4478" i="7"/>
  <c r="M4478" i="7" s="1"/>
  <c r="K4478" i="7"/>
  <c r="L4470" i="7"/>
  <c r="M4470" i="7" s="1"/>
  <c r="K4470" i="7"/>
  <c r="L4462" i="7"/>
  <c r="M4462" i="7" s="1"/>
  <c r="K4462" i="7"/>
  <c r="L4454" i="7"/>
  <c r="M4454" i="7" s="1"/>
  <c r="K4454" i="7"/>
  <c r="L4438" i="7"/>
  <c r="M4438" i="7" s="1"/>
  <c r="K4438" i="7"/>
  <c r="L4430" i="7"/>
  <c r="M4430" i="7" s="1"/>
  <c r="K4430" i="7"/>
  <c r="L4422" i="7"/>
  <c r="M4422" i="7" s="1"/>
  <c r="K4422" i="7"/>
  <c r="L4414" i="7"/>
  <c r="M4414" i="7" s="1"/>
  <c r="K4414" i="7"/>
  <c r="L4406" i="7"/>
  <c r="M4406" i="7" s="1"/>
  <c r="K4406" i="7"/>
  <c r="L4398" i="7"/>
  <c r="M4398" i="7" s="1"/>
  <c r="K4398" i="7"/>
  <c r="L4390" i="7"/>
  <c r="M4390" i="7" s="1"/>
  <c r="K4390" i="7"/>
  <c r="L4374" i="7"/>
  <c r="M4374" i="7" s="1"/>
  <c r="K4374" i="7"/>
  <c r="L4366" i="7"/>
  <c r="M4366" i="7" s="1"/>
  <c r="K4366" i="7"/>
  <c r="K6017" i="7"/>
  <c r="K5953" i="7"/>
  <c r="K5889" i="7"/>
  <c r="K5825" i="7"/>
  <c r="K5761" i="7"/>
  <c r="K5697" i="7"/>
  <c r="K5616" i="7"/>
  <c r="K5530" i="7"/>
  <c r="K5445" i="7"/>
  <c r="K5342" i="7"/>
  <c r="K5240" i="7"/>
  <c r="K5124" i="7"/>
  <c r="K4980" i="7"/>
  <c r="K4808" i="7"/>
  <c r="K4638" i="7"/>
  <c r="K4468" i="7"/>
  <c r="K4296" i="7"/>
  <c r="K3924" i="7"/>
  <c r="K3136" i="7"/>
  <c r="L5991" i="7"/>
  <c r="M5991" i="7" s="1"/>
  <c r="K5991" i="7"/>
  <c r="L5895" i="7"/>
  <c r="M5895" i="7" s="1"/>
  <c r="K5895" i="7"/>
  <c r="L5799" i="7"/>
  <c r="M5799" i="7" s="1"/>
  <c r="K5799" i="7"/>
  <c r="L5703" i="7"/>
  <c r="M5703" i="7" s="1"/>
  <c r="K5703" i="7"/>
  <c r="L5615" i="7"/>
  <c r="M5615" i="7" s="1"/>
  <c r="K5615" i="7"/>
  <c r="L5543" i="7"/>
  <c r="M5543" i="7" s="1"/>
  <c r="K5543" i="7"/>
  <c r="L5463" i="7"/>
  <c r="M5463" i="7" s="1"/>
  <c r="K5463" i="7"/>
  <c r="L5383" i="7"/>
  <c r="M5383" i="7" s="1"/>
  <c r="K5383" i="7"/>
  <c r="L5295" i="7"/>
  <c r="M5295" i="7" s="1"/>
  <c r="K5295" i="7"/>
  <c r="L5231" i="7"/>
  <c r="M5231" i="7" s="1"/>
  <c r="K5231" i="7"/>
  <c r="L5167" i="7"/>
  <c r="M5167" i="7" s="1"/>
  <c r="K5167" i="7"/>
  <c r="L5103" i="7"/>
  <c r="M5103" i="7" s="1"/>
  <c r="K5103" i="7"/>
  <c r="L5047" i="7"/>
  <c r="M5047" i="7" s="1"/>
  <c r="K5047" i="7"/>
  <c r="L4991" i="7"/>
  <c r="M4991" i="7" s="1"/>
  <c r="K4991" i="7"/>
  <c r="L4951" i="7"/>
  <c r="M4951" i="7" s="1"/>
  <c r="K4951" i="7"/>
  <c r="L4919" i="7"/>
  <c r="M4919" i="7" s="1"/>
  <c r="K4919" i="7"/>
  <c r="L4879" i="7"/>
  <c r="M4879" i="7" s="1"/>
  <c r="K4879" i="7"/>
  <c r="L4855" i="7"/>
  <c r="M4855" i="7" s="1"/>
  <c r="K4855" i="7"/>
  <c r="L4823" i="7"/>
  <c r="M4823" i="7" s="1"/>
  <c r="K4823" i="7"/>
  <c r="L4799" i="7"/>
  <c r="M4799" i="7" s="1"/>
  <c r="K4799" i="7"/>
  <c r="L4767" i="7"/>
  <c r="M4767" i="7" s="1"/>
  <c r="K4767" i="7"/>
  <c r="L4735" i="7"/>
  <c r="M4735" i="7" s="1"/>
  <c r="K4735" i="7"/>
  <c r="L4711" i="7"/>
  <c r="M4711" i="7" s="1"/>
  <c r="K4711" i="7"/>
  <c r="L4687" i="7"/>
  <c r="M4687" i="7" s="1"/>
  <c r="K4687" i="7"/>
  <c r="L4639" i="7"/>
  <c r="M4639" i="7" s="1"/>
  <c r="K4639" i="7"/>
  <c r="L4607" i="7"/>
  <c r="M4607" i="7" s="1"/>
  <c r="K4607" i="7"/>
  <c r="L4575" i="7"/>
  <c r="M4575" i="7" s="1"/>
  <c r="K4575" i="7"/>
  <c r="L4543" i="7"/>
  <c r="M4543" i="7" s="1"/>
  <c r="K4543" i="7"/>
  <c r="L4527" i="7"/>
  <c r="M4527" i="7" s="1"/>
  <c r="K4527" i="7"/>
  <c r="L4503" i="7"/>
  <c r="M4503" i="7" s="1"/>
  <c r="K4503" i="7"/>
  <c r="L4455" i="7"/>
  <c r="M4455" i="7" s="1"/>
  <c r="K4455" i="7"/>
  <c r="L4431" i="7"/>
  <c r="M4431" i="7" s="1"/>
  <c r="K4431" i="7"/>
  <c r="L4399" i="7"/>
  <c r="M4399" i="7" s="1"/>
  <c r="K4399" i="7"/>
  <c r="L4359" i="7"/>
  <c r="M4359" i="7" s="1"/>
  <c r="K4359" i="7"/>
  <c r="L4319" i="7"/>
  <c r="M4319" i="7" s="1"/>
  <c r="K4319" i="7"/>
  <c r="L4279" i="7"/>
  <c r="M4279" i="7" s="1"/>
  <c r="K4279" i="7"/>
  <c r="L4239" i="7"/>
  <c r="M4239" i="7" s="1"/>
  <c r="K4239" i="7"/>
  <c r="L4199" i="7"/>
  <c r="M4199" i="7" s="1"/>
  <c r="K4199" i="7"/>
  <c r="L4151" i="7"/>
  <c r="M4151" i="7" s="1"/>
  <c r="K4151" i="7"/>
  <c r="L4111" i="7"/>
  <c r="M4111" i="7" s="1"/>
  <c r="K4111" i="7"/>
  <c r="L4071" i="7"/>
  <c r="M4071" i="7" s="1"/>
  <c r="K4071" i="7"/>
  <c r="L4039" i="7"/>
  <c r="M4039" i="7" s="1"/>
  <c r="K4039" i="7"/>
  <c r="L3999" i="7"/>
  <c r="M3999" i="7" s="1"/>
  <c r="K3999" i="7"/>
  <c r="L3959" i="7"/>
  <c r="M3959" i="7" s="1"/>
  <c r="K3959" i="7"/>
  <c r="L3911" i="7"/>
  <c r="M3911" i="7" s="1"/>
  <c r="K3911" i="7"/>
  <c r="L3871" i="7"/>
  <c r="M3871" i="7" s="1"/>
  <c r="K3871" i="7"/>
  <c r="L3823" i="7"/>
  <c r="M3823" i="7" s="1"/>
  <c r="K3823" i="7"/>
  <c r="L3759" i="7"/>
  <c r="M3759" i="7" s="1"/>
  <c r="K3759" i="7"/>
  <c r="L3663" i="7"/>
  <c r="M3663" i="7" s="1"/>
  <c r="K3663" i="7"/>
  <c r="L3375" i="7"/>
  <c r="M3375" i="7" s="1"/>
  <c r="K3375" i="7"/>
  <c r="L6045" i="7"/>
  <c r="M6045" i="7" s="1"/>
  <c r="K6045" i="7"/>
  <c r="L6037" i="7"/>
  <c r="M6037" i="7" s="1"/>
  <c r="K6037" i="7"/>
  <c r="L6029" i="7"/>
  <c r="M6029" i="7" s="1"/>
  <c r="K6029" i="7"/>
  <c r="L6021" i="7"/>
  <c r="M6021" i="7" s="1"/>
  <c r="K6021" i="7"/>
  <c r="L6013" i="7"/>
  <c r="M6013" i="7" s="1"/>
  <c r="K6013" i="7"/>
  <c r="L6005" i="7"/>
  <c r="M6005" i="7" s="1"/>
  <c r="K6005" i="7"/>
  <c r="L5997" i="7"/>
  <c r="M5997" i="7" s="1"/>
  <c r="K5997" i="7"/>
  <c r="L5989" i="7"/>
  <c r="M5989" i="7" s="1"/>
  <c r="K5989" i="7"/>
  <c r="L5981" i="7"/>
  <c r="M5981" i="7" s="1"/>
  <c r="K5981" i="7"/>
  <c r="L5973" i="7"/>
  <c r="M5973" i="7" s="1"/>
  <c r="K5973" i="7"/>
  <c r="L5965" i="7"/>
  <c r="M5965" i="7" s="1"/>
  <c r="K5965" i="7"/>
  <c r="L5957" i="7"/>
  <c r="M5957" i="7" s="1"/>
  <c r="K5957" i="7"/>
  <c r="L5949" i="7"/>
  <c r="M5949" i="7" s="1"/>
  <c r="K5949" i="7"/>
  <c r="L5941" i="7"/>
  <c r="M5941" i="7" s="1"/>
  <c r="K5941" i="7"/>
  <c r="L5933" i="7"/>
  <c r="M5933" i="7" s="1"/>
  <c r="K5933" i="7"/>
  <c r="L5925" i="7"/>
  <c r="M5925" i="7" s="1"/>
  <c r="K5925" i="7"/>
  <c r="L5917" i="7"/>
  <c r="M5917" i="7" s="1"/>
  <c r="K5917" i="7"/>
  <c r="L5909" i="7"/>
  <c r="M5909" i="7" s="1"/>
  <c r="K5909" i="7"/>
  <c r="L5901" i="7"/>
  <c r="M5901" i="7" s="1"/>
  <c r="K5901" i="7"/>
  <c r="L5893" i="7"/>
  <c r="M5893" i="7" s="1"/>
  <c r="K5893" i="7"/>
  <c r="L5885" i="7"/>
  <c r="M5885" i="7" s="1"/>
  <c r="K5885" i="7"/>
  <c r="L5877" i="7"/>
  <c r="M5877" i="7" s="1"/>
  <c r="K5877" i="7"/>
  <c r="L5869" i="7"/>
  <c r="M5869" i="7" s="1"/>
  <c r="K5869" i="7"/>
  <c r="L5861" i="7"/>
  <c r="M5861" i="7" s="1"/>
  <c r="K5861" i="7"/>
  <c r="L5853" i="7"/>
  <c r="M5853" i="7" s="1"/>
  <c r="K5853" i="7"/>
  <c r="L5845" i="7"/>
  <c r="M5845" i="7" s="1"/>
  <c r="K5845" i="7"/>
  <c r="L5837" i="7"/>
  <c r="M5837" i="7" s="1"/>
  <c r="K5837" i="7"/>
  <c r="L5829" i="7"/>
  <c r="M5829" i="7" s="1"/>
  <c r="K5829" i="7"/>
  <c r="L5821" i="7"/>
  <c r="M5821" i="7" s="1"/>
  <c r="K5821" i="7"/>
  <c r="L5813" i="7"/>
  <c r="M5813" i="7" s="1"/>
  <c r="K5813" i="7"/>
  <c r="L5805" i="7"/>
  <c r="M5805" i="7" s="1"/>
  <c r="K5805" i="7"/>
  <c r="L5797" i="7"/>
  <c r="M5797" i="7" s="1"/>
  <c r="K5797" i="7"/>
  <c r="L5789" i="7"/>
  <c r="M5789" i="7" s="1"/>
  <c r="K5789" i="7"/>
  <c r="L5781" i="7"/>
  <c r="M5781" i="7" s="1"/>
  <c r="K5781" i="7"/>
  <c r="L5773" i="7"/>
  <c r="M5773" i="7" s="1"/>
  <c r="K5773" i="7"/>
  <c r="L5765" i="7"/>
  <c r="M5765" i="7" s="1"/>
  <c r="K5765" i="7"/>
  <c r="L5757" i="7"/>
  <c r="M5757" i="7" s="1"/>
  <c r="K5757" i="7"/>
  <c r="L5749" i="7"/>
  <c r="M5749" i="7" s="1"/>
  <c r="K5749" i="7"/>
  <c r="L5741" i="7"/>
  <c r="M5741" i="7" s="1"/>
  <c r="K5741" i="7"/>
  <c r="L5733" i="7"/>
  <c r="M5733" i="7" s="1"/>
  <c r="K5733" i="7"/>
  <c r="L5725" i="7"/>
  <c r="M5725" i="7" s="1"/>
  <c r="K5725" i="7"/>
  <c r="L5717" i="7"/>
  <c r="M5717" i="7" s="1"/>
  <c r="K5717" i="7"/>
  <c r="L5709" i="7"/>
  <c r="M5709" i="7" s="1"/>
  <c r="K5709" i="7"/>
  <c r="L5701" i="7"/>
  <c r="M5701" i="7" s="1"/>
  <c r="K5701" i="7"/>
  <c r="L5693" i="7"/>
  <c r="M5693" i="7" s="1"/>
  <c r="K5693" i="7"/>
  <c r="L5685" i="7"/>
  <c r="M5685" i="7" s="1"/>
  <c r="K5685" i="7"/>
  <c r="L5677" i="7"/>
  <c r="M5677" i="7" s="1"/>
  <c r="K5677" i="7"/>
  <c r="L5661" i="7"/>
  <c r="M5661" i="7" s="1"/>
  <c r="K5661" i="7"/>
  <c r="L5653" i="7"/>
  <c r="M5653" i="7" s="1"/>
  <c r="K5653" i="7"/>
  <c r="L5645" i="7"/>
  <c r="M5645" i="7" s="1"/>
  <c r="K5645" i="7"/>
  <c r="L5629" i="7"/>
  <c r="M5629" i="7" s="1"/>
  <c r="K5629" i="7"/>
  <c r="L5621" i="7"/>
  <c r="M5621" i="7" s="1"/>
  <c r="K5621" i="7"/>
  <c r="L5613" i="7"/>
  <c r="M5613" i="7" s="1"/>
  <c r="K5613" i="7"/>
  <c r="L5597" i="7"/>
  <c r="M5597" i="7" s="1"/>
  <c r="K5597" i="7"/>
  <c r="L5589" i="7"/>
  <c r="M5589" i="7" s="1"/>
  <c r="K5589" i="7"/>
  <c r="L5581" i="7"/>
  <c r="M5581" i="7" s="1"/>
  <c r="K5581" i="7"/>
  <c r="L5565" i="7"/>
  <c r="M5565" i="7" s="1"/>
  <c r="K5565" i="7"/>
  <c r="L5557" i="7"/>
  <c r="M5557" i="7" s="1"/>
  <c r="K5557" i="7"/>
  <c r="L5549" i="7"/>
  <c r="M5549" i="7" s="1"/>
  <c r="K5549" i="7"/>
  <c r="L5533" i="7"/>
  <c r="M5533" i="7" s="1"/>
  <c r="K5533" i="7"/>
  <c r="L5525" i="7"/>
  <c r="M5525" i="7" s="1"/>
  <c r="K5525" i="7"/>
  <c r="L5517" i="7"/>
  <c r="M5517" i="7" s="1"/>
  <c r="K5517" i="7"/>
  <c r="L5501" i="7"/>
  <c r="M5501" i="7" s="1"/>
  <c r="K5501" i="7"/>
  <c r="L5493" i="7"/>
  <c r="M5493" i="7" s="1"/>
  <c r="K5493" i="7"/>
  <c r="L5485" i="7"/>
  <c r="M5485" i="7" s="1"/>
  <c r="K5485" i="7"/>
  <c r="L5469" i="7"/>
  <c r="M5469" i="7" s="1"/>
  <c r="K5469" i="7"/>
  <c r="L5461" i="7"/>
  <c r="M5461" i="7" s="1"/>
  <c r="K5461" i="7"/>
  <c r="L5453" i="7"/>
  <c r="M5453" i="7" s="1"/>
  <c r="K5453" i="7"/>
  <c r="L5437" i="7"/>
  <c r="M5437" i="7" s="1"/>
  <c r="K5437" i="7"/>
  <c r="L5429" i="7"/>
  <c r="M5429" i="7" s="1"/>
  <c r="K5429" i="7"/>
  <c r="L5421" i="7"/>
  <c r="M5421" i="7" s="1"/>
  <c r="K5421" i="7"/>
  <c r="L5413" i="7"/>
  <c r="M5413" i="7" s="1"/>
  <c r="K5413" i="7"/>
  <c r="L5405" i="7"/>
  <c r="M5405" i="7" s="1"/>
  <c r="K5405" i="7"/>
  <c r="L5397" i="7"/>
  <c r="M5397" i="7" s="1"/>
  <c r="K5397" i="7"/>
  <c r="L5389" i="7"/>
  <c r="M5389" i="7" s="1"/>
  <c r="K5389" i="7"/>
  <c r="L5373" i="7"/>
  <c r="M5373" i="7" s="1"/>
  <c r="K5373" i="7"/>
  <c r="L5365" i="7"/>
  <c r="M5365" i="7" s="1"/>
  <c r="K5365" i="7"/>
  <c r="L5357" i="7"/>
  <c r="M5357" i="7" s="1"/>
  <c r="K5357" i="7"/>
  <c r="L5349" i="7"/>
  <c r="M5349" i="7" s="1"/>
  <c r="K5349" i="7"/>
  <c r="L5341" i="7"/>
  <c r="M5341" i="7" s="1"/>
  <c r="K5341" i="7"/>
  <c r="L5333" i="7"/>
  <c r="M5333" i="7" s="1"/>
  <c r="K5333" i="7"/>
  <c r="L5325" i="7"/>
  <c r="M5325" i="7" s="1"/>
  <c r="K5325" i="7"/>
  <c r="L5309" i="7"/>
  <c r="M5309" i="7" s="1"/>
  <c r="K5309" i="7"/>
  <c r="L5301" i="7"/>
  <c r="M5301" i="7" s="1"/>
  <c r="K5301" i="7"/>
  <c r="L5293" i="7"/>
  <c r="M5293" i="7" s="1"/>
  <c r="K5293" i="7"/>
  <c r="L5285" i="7"/>
  <c r="M5285" i="7" s="1"/>
  <c r="K5285" i="7"/>
  <c r="L5277" i="7"/>
  <c r="M5277" i="7" s="1"/>
  <c r="K5277" i="7"/>
  <c r="L5269" i="7"/>
  <c r="M5269" i="7" s="1"/>
  <c r="K5269" i="7"/>
  <c r="L5261" i="7"/>
  <c r="M5261" i="7" s="1"/>
  <c r="K5261" i="7"/>
  <c r="L5245" i="7"/>
  <c r="M5245" i="7" s="1"/>
  <c r="K5245" i="7"/>
  <c r="L5237" i="7"/>
  <c r="M5237" i="7" s="1"/>
  <c r="K5237" i="7"/>
  <c r="L5229" i="7"/>
  <c r="M5229" i="7" s="1"/>
  <c r="K5229" i="7"/>
  <c r="L5221" i="7"/>
  <c r="M5221" i="7" s="1"/>
  <c r="K5221" i="7"/>
  <c r="L5213" i="7"/>
  <c r="M5213" i="7" s="1"/>
  <c r="K5213" i="7"/>
  <c r="L5205" i="7"/>
  <c r="M5205" i="7" s="1"/>
  <c r="K5205" i="7"/>
  <c r="L5197" i="7"/>
  <c r="M5197" i="7" s="1"/>
  <c r="K5197" i="7"/>
  <c r="L5189" i="7"/>
  <c r="M5189" i="7" s="1"/>
  <c r="K5189" i="7"/>
  <c r="L5181" i="7"/>
  <c r="M5181" i="7" s="1"/>
  <c r="K5181" i="7"/>
  <c r="L5173" i="7"/>
  <c r="M5173" i="7" s="1"/>
  <c r="K5173" i="7"/>
  <c r="L5165" i="7"/>
  <c r="M5165" i="7" s="1"/>
  <c r="K5165" i="7"/>
  <c r="L5157" i="7"/>
  <c r="M5157" i="7" s="1"/>
  <c r="K5157" i="7"/>
  <c r="L5149" i="7"/>
  <c r="M5149" i="7" s="1"/>
  <c r="K5149" i="7"/>
  <c r="L5141" i="7"/>
  <c r="M5141" i="7" s="1"/>
  <c r="K5141" i="7"/>
  <c r="L5133" i="7"/>
  <c r="M5133" i="7" s="1"/>
  <c r="K5133" i="7"/>
  <c r="L5125" i="7"/>
  <c r="M5125" i="7" s="1"/>
  <c r="K5125" i="7"/>
  <c r="L5117" i="7"/>
  <c r="M5117" i="7" s="1"/>
  <c r="K5117" i="7"/>
  <c r="L5109" i="7"/>
  <c r="M5109" i="7" s="1"/>
  <c r="K5109" i="7"/>
  <c r="L5101" i="7"/>
  <c r="M5101" i="7" s="1"/>
  <c r="K5101" i="7"/>
  <c r="L5093" i="7"/>
  <c r="M5093" i="7" s="1"/>
  <c r="K5093" i="7"/>
  <c r="L5085" i="7"/>
  <c r="M5085" i="7" s="1"/>
  <c r="K5085" i="7"/>
  <c r="L5077" i="7"/>
  <c r="M5077" i="7" s="1"/>
  <c r="K5077" i="7"/>
  <c r="L5069" i="7"/>
  <c r="M5069" i="7" s="1"/>
  <c r="K5069" i="7"/>
  <c r="L5061" i="7"/>
  <c r="M5061" i="7" s="1"/>
  <c r="K5061" i="7"/>
  <c r="L5053" i="7"/>
  <c r="M5053" i="7" s="1"/>
  <c r="K5053" i="7"/>
  <c r="L5045" i="7"/>
  <c r="M5045" i="7" s="1"/>
  <c r="K5045" i="7"/>
  <c r="L5037" i="7"/>
  <c r="M5037" i="7" s="1"/>
  <c r="K5037" i="7"/>
  <c r="L5029" i="7"/>
  <c r="M5029" i="7" s="1"/>
  <c r="K5029" i="7"/>
  <c r="L5021" i="7"/>
  <c r="M5021" i="7" s="1"/>
  <c r="K5021" i="7"/>
  <c r="L5013" i="7"/>
  <c r="M5013" i="7" s="1"/>
  <c r="K5013" i="7"/>
  <c r="L5005" i="7"/>
  <c r="M5005" i="7" s="1"/>
  <c r="K5005" i="7"/>
  <c r="L4997" i="7"/>
  <c r="M4997" i="7" s="1"/>
  <c r="K4997" i="7"/>
  <c r="L4989" i="7"/>
  <c r="M4989" i="7" s="1"/>
  <c r="K4989" i="7"/>
  <c r="L4981" i="7"/>
  <c r="M4981" i="7" s="1"/>
  <c r="K4981" i="7"/>
  <c r="L4973" i="7"/>
  <c r="M4973" i="7" s="1"/>
  <c r="K4973" i="7"/>
  <c r="L4965" i="7"/>
  <c r="M4965" i="7" s="1"/>
  <c r="K4965" i="7"/>
  <c r="L4957" i="7"/>
  <c r="M4957" i="7" s="1"/>
  <c r="K4957" i="7"/>
  <c r="L4949" i="7"/>
  <c r="M4949" i="7" s="1"/>
  <c r="K4949" i="7"/>
  <c r="L4941" i="7"/>
  <c r="M4941" i="7" s="1"/>
  <c r="K4941" i="7"/>
  <c r="L4933" i="7"/>
  <c r="M4933" i="7" s="1"/>
  <c r="K4933" i="7"/>
  <c r="L4925" i="7"/>
  <c r="M4925" i="7" s="1"/>
  <c r="K4925" i="7"/>
  <c r="L4917" i="7"/>
  <c r="M4917" i="7" s="1"/>
  <c r="K4917" i="7"/>
  <c r="L4909" i="7"/>
  <c r="M4909" i="7" s="1"/>
  <c r="K4909" i="7"/>
  <c r="L4901" i="7"/>
  <c r="M4901" i="7" s="1"/>
  <c r="K4901" i="7"/>
  <c r="L4893" i="7"/>
  <c r="M4893" i="7" s="1"/>
  <c r="K4893" i="7"/>
  <c r="L4885" i="7"/>
  <c r="M4885" i="7" s="1"/>
  <c r="K4885" i="7"/>
  <c r="L4877" i="7"/>
  <c r="M4877" i="7" s="1"/>
  <c r="K4877" i="7"/>
  <c r="L4869" i="7"/>
  <c r="M4869" i="7" s="1"/>
  <c r="K4869" i="7"/>
  <c r="L4861" i="7"/>
  <c r="M4861" i="7" s="1"/>
  <c r="K4861" i="7"/>
  <c r="L4853" i="7"/>
  <c r="M4853" i="7" s="1"/>
  <c r="K4853" i="7"/>
  <c r="L4845" i="7"/>
  <c r="M4845" i="7" s="1"/>
  <c r="K4845" i="7"/>
  <c r="L4837" i="7"/>
  <c r="M4837" i="7" s="1"/>
  <c r="K4837" i="7"/>
  <c r="L4829" i="7"/>
  <c r="M4829" i="7" s="1"/>
  <c r="K4829" i="7"/>
  <c r="L4821" i="7"/>
  <c r="M4821" i="7" s="1"/>
  <c r="K4821" i="7"/>
  <c r="L4813" i="7"/>
  <c r="M4813" i="7" s="1"/>
  <c r="K4813" i="7"/>
  <c r="L4805" i="7"/>
  <c r="M4805" i="7" s="1"/>
  <c r="K4805" i="7"/>
  <c r="L4797" i="7"/>
  <c r="M4797" i="7" s="1"/>
  <c r="K4797" i="7"/>
  <c r="L4789" i="7"/>
  <c r="M4789" i="7" s="1"/>
  <c r="K4789" i="7"/>
  <c r="L4781" i="7"/>
  <c r="M4781" i="7" s="1"/>
  <c r="K4781" i="7"/>
  <c r="L4773" i="7"/>
  <c r="M4773" i="7" s="1"/>
  <c r="K4773" i="7"/>
  <c r="L4765" i="7"/>
  <c r="M4765" i="7" s="1"/>
  <c r="K4765" i="7"/>
  <c r="L4757" i="7"/>
  <c r="M4757" i="7" s="1"/>
  <c r="K4757" i="7"/>
  <c r="L4749" i="7"/>
  <c r="M4749" i="7" s="1"/>
  <c r="K4749" i="7"/>
  <c r="L4741" i="7"/>
  <c r="M4741" i="7" s="1"/>
  <c r="K4741" i="7"/>
  <c r="L4733" i="7"/>
  <c r="M4733" i="7" s="1"/>
  <c r="K4733" i="7"/>
  <c r="L4725" i="7"/>
  <c r="M4725" i="7" s="1"/>
  <c r="K4725" i="7"/>
  <c r="L4717" i="7"/>
  <c r="M4717" i="7" s="1"/>
  <c r="K4717" i="7"/>
  <c r="L4709" i="7"/>
  <c r="M4709" i="7" s="1"/>
  <c r="K4709" i="7"/>
  <c r="L4701" i="7"/>
  <c r="M4701" i="7" s="1"/>
  <c r="K4701" i="7"/>
  <c r="L4693" i="7"/>
  <c r="M4693" i="7" s="1"/>
  <c r="K4693" i="7"/>
  <c r="L4685" i="7"/>
  <c r="M4685" i="7" s="1"/>
  <c r="K4685" i="7"/>
  <c r="L4677" i="7"/>
  <c r="M4677" i="7" s="1"/>
  <c r="K4677" i="7"/>
  <c r="L4669" i="7"/>
  <c r="M4669" i="7" s="1"/>
  <c r="K4669" i="7"/>
  <c r="L4661" i="7"/>
  <c r="M4661" i="7" s="1"/>
  <c r="K4661" i="7"/>
  <c r="L4653" i="7"/>
  <c r="M4653" i="7" s="1"/>
  <c r="K4653" i="7"/>
  <c r="L4645" i="7"/>
  <c r="M4645" i="7" s="1"/>
  <c r="K4645" i="7"/>
  <c r="L4637" i="7"/>
  <c r="M4637" i="7" s="1"/>
  <c r="K4637" i="7"/>
  <c r="L4629" i="7"/>
  <c r="M4629" i="7" s="1"/>
  <c r="K4629" i="7"/>
  <c r="L4621" i="7"/>
  <c r="M4621" i="7" s="1"/>
  <c r="K4621" i="7"/>
  <c r="L4613" i="7"/>
  <c r="M4613" i="7" s="1"/>
  <c r="K4613" i="7"/>
  <c r="L4605" i="7"/>
  <c r="M4605" i="7" s="1"/>
  <c r="K4605" i="7"/>
  <c r="L4597" i="7"/>
  <c r="M4597" i="7" s="1"/>
  <c r="K4597" i="7"/>
  <c r="L4589" i="7"/>
  <c r="M4589" i="7" s="1"/>
  <c r="K4589" i="7"/>
  <c r="L4581" i="7"/>
  <c r="M4581" i="7" s="1"/>
  <c r="K4581" i="7"/>
  <c r="L4573" i="7"/>
  <c r="M4573" i="7" s="1"/>
  <c r="K4573" i="7"/>
  <c r="L4565" i="7"/>
  <c r="M4565" i="7" s="1"/>
  <c r="K4565" i="7"/>
  <c r="L4557" i="7"/>
  <c r="M4557" i="7" s="1"/>
  <c r="K4557" i="7"/>
  <c r="L4549" i="7"/>
  <c r="M4549" i="7" s="1"/>
  <c r="K4549" i="7"/>
  <c r="L4541" i="7"/>
  <c r="M4541" i="7" s="1"/>
  <c r="K4541" i="7"/>
  <c r="L4533" i="7"/>
  <c r="M4533" i="7" s="1"/>
  <c r="K4533" i="7"/>
  <c r="L4525" i="7"/>
  <c r="M4525" i="7" s="1"/>
  <c r="K4525" i="7"/>
  <c r="L4517" i="7"/>
  <c r="M4517" i="7" s="1"/>
  <c r="K4517" i="7"/>
  <c r="L4509" i="7"/>
  <c r="M4509" i="7" s="1"/>
  <c r="K4509" i="7"/>
  <c r="L4501" i="7"/>
  <c r="M4501" i="7" s="1"/>
  <c r="K4501" i="7"/>
  <c r="L4493" i="7"/>
  <c r="M4493" i="7" s="1"/>
  <c r="K4493" i="7"/>
  <c r="L4485" i="7"/>
  <c r="M4485" i="7" s="1"/>
  <c r="K4485" i="7"/>
  <c r="L4477" i="7"/>
  <c r="M4477" i="7" s="1"/>
  <c r="K4477" i="7"/>
  <c r="L4469" i="7"/>
  <c r="M4469" i="7" s="1"/>
  <c r="K4469" i="7"/>
  <c r="L4461" i="7"/>
  <c r="M4461" i="7" s="1"/>
  <c r="K4461" i="7"/>
  <c r="L4453" i="7"/>
  <c r="M4453" i="7" s="1"/>
  <c r="K4453" i="7"/>
  <c r="L4445" i="7"/>
  <c r="M4445" i="7" s="1"/>
  <c r="K4445" i="7"/>
  <c r="L4437" i="7"/>
  <c r="M4437" i="7" s="1"/>
  <c r="K4437" i="7"/>
  <c r="L4429" i="7"/>
  <c r="M4429" i="7" s="1"/>
  <c r="K4429" i="7"/>
  <c r="L4421" i="7"/>
  <c r="M4421" i="7" s="1"/>
  <c r="K4421" i="7"/>
  <c r="L4413" i="7"/>
  <c r="M4413" i="7" s="1"/>
  <c r="K4413" i="7"/>
  <c r="L4405" i="7"/>
  <c r="M4405" i="7" s="1"/>
  <c r="K4405" i="7"/>
  <c r="L4397" i="7"/>
  <c r="M4397" i="7" s="1"/>
  <c r="K4397" i="7"/>
  <c r="L4389" i="7"/>
  <c r="M4389" i="7" s="1"/>
  <c r="K4389" i="7"/>
  <c r="L4381" i="7"/>
  <c r="M4381" i="7" s="1"/>
  <c r="K4381" i="7"/>
  <c r="L4373" i="7"/>
  <c r="M4373" i="7" s="1"/>
  <c r="K4373" i="7"/>
  <c r="L4365" i="7"/>
  <c r="M4365" i="7" s="1"/>
  <c r="K4365" i="7"/>
  <c r="L4357" i="7"/>
  <c r="M4357" i="7" s="1"/>
  <c r="K4357" i="7"/>
  <c r="L4349" i="7"/>
  <c r="M4349" i="7" s="1"/>
  <c r="K4349" i="7"/>
  <c r="L4341" i="7"/>
  <c r="M4341" i="7" s="1"/>
  <c r="K4341" i="7"/>
  <c r="L4333" i="7"/>
  <c r="M4333" i="7" s="1"/>
  <c r="K4333" i="7"/>
  <c r="L4325" i="7"/>
  <c r="M4325" i="7" s="1"/>
  <c r="K4325" i="7"/>
  <c r="L4317" i="7"/>
  <c r="M4317" i="7" s="1"/>
  <c r="K4317" i="7"/>
  <c r="L4309" i="7"/>
  <c r="M4309" i="7" s="1"/>
  <c r="K4309" i="7"/>
  <c r="L4301" i="7"/>
  <c r="M4301" i="7" s="1"/>
  <c r="K4301" i="7"/>
  <c r="L4293" i="7"/>
  <c r="M4293" i="7" s="1"/>
  <c r="K4293" i="7"/>
  <c r="L4285" i="7"/>
  <c r="M4285" i="7" s="1"/>
  <c r="K4285" i="7"/>
  <c r="L4277" i="7"/>
  <c r="M4277" i="7" s="1"/>
  <c r="K4277" i="7"/>
  <c r="L4269" i="7"/>
  <c r="M4269" i="7" s="1"/>
  <c r="K4269" i="7"/>
  <c r="L4261" i="7"/>
  <c r="M4261" i="7" s="1"/>
  <c r="K4261" i="7"/>
  <c r="L4253" i="7"/>
  <c r="M4253" i="7" s="1"/>
  <c r="K4253" i="7"/>
  <c r="L4245" i="7"/>
  <c r="M4245" i="7" s="1"/>
  <c r="K4245" i="7"/>
  <c r="L4237" i="7"/>
  <c r="M4237" i="7" s="1"/>
  <c r="K4237" i="7"/>
  <c r="L4229" i="7"/>
  <c r="M4229" i="7" s="1"/>
  <c r="K4229" i="7"/>
  <c r="L4221" i="7"/>
  <c r="M4221" i="7" s="1"/>
  <c r="K4221" i="7"/>
  <c r="L4213" i="7"/>
  <c r="M4213" i="7" s="1"/>
  <c r="K4213" i="7"/>
  <c r="L4205" i="7"/>
  <c r="M4205" i="7" s="1"/>
  <c r="K4205" i="7"/>
  <c r="L4197" i="7"/>
  <c r="M4197" i="7" s="1"/>
  <c r="K4197" i="7"/>
  <c r="L4189" i="7"/>
  <c r="M4189" i="7" s="1"/>
  <c r="K4189" i="7"/>
  <c r="L4181" i="7"/>
  <c r="M4181" i="7" s="1"/>
  <c r="K4181" i="7"/>
  <c r="L4173" i="7"/>
  <c r="M4173" i="7" s="1"/>
  <c r="K4173" i="7"/>
  <c r="L4165" i="7"/>
  <c r="M4165" i="7" s="1"/>
  <c r="K4165" i="7"/>
  <c r="L4157" i="7"/>
  <c r="M4157" i="7" s="1"/>
  <c r="K4157" i="7"/>
  <c r="L4149" i="7"/>
  <c r="M4149" i="7" s="1"/>
  <c r="K4149" i="7"/>
  <c r="L4141" i="7"/>
  <c r="M4141" i="7" s="1"/>
  <c r="K4141" i="7"/>
  <c r="L4133" i="7"/>
  <c r="M4133" i="7" s="1"/>
  <c r="K4133" i="7"/>
  <c r="L4125" i="7"/>
  <c r="M4125" i="7" s="1"/>
  <c r="K4125" i="7"/>
  <c r="L4117" i="7"/>
  <c r="M4117" i="7" s="1"/>
  <c r="K4117" i="7"/>
  <c r="L4109" i="7"/>
  <c r="M4109" i="7" s="1"/>
  <c r="K4109" i="7"/>
  <c r="L4101" i="7"/>
  <c r="M4101" i="7" s="1"/>
  <c r="K4101" i="7"/>
  <c r="L4093" i="7"/>
  <c r="M4093" i="7" s="1"/>
  <c r="K4093" i="7"/>
  <c r="L4085" i="7"/>
  <c r="M4085" i="7" s="1"/>
  <c r="K4085" i="7"/>
  <c r="L4077" i="7"/>
  <c r="M4077" i="7" s="1"/>
  <c r="K4077" i="7"/>
  <c r="L4069" i="7"/>
  <c r="M4069" i="7" s="1"/>
  <c r="K4069" i="7"/>
  <c r="L4061" i="7"/>
  <c r="M4061" i="7" s="1"/>
  <c r="K4061" i="7"/>
  <c r="L4053" i="7"/>
  <c r="M4053" i="7" s="1"/>
  <c r="K4053" i="7"/>
  <c r="L4045" i="7"/>
  <c r="M4045" i="7" s="1"/>
  <c r="K4045" i="7"/>
  <c r="L4037" i="7"/>
  <c r="M4037" i="7" s="1"/>
  <c r="K4037" i="7"/>
  <c r="L4029" i="7"/>
  <c r="M4029" i="7" s="1"/>
  <c r="K4029" i="7"/>
  <c r="L4021" i="7"/>
  <c r="M4021" i="7" s="1"/>
  <c r="K4021" i="7"/>
  <c r="L4013" i="7"/>
  <c r="M4013" i="7" s="1"/>
  <c r="K4013" i="7"/>
  <c r="L4005" i="7"/>
  <c r="M4005" i="7" s="1"/>
  <c r="K4005" i="7"/>
  <c r="L3997" i="7"/>
  <c r="M3997" i="7" s="1"/>
  <c r="K3997" i="7"/>
  <c r="L3989" i="7"/>
  <c r="M3989" i="7" s="1"/>
  <c r="K3989" i="7"/>
  <c r="L3981" i="7"/>
  <c r="M3981" i="7" s="1"/>
  <c r="K3981" i="7"/>
  <c r="L3973" i="7"/>
  <c r="M3973" i="7" s="1"/>
  <c r="K3973" i="7"/>
  <c r="L3965" i="7"/>
  <c r="M3965" i="7" s="1"/>
  <c r="K3965" i="7"/>
  <c r="L3957" i="7"/>
  <c r="M3957" i="7" s="1"/>
  <c r="K3957" i="7"/>
  <c r="L3949" i="7"/>
  <c r="M3949" i="7" s="1"/>
  <c r="K3949" i="7"/>
  <c r="L3941" i="7"/>
  <c r="M3941" i="7" s="1"/>
  <c r="K3941" i="7"/>
  <c r="L3933" i="7"/>
  <c r="M3933" i="7" s="1"/>
  <c r="K3933" i="7"/>
  <c r="L3925" i="7"/>
  <c r="M3925" i="7" s="1"/>
  <c r="K3925" i="7"/>
  <c r="L3917" i="7"/>
  <c r="M3917" i="7" s="1"/>
  <c r="K3917" i="7"/>
  <c r="L3909" i="7"/>
  <c r="M3909" i="7" s="1"/>
  <c r="K3909" i="7"/>
  <c r="L3901" i="7"/>
  <c r="M3901" i="7" s="1"/>
  <c r="K3901" i="7"/>
  <c r="L3893" i="7"/>
  <c r="M3893" i="7" s="1"/>
  <c r="K3893" i="7"/>
  <c r="L3885" i="7"/>
  <c r="M3885" i="7" s="1"/>
  <c r="K3885" i="7"/>
  <c r="L3877" i="7"/>
  <c r="M3877" i="7" s="1"/>
  <c r="K3877" i="7"/>
  <c r="L3869" i="7"/>
  <c r="M3869" i="7" s="1"/>
  <c r="K3869" i="7"/>
  <c r="L3861" i="7"/>
  <c r="M3861" i="7" s="1"/>
  <c r="K3861" i="7"/>
  <c r="L3853" i="7"/>
  <c r="M3853" i="7" s="1"/>
  <c r="K3853" i="7"/>
  <c r="L3845" i="7"/>
  <c r="M3845" i="7" s="1"/>
  <c r="K3845" i="7"/>
  <c r="L3837" i="7"/>
  <c r="M3837" i="7" s="1"/>
  <c r="K3837" i="7"/>
  <c r="L3829" i="7"/>
  <c r="M3829" i="7" s="1"/>
  <c r="K3829" i="7"/>
  <c r="L3821" i="7"/>
  <c r="M3821" i="7" s="1"/>
  <c r="K3821" i="7"/>
  <c r="L3813" i="7"/>
  <c r="M3813" i="7" s="1"/>
  <c r="K3813" i="7"/>
  <c r="L3805" i="7"/>
  <c r="M3805" i="7" s="1"/>
  <c r="K3805" i="7"/>
  <c r="L3797" i="7"/>
  <c r="M3797" i="7" s="1"/>
  <c r="K3797" i="7"/>
  <c r="L3789" i="7"/>
  <c r="M3789" i="7" s="1"/>
  <c r="K3789" i="7"/>
  <c r="L3781" i="7"/>
  <c r="M3781" i="7" s="1"/>
  <c r="K3781" i="7"/>
  <c r="L3773" i="7"/>
  <c r="M3773" i="7" s="1"/>
  <c r="K3773" i="7"/>
  <c r="K6009" i="7"/>
  <c r="K5945" i="7"/>
  <c r="K5881" i="7"/>
  <c r="K5817" i="7"/>
  <c r="K5753" i="7"/>
  <c r="K5689" i="7"/>
  <c r="K5605" i="7"/>
  <c r="K5520" i="7"/>
  <c r="K5432" i="7"/>
  <c r="K5330" i="7"/>
  <c r="K5228" i="7"/>
  <c r="K5108" i="7"/>
  <c r="K4958" i="7"/>
  <c r="K4788" i="7"/>
  <c r="K4616" i="7"/>
  <c r="K4446" i="7"/>
  <c r="K4276" i="7"/>
  <c r="K3860" i="7"/>
  <c r="L6031" i="7"/>
  <c r="M6031" i="7" s="1"/>
  <c r="K6031" i="7"/>
  <c r="L5975" i="7"/>
  <c r="M5975" i="7" s="1"/>
  <c r="K5975" i="7"/>
  <c r="L5927" i="7"/>
  <c r="M5927" i="7" s="1"/>
  <c r="K5927" i="7"/>
  <c r="L5871" i="7"/>
  <c r="M5871" i="7" s="1"/>
  <c r="K5871" i="7"/>
  <c r="L5823" i="7"/>
  <c r="M5823" i="7" s="1"/>
  <c r="K5823" i="7"/>
  <c r="L5775" i="7"/>
  <c r="M5775" i="7" s="1"/>
  <c r="K5775" i="7"/>
  <c r="L5727" i="7"/>
  <c r="M5727" i="7" s="1"/>
  <c r="K5727" i="7"/>
  <c r="L5671" i="7"/>
  <c r="M5671" i="7" s="1"/>
  <c r="K5671" i="7"/>
  <c r="L5623" i="7"/>
  <c r="M5623" i="7" s="1"/>
  <c r="K5623" i="7"/>
  <c r="L5575" i="7"/>
  <c r="M5575" i="7" s="1"/>
  <c r="K5575" i="7"/>
  <c r="L5527" i="7"/>
  <c r="M5527" i="7" s="1"/>
  <c r="K5527" i="7"/>
  <c r="L5479" i="7"/>
  <c r="M5479" i="7" s="1"/>
  <c r="K5479" i="7"/>
  <c r="L5431" i="7"/>
  <c r="M5431" i="7" s="1"/>
  <c r="K5431" i="7"/>
  <c r="L5375" i="7"/>
  <c r="M5375" i="7" s="1"/>
  <c r="K5375" i="7"/>
  <c r="L5311" i="7"/>
  <c r="M5311" i="7" s="1"/>
  <c r="K5311" i="7"/>
  <c r="L5263" i="7"/>
  <c r="M5263" i="7" s="1"/>
  <c r="K5263" i="7"/>
  <c r="L5199" i="7"/>
  <c r="M5199" i="7" s="1"/>
  <c r="K5199" i="7"/>
  <c r="L5143" i="7"/>
  <c r="M5143" i="7" s="1"/>
  <c r="K5143" i="7"/>
  <c r="L5071" i="7"/>
  <c r="M5071" i="7" s="1"/>
  <c r="K5071" i="7"/>
  <c r="L5015" i="7"/>
  <c r="M5015" i="7" s="1"/>
  <c r="K5015" i="7"/>
  <c r="L4967" i="7"/>
  <c r="M4967" i="7" s="1"/>
  <c r="K4967" i="7"/>
  <c r="L4927" i="7"/>
  <c r="M4927" i="7" s="1"/>
  <c r="K4927" i="7"/>
  <c r="L4863" i="7"/>
  <c r="M4863" i="7" s="1"/>
  <c r="K4863" i="7"/>
  <c r="L4839" i="7"/>
  <c r="M4839" i="7" s="1"/>
  <c r="K4839" i="7"/>
  <c r="L4791" i="7"/>
  <c r="M4791" i="7" s="1"/>
  <c r="K4791" i="7"/>
  <c r="L4751" i="7"/>
  <c r="M4751" i="7" s="1"/>
  <c r="K4751" i="7"/>
  <c r="L4719" i="7"/>
  <c r="M4719" i="7" s="1"/>
  <c r="K4719" i="7"/>
  <c r="L4679" i="7"/>
  <c r="M4679" i="7" s="1"/>
  <c r="K4679" i="7"/>
  <c r="L4631" i="7"/>
  <c r="M4631" i="7" s="1"/>
  <c r="K4631" i="7"/>
  <c r="L4599" i="7"/>
  <c r="M4599" i="7" s="1"/>
  <c r="K4599" i="7"/>
  <c r="L4567" i="7"/>
  <c r="M4567" i="7" s="1"/>
  <c r="K4567" i="7"/>
  <c r="L4519" i="7"/>
  <c r="M4519" i="7" s="1"/>
  <c r="K4519" i="7"/>
  <c r="L4471" i="7"/>
  <c r="M4471" i="7" s="1"/>
  <c r="K4471" i="7"/>
  <c r="L4423" i="7"/>
  <c r="M4423" i="7" s="1"/>
  <c r="K4423" i="7"/>
  <c r="L4383" i="7"/>
  <c r="M4383" i="7" s="1"/>
  <c r="K4383" i="7"/>
  <c r="L4351" i="7"/>
  <c r="M4351" i="7" s="1"/>
  <c r="K4351" i="7"/>
  <c r="L4335" i="7"/>
  <c r="M4335" i="7" s="1"/>
  <c r="K4335" i="7"/>
  <c r="L4311" i="7"/>
  <c r="M4311" i="7" s="1"/>
  <c r="K4311" i="7"/>
  <c r="L4287" i="7"/>
  <c r="M4287" i="7" s="1"/>
  <c r="K4287" i="7"/>
  <c r="L4255" i="7"/>
  <c r="M4255" i="7" s="1"/>
  <c r="K4255" i="7"/>
  <c r="L4231" i="7"/>
  <c r="M4231" i="7" s="1"/>
  <c r="K4231" i="7"/>
  <c r="L4207" i="7"/>
  <c r="M4207" i="7" s="1"/>
  <c r="K4207" i="7"/>
  <c r="L4183" i="7"/>
  <c r="M4183" i="7" s="1"/>
  <c r="K4183" i="7"/>
  <c r="L4159" i="7"/>
  <c r="M4159" i="7" s="1"/>
  <c r="K4159" i="7"/>
  <c r="L4127" i="7"/>
  <c r="M4127" i="7" s="1"/>
  <c r="K4127" i="7"/>
  <c r="L4095" i="7"/>
  <c r="M4095" i="7" s="1"/>
  <c r="K4095" i="7"/>
  <c r="L4063" i="7"/>
  <c r="M4063" i="7" s="1"/>
  <c r="K4063" i="7"/>
  <c r="L4031" i="7"/>
  <c r="M4031" i="7" s="1"/>
  <c r="K4031" i="7"/>
  <c r="L4007" i="7"/>
  <c r="M4007" i="7" s="1"/>
  <c r="K4007" i="7"/>
  <c r="L3975" i="7"/>
  <c r="M3975" i="7" s="1"/>
  <c r="K3975" i="7"/>
  <c r="L3943" i="7"/>
  <c r="M3943" i="7" s="1"/>
  <c r="K3943" i="7"/>
  <c r="L3919" i="7"/>
  <c r="M3919" i="7" s="1"/>
  <c r="K3919" i="7"/>
  <c r="L3887" i="7"/>
  <c r="M3887" i="7" s="1"/>
  <c r="K3887" i="7"/>
  <c r="L3855" i="7"/>
  <c r="M3855" i="7" s="1"/>
  <c r="K3855" i="7"/>
  <c r="L3831" i="7"/>
  <c r="M3831" i="7" s="1"/>
  <c r="K3831" i="7"/>
  <c r="L3799" i="7"/>
  <c r="M3799" i="7" s="1"/>
  <c r="K3799" i="7"/>
  <c r="L3775" i="7"/>
  <c r="M3775" i="7" s="1"/>
  <c r="K3775" i="7"/>
  <c r="L3743" i="7"/>
  <c r="M3743" i="7" s="1"/>
  <c r="K3743" i="7"/>
  <c r="L3719" i="7"/>
  <c r="M3719" i="7" s="1"/>
  <c r="K3719" i="7"/>
  <c r="L3679" i="7"/>
  <c r="M3679" i="7" s="1"/>
  <c r="K3679" i="7"/>
  <c r="L3583" i="7"/>
  <c r="M3583" i="7" s="1"/>
  <c r="K3583" i="7"/>
  <c r="L3311" i="7"/>
  <c r="M3311" i="7" s="1"/>
  <c r="K3311" i="7"/>
  <c r="L6044" i="7"/>
  <c r="M6044" i="7" s="1"/>
  <c r="K6044" i="7"/>
  <c r="L6036" i="7"/>
  <c r="M6036" i="7" s="1"/>
  <c r="K6036" i="7"/>
  <c r="L6028" i="7"/>
  <c r="M6028" i="7" s="1"/>
  <c r="K6028" i="7"/>
  <c r="L6020" i="7"/>
  <c r="M6020" i="7" s="1"/>
  <c r="K6020" i="7"/>
  <c r="L6012" i="7"/>
  <c r="M6012" i="7" s="1"/>
  <c r="K6012" i="7"/>
  <c r="L6004" i="7"/>
  <c r="M6004" i="7" s="1"/>
  <c r="K6004" i="7"/>
  <c r="L5996" i="7"/>
  <c r="M5996" i="7" s="1"/>
  <c r="K5996" i="7"/>
  <c r="L5988" i="7"/>
  <c r="M5988" i="7" s="1"/>
  <c r="K5988" i="7"/>
  <c r="L5980" i="7"/>
  <c r="M5980" i="7" s="1"/>
  <c r="K5980" i="7"/>
  <c r="L5972" i="7"/>
  <c r="M5972" i="7" s="1"/>
  <c r="K5972" i="7"/>
  <c r="L5964" i="7"/>
  <c r="M5964" i="7" s="1"/>
  <c r="K5964" i="7"/>
  <c r="L5956" i="7"/>
  <c r="M5956" i="7" s="1"/>
  <c r="K5956" i="7"/>
  <c r="L5948" i="7"/>
  <c r="M5948" i="7" s="1"/>
  <c r="K5948" i="7"/>
  <c r="L5940" i="7"/>
  <c r="M5940" i="7" s="1"/>
  <c r="K5940" i="7"/>
  <c r="L5932" i="7"/>
  <c r="M5932" i="7" s="1"/>
  <c r="K5932" i="7"/>
  <c r="L5924" i="7"/>
  <c r="M5924" i="7" s="1"/>
  <c r="K5924" i="7"/>
  <c r="L5916" i="7"/>
  <c r="M5916" i="7" s="1"/>
  <c r="K5916" i="7"/>
  <c r="L5908" i="7"/>
  <c r="M5908" i="7" s="1"/>
  <c r="K5908" i="7"/>
  <c r="L5900" i="7"/>
  <c r="M5900" i="7" s="1"/>
  <c r="K5900" i="7"/>
  <c r="L5892" i="7"/>
  <c r="M5892" i="7" s="1"/>
  <c r="K5892" i="7"/>
  <c r="L5884" i="7"/>
  <c r="M5884" i="7" s="1"/>
  <c r="K5884" i="7"/>
  <c r="L5876" i="7"/>
  <c r="M5876" i="7" s="1"/>
  <c r="K5876" i="7"/>
  <c r="L5868" i="7"/>
  <c r="M5868" i="7" s="1"/>
  <c r="K5868" i="7"/>
  <c r="L5860" i="7"/>
  <c r="M5860" i="7" s="1"/>
  <c r="K5860" i="7"/>
  <c r="L5852" i="7"/>
  <c r="M5852" i="7" s="1"/>
  <c r="K5852" i="7"/>
  <c r="L5844" i="7"/>
  <c r="M5844" i="7" s="1"/>
  <c r="K5844" i="7"/>
  <c r="L5836" i="7"/>
  <c r="M5836" i="7" s="1"/>
  <c r="K5836" i="7"/>
  <c r="L5828" i="7"/>
  <c r="M5828" i="7" s="1"/>
  <c r="K5828" i="7"/>
  <c r="L5820" i="7"/>
  <c r="M5820" i="7" s="1"/>
  <c r="K5820" i="7"/>
  <c r="L5812" i="7"/>
  <c r="M5812" i="7" s="1"/>
  <c r="K5812" i="7"/>
  <c r="L5804" i="7"/>
  <c r="M5804" i="7" s="1"/>
  <c r="K5804" i="7"/>
  <c r="L5796" i="7"/>
  <c r="M5796" i="7" s="1"/>
  <c r="K5796" i="7"/>
  <c r="L5788" i="7"/>
  <c r="M5788" i="7" s="1"/>
  <c r="K5788" i="7"/>
  <c r="L5780" i="7"/>
  <c r="M5780" i="7" s="1"/>
  <c r="K5780" i="7"/>
  <c r="L5772" i="7"/>
  <c r="M5772" i="7" s="1"/>
  <c r="K5772" i="7"/>
  <c r="L5764" i="7"/>
  <c r="M5764" i="7" s="1"/>
  <c r="K5764" i="7"/>
  <c r="L5756" i="7"/>
  <c r="M5756" i="7" s="1"/>
  <c r="K5756" i="7"/>
  <c r="L5748" i="7"/>
  <c r="M5748" i="7" s="1"/>
  <c r="K5748" i="7"/>
  <c r="L5740" i="7"/>
  <c r="M5740" i="7" s="1"/>
  <c r="K5740" i="7"/>
  <c r="L5732" i="7"/>
  <c r="M5732" i="7" s="1"/>
  <c r="K5732" i="7"/>
  <c r="L5724" i="7"/>
  <c r="M5724" i="7" s="1"/>
  <c r="K5724" i="7"/>
  <c r="L5716" i="7"/>
  <c r="M5716" i="7" s="1"/>
  <c r="K5716" i="7"/>
  <c r="L5708" i="7"/>
  <c r="M5708" i="7" s="1"/>
  <c r="K5708" i="7"/>
  <c r="L5700" i="7"/>
  <c r="M5700" i="7" s="1"/>
  <c r="K5700" i="7"/>
  <c r="L5692" i="7"/>
  <c r="M5692" i="7" s="1"/>
  <c r="K5692" i="7"/>
  <c r="L5684" i="7"/>
  <c r="M5684" i="7" s="1"/>
  <c r="K5684" i="7"/>
  <c r="L5676" i="7"/>
  <c r="M5676" i="7" s="1"/>
  <c r="K5676" i="7"/>
  <c r="L5668" i="7"/>
  <c r="M5668" i="7" s="1"/>
  <c r="K5668" i="7"/>
  <c r="L5660" i="7"/>
  <c r="M5660" i="7" s="1"/>
  <c r="K5660" i="7"/>
  <c r="L5652" i="7"/>
  <c r="M5652" i="7" s="1"/>
  <c r="K5652" i="7"/>
  <c r="L5644" i="7"/>
  <c r="M5644" i="7" s="1"/>
  <c r="K5644" i="7"/>
  <c r="L5636" i="7"/>
  <c r="M5636" i="7" s="1"/>
  <c r="K5636" i="7"/>
  <c r="L5628" i="7"/>
  <c r="M5628" i="7" s="1"/>
  <c r="K5628" i="7"/>
  <c r="L5620" i="7"/>
  <c r="M5620" i="7" s="1"/>
  <c r="K5620" i="7"/>
  <c r="L5612" i="7"/>
  <c r="M5612" i="7" s="1"/>
  <c r="K5612" i="7"/>
  <c r="L5604" i="7"/>
  <c r="M5604" i="7" s="1"/>
  <c r="K5604" i="7"/>
  <c r="L5596" i="7"/>
  <c r="M5596" i="7" s="1"/>
  <c r="K5596" i="7"/>
  <c r="L5588" i="7"/>
  <c r="M5588" i="7" s="1"/>
  <c r="K5588" i="7"/>
  <c r="L5580" i="7"/>
  <c r="M5580" i="7" s="1"/>
  <c r="K5580" i="7"/>
  <c r="L5572" i="7"/>
  <c r="M5572" i="7" s="1"/>
  <c r="K5572" i="7"/>
  <c r="L5564" i="7"/>
  <c r="M5564" i="7" s="1"/>
  <c r="K5564" i="7"/>
  <c r="L5556" i="7"/>
  <c r="M5556" i="7" s="1"/>
  <c r="K5556" i="7"/>
  <c r="L5548" i="7"/>
  <c r="M5548" i="7" s="1"/>
  <c r="K5548" i="7"/>
  <c r="L5540" i="7"/>
  <c r="M5540" i="7" s="1"/>
  <c r="K5540" i="7"/>
  <c r="L5532" i="7"/>
  <c r="M5532" i="7" s="1"/>
  <c r="K5532" i="7"/>
  <c r="L5524" i="7"/>
  <c r="M5524" i="7" s="1"/>
  <c r="K5524" i="7"/>
  <c r="L5516" i="7"/>
  <c r="M5516" i="7" s="1"/>
  <c r="K5516" i="7"/>
  <c r="L5508" i="7"/>
  <c r="M5508" i="7" s="1"/>
  <c r="K5508" i="7"/>
  <c r="L5500" i="7"/>
  <c r="M5500" i="7" s="1"/>
  <c r="K5500" i="7"/>
  <c r="L5492" i="7"/>
  <c r="M5492" i="7" s="1"/>
  <c r="K5492" i="7"/>
  <c r="L5484" i="7"/>
  <c r="M5484" i="7" s="1"/>
  <c r="K5484" i="7"/>
  <c r="L5476" i="7"/>
  <c r="M5476" i="7" s="1"/>
  <c r="K5476" i="7"/>
  <c r="L5468" i="7"/>
  <c r="M5468" i="7" s="1"/>
  <c r="K5468" i="7"/>
  <c r="L5460" i="7"/>
  <c r="M5460" i="7" s="1"/>
  <c r="K5460" i="7"/>
  <c r="L5452" i="7"/>
  <c r="M5452" i="7" s="1"/>
  <c r="K5452" i="7"/>
  <c r="L5444" i="7"/>
  <c r="M5444" i="7" s="1"/>
  <c r="K5444" i="7"/>
  <c r="L5436" i="7"/>
  <c r="M5436" i="7" s="1"/>
  <c r="K5436" i="7"/>
  <c r="L5428" i="7"/>
  <c r="M5428" i="7" s="1"/>
  <c r="K5428" i="7"/>
  <c r="L5412" i="7"/>
  <c r="M5412" i="7" s="1"/>
  <c r="K5412" i="7"/>
  <c r="L5404" i="7"/>
  <c r="M5404" i="7" s="1"/>
  <c r="K5404" i="7"/>
  <c r="L5396" i="7"/>
  <c r="M5396" i="7" s="1"/>
  <c r="K5396" i="7"/>
  <c r="L5388" i="7"/>
  <c r="M5388" i="7" s="1"/>
  <c r="K5388" i="7"/>
  <c r="L5380" i="7"/>
  <c r="M5380" i="7" s="1"/>
  <c r="K5380" i="7"/>
  <c r="L5372" i="7"/>
  <c r="M5372" i="7" s="1"/>
  <c r="K5372" i="7"/>
  <c r="L5364" i="7"/>
  <c r="M5364" i="7" s="1"/>
  <c r="K5364" i="7"/>
  <c r="L5348" i="7"/>
  <c r="M5348" i="7" s="1"/>
  <c r="K5348" i="7"/>
  <c r="L5340" i="7"/>
  <c r="M5340" i="7" s="1"/>
  <c r="K5340" i="7"/>
  <c r="L5332" i="7"/>
  <c r="M5332" i="7" s="1"/>
  <c r="K5332" i="7"/>
  <c r="L5324" i="7"/>
  <c r="M5324" i="7" s="1"/>
  <c r="K5324" i="7"/>
  <c r="L5316" i="7"/>
  <c r="M5316" i="7" s="1"/>
  <c r="K5316" i="7"/>
  <c r="L5308" i="7"/>
  <c r="M5308" i="7" s="1"/>
  <c r="K5308" i="7"/>
  <c r="L5300" i="7"/>
  <c r="M5300" i="7" s="1"/>
  <c r="K5300" i="7"/>
  <c r="L5284" i="7"/>
  <c r="M5284" i="7" s="1"/>
  <c r="K5284" i="7"/>
  <c r="L5276" i="7"/>
  <c r="M5276" i="7" s="1"/>
  <c r="K5276" i="7"/>
  <c r="L5268" i="7"/>
  <c r="M5268" i="7" s="1"/>
  <c r="K5268" i="7"/>
  <c r="L5260" i="7"/>
  <c r="M5260" i="7" s="1"/>
  <c r="K5260" i="7"/>
  <c r="L5252" i="7"/>
  <c r="M5252" i="7" s="1"/>
  <c r="K5252" i="7"/>
  <c r="L5244" i="7"/>
  <c r="M5244" i="7" s="1"/>
  <c r="K5244" i="7"/>
  <c r="L5236" i="7"/>
  <c r="M5236" i="7" s="1"/>
  <c r="K5236" i="7"/>
  <c r="L5220" i="7"/>
  <c r="M5220" i="7" s="1"/>
  <c r="K5220" i="7"/>
  <c r="L5212" i="7"/>
  <c r="M5212" i="7" s="1"/>
  <c r="K5212" i="7"/>
  <c r="L5204" i="7"/>
  <c r="M5204" i="7" s="1"/>
  <c r="K5204" i="7"/>
  <c r="L5196" i="7"/>
  <c r="M5196" i="7" s="1"/>
  <c r="K5196" i="7"/>
  <c r="L5180" i="7"/>
  <c r="M5180" i="7" s="1"/>
  <c r="K5180" i="7"/>
  <c r="L5164" i="7"/>
  <c r="M5164" i="7" s="1"/>
  <c r="K5164" i="7"/>
  <c r="L5148" i="7"/>
  <c r="M5148" i="7" s="1"/>
  <c r="K5148" i="7"/>
  <c r="L5132" i="7"/>
  <c r="M5132" i="7" s="1"/>
  <c r="K5132" i="7"/>
  <c r="L5116" i="7"/>
  <c r="M5116" i="7" s="1"/>
  <c r="K5116" i="7"/>
  <c r="L5100" i="7"/>
  <c r="M5100" i="7" s="1"/>
  <c r="K5100" i="7"/>
  <c r="L5084" i="7"/>
  <c r="M5084" i="7" s="1"/>
  <c r="K5084" i="7"/>
  <c r="L5068" i="7"/>
  <c r="M5068" i="7" s="1"/>
  <c r="K5068" i="7"/>
  <c r="L5052" i="7"/>
  <c r="M5052" i="7" s="1"/>
  <c r="K5052" i="7"/>
  <c r="L5036" i="7"/>
  <c r="M5036" i="7" s="1"/>
  <c r="K5036" i="7"/>
  <c r="L5028" i="7"/>
  <c r="M5028" i="7" s="1"/>
  <c r="K5028" i="7"/>
  <c r="L5020" i="7"/>
  <c r="M5020" i="7" s="1"/>
  <c r="K5020" i="7"/>
  <c r="L5012" i="7"/>
  <c r="M5012" i="7" s="1"/>
  <c r="K5012" i="7"/>
  <c r="L5004" i="7"/>
  <c r="M5004" i="7" s="1"/>
  <c r="K5004" i="7"/>
  <c r="L4996" i="7"/>
  <c r="M4996" i="7" s="1"/>
  <c r="K4996" i="7"/>
  <c r="L4988" i="7"/>
  <c r="M4988" i="7" s="1"/>
  <c r="K4988" i="7"/>
  <c r="L4972" i="7"/>
  <c r="M4972" i="7" s="1"/>
  <c r="K4972" i="7"/>
  <c r="L4964" i="7"/>
  <c r="M4964" i="7" s="1"/>
  <c r="K4964" i="7"/>
  <c r="L4956" i="7"/>
  <c r="M4956" i="7" s="1"/>
  <c r="K4956" i="7"/>
  <c r="L4948" i="7"/>
  <c r="M4948" i="7" s="1"/>
  <c r="K4948" i="7"/>
  <c r="L4940" i="7"/>
  <c r="M4940" i="7" s="1"/>
  <c r="K4940" i="7"/>
  <c r="L4932" i="7"/>
  <c r="M4932" i="7" s="1"/>
  <c r="K4932" i="7"/>
  <c r="L4924" i="7"/>
  <c r="M4924" i="7" s="1"/>
  <c r="K4924" i="7"/>
  <c r="L4908" i="7"/>
  <c r="M4908" i="7" s="1"/>
  <c r="K4908" i="7"/>
  <c r="L4900" i="7"/>
  <c r="M4900" i="7" s="1"/>
  <c r="K4900" i="7"/>
  <c r="L4892" i="7"/>
  <c r="M4892" i="7" s="1"/>
  <c r="K4892" i="7"/>
  <c r="L4884" i="7"/>
  <c r="M4884" i="7" s="1"/>
  <c r="K4884" i="7"/>
  <c r="L4876" i="7"/>
  <c r="M4876" i="7" s="1"/>
  <c r="K4876" i="7"/>
  <c r="L4868" i="7"/>
  <c r="M4868" i="7" s="1"/>
  <c r="K4868" i="7"/>
  <c r="L4860" i="7"/>
  <c r="M4860" i="7" s="1"/>
  <c r="K4860" i="7"/>
  <c r="L4844" i="7"/>
  <c r="M4844" i="7" s="1"/>
  <c r="K4844" i="7"/>
  <c r="L4836" i="7"/>
  <c r="M4836" i="7" s="1"/>
  <c r="K4836" i="7"/>
  <c r="L4828" i="7"/>
  <c r="M4828" i="7" s="1"/>
  <c r="K4828" i="7"/>
  <c r="L4820" i="7"/>
  <c r="M4820" i="7" s="1"/>
  <c r="K4820" i="7"/>
  <c r="L4812" i="7"/>
  <c r="M4812" i="7" s="1"/>
  <c r="K4812" i="7"/>
  <c r="L4804" i="7"/>
  <c r="M4804" i="7" s="1"/>
  <c r="K4804" i="7"/>
  <c r="L4796" i="7"/>
  <c r="M4796" i="7" s="1"/>
  <c r="K4796" i="7"/>
  <c r="L4780" i="7"/>
  <c r="M4780" i="7" s="1"/>
  <c r="K4780" i="7"/>
  <c r="L4772" i="7"/>
  <c r="M4772" i="7" s="1"/>
  <c r="K4772" i="7"/>
  <c r="L4764" i="7"/>
  <c r="M4764" i="7" s="1"/>
  <c r="K4764" i="7"/>
  <c r="L4756" i="7"/>
  <c r="M4756" i="7" s="1"/>
  <c r="K4756" i="7"/>
  <c r="L4748" i="7"/>
  <c r="M4748" i="7" s="1"/>
  <c r="K4748" i="7"/>
  <c r="L4740" i="7"/>
  <c r="M4740" i="7" s="1"/>
  <c r="K4740" i="7"/>
  <c r="L4732" i="7"/>
  <c r="M4732" i="7" s="1"/>
  <c r="K4732" i="7"/>
  <c r="L4716" i="7"/>
  <c r="M4716" i="7" s="1"/>
  <c r="K4716" i="7"/>
  <c r="L4708" i="7"/>
  <c r="M4708" i="7" s="1"/>
  <c r="K4708" i="7"/>
  <c r="L4700" i="7"/>
  <c r="M4700" i="7" s="1"/>
  <c r="K4700" i="7"/>
  <c r="L4692" i="7"/>
  <c r="M4692" i="7" s="1"/>
  <c r="K4692" i="7"/>
  <c r="L4684" i="7"/>
  <c r="M4684" i="7" s="1"/>
  <c r="K4684" i="7"/>
  <c r="L4676" i="7"/>
  <c r="M4676" i="7" s="1"/>
  <c r="K4676" i="7"/>
  <c r="L4668" i="7"/>
  <c r="M4668" i="7" s="1"/>
  <c r="K4668" i="7"/>
  <c r="L4652" i="7"/>
  <c r="M4652" i="7" s="1"/>
  <c r="K4652" i="7"/>
  <c r="L4644" i="7"/>
  <c r="M4644" i="7" s="1"/>
  <c r="K4644" i="7"/>
  <c r="L4636" i="7"/>
  <c r="M4636" i="7" s="1"/>
  <c r="K4636" i="7"/>
  <c r="L4628" i="7"/>
  <c r="M4628" i="7" s="1"/>
  <c r="K4628" i="7"/>
  <c r="L4620" i="7"/>
  <c r="M4620" i="7" s="1"/>
  <c r="K4620" i="7"/>
  <c r="L4612" i="7"/>
  <c r="M4612" i="7" s="1"/>
  <c r="K4612" i="7"/>
  <c r="L4604" i="7"/>
  <c r="M4604" i="7" s="1"/>
  <c r="K4604" i="7"/>
  <c r="L4588" i="7"/>
  <c r="M4588" i="7" s="1"/>
  <c r="K4588" i="7"/>
  <c r="L4580" i="7"/>
  <c r="M4580" i="7" s="1"/>
  <c r="K4580" i="7"/>
  <c r="L4572" i="7"/>
  <c r="M4572" i="7" s="1"/>
  <c r="K4572" i="7"/>
  <c r="L4564" i="7"/>
  <c r="M4564" i="7" s="1"/>
  <c r="K4564" i="7"/>
  <c r="L4556" i="7"/>
  <c r="M4556" i="7" s="1"/>
  <c r="K4556" i="7"/>
  <c r="L4548" i="7"/>
  <c r="M4548" i="7" s="1"/>
  <c r="K4548" i="7"/>
  <c r="L4540" i="7"/>
  <c r="M4540" i="7" s="1"/>
  <c r="K4540" i="7"/>
  <c r="L4524" i="7"/>
  <c r="M4524" i="7" s="1"/>
  <c r="K4524" i="7"/>
  <c r="L4516" i="7"/>
  <c r="M4516" i="7" s="1"/>
  <c r="K4516" i="7"/>
  <c r="L4508" i="7"/>
  <c r="M4508" i="7" s="1"/>
  <c r="K4508" i="7"/>
  <c r="L4500" i="7"/>
  <c r="M4500" i="7" s="1"/>
  <c r="K4500" i="7"/>
  <c r="L4492" i="7"/>
  <c r="M4492" i="7" s="1"/>
  <c r="K4492" i="7"/>
  <c r="L4484" i="7"/>
  <c r="M4484" i="7" s="1"/>
  <c r="K4484" i="7"/>
  <c r="L4476" i="7"/>
  <c r="M4476" i="7" s="1"/>
  <c r="K4476" i="7"/>
  <c r="L4460" i="7"/>
  <c r="M4460" i="7" s="1"/>
  <c r="K4460" i="7"/>
  <c r="L4452" i="7"/>
  <c r="M4452" i="7" s="1"/>
  <c r="K4452" i="7"/>
  <c r="L4444" i="7"/>
  <c r="M4444" i="7" s="1"/>
  <c r="K4444" i="7"/>
  <c r="L4436" i="7"/>
  <c r="M4436" i="7" s="1"/>
  <c r="K4436" i="7"/>
  <c r="L4428" i="7"/>
  <c r="M4428" i="7" s="1"/>
  <c r="K4428" i="7"/>
  <c r="L4420" i="7"/>
  <c r="M4420" i="7" s="1"/>
  <c r="K4420" i="7"/>
  <c r="L4412" i="7"/>
  <c r="M4412" i="7" s="1"/>
  <c r="K4412" i="7"/>
  <c r="L4396" i="7"/>
  <c r="M4396" i="7" s="1"/>
  <c r="K4396" i="7"/>
  <c r="L4388" i="7"/>
  <c r="M4388" i="7" s="1"/>
  <c r="K4388" i="7"/>
  <c r="L4380" i="7"/>
  <c r="M4380" i="7" s="1"/>
  <c r="K4380" i="7"/>
  <c r="L4372" i="7"/>
  <c r="M4372" i="7" s="1"/>
  <c r="K4372" i="7"/>
  <c r="L4364" i="7"/>
  <c r="M4364" i="7" s="1"/>
  <c r="K4364" i="7"/>
  <c r="L4356" i="7"/>
  <c r="M4356" i="7" s="1"/>
  <c r="K4356" i="7"/>
  <c r="L4348" i="7"/>
  <c r="M4348" i="7" s="1"/>
  <c r="K4348" i="7"/>
  <c r="L4332" i="7"/>
  <c r="M4332" i="7" s="1"/>
  <c r="K4332" i="7"/>
  <c r="L4324" i="7"/>
  <c r="M4324" i="7" s="1"/>
  <c r="K4324" i="7"/>
  <c r="L4316" i="7"/>
  <c r="M4316" i="7" s="1"/>
  <c r="K4316" i="7"/>
  <c r="L4308" i="7"/>
  <c r="M4308" i="7" s="1"/>
  <c r="K4308" i="7"/>
  <c r="L4300" i="7"/>
  <c r="M4300" i="7" s="1"/>
  <c r="K4300" i="7"/>
  <c r="L4292" i="7"/>
  <c r="M4292" i="7" s="1"/>
  <c r="K4292" i="7"/>
  <c r="L4284" i="7"/>
  <c r="M4284" i="7" s="1"/>
  <c r="K4284" i="7"/>
  <c r="L4268" i="7"/>
  <c r="M4268" i="7" s="1"/>
  <c r="K4268" i="7"/>
  <c r="L4260" i="7"/>
  <c r="M4260" i="7" s="1"/>
  <c r="K4260" i="7"/>
  <c r="L4252" i="7"/>
  <c r="M4252" i="7" s="1"/>
  <c r="K4252" i="7"/>
  <c r="L4244" i="7"/>
  <c r="M4244" i="7" s="1"/>
  <c r="K4244" i="7"/>
  <c r="L4236" i="7"/>
  <c r="M4236" i="7" s="1"/>
  <c r="K4236" i="7"/>
  <c r="L4228" i="7"/>
  <c r="M4228" i="7" s="1"/>
  <c r="K4228" i="7"/>
  <c r="L4220" i="7"/>
  <c r="M4220" i="7" s="1"/>
  <c r="K4220" i="7"/>
  <c r="L4212" i="7"/>
  <c r="M4212" i="7" s="1"/>
  <c r="K4212" i="7"/>
  <c r="L4204" i="7"/>
  <c r="M4204" i="7" s="1"/>
  <c r="K4204" i="7"/>
  <c r="L4196" i="7"/>
  <c r="M4196" i="7" s="1"/>
  <c r="K4196" i="7"/>
  <c r="L4188" i="7"/>
  <c r="M4188" i="7" s="1"/>
  <c r="K4188" i="7"/>
  <c r="L4172" i="7"/>
  <c r="M4172" i="7" s="1"/>
  <c r="K4172" i="7"/>
  <c r="L4164" i="7"/>
  <c r="M4164" i="7" s="1"/>
  <c r="K4164" i="7"/>
  <c r="L4156" i="7"/>
  <c r="M4156" i="7" s="1"/>
  <c r="K4156" i="7"/>
  <c r="L4148" i="7"/>
  <c r="M4148" i="7" s="1"/>
  <c r="K4148" i="7"/>
  <c r="L4140" i="7"/>
  <c r="M4140" i="7" s="1"/>
  <c r="K4140" i="7"/>
  <c r="L4132" i="7"/>
  <c r="M4132" i="7" s="1"/>
  <c r="K4132" i="7"/>
  <c r="L4124" i="7"/>
  <c r="M4124" i="7" s="1"/>
  <c r="K4124" i="7"/>
  <c r="L4108" i="7"/>
  <c r="M4108" i="7" s="1"/>
  <c r="K4108" i="7"/>
  <c r="L4100" i="7"/>
  <c r="M4100" i="7" s="1"/>
  <c r="K4100" i="7"/>
  <c r="L4092" i="7"/>
  <c r="M4092" i="7" s="1"/>
  <c r="K4092" i="7"/>
  <c r="L4084" i="7"/>
  <c r="M4084" i="7" s="1"/>
  <c r="K4084" i="7"/>
  <c r="L4076" i="7"/>
  <c r="M4076" i="7" s="1"/>
  <c r="K4076" i="7"/>
  <c r="L4068" i="7"/>
  <c r="M4068" i="7" s="1"/>
  <c r="K4068" i="7"/>
  <c r="L4060" i="7"/>
  <c r="M4060" i="7" s="1"/>
  <c r="K4060" i="7"/>
  <c r="L4044" i="7"/>
  <c r="M4044" i="7" s="1"/>
  <c r="K4044" i="7"/>
  <c r="L4036" i="7"/>
  <c r="M4036" i="7" s="1"/>
  <c r="K4036" i="7"/>
  <c r="L4028" i="7"/>
  <c r="M4028" i="7" s="1"/>
  <c r="K4028" i="7"/>
  <c r="L4020" i="7"/>
  <c r="M4020" i="7" s="1"/>
  <c r="K4020" i="7"/>
  <c r="L4012" i="7"/>
  <c r="M4012" i="7" s="1"/>
  <c r="K4012" i="7"/>
  <c r="L4004" i="7"/>
  <c r="M4004" i="7" s="1"/>
  <c r="K4004" i="7"/>
  <c r="L3996" i="7"/>
  <c r="M3996" i="7" s="1"/>
  <c r="K3996" i="7"/>
  <c r="L3980" i="7"/>
  <c r="M3980" i="7" s="1"/>
  <c r="K3980" i="7"/>
  <c r="L3972" i="7"/>
  <c r="M3972" i="7" s="1"/>
  <c r="K3972" i="7"/>
  <c r="L3964" i="7"/>
  <c r="M3964" i="7" s="1"/>
  <c r="K3964" i="7"/>
  <c r="L3956" i="7"/>
  <c r="M3956" i="7" s="1"/>
  <c r="K3956" i="7"/>
  <c r="L3948" i="7"/>
  <c r="M3948" i="7" s="1"/>
  <c r="K3948" i="7"/>
  <c r="L3940" i="7"/>
  <c r="M3940" i="7" s="1"/>
  <c r="K3940" i="7"/>
  <c r="L3932" i="7"/>
  <c r="M3932" i="7" s="1"/>
  <c r="K3932" i="7"/>
  <c r="L3916" i="7"/>
  <c r="M3916" i="7" s="1"/>
  <c r="K3916" i="7"/>
  <c r="L3908" i="7"/>
  <c r="M3908" i="7" s="1"/>
  <c r="K3908" i="7"/>
  <c r="L3900" i="7"/>
  <c r="M3900" i="7" s="1"/>
  <c r="K3900" i="7"/>
  <c r="L3892" i="7"/>
  <c r="M3892" i="7" s="1"/>
  <c r="K3892" i="7"/>
  <c r="L3884" i="7"/>
  <c r="M3884" i="7" s="1"/>
  <c r="K3884" i="7"/>
  <c r="L3876" i="7"/>
  <c r="M3876" i="7" s="1"/>
  <c r="K3876" i="7"/>
  <c r="L3868" i="7"/>
  <c r="M3868" i="7" s="1"/>
  <c r="K3868" i="7"/>
  <c r="L3852" i="7"/>
  <c r="M3852" i="7" s="1"/>
  <c r="K3852" i="7"/>
  <c r="L3844" i="7"/>
  <c r="M3844" i="7" s="1"/>
  <c r="K3844" i="7"/>
  <c r="L3836" i="7"/>
  <c r="M3836" i="7" s="1"/>
  <c r="K3836" i="7"/>
  <c r="L3828" i="7"/>
  <c r="M3828" i="7" s="1"/>
  <c r="K3828" i="7"/>
  <c r="L3820" i="7"/>
  <c r="M3820" i="7" s="1"/>
  <c r="K3820" i="7"/>
  <c r="L3812" i="7"/>
  <c r="M3812" i="7" s="1"/>
  <c r="K3812" i="7"/>
  <c r="L3804" i="7"/>
  <c r="M3804" i="7" s="1"/>
  <c r="K3804" i="7"/>
  <c r="L3796" i="7"/>
  <c r="M3796" i="7" s="1"/>
  <c r="K3796" i="7"/>
  <c r="L3788" i="7"/>
  <c r="M3788" i="7" s="1"/>
  <c r="K3788" i="7"/>
  <c r="L3780" i="7"/>
  <c r="M3780" i="7" s="1"/>
  <c r="K3780" i="7"/>
  <c r="L3772" i="7"/>
  <c r="M3772" i="7" s="1"/>
  <c r="K3772" i="7"/>
  <c r="L3764" i="7"/>
  <c r="M3764" i="7" s="1"/>
  <c r="K3764" i="7"/>
  <c r="L3756" i="7"/>
  <c r="M3756" i="7" s="1"/>
  <c r="K3756" i="7"/>
  <c r="L3748" i="7"/>
  <c r="M3748" i="7" s="1"/>
  <c r="K3748" i="7"/>
  <c r="L3740" i="7"/>
  <c r="M3740" i="7" s="1"/>
  <c r="K3740" i="7"/>
  <c r="L3732" i="7"/>
  <c r="M3732" i="7" s="1"/>
  <c r="K3732" i="7"/>
  <c r="L3724" i="7"/>
  <c r="M3724" i="7" s="1"/>
  <c r="K3724" i="7"/>
  <c r="L3716" i="7"/>
  <c r="M3716" i="7" s="1"/>
  <c r="K3716" i="7"/>
  <c r="L3708" i="7"/>
  <c r="M3708" i="7" s="1"/>
  <c r="K3708" i="7"/>
  <c r="L3700" i="7"/>
  <c r="M3700" i="7" s="1"/>
  <c r="K3700" i="7"/>
  <c r="L3692" i="7"/>
  <c r="M3692" i="7" s="1"/>
  <c r="K3692" i="7"/>
  <c r="L3684" i="7"/>
  <c r="M3684" i="7" s="1"/>
  <c r="K3684" i="7"/>
  <c r="L3676" i="7"/>
  <c r="M3676" i="7" s="1"/>
  <c r="K3676" i="7"/>
  <c r="L3668" i="7"/>
  <c r="M3668" i="7" s="1"/>
  <c r="K3668" i="7"/>
  <c r="L3660" i="7"/>
  <c r="M3660" i="7" s="1"/>
  <c r="K3660" i="7"/>
  <c r="L3652" i="7"/>
  <c r="M3652" i="7" s="1"/>
  <c r="K3652" i="7"/>
  <c r="L3644" i="7"/>
  <c r="M3644" i="7" s="1"/>
  <c r="K3644" i="7"/>
  <c r="L3636" i="7"/>
  <c r="M3636" i="7" s="1"/>
  <c r="K3636" i="7"/>
  <c r="L3620" i="7"/>
  <c r="M3620" i="7" s="1"/>
  <c r="K3620" i="7"/>
  <c r="L3612" i="7"/>
  <c r="M3612" i="7" s="1"/>
  <c r="K3612" i="7"/>
  <c r="L3604" i="7"/>
  <c r="M3604" i="7" s="1"/>
  <c r="K3604" i="7"/>
  <c r="L3596" i="7"/>
  <c r="M3596" i="7" s="1"/>
  <c r="K3596" i="7"/>
  <c r="L3588" i="7"/>
  <c r="M3588" i="7" s="1"/>
  <c r="K3588" i="7"/>
  <c r="L3580" i="7"/>
  <c r="M3580" i="7" s="1"/>
  <c r="K3580" i="7"/>
  <c r="L3572" i="7"/>
  <c r="M3572" i="7" s="1"/>
  <c r="K3572" i="7"/>
  <c r="L3564" i="7"/>
  <c r="M3564" i="7" s="1"/>
  <c r="K3564" i="7"/>
  <c r="L3556" i="7"/>
  <c r="M3556" i="7" s="1"/>
  <c r="K3556" i="7"/>
  <c r="L3548" i="7"/>
  <c r="M3548" i="7" s="1"/>
  <c r="K3548" i="7"/>
  <c r="L3540" i="7"/>
  <c r="M3540" i="7" s="1"/>
  <c r="K3540" i="7"/>
  <c r="L3532" i="7"/>
  <c r="M3532" i="7" s="1"/>
  <c r="K3532" i="7"/>
  <c r="L3524" i="7"/>
  <c r="M3524" i="7" s="1"/>
  <c r="K3524" i="7"/>
  <c r="L3516" i="7"/>
  <c r="M3516" i="7" s="1"/>
  <c r="K3516" i="7"/>
  <c r="L3508" i="7"/>
  <c r="M3508" i="7" s="1"/>
  <c r="K3508" i="7"/>
  <c r="L3500" i="7"/>
  <c r="M3500" i="7" s="1"/>
  <c r="K3500" i="7"/>
  <c r="L3492" i="7"/>
  <c r="M3492" i="7" s="1"/>
  <c r="K3492" i="7"/>
  <c r="L3484" i="7"/>
  <c r="M3484" i="7" s="1"/>
  <c r="K3484" i="7"/>
  <c r="L3476" i="7"/>
  <c r="M3476" i="7" s="1"/>
  <c r="K3476" i="7"/>
  <c r="L3468" i="7"/>
  <c r="M3468" i="7" s="1"/>
  <c r="K3468" i="7"/>
  <c r="L3460" i="7"/>
  <c r="M3460" i="7" s="1"/>
  <c r="K3460" i="7"/>
  <c r="L3452" i="7"/>
  <c r="M3452" i="7" s="1"/>
  <c r="K3452" i="7"/>
  <c r="L3444" i="7"/>
  <c r="M3444" i="7" s="1"/>
  <c r="K3444" i="7"/>
  <c r="L3436" i="7"/>
  <c r="M3436" i="7" s="1"/>
  <c r="K3436" i="7"/>
  <c r="L3428" i="7"/>
  <c r="M3428" i="7" s="1"/>
  <c r="K3428" i="7"/>
  <c r="L3420" i="7"/>
  <c r="M3420" i="7" s="1"/>
  <c r="K3420" i="7"/>
  <c r="L3412" i="7"/>
  <c r="M3412" i="7" s="1"/>
  <c r="K3412" i="7"/>
  <c r="L3404" i="7"/>
  <c r="M3404" i="7" s="1"/>
  <c r="K3404" i="7"/>
  <c r="L3396" i="7"/>
  <c r="M3396" i="7" s="1"/>
  <c r="K3396" i="7"/>
  <c r="L3388" i="7"/>
  <c r="M3388" i="7" s="1"/>
  <c r="K3388" i="7"/>
  <c r="L3380" i="7"/>
  <c r="M3380" i="7" s="1"/>
  <c r="K3380" i="7"/>
  <c r="L3372" i="7"/>
  <c r="M3372" i="7" s="1"/>
  <c r="K3372" i="7"/>
  <c r="L3364" i="7"/>
  <c r="M3364" i="7" s="1"/>
  <c r="K3364" i="7"/>
  <c r="L3356" i="7"/>
  <c r="M3356" i="7" s="1"/>
  <c r="K3356" i="7"/>
  <c r="L3348" i="7"/>
  <c r="M3348" i="7" s="1"/>
  <c r="K3348" i="7"/>
  <c r="L3340" i="7"/>
  <c r="M3340" i="7" s="1"/>
  <c r="K3340" i="7"/>
  <c r="L3332" i="7"/>
  <c r="M3332" i="7" s="1"/>
  <c r="K3332" i="7"/>
  <c r="L3324" i="7"/>
  <c r="M3324" i="7" s="1"/>
  <c r="K3324" i="7"/>
  <c r="L3316" i="7"/>
  <c r="M3316" i="7" s="1"/>
  <c r="K3316" i="7"/>
  <c r="L3308" i="7"/>
  <c r="M3308" i="7" s="1"/>
  <c r="K3308" i="7"/>
  <c r="L3300" i="7"/>
  <c r="M3300" i="7" s="1"/>
  <c r="K3300" i="7"/>
  <c r="L3292" i="7"/>
  <c r="M3292" i="7" s="1"/>
  <c r="K3292" i="7"/>
  <c r="L3284" i="7"/>
  <c r="M3284" i="7" s="1"/>
  <c r="K3284" i="7"/>
  <c r="L3276" i="7"/>
  <c r="M3276" i="7" s="1"/>
  <c r="K3276" i="7"/>
  <c r="L3268" i="7"/>
  <c r="M3268" i="7" s="1"/>
  <c r="K3268" i="7"/>
  <c r="L3260" i="7"/>
  <c r="M3260" i="7" s="1"/>
  <c r="K3260" i="7"/>
  <c r="L3252" i="7"/>
  <c r="M3252" i="7" s="1"/>
  <c r="K3252" i="7"/>
  <c r="L3244" i="7"/>
  <c r="M3244" i="7" s="1"/>
  <c r="K3244" i="7"/>
  <c r="L3236" i="7"/>
  <c r="M3236" i="7" s="1"/>
  <c r="K3236" i="7"/>
  <c r="L3228" i="7"/>
  <c r="M3228" i="7" s="1"/>
  <c r="K3228" i="7"/>
  <c r="L3220" i="7"/>
  <c r="M3220" i="7" s="1"/>
  <c r="K3220" i="7"/>
  <c r="L3212" i="7"/>
  <c r="M3212" i="7" s="1"/>
  <c r="K3212" i="7"/>
  <c r="L3204" i="7"/>
  <c r="M3204" i="7" s="1"/>
  <c r="K3204" i="7"/>
  <c r="L3196" i="7"/>
  <c r="M3196" i="7" s="1"/>
  <c r="K3196" i="7"/>
  <c r="L3188" i="7"/>
  <c r="M3188" i="7" s="1"/>
  <c r="K3188" i="7"/>
  <c r="L3180" i="7"/>
  <c r="M3180" i="7" s="1"/>
  <c r="K3180" i="7"/>
  <c r="L3172" i="7"/>
  <c r="M3172" i="7" s="1"/>
  <c r="K3172" i="7"/>
  <c r="L3164" i="7"/>
  <c r="M3164" i="7" s="1"/>
  <c r="K3164" i="7"/>
  <c r="L3156" i="7"/>
  <c r="M3156" i="7" s="1"/>
  <c r="K3156" i="7"/>
  <c r="L3148" i="7"/>
  <c r="M3148" i="7" s="1"/>
  <c r="K3148" i="7"/>
  <c r="L3140" i="7"/>
  <c r="M3140" i="7" s="1"/>
  <c r="K3140" i="7"/>
  <c r="L3132" i="7"/>
  <c r="M3132" i="7" s="1"/>
  <c r="K3132" i="7"/>
  <c r="L3124" i="7"/>
  <c r="M3124" i="7" s="1"/>
  <c r="K3124" i="7"/>
  <c r="K6001" i="7"/>
  <c r="K5937" i="7"/>
  <c r="K5873" i="7"/>
  <c r="K5809" i="7"/>
  <c r="K5745" i="7"/>
  <c r="K5680" i="7"/>
  <c r="K5594" i="7"/>
  <c r="K5509" i="7"/>
  <c r="K5420" i="7"/>
  <c r="K5317" i="7"/>
  <c r="K5214" i="7"/>
  <c r="K5092" i="7"/>
  <c r="K4936" i="7"/>
  <c r="K4766" i="7"/>
  <c r="K4596" i="7"/>
  <c r="K4424" i="7"/>
  <c r="K3792" i="7"/>
  <c r="K2858" i="7"/>
  <c r="L6039" i="7"/>
  <c r="M6039" i="7" s="1"/>
  <c r="K6039" i="7"/>
  <c r="L5983" i="7"/>
  <c r="M5983" i="7" s="1"/>
  <c r="K5983" i="7"/>
  <c r="L5935" i="7"/>
  <c r="M5935" i="7" s="1"/>
  <c r="K5935" i="7"/>
  <c r="L5887" i="7"/>
  <c r="M5887" i="7" s="1"/>
  <c r="K5887" i="7"/>
  <c r="L5839" i="7"/>
  <c r="M5839" i="7" s="1"/>
  <c r="K5839" i="7"/>
  <c r="L5783" i="7"/>
  <c r="M5783" i="7" s="1"/>
  <c r="K5783" i="7"/>
  <c r="L5743" i="7"/>
  <c r="M5743" i="7" s="1"/>
  <c r="K5743" i="7"/>
  <c r="L5687" i="7"/>
  <c r="M5687" i="7" s="1"/>
  <c r="K5687" i="7"/>
  <c r="L5639" i="7"/>
  <c r="M5639" i="7" s="1"/>
  <c r="K5639" i="7"/>
  <c r="L5591" i="7"/>
  <c r="M5591" i="7" s="1"/>
  <c r="K5591" i="7"/>
  <c r="L5535" i="7"/>
  <c r="M5535" i="7" s="1"/>
  <c r="K5535" i="7"/>
  <c r="L5487" i="7"/>
  <c r="M5487" i="7" s="1"/>
  <c r="K5487" i="7"/>
  <c r="L5423" i="7"/>
  <c r="M5423" i="7" s="1"/>
  <c r="K5423" i="7"/>
  <c r="L5343" i="7"/>
  <c r="M5343" i="7" s="1"/>
  <c r="K5343" i="7"/>
  <c r="L5287" i="7"/>
  <c r="M5287" i="7" s="1"/>
  <c r="K5287" i="7"/>
  <c r="L5239" i="7"/>
  <c r="M5239" i="7" s="1"/>
  <c r="K5239" i="7"/>
  <c r="L5191" i="7"/>
  <c r="M5191" i="7" s="1"/>
  <c r="K5191" i="7"/>
  <c r="L5151" i="7"/>
  <c r="M5151" i="7" s="1"/>
  <c r="K5151" i="7"/>
  <c r="L5087" i="7"/>
  <c r="M5087" i="7" s="1"/>
  <c r="K5087" i="7"/>
  <c r="K5039" i="7"/>
  <c r="L5039" i="7"/>
  <c r="M5039" i="7" s="1"/>
  <c r="L4983" i="7"/>
  <c r="M4983" i="7" s="1"/>
  <c r="K4983" i="7"/>
  <c r="L4943" i="7"/>
  <c r="M4943" i="7" s="1"/>
  <c r="K4943" i="7"/>
  <c r="L4895" i="7"/>
  <c r="M4895" i="7" s="1"/>
  <c r="K4895" i="7"/>
  <c r="L4847" i="7"/>
  <c r="M4847" i="7" s="1"/>
  <c r="K4847" i="7"/>
  <c r="L4807" i="7"/>
  <c r="M4807" i="7" s="1"/>
  <c r="K4807" i="7"/>
  <c r="L4775" i="7"/>
  <c r="M4775" i="7" s="1"/>
  <c r="K4775" i="7"/>
  <c r="L4743" i="7"/>
  <c r="M4743" i="7" s="1"/>
  <c r="K4743" i="7"/>
  <c r="L4703" i="7"/>
  <c r="M4703" i="7" s="1"/>
  <c r="K4703" i="7"/>
  <c r="L4671" i="7"/>
  <c r="M4671" i="7" s="1"/>
  <c r="K4671" i="7"/>
  <c r="L4647" i="7"/>
  <c r="M4647" i="7" s="1"/>
  <c r="K4647" i="7"/>
  <c r="L4615" i="7"/>
  <c r="M4615" i="7" s="1"/>
  <c r="K4615" i="7"/>
  <c r="L4583" i="7"/>
  <c r="M4583" i="7" s="1"/>
  <c r="K4583" i="7"/>
  <c r="L4559" i="7"/>
  <c r="M4559" i="7" s="1"/>
  <c r="K4559" i="7"/>
  <c r="L4535" i="7"/>
  <c r="M4535" i="7" s="1"/>
  <c r="K4535" i="7"/>
  <c r="L4495" i="7"/>
  <c r="M4495" i="7" s="1"/>
  <c r="K4495" i="7"/>
  <c r="L4447" i="7"/>
  <c r="M4447" i="7" s="1"/>
  <c r="K4447" i="7"/>
  <c r="L4415" i="7"/>
  <c r="M4415" i="7" s="1"/>
  <c r="K4415" i="7"/>
  <c r="L4391" i="7"/>
  <c r="M4391" i="7" s="1"/>
  <c r="K4391" i="7"/>
  <c r="L4375" i="7"/>
  <c r="M4375" i="7" s="1"/>
  <c r="K4375" i="7"/>
  <c r="L4343" i="7"/>
  <c r="M4343" i="7" s="1"/>
  <c r="K4343" i="7"/>
  <c r="L4303" i="7"/>
  <c r="M4303" i="7" s="1"/>
  <c r="K4303" i="7"/>
  <c r="L4263" i="7"/>
  <c r="M4263" i="7" s="1"/>
  <c r="K4263" i="7"/>
  <c r="L4223" i="7"/>
  <c r="M4223" i="7" s="1"/>
  <c r="K4223" i="7"/>
  <c r="L4191" i="7"/>
  <c r="M4191" i="7" s="1"/>
  <c r="K4191" i="7"/>
  <c r="L4167" i="7"/>
  <c r="M4167" i="7" s="1"/>
  <c r="K4167" i="7"/>
  <c r="L4135" i="7"/>
  <c r="M4135" i="7" s="1"/>
  <c r="K4135" i="7"/>
  <c r="L4103" i="7"/>
  <c r="M4103" i="7" s="1"/>
  <c r="K4103" i="7"/>
  <c r="L4087" i="7"/>
  <c r="M4087" i="7" s="1"/>
  <c r="K4087" i="7"/>
  <c r="L4055" i="7"/>
  <c r="M4055" i="7" s="1"/>
  <c r="K4055" i="7"/>
  <c r="L4023" i="7"/>
  <c r="M4023" i="7" s="1"/>
  <c r="K4023" i="7"/>
  <c r="L3991" i="7"/>
  <c r="M3991" i="7" s="1"/>
  <c r="K3991" i="7"/>
  <c r="L3967" i="7"/>
  <c r="M3967" i="7" s="1"/>
  <c r="K3967" i="7"/>
  <c r="L3935" i="7"/>
  <c r="M3935" i="7" s="1"/>
  <c r="K3935" i="7"/>
  <c r="L3903" i="7"/>
  <c r="M3903" i="7" s="1"/>
  <c r="K3903" i="7"/>
  <c r="L3879" i="7"/>
  <c r="M3879" i="7" s="1"/>
  <c r="K3879" i="7"/>
  <c r="L3847" i="7"/>
  <c r="M3847" i="7" s="1"/>
  <c r="K3847" i="7"/>
  <c r="L3815" i="7"/>
  <c r="M3815" i="7" s="1"/>
  <c r="K3815" i="7"/>
  <c r="L3791" i="7"/>
  <c r="M3791" i="7" s="1"/>
  <c r="K3791" i="7"/>
  <c r="L3767" i="7"/>
  <c r="M3767" i="7" s="1"/>
  <c r="K3767" i="7"/>
  <c r="L3735" i="7"/>
  <c r="M3735" i="7" s="1"/>
  <c r="K3735" i="7"/>
  <c r="L3703" i="7"/>
  <c r="M3703" i="7" s="1"/>
  <c r="K3703" i="7"/>
  <c r="L3655" i="7"/>
  <c r="M3655" i="7" s="1"/>
  <c r="K3655" i="7"/>
  <c r="L3559" i="7"/>
  <c r="M3559" i="7" s="1"/>
  <c r="K3559" i="7"/>
  <c r="L3279" i="7"/>
  <c r="M3279" i="7" s="1"/>
  <c r="K3279" i="7"/>
  <c r="L6043" i="7"/>
  <c r="M6043" i="7" s="1"/>
  <c r="K6043" i="7"/>
  <c r="L6035" i="7"/>
  <c r="M6035" i="7" s="1"/>
  <c r="K6035" i="7"/>
  <c r="L6027" i="7"/>
  <c r="M6027" i="7" s="1"/>
  <c r="K6027" i="7"/>
  <c r="L6019" i="7"/>
  <c r="M6019" i="7" s="1"/>
  <c r="K6019" i="7"/>
  <c r="L6011" i="7"/>
  <c r="M6011" i="7" s="1"/>
  <c r="K6011" i="7"/>
  <c r="L6003" i="7"/>
  <c r="M6003" i="7" s="1"/>
  <c r="K6003" i="7"/>
  <c r="L5995" i="7"/>
  <c r="M5995" i="7" s="1"/>
  <c r="K5995" i="7"/>
  <c r="L5987" i="7"/>
  <c r="M5987" i="7" s="1"/>
  <c r="K5987" i="7"/>
  <c r="L5979" i="7"/>
  <c r="M5979" i="7" s="1"/>
  <c r="K5979" i="7"/>
  <c r="L5971" i="7"/>
  <c r="M5971" i="7" s="1"/>
  <c r="K5971" i="7"/>
  <c r="L5963" i="7"/>
  <c r="M5963" i="7" s="1"/>
  <c r="K5963" i="7"/>
  <c r="L5955" i="7"/>
  <c r="M5955" i="7" s="1"/>
  <c r="K5955" i="7"/>
  <c r="L5947" i="7"/>
  <c r="M5947" i="7" s="1"/>
  <c r="K5947" i="7"/>
  <c r="L5939" i="7"/>
  <c r="M5939" i="7" s="1"/>
  <c r="K5939" i="7"/>
  <c r="L5931" i="7"/>
  <c r="M5931" i="7" s="1"/>
  <c r="K5931" i="7"/>
  <c r="L5923" i="7"/>
  <c r="M5923" i="7" s="1"/>
  <c r="K5923" i="7"/>
  <c r="L5915" i="7"/>
  <c r="M5915" i="7" s="1"/>
  <c r="K5915" i="7"/>
  <c r="L5907" i="7"/>
  <c r="M5907" i="7" s="1"/>
  <c r="K5907" i="7"/>
  <c r="L5899" i="7"/>
  <c r="M5899" i="7" s="1"/>
  <c r="K5899" i="7"/>
  <c r="L5891" i="7"/>
  <c r="M5891" i="7" s="1"/>
  <c r="K5891" i="7"/>
  <c r="L5883" i="7"/>
  <c r="M5883" i="7" s="1"/>
  <c r="K5883" i="7"/>
  <c r="L5875" i="7"/>
  <c r="M5875" i="7" s="1"/>
  <c r="K5875" i="7"/>
  <c r="L5867" i="7"/>
  <c r="M5867" i="7" s="1"/>
  <c r="K5867" i="7"/>
  <c r="L5859" i="7"/>
  <c r="M5859" i="7" s="1"/>
  <c r="K5859" i="7"/>
  <c r="L5851" i="7"/>
  <c r="M5851" i="7" s="1"/>
  <c r="K5851" i="7"/>
  <c r="L5843" i="7"/>
  <c r="M5843" i="7" s="1"/>
  <c r="K5843" i="7"/>
  <c r="L5835" i="7"/>
  <c r="M5835" i="7" s="1"/>
  <c r="K5835" i="7"/>
  <c r="L5827" i="7"/>
  <c r="M5827" i="7" s="1"/>
  <c r="K5827" i="7"/>
  <c r="L5819" i="7"/>
  <c r="M5819" i="7" s="1"/>
  <c r="K5819" i="7"/>
  <c r="L5811" i="7"/>
  <c r="M5811" i="7" s="1"/>
  <c r="K5811" i="7"/>
  <c r="L5803" i="7"/>
  <c r="M5803" i="7" s="1"/>
  <c r="K5803" i="7"/>
  <c r="L5795" i="7"/>
  <c r="M5795" i="7" s="1"/>
  <c r="K5795" i="7"/>
  <c r="L5787" i="7"/>
  <c r="M5787" i="7" s="1"/>
  <c r="K5787" i="7"/>
  <c r="L5779" i="7"/>
  <c r="M5779" i="7" s="1"/>
  <c r="K5779" i="7"/>
  <c r="L5771" i="7"/>
  <c r="M5771" i="7" s="1"/>
  <c r="K5771" i="7"/>
  <c r="L5763" i="7"/>
  <c r="M5763" i="7" s="1"/>
  <c r="K5763" i="7"/>
  <c r="L5755" i="7"/>
  <c r="M5755" i="7" s="1"/>
  <c r="K5755" i="7"/>
  <c r="L5747" i="7"/>
  <c r="M5747" i="7" s="1"/>
  <c r="K5747" i="7"/>
  <c r="L5739" i="7"/>
  <c r="M5739" i="7" s="1"/>
  <c r="K5739" i="7"/>
  <c r="L5731" i="7"/>
  <c r="M5731" i="7" s="1"/>
  <c r="K5731" i="7"/>
  <c r="L5723" i="7"/>
  <c r="M5723" i="7" s="1"/>
  <c r="K5723" i="7"/>
  <c r="L5715" i="7"/>
  <c r="M5715" i="7" s="1"/>
  <c r="K5715" i="7"/>
  <c r="L5707" i="7"/>
  <c r="M5707" i="7" s="1"/>
  <c r="K5707" i="7"/>
  <c r="L5699" i="7"/>
  <c r="M5699" i="7" s="1"/>
  <c r="K5699" i="7"/>
  <c r="L5691" i="7"/>
  <c r="M5691" i="7" s="1"/>
  <c r="K5691" i="7"/>
  <c r="L5683" i="7"/>
  <c r="M5683" i="7" s="1"/>
  <c r="K5683" i="7"/>
  <c r="L5675" i="7"/>
  <c r="M5675" i="7" s="1"/>
  <c r="K5675" i="7"/>
  <c r="L5667" i="7"/>
  <c r="M5667" i="7" s="1"/>
  <c r="K5667" i="7"/>
  <c r="L5659" i="7"/>
  <c r="M5659" i="7" s="1"/>
  <c r="K5659" i="7"/>
  <c r="L5651" i="7"/>
  <c r="M5651" i="7" s="1"/>
  <c r="K5651" i="7"/>
  <c r="L5643" i="7"/>
  <c r="M5643" i="7" s="1"/>
  <c r="K5643" i="7"/>
  <c r="L5635" i="7"/>
  <c r="M5635" i="7" s="1"/>
  <c r="K5635" i="7"/>
  <c r="L5627" i="7"/>
  <c r="M5627" i="7" s="1"/>
  <c r="K5627" i="7"/>
  <c r="L5619" i="7"/>
  <c r="M5619" i="7" s="1"/>
  <c r="K5619" i="7"/>
  <c r="L5611" i="7"/>
  <c r="M5611" i="7" s="1"/>
  <c r="K5611" i="7"/>
  <c r="L5603" i="7"/>
  <c r="M5603" i="7" s="1"/>
  <c r="K5603" i="7"/>
  <c r="L5595" i="7"/>
  <c r="M5595" i="7" s="1"/>
  <c r="K5595" i="7"/>
  <c r="L5587" i="7"/>
  <c r="M5587" i="7" s="1"/>
  <c r="K5587" i="7"/>
  <c r="L5579" i="7"/>
  <c r="M5579" i="7" s="1"/>
  <c r="K5579" i="7"/>
  <c r="L5571" i="7"/>
  <c r="M5571" i="7" s="1"/>
  <c r="K5571" i="7"/>
  <c r="L5563" i="7"/>
  <c r="M5563" i="7" s="1"/>
  <c r="K5563" i="7"/>
  <c r="L5555" i="7"/>
  <c r="M5555" i="7" s="1"/>
  <c r="K5555" i="7"/>
  <c r="L5547" i="7"/>
  <c r="M5547" i="7" s="1"/>
  <c r="K5547" i="7"/>
  <c r="L5539" i="7"/>
  <c r="M5539" i="7" s="1"/>
  <c r="K5539" i="7"/>
  <c r="L5531" i="7"/>
  <c r="M5531" i="7" s="1"/>
  <c r="K5531" i="7"/>
  <c r="L5523" i="7"/>
  <c r="M5523" i="7" s="1"/>
  <c r="K5523" i="7"/>
  <c r="L5515" i="7"/>
  <c r="M5515" i="7" s="1"/>
  <c r="K5515" i="7"/>
  <c r="L5507" i="7"/>
  <c r="M5507" i="7" s="1"/>
  <c r="K5507" i="7"/>
  <c r="L5499" i="7"/>
  <c r="M5499" i="7" s="1"/>
  <c r="K5499" i="7"/>
  <c r="L5491" i="7"/>
  <c r="M5491" i="7" s="1"/>
  <c r="K5491" i="7"/>
  <c r="L5483" i="7"/>
  <c r="M5483" i="7" s="1"/>
  <c r="K5483" i="7"/>
  <c r="L5475" i="7"/>
  <c r="M5475" i="7" s="1"/>
  <c r="K5475" i="7"/>
  <c r="L5467" i="7"/>
  <c r="M5467" i="7" s="1"/>
  <c r="K5467" i="7"/>
  <c r="L5459" i="7"/>
  <c r="M5459" i="7" s="1"/>
  <c r="K5459" i="7"/>
  <c r="L5451" i="7"/>
  <c r="M5451" i="7" s="1"/>
  <c r="K5451" i="7"/>
  <c r="L5443" i="7"/>
  <c r="M5443" i="7" s="1"/>
  <c r="K5443" i="7"/>
  <c r="L5435" i="7"/>
  <c r="M5435" i="7" s="1"/>
  <c r="K5435" i="7"/>
  <c r="L5427" i="7"/>
  <c r="M5427" i="7" s="1"/>
  <c r="K5427" i="7"/>
  <c r="L5419" i="7"/>
  <c r="M5419" i="7" s="1"/>
  <c r="K5419" i="7"/>
  <c r="L5411" i="7"/>
  <c r="M5411" i="7" s="1"/>
  <c r="K5411" i="7"/>
  <c r="L5403" i="7"/>
  <c r="M5403" i="7" s="1"/>
  <c r="K5403" i="7"/>
  <c r="L5395" i="7"/>
  <c r="M5395" i="7" s="1"/>
  <c r="K5395" i="7"/>
  <c r="L5387" i="7"/>
  <c r="M5387" i="7" s="1"/>
  <c r="K5387" i="7"/>
  <c r="L5379" i="7"/>
  <c r="M5379" i="7" s="1"/>
  <c r="K5379" i="7"/>
  <c r="L5371" i="7"/>
  <c r="M5371" i="7" s="1"/>
  <c r="K5371" i="7"/>
  <c r="L5363" i="7"/>
  <c r="M5363" i="7" s="1"/>
  <c r="K5363" i="7"/>
  <c r="L5355" i="7"/>
  <c r="M5355" i="7" s="1"/>
  <c r="K5355" i="7"/>
  <c r="L5347" i="7"/>
  <c r="M5347" i="7" s="1"/>
  <c r="K5347" i="7"/>
  <c r="L5339" i="7"/>
  <c r="M5339" i="7" s="1"/>
  <c r="K5339" i="7"/>
  <c r="L5331" i="7"/>
  <c r="M5331" i="7" s="1"/>
  <c r="K5331" i="7"/>
  <c r="L5323" i="7"/>
  <c r="M5323" i="7" s="1"/>
  <c r="K5323" i="7"/>
  <c r="L5315" i="7"/>
  <c r="M5315" i="7" s="1"/>
  <c r="K5315" i="7"/>
  <c r="L5307" i="7"/>
  <c r="M5307" i="7" s="1"/>
  <c r="K5307" i="7"/>
  <c r="L5299" i="7"/>
  <c r="M5299" i="7" s="1"/>
  <c r="K5299" i="7"/>
  <c r="L5291" i="7"/>
  <c r="M5291" i="7" s="1"/>
  <c r="K5291" i="7"/>
  <c r="L5283" i="7"/>
  <c r="M5283" i="7" s="1"/>
  <c r="K5283" i="7"/>
  <c r="L5275" i="7"/>
  <c r="M5275" i="7" s="1"/>
  <c r="K5275" i="7"/>
  <c r="L5267" i="7"/>
  <c r="M5267" i="7" s="1"/>
  <c r="K5267" i="7"/>
  <c r="L5259" i="7"/>
  <c r="M5259" i="7" s="1"/>
  <c r="K5259" i="7"/>
  <c r="L5251" i="7"/>
  <c r="M5251" i="7" s="1"/>
  <c r="K5251" i="7"/>
  <c r="L5243" i="7"/>
  <c r="M5243" i="7" s="1"/>
  <c r="K5243" i="7"/>
  <c r="L5235" i="7"/>
  <c r="M5235" i="7" s="1"/>
  <c r="K5235" i="7"/>
  <c r="L5227" i="7"/>
  <c r="M5227" i="7" s="1"/>
  <c r="K5227" i="7"/>
  <c r="L5219" i="7"/>
  <c r="M5219" i="7" s="1"/>
  <c r="K5219" i="7"/>
  <c r="L5211" i="7"/>
  <c r="M5211" i="7" s="1"/>
  <c r="K5211" i="7"/>
  <c r="L5203" i="7"/>
  <c r="M5203" i="7" s="1"/>
  <c r="K5203" i="7"/>
  <c r="L5195" i="7"/>
  <c r="M5195" i="7" s="1"/>
  <c r="K5195" i="7"/>
  <c r="L5187" i="7"/>
  <c r="M5187" i="7" s="1"/>
  <c r="K5187" i="7"/>
  <c r="L5179" i="7"/>
  <c r="M5179" i="7" s="1"/>
  <c r="K5179" i="7"/>
  <c r="L5171" i="7"/>
  <c r="M5171" i="7" s="1"/>
  <c r="K5171" i="7"/>
  <c r="L5163" i="7"/>
  <c r="M5163" i="7" s="1"/>
  <c r="K5163" i="7"/>
  <c r="L5155" i="7"/>
  <c r="M5155" i="7" s="1"/>
  <c r="K5155" i="7"/>
  <c r="L5147" i="7"/>
  <c r="M5147" i="7" s="1"/>
  <c r="K5147" i="7"/>
  <c r="L5139" i="7"/>
  <c r="M5139" i="7" s="1"/>
  <c r="K5139" i="7"/>
  <c r="L5131" i="7"/>
  <c r="M5131" i="7" s="1"/>
  <c r="K5131" i="7"/>
  <c r="L5123" i="7"/>
  <c r="M5123" i="7" s="1"/>
  <c r="K5123" i="7"/>
  <c r="L5115" i="7"/>
  <c r="M5115" i="7" s="1"/>
  <c r="K5115" i="7"/>
  <c r="L5107" i="7"/>
  <c r="M5107" i="7" s="1"/>
  <c r="K5107" i="7"/>
  <c r="L5099" i="7"/>
  <c r="M5099" i="7" s="1"/>
  <c r="K5099" i="7"/>
  <c r="L5091" i="7"/>
  <c r="M5091" i="7" s="1"/>
  <c r="K5091" i="7"/>
  <c r="L5083" i="7"/>
  <c r="M5083" i="7" s="1"/>
  <c r="K5083" i="7"/>
  <c r="L5075" i="7"/>
  <c r="M5075" i="7" s="1"/>
  <c r="K5075" i="7"/>
  <c r="L5067" i="7"/>
  <c r="M5067" i="7" s="1"/>
  <c r="K5067" i="7"/>
  <c r="L5059" i="7"/>
  <c r="M5059" i="7" s="1"/>
  <c r="K5059" i="7"/>
  <c r="L5051" i="7"/>
  <c r="M5051" i="7" s="1"/>
  <c r="K5051" i="7"/>
  <c r="L5043" i="7"/>
  <c r="M5043" i="7" s="1"/>
  <c r="K5043" i="7"/>
  <c r="L5035" i="7"/>
  <c r="M5035" i="7" s="1"/>
  <c r="K5035" i="7"/>
  <c r="L5027" i="7"/>
  <c r="M5027" i="7" s="1"/>
  <c r="K5027" i="7"/>
  <c r="L5019" i="7"/>
  <c r="M5019" i="7" s="1"/>
  <c r="K5019" i="7"/>
  <c r="L5011" i="7"/>
  <c r="M5011" i="7" s="1"/>
  <c r="K5011" i="7"/>
  <c r="L5003" i="7"/>
  <c r="M5003" i="7" s="1"/>
  <c r="K5003" i="7"/>
  <c r="L4995" i="7"/>
  <c r="M4995" i="7" s="1"/>
  <c r="K4995" i="7"/>
  <c r="L4987" i="7"/>
  <c r="M4987" i="7" s="1"/>
  <c r="K4987" i="7"/>
  <c r="L4979" i="7"/>
  <c r="M4979" i="7" s="1"/>
  <c r="K4979" i="7"/>
  <c r="L4971" i="7"/>
  <c r="M4971" i="7" s="1"/>
  <c r="K4971" i="7"/>
  <c r="L4963" i="7"/>
  <c r="M4963" i="7" s="1"/>
  <c r="K4963" i="7"/>
  <c r="L4955" i="7"/>
  <c r="M4955" i="7" s="1"/>
  <c r="K4955" i="7"/>
  <c r="L4947" i="7"/>
  <c r="M4947" i="7" s="1"/>
  <c r="K4947" i="7"/>
  <c r="L4939" i="7"/>
  <c r="M4939" i="7" s="1"/>
  <c r="K4939" i="7"/>
  <c r="L4931" i="7"/>
  <c r="M4931" i="7" s="1"/>
  <c r="K4931" i="7"/>
  <c r="L4923" i="7"/>
  <c r="M4923" i="7" s="1"/>
  <c r="K4923" i="7"/>
  <c r="L4915" i="7"/>
  <c r="M4915" i="7" s="1"/>
  <c r="K4915" i="7"/>
  <c r="L4907" i="7"/>
  <c r="M4907" i="7" s="1"/>
  <c r="K4907" i="7"/>
  <c r="L4899" i="7"/>
  <c r="M4899" i="7" s="1"/>
  <c r="K4899" i="7"/>
  <c r="L4891" i="7"/>
  <c r="M4891" i="7" s="1"/>
  <c r="K4891" i="7"/>
  <c r="L4883" i="7"/>
  <c r="M4883" i="7" s="1"/>
  <c r="K4883" i="7"/>
  <c r="L4875" i="7"/>
  <c r="M4875" i="7" s="1"/>
  <c r="K4875" i="7"/>
  <c r="L4867" i="7"/>
  <c r="M4867" i="7" s="1"/>
  <c r="K4867" i="7"/>
  <c r="L4859" i="7"/>
  <c r="M4859" i="7" s="1"/>
  <c r="K4859" i="7"/>
  <c r="L4851" i="7"/>
  <c r="M4851" i="7" s="1"/>
  <c r="K4851" i="7"/>
  <c r="L4843" i="7"/>
  <c r="M4843" i="7" s="1"/>
  <c r="K4843" i="7"/>
  <c r="L4835" i="7"/>
  <c r="M4835" i="7" s="1"/>
  <c r="K4835" i="7"/>
  <c r="L4827" i="7"/>
  <c r="M4827" i="7" s="1"/>
  <c r="K4827" i="7"/>
  <c r="L4819" i="7"/>
  <c r="M4819" i="7" s="1"/>
  <c r="K4819" i="7"/>
  <c r="L4811" i="7"/>
  <c r="M4811" i="7" s="1"/>
  <c r="K4811" i="7"/>
  <c r="L4803" i="7"/>
  <c r="M4803" i="7" s="1"/>
  <c r="K4803" i="7"/>
  <c r="L4795" i="7"/>
  <c r="M4795" i="7" s="1"/>
  <c r="K4795" i="7"/>
  <c r="L4787" i="7"/>
  <c r="M4787" i="7" s="1"/>
  <c r="K4787" i="7"/>
  <c r="L4779" i="7"/>
  <c r="M4779" i="7" s="1"/>
  <c r="K4779" i="7"/>
  <c r="L4771" i="7"/>
  <c r="M4771" i="7" s="1"/>
  <c r="K4771" i="7"/>
  <c r="L4763" i="7"/>
  <c r="M4763" i="7" s="1"/>
  <c r="K4763" i="7"/>
  <c r="L4755" i="7"/>
  <c r="M4755" i="7" s="1"/>
  <c r="K4755" i="7"/>
  <c r="L4747" i="7"/>
  <c r="M4747" i="7" s="1"/>
  <c r="K4747" i="7"/>
  <c r="L4739" i="7"/>
  <c r="M4739" i="7" s="1"/>
  <c r="K4739" i="7"/>
  <c r="L4731" i="7"/>
  <c r="M4731" i="7" s="1"/>
  <c r="K4731" i="7"/>
  <c r="L4723" i="7"/>
  <c r="M4723" i="7" s="1"/>
  <c r="K4723" i="7"/>
  <c r="L4715" i="7"/>
  <c r="M4715" i="7" s="1"/>
  <c r="K4715" i="7"/>
  <c r="L4707" i="7"/>
  <c r="M4707" i="7" s="1"/>
  <c r="K4707" i="7"/>
  <c r="L4699" i="7"/>
  <c r="M4699" i="7" s="1"/>
  <c r="K4699" i="7"/>
  <c r="L4691" i="7"/>
  <c r="M4691" i="7" s="1"/>
  <c r="K4691" i="7"/>
  <c r="L4683" i="7"/>
  <c r="M4683" i="7" s="1"/>
  <c r="K4683" i="7"/>
  <c r="L4675" i="7"/>
  <c r="M4675" i="7" s="1"/>
  <c r="K4675" i="7"/>
  <c r="L4667" i="7"/>
  <c r="M4667" i="7" s="1"/>
  <c r="K4667" i="7"/>
  <c r="L4659" i="7"/>
  <c r="M4659" i="7" s="1"/>
  <c r="K4659" i="7"/>
  <c r="L4651" i="7"/>
  <c r="M4651" i="7" s="1"/>
  <c r="K4651" i="7"/>
  <c r="L4643" i="7"/>
  <c r="M4643" i="7" s="1"/>
  <c r="K4643" i="7"/>
  <c r="L4635" i="7"/>
  <c r="M4635" i="7" s="1"/>
  <c r="K4635" i="7"/>
  <c r="L4627" i="7"/>
  <c r="M4627" i="7" s="1"/>
  <c r="K4627" i="7"/>
  <c r="L4619" i="7"/>
  <c r="M4619" i="7" s="1"/>
  <c r="K4619" i="7"/>
  <c r="L4611" i="7"/>
  <c r="M4611" i="7" s="1"/>
  <c r="K4611" i="7"/>
  <c r="L4603" i="7"/>
  <c r="M4603" i="7" s="1"/>
  <c r="K4603" i="7"/>
  <c r="L4595" i="7"/>
  <c r="M4595" i="7" s="1"/>
  <c r="K4595" i="7"/>
  <c r="L4587" i="7"/>
  <c r="M4587" i="7" s="1"/>
  <c r="K4587" i="7"/>
  <c r="L4579" i="7"/>
  <c r="M4579" i="7" s="1"/>
  <c r="K4579" i="7"/>
  <c r="L4571" i="7"/>
  <c r="M4571" i="7" s="1"/>
  <c r="K4571" i="7"/>
  <c r="L4563" i="7"/>
  <c r="M4563" i="7" s="1"/>
  <c r="K4563" i="7"/>
  <c r="L4555" i="7"/>
  <c r="M4555" i="7" s="1"/>
  <c r="K4555" i="7"/>
  <c r="L4547" i="7"/>
  <c r="M4547" i="7" s="1"/>
  <c r="K4547" i="7"/>
  <c r="L4539" i="7"/>
  <c r="M4539" i="7" s="1"/>
  <c r="K4539" i="7"/>
  <c r="L4531" i="7"/>
  <c r="M4531" i="7" s="1"/>
  <c r="K4531" i="7"/>
  <c r="L4523" i="7"/>
  <c r="M4523" i="7" s="1"/>
  <c r="K4523" i="7"/>
  <c r="L4515" i="7"/>
  <c r="M4515" i="7" s="1"/>
  <c r="K4515" i="7"/>
  <c r="L4507" i="7"/>
  <c r="M4507" i="7" s="1"/>
  <c r="K4507" i="7"/>
  <c r="L4499" i="7"/>
  <c r="M4499" i="7" s="1"/>
  <c r="K4499" i="7"/>
  <c r="L4491" i="7"/>
  <c r="M4491" i="7" s="1"/>
  <c r="K4491" i="7"/>
  <c r="L4483" i="7"/>
  <c r="M4483" i="7" s="1"/>
  <c r="K4483" i="7"/>
  <c r="L4475" i="7"/>
  <c r="M4475" i="7" s="1"/>
  <c r="K4475" i="7"/>
  <c r="L4467" i="7"/>
  <c r="M4467" i="7" s="1"/>
  <c r="K4467" i="7"/>
  <c r="L4459" i="7"/>
  <c r="M4459" i="7" s="1"/>
  <c r="K4459" i="7"/>
  <c r="L4451" i="7"/>
  <c r="M4451" i="7" s="1"/>
  <c r="K4451" i="7"/>
  <c r="L4443" i="7"/>
  <c r="M4443" i="7" s="1"/>
  <c r="K4443" i="7"/>
  <c r="L4435" i="7"/>
  <c r="M4435" i="7" s="1"/>
  <c r="K4435" i="7"/>
  <c r="L4427" i="7"/>
  <c r="M4427" i="7" s="1"/>
  <c r="K4427" i="7"/>
  <c r="L4419" i="7"/>
  <c r="M4419" i="7" s="1"/>
  <c r="K4419" i="7"/>
  <c r="L4411" i="7"/>
  <c r="M4411" i="7" s="1"/>
  <c r="K4411" i="7"/>
  <c r="L4403" i="7"/>
  <c r="M4403" i="7" s="1"/>
  <c r="K4403" i="7"/>
  <c r="L4395" i="7"/>
  <c r="M4395" i="7" s="1"/>
  <c r="K4395" i="7"/>
  <c r="L4387" i="7"/>
  <c r="M4387" i="7" s="1"/>
  <c r="K4387" i="7"/>
  <c r="L4379" i="7"/>
  <c r="M4379" i="7" s="1"/>
  <c r="K4379" i="7"/>
  <c r="L4371" i="7"/>
  <c r="M4371" i="7" s="1"/>
  <c r="K4371" i="7"/>
  <c r="L4363" i="7"/>
  <c r="M4363" i="7" s="1"/>
  <c r="K4363" i="7"/>
  <c r="L4355" i="7"/>
  <c r="M4355" i="7" s="1"/>
  <c r="K4355" i="7"/>
  <c r="L4347" i="7"/>
  <c r="M4347" i="7" s="1"/>
  <c r="K4347" i="7"/>
  <c r="L4339" i="7"/>
  <c r="M4339" i="7" s="1"/>
  <c r="K4339" i="7"/>
  <c r="L4331" i="7"/>
  <c r="M4331" i="7" s="1"/>
  <c r="K4331" i="7"/>
  <c r="L4323" i="7"/>
  <c r="M4323" i="7" s="1"/>
  <c r="K4323" i="7"/>
  <c r="L4315" i="7"/>
  <c r="M4315" i="7" s="1"/>
  <c r="K4315" i="7"/>
  <c r="L4307" i="7"/>
  <c r="M4307" i="7" s="1"/>
  <c r="K4307" i="7"/>
  <c r="L4299" i="7"/>
  <c r="M4299" i="7" s="1"/>
  <c r="K4299" i="7"/>
  <c r="L4291" i="7"/>
  <c r="M4291" i="7" s="1"/>
  <c r="K4291" i="7"/>
  <c r="L4283" i="7"/>
  <c r="M4283" i="7" s="1"/>
  <c r="K4283" i="7"/>
  <c r="L4275" i="7"/>
  <c r="M4275" i="7" s="1"/>
  <c r="K4275" i="7"/>
  <c r="L4267" i="7"/>
  <c r="M4267" i="7" s="1"/>
  <c r="K4267" i="7"/>
  <c r="L4259" i="7"/>
  <c r="M4259" i="7" s="1"/>
  <c r="K4259" i="7"/>
  <c r="L4251" i="7"/>
  <c r="M4251" i="7" s="1"/>
  <c r="K4251" i="7"/>
  <c r="L4243" i="7"/>
  <c r="M4243" i="7" s="1"/>
  <c r="K4243" i="7"/>
  <c r="L4235" i="7"/>
  <c r="M4235" i="7" s="1"/>
  <c r="K4235" i="7"/>
  <c r="L4227" i="7"/>
  <c r="M4227" i="7" s="1"/>
  <c r="K4227" i="7"/>
  <c r="L4219" i="7"/>
  <c r="M4219" i="7" s="1"/>
  <c r="K4219" i="7"/>
  <c r="L4211" i="7"/>
  <c r="M4211" i="7" s="1"/>
  <c r="K4211" i="7"/>
  <c r="L4203" i="7"/>
  <c r="M4203" i="7" s="1"/>
  <c r="K4203" i="7"/>
  <c r="L4195" i="7"/>
  <c r="M4195" i="7" s="1"/>
  <c r="K4195" i="7"/>
  <c r="L4187" i="7"/>
  <c r="M4187" i="7" s="1"/>
  <c r="K4187" i="7"/>
  <c r="L4179" i="7"/>
  <c r="M4179" i="7" s="1"/>
  <c r="K4179" i="7"/>
  <c r="L4171" i="7"/>
  <c r="M4171" i="7" s="1"/>
  <c r="K4171" i="7"/>
  <c r="L4163" i="7"/>
  <c r="M4163" i="7" s="1"/>
  <c r="K4163" i="7"/>
  <c r="L4155" i="7"/>
  <c r="M4155" i="7" s="1"/>
  <c r="K4155" i="7"/>
  <c r="L4147" i="7"/>
  <c r="M4147" i="7" s="1"/>
  <c r="K4147" i="7"/>
  <c r="L4139" i="7"/>
  <c r="M4139" i="7" s="1"/>
  <c r="K4139" i="7"/>
  <c r="L4131" i="7"/>
  <c r="M4131" i="7" s="1"/>
  <c r="K4131" i="7"/>
  <c r="L4123" i="7"/>
  <c r="M4123" i="7" s="1"/>
  <c r="K4123" i="7"/>
  <c r="L4115" i="7"/>
  <c r="M4115" i="7" s="1"/>
  <c r="K4115" i="7"/>
  <c r="L4107" i="7"/>
  <c r="M4107" i="7" s="1"/>
  <c r="K4107" i="7"/>
  <c r="L4099" i="7"/>
  <c r="M4099" i="7" s="1"/>
  <c r="K4099" i="7"/>
  <c r="L4091" i="7"/>
  <c r="M4091" i="7" s="1"/>
  <c r="K4091" i="7"/>
  <c r="L4083" i="7"/>
  <c r="M4083" i="7" s="1"/>
  <c r="K4083" i="7"/>
  <c r="L4075" i="7"/>
  <c r="M4075" i="7" s="1"/>
  <c r="K4075" i="7"/>
  <c r="L4067" i="7"/>
  <c r="M4067" i="7" s="1"/>
  <c r="K4067" i="7"/>
  <c r="L4059" i="7"/>
  <c r="M4059" i="7" s="1"/>
  <c r="K4059" i="7"/>
  <c r="L4051" i="7"/>
  <c r="M4051" i="7" s="1"/>
  <c r="K4051" i="7"/>
  <c r="L4043" i="7"/>
  <c r="M4043" i="7" s="1"/>
  <c r="K4043" i="7"/>
  <c r="L4035" i="7"/>
  <c r="M4035" i="7" s="1"/>
  <c r="K4035" i="7"/>
  <c r="L4027" i="7"/>
  <c r="M4027" i="7" s="1"/>
  <c r="K4027" i="7"/>
  <c r="L4019" i="7"/>
  <c r="M4019" i="7" s="1"/>
  <c r="K4019" i="7"/>
  <c r="L4011" i="7"/>
  <c r="M4011" i="7" s="1"/>
  <c r="K4011" i="7"/>
  <c r="L4003" i="7"/>
  <c r="M4003" i="7" s="1"/>
  <c r="K4003" i="7"/>
  <c r="L3995" i="7"/>
  <c r="M3995" i="7" s="1"/>
  <c r="K3995" i="7"/>
  <c r="L3987" i="7"/>
  <c r="M3987" i="7" s="1"/>
  <c r="K3987" i="7"/>
  <c r="L3979" i="7"/>
  <c r="M3979" i="7" s="1"/>
  <c r="K3979" i="7"/>
  <c r="L3971" i="7"/>
  <c r="M3971" i="7" s="1"/>
  <c r="K3971" i="7"/>
  <c r="L3963" i="7"/>
  <c r="M3963" i="7" s="1"/>
  <c r="K3963" i="7"/>
  <c r="L3955" i="7"/>
  <c r="M3955" i="7" s="1"/>
  <c r="K3955" i="7"/>
  <c r="L3947" i="7"/>
  <c r="M3947" i="7" s="1"/>
  <c r="K3947" i="7"/>
  <c r="L3939" i="7"/>
  <c r="M3939" i="7" s="1"/>
  <c r="K3939" i="7"/>
  <c r="L3931" i="7"/>
  <c r="M3931" i="7" s="1"/>
  <c r="K3931" i="7"/>
  <c r="L3923" i="7"/>
  <c r="M3923" i="7" s="1"/>
  <c r="K3923" i="7"/>
  <c r="L3915" i="7"/>
  <c r="M3915" i="7" s="1"/>
  <c r="K3915" i="7"/>
  <c r="L3907" i="7"/>
  <c r="M3907" i="7" s="1"/>
  <c r="K3907" i="7"/>
  <c r="L3899" i="7"/>
  <c r="M3899" i="7" s="1"/>
  <c r="K3899" i="7"/>
  <c r="L3891" i="7"/>
  <c r="M3891" i="7" s="1"/>
  <c r="K3891" i="7"/>
  <c r="L3883" i="7"/>
  <c r="M3883" i="7" s="1"/>
  <c r="K3883" i="7"/>
  <c r="L3875" i="7"/>
  <c r="M3875" i="7" s="1"/>
  <c r="K3875" i="7"/>
  <c r="L3867" i="7"/>
  <c r="M3867" i="7" s="1"/>
  <c r="K3867" i="7"/>
  <c r="L3859" i="7"/>
  <c r="M3859" i="7" s="1"/>
  <c r="K3859" i="7"/>
  <c r="L3851" i="7"/>
  <c r="M3851" i="7" s="1"/>
  <c r="K3851" i="7"/>
  <c r="L3843" i="7"/>
  <c r="M3843" i="7" s="1"/>
  <c r="K3843" i="7"/>
  <c r="L3835" i="7"/>
  <c r="M3835" i="7" s="1"/>
  <c r="K3835" i="7"/>
  <c r="L3827" i="7"/>
  <c r="M3827" i="7" s="1"/>
  <c r="K3827" i="7"/>
  <c r="L3819" i="7"/>
  <c r="M3819" i="7" s="1"/>
  <c r="K3819" i="7"/>
  <c r="L3811" i="7"/>
  <c r="M3811" i="7" s="1"/>
  <c r="K3811" i="7"/>
  <c r="L3803" i="7"/>
  <c r="M3803" i="7" s="1"/>
  <c r="K3803" i="7"/>
  <c r="L3795" i="7"/>
  <c r="M3795" i="7" s="1"/>
  <c r="K3795" i="7"/>
  <c r="L3787" i="7"/>
  <c r="M3787" i="7" s="1"/>
  <c r="K3787" i="7"/>
  <c r="L3779" i="7"/>
  <c r="M3779" i="7" s="1"/>
  <c r="K3779" i="7"/>
  <c r="L3771" i="7"/>
  <c r="M3771" i="7" s="1"/>
  <c r="K3771" i="7"/>
  <c r="K5993" i="7"/>
  <c r="K5929" i="7"/>
  <c r="K5865" i="7"/>
  <c r="K5801" i="7"/>
  <c r="K5737" i="7"/>
  <c r="K5669" i="7"/>
  <c r="K5584" i="7"/>
  <c r="K5498" i="7"/>
  <c r="K5406" i="7"/>
  <c r="K5304" i="7"/>
  <c r="K5202" i="7"/>
  <c r="K5076" i="7"/>
  <c r="K4916" i="7"/>
  <c r="K4744" i="7"/>
  <c r="K4574" i="7"/>
  <c r="K4404" i="7"/>
  <c r="K4232" i="7"/>
  <c r="L6015" i="7"/>
  <c r="M6015" i="7" s="1"/>
  <c r="K6015" i="7"/>
  <c r="L5959" i="7"/>
  <c r="M5959" i="7" s="1"/>
  <c r="K5959" i="7"/>
  <c r="L5911" i="7"/>
  <c r="M5911" i="7" s="1"/>
  <c r="K5911" i="7"/>
  <c r="L5855" i="7"/>
  <c r="M5855" i="7" s="1"/>
  <c r="K5855" i="7"/>
  <c r="L5807" i="7"/>
  <c r="M5807" i="7" s="1"/>
  <c r="K5807" i="7"/>
  <c r="L5751" i="7"/>
  <c r="M5751" i="7" s="1"/>
  <c r="K5751" i="7"/>
  <c r="L5695" i="7"/>
  <c r="M5695" i="7" s="1"/>
  <c r="K5695" i="7"/>
  <c r="L5631" i="7"/>
  <c r="M5631" i="7" s="1"/>
  <c r="K5631" i="7"/>
  <c r="L5567" i="7"/>
  <c r="M5567" i="7" s="1"/>
  <c r="K5567" i="7"/>
  <c r="L5503" i="7"/>
  <c r="M5503" i="7" s="1"/>
  <c r="K5503" i="7"/>
  <c r="L5447" i="7"/>
  <c r="M5447" i="7" s="1"/>
  <c r="K5447" i="7"/>
  <c r="L5399" i="7"/>
  <c r="M5399" i="7" s="1"/>
  <c r="K5399" i="7"/>
  <c r="L5359" i="7"/>
  <c r="M5359" i="7" s="1"/>
  <c r="K5359" i="7"/>
  <c r="L5319" i="7"/>
  <c r="M5319" i="7" s="1"/>
  <c r="K5319" i="7"/>
  <c r="L5271" i="7"/>
  <c r="M5271" i="7" s="1"/>
  <c r="K5271" i="7"/>
  <c r="L5215" i="7"/>
  <c r="M5215" i="7" s="1"/>
  <c r="K5215" i="7"/>
  <c r="L5175" i="7"/>
  <c r="M5175" i="7" s="1"/>
  <c r="K5175" i="7"/>
  <c r="L5111" i="7"/>
  <c r="M5111" i="7" s="1"/>
  <c r="K5111" i="7"/>
  <c r="L5079" i="7"/>
  <c r="M5079" i="7" s="1"/>
  <c r="K5079" i="7"/>
  <c r="L5055" i="7"/>
  <c r="M5055" i="7" s="1"/>
  <c r="K5055" i="7"/>
  <c r="L5023" i="7"/>
  <c r="M5023" i="7" s="1"/>
  <c r="K5023" i="7"/>
  <c r="L4999" i="7"/>
  <c r="M4999" i="7" s="1"/>
  <c r="K4999" i="7"/>
  <c r="L4959" i="7"/>
  <c r="M4959" i="7" s="1"/>
  <c r="K4959" i="7"/>
  <c r="L4911" i="7"/>
  <c r="M4911" i="7" s="1"/>
  <c r="K4911" i="7"/>
  <c r="L4815" i="7"/>
  <c r="M4815" i="7" s="1"/>
  <c r="K4815" i="7"/>
  <c r="L4655" i="7"/>
  <c r="M4655" i="7" s="1"/>
  <c r="K4655" i="7"/>
  <c r="L4271" i="7"/>
  <c r="M4271" i="7" s="1"/>
  <c r="K4271" i="7"/>
  <c r="L3399" i="7"/>
  <c r="M3399" i="7" s="1"/>
  <c r="K3399" i="7"/>
  <c r="L6042" i="7"/>
  <c r="M6042" i="7" s="1"/>
  <c r="K6042" i="7"/>
  <c r="L6034" i="7"/>
  <c r="M6034" i="7" s="1"/>
  <c r="K6034" i="7"/>
  <c r="L6026" i="7"/>
  <c r="M6026" i="7" s="1"/>
  <c r="K6026" i="7"/>
  <c r="L6018" i="7"/>
  <c r="M6018" i="7" s="1"/>
  <c r="K6018" i="7"/>
  <c r="L6010" i="7"/>
  <c r="M6010" i="7" s="1"/>
  <c r="K6010" i="7"/>
  <c r="L6002" i="7"/>
  <c r="M6002" i="7" s="1"/>
  <c r="K6002" i="7"/>
  <c r="L5994" i="7"/>
  <c r="M5994" i="7" s="1"/>
  <c r="K5994" i="7"/>
  <c r="L5986" i="7"/>
  <c r="M5986" i="7" s="1"/>
  <c r="K5986" i="7"/>
  <c r="L5978" i="7"/>
  <c r="M5978" i="7" s="1"/>
  <c r="K5978" i="7"/>
  <c r="L5970" i="7"/>
  <c r="M5970" i="7" s="1"/>
  <c r="K5970" i="7"/>
  <c r="L5962" i="7"/>
  <c r="M5962" i="7" s="1"/>
  <c r="K5962" i="7"/>
  <c r="L5954" i="7"/>
  <c r="M5954" i="7" s="1"/>
  <c r="K5954" i="7"/>
  <c r="L5946" i="7"/>
  <c r="M5946" i="7" s="1"/>
  <c r="K5946" i="7"/>
  <c r="L5938" i="7"/>
  <c r="M5938" i="7" s="1"/>
  <c r="K5938" i="7"/>
  <c r="L5930" i="7"/>
  <c r="M5930" i="7" s="1"/>
  <c r="K5930" i="7"/>
  <c r="L5922" i="7"/>
  <c r="M5922" i="7" s="1"/>
  <c r="K5922" i="7"/>
  <c r="L5914" i="7"/>
  <c r="M5914" i="7" s="1"/>
  <c r="K5914" i="7"/>
  <c r="L5906" i="7"/>
  <c r="M5906" i="7" s="1"/>
  <c r="K5906" i="7"/>
  <c r="L5898" i="7"/>
  <c r="M5898" i="7" s="1"/>
  <c r="K5898" i="7"/>
  <c r="L5890" i="7"/>
  <c r="M5890" i="7" s="1"/>
  <c r="K5890" i="7"/>
  <c r="L5882" i="7"/>
  <c r="M5882" i="7" s="1"/>
  <c r="K5882" i="7"/>
  <c r="L5874" i="7"/>
  <c r="M5874" i="7" s="1"/>
  <c r="K5874" i="7"/>
  <c r="L5866" i="7"/>
  <c r="M5866" i="7" s="1"/>
  <c r="K5866" i="7"/>
  <c r="L5858" i="7"/>
  <c r="M5858" i="7" s="1"/>
  <c r="K5858" i="7"/>
  <c r="L5850" i="7"/>
  <c r="M5850" i="7" s="1"/>
  <c r="K5850" i="7"/>
  <c r="L5842" i="7"/>
  <c r="M5842" i="7" s="1"/>
  <c r="K5842" i="7"/>
  <c r="L5834" i="7"/>
  <c r="M5834" i="7" s="1"/>
  <c r="K5834" i="7"/>
  <c r="L5826" i="7"/>
  <c r="M5826" i="7" s="1"/>
  <c r="K5826" i="7"/>
  <c r="L5818" i="7"/>
  <c r="M5818" i="7" s="1"/>
  <c r="K5818" i="7"/>
  <c r="L5810" i="7"/>
  <c r="M5810" i="7" s="1"/>
  <c r="K5810" i="7"/>
  <c r="L5802" i="7"/>
  <c r="M5802" i="7" s="1"/>
  <c r="K5802" i="7"/>
  <c r="L5794" i="7"/>
  <c r="M5794" i="7" s="1"/>
  <c r="K5794" i="7"/>
  <c r="L5786" i="7"/>
  <c r="M5786" i="7" s="1"/>
  <c r="K5786" i="7"/>
  <c r="L5778" i="7"/>
  <c r="M5778" i="7" s="1"/>
  <c r="K5778" i="7"/>
  <c r="L5770" i="7"/>
  <c r="M5770" i="7" s="1"/>
  <c r="K5770" i="7"/>
  <c r="L5762" i="7"/>
  <c r="M5762" i="7" s="1"/>
  <c r="K5762" i="7"/>
  <c r="L5754" i="7"/>
  <c r="M5754" i="7" s="1"/>
  <c r="K5754" i="7"/>
  <c r="L5746" i="7"/>
  <c r="M5746" i="7" s="1"/>
  <c r="K5746" i="7"/>
  <c r="L5738" i="7"/>
  <c r="M5738" i="7" s="1"/>
  <c r="K5738" i="7"/>
  <c r="L5730" i="7"/>
  <c r="M5730" i="7" s="1"/>
  <c r="K5730" i="7"/>
  <c r="L5722" i="7"/>
  <c r="M5722" i="7" s="1"/>
  <c r="K5722" i="7"/>
  <c r="L5714" i="7"/>
  <c r="M5714" i="7" s="1"/>
  <c r="K5714" i="7"/>
  <c r="L5706" i="7"/>
  <c r="M5706" i="7" s="1"/>
  <c r="K5706" i="7"/>
  <c r="L5698" i="7"/>
  <c r="M5698" i="7" s="1"/>
  <c r="K5698" i="7"/>
  <c r="L5690" i="7"/>
  <c r="M5690" i="7" s="1"/>
  <c r="K5690" i="7"/>
  <c r="L5682" i="7"/>
  <c r="M5682" i="7" s="1"/>
  <c r="K5682" i="7"/>
  <c r="L5674" i="7"/>
  <c r="M5674" i="7" s="1"/>
  <c r="K5674" i="7"/>
  <c r="L5666" i="7"/>
  <c r="M5666" i="7" s="1"/>
  <c r="K5666" i="7"/>
  <c r="L5650" i="7"/>
  <c r="M5650" i="7" s="1"/>
  <c r="K5650" i="7"/>
  <c r="L5642" i="7"/>
  <c r="M5642" i="7" s="1"/>
  <c r="K5642" i="7"/>
  <c r="L5634" i="7"/>
  <c r="M5634" i="7" s="1"/>
  <c r="K5634" i="7"/>
  <c r="L5618" i="7"/>
  <c r="M5618" i="7" s="1"/>
  <c r="K5618" i="7"/>
  <c r="L5610" i="7"/>
  <c r="M5610" i="7" s="1"/>
  <c r="K5610" i="7"/>
  <c r="L5602" i="7"/>
  <c r="M5602" i="7" s="1"/>
  <c r="K5602" i="7"/>
  <c r="L5586" i="7"/>
  <c r="M5586" i="7" s="1"/>
  <c r="K5586" i="7"/>
  <c r="L5578" i="7"/>
  <c r="M5578" i="7" s="1"/>
  <c r="K5578" i="7"/>
  <c r="L5570" i="7"/>
  <c r="M5570" i="7" s="1"/>
  <c r="K5570" i="7"/>
  <c r="L5554" i="7"/>
  <c r="M5554" i="7" s="1"/>
  <c r="K5554" i="7"/>
  <c r="L5546" i="7"/>
  <c r="M5546" i="7" s="1"/>
  <c r="K5546" i="7"/>
  <c r="L5538" i="7"/>
  <c r="M5538" i="7" s="1"/>
  <c r="K5538" i="7"/>
  <c r="L5522" i="7"/>
  <c r="M5522" i="7" s="1"/>
  <c r="K5522" i="7"/>
  <c r="L5514" i="7"/>
  <c r="M5514" i="7" s="1"/>
  <c r="K5514" i="7"/>
  <c r="L5506" i="7"/>
  <c r="M5506" i="7" s="1"/>
  <c r="K5506" i="7"/>
  <c r="L5490" i="7"/>
  <c r="M5490" i="7" s="1"/>
  <c r="K5490" i="7"/>
  <c r="L5482" i="7"/>
  <c r="M5482" i="7" s="1"/>
  <c r="K5482" i="7"/>
  <c r="L5474" i="7"/>
  <c r="M5474" i="7" s="1"/>
  <c r="K5474" i="7"/>
  <c r="L5458" i="7"/>
  <c r="M5458" i="7" s="1"/>
  <c r="K5458" i="7"/>
  <c r="L5450" i="7"/>
  <c r="M5450" i="7" s="1"/>
  <c r="K5450" i="7"/>
  <c r="L5442" i="7"/>
  <c r="M5442" i="7" s="1"/>
  <c r="K5442" i="7"/>
  <c r="L5434" i="7"/>
  <c r="M5434" i="7" s="1"/>
  <c r="K5434" i="7"/>
  <c r="L5426" i="7"/>
  <c r="M5426" i="7" s="1"/>
  <c r="K5426" i="7"/>
  <c r="L5418" i="7"/>
  <c r="M5418" i="7" s="1"/>
  <c r="K5418" i="7"/>
  <c r="L5410" i="7"/>
  <c r="M5410" i="7" s="1"/>
  <c r="K5410" i="7"/>
  <c r="L5402" i="7"/>
  <c r="M5402" i="7" s="1"/>
  <c r="K5402" i="7"/>
  <c r="L5386" i="7"/>
  <c r="M5386" i="7" s="1"/>
  <c r="K5386" i="7"/>
  <c r="L5378" i="7"/>
  <c r="M5378" i="7" s="1"/>
  <c r="K5378" i="7"/>
  <c r="L5370" i="7"/>
  <c r="M5370" i="7" s="1"/>
  <c r="K5370" i="7"/>
  <c r="L5362" i="7"/>
  <c r="M5362" i="7" s="1"/>
  <c r="K5362" i="7"/>
  <c r="L5354" i="7"/>
  <c r="M5354" i="7" s="1"/>
  <c r="K5354" i="7"/>
  <c r="L5346" i="7"/>
  <c r="M5346" i="7" s="1"/>
  <c r="K5346" i="7"/>
  <c r="L5338" i="7"/>
  <c r="M5338" i="7" s="1"/>
  <c r="K5338" i="7"/>
  <c r="L5322" i="7"/>
  <c r="M5322" i="7" s="1"/>
  <c r="K5322" i="7"/>
  <c r="L5314" i="7"/>
  <c r="M5314" i="7" s="1"/>
  <c r="K5314" i="7"/>
  <c r="L5306" i="7"/>
  <c r="M5306" i="7" s="1"/>
  <c r="K5306" i="7"/>
  <c r="L5298" i="7"/>
  <c r="M5298" i="7" s="1"/>
  <c r="K5298" i="7"/>
  <c r="L5290" i="7"/>
  <c r="M5290" i="7" s="1"/>
  <c r="K5290" i="7"/>
  <c r="L5282" i="7"/>
  <c r="M5282" i="7" s="1"/>
  <c r="K5282" i="7"/>
  <c r="L5274" i="7"/>
  <c r="M5274" i="7" s="1"/>
  <c r="K5274" i="7"/>
  <c r="L5258" i="7"/>
  <c r="M5258" i="7" s="1"/>
  <c r="K5258" i="7"/>
  <c r="L5250" i="7"/>
  <c r="M5250" i="7" s="1"/>
  <c r="K5250" i="7"/>
  <c r="L5242" i="7"/>
  <c r="M5242" i="7" s="1"/>
  <c r="K5242" i="7"/>
  <c r="L5234" i="7"/>
  <c r="M5234" i="7" s="1"/>
  <c r="K5234" i="7"/>
  <c r="L5226" i="7"/>
  <c r="M5226" i="7" s="1"/>
  <c r="K5226" i="7"/>
  <c r="L5218" i="7"/>
  <c r="M5218" i="7" s="1"/>
  <c r="K5218" i="7"/>
  <c r="L5210" i="7"/>
  <c r="M5210" i="7" s="1"/>
  <c r="K5210" i="7"/>
  <c r="L5194" i="7"/>
  <c r="M5194" i="7" s="1"/>
  <c r="K5194" i="7"/>
  <c r="L5186" i="7"/>
  <c r="M5186" i="7" s="1"/>
  <c r="K5186" i="7"/>
  <c r="L5178" i="7"/>
  <c r="M5178" i="7" s="1"/>
  <c r="K5178" i="7"/>
  <c r="L5170" i="7"/>
  <c r="M5170" i="7" s="1"/>
  <c r="K5170" i="7"/>
  <c r="L5162" i="7"/>
  <c r="M5162" i="7" s="1"/>
  <c r="K5162" i="7"/>
  <c r="L5154" i="7"/>
  <c r="M5154" i="7" s="1"/>
  <c r="K5154" i="7"/>
  <c r="L5146" i="7"/>
  <c r="M5146" i="7" s="1"/>
  <c r="K5146" i="7"/>
  <c r="L5138" i="7"/>
  <c r="M5138" i="7" s="1"/>
  <c r="K5138" i="7"/>
  <c r="L5130" i="7"/>
  <c r="M5130" i="7" s="1"/>
  <c r="K5130" i="7"/>
  <c r="L5122" i="7"/>
  <c r="M5122" i="7" s="1"/>
  <c r="K5122" i="7"/>
  <c r="L5114" i="7"/>
  <c r="M5114" i="7" s="1"/>
  <c r="K5114" i="7"/>
  <c r="L5106" i="7"/>
  <c r="M5106" i="7" s="1"/>
  <c r="K5106" i="7"/>
  <c r="L5098" i="7"/>
  <c r="M5098" i="7" s="1"/>
  <c r="K5098" i="7"/>
  <c r="L5090" i="7"/>
  <c r="M5090" i="7" s="1"/>
  <c r="K5090" i="7"/>
  <c r="L5082" i="7"/>
  <c r="M5082" i="7" s="1"/>
  <c r="K5082" i="7"/>
  <c r="L5074" i="7"/>
  <c r="M5074" i="7" s="1"/>
  <c r="K5074" i="7"/>
  <c r="L5066" i="7"/>
  <c r="M5066" i="7" s="1"/>
  <c r="K5066" i="7"/>
  <c r="L5058" i="7"/>
  <c r="M5058" i="7" s="1"/>
  <c r="K5058" i="7"/>
  <c r="L5050" i="7"/>
  <c r="M5050" i="7" s="1"/>
  <c r="K5050" i="7"/>
  <c r="L5042" i="7"/>
  <c r="M5042" i="7" s="1"/>
  <c r="K5042" i="7"/>
  <c r="L5034" i="7"/>
  <c r="M5034" i="7" s="1"/>
  <c r="K5034" i="7"/>
  <c r="L5026" i="7"/>
  <c r="M5026" i="7" s="1"/>
  <c r="K5026" i="7"/>
  <c r="L5018" i="7"/>
  <c r="M5018" i="7" s="1"/>
  <c r="K5018" i="7"/>
  <c r="L5010" i="7"/>
  <c r="M5010" i="7" s="1"/>
  <c r="K5010" i="7"/>
  <c r="L5002" i="7"/>
  <c r="M5002" i="7" s="1"/>
  <c r="K5002" i="7"/>
  <c r="L4994" i="7"/>
  <c r="M4994" i="7" s="1"/>
  <c r="K4994" i="7"/>
  <c r="L4986" i="7"/>
  <c r="M4986" i="7" s="1"/>
  <c r="K4986" i="7"/>
  <c r="L4978" i="7"/>
  <c r="M4978" i="7" s="1"/>
  <c r="K4978" i="7"/>
  <c r="L4970" i="7"/>
  <c r="M4970" i="7" s="1"/>
  <c r="K4970" i="7"/>
  <c r="L4962" i="7"/>
  <c r="M4962" i="7" s="1"/>
  <c r="K4962" i="7"/>
  <c r="L4954" i="7"/>
  <c r="M4954" i="7" s="1"/>
  <c r="K4954" i="7"/>
  <c r="L4946" i="7"/>
  <c r="M4946" i="7" s="1"/>
  <c r="K4946" i="7"/>
  <c r="L4938" i="7"/>
  <c r="M4938" i="7" s="1"/>
  <c r="K4938" i="7"/>
  <c r="L4930" i="7"/>
  <c r="M4930" i="7" s="1"/>
  <c r="K4930" i="7"/>
  <c r="L4922" i="7"/>
  <c r="M4922" i="7" s="1"/>
  <c r="K4922" i="7"/>
  <c r="L4914" i="7"/>
  <c r="M4914" i="7" s="1"/>
  <c r="K4914" i="7"/>
  <c r="L4906" i="7"/>
  <c r="M4906" i="7" s="1"/>
  <c r="K4906" i="7"/>
  <c r="L4898" i="7"/>
  <c r="M4898" i="7" s="1"/>
  <c r="K4898" i="7"/>
  <c r="L4890" i="7"/>
  <c r="M4890" i="7" s="1"/>
  <c r="K4890" i="7"/>
  <c r="L4882" i="7"/>
  <c r="M4882" i="7" s="1"/>
  <c r="K4882" i="7"/>
  <c r="L4874" i="7"/>
  <c r="M4874" i="7" s="1"/>
  <c r="K4874" i="7"/>
  <c r="L4866" i="7"/>
  <c r="M4866" i="7" s="1"/>
  <c r="K4866" i="7"/>
  <c r="L4858" i="7"/>
  <c r="M4858" i="7" s="1"/>
  <c r="K4858" i="7"/>
  <c r="L4850" i="7"/>
  <c r="M4850" i="7" s="1"/>
  <c r="K4850" i="7"/>
  <c r="L4842" i="7"/>
  <c r="M4842" i="7" s="1"/>
  <c r="K4842" i="7"/>
  <c r="L4834" i="7"/>
  <c r="M4834" i="7" s="1"/>
  <c r="K4834" i="7"/>
  <c r="L4826" i="7"/>
  <c r="M4826" i="7" s="1"/>
  <c r="K4826" i="7"/>
  <c r="L4818" i="7"/>
  <c r="M4818" i="7" s="1"/>
  <c r="K4818" i="7"/>
  <c r="L4810" i="7"/>
  <c r="M4810" i="7" s="1"/>
  <c r="K4810" i="7"/>
  <c r="L4802" i="7"/>
  <c r="M4802" i="7" s="1"/>
  <c r="K4802" i="7"/>
  <c r="L4794" i="7"/>
  <c r="M4794" i="7" s="1"/>
  <c r="K4794" i="7"/>
  <c r="L4786" i="7"/>
  <c r="M4786" i="7" s="1"/>
  <c r="K4786" i="7"/>
  <c r="L4778" i="7"/>
  <c r="M4778" i="7" s="1"/>
  <c r="K4778" i="7"/>
  <c r="L4770" i="7"/>
  <c r="M4770" i="7" s="1"/>
  <c r="K4770" i="7"/>
  <c r="L4762" i="7"/>
  <c r="M4762" i="7" s="1"/>
  <c r="K4762" i="7"/>
  <c r="L4754" i="7"/>
  <c r="M4754" i="7" s="1"/>
  <c r="K4754" i="7"/>
  <c r="L4746" i="7"/>
  <c r="M4746" i="7" s="1"/>
  <c r="K4746" i="7"/>
  <c r="L4738" i="7"/>
  <c r="M4738" i="7" s="1"/>
  <c r="K4738" i="7"/>
  <c r="L4730" i="7"/>
  <c r="M4730" i="7" s="1"/>
  <c r="K4730" i="7"/>
  <c r="L4722" i="7"/>
  <c r="M4722" i="7" s="1"/>
  <c r="K4722" i="7"/>
  <c r="L4714" i="7"/>
  <c r="M4714" i="7" s="1"/>
  <c r="K4714" i="7"/>
  <c r="L4706" i="7"/>
  <c r="M4706" i="7" s="1"/>
  <c r="K4706" i="7"/>
  <c r="L4698" i="7"/>
  <c r="M4698" i="7" s="1"/>
  <c r="K4698" i="7"/>
  <c r="L4690" i="7"/>
  <c r="M4690" i="7" s="1"/>
  <c r="K4690" i="7"/>
  <c r="L4682" i="7"/>
  <c r="M4682" i="7" s="1"/>
  <c r="K4682" i="7"/>
  <c r="L4674" i="7"/>
  <c r="M4674" i="7" s="1"/>
  <c r="K4674" i="7"/>
  <c r="L4666" i="7"/>
  <c r="M4666" i="7" s="1"/>
  <c r="K4666" i="7"/>
  <c r="L4658" i="7"/>
  <c r="M4658" i="7" s="1"/>
  <c r="K4658" i="7"/>
  <c r="L4650" i="7"/>
  <c r="M4650" i="7" s="1"/>
  <c r="K4650" i="7"/>
  <c r="L4642" i="7"/>
  <c r="M4642" i="7" s="1"/>
  <c r="K4642" i="7"/>
  <c r="L4634" i="7"/>
  <c r="M4634" i="7" s="1"/>
  <c r="K4634" i="7"/>
  <c r="L4626" i="7"/>
  <c r="M4626" i="7" s="1"/>
  <c r="K4626" i="7"/>
  <c r="L4618" i="7"/>
  <c r="M4618" i="7" s="1"/>
  <c r="K4618" i="7"/>
  <c r="L4610" i="7"/>
  <c r="M4610" i="7" s="1"/>
  <c r="K4610" i="7"/>
  <c r="L4602" i="7"/>
  <c r="M4602" i="7" s="1"/>
  <c r="K4602" i="7"/>
  <c r="L4594" i="7"/>
  <c r="M4594" i="7" s="1"/>
  <c r="K4594" i="7"/>
  <c r="L4586" i="7"/>
  <c r="M4586" i="7" s="1"/>
  <c r="K4586" i="7"/>
  <c r="L4578" i="7"/>
  <c r="M4578" i="7" s="1"/>
  <c r="K4578" i="7"/>
  <c r="L4570" i="7"/>
  <c r="M4570" i="7" s="1"/>
  <c r="K4570" i="7"/>
  <c r="L4562" i="7"/>
  <c r="M4562" i="7" s="1"/>
  <c r="K4562" i="7"/>
  <c r="L4554" i="7"/>
  <c r="M4554" i="7" s="1"/>
  <c r="K4554" i="7"/>
  <c r="L4546" i="7"/>
  <c r="M4546" i="7" s="1"/>
  <c r="K4546" i="7"/>
  <c r="L4538" i="7"/>
  <c r="M4538" i="7" s="1"/>
  <c r="K4538" i="7"/>
  <c r="L4530" i="7"/>
  <c r="M4530" i="7" s="1"/>
  <c r="K4530" i="7"/>
  <c r="L4522" i="7"/>
  <c r="M4522" i="7" s="1"/>
  <c r="K4522" i="7"/>
  <c r="L4514" i="7"/>
  <c r="M4514" i="7" s="1"/>
  <c r="K4514" i="7"/>
  <c r="L4506" i="7"/>
  <c r="M4506" i="7" s="1"/>
  <c r="K4506" i="7"/>
  <c r="L4498" i="7"/>
  <c r="M4498" i="7" s="1"/>
  <c r="K4498" i="7"/>
  <c r="L4490" i="7"/>
  <c r="M4490" i="7" s="1"/>
  <c r="K4490" i="7"/>
  <c r="L4482" i="7"/>
  <c r="M4482" i="7" s="1"/>
  <c r="K4482" i="7"/>
  <c r="L4474" i="7"/>
  <c r="M4474" i="7" s="1"/>
  <c r="K4474" i="7"/>
  <c r="L4466" i="7"/>
  <c r="M4466" i="7" s="1"/>
  <c r="K4466" i="7"/>
  <c r="L4458" i="7"/>
  <c r="M4458" i="7" s="1"/>
  <c r="K4458" i="7"/>
  <c r="L4450" i="7"/>
  <c r="M4450" i="7" s="1"/>
  <c r="K4450" i="7"/>
  <c r="L4442" i="7"/>
  <c r="M4442" i="7" s="1"/>
  <c r="K4442" i="7"/>
  <c r="L4434" i="7"/>
  <c r="M4434" i="7" s="1"/>
  <c r="K4434" i="7"/>
  <c r="L4426" i="7"/>
  <c r="M4426" i="7" s="1"/>
  <c r="K4426" i="7"/>
  <c r="L4418" i="7"/>
  <c r="M4418" i="7" s="1"/>
  <c r="K4418" i="7"/>
  <c r="L4410" i="7"/>
  <c r="M4410" i="7" s="1"/>
  <c r="K4410" i="7"/>
  <c r="L4402" i="7"/>
  <c r="M4402" i="7" s="1"/>
  <c r="K4402" i="7"/>
  <c r="L4394" i="7"/>
  <c r="M4394" i="7" s="1"/>
  <c r="K4394" i="7"/>
  <c r="L4386" i="7"/>
  <c r="M4386" i="7" s="1"/>
  <c r="K4386" i="7"/>
  <c r="L4378" i="7"/>
  <c r="M4378" i="7" s="1"/>
  <c r="K4378" i="7"/>
  <c r="L4370" i="7"/>
  <c r="M4370" i="7" s="1"/>
  <c r="K4370" i="7"/>
  <c r="L4362" i="7"/>
  <c r="M4362" i="7" s="1"/>
  <c r="K4362" i="7"/>
  <c r="L4354" i="7"/>
  <c r="M4354" i="7" s="1"/>
  <c r="K4354" i="7"/>
  <c r="L4346" i="7"/>
  <c r="M4346" i="7" s="1"/>
  <c r="K4346" i="7"/>
  <c r="L4338" i="7"/>
  <c r="M4338" i="7" s="1"/>
  <c r="K4338" i="7"/>
  <c r="L4330" i="7"/>
  <c r="M4330" i="7" s="1"/>
  <c r="K4330" i="7"/>
  <c r="L4322" i="7"/>
  <c r="M4322" i="7" s="1"/>
  <c r="K4322" i="7"/>
  <c r="L4314" i="7"/>
  <c r="M4314" i="7" s="1"/>
  <c r="K4314" i="7"/>
  <c r="L4306" i="7"/>
  <c r="M4306" i="7" s="1"/>
  <c r="K4306" i="7"/>
  <c r="L4298" i="7"/>
  <c r="M4298" i="7" s="1"/>
  <c r="K4298" i="7"/>
  <c r="L4290" i="7"/>
  <c r="M4290" i="7" s="1"/>
  <c r="K4290" i="7"/>
  <c r="L4282" i="7"/>
  <c r="M4282" i="7" s="1"/>
  <c r="K4282" i="7"/>
  <c r="L4274" i="7"/>
  <c r="M4274" i="7" s="1"/>
  <c r="K4274" i="7"/>
  <c r="L4266" i="7"/>
  <c r="M4266" i="7" s="1"/>
  <c r="K4266" i="7"/>
  <c r="L4258" i="7"/>
  <c r="M4258" i="7" s="1"/>
  <c r="K4258" i="7"/>
  <c r="L4250" i="7"/>
  <c r="M4250" i="7" s="1"/>
  <c r="K4250" i="7"/>
  <c r="L4242" i="7"/>
  <c r="M4242" i="7" s="1"/>
  <c r="K4242" i="7"/>
  <c r="L4234" i="7"/>
  <c r="M4234" i="7" s="1"/>
  <c r="K4234" i="7"/>
  <c r="L4226" i="7"/>
  <c r="M4226" i="7" s="1"/>
  <c r="K4226" i="7"/>
  <c r="L4218" i="7"/>
  <c r="M4218" i="7" s="1"/>
  <c r="K4218" i="7"/>
  <c r="L4210" i="7"/>
  <c r="M4210" i="7" s="1"/>
  <c r="K4210" i="7"/>
  <c r="L4202" i="7"/>
  <c r="M4202" i="7" s="1"/>
  <c r="K4202" i="7"/>
  <c r="L4194" i="7"/>
  <c r="M4194" i="7" s="1"/>
  <c r="K4194" i="7"/>
  <c r="L4186" i="7"/>
  <c r="M4186" i="7" s="1"/>
  <c r="K4186" i="7"/>
  <c r="L4178" i="7"/>
  <c r="M4178" i="7" s="1"/>
  <c r="K4178" i="7"/>
  <c r="L4170" i="7"/>
  <c r="M4170" i="7" s="1"/>
  <c r="K4170" i="7"/>
  <c r="L4162" i="7"/>
  <c r="M4162" i="7" s="1"/>
  <c r="K4162" i="7"/>
  <c r="L4154" i="7"/>
  <c r="M4154" i="7" s="1"/>
  <c r="K4154" i="7"/>
  <c r="L4146" i="7"/>
  <c r="M4146" i="7" s="1"/>
  <c r="K4146" i="7"/>
  <c r="L4138" i="7"/>
  <c r="M4138" i="7" s="1"/>
  <c r="K4138" i="7"/>
  <c r="L4130" i="7"/>
  <c r="M4130" i="7" s="1"/>
  <c r="K4130" i="7"/>
  <c r="L4122" i="7"/>
  <c r="M4122" i="7" s="1"/>
  <c r="K4122" i="7"/>
  <c r="L4114" i="7"/>
  <c r="M4114" i="7" s="1"/>
  <c r="K4114" i="7"/>
  <c r="L4106" i="7"/>
  <c r="M4106" i="7" s="1"/>
  <c r="K4106" i="7"/>
  <c r="L4098" i="7"/>
  <c r="M4098" i="7" s="1"/>
  <c r="K4098" i="7"/>
  <c r="L4090" i="7"/>
  <c r="M4090" i="7" s="1"/>
  <c r="K4090" i="7"/>
  <c r="L4082" i="7"/>
  <c r="M4082" i="7" s="1"/>
  <c r="K4082" i="7"/>
  <c r="L4074" i="7"/>
  <c r="M4074" i="7" s="1"/>
  <c r="K4074" i="7"/>
  <c r="L4066" i="7"/>
  <c r="M4066" i="7" s="1"/>
  <c r="K4066" i="7"/>
  <c r="L4058" i="7"/>
  <c r="M4058" i="7" s="1"/>
  <c r="K4058" i="7"/>
  <c r="L4050" i="7"/>
  <c r="M4050" i="7" s="1"/>
  <c r="K4050" i="7"/>
  <c r="L4042" i="7"/>
  <c r="M4042" i="7" s="1"/>
  <c r="K4042" i="7"/>
  <c r="L4034" i="7"/>
  <c r="M4034" i="7" s="1"/>
  <c r="K4034" i="7"/>
  <c r="L4026" i="7"/>
  <c r="M4026" i="7" s="1"/>
  <c r="K4026" i="7"/>
  <c r="L4018" i="7"/>
  <c r="M4018" i="7" s="1"/>
  <c r="K4018" i="7"/>
  <c r="L4010" i="7"/>
  <c r="M4010" i="7" s="1"/>
  <c r="K4010" i="7"/>
  <c r="L4002" i="7"/>
  <c r="M4002" i="7" s="1"/>
  <c r="K4002" i="7"/>
  <c r="L3994" i="7"/>
  <c r="M3994" i="7" s="1"/>
  <c r="K3994" i="7"/>
  <c r="L3986" i="7"/>
  <c r="M3986" i="7" s="1"/>
  <c r="K3986" i="7"/>
  <c r="L3978" i="7"/>
  <c r="M3978" i="7" s="1"/>
  <c r="K3978" i="7"/>
  <c r="L3970" i="7"/>
  <c r="M3970" i="7" s="1"/>
  <c r="K3970" i="7"/>
  <c r="L3962" i="7"/>
  <c r="M3962" i="7" s="1"/>
  <c r="K3962" i="7"/>
  <c r="L3954" i="7"/>
  <c r="M3954" i="7" s="1"/>
  <c r="K3954" i="7"/>
  <c r="L3946" i="7"/>
  <c r="M3946" i="7" s="1"/>
  <c r="K3946" i="7"/>
  <c r="L3938" i="7"/>
  <c r="M3938" i="7" s="1"/>
  <c r="K3938" i="7"/>
  <c r="L3930" i="7"/>
  <c r="M3930" i="7" s="1"/>
  <c r="K3930" i="7"/>
  <c r="L3922" i="7"/>
  <c r="M3922" i="7" s="1"/>
  <c r="K3922" i="7"/>
  <c r="L3914" i="7"/>
  <c r="M3914" i="7" s="1"/>
  <c r="K3914" i="7"/>
  <c r="L3906" i="7"/>
  <c r="M3906" i="7" s="1"/>
  <c r="K3906" i="7"/>
  <c r="L3898" i="7"/>
  <c r="M3898" i="7" s="1"/>
  <c r="K3898" i="7"/>
  <c r="L3890" i="7"/>
  <c r="M3890" i="7" s="1"/>
  <c r="K3890" i="7"/>
  <c r="L3882" i="7"/>
  <c r="M3882" i="7" s="1"/>
  <c r="K3882" i="7"/>
  <c r="L3874" i="7"/>
  <c r="M3874" i="7" s="1"/>
  <c r="K3874" i="7"/>
  <c r="L3866" i="7"/>
  <c r="M3866" i="7" s="1"/>
  <c r="K3866" i="7"/>
  <c r="L3858" i="7"/>
  <c r="M3858" i="7" s="1"/>
  <c r="K3858" i="7"/>
  <c r="L3850" i="7"/>
  <c r="M3850" i="7" s="1"/>
  <c r="K3850" i="7"/>
  <c r="L3842" i="7"/>
  <c r="M3842" i="7" s="1"/>
  <c r="K3842" i="7"/>
  <c r="L3834" i="7"/>
  <c r="M3834" i="7" s="1"/>
  <c r="K3834" i="7"/>
  <c r="L3826" i="7"/>
  <c r="M3826" i="7" s="1"/>
  <c r="K3826" i="7"/>
  <c r="L3818" i="7"/>
  <c r="M3818" i="7" s="1"/>
  <c r="K3818" i="7"/>
  <c r="L3810" i="7"/>
  <c r="M3810" i="7" s="1"/>
  <c r="K3810" i="7"/>
  <c r="L3802" i="7"/>
  <c r="M3802" i="7" s="1"/>
  <c r="K3802" i="7"/>
  <c r="L3794" i="7"/>
  <c r="M3794" i="7" s="1"/>
  <c r="K3794" i="7"/>
  <c r="L3786" i="7"/>
  <c r="M3786" i="7" s="1"/>
  <c r="K3786" i="7"/>
  <c r="L3778" i="7"/>
  <c r="M3778" i="7" s="1"/>
  <c r="K3778" i="7"/>
  <c r="L3770" i="7"/>
  <c r="M3770" i="7" s="1"/>
  <c r="K3770" i="7"/>
  <c r="L3762" i="7"/>
  <c r="M3762" i="7" s="1"/>
  <c r="K3762" i="7"/>
  <c r="L3754" i="7"/>
  <c r="M3754" i="7" s="1"/>
  <c r="K3754" i="7"/>
  <c r="L3746" i="7"/>
  <c r="M3746" i="7" s="1"/>
  <c r="K3746" i="7"/>
  <c r="L3738" i="7"/>
  <c r="M3738" i="7" s="1"/>
  <c r="K3738" i="7"/>
  <c r="L3730" i="7"/>
  <c r="M3730" i="7" s="1"/>
  <c r="K3730" i="7"/>
  <c r="L3722" i="7"/>
  <c r="M3722" i="7" s="1"/>
  <c r="K3722" i="7"/>
  <c r="L3714" i="7"/>
  <c r="M3714" i="7" s="1"/>
  <c r="K3714" i="7"/>
  <c r="L3706" i="7"/>
  <c r="M3706" i="7" s="1"/>
  <c r="K3706" i="7"/>
  <c r="L3698" i="7"/>
  <c r="M3698" i="7" s="1"/>
  <c r="K3698" i="7"/>
  <c r="L3690" i="7"/>
  <c r="M3690" i="7" s="1"/>
  <c r="K3690" i="7"/>
  <c r="L3682" i="7"/>
  <c r="M3682" i="7" s="1"/>
  <c r="K3682" i="7"/>
  <c r="L3674" i="7"/>
  <c r="M3674" i="7" s="1"/>
  <c r="K3674" i="7"/>
  <c r="L3666" i="7"/>
  <c r="M3666" i="7" s="1"/>
  <c r="K3666" i="7"/>
  <c r="L3658" i="7"/>
  <c r="M3658" i="7" s="1"/>
  <c r="K3658" i="7"/>
  <c r="L3650" i="7"/>
  <c r="M3650" i="7" s="1"/>
  <c r="K3650" i="7"/>
  <c r="L3642" i="7"/>
  <c r="M3642" i="7" s="1"/>
  <c r="K3642" i="7"/>
  <c r="L3634" i="7"/>
  <c r="M3634" i="7" s="1"/>
  <c r="K3634" i="7"/>
  <c r="L3626" i="7"/>
  <c r="M3626" i="7" s="1"/>
  <c r="K3626" i="7"/>
  <c r="L3618" i="7"/>
  <c r="M3618" i="7" s="1"/>
  <c r="K3618" i="7"/>
  <c r="L3610" i="7"/>
  <c r="M3610" i="7" s="1"/>
  <c r="K3610" i="7"/>
  <c r="L3602" i="7"/>
  <c r="M3602" i="7" s="1"/>
  <c r="K3602" i="7"/>
  <c r="L3594" i="7"/>
  <c r="M3594" i="7" s="1"/>
  <c r="K3594" i="7"/>
  <c r="L3586" i="7"/>
  <c r="M3586" i="7" s="1"/>
  <c r="K3586" i="7"/>
  <c r="L3578" i="7"/>
  <c r="M3578" i="7" s="1"/>
  <c r="K3578" i="7"/>
  <c r="L3570" i="7"/>
  <c r="M3570" i="7" s="1"/>
  <c r="K3570" i="7"/>
  <c r="L3562" i="7"/>
  <c r="M3562" i="7" s="1"/>
  <c r="K3562" i="7"/>
  <c r="L3554" i="7"/>
  <c r="M3554" i="7" s="1"/>
  <c r="K3554" i="7"/>
  <c r="L3546" i="7"/>
  <c r="M3546" i="7" s="1"/>
  <c r="K3546" i="7"/>
  <c r="L3538" i="7"/>
  <c r="M3538" i="7" s="1"/>
  <c r="K3538" i="7"/>
  <c r="L3530" i="7"/>
  <c r="M3530" i="7" s="1"/>
  <c r="K3530" i="7"/>
  <c r="L3522" i="7"/>
  <c r="M3522" i="7" s="1"/>
  <c r="K3522" i="7"/>
  <c r="L3514" i="7"/>
  <c r="M3514" i="7" s="1"/>
  <c r="K3514" i="7"/>
  <c r="L3506" i="7"/>
  <c r="M3506" i="7" s="1"/>
  <c r="K3506" i="7"/>
  <c r="L3498" i="7"/>
  <c r="M3498" i="7" s="1"/>
  <c r="K3498" i="7"/>
  <c r="L3490" i="7"/>
  <c r="M3490" i="7" s="1"/>
  <c r="K3490" i="7"/>
  <c r="L3482" i="7"/>
  <c r="M3482" i="7" s="1"/>
  <c r="K3482" i="7"/>
  <c r="L3474" i="7"/>
  <c r="M3474" i="7" s="1"/>
  <c r="K3474" i="7"/>
  <c r="L3466" i="7"/>
  <c r="M3466" i="7" s="1"/>
  <c r="K3466" i="7"/>
  <c r="L3458" i="7"/>
  <c r="M3458" i="7" s="1"/>
  <c r="K3458" i="7"/>
  <c r="L3450" i="7"/>
  <c r="M3450" i="7" s="1"/>
  <c r="K3450" i="7"/>
  <c r="L3442" i="7"/>
  <c r="M3442" i="7" s="1"/>
  <c r="K3442" i="7"/>
  <c r="L3434" i="7"/>
  <c r="M3434" i="7" s="1"/>
  <c r="K3434" i="7"/>
  <c r="L3426" i="7"/>
  <c r="M3426" i="7" s="1"/>
  <c r="K3426" i="7"/>
  <c r="L3418" i="7"/>
  <c r="M3418" i="7" s="1"/>
  <c r="K3418" i="7"/>
  <c r="L3410" i="7"/>
  <c r="M3410" i="7" s="1"/>
  <c r="K3410" i="7"/>
  <c r="L3402" i="7"/>
  <c r="M3402" i="7" s="1"/>
  <c r="K3402" i="7"/>
  <c r="L3394" i="7"/>
  <c r="M3394" i="7" s="1"/>
  <c r="K3394" i="7"/>
  <c r="L3386" i="7"/>
  <c r="M3386" i="7" s="1"/>
  <c r="K3386" i="7"/>
  <c r="L3378" i="7"/>
  <c r="M3378" i="7" s="1"/>
  <c r="K3378" i="7"/>
  <c r="L3370" i="7"/>
  <c r="M3370" i="7" s="1"/>
  <c r="K3370" i="7"/>
  <c r="L3362" i="7"/>
  <c r="M3362" i="7" s="1"/>
  <c r="K3362" i="7"/>
  <c r="L3354" i="7"/>
  <c r="M3354" i="7" s="1"/>
  <c r="K3354" i="7"/>
  <c r="L3346" i="7"/>
  <c r="M3346" i="7" s="1"/>
  <c r="K3346" i="7"/>
  <c r="L3338" i="7"/>
  <c r="M3338" i="7" s="1"/>
  <c r="K3338" i="7"/>
  <c r="L3330" i="7"/>
  <c r="M3330" i="7" s="1"/>
  <c r="K3330" i="7"/>
  <c r="L3322" i="7"/>
  <c r="M3322" i="7" s="1"/>
  <c r="K3322" i="7"/>
  <c r="L3314" i="7"/>
  <c r="M3314" i="7" s="1"/>
  <c r="K3314" i="7"/>
  <c r="L3306" i="7"/>
  <c r="M3306" i="7" s="1"/>
  <c r="K3306" i="7"/>
  <c r="L3298" i="7"/>
  <c r="M3298" i="7" s="1"/>
  <c r="K3298" i="7"/>
  <c r="L3290" i="7"/>
  <c r="M3290" i="7" s="1"/>
  <c r="K3290" i="7"/>
  <c r="L3282" i="7"/>
  <c r="M3282" i="7" s="1"/>
  <c r="K3282" i="7"/>
  <c r="L3274" i="7"/>
  <c r="M3274" i="7" s="1"/>
  <c r="K3274" i="7"/>
  <c r="L3266" i="7"/>
  <c r="M3266" i="7" s="1"/>
  <c r="K3266" i="7"/>
  <c r="L3258" i="7"/>
  <c r="M3258" i="7" s="1"/>
  <c r="K3258" i="7"/>
  <c r="L3250" i="7"/>
  <c r="M3250" i="7" s="1"/>
  <c r="K3250" i="7"/>
  <c r="L3242" i="7"/>
  <c r="M3242" i="7" s="1"/>
  <c r="K3242" i="7"/>
  <c r="L3234" i="7"/>
  <c r="M3234" i="7" s="1"/>
  <c r="K3234" i="7"/>
  <c r="L3226" i="7"/>
  <c r="M3226" i="7" s="1"/>
  <c r="K3226" i="7"/>
  <c r="L3218" i="7"/>
  <c r="M3218" i="7" s="1"/>
  <c r="K3218" i="7"/>
  <c r="L3210" i="7"/>
  <c r="M3210" i="7" s="1"/>
  <c r="K3210" i="7"/>
  <c r="L3202" i="7"/>
  <c r="M3202" i="7" s="1"/>
  <c r="K3202" i="7"/>
  <c r="L3194" i="7"/>
  <c r="M3194" i="7" s="1"/>
  <c r="K3194" i="7"/>
  <c r="L3186" i="7"/>
  <c r="M3186" i="7" s="1"/>
  <c r="K3186" i="7"/>
  <c r="L3178" i="7"/>
  <c r="M3178" i="7" s="1"/>
  <c r="K3178" i="7"/>
  <c r="L3170" i="7"/>
  <c r="M3170" i="7" s="1"/>
  <c r="K3170" i="7"/>
  <c r="L3162" i="7"/>
  <c r="M3162" i="7" s="1"/>
  <c r="K3162" i="7"/>
  <c r="L3154" i="7"/>
  <c r="M3154" i="7" s="1"/>
  <c r="K3154" i="7"/>
  <c r="L3146" i="7"/>
  <c r="M3146" i="7" s="1"/>
  <c r="K3146" i="7"/>
  <c r="L3138" i="7"/>
  <c r="M3138" i="7" s="1"/>
  <c r="K3138" i="7"/>
  <c r="L3130" i="7"/>
  <c r="M3130" i="7" s="1"/>
  <c r="K3130" i="7"/>
  <c r="L3122" i="7"/>
  <c r="M3122" i="7" s="1"/>
  <c r="K3122" i="7"/>
  <c r="L3114" i="7"/>
  <c r="M3114" i="7" s="1"/>
  <c r="K3114" i="7"/>
  <c r="L3106" i="7"/>
  <c r="M3106" i="7" s="1"/>
  <c r="K3106" i="7"/>
  <c r="L3098" i="7"/>
  <c r="M3098" i="7" s="1"/>
  <c r="K3098" i="7"/>
  <c r="L3090" i="7"/>
  <c r="M3090" i="7" s="1"/>
  <c r="K3090" i="7"/>
  <c r="L3082" i="7"/>
  <c r="M3082" i="7" s="1"/>
  <c r="K3082" i="7"/>
  <c r="L3074" i="7"/>
  <c r="M3074" i="7" s="1"/>
  <c r="K3074" i="7"/>
  <c r="L3066" i="7"/>
  <c r="M3066" i="7" s="1"/>
  <c r="K3066" i="7"/>
  <c r="L3058" i="7"/>
  <c r="M3058" i="7" s="1"/>
  <c r="K3058" i="7"/>
  <c r="L3050" i="7"/>
  <c r="M3050" i="7" s="1"/>
  <c r="K3050" i="7"/>
  <c r="L3042" i="7"/>
  <c r="M3042" i="7" s="1"/>
  <c r="K3042" i="7"/>
  <c r="L3034" i="7"/>
  <c r="M3034" i="7" s="1"/>
  <c r="K3034" i="7"/>
  <c r="L3026" i="7"/>
  <c r="M3026" i="7" s="1"/>
  <c r="K3026" i="7"/>
  <c r="L3018" i="7"/>
  <c r="M3018" i="7" s="1"/>
  <c r="K3018" i="7"/>
  <c r="L3010" i="7"/>
  <c r="M3010" i="7" s="1"/>
  <c r="K3010" i="7"/>
  <c r="L3002" i="7"/>
  <c r="M3002" i="7" s="1"/>
  <c r="K3002" i="7"/>
  <c r="L2994" i="7"/>
  <c r="M2994" i="7" s="1"/>
  <c r="K2994" i="7"/>
  <c r="L2986" i="7"/>
  <c r="M2986" i="7" s="1"/>
  <c r="K2986" i="7"/>
  <c r="L2978" i="7"/>
  <c r="M2978" i="7" s="1"/>
  <c r="K2978" i="7"/>
  <c r="L2970" i="7"/>
  <c r="M2970" i="7" s="1"/>
  <c r="K2970" i="7"/>
  <c r="L2962" i="7"/>
  <c r="M2962" i="7" s="1"/>
  <c r="K2962" i="7"/>
  <c r="L2954" i="7"/>
  <c r="M2954" i="7" s="1"/>
  <c r="K2954" i="7"/>
  <c r="L2946" i="7"/>
  <c r="M2946" i="7" s="1"/>
  <c r="K2946" i="7"/>
  <c r="L2938" i="7"/>
  <c r="M2938" i="7" s="1"/>
  <c r="K2938" i="7"/>
  <c r="L2930" i="7"/>
  <c r="M2930" i="7" s="1"/>
  <c r="K2930" i="7"/>
  <c r="L2922" i="7"/>
  <c r="M2922" i="7" s="1"/>
  <c r="K2922" i="7"/>
  <c r="L2914" i="7"/>
  <c r="M2914" i="7" s="1"/>
  <c r="K2914" i="7"/>
  <c r="L2906" i="7"/>
  <c r="M2906" i="7" s="1"/>
  <c r="K2906" i="7"/>
  <c r="L2898" i="7"/>
  <c r="M2898" i="7" s="1"/>
  <c r="K2898" i="7"/>
  <c r="L2890" i="7"/>
  <c r="M2890" i="7" s="1"/>
  <c r="K2890" i="7"/>
  <c r="L2882" i="7"/>
  <c r="M2882" i="7" s="1"/>
  <c r="K2882" i="7"/>
  <c r="L2874" i="7"/>
  <c r="M2874" i="7" s="1"/>
  <c r="K2874" i="7"/>
  <c r="L2866" i="7"/>
  <c r="M2866" i="7" s="1"/>
  <c r="K2866" i="7"/>
  <c r="L2850" i="7"/>
  <c r="M2850" i="7" s="1"/>
  <c r="K2850" i="7"/>
  <c r="L2842" i="7"/>
  <c r="M2842" i="7" s="1"/>
  <c r="K2842" i="7"/>
  <c r="L2834" i="7"/>
  <c r="M2834" i="7" s="1"/>
  <c r="K2834" i="7"/>
  <c r="L2826" i="7"/>
  <c r="M2826" i="7" s="1"/>
  <c r="K2826" i="7"/>
  <c r="L2818" i="7"/>
  <c r="M2818" i="7" s="1"/>
  <c r="K2818" i="7"/>
  <c r="L2810" i="7"/>
  <c r="M2810" i="7" s="1"/>
  <c r="K2810" i="7"/>
  <c r="L2802" i="7"/>
  <c r="M2802" i="7" s="1"/>
  <c r="K2802" i="7"/>
  <c r="L2794" i="7"/>
  <c r="M2794" i="7" s="1"/>
  <c r="K2794" i="7"/>
  <c r="L2786" i="7"/>
  <c r="M2786" i="7" s="1"/>
  <c r="K2786" i="7"/>
  <c r="L2778" i="7"/>
  <c r="M2778" i="7" s="1"/>
  <c r="K2778" i="7"/>
  <c r="L2770" i="7"/>
  <c r="M2770" i="7" s="1"/>
  <c r="K2770" i="7"/>
  <c r="L2762" i="7"/>
  <c r="M2762" i="7" s="1"/>
  <c r="K2762" i="7"/>
  <c r="L2754" i="7"/>
  <c r="M2754" i="7" s="1"/>
  <c r="K2754" i="7"/>
  <c r="L2746" i="7"/>
  <c r="M2746" i="7" s="1"/>
  <c r="K2746" i="7"/>
  <c r="L2738" i="7"/>
  <c r="M2738" i="7" s="1"/>
  <c r="K2738" i="7"/>
  <c r="L2730" i="7"/>
  <c r="M2730" i="7" s="1"/>
  <c r="K2730" i="7"/>
  <c r="L2722" i="7"/>
  <c r="M2722" i="7" s="1"/>
  <c r="K2722" i="7"/>
  <c r="L2714" i="7"/>
  <c r="M2714" i="7" s="1"/>
  <c r="K2714" i="7"/>
  <c r="L2706" i="7"/>
  <c r="M2706" i="7" s="1"/>
  <c r="K2706" i="7"/>
  <c r="L2698" i="7"/>
  <c r="M2698" i="7" s="1"/>
  <c r="K2698" i="7"/>
  <c r="L2690" i="7"/>
  <c r="M2690" i="7" s="1"/>
  <c r="K2690" i="7"/>
  <c r="L2682" i="7"/>
  <c r="M2682" i="7" s="1"/>
  <c r="K2682" i="7"/>
  <c r="L2674" i="7"/>
  <c r="M2674" i="7" s="1"/>
  <c r="K2674" i="7"/>
  <c r="L2666" i="7"/>
  <c r="M2666" i="7" s="1"/>
  <c r="K2666" i="7"/>
  <c r="L2658" i="7"/>
  <c r="M2658" i="7" s="1"/>
  <c r="K2658" i="7"/>
  <c r="L2650" i="7"/>
  <c r="M2650" i="7" s="1"/>
  <c r="K2650" i="7"/>
  <c r="L2642" i="7"/>
  <c r="M2642" i="7" s="1"/>
  <c r="K2642" i="7"/>
  <c r="L2634" i="7"/>
  <c r="M2634" i="7" s="1"/>
  <c r="K2634" i="7"/>
  <c r="L2626" i="7"/>
  <c r="M2626" i="7" s="1"/>
  <c r="K2626" i="7"/>
  <c r="L2618" i="7"/>
  <c r="M2618" i="7" s="1"/>
  <c r="K2618" i="7"/>
  <c r="L2610" i="7"/>
  <c r="M2610" i="7" s="1"/>
  <c r="K2610" i="7"/>
  <c r="L2602" i="7"/>
  <c r="M2602" i="7" s="1"/>
  <c r="K2602" i="7"/>
  <c r="L2594" i="7"/>
  <c r="M2594" i="7" s="1"/>
  <c r="K2594" i="7"/>
  <c r="L2586" i="7"/>
  <c r="M2586" i="7" s="1"/>
  <c r="K2586" i="7"/>
  <c r="L2578" i="7"/>
  <c r="M2578" i="7" s="1"/>
  <c r="K2578" i="7"/>
  <c r="L2570" i="7"/>
  <c r="M2570" i="7" s="1"/>
  <c r="K2570" i="7"/>
  <c r="L2562" i="7"/>
  <c r="M2562" i="7" s="1"/>
  <c r="K2562" i="7"/>
  <c r="L2554" i="7"/>
  <c r="M2554" i="7" s="1"/>
  <c r="K2554" i="7"/>
  <c r="L2546" i="7"/>
  <c r="M2546" i="7" s="1"/>
  <c r="K2546" i="7"/>
  <c r="L2538" i="7"/>
  <c r="M2538" i="7" s="1"/>
  <c r="K2538" i="7"/>
  <c r="L2530" i="7"/>
  <c r="M2530" i="7" s="1"/>
  <c r="K2530" i="7"/>
  <c r="L2522" i="7"/>
  <c r="M2522" i="7" s="1"/>
  <c r="K2522" i="7"/>
  <c r="L2514" i="7"/>
  <c r="M2514" i="7" s="1"/>
  <c r="K2514" i="7"/>
  <c r="L2506" i="7"/>
  <c r="M2506" i="7" s="1"/>
  <c r="K2506" i="7"/>
  <c r="L2498" i="7"/>
  <c r="M2498" i="7" s="1"/>
  <c r="K2498" i="7"/>
  <c r="L2490" i="7"/>
  <c r="M2490" i="7" s="1"/>
  <c r="K2490" i="7"/>
  <c r="L2482" i="7"/>
  <c r="M2482" i="7" s="1"/>
  <c r="K2482" i="7"/>
  <c r="L2474" i="7"/>
  <c r="M2474" i="7" s="1"/>
  <c r="K2474" i="7"/>
  <c r="L2466" i="7"/>
  <c r="M2466" i="7" s="1"/>
  <c r="K2466" i="7"/>
  <c r="L2458" i="7"/>
  <c r="M2458" i="7" s="1"/>
  <c r="K2458" i="7"/>
  <c r="L2450" i="7"/>
  <c r="M2450" i="7" s="1"/>
  <c r="K2450" i="7"/>
  <c r="L2442" i="7"/>
  <c r="M2442" i="7" s="1"/>
  <c r="K2442" i="7"/>
  <c r="L2434" i="7"/>
  <c r="M2434" i="7" s="1"/>
  <c r="K2434" i="7"/>
  <c r="L2426" i="7"/>
  <c r="M2426" i="7" s="1"/>
  <c r="K2426" i="7"/>
  <c r="L2418" i="7"/>
  <c r="M2418" i="7" s="1"/>
  <c r="K2418" i="7"/>
  <c r="L2410" i="7"/>
  <c r="M2410" i="7" s="1"/>
  <c r="K2410" i="7"/>
  <c r="L2402" i="7"/>
  <c r="M2402" i="7" s="1"/>
  <c r="K2402" i="7"/>
  <c r="L2386" i="7"/>
  <c r="M2386" i="7" s="1"/>
  <c r="K2386" i="7"/>
  <c r="L2378" i="7"/>
  <c r="M2378" i="7" s="1"/>
  <c r="K2378" i="7"/>
  <c r="L2370" i="7"/>
  <c r="M2370" i="7" s="1"/>
  <c r="K2370" i="7"/>
  <c r="L2362" i="7"/>
  <c r="M2362" i="7" s="1"/>
  <c r="K2362" i="7"/>
  <c r="L2354" i="7"/>
  <c r="M2354" i="7" s="1"/>
  <c r="K2354" i="7"/>
  <c r="L2346" i="7"/>
  <c r="M2346" i="7" s="1"/>
  <c r="K2346" i="7"/>
  <c r="L2338" i="7"/>
  <c r="M2338" i="7" s="1"/>
  <c r="K2338" i="7"/>
  <c r="L2330" i="7"/>
  <c r="M2330" i="7" s="1"/>
  <c r="K2330" i="7"/>
  <c r="L2322" i="7"/>
  <c r="M2322" i="7" s="1"/>
  <c r="K2322" i="7"/>
  <c r="L2314" i="7"/>
  <c r="M2314" i="7" s="1"/>
  <c r="K2314" i="7"/>
  <c r="L2306" i="7"/>
  <c r="M2306" i="7" s="1"/>
  <c r="K2306" i="7"/>
  <c r="L2298" i="7"/>
  <c r="M2298" i="7" s="1"/>
  <c r="K2298" i="7"/>
  <c r="L2290" i="7"/>
  <c r="M2290" i="7" s="1"/>
  <c r="K2290" i="7"/>
  <c r="L2282" i="7"/>
  <c r="M2282" i="7" s="1"/>
  <c r="K2282" i="7"/>
  <c r="L2274" i="7"/>
  <c r="M2274" i="7" s="1"/>
  <c r="K2274" i="7"/>
  <c r="L2266" i="7"/>
  <c r="M2266" i="7" s="1"/>
  <c r="K2266" i="7"/>
  <c r="L2258" i="7"/>
  <c r="M2258" i="7" s="1"/>
  <c r="K2258" i="7"/>
  <c r="L2250" i="7"/>
  <c r="M2250" i="7" s="1"/>
  <c r="K2250" i="7"/>
  <c r="L2242" i="7"/>
  <c r="M2242" i="7" s="1"/>
  <c r="K2242" i="7"/>
  <c r="L2234" i="7"/>
  <c r="M2234" i="7" s="1"/>
  <c r="K2234" i="7"/>
  <c r="L2226" i="7"/>
  <c r="M2226" i="7" s="1"/>
  <c r="K2226" i="7"/>
  <c r="L2218" i="7"/>
  <c r="M2218" i="7" s="1"/>
  <c r="K2218" i="7"/>
  <c r="L2210" i="7"/>
  <c r="M2210" i="7" s="1"/>
  <c r="K2210" i="7"/>
  <c r="L2202" i="7"/>
  <c r="M2202" i="7" s="1"/>
  <c r="K2202" i="7"/>
  <c r="L2194" i="7"/>
  <c r="M2194" i="7" s="1"/>
  <c r="K2194" i="7"/>
  <c r="L2186" i="7"/>
  <c r="M2186" i="7" s="1"/>
  <c r="K2186" i="7"/>
  <c r="L2178" i="7"/>
  <c r="M2178" i="7" s="1"/>
  <c r="K2178" i="7"/>
  <c r="L2170" i="7"/>
  <c r="M2170" i="7" s="1"/>
  <c r="K2170" i="7"/>
  <c r="L2162" i="7"/>
  <c r="M2162" i="7" s="1"/>
  <c r="K2162" i="7"/>
  <c r="L2154" i="7"/>
  <c r="M2154" i="7" s="1"/>
  <c r="K2154" i="7"/>
  <c r="L2146" i="7"/>
  <c r="M2146" i="7" s="1"/>
  <c r="K2146" i="7"/>
  <c r="L2138" i="7"/>
  <c r="M2138" i="7" s="1"/>
  <c r="K2138" i="7"/>
  <c r="L2130" i="7"/>
  <c r="M2130" i="7" s="1"/>
  <c r="K2130" i="7"/>
  <c r="L2122" i="7"/>
  <c r="M2122" i="7" s="1"/>
  <c r="K2122" i="7"/>
  <c r="L2114" i="7"/>
  <c r="M2114" i="7" s="1"/>
  <c r="K2114" i="7"/>
  <c r="L2106" i="7"/>
  <c r="M2106" i="7" s="1"/>
  <c r="K2106" i="7"/>
  <c r="L2098" i="7"/>
  <c r="M2098" i="7" s="1"/>
  <c r="K2098" i="7"/>
  <c r="L2090" i="7"/>
  <c r="M2090" i="7" s="1"/>
  <c r="K2090" i="7"/>
  <c r="L2082" i="7"/>
  <c r="M2082" i="7" s="1"/>
  <c r="K2082" i="7"/>
  <c r="L2074" i="7"/>
  <c r="M2074" i="7" s="1"/>
  <c r="K2074" i="7"/>
  <c r="L2066" i="7"/>
  <c r="M2066" i="7" s="1"/>
  <c r="K2066" i="7"/>
  <c r="L2058" i="7"/>
  <c r="M2058" i="7" s="1"/>
  <c r="K2058" i="7"/>
  <c r="L2050" i="7"/>
  <c r="M2050" i="7" s="1"/>
  <c r="K2050" i="7"/>
  <c r="L2042" i="7"/>
  <c r="M2042" i="7" s="1"/>
  <c r="K2042" i="7"/>
  <c r="L2034" i="7"/>
  <c r="M2034" i="7" s="1"/>
  <c r="K2034" i="7"/>
  <c r="L2026" i="7"/>
  <c r="M2026" i="7" s="1"/>
  <c r="K2026" i="7"/>
  <c r="L2018" i="7"/>
  <c r="M2018" i="7" s="1"/>
  <c r="K2018" i="7"/>
  <c r="L2010" i="7"/>
  <c r="M2010" i="7" s="1"/>
  <c r="K2010" i="7"/>
  <c r="L2002" i="7"/>
  <c r="M2002" i="7" s="1"/>
  <c r="K2002" i="7"/>
  <c r="L1994" i="7"/>
  <c r="M1994" i="7" s="1"/>
  <c r="K1994" i="7"/>
  <c r="L1986" i="7"/>
  <c r="M1986" i="7" s="1"/>
  <c r="K1986" i="7"/>
  <c r="L1978" i="7"/>
  <c r="M1978" i="7" s="1"/>
  <c r="K1978" i="7"/>
  <c r="L1970" i="7"/>
  <c r="M1970" i="7" s="1"/>
  <c r="K1970" i="7"/>
  <c r="L1962" i="7"/>
  <c r="M1962" i="7" s="1"/>
  <c r="K1962" i="7"/>
  <c r="L1954" i="7"/>
  <c r="M1954" i="7" s="1"/>
  <c r="K1954" i="7"/>
  <c r="L1946" i="7"/>
  <c r="M1946" i="7" s="1"/>
  <c r="K1946" i="7"/>
  <c r="L1938" i="7"/>
  <c r="M1938" i="7" s="1"/>
  <c r="K1938" i="7"/>
  <c r="L1930" i="7"/>
  <c r="M1930" i="7" s="1"/>
  <c r="K1930" i="7"/>
  <c r="L1922" i="7"/>
  <c r="M1922" i="7" s="1"/>
  <c r="K1922" i="7"/>
  <c r="L1914" i="7"/>
  <c r="M1914" i="7" s="1"/>
  <c r="K1914" i="7"/>
  <c r="L1906" i="7"/>
  <c r="M1906" i="7" s="1"/>
  <c r="K1906" i="7"/>
  <c r="L1898" i="7"/>
  <c r="M1898" i="7" s="1"/>
  <c r="K1898" i="7"/>
  <c r="L1890" i="7"/>
  <c r="M1890" i="7" s="1"/>
  <c r="K1890" i="7"/>
  <c r="L1874" i="7"/>
  <c r="M1874" i="7" s="1"/>
  <c r="K1874" i="7"/>
  <c r="L1866" i="7"/>
  <c r="M1866" i="7" s="1"/>
  <c r="K1866" i="7"/>
  <c r="L1858" i="7"/>
  <c r="M1858" i="7" s="1"/>
  <c r="K1858" i="7"/>
  <c r="L1850" i="7"/>
  <c r="M1850" i="7" s="1"/>
  <c r="K1850" i="7"/>
  <c r="L1842" i="7"/>
  <c r="M1842" i="7" s="1"/>
  <c r="K1842" i="7"/>
  <c r="L1834" i="7"/>
  <c r="M1834" i="7" s="1"/>
  <c r="K1834" i="7"/>
  <c r="L1826" i="7"/>
  <c r="M1826" i="7" s="1"/>
  <c r="K1826" i="7"/>
  <c r="L1818" i="7"/>
  <c r="M1818" i="7" s="1"/>
  <c r="K1818" i="7"/>
  <c r="L1810" i="7"/>
  <c r="M1810" i="7" s="1"/>
  <c r="K1810" i="7"/>
  <c r="L1802" i="7"/>
  <c r="M1802" i="7" s="1"/>
  <c r="K1802" i="7"/>
  <c r="L1794" i="7"/>
  <c r="M1794" i="7" s="1"/>
  <c r="K1794" i="7"/>
  <c r="L1786" i="7"/>
  <c r="M1786" i="7" s="1"/>
  <c r="K1786" i="7"/>
  <c r="L1778" i="7"/>
  <c r="M1778" i="7" s="1"/>
  <c r="K1778" i="7"/>
  <c r="L1770" i="7"/>
  <c r="M1770" i="7" s="1"/>
  <c r="K1770" i="7"/>
  <c r="L1762" i="7"/>
  <c r="M1762" i="7" s="1"/>
  <c r="K1762" i="7"/>
  <c r="L1754" i="7"/>
  <c r="M1754" i="7" s="1"/>
  <c r="K1754" i="7"/>
  <c r="L1746" i="7"/>
  <c r="M1746" i="7" s="1"/>
  <c r="K1746" i="7"/>
  <c r="L1738" i="7"/>
  <c r="M1738" i="7" s="1"/>
  <c r="K1738" i="7"/>
  <c r="L1730" i="7"/>
  <c r="M1730" i="7" s="1"/>
  <c r="K1730" i="7"/>
  <c r="L1722" i="7"/>
  <c r="M1722" i="7" s="1"/>
  <c r="K1722" i="7"/>
  <c r="L1714" i="7"/>
  <c r="M1714" i="7" s="1"/>
  <c r="K1714" i="7"/>
  <c r="L1706" i="7"/>
  <c r="M1706" i="7" s="1"/>
  <c r="K1706" i="7"/>
  <c r="L1698" i="7"/>
  <c r="M1698" i="7" s="1"/>
  <c r="K1698" i="7"/>
  <c r="L1690" i="7"/>
  <c r="M1690" i="7" s="1"/>
  <c r="K1690" i="7"/>
  <c r="L1682" i="7"/>
  <c r="M1682" i="7" s="1"/>
  <c r="K1682" i="7"/>
  <c r="L1674" i="7"/>
  <c r="M1674" i="7" s="1"/>
  <c r="K1674" i="7"/>
  <c r="L1666" i="7"/>
  <c r="M1666" i="7" s="1"/>
  <c r="K1666" i="7"/>
  <c r="L1658" i="7"/>
  <c r="M1658" i="7" s="1"/>
  <c r="K1658" i="7"/>
  <c r="L1650" i="7"/>
  <c r="M1650" i="7" s="1"/>
  <c r="K1650" i="7"/>
  <c r="L1642" i="7"/>
  <c r="M1642" i="7" s="1"/>
  <c r="K1642" i="7"/>
  <c r="L1634" i="7"/>
  <c r="M1634" i="7" s="1"/>
  <c r="K1634" i="7"/>
  <c r="L1626" i="7"/>
  <c r="M1626" i="7" s="1"/>
  <c r="K1626" i="7"/>
  <c r="L1618" i="7"/>
  <c r="M1618" i="7" s="1"/>
  <c r="K1618" i="7"/>
  <c r="L1610" i="7"/>
  <c r="M1610" i="7" s="1"/>
  <c r="K1610" i="7"/>
  <c r="L1602" i="7"/>
  <c r="M1602" i="7" s="1"/>
  <c r="K1602" i="7"/>
  <c r="L1594" i="7"/>
  <c r="M1594" i="7" s="1"/>
  <c r="K1594" i="7"/>
  <c r="L1586" i="7"/>
  <c r="M1586" i="7" s="1"/>
  <c r="K1586" i="7"/>
  <c r="L1578" i="7"/>
  <c r="M1578" i="7" s="1"/>
  <c r="K1578" i="7"/>
  <c r="L1570" i="7"/>
  <c r="M1570" i="7" s="1"/>
  <c r="K1570" i="7"/>
  <c r="L1562" i="7"/>
  <c r="M1562" i="7" s="1"/>
  <c r="K1562" i="7"/>
  <c r="L1554" i="7"/>
  <c r="M1554" i="7" s="1"/>
  <c r="K1554" i="7"/>
  <c r="L1546" i="7"/>
  <c r="M1546" i="7" s="1"/>
  <c r="K1546" i="7"/>
  <c r="L1538" i="7"/>
  <c r="M1538" i="7" s="1"/>
  <c r="K1538" i="7"/>
  <c r="L1530" i="7"/>
  <c r="M1530" i="7" s="1"/>
  <c r="K1530" i="7"/>
  <c r="L1522" i="7"/>
  <c r="M1522" i="7" s="1"/>
  <c r="K1522" i="7"/>
  <c r="L1514" i="7"/>
  <c r="M1514" i="7" s="1"/>
  <c r="K1514" i="7"/>
  <c r="L1506" i="7"/>
  <c r="M1506" i="7" s="1"/>
  <c r="K1506" i="7"/>
  <c r="L1498" i="7"/>
  <c r="M1498" i="7" s="1"/>
  <c r="K1498" i="7"/>
  <c r="L1490" i="7"/>
  <c r="M1490" i="7" s="1"/>
  <c r="K1490" i="7"/>
  <c r="L1482" i="7"/>
  <c r="M1482" i="7" s="1"/>
  <c r="K1482" i="7"/>
  <c r="L1474" i="7"/>
  <c r="M1474" i="7" s="1"/>
  <c r="K1474" i="7"/>
  <c r="L1466" i="7"/>
  <c r="M1466" i="7" s="1"/>
  <c r="K1466" i="7"/>
  <c r="L1458" i="7"/>
  <c r="M1458" i="7" s="1"/>
  <c r="K1458" i="7"/>
  <c r="L1450" i="7"/>
  <c r="M1450" i="7" s="1"/>
  <c r="K1450" i="7"/>
  <c r="L1442" i="7"/>
  <c r="M1442" i="7" s="1"/>
  <c r="K1442" i="7"/>
  <c r="L1434" i="7"/>
  <c r="M1434" i="7" s="1"/>
  <c r="K1434" i="7"/>
  <c r="L1426" i="7"/>
  <c r="M1426" i="7" s="1"/>
  <c r="K1426" i="7"/>
  <c r="L1418" i="7"/>
  <c r="M1418" i="7" s="1"/>
  <c r="K1418" i="7"/>
  <c r="L1410" i="7"/>
  <c r="M1410" i="7" s="1"/>
  <c r="K1410" i="7"/>
  <c r="L1402" i="7"/>
  <c r="M1402" i="7" s="1"/>
  <c r="K1402" i="7"/>
  <c r="L1394" i="7"/>
  <c r="M1394" i="7" s="1"/>
  <c r="K1394" i="7"/>
  <c r="L1386" i="7"/>
  <c r="M1386" i="7" s="1"/>
  <c r="K1386" i="7"/>
  <c r="L1378" i="7"/>
  <c r="M1378" i="7" s="1"/>
  <c r="K1378" i="7"/>
  <c r="L1370" i="7"/>
  <c r="M1370" i="7" s="1"/>
  <c r="K1370" i="7"/>
  <c r="L1362" i="7"/>
  <c r="M1362" i="7" s="1"/>
  <c r="K1362" i="7"/>
  <c r="L1354" i="7"/>
  <c r="M1354" i="7" s="1"/>
  <c r="K1354" i="7"/>
  <c r="L1346" i="7"/>
  <c r="M1346" i="7" s="1"/>
  <c r="K1346" i="7"/>
  <c r="L1338" i="7"/>
  <c r="M1338" i="7" s="1"/>
  <c r="K1338" i="7"/>
  <c r="L1330" i="7"/>
  <c r="M1330" i="7" s="1"/>
  <c r="K1330" i="7"/>
  <c r="L1322" i="7"/>
  <c r="M1322" i="7" s="1"/>
  <c r="K1322" i="7"/>
  <c r="L1314" i="7"/>
  <c r="M1314" i="7" s="1"/>
  <c r="K1314" i="7"/>
  <c r="L1306" i="7"/>
  <c r="M1306" i="7" s="1"/>
  <c r="K1306" i="7"/>
  <c r="L1298" i="7"/>
  <c r="M1298" i="7" s="1"/>
  <c r="K1298" i="7"/>
  <c r="L1290" i="7"/>
  <c r="M1290" i="7" s="1"/>
  <c r="K1290" i="7"/>
  <c r="L1282" i="7"/>
  <c r="M1282" i="7" s="1"/>
  <c r="K1282" i="7"/>
  <c r="L1274" i="7"/>
  <c r="M1274" i="7" s="1"/>
  <c r="K1274" i="7"/>
  <c r="L1266" i="7"/>
  <c r="M1266" i="7" s="1"/>
  <c r="K1266" i="7"/>
  <c r="L1258" i="7"/>
  <c r="M1258" i="7" s="1"/>
  <c r="K1258" i="7"/>
  <c r="L1250" i="7"/>
  <c r="M1250" i="7" s="1"/>
  <c r="K1250" i="7"/>
  <c r="L1242" i="7"/>
  <c r="M1242" i="7" s="1"/>
  <c r="K1242" i="7"/>
  <c r="L1234" i="7"/>
  <c r="M1234" i="7" s="1"/>
  <c r="K1234" i="7"/>
  <c r="L1226" i="7"/>
  <c r="M1226" i="7" s="1"/>
  <c r="K1226" i="7"/>
  <c r="L1218" i="7"/>
  <c r="M1218" i="7" s="1"/>
  <c r="K1218" i="7"/>
  <c r="L1210" i="7"/>
  <c r="M1210" i="7" s="1"/>
  <c r="K1210" i="7"/>
  <c r="L1202" i="7"/>
  <c r="M1202" i="7" s="1"/>
  <c r="K1202" i="7"/>
  <c r="L1194" i="7"/>
  <c r="M1194" i="7" s="1"/>
  <c r="K1194" i="7"/>
  <c r="L1186" i="7"/>
  <c r="M1186" i="7" s="1"/>
  <c r="K1186" i="7"/>
  <c r="L1178" i="7"/>
  <c r="M1178" i="7" s="1"/>
  <c r="K1178" i="7"/>
  <c r="L1170" i="7"/>
  <c r="M1170" i="7" s="1"/>
  <c r="K1170" i="7"/>
  <c r="L1162" i="7"/>
  <c r="M1162" i="7" s="1"/>
  <c r="K1162" i="7"/>
  <c r="L1154" i="7"/>
  <c r="M1154" i="7" s="1"/>
  <c r="K1154" i="7"/>
  <c r="L1146" i="7"/>
  <c r="M1146" i="7" s="1"/>
  <c r="K1146" i="7"/>
  <c r="L1138" i="7"/>
  <c r="M1138" i="7" s="1"/>
  <c r="K1138" i="7"/>
  <c r="L1130" i="7"/>
  <c r="M1130" i="7" s="1"/>
  <c r="K1130" i="7"/>
  <c r="L1122" i="7"/>
  <c r="M1122" i="7" s="1"/>
  <c r="K1122" i="7"/>
  <c r="L1114" i="7"/>
  <c r="M1114" i="7" s="1"/>
  <c r="K1114" i="7"/>
  <c r="L1106" i="7"/>
  <c r="M1106" i="7" s="1"/>
  <c r="K1106" i="7"/>
  <c r="L1098" i="7"/>
  <c r="M1098" i="7" s="1"/>
  <c r="K1098" i="7"/>
  <c r="L1090" i="7"/>
  <c r="M1090" i="7" s="1"/>
  <c r="K1090" i="7"/>
  <c r="L1082" i="7"/>
  <c r="M1082" i="7" s="1"/>
  <c r="K1082" i="7"/>
  <c r="L1074" i="7"/>
  <c r="M1074" i="7" s="1"/>
  <c r="K1074" i="7"/>
  <c r="L1066" i="7"/>
  <c r="M1066" i="7" s="1"/>
  <c r="K1066" i="7"/>
  <c r="L1058" i="7"/>
  <c r="M1058" i="7" s="1"/>
  <c r="K1058" i="7"/>
  <c r="L1050" i="7"/>
  <c r="M1050" i="7" s="1"/>
  <c r="K1050" i="7"/>
  <c r="L1042" i="7"/>
  <c r="M1042" i="7" s="1"/>
  <c r="K1042" i="7"/>
  <c r="L1034" i="7"/>
  <c r="M1034" i="7" s="1"/>
  <c r="K1034" i="7"/>
  <c r="L1026" i="7"/>
  <c r="M1026" i="7" s="1"/>
  <c r="K1026" i="7"/>
  <c r="L1018" i="7"/>
  <c r="M1018" i="7" s="1"/>
  <c r="K1018" i="7"/>
  <c r="L1010" i="7"/>
  <c r="M1010" i="7" s="1"/>
  <c r="K1010" i="7"/>
  <c r="L1002" i="7"/>
  <c r="M1002" i="7" s="1"/>
  <c r="K1002" i="7"/>
  <c r="L994" i="7"/>
  <c r="M994" i="7" s="1"/>
  <c r="K994" i="7"/>
  <c r="L986" i="7"/>
  <c r="M986" i="7" s="1"/>
  <c r="K986" i="7"/>
  <c r="L978" i="7"/>
  <c r="M978" i="7" s="1"/>
  <c r="K978" i="7"/>
  <c r="L970" i="7"/>
  <c r="M970" i="7" s="1"/>
  <c r="K970" i="7"/>
  <c r="L962" i="7"/>
  <c r="M962" i="7" s="1"/>
  <c r="K962" i="7"/>
  <c r="L954" i="7"/>
  <c r="M954" i="7" s="1"/>
  <c r="K954" i="7"/>
  <c r="L946" i="7"/>
  <c r="M946" i="7" s="1"/>
  <c r="K946" i="7"/>
  <c r="L938" i="7"/>
  <c r="M938" i="7" s="1"/>
  <c r="K938" i="7"/>
  <c r="L930" i="7"/>
  <c r="M930" i="7" s="1"/>
  <c r="K930" i="7"/>
  <c r="L922" i="7"/>
  <c r="M922" i="7" s="1"/>
  <c r="K922" i="7"/>
  <c r="L914" i="7"/>
  <c r="M914" i="7" s="1"/>
  <c r="K914" i="7"/>
  <c r="L906" i="7"/>
  <c r="M906" i="7" s="1"/>
  <c r="K906" i="7"/>
  <c r="L898" i="7"/>
  <c r="M898" i="7" s="1"/>
  <c r="K898" i="7"/>
  <c r="L890" i="7"/>
  <c r="M890" i="7" s="1"/>
  <c r="K890" i="7"/>
  <c r="L882" i="7"/>
  <c r="M882" i="7" s="1"/>
  <c r="K882" i="7"/>
  <c r="L874" i="7"/>
  <c r="M874" i="7" s="1"/>
  <c r="K874" i="7"/>
  <c r="L866" i="7"/>
  <c r="M866" i="7" s="1"/>
  <c r="K866" i="7"/>
  <c r="L858" i="7"/>
  <c r="M858" i="7" s="1"/>
  <c r="K858" i="7"/>
  <c r="L850" i="7"/>
  <c r="M850" i="7" s="1"/>
  <c r="K850" i="7"/>
  <c r="L842" i="7"/>
  <c r="M842" i="7" s="1"/>
  <c r="K842" i="7"/>
  <c r="L834" i="7"/>
  <c r="M834" i="7" s="1"/>
  <c r="K834" i="7"/>
  <c r="L826" i="7"/>
  <c r="M826" i="7" s="1"/>
  <c r="K826" i="7"/>
  <c r="L818" i="7"/>
  <c r="M818" i="7" s="1"/>
  <c r="K818" i="7"/>
  <c r="L810" i="7"/>
  <c r="M810" i="7" s="1"/>
  <c r="K810" i="7"/>
  <c r="L802" i="7"/>
  <c r="M802" i="7" s="1"/>
  <c r="K802" i="7"/>
  <c r="L794" i="7"/>
  <c r="M794" i="7" s="1"/>
  <c r="K794" i="7"/>
  <c r="L786" i="7"/>
  <c r="M786" i="7" s="1"/>
  <c r="K786" i="7"/>
  <c r="L778" i="7"/>
  <c r="M778" i="7" s="1"/>
  <c r="K778" i="7"/>
  <c r="L770" i="7"/>
  <c r="M770" i="7" s="1"/>
  <c r="K770" i="7"/>
  <c r="L762" i="7"/>
  <c r="M762" i="7" s="1"/>
  <c r="K762" i="7"/>
  <c r="L754" i="7"/>
  <c r="M754" i="7" s="1"/>
  <c r="K754" i="7"/>
  <c r="L746" i="7"/>
  <c r="M746" i="7" s="1"/>
  <c r="K746" i="7"/>
  <c r="L738" i="7"/>
  <c r="M738" i="7" s="1"/>
  <c r="K738" i="7"/>
  <c r="L730" i="7"/>
  <c r="M730" i="7" s="1"/>
  <c r="K730" i="7"/>
  <c r="L722" i="7"/>
  <c r="M722" i="7" s="1"/>
  <c r="K722" i="7"/>
  <c r="L714" i="7"/>
  <c r="M714" i="7" s="1"/>
  <c r="K714" i="7"/>
  <c r="L706" i="7"/>
  <c r="M706" i="7" s="1"/>
  <c r="K706" i="7"/>
  <c r="L698" i="7"/>
  <c r="M698" i="7" s="1"/>
  <c r="K698" i="7"/>
  <c r="L690" i="7"/>
  <c r="M690" i="7" s="1"/>
  <c r="K690" i="7"/>
  <c r="L682" i="7"/>
  <c r="M682" i="7" s="1"/>
  <c r="K682" i="7"/>
  <c r="L674" i="7"/>
  <c r="M674" i="7" s="1"/>
  <c r="K674" i="7"/>
  <c r="L666" i="7"/>
  <c r="M666" i="7" s="1"/>
  <c r="K666" i="7"/>
  <c r="L658" i="7"/>
  <c r="M658" i="7" s="1"/>
  <c r="K658" i="7"/>
  <c r="L650" i="7"/>
  <c r="M650" i="7" s="1"/>
  <c r="K650" i="7"/>
  <c r="L642" i="7"/>
  <c r="M642" i="7" s="1"/>
  <c r="K642" i="7"/>
  <c r="L634" i="7"/>
  <c r="M634" i="7" s="1"/>
  <c r="K634" i="7"/>
  <c r="L626" i="7"/>
  <c r="M626" i="7" s="1"/>
  <c r="K626" i="7"/>
  <c r="L618" i="7"/>
  <c r="M618" i="7" s="1"/>
  <c r="K618" i="7"/>
  <c r="L610" i="7"/>
  <c r="M610" i="7" s="1"/>
  <c r="K610" i="7"/>
  <c r="L602" i="7"/>
  <c r="M602" i="7" s="1"/>
  <c r="K602" i="7"/>
  <c r="L594" i="7"/>
  <c r="M594" i="7" s="1"/>
  <c r="K594" i="7"/>
  <c r="L586" i="7"/>
  <c r="M586" i="7" s="1"/>
  <c r="K586" i="7"/>
  <c r="L578" i="7"/>
  <c r="M578" i="7" s="1"/>
  <c r="K578" i="7"/>
  <c r="L570" i="7"/>
  <c r="M570" i="7" s="1"/>
  <c r="K570" i="7"/>
  <c r="L562" i="7"/>
  <c r="M562" i="7" s="1"/>
  <c r="K562" i="7"/>
  <c r="L554" i="7"/>
  <c r="M554" i="7" s="1"/>
  <c r="K554" i="7"/>
  <c r="L546" i="7"/>
  <c r="M546" i="7" s="1"/>
  <c r="K546" i="7"/>
  <c r="L538" i="7"/>
  <c r="M538" i="7" s="1"/>
  <c r="K538" i="7"/>
  <c r="L530" i="7"/>
  <c r="M530" i="7" s="1"/>
  <c r="K530" i="7"/>
  <c r="L522" i="7"/>
  <c r="M522" i="7" s="1"/>
  <c r="K522" i="7"/>
  <c r="L514" i="7"/>
  <c r="M514" i="7" s="1"/>
  <c r="K514" i="7"/>
  <c r="L506" i="7"/>
  <c r="M506" i="7" s="1"/>
  <c r="K506" i="7"/>
  <c r="L498" i="7"/>
  <c r="M498" i="7" s="1"/>
  <c r="K498" i="7"/>
  <c r="L490" i="7"/>
  <c r="M490" i="7" s="1"/>
  <c r="K490" i="7"/>
  <c r="L482" i="7"/>
  <c r="M482" i="7" s="1"/>
  <c r="K482" i="7"/>
  <c r="L474" i="7"/>
  <c r="M474" i="7" s="1"/>
  <c r="K474" i="7"/>
  <c r="L466" i="7"/>
  <c r="M466" i="7" s="1"/>
  <c r="K466" i="7"/>
  <c r="L458" i="7"/>
  <c r="M458" i="7" s="1"/>
  <c r="K458" i="7"/>
  <c r="L450" i="7"/>
  <c r="M450" i="7" s="1"/>
  <c r="K450" i="7"/>
  <c r="L442" i="7"/>
  <c r="M442" i="7" s="1"/>
  <c r="K442" i="7"/>
  <c r="L434" i="7"/>
  <c r="M434" i="7" s="1"/>
  <c r="K434" i="7"/>
  <c r="L426" i="7"/>
  <c r="M426" i="7" s="1"/>
  <c r="K426" i="7"/>
  <c r="L418" i="7"/>
  <c r="M418" i="7" s="1"/>
  <c r="K418" i="7"/>
  <c r="L410" i="7"/>
  <c r="M410" i="7" s="1"/>
  <c r="K410" i="7"/>
  <c r="L402" i="7"/>
  <c r="M402" i="7" s="1"/>
  <c r="K402" i="7"/>
  <c r="L394" i="7"/>
  <c r="M394" i="7" s="1"/>
  <c r="K394" i="7"/>
  <c r="L386" i="7"/>
  <c r="M386" i="7" s="1"/>
  <c r="K386" i="7"/>
  <c r="L378" i="7"/>
  <c r="M378" i="7" s="1"/>
  <c r="K378" i="7"/>
  <c r="L370" i="7"/>
  <c r="M370" i="7" s="1"/>
  <c r="K370" i="7"/>
  <c r="L362" i="7"/>
  <c r="M362" i="7" s="1"/>
  <c r="K362" i="7"/>
  <c r="L354" i="7"/>
  <c r="M354" i="7" s="1"/>
  <c r="K354" i="7"/>
  <c r="L346" i="7"/>
  <c r="M346" i="7" s="1"/>
  <c r="K346" i="7"/>
  <c r="L338" i="7"/>
  <c r="M338" i="7" s="1"/>
  <c r="K338" i="7"/>
  <c r="L330" i="7"/>
  <c r="M330" i="7" s="1"/>
  <c r="K330" i="7"/>
  <c r="L322" i="7"/>
  <c r="M322" i="7" s="1"/>
  <c r="K322" i="7"/>
  <c r="L314" i="7"/>
  <c r="M314" i="7" s="1"/>
  <c r="K314" i="7"/>
  <c r="L306" i="7"/>
  <c r="M306" i="7" s="1"/>
  <c r="K306" i="7"/>
  <c r="L298" i="7"/>
  <c r="M298" i="7" s="1"/>
  <c r="K298" i="7"/>
  <c r="L290" i="7"/>
  <c r="M290" i="7" s="1"/>
  <c r="K290" i="7"/>
  <c r="L282" i="7"/>
  <c r="M282" i="7" s="1"/>
  <c r="K282" i="7"/>
  <c r="L274" i="7"/>
  <c r="M274" i="7" s="1"/>
  <c r="K274" i="7"/>
  <c r="L266" i="7"/>
  <c r="M266" i="7" s="1"/>
  <c r="K266" i="7"/>
  <c r="L258" i="7"/>
  <c r="M258" i="7" s="1"/>
  <c r="K258" i="7"/>
  <c r="L250" i="7"/>
  <c r="M250" i="7" s="1"/>
  <c r="K250" i="7"/>
  <c r="L242" i="7"/>
  <c r="M242" i="7" s="1"/>
  <c r="K242" i="7"/>
  <c r="L234" i="7"/>
  <c r="M234" i="7" s="1"/>
  <c r="K234" i="7"/>
  <c r="L226" i="7"/>
  <c r="M226" i="7" s="1"/>
  <c r="K226" i="7"/>
  <c r="L218" i="7"/>
  <c r="M218" i="7" s="1"/>
  <c r="K218" i="7"/>
  <c r="L210" i="7"/>
  <c r="M210" i="7" s="1"/>
  <c r="K210" i="7"/>
  <c r="L202" i="7"/>
  <c r="M202" i="7" s="1"/>
  <c r="K202" i="7"/>
  <c r="L194" i="7"/>
  <c r="M194" i="7" s="1"/>
  <c r="K194" i="7"/>
  <c r="L186" i="7"/>
  <c r="M186" i="7" s="1"/>
  <c r="K186" i="7"/>
  <c r="L178" i="7"/>
  <c r="M178" i="7" s="1"/>
  <c r="K178" i="7"/>
  <c r="L170" i="7"/>
  <c r="M170" i="7" s="1"/>
  <c r="K170" i="7"/>
  <c r="L162" i="7"/>
  <c r="M162" i="7" s="1"/>
  <c r="K162" i="7"/>
  <c r="L154" i="7"/>
  <c r="M154" i="7" s="1"/>
  <c r="K154" i="7"/>
  <c r="L146" i="7"/>
  <c r="M146" i="7" s="1"/>
  <c r="K146" i="7"/>
  <c r="L138" i="7"/>
  <c r="M138" i="7" s="1"/>
  <c r="K138" i="7"/>
  <c r="L130" i="7"/>
  <c r="M130" i="7" s="1"/>
  <c r="K130" i="7"/>
  <c r="L122" i="7"/>
  <c r="M122" i="7" s="1"/>
  <c r="K122" i="7"/>
  <c r="L114" i="7"/>
  <c r="M114" i="7" s="1"/>
  <c r="K114" i="7"/>
  <c r="L106" i="7"/>
  <c r="M106" i="7" s="1"/>
  <c r="K106" i="7"/>
  <c r="L98" i="7"/>
  <c r="M98" i="7" s="1"/>
  <c r="K98" i="7"/>
  <c r="L90" i="7"/>
  <c r="M90" i="7" s="1"/>
  <c r="K90" i="7"/>
  <c r="L82" i="7"/>
  <c r="M82" i="7" s="1"/>
  <c r="K82" i="7"/>
  <c r="L74" i="7"/>
  <c r="M74" i="7" s="1"/>
  <c r="K74" i="7"/>
  <c r="L66" i="7"/>
  <c r="M66" i="7" s="1"/>
  <c r="K66" i="7"/>
  <c r="L58" i="7"/>
  <c r="M58" i="7" s="1"/>
  <c r="K58" i="7"/>
  <c r="L50" i="7"/>
  <c r="M50" i="7" s="1"/>
  <c r="K50" i="7"/>
  <c r="L42" i="7"/>
  <c r="M42" i="7" s="1"/>
  <c r="K42" i="7"/>
  <c r="L34" i="7"/>
  <c r="M34" i="7" s="1"/>
  <c r="K34" i="7"/>
  <c r="L26" i="7"/>
  <c r="M26" i="7" s="1"/>
  <c r="K26" i="7"/>
  <c r="L18" i="7"/>
  <c r="M18" i="7" s="1"/>
  <c r="K18" i="7"/>
  <c r="L10" i="7"/>
  <c r="M10" i="7" s="1"/>
  <c r="K10" i="7"/>
  <c r="K2" i="7"/>
  <c r="K5985" i="7"/>
  <c r="K5921" i="7"/>
  <c r="K5857" i="7"/>
  <c r="K5793" i="7"/>
  <c r="K5729" i="7"/>
  <c r="K5658" i="7"/>
  <c r="K5573" i="7"/>
  <c r="K5488" i="7"/>
  <c r="K5394" i="7"/>
  <c r="K5292" i="7"/>
  <c r="K5188" i="7"/>
  <c r="K5060" i="7"/>
  <c r="K4894" i="7"/>
  <c r="K4724" i="7"/>
  <c r="K4552" i="7"/>
  <c r="K4382" i="7"/>
  <c r="K4180" i="7"/>
  <c r="K3628" i="7"/>
  <c r="K2394" i="7"/>
  <c r="L6047" i="7"/>
  <c r="M6047" i="7" s="1"/>
  <c r="K6047" i="7"/>
  <c r="L5999" i="7"/>
  <c r="M5999" i="7" s="1"/>
  <c r="K5999" i="7"/>
  <c r="L5951" i="7"/>
  <c r="M5951" i="7" s="1"/>
  <c r="K5951" i="7"/>
  <c r="L5903" i="7"/>
  <c r="M5903" i="7" s="1"/>
  <c r="K5903" i="7"/>
  <c r="L5847" i="7"/>
  <c r="M5847" i="7" s="1"/>
  <c r="K5847" i="7"/>
  <c r="L5791" i="7"/>
  <c r="M5791" i="7" s="1"/>
  <c r="K5791" i="7"/>
  <c r="L5735" i="7"/>
  <c r="M5735" i="7" s="1"/>
  <c r="K5735" i="7"/>
  <c r="L5679" i="7"/>
  <c r="M5679" i="7" s="1"/>
  <c r="K5679" i="7"/>
  <c r="L5647" i="7"/>
  <c r="M5647" i="7" s="1"/>
  <c r="K5647" i="7"/>
  <c r="L5599" i="7"/>
  <c r="M5599" i="7" s="1"/>
  <c r="K5599" i="7"/>
  <c r="L5551" i="7"/>
  <c r="M5551" i="7" s="1"/>
  <c r="K5551" i="7"/>
  <c r="L5495" i="7"/>
  <c r="M5495" i="7" s="1"/>
  <c r="K5495" i="7"/>
  <c r="L5439" i="7"/>
  <c r="M5439" i="7" s="1"/>
  <c r="K5439" i="7"/>
  <c r="L5391" i="7"/>
  <c r="M5391" i="7" s="1"/>
  <c r="K5391" i="7"/>
  <c r="L5335" i="7"/>
  <c r="M5335" i="7" s="1"/>
  <c r="K5335" i="7"/>
  <c r="L5247" i="7"/>
  <c r="M5247" i="7" s="1"/>
  <c r="K5247" i="7"/>
  <c r="L5135" i="7"/>
  <c r="M5135" i="7" s="1"/>
  <c r="K5135" i="7"/>
  <c r="L4903" i="7"/>
  <c r="M4903" i="7" s="1"/>
  <c r="K4903" i="7"/>
  <c r="L4479" i="7"/>
  <c r="M4479" i="7" s="1"/>
  <c r="K4479" i="7"/>
  <c r="L3447" i="7"/>
  <c r="M3447" i="7" s="1"/>
  <c r="K3447" i="7"/>
  <c r="L5681" i="7"/>
  <c r="M5681" i="7" s="1"/>
  <c r="K5681" i="7"/>
  <c r="L5673" i="7"/>
  <c r="M5673" i="7" s="1"/>
  <c r="K5673" i="7"/>
  <c r="L5665" i="7"/>
  <c r="M5665" i="7" s="1"/>
  <c r="K5665" i="7"/>
  <c r="L5657" i="7"/>
  <c r="M5657" i="7" s="1"/>
  <c r="K5657" i="7"/>
  <c r="L5649" i="7"/>
  <c r="M5649" i="7" s="1"/>
  <c r="K5649" i="7"/>
  <c r="L5641" i="7"/>
  <c r="M5641" i="7" s="1"/>
  <c r="K5641" i="7"/>
  <c r="L5633" i="7"/>
  <c r="M5633" i="7" s="1"/>
  <c r="K5633" i="7"/>
  <c r="L5625" i="7"/>
  <c r="M5625" i="7" s="1"/>
  <c r="K5625" i="7"/>
  <c r="L5617" i="7"/>
  <c r="M5617" i="7" s="1"/>
  <c r="K5617" i="7"/>
  <c r="L5609" i="7"/>
  <c r="M5609" i="7" s="1"/>
  <c r="K5609" i="7"/>
  <c r="L5601" i="7"/>
  <c r="M5601" i="7" s="1"/>
  <c r="K5601" i="7"/>
  <c r="L5593" i="7"/>
  <c r="M5593" i="7" s="1"/>
  <c r="K5593" i="7"/>
  <c r="L5585" i="7"/>
  <c r="M5585" i="7" s="1"/>
  <c r="K5585" i="7"/>
  <c r="L5577" i="7"/>
  <c r="M5577" i="7" s="1"/>
  <c r="K5577" i="7"/>
  <c r="L5569" i="7"/>
  <c r="M5569" i="7" s="1"/>
  <c r="K5569" i="7"/>
  <c r="L5561" i="7"/>
  <c r="M5561" i="7" s="1"/>
  <c r="K5561" i="7"/>
  <c r="L5553" i="7"/>
  <c r="M5553" i="7" s="1"/>
  <c r="K5553" i="7"/>
  <c r="L5545" i="7"/>
  <c r="M5545" i="7" s="1"/>
  <c r="K5545" i="7"/>
  <c r="L5537" i="7"/>
  <c r="M5537" i="7" s="1"/>
  <c r="K5537" i="7"/>
  <c r="L5529" i="7"/>
  <c r="M5529" i="7" s="1"/>
  <c r="K5529" i="7"/>
  <c r="L5521" i="7"/>
  <c r="M5521" i="7" s="1"/>
  <c r="K5521" i="7"/>
  <c r="L5513" i="7"/>
  <c r="M5513" i="7" s="1"/>
  <c r="K5513" i="7"/>
  <c r="L5505" i="7"/>
  <c r="M5505" i="7" s="1"/>
  <c r="K5505" i="7"/>
  <c r="L5497" i="7"/>
  <c r="M5497" i="7" s="1"/>
  <c r="K5497" i="7"/>
  <c r="L5489" i="7"/>
  <c r="M5489" i="7" s="1"/>
  <c r="K5489" i="7"/>
  <c r="L5481" i="7"/>
  <c r="M5481" i="7" s="1"/>
  <c r="K5481" i="7"/>
  <c r="L5473" i="7"/>
  <c r="M5473" i="7" s="1"/>
  <c r="K5473" i="7"/>
  <c r="L5465" i="7"/>
  <c r="M5465" i="7" s="1"/>
  <c r="K5465" i="7"/>
  <c r="L5457" i="7"/>
  <c r="M5457" i="7" s="1"/>
  <c r="K5457" i="7"/>
  <c r="L5449" i="7"/>
  <c r="M5449" i="7" s="1"/>
  <c r="K5449" i="7"/>
  <c r="L5441" i="7"/>
  <c r="M5441" i="7" s="1"/>
  <c r="K5441" i="7"/>
  <c r="L5433" i="7"/>
  <c r="M5433" i="7" s="1"/>
  <c r="K5433" i="7"/>
  <c r="L5425" i="7"/>
  <c r="M5425" i="7" s="1"/>
  <c r="K5425" i="7"/>
  <c r="L5417" i="7"/>
  <c r="M5417" i="7" s="1"/>
  <c r="K5417" i="7"/>
  <c r="L5409" i="7"/>
  <c r="M5409" i="7" s="1"/>
  <c r="K5409" i="7"/>
  <c r="L5401" i="7"/>
  <c r="M5401" i="7" s="1"/>
  <c r="K5401" i="7"/>
  <c r="L5393" i="7"/>
  <c r="M5393" i="7" s="1"/>
  <c r="K5393" i="7"/>
  <c r="L5385" i="7"/>
  <c r="M5385" i="7" s="1"/>
  <c r="K5385" i="7"/>
  <c r="L5377" i="7"/>
  <c r="M5377" i="7" s="1"/>
  <c r="K5377" i="7"/>
  <c r="L5369" i="7"/>
  <c r="M5369" i="7" s="1"/>
  <c r="K5369" i="7"/>
  <c r="L5361" i="7"/>
  <c r="M5361" i="7" s="1"/>
  <c r="K5361" i="7"/>
  <c r="L5353" i="7"/>
  <c r="M5353" i="7" s="1"/>
  <c r="K5353" i="7"/>
  <c r="L5345" i="7"/>
  <c r="M5345" i="7" s="1"/>
  <c r="K5345" i="7"/>
  <c r="L5337" i="7"/>
  <c r="M5337" i="7" s="1"/>
  <c r="K5337" i="7"/>
  <c r="L5329" i="7"/>
  <c r="M5329" i="7" s="1"/>
  <c r="K5329" i="7"/>
  <c r="L5321" i="7"/>
  <c r="M5321" i="7" s="1"/>
  <c r="K5321" i="7"/>
  <c r="L5313" i="7"/>
  <c r="M5313" i="7" s="1"/>
  <c r="K5313" i="7"/>
  <c r="L5305" i="7"/>
  <c r="M5305" i="7" s="1"/>
  <c r="K5305" i="7"/>
  <c r="L5297" i="7"/>
  <c r="M5297" i="7" s="1"/>
  <c r="K5297" i="7"/>
  <c r="L5289" i="7"/>
  <c r="M5289" i="7" s="1"/>
  <c r="K5289" i="7"/>
  <c r="L5281" i="7"/>
  <c r="M5281" i="7" s="1"/>
  <c r="K5281" i="7"/>
  <c r="L5273" i="7"/>
  <c r="M5273" i="7" s="1"/>
  <c r="K5273" i="7"/>
  <c r="L5265" i="7"/>
  <c r="M5265" i="7" s="1"/>
  <c r="K5265" i="7"/>
  <c r="L5257" i="7"/>
  <c r="M5257" i="7" s="1"/>
  <c r="K5257" i="7"/>
  <c r="L5249" i="7"/>
  <c r="M5249" i="7" s="1"/>
  <c r="K5249" i="7"/>
  <c r="L5241" i="7"/>
  <c r="M5241" i="7" s="1"/>
  <c r="K5241" i="7"/>
  <c r="L5233" i="7"/>
  <c r="M5233" i="7" s="1"/>
  <c r="K5233" i="7"/>
  <c r="L5225" i="7"/>
  <c r="M5225" i="7" s="1"/>
  <c r="K5225" i="7"/>
  <c r="L5217" i="7"/>
  <c r="M5217" i="7" s="1"/>
  <c r="K5217" i="7"/>
  <c r="K5209" i="7"/>
  <c r="L5209" i="7"/>
  <c r="M5209" i="7" s="1"/>
  <c r="L5201" i="7"/>
  <c r="M5201" i="7" s="1"/>
  <c r="K5201" i="7"/>
  <c r="L5193" i="7"/>
  <c r="M5193" i="7" s="1"/>
  <c r="K5193" i="7"/>
  <c r="L5185" i="7"/>
  <c r="M5185" i="7" s="1"/>
  <c r="K5185" i="7"/>
  <c r="L5177" i="7"/>
  <c r="M5177" i="7" s="1"/>
  <c r="K5177" i="7"/>
  <c r="L5169" i="7"/>
  <c r="M5169" i="7" s="1"/>
  <c r="K5169" i="7"/>
  <c r="L5161" i="7"/>
  <c r="M5161" i="7" s="1"/>
  <c r="K5161" i="7"/>
  <c r="L5153" i="7"/>
  <c r="M5153" i="7" s="1"/>
  <c r="K5153" i="7"/>
  <c r="L5145" i="7"/>
  <c r="M5145" i="7" s="1"/>
  <c r="K5145" i="7"/>
  <c r="L5137" i="7"/>
  <c r="M5137" i="7" s="1"/>
  <c r="K5137" i="7"/>
  <c r="L5129" i="7"/>
  <c r="M5129" i="7" s="1"/>
  <c r="K5129" i="7"/>
  <c r="L5121" i="7"/>
  <c r="M5121" i="7" s="1"/>
  <c r="K5121" i="7"/>
  <c r="L5113" i="7"/>
  <c r="M5113" i="7" s="1"/>
  <c r="K5113" i="7"/>
  <c r="L5105" i="7"/>
  <c r="M5105" i="7" s="1"/>
  <c r="K5105" i="7"/>
  <c r="L5097" i="7"/>
  <c r="M5097" i="7" s="1"/>
  <c r="K5097" i="7"/>
  <c r="L5089" i="7"/>
  <c r="M5089" i="7" s="1"/>
  <c r="K5089" i="7"/>
  <c r="L5081" i="7"/>
  <c r="M5081" i="7" s="1"/>
  <c r="K5081" i="7"/>
  <c r="L5073" i="7"/>
  <c r="M5073" i="7" s="1"/>
  <c r="K5073" i="7"/>
  <c r="L5065" i="7"/>
  <c r="M5065" i="7" s="1"/>
  <c r="K5065" i="7"/>
  <c r="L5057" i="7"/>
  <c r="M5057" i="7" s="1"/>
  <c r="K5057" i="7"/>
  <c r="L5049" i="7"/>
  <c r="M5049" i="7" s="1"/>
  <c r="K5049" i="7"/>
  <c r="L5041" i="7"/>
  <c r="M5041" i="7" s="1"/>
  <c r="K5041" i="7"/>
  <c r="L5033" i="7"/>
  <c r="M5033" i="7" s="1"/>
  <c r="K5033" i="7"/>
  <c r="L5025" i="7"/>
  <c r="M5025" i="7" s="1"/>
  <c r="K5025" i="7"/>
  <c r="L5017" i="7"/>
  <c r="M5017" i="7" s="1"/>
  <c r="K5017" i="7"/>
  <c r="L5009" i="7"/>
  <c r="M5009" i="7" s="1"/>
  <c r="K5009" i="7"/>
  <c r="L5001" i="7"/>
  <c r="M5001" i="7" s="1"/>
  <c r="K5001" i="7"/>
  <c r="L4993" i="7"/>
  <c r="M4993" i="7" s="1"/>
  <c r="K4993" i="7"/>
  <c r="L4985" i="7"/>
  <c r="M4985" i="7" s="1"/>
  <c r="K4985" i="7"/>
  <c r="L4977" i="7"/>
  <c r="M4977" i="7" s="1"/>
  <c r="K4977" i="7"/>
  <c r="L4969" i="7"/>
  <c r="M4969" i="7" s="1"/>
  <c r="K4969" i="7"/>
  <c r="L4961" i="7"/>
  <c r="M4961" i="7" s="1"/>
  <c r="K4961" i="7"/>
  <c r="L4953" i="7"/>
  <c r="M4953" i="7" s="1"/>
  <c r="K4953" i="7"/>
  <c r="L4945" i="7"/>
  <c r="M4945" i="7" s="1"/>
  <c r="K4945" i="7"/>
  <c r="L4937" i="7"/>
  <c r="M4937" i="7" s="1"/>
  <c r="K4937" i="7"/>
  <c r="L4929" i="7"/>
  <c r="M4929" i="7" s="1"/>
  <c r="K4929" i="7"/>
  <c r="L4921" i="7"/>
  <c r="M4921" i="7" s="1"/>
  <c r="K4921" i="7"/>
  <c r="L4913" i="7"/>
  <c r="M4913" i="7" s="1"/>
  <c r="K4913" i="7"/>
  <c r="L4905" i="7"/>
  <c r="M4905" i="7" s="1"/>
  <c r="K4905" i="7"/>
  <c r="L4897" i="7"/>
  <c r="M4897" i="7" s="1"/>
  <c r="K4897" i="7"/>
  <c r="L4889" i="7"/>
  <c r="M4889" i="7" s="1"/>
  <c r="K4889" i="7"/>
  <c r="L4881" i="7"/>
  <c r="M4881" i="7" s="1"/>
  <c r="K4881" i="7"/>
  <c r="L4873" i="7"/>
  <c r="M4873" i="7" s="1"/>
  <c r="K4873" i="7"/>
  <c r="L4865" i="7"/>
  <c r="M4865" i="7" s="1"/>
  <c r="K4865" i="7"/>
  <c r="L4857" i="7"/>
  <c r="M4857" i="7" s="1"/>
  <c r="K4857" i="7"/>
  <c r="L4849" i="7"/>
  <c r="M4849" i="7" s="1"/>
  <c r="K4849" i="7"/>
  <c r="L4841" i="7"/>
  <c r="M4841" i="7" s="1"/>
  <c r="K4841" i="7"/>
  <c r="L4833" i="7"/>
  <c r="M4833" i="7" s="1"/>
  <c r="K4833" i="7"/>
  <c r="L4825" i="7"/>
  <c r="M4825" i="7" s="1"/>
  <c r="K4825" i="7"/>
  <c r="L4817" i="7"/>
  <c r="M4817" i="7" s="1"/>
  <c r="K4817" i="7"/>
  <c r="L4809" i="7"/>
  <c r="M4809" i="7" s="1"/>
  <c r="K4809" i="7"/>
  <c r="L4801" i="7"/>
  <c r="M4801" i="7" s="1"/>
  <c r="K4801" i="7"/>
  <c r="L4793" i="7"/>
  <c r="M4793" i="7" s="1"/>
  <c r="K4793" i="7"/>
  <c r="L4785" i="7"/>
  <c r="M4785" i="7" s="1"/>
  <c r="K4785" i="7"/>
  <c r="L4777" i="7"/>
  <c r="M4777" i="7" s="1"/>
  <c r="K4777" i="7"/>
  <c r="L4769" i="7"/>
  <c r="M4769" i="7" s="1"/>
  <c r="K4769" i="7"/>
  <c r="L4761" i="7"/>
  <c r="M4761" i="7" s="1"/>
  <c r="K4761" i="7"/>
  <c r="L4753" i="7"/>
  <c r="M4753" i="7" s="1"/>
  <c r="K4753" i="7"/>
  <c r="L4745" i="7"/>
  <c r="M4745" i="7" s="1"/>
  <c r="K4745" i="7"/>
  <c r="L4737" i="7"/>
  <c r="M4737" i="7" s="1"/>
  <c r="K4737" i="7"/>
  <c r="L4729" i="7"/>
  <c r="M4729" i="7" s="1"/>
  <c r="K4729" i="7"/>
  <c r="L4721" i="7"/>
  <c r="M4721" i="7" s="1"/>
  <c r="K4721" i="7"/>
  <c r="L4713" i="7"/>
  <c r="M4713" i="7" s="1"/>
  <c r="K4713" i="7"/>
  <c r="L4705" i="7"/>
  <c r="M4705" i="7" s="1"/>
  <c r="K4705" i="7"/>
  <c r="L4697" i="7"/>
  <c r="M4697" i="7" s="1"/>
  <c r="K4697" i="7"/>
  <c r="L4689" i="7"/>
  <c r="M4689" i="7" s="1"/>
  <c r="K4689" i="7"/>
  <c r="L4681" i="7"/>
  <c r="M4681" i="7" s="1"/>
  <c r="K4681" i="7"/>
  <c r="L4673" i="7"/>
  <c r="M4673" i="7" s="1"/>
  <c r="K4673" i="7"/>
  <c r="L4665" i="7"/>
  <c r="M4665" i="7" s="1"/>
  <c r="K4665" i="7"/>
  <c r="L4657" i="7"/>
  <c r="M4657" i="7" s="1"/>
  <c r="K4657" i="7"/>
  <c r="L4649" i="7"/>
  <c r="M4649" i="7" s="1"/>
  <c r="K4649" i="7"/>
  <c r="L4641" i="7"/>
  <c r="M4641" i="7" s="1"/>
  <c r="K4641" i="7"/>
  <c r="L4633" i="7"/>
  <c r="M4633" i="7" s="1"/>
  <c r="K4633" i="7"/>
  <c r="L4625" i="7"/>
  <c r="M4625" i="7" s="1"/>
  <c r="K4625" i="7"/>
  <c r="L4617" i="7"/>
  <c r="M4617" i="7" s="1"/>
  <c r="K4617" i="7"/>
  <c r="L4609" i="7"/>
  <c r="M4609" i="7" s="1"/>
  <c r="K4609" i="7"/>
  <c r="L4601" i="7"/>
  <c r="M4601" i="7" s="1"/>
  <c r="K4601" i="7"/>
  <c r="L4593" i="7"/>
  <c r="M4593" i="7" s="1"/>
  <c r="K4593" i="7"/>
  <c r="L4585" i="7"/>
  <c r="M4585" i="7" s="1"/>
  <c r="K4585" i="7"/>
  <c r="L4577" i="7"/>
  <c r="M4577" i="7" s="1"/>
  <c r="K4577" i="7"/>
  <c r="L4569" i="7"/>
  <c r="M4569" i="7" s="1"/>
  <c r="K4569" i="7"/>
  <c r="L4561" i="7"/>
  <c r="M4561" i="7" s="1"/>
  <c r="K4561" i="7"/>
  <c r="L4553" i="7"/>
  <c r="M4553" i="7" s="1"/>
  <c r="K4553" i="7"/>
  <c r="L4545" i="7"/>
  <c r="M4545" i="7" s="1"/>
  <c r="K4545" i="7"/>
  <c r="L4537" i="7"/>
  <c r="M4537" i="7" s="1"/>
  <c r="K4537" i="7"/>
  <c r="L4529" i="7"/>
  <c r="M4529" i="7" s="1"/>
  <c r="K4529" i="7"/>
  <c r="K6041" i="7"/>
  <c r="K5977" i="7"/>
  <c r="K5913" i="7"/>
  <c r="K5849" i="7"/>
  <c r="K5785" i="7"/>
  <c r="K5721" i="7"/>
  <c r="K5648" i="7"/>
  <c r="K5562" i="7"/>
  <c r="K5477" i="7"/>
  <c r="K5381" i="7"/>
  <c r="K5278" i="7"/>
  <c r="K5172" i="7"/>
  <c r="K5044" i="7"/>
  <c r="K4872" i="7"/>
  <c r="K4702" i="7"/>
  <c r="K4532" i="7"/>
  <c r="K4360" i="7"/>
  <c r="K4116" i="7"/>
  <c r="K1882" i="7"/>
  <c r="L6023" i="7"/>
  <c r="M6023" i="7" s="1"/>
  <c r="K6023" i="7"/>
  <c r="L5967" i="7"/>
  <c r="M5967" i="7" s="1"/>
  <c r="K5967" i="7"/>
  <c r="L5919" i="7"/>
  <c r="M5919" i="7" s="1"/>
  <c r="K5919" i="7"/>
  <c r="L5863" i="7"/>
  <c r="M5863" i="7" s="1"/>
  <c r="K5863" i="7"/>
  <c r="L5815" i="7"/>
  <c r="M5815" i="7" s="1"/>
  <c r="K5815" i="7"/>
  <c r="L5767" i="7"/>
  <c r="M5767" i="7" s="1"/>
  <c r="K5767" i="7"/>
  <c r="L5719" i="7"/>
  <c r="M5719" i="7" s="1"/>
  <c r="K5719" i="7"/>
  <c r="L5663" i="7"/>
  <c r="M5663" i="7" s="1"/>
  <c r="K5663" i="7"/>
  <c r="L5607" i="7"/>
  <c r="M5607" i="7" s="1"/>
  <c r="K5607" i="7"/>
  <c r="L5559" i="7"/>
  <c r="M5559" i="7" s="1"/>
  <c r="K5559" i="7"/>
  <c r="L5519" i="7"/>
  <c r="M5519" i="7" s="1"/>
  <c r="K5519" i="7"/>
  <c r="L5471" i="7"/>
  <c r="M5471" i="7" s="1"/>
  <c r="K5471" i="7"/>
  <c r="L5415" i="7"/>
  <c r="M5415" i="7" s="1"/>
  <c r="K5415" i="7"/>
  <c r="L5351" i="7"/>
  <c r="M5351" i="7" s="1"/>
  <c r="K5351" i="7"/>
  <c r="L5303" i="7"/>
  <c r="M5303" i="7" s="1"/>
  <c r="K5303" i="7"/>
  <c r="L5255" i="7"/>
  <c r="M5255" i="7" s="1"/>
  <c r="K5255" i="7"/>
  <c r="L5207" i="7"/>
  <c r="M5207" i="7" s="1"/>
  <c r="K5207" i="7"/>
  <c r="L5119" i="7"/>
  <c r="M5119" i="7" s="1"/>
  <c r="K5119" i="7"/>
  <c r="L4887" i="7"/>
  <c r="M4887" i="7" s="1"/>
  <c r="K4887" i="7"/>
  <c r="L4463" i="7"/>
  <c r="M4463" i="7" s="1"/>
  <c r="K4463" i="7"/>
  <c r="L3431" i="7"/>
  <c r="M3431" i="7" s="1"/>
  <c r="K3431" i="7"/>
  <c r="L6048" i="7"/>
  <c r="M6048" i="7" s="1"/>
  <c r="K6048" i="7"/>
  <c r="L6040" i="7"/>
  <c r="M6040" i="7" s="1"/>
  <c r="K6040" i="7"/>
  <c r="L6032" i="7"/>
  <c r="M6032" i="7" s="1"/>
  <c r="K6032" i="7"/>
  <c r="L6024" i="7"/>
  <c r="M6024" i="7" s="1"/>
  <c r="K6024" i="7"/>
  <c r="L6016" i="7"/>
  <c r="M6016" i="7" s="1"/>
  <c r="K6016" i="7"/>
  <c r="L6008" i="7"/>
  <c r="M6008" i="7" s="1"/>
  <c r="K6008" i="7"/>
  <c r="L6000" i="7"/>
  <c r="M6000" i="7" s="1"/>
  <c r="K6000" i="7"/>
  <c r="L5992" i="7"/>
  <c r="M5992" i="7" s="1"/>
  <c r="K5992" i="7"/>
  <c r="L5984" i="7"/>
  <c r="M5984" i="7" s="1"/>
  <c r="K5984" i="7"/>
  <c r="L5976" i="7"/>
  <c r="M5976" i="7" s="1"/>
  <c r="K5976" i="7"/>
  <c r="L5968" i="7"/>
  <c r="M5968" i="7" s="1"/>
  <c r="K5968" i="7"/>
  <c r="L5960" i="7"/>
  <c r="M5960" i="7" s="1"/>
  <c r="K5960" i="7"/>
  <c r="L5952" i="7"/>
  <c r="M5952" i="7" s="1"/>
  <c r="K5952" i="7"/>
  <c r="L5944" i="7"/>
  <c r="M5944" i="7" s="1"/>
  <c r="K5944" i="7"/>
  <c r="L5936" i="7"/>
  <c r="M5936" i="7" s="1"/>
  <c r="K5936" i="7"/>
  <c r="L5928" i="7"/>
  <c r="M5928" i="7" s="1"/>
  <c r="K5928" i="7"/>
  <c r="L5920" i="7"/>
  <c r="M5920" i="7" s="1"/>
  <c r="K5920" i="7"/>
  <c r="L5912" i="7"/>
  <c r="M5912" i="7" s="1"/>
  <c r="K5912" i="7"/>
  <c r="L5904" i="7"/>
  <c r="M5904" i="7" s="1"/>
  <c r="K5904" i="7"/>
  <c r="L5896" i="7"/>
  <c r="M5896" i="7" s="1"/>
  <c r="K5896" i="7"/>
  <c r="L5888" i="7"/>
  <c r="M5888" i="7" s="1"/>
  <c r="K5888" i="7"/>
  <c r="L5880" i="7"/>
  <c r="M5880" i="7" s="1"/>
  <c r="K5880" i="7"/>
  <c r="L5872" i="7"/>
  <c r="M5872" i="7" s="1"/>
  <c r="K5872" i="7"/>
  <c r="L5864" i="7"/>
  <c r="M5864" i="7" s="1"/>
  <c r="K5864" i="7"/>
  <c r="L5856" i="7"/>
  <c r="M5856" i="7" s="1"/>
  <c r="K5856" i="7"/>
  <c r="L5848" i="7"/>
  <c r="M5848" i="7" s="1"/>
  <c r="K5848" i="7"/>
  <c r="L5840" i="7"/>
  <c r="M5840" i="7" s="1"/>
  <c r="K5840" i="7"/>
  <c r="L5832" i="7"/>
  <c r="M5832" i="7" s="1"/>
  <c r="K5832" i="7"/>
  <c r="L5824" i="7"/>
  <c r="M5824" i="7" s="1"/>
  <c r="K5824" i="7"/>
  <c r="L5816" i="7"/>
  <c r="M5816" i="7" s="1"/>
  <c r="K5816" i="7"/>
  <c r="L5808" i="7"/>
  <c r="M5808" i="7" s="1"/>
  <c r="K5808" i="7"/>
  <c r="L5800" i="7"/>
  <c r="M5800" i="7" s="1"/>
  <c r="K5800" i="7"/>
  <c r="L5792" i="7"/>
  <c r="M5792" i="7" s="1"/>
  <c r="K5792" i="7"/>
  <c r="L5784" i="7"/>
  <c r="M5784" i="7" s="1"/>
  <c r="K5784" i="7"/>
  <c r="L5776" i="7"/>
  <c r="M5776" i="7" s="1"/>
  <c r="K5776" i="7"/>
  <c r="L5768" i="7"/>
  <c r="M5768" i="7" s="1"/>
  <c r="K5768" i="7"/>
  <c r="L5760" i="7"/>
  <c r="M5760" i="7" s="1"/>
  <c r="K5760" i="7"/>
  <c r="L5752" i="7"/>
  <c r="M5752" i="7" s="1"/>
  <c r="K5752" i="7"/>
  <c r="L5744" i="7"/>
  <c r="M5744" i="7" s="1"/>
  <c r="K5744" i="7"/>
  <c r="L5736" i="7"/>
  <c r="M5736" i="7" s="1"/>
  <c r="K5736" i="7"/>
  <c r="L5728" i="7"/>
  <c r="M5728" i="7" s="1"/>
  <c r="K5728" i="7"/>
  <c r="L5720" i="7"/>
  <c r="M5720" i="7" s="1"/>
  <c r="K5720" i="7"/>
  <c r="L5712" i="7"/>
  <c r="M5712" i="7" s="1"/>
  <c r="K5712" i="7"/>
  <c r="L5704" i="7"/>
  <c r="M5704" i="7" s="1"/>
  <c r="K5704" i="7"/>
  <c r="L5696" i="7"/>
  <c r="M5696" i="7" s="1"/>
  <c r="K5696" i="7"/>
  <c r="L5688" i="7"/>
  <c r="M5688" i="7" s="1"/>
  <c r="K5688" i="7"/>
  <c r="L5672" i="7"/>
  <c r="M5672" i="7" s="1"/>
  <c r="K5672" i="7"/>
  <c r="L5664" i="7"/>
  <c r="M5664" i="7" s="1"/>
  <c r="K5664" i="7"/>
  <c r="L5656" i="7"/>
  <c r="M5656" i="7" s="1"/>
  <c r="K5656" i="7"/>
  <c r="L5640" i="7"/>
  <c r="M5640" i="7" s="1"/>
  <c r="K5640" i="7"/>
  <c r="L5632" i="7"/>
  <c r="M5632" i="7" s="1"/>
  <c r="K5632" i="7"/>
  <c r="L5624" i="7"/>
  <c r="M5624" i="7" s="1"/>
  <c r="K5624" i="7"/>
  <c r="L5608" i="7"/>
  <c r="M5608" i="7" s="1"/>
  <c r="K5608" i="7"/>
  <c r="L5600" i="7"/>
  <c r="M5600" i="7" s="1"/>
  <c r="K5600" i="7"/>
  <c r="L5592" i="7"/>
  <c r="M5592" i="7" s="1"/>
  <c r="K5592" i="7"/>
  <c r="L5576" i="7"/>
  <c r="M5576" i="7" s="1"/>
  <c r="K5576" i="7"/>
  <c r="L5568" i="7"/>
  <c r="M5568" i="7" s="1"/>
  <c r="K5568" i="7"/>
  <c r="L5560" i="7"/>
  <c r="M5560" i="7" s="1"/>
  <c r="K5560" i="7"/>
  <c r="L5544" i="7"/>
  <c r="M5544" i="7" s="1"/>
  <c r="K5544" i="7"/>
  <c r="L5536" i="7"/>
  <c r="M5536" i="7" s="1"/>
  <c r="K5536" i="7"/>
  <c r="L5528" i="7"/>
  <c r="M5528" i="7" s="1"/>
  <c r="K5528" i="7"/>
  <c r="L5512" i="7"/>
  <c r="M5512" i="7" s="1"/>
  <c r="K5512" i="7"/>
  <c r="L5504" i="7"/>
  <c r="M5504" i="7" s="1"/>
  <c r="K5504" i="7"/>
  <c r="L5496" i="7"/>
  <c r="M5496" i="7" s="1"/>
  <c r="K5496" i="7"/>
  <c r="L5480" i="7"/>
  <c r="M5480" i="7" s="1"/>
  <c r="K5480" i="7"/>
  <c r="L5472" i="7"/>
  <c r="M5472" i="7" s="1"/>
  <c r="K5472" i="7"/>
  <c r="L5464" i="7"/>
  <c r="M5464" i="7" s="1"/>
  <c r="K5464" i="7"/>
  <c r="L5448" i="7"/>
  <c r="M5448" i="7" s="1"/>
  <c r="K5448" i="7"/>
  <c r="L5440" i="7"/>
  <c r="M5440" i="7" s="1"/>
  <c r="K5440" i="7"/>
  <c r="L5424" i="7"/>
  <c r="M5424" i="7" s="1"/>
  <c r="K5424" i="7"/>
  <c r="L5416" i="7"/>
  <c r="M5416" i="7" s="1"/>
  <c r="K5416" i="7"/>
  <c r="L5408" i="7"/>
  <c r="M5408" i="7" s="1"/>
  <c r="K5408" i="7"/>
  <c r="L5400" i="7"/>
  <c r="M5400" i="7" s="1"/>
  <c r="K5400" i="7"/>
  <c r="L5392" i="7"/>
  <c r="M5392" i="7" s="1"/>
  <c r="K5392" i="7"/>
  <c r="L5384" i="7"/>
  <c r="M5384" i="7" s="1"/>
  <c r="K5384" i="7"/>
  <c r="L5376" i="7"/>
  <c r="M5376" i="7" s="1"/>
  <c r="K5376" i="7"/>
  <c r="L5360" i="7"/>
  <c r="M5360" i="7" s="1"/>
  <c r="K5360" i="7"/>
  <c r="L5352" i="7"/>
  <c r="M5352" i="7" s="1"/>
  <c r="K5352" i="7"/>
  <c r="L5344" i="7"/>
  <c r="M5344" i="7" s="1"/>
  <c r="K5344" i="7"/>
  <c r="L5336" i="7"/>
  <c r="M5336" i="7" s="1"/>
  <c r="K5336" i="7"/>
  <c r="L5328" i="7"/>
  <c r="M5328" i="7" s="1"/>
  <c r="K5328" i="7"/>
  <c r="L5320" i="7"/>
  <c r="M5320" i="7" s="1"/>
  <c r="K5320" i="7"/>
  <c r="L5312" i="7"/>
  <c r="M5312" i="7" s="1"/>
  <c r="K5312" i="7"/>
  <c r="L5296" i="7"/>
  <c r="M5296" i="7" s="1"/>
  <c r="K5296" i="7"/>
  <c r="L5288" i="7"/>
  <c r="M5288" i="7" s="1"/>
  <c r="K5288" i="7"/>
  <c r="L5280" i="7"/>
  <c r="M5280" i="7" s="1"/>
  <c r="K5280" i="7"/>
  <c r="L5272" i="7"/>
  <c r="M5272" i="7" s="1"/>
  <c r="K5272" i="7"/>
  <c r="L5264" i="7"/>
  <c r="M5264" i="7" s="1"/>
  <c r="K5264" i="7"/>
  <c r="L5256" i="7"/>
  <c r="M5256" i="7" s="1"/>
  <c r="K5256" i="7"/>
  <c r="L5248" i="7"/>
  <c r="M5248" i="7" s="1"/>
  <c r="K5248" i="7"/>
  <c r="L5232" i="7"/>
  <c r="M5232" i="7" s="1"/>
  <c r="K5232" i="7"/>
  <c r="L5224" i="7"/>
  <c r="M5224" i="7" s="1"/>
  <c r="K5224" i="7"/>
  <c r="L5216" i="7"/>
  <c r="M5216" i="7" s="1"/>
  <c r="K5216" i="7"/>
  <c r="L5208" i="7"/>
  <c r="M5208" i="7" s="1"/>
  <c r="K5208" i="7"/>
  <c r="L5200" i="7"/>
  <c r="M5200" i="7" s="1"/>
  <c r="K5200" i="7"/>
  <c r="L5192" i="7"/>
  <c r="M5192" i="7" s="1"/>
  <c r="K5192" i="7"/>
  <c r="L5184" i="7"/>
  <c r="M5184" i="7" s="1"/>
  <c r="K5184" i="7"/>
  <c r="L5176" i="7"/>
  <c r="M5176" i="7" s="1"/>
  <c r="K5176" i="7"/>
  <c r="L5168" i="7"/>
  <c r="M5168" i="7" s="1"/>
  <c r="K5168" i="7"/>
  <c r="L5160" i="7"/>
  <c r="M5160" i="7" s="1"/>
  <c r="K5160" i="7"/>
  <c r="L5152" i="7"/>
  <c r="M5152" i="7" s="1"/>
  <c r="K5152" i="7"/>
  <c r="L5144" i="7"/>
  <c r="M5144" i="7" s="1"/>
  <c r="K5144" i="7"/>
  <c r="L5136" i="7"/>
  <c r="M5136" i="7" s="1"/>
  <c r="K5136" i="7"/>
  <c r="L5128" i="7"/>
  <c r="M5128" i="7" s="1"/>
  <c r="K5128" i="7"/>
  <c r="L5120" i="7"/>
  <c r="M5120" i="7" s="1"/>
  <c r="K5120" i="7"/>
  <c r="L5112" i="7"/>
  <c r="M5112" i="7" s="1"/>
  <c r="K5112" i="7"/>
  <c r="L5104" i="7"/>
  <c r="M5104" i="7" s="1"/>
  <c r="K5104" i="7"/>
  <c r="L5096" i="7"/>
  <c r="M5096" i="7" s="1"/>
  <c r="K5096" i="7"/>
  <c r="L5088" i="7"/>
  <c r="M5088" i="7" s="1"/>
  <c r="K5088" i="7"/>
  <c r="L5080" i="7"/>
  <c r="M5080" i="7" s="1"/>
  <c r="K5080" i="7"/>
  <c r="L5072" i="7"/>
  <c r="M5072" i="7" s="1"/>
  <c r="K5072" i="7"/>
  <c r="L5064" i="7"/>
  <c r="M5064" i="7" s="1"/>
  <c r="K5064" i="7"/>
  <c r="L5056" i="7"/>
  <c r="M5056" i="7" s="1"/>
  <c r="K5056" i="7"/>
  <c r="L5048" i="7"/>
  <c r="M5048" i="7" s="1"/>
  <c r="K5048" i="7"/>
  <c r="L5040" i="7"/>
  <c r="M5040" i="7" s="1"/>
  <c r="K5040" i="7"/>
  <c r="L5032" i="7"/>
  <c r="M5032" i="7" s="1"/>
  <c r="K5032" i="7"/>
  <c r="L5024" i="7"/>
  <c r="M5024" i="7" s="1"/>
  <c r="K5024" i="7"/>
  <c r="L5016" i="7"/>
  <c r="M5016" i="7" s="1"/>
  <c r="K5016" i="7"/>
  <c r="L5008" i="7"/>
  <c r="M5008" i="7" s="1"/>
  <c r="K5008" i="7"/>
  <c r="L4992" i="7"/>
  <c r="M4992" i="7" s="1"/>
  <c r="K4992" i="7"/>
  <c r="L4984" i="7"/>
  <c r="M4984" i="7" s="1"/>
  <c r="K4984" i="7"/>
  <c r="L4976" i="7"/>
  <c r="M4976" i="7" s="1"/>
  <c r="K4976" i="7"/>
  <c r="L4968" i="7"/>
  <c r="M4968" i="7" s="1"/>
  <c r="K4968" i="7"/>
  <c r="L4960" i="7"/>
  <c r="M4960" i="7" s="1"/>
  <c r="K4960" i="7"/>
  <c r="L4952" i="7"/>
  <c r="M4952" i="7" s="1"/>
  <c r="K4952" i="7"/>
  <c r="L4944" i="7"/>
  <c r="M4944" i="7" s="1"/>
  <c r="K4944" i="7"/>
  <c r="L4928" i="7"/>
  <c r="M4928" i="7" s="1"/>
  <c r="K4928" i="7"/>
  <c r="L4920" i="7"/>
  <c r="M4920" i="7" s="1"/>
  <c r="K4920" i="7"/>
  <c r="L4912" i="7"/>
  <c r="M4912" i="7" s="1"/>
  <c r="K4912" i="7"/>
  <c r="L4904" i="7"/>
  <c r="M4904" i="7" s="1"/>
  <c r="K4904" i="7"/>
  <c r="L4896" i="7"/>
  <c r="M4896" i="7" s="1"/>
  <c r="K4896" i="7"/>
  <c r="L4888" i="7"/>
  <c r="M4888" i="7" s="1"/>
  <c r="K4888" i="7"/>
  <c r="L4880" i="7"/>
  <c r="M4880" i="7" s="1"/>
  <c r="K4880" i="7"/>
  <c r="L4864" i="7"/>
  <c r="M4864" i="7" s="1"/>
  <c r="K4864" i="7"/>
  <c r="L4856" i="7"/>
  <c r="M4856" i="7" s="1"/>
  <c r="K4856" i="7"/>
  <c r="L4848" i="7"/>
  <c r="M4848" i="7" s="1"/>
  <c r="K4848" i="7"/>
  <c r="L4840" i="7"/>
  <c r="M4840" i="7" s="1"/>
  <c r="K4840" i="7"/>
  <c r="L4832" i="7"/>
  <c r="M4832" i="7" s="1"/>
  <c r="K4832" i="7"/>
  <c r="L4824" i="7"/>
  <c r="M4824" i="7" s="1"/>
  <c r="K4824" i="7"/>
  <c r="L4816" i="7"/>
  <c r="M4816" i="7" s="1"/>
  <c r="K4816" i="7"/>
  <c r="L4800" i="7"/>
  <c r="M4800" i="7" s="1"/>
  <c r="K4800" i="7"/>
  <c r="L4792" i="7"/>
  <c r="M4792" i="7" s="1"/>
  <c r="K4792" i="7"/>
  <c r="L4784" i="7"/>
  <c r="M4784" i="7" s="1"/>
  <c r="K4784" i="7"/>
  <c r="L4776" i="7"/>
  <c r="M4776" i="7" s="1"/>
  <c r="K4776" i="7"/>
  <c r="L4768" i="7"/>
  <c r="M4768" i="7" s="1"/>
  <c r="K4768" i="7"/>
  <c r="L4760" i="7"/>
  <c r="M4760" i="7" s="1"/>
  <c r="K4760" i="7"/>
  <c r="L4752" i="7"/>
  <c r="M4752" i="7" s="1"/>
  <c r="K4752" i="7"/>
  <c r="L4736" i="7"/>
  <c r="M4736" i="7" s="1"/>
  <c r="K4736" i="7"/>
  <c r="L4728" i="7"/>
  <c r="M4728" i="7" s="1"/>
  <c r="K4728" i="7"/>
  <c r="L4720" i="7"/>
  <c r="M4720" i="7" s="1"/>
  <c r="K4720" i="7"/>
  <c r="L4712" i="7"/>
  <c r="M4712" i="7" s="1"/>
  <c r="K4712" i="7"/>
  <c r="L4704" i="7"/>
  <c r="M4704" i="7" s="1"/>
  <c r="K4704" i="7"/>
  <c r="L4696" i="7"/>
  <c r="M4696" i="7" s="1"/>
  <c r="K4696" i="7"/>
  <c r="L4688" i="7"/>
  <c r="M4688" i="7" s="1"/>
  <c r="K4688" i="7"/>
  <c r="L4672" i="7"/>
  <c r="M4672" i="7" s="1"/>
  <c r="K4672" i="7"/>
  <c r="L4664" i="7"/>
  <c r="M4664" i="7" s="1"/>
  <c r="K4664" i="7"/>
  <c r="L4656" i="7"/>
  <c r="M4656" i="7" s="1"/>
  <c r="K4656" i="7"/>
  <c r="L4648" i="7"/>
  <c r="M4648" i="7" s="1"/>
  <c r="K4648" i="7"/>
  <c r="L4640" i="7"/>
  <c r="M4640" i="7" s="1"/>
  <c r="K4640" i="7"/>
  <c r="L4632" i="7"/>
  <c r="M4632" i="7" s="1"/>
  <c r="K4632" i="7"/>
  <c r="L4624" i="7"/>
  <c r="M4624" i="7" s="1"/>
  <c r="K4624" i="7"/>
  <c r="L4608" i="7"/>
  <c r="M4608" i="7" s="1"/>
  <c r="K4608" i="7"/>
  <c r="L4600" i="7"/>
  <c r="M4600" i="7" s="1"/>
  <c r="K4600" i="7"/>
  <c r="L4592" i="7"/>
  <c r="M4592" i="7" s="1"/>
  <c r="K4592" i="7"/>
  <c r="L4584" i="7"/>
  <c r="M4584" i="7" s="1"/>
  <c r="K4584" i="7"/>
  <c r="L4576" i="7"/>
  <c r="M4576" i="7" s="1"/>
  <c r="K4576" i="7"/>
  <c r="L4568" i="7"/>
  <c r="M4568" i="7" s="1"/>
  <c r="K4568" i="7"/>
  <c r="L4560" i="7"/>
  <c r="M4560" i="7" s="1"/>
  <c r="K4560" i="7"/>
  <c r="L4544" i="7"/>
  <c r="M4544" i="7" s="1"/>
  <c r="K4544" i="7"/>
  <c r="L4536" i="7"/>
  <c r="M4536" i="7" s="1"/>
  <c r="K4536" i="7"/>
  <c r="L4528" i="7"/>
  <c r="M4528" i="7" s="1"/>
  <c r="K4528" i="7"/>
  <c r="L4520" i="7"/>
  <c r="M4520" i="7" s="1"/>
  <c r="K4520" i="7"/>
  <c r="L4512" i="7"/>
  <c r="M4512" i="7" s="1"/>
  <c r="K4512" i="7"/>
  <c r="L4504" i="7"/>
  <c r="M4504" i="7" s="1"/>
  <c r="K4504" i="7"/>
  <c r="L4496" i="7"/>
  <c r="M4496" i="7" s="1"/>
  <c r="K4496" i="7"/>
  <c r="L4480" i="7"/>
  <c r="M4480" i="7" s="1"/>
  <c r="K4480" i="7"/>
  <c r="L4472" i="7"/>
  <c r="M4472" i="7" s="1"/>
  <c r="K4472" i="7"/>
  <c r="L4464" i="7"/>
  <c r="M4464" i="7" s="1"/>
  <c r="K4464" i="7"/>
  <c r="L4456" i="7"/>
  <c r="M4456" i="7" s="1"/>
  <c r="K4456" i="7"/>
  <c r="L4448" i="7"/>
  <c r="M4448" i="7" s="1"/>
  <c r="K4448" i="7"/>
  <c r="L4440" i="7"/>
  <c r="M4440" i="7" s="1"/>
  <c r="K4440" i="7"/>
  <c r="L4432" i="7"/>
  <c r="M4432" i="7" s="1"/>
  <c r="K4432" i="7"/>
  <c r="L4416" i="7"/>
  <c r="M4416" i="7" s="1"/>
  <c r="K4416" i="7"/>
  <c r="L4408" i="7"/>
  <c r="M4408" i="7" s="1"/>
  <c r="K4408" i="7"/>
  <c r="L4400" i="7"/>
  <c r="M4400" i="7" s="1"/>
  <c r="K4400" i="7"/>
  <c r="L4392" i="7"/>
  <c r="M4392" i="7" s="1"/>
  <c r="K4392" i="7"/>
  <c r="L4384" i="7"/>
  <c r="M4384" i="7" s="1"/>
  <c r="K4384" i="7"/>
  <c r="L4376" i="7"/>
  <c r="M4376" i="7" s="1"/>
  <c r="K4376" i="7"/>
  <c r="L4368" i="7"/>
  <c r="M4368" i="7" s="1"/>
  <c r="K4368" i="7"/>
  <c r="L4352" i="7"/>
  <c r="M4352" i="7" s="1"/>
  <c r="K4352" i="7"/>
  <c r="L4344" i="7"/>
  <c r="M4344" i="7" s="1"/>
  <c r="K4344" i="7"/>
  <c r="L4336" i="7"/>
  <c r="M4336" i="7" s="1"/>
  <c r="K4336" i="7"/>
  <c r="L4328" i="7"/>
  <c r="M4328" i="7" s="1"/>
  <c r="K4328" i="7"/>
  <c r="L4320" i="7"/>
  <c r="M4320" i="7" s="1"/>
  <c r="K4320" i="7"/>
  <c r="L4312" i="7"/>
  <c r="M4312" i="7" s="1"/>
  <c r="K4312" i="7"/>
  <c r="L4304" i="7"/>
  <c r="M4304" i="7" s="1"/>
  <c r="K4304" i="7"/>
  <c r="L4288" i="7"/>
  <c r="M4288" i="7" s="1"/>
  <c r="K4288" i="7"/>
  <c r="L4280" i="7"/>
  <c r="M4280" i="7" s="1"/>
  <c r="K4280" i="7"/>
  <c r="L4272" i="7"/>
  <c r="M4272" i="7" s="1"/>
  <c r="K4272" i="7"/>
  <c r="L4264" i="7"/>
  <c r="M4264" i="7" s="1"/>
  <c r="K4264" i="7"/>
  <c r="L4256" i="7"/>
  <c r="M4256" i="7" s="1"/>
  <c r="K4256" i="7"/>
  <c r="L4248" i="7"/>
  <c r="M4248" i="7" s="1"/>
  <c r="K4248" i="7"/>
  <c r="L4240" i="7"/>
  <c r="M4240" i="7" s="1"/>
  <c r="K4240" i="7"/>
  <c r="L4224" i="7"/>
  <c r="M4224" i="7" s="1"/>
  <c r="K4224" i="7"/>
  <c r="L4216" i="7"/>
  <c r="M4216" i="7" s="1"/>
  <c r="K4216" i="7"/>
  <c r="L4208" i="7"/>
  <c r="M4208" i="7" s="1"/>
  <c r="K4208" i="7"/>
  <c r="L4200" i="7"/>
  <c r="M4200" i="7" s="1"/>
  <c r="K4200" i="7"/>
  <c r="L4192" i="7"/>
  <c r="M4192" i="7" s="1"/>
  <c r="K4192" i="7"/>
  <c r="L4184" i="7"/>
  <c r="M4184" i="7" s="1"/>
  <c r="K4184" i="7"/>
  <c r="L4176" i="7"/>
  <c r="M4176" i="7" s="1"/>
  <c r="K4176" i="7"/>
  <c r="L4168" i="7"/>
  <c r="M4168" i="7" s="1"/>
  <c r="K4168" i="7"/>
  <c r="L4160" i="7"/>
  <c r="M4160" i="7" s="1"/>
  <c r="K4160" i="7"/>
  <c r="L4152" i="7"/>
  <c r="M4152" i="7" s="1"/>
  <c r="K4152" i="7"/>
  <c r="L4144" i="7"/>
  <c r="M4144" i="7" s="1"/>
  <c r="K4144" i="7"/>
  <c r="L4136" i="7"/>
  <c r="M4136" i="7" s="1"/>
  <c r="K4136" i="7"/>
  <c r="L4128" i="7"/>
  <c r="M4128" i="7" s="1"/>
  <c r="K4128" i="7"/>
  <c r="L4120" i="7"/>
  <c r="M4120" i="7" s="1"/>
  <c r="K4120" i="7"/>
  <c r="L4112" i="7"/>
  <c r="M4112" i="7" s="1"/>
  <c r="K4112" i="7"/>
  <c r="L4104" i="7"/>
  <c r="M4104" i="7" s="1"/>
  <c r="K4104" i="7"/>
  <c r="L4096" i="7"/>
  <c r="M4096" i="7" s="1"/>
  <c r="K4096" i="7"/>
  <c r="L4088" i="7"/>
  <c r="M4088" i="7" s="1"/>
  <c r="K4088" i="7"/>
  <c r="L4080" i="7"/>
  <c r="M4080" i="7" s="1"/>
  <c r="K4080" i="7"/>
  <c r="L4072" i="7"/>
  <c r="M4072" i="7" s="1"/>
  <c r="K4072" i="7"/>
  <c r="L4064" i="7"/>
  <c r="M4064" i="7" s="1"/>
  <c r="K4064" i="7"/>
  <c r="L4056" i="7"/>
  <c r="M4056" i="7" s="1"/>
  <c r="K4056" i="7"/>
  <c r="L4048" i="7"/>
  <c r="M4048" i="7" s="1"/>
  <c r="K4048" i="7"/>
  <c r="L4040" i="7"/>
  <c r="M4040" i="7" s="1"/>
  <c r="K4040" i="7"/>
  <c r="L4032" i="7"/>
  <c r="M4032" i="7" s="1"/>
  <c r="K4032" i="7"/>
  <c r="L4024" i="7"/>
  <c r="M4024" i="7" s="1"/>
  <c r="K4024" i="7"/>
  <c r="L4016" i="7"/>
  <c r="M4016" i="7" s="1"/>
  <c r="K4016" i="7"/>
  <c r="L4008" i="7"/>
  <c r="M4008" i="7" s="1"/>
  <c r="K4008" i="7"/>
  <c r="L4000" i="7"/>
  <c r="M4000" i="7" s="1"/>
  <c r="K4000" i="7"/>
  <c r="L3992" i="7"/>
  <c r="M3992" i="7" s="1"/>
  <c r="K3992" i="7"/>
  <c r="L3984" i="7"/>
  <c r="M3984" i="7" s="1"/>
  <c r="K3984" i="7"/>
  <c r="L3976" i="7"/>
  <c r="M3976" i="7" s="1"/>
  <c r="K3976" i="7"/>
  <c r="L3968" i="7"/>
  <c r="M3968" i="7" s="1"/>
  <c r="K3968" i="7"/>
  <c r="L3960" i="7"/>
  <c r="M3960" i="7" s="1"/>
  <c r="K3960" i="7"/>
  <c r="L3952" i="7"/>
  <c r="M3952" i="7" s="1"/>
  <c r="K3952" i="7"/>
  <c r="L3944" i="7"/>
  <c r="M3944" i="7" s="1"/>
  <c r="K3944" i="7"/>
  <c r="L3936" i="7"/>
  <c r="M3936" i="7" s="1"/>
  <c r="K3936" i="7"/>
  <c r="L3928" i="7"/>
  <c r="M3928" i="7" s="1"/>
  <c r="K3928" i="7"/>
  <c r="L3920" i="7"/>
  <c r="M3920" i="7" s="1"/>
  <c r="K3920" i="7"/>
  <c r="L3912" i="7"/>
  <c r="M3912" i="7" s="1"/>
  <c r="K3912" i="7"/>
  <c r="L3904" i="7"/>
  <c r="M3904" i="7" s="1"/>
  <c r="K3904" i="7"/>
  <c r="L3896" i="7"/>
  <c r="M3896" i="7" s="1"/>
  <c r="K3896" i="7"/>
  <c r="L3888" i="7"/>
  <c r="M3888" i="7" s="1"/>
  <c r="K3888" i="7"/>
  <c r="L3880" i="7"/>
  <c r="M3880" i="7" s="1"/>
  <c r="K3880" i="7"/>
  <c r="L3872" i="7"/>
  <c r="M3872" i="7" s="1"/>
  <c r="K3872" i="7"/>
  <c r="L3864" i="7"/>
  <c r="M3864" i="7" s="1"/>
  <c r="K3864" i="7"/>
  <c r="L3856" i="7"/>
  <c r="M3856" i="7" s="1"/>
  <c r="K3856" i="7"/>
  <c r="L3848" i="7"/>
  <c r="M3848" i="7" s="1"/>
  <c r="K3848" i="7"/>
  <c r="L3840" i="7"/>
  <c r="M3840" i="7" s="1"/>
  <c r="K3840" i="7"/>
  <c r="L3832" i="7"/>
  <c r="M3832" i="7" s="1"/>
  <c r="K3832" i="7"/>
  <c r="L3824" i="7"/>
  <c r="M3824" i="7" s="1"/>
  <c r="K3824" i="7"/>
  <c r="L3816" i="7"/>
  <c r="M3816" i="7" s="1"/>
  <c r="K3816" i="7"/>
  <c r="L3808" i="7"/>
  <c r="M3808" i="7" s="1"/>
  <c r="K3808" i="7"/>
  <c r="L3800" i="7"/>
  <c r="M3800" i="7" s="1"/>
  <c r="K3800" i="7"/>
  <c r="L3784" i="7"/>
  <c r="M3784" i="7" s="1"/>
  <c r="K3784" i="7"/>
  <c r="L3776" i="7"/>
  <c r="M3776" i="7" s="1"/>
  <c r="K3776" i="7"/>
  <c r="L3768" i="7"/>
  <c r="M3768" i="7" s="1"/>
  <c r="K3768" i="7"/>
  <c r="L3760" i="7"/>
  <c r="M3760" i="7" s="1"/>
  <c r="K3760" i="7"/>
  <c r="L3752" i="7"/>
  <c r="M3752" i="7" s="1"/>
  <c r="K3752" i="7"/>
  <c r="L3744" i="7"/>
  <c r="M3744" i="7" s="1"/>
  <c r="K3744" i="7"/>
  <c r="L3736" i="7"/>
  <c r="M3736" i="7" s="1"/>
  <c r="K3736" i="7"/>
  <c r="L3728" i="7"/>
  <c r="M3728" i="7" s="1"/>
  <c r="K3728" i="7"/>
  <c r="L3720" i="7"/>
  <c r="M3720" i="7" s="1"/>
  <c r="K3720" i="7"/>
  <c r="L3712" i="7"/>
  <c r="M3712" i="7" s="1"/>
  <c r="K3712" i="7"/>
  <c r="L3704" i="7"/>
  <c r="M3704" i="7" s="1"/>
  <c r="K3704" i="7"/>
  <c r="L3696" i="7"/>
  <c r="M3696" i="7" s="1"/>
  <c r="K3696" i="7"/>
  <c r="L3688" i="7"/>
  <c r="M3688" i="7" s="1"/>
  <c r="K3688" i="7"/>
  <c r="L3680" i="7"/>
  <c r="M3680" i="7" s="1"/>
  <c r="K3680" i="7"/>
  <c r="L3672" i="7"/>
  <c r="M3672" i="7" s="1"/>
  <c r="K3672" i="7"/>
  <c r="L3664" i="7"/>
  <c r="M3664" i="7" s="1"/>
  <c r="K3664" i="7"/>
  <c r="L3656" i="7"/>
  <c r="M3656" i="7" s="1"/>
  <c r="K3656" i="7"/>
  <c r="L3648" i="7"/>
  <c r="M3648" i="7" s="1"/>
  <c r="K3648" i="7"/>
  <c r="L3640" i="7"/>
  <c r="M3640" i="7" s="1"/>
  <c r="K3640" i="7"/>
  <c r="L3632" i="7"/>
  <c r="M3632" i="7" s="1"/>
  <c r="K3632" i="7"/>
  <c r="L3624" i="7"/>
  <c r="M3624" i="7" s="1"/>
  <c r="K3624" i="7"/>
  <c r="L3616" i="7"/>
  <c r="M3616" i="7" s="1"/>
  <c r="K3616" i="7"/>
  <c r="L3608" i="7"/>
  <c r="M3608" i="7" s="1"/>
  <c r="K3608" i="7"/>
  <c r="L3600" i="7"/>
  <c r="M3600" i="7" s="1"/>
  <c r="K3600" i="7"/>
  <c r="L3592" i="7"/>
  <c r="M3592" i="7" s="1"/>
  <c r="K3592" i="7"/>
  <c r="L3584" i="7"/>
  <c r="M3584" i="7" s="1"/>
  <c r="K3584" i="7"/>
  <c r="L3576" i="7"/>
  <c r="M3576" i="7" s="1"/>
  <c r="K3576" i="7"/>
  <c r="L3568" i="7"/>
  <c r="M3568" i="7" s="1"/>
  <c r="K3568" i="7"/>
  <c r="L3560" i="7"/>
  <c r="M3560" i="7" s="1"/>
  <c r="K3560" i="7"/>
  <c r="L3552" i="7"/>
  <c r="M3552" i="7" s="1"/>
  <c r="K3552" i="7"/>
  <c r="L3544" i="7"/>
  <c r="M3544" i="7" s="1"/>
  <c r="K3544" i="7"/>
  <c r="L3536" i="7"/>
  <c r="M3536" i="7" s="1"/>
  <c r="K3536" i="7"/>
  <c r="L3528" i="7"/>
  <c r="M3528" i="7" s="1"/>
  <c r="K3528" i="7"/>
  <c r="L3512" i="7"/>
  <c r="M3512" i="7" s="1"/>
  <c r="K3512" i="7"/>
  <c r="L3504" i="7"/>
  <c r="M3504" i="7" s="1"/>
  <c r="K3504" i="7"/>
  <c r="L3496" i="7"/>
  <c r="M3496" i="7" s="1"/>
  <c r="K3496" i="7"/>
  <c r="L3488" i="7"/>
  <c r="M3488" i="7" s="1"/>
  <c r="K3488" i="7"/>
  <c r="L3480" i="7"/>
  <c r="M3480" i="7" s="1"/>
  <c r="K3480" i="7"/>
  <c r="L3472" i="7"/>
  <c r="M3472" i="7" s="1"/>
  <c r="K3472" i="7"/>
  <c r="L3464" i="7"/>
  <c r="M3464" i="7" s="1"/>
  <c r="K3464" i="7"/>
  <c r="L3456" i="7"/>
  <c r="M3456" i="7" s="1"/>
  <c r="K3456" i="7"/>
  <c r="L3448" i="7"/>
  <c r="M3448" i="7" s="1"/>
  <c r="K3448" i="7"/>
  <c r="L3440" i="7"/>
  <c r="M3440" i="7" s="1"/>
  <c r="K3440" i="7"/>
  <c r="L3432" i="7"/>
  <c r="M3432" i="7" s="1"/>
  <c r="K3432" i="7"/>
  <c r="L3424" i="7"/>
  <c r="M3424" i="7" s="1"/>
  <c r="K3424" i="7"/>
  <c r="L3416" i="7"/>
  <c r="M3416" i="7" s="1"/>
  <c r="K3416" i="7"/>
  <c r="L3408" i="7"/>
  <c r="M3408" i="7" s="1"/>
  <c r="K3408" i="7"/>
  <c r="L3400" i="7"/>
  <c r="M3400" i="7" s="1"/>
  <c r="K3400" i="7"/>
  <c r="L3384" i="7"/>
  <c r="M3384" i="7" s="1"/>
  <c r="K3384" i="7"/>
  <c r="L3376" i="7"/>
  <c r="M3376" i="7" s="1"/>
  <c r="K3376" i="7"/>
  <c r="L3368" i="7"/>
  <c r="M3368" i="7" s="1"/>
  <c r="K3368" i="7"/>
  <c r="L3360" i="7"/>
  <c r="M3360" i="7" s="1"/>
  <c r="K3360" i="7"/>
  <c r="L3352" i="7"/>
  <c r="M3352" i="7" s="1"/>
  <c r="K3352" i="7"/>
  <c r="L3344" i="7"/>
  <c r="M3344" i="7" s="1"/>
  <c r="K3344" i="7"/>
  <c r="L3336" i="7"/>
  <c r="M3336" i="7" s="1"/>
  <c r="K3336" i="7"/>
  <c r="L3328" i="7"/>
  <c r="M3328" i="7" s="1"/>
  <c r="K3328" i="7"/>
  <c r="L3320" i="7"/>
  <c r="M3320" i="7" s="1"/>
  <c r="K3320" i="7"/>
  <c r="L3312" i="7"/>
  <c r="M3312" i="7" s="1"/>
  <c r="K3312" i="7"/>
  <c r="L3304" i="7"/>
  <c r="M3304" i="7" s="1"/>
  <c r="K3304" i="7"/>
  <c r="L3296" i="7"/>
  <c r="M3296" i="7" s="1"/>
  <c r="K3296" i="7"/>
  <c r="L3288" i="7"/>
  <c r="M3288" i="7" s="1"/>
  <c r="K3288" i="7"/>
  <c r="L3280" i="7"/>
  <c r="M3280" i="7" s="1"/>
  <c r="K3280" i="7"/>
  <c r="L3272" i="7"/>
  <c r="M3272" i="7" s="1"/>
  <c r="K3272" i="7"/>
  <c r="L3256" i="7"/>
  <c r="M3256" i="7" s="1"/>
  <c r="K3256" i="7"/>
  <c r="L3248" i="7"/>
  <c r="M3248" i="7" s="1"/>
  <c r="K3248" i="7"/>
  <c r="L3240" i="7"/>
  <c r="M3240" i="7" s="1"/>
  <c r="K3240" i="7"/>
  <c r="L3232" i="7"/>
  <c r="M3232" i="7" s="1"/>
  <c r="K3232" i="7"/>
  <c r="L3224" i="7"/>
  <c r="M3224" i="7" s="1"/>
  <c r="K3224" i="7"/>
  <c r="L3216" i="7"/>
  <c r="M3216" i="7" s="1"/>
  <c r="K3216" i="7"/>
  <c r="L3208" i="7"/>
  <c r="M3208" i="7" s="1"/>
  <c r="K3208" i="7"/>
  <c r="L3200" i="7"/>
  <c r="M3200" i="7" s="1"/>
  <c r="K3200" i="7"/>
  <c r="L3192" i="7"/>
  <c r="M3192" i="7" s="1"/>
  <c r="K3192" i="7"/>
  <c r="L3184" i="7"/>
  <c r="M3184" i="7" s="1"/>
  <c r="K3184" i="7"/>
  <c r="L3176" i="7"/>
  <c r="M3176" i="7" s="1"/>
  <c r="K3176" i="7"/>
  <c r="L3168" i="7"/>
  <c r="M3168" i="7" s="1"/>
  <c r="K3168" i="7"/>
  <c r="L3160" i="7"/>
  <c r="M3160" i="7" s="1"/>
  <c r="K3160" i="7"/>
  <c r="L3152" i="7"/>
  <c r="M3152" i="7" s="1"/>
  <c r="K3152" i="7"/>
  <c r="L3144" i="7"/>
  <c r="M3144" i="7" s="1"/>
  <c r="K3144" i="7"/>
  <c r="L3128" i="7"/>
  <c r="M3128" i="7" s="1"/>
  <c r="K3128" i="7"/>
  <c r="L3120" i="7"/>
  <c r="M3120" i="7" s="1"/>
  <c r="K3120" i="7"/>
  <c r="L3112" i="7"/>
  <c r="M3112" i="7" s="1"/>
  <c r="K3112" i="7"/>
  <c r="K6033" i="7"/>
  <c r="K5969" i="7"/>
  <c r="K5905" i="7"/>
  <c r="K5841" i="7"/>
  <c r="K5777" i="7"/>
  <c r="K5713" i="7"/>
  <c r="K5637" i="7"/>
  <c r="K5552" i="7"/>
  <c r="K5466" i="7"/>
  <c r="K5368" i="7"/>
  <c r="K5266" i="7"/>
  <c r="K5156" i="7"/>
  <c r="K5022" i="7"/>
  <c r="K4852" i="7"/>
  <c r="K4680" i="7"/>
  <c r="K4510" i="7"/>
  <c r="K4340" i="7"/>
  <c r="K4052" i="7"/>
  <c r="K3392" i="7"/>
  <c r="L4521" i="7"/>
  <c r="M4521" i="7" s="1"/>
  <c r="K4521" i="7"/>
  <c r="L4513" i="7"/>
  <c r="M4513" i="7" s="1"/>
  <c r="K4513" i="7"/>
  <c r="L4505" i="7"/>
  <c r="M4505" i="7" s="1"/>
  <c r="K4505" i="7"/>
  <c r="L4497" i="7"/>
  <c r="M4497" i="7" s="1"/>
  <c r="K4497" i="7"/>
  <c r="L4489" i="7"/>
  <c r="M4489" i="7" s="1"/>
  <c r="K4489" i="7"/>
  <c r="L4481" i="7"/>
  <c r="M4481" i="7" s="1"/>
  <c r="K4481" i="7"/>
  <c r="L4473" i="7"/>
  <c r="M4473" i="7" s="1"/>
  <c r="K4473" i="7"/>
  <c r="L4465" i="7"/>
  <c r="M4465" i="7" s="1"/>
  <c r="K4465" i="7"/>
  <c r="L4457" i="7"/>
  <c r="M4457" i="7" s="1"/>
  <c r="K4457" i="7"/>
  <c r="L4449" i="7"/>
  <c r="M4449" i="7" s="1"/>
  <c r="K4449" i="7"/>
  <c r="L4441" i="7"/>
  <c r="M4441" i="7" s="1"/>
  <c r="K4441" i="7"/>
  <c r="L4433" i="7"/>
  <c r="M4433" i="7" s="1"/>
  <c r="K4433" i="7"/>
  <c r="L4425" i="7"/>
  <c r="M4425" i="7" s="1"/>
  <c r="K4425" i="7"/>
  <c r="L4417" i="7"/>
  <c r="M4417" i="7" s="1"/>
  <c r="K4417" i="7"/>
  <c r="L4409" i="7"/>
  <c r="M4409" i="7" s="1"/>
  <c r="K4409" i="7"/>
  <c r="L4401" i="7"/>
  <c r="M4401" i="7" s="1"/>
  <c r="K4401" i="7"/>
  <c r="L4393" i="7"/>
  <c r="M4393" i="7" s="1"/>
  <c r="K4393" i="7"/>
  <c r="L4385" i="7"/>
  <c r="M4385" i="7" s="1"/>
  <c r="K4385" i="7"/>
  <c r="L4377" i="7"/>
  <c r="M4377" i="7" s="1"/>
  <c r="K4377" i="7"/>
  <c r="L4369" i="7"/>
  <c r="M4369" i="7" s="1"/>
  <c r="K4369" i="7"/>
  <c r="L4361" i="7"/>
  <c r="M4361" i="7" s="1"/>
  <c r="K4361" i="7"/>
  <c r="L4353" i="7"/>
  <c r="M4353" i="7" s="1"/>
  <c r="K4353" i="7"/>
  <c r="L4345" i="7"/>
  <c r="M4345" i="7" s="1"/>
  <c r="K4345" i="7"/>
  <c r="L4337" i="7"/>
  <c r="M4337" i="7" s="1"/>
  <c r="K4337" i="7"/>
  <c r="L4329" i="7"/>
  <c r="M4329" i="7" s="1"/>
  <c r="K4329" i="7"/>
  <c r="L4321" i="7"/>
  <c r="M4321" i="7" s="1"/>
  <c r="K4321" i="7"/>
  <c r="L4313" i="7"/>
  <c r="M4313" i="7" s="1"/>
  <c r="K4313" i="7"/>
  <c r="L4305" i="7"/>
  <c r="M4305" i="7" s="1"/>
  <c r="K4305" i="7"/>
  <c r="L4297" i="7"/>
  <c r="M4297" i="7" s="1"/>
  <c r="K4297" i="7"/>
  <c r="L4289" i="7"/>
  <c r="M4289" i="7" s="1"/>
  <c r="K4289" i="7"/>
  <c r="L4281" i="7"/>
  <c r="M4281" i="7" s="1"/>
  <c r="K4281" i="7"/>
  <c r="L4273" i="7"/>
  <c r="M4273" i="7" s="1"/>
  <c r="K4273" i="7"/>
  <c r="L4265" i="7"/>
  <c r="M4265" i="7" s="1"/>
  <c r="K4265" i="7"/>
  <c r="L4257" i="7"/>
  <c r="M4257" i="7" s="1"/>
  <c r="K4257" i="7"/>
  <c r="L4249" i="7"/>
  <c r="M4249" i="7" s="1"/>
  <c r="K4249" i="7"/>
  <c r="L4241" i="7"/>
  <c r="M4241" i="7" s="1"/>
  <c r="K4241" i="7"/>
  <c r="L4233" i="7"/>
  <c r="M4233" i="7" s="1"/>
  <c r="K4233" i="7"/>
  <c r="L4225" i="7"/>
  <c r="M4225" i="7" s="1"/>
  <c r="K4225" i="7"/>
  <c r="L4217" i="7"/>
  <c r="M4217" i="7" s="1"/>
  <c r="K4217" i="7"/>
  <c r="L4209" i="7"/>
  <c r="M4209" i="7" s="1"/>
  <c r="K4209" i="7"/>
  <c r="L4201" i="7"/>
  <c r="M4201" i="7" s="1"/>
  <c r="K4201" i="7"/>
  <c r="L4193" i="7"/>
  <c r="M4193" i="7" s="1"/>
  <c r="K4193" i="7"/>
  <c r="L4185" i="7"/>
  <c r="M4185" i="7" s="1"/>
  <c r="K4185" i="7"/>
  <c r="L4177" i="7"/>
  <c r="M4177" i="7" s="1"/>
  <c r="K4177" i="7"/>
  <c r="L4169" i="7"/>
  <c r="M4169" i="7" s="1"/>
  <c r="K4169" i="7"/>
  <c r="L4161" i="7"/>
  <c r="M4161" i="7" s="1"/>
  <c r="K4161" i="7"/>
  <c r="L4153" i="7"/>
  <c r="M4153" i="7" s="1"/>
  <c r="K4153" i="7"/>
  <c r="L4145" i="7"/>
  <c r="M4145" i="7" s="1"/>
  <c r="K4145" i="7"/>
  <c r="L4137" i="7"/>
  <c r="M4137" i="7" s="1"/>
  <c r="K4137" i="7"/>
  <c r="L4129" i="7"/>
  <c r="M4129" i="7" s="1"/>
  <c r="K4129" i="7"/>
  <c r="L4121" i="7"/>
  <c r="M4121" i="7" s="1"/>
  <c r="K4121" i="7"/>
  <c r="L4113" i="7"/>
  <c r="M4113" i="7" s="1"/>
  <c r="K4113" i="7"/>
  <c r="L4105" i="7"/>
  <c r="M4105" i="7" s="1"/>
  <c r="K4105" i="7"/>
  <c r="L4097" i="7"/>
  <c r="M4097" i="7" s="1"/>
  <c r="K4097" i="7"/>
  <c r="L4089" i="7"/>
  <c r="M4089" i="7" s="1"/>
  <c r="K4089" i="7"/>
  <c r="L4081" i="7"/>
  <c r="M4081" i="7" s="1"/>
  <c r="K4081" i="7"/>
  <c r="L4073" i="7"/>
  <c r="M4073" i="7" s="1"/>
  <c r="K4073" i="7"/>
  <c r="L4065" i="7"/>
  <c r="M4065" i="7" s="1"/>
  <c r="K4065" i="7"/>
  <c r="L4057" i="7"/>
  <c r="M4057" i="7" s="1"/>
  <c r="K4057" i="7"/>
  <c r="L4049" i="7"/>
  <c r="M4049" i="7" s="1"/>
  <c r="K4049" i="7"/>
  <c r="L4041" i="7"/>
  <c r="M4041" i="7" s="1"/>
  <c r="K4041" i="7"/>
  <c r="L4033" i="7"/>
  <c r="M4033" i="7" s="1"/>
  <c r="K4033" i="7"/>
  <c r="L4025" i="7"/>
  <c r="M4025" i="7" s="1"/>
  <c r="K4025" i="7"/>
  <c r="L4017" i="7"/>
  <c r="M4017" i="7" s="1"/>
  <c r="K4017" i="7"/>
  <c r="L4009" i="7"/>
  <c r="M4009" i="7" s="1"/>
  <c r="K4009" i="7"/>
  <c r="L4001" i="7"/>
  <c r="M4001" i="7" s="1"/>
  <c r="K4001" i="7"/>
  <c r="L3993" i="7"/>
  <c r="M3993" i="7" s="1"/>
  <c r="K3993" i="7"/>
  <c r="L3985" i="7"/>
  <c r="M3985" i="7" s="1"/>
  <c r="K3985" i="7"/>
  <c r="L3977" i="7"/>
  <c r="M3977" i="7" s="1"/>
  <c r="K3977" i="7"/>
  <c r="L3969" i="7"/>
  <c r="M3969" i="7" s="1"/>
  <c r="K3969" i="7"/>
  <c r="L3961" i="7"/>
  <c r="M3961" i="7" s="1"/>
  <c r="K3961" i="7"/>
  <c r="L3953" i="7"/>
  <c r="M3953" i="7" s="1"/>
  <c r="K3953" i="7"/>
  <c r="L3945" i="7"/>
  <c r="M3945" i="7" s="1"/>
  <c r="K3945" i="7"/>
  <c r="L3937" i="7"/>
  <c r="M3937" i="7" s="1"/>
  <c r="K3937" i="7"/>
  <c r="L3929" i="7"/>
  <c r="M3929" i="7" s="1"/>
  <c r="K3929" i="7"/>
  <c r="L3921" i="7"/>
  <c r="M3921" i="7" s="1"/>
  <c r="K3921" i="7"/>
  <c r="L3913" i="7"/>
  <c r="M3913" i="7" s="1"/>
  <c r="K3913" i="7"/>
  <c r="L3905" i="7"/>
  <c r="M3905" i="7" s="1"/>
  <c r="K3905" i="7"/>
  <c r="L3897" i="7"/>
  <c r="M3897" i="7" s="1"/>
  <c r="K3897" i="7"/>
  <c r="L3889" i="7"/>
  <c r="M3889" i="7" s="1"/>
  <c r="K3889" i="7"/>
  <c r="L3881" i="7"/>
  <c r="M3881" i="7" s="1"/>
  <c r="K3881" i="7"/>
  <c r="L3873" i="7"/>
  <c r="M3873" i="7" s="1"/>
  <c r="K3873" i="7"/>
  <c r="L3865" i="7"/>
  <c r="M3865" i="7" s="1"/>
  <c r="K3865" i="7"/>
  <c r="L3857" i="7"/>
  <c r="M3857" i="7" s="1"/>
  <c r="K3857" i="7"/>
  <c r="L3849" i="7"/>
  <c r="M3849" i="7" s="1"/>
  <c r="K3849" i="7"/>
  <c r="L3841" i="7"/>
  <c r="M3841" i="7" s="1"/>
  <c r="K3841" i="7"/>
  <c r="L3833" i="7"/>
  <c r="M3833" i="7" s="1"/>
  <c r="K3833" i="7"/>
  <c r="L3825" i="7"/>
  <c r="M3825" i="7" s="1"/>
  <c r="K3825" i="7"/>
  <c r="L3817" i="7"/>
  <c r="M3817" i="7" s="1"/>
  <c r="K3817" i="7"/>
  <c r="L3809" i="7"/>
  <c r="M3809" i="7" s="1"/>
  <c r="K3809" i="7"/>
  <c r="L3793" i="7"/>
  <c r="M3793" i="7" s="1"/>
  <c r="K3793" i="7"/>
  <c r="L3785" i="7"/>
  <c r="M3785" i="7" s="1"/>
  <c r="K3785" i="7"/>
  <c r="L3777" i="7"/>
  <c r="M3777" i="7" s="1"/>
  <c r="K3777" i="7"/>
  <c r="L3769" i="7"/>
  <c r="M3769" i="7" s="1"/>
  <c r="K3769" i="7"/>
  <c r="L3761" i="7"/>
  <c r="M3761" i="7" s="1"/>
  <c r="K3761" i="7"/>
  <c r="L3753" i="7"/>
  <c r="M3753" i="7" s="1"/>
  <c r="K3753" i="7"/>
  <c r="L3737" i="7"/>
  <c r="M3737" i="7" s="1"/>
  <c r="K3737" i="7"/>
  <c r="L3729" i="7"/>
  <c r="M3729" i="7" s="1"/>
  <c r="K3729" i="7"/>
  <c r="L3721" i="7"/>
  <c r="M3721" i="7" s="1"/>
  <c r="K3721" i="7"/>
  <c r="L3705" i="7"/>
  <c r="M3705" i="7" s="1"/>
  <c r="K3705" i="7"/>
  <c r="L3697" i="7"/>
  <c r="M3697" i="7" s="1"/>
  <c r="K3697" i="7"/>
  <c r="L3689" i="7"/>
  <c r="M3689" i="7" s="1"/>
  <c r="K3689" i="7"/>
  <c r="L3673" i="7"/>
  <c r="M3673" i="7" s="1"/>
  <c r="K3673" i="7"/>
  <c r="L3665" i="7"/>
  <c r="M3665" i="7" s="1"/>
  <c r="K3665" i="7"/>
  <c r="L3657" i="7"/>
  <c r="M3657" i="7" s="1"/>
  <c r="K3657" i="7"/>
  <c r="L3641" i="7"/>
  <c r="M3641" i="7" s="1"/>
  <c r="K3641" i="7"/>
  <c r="L3633" i="7"/>
  <c r="M3633" i="7" s="1"/>
  <c r="K3633" i="7"/>
  <c r="L3625" i="7"/>
  <c r="M3625" i="7" s="1"/>
  <c r="K3625" i="7"/>
  <c r="L3609" i="7"/>
  <c r="M3609" i="7" s="1"/>
  <c r="K3609" i="7"/>
  <c r="L3601" i="7"/>
  <c r="M3601" i="7" s="1"/>
  <c r="K3601" i="7"/>
  <c r="L3593" i="7"/>
  <c r="M3593" i="7" s="1"/>
  <c r="K3593" i="7"/>
  <c r="L3585" i="7"/>
  <c r="M3585" i="7" s="1"/>
  <c r="K3585" i="7"/>
  <c r="L3577" i="7"/>
  <c r="M3577" i="7" s="1"/>
  <c r="K3577" i="7"/>
  <c r="L3569" i="7"/>
  <c r="M3569" i="7" s="1"/>
  <c r="K3569" i="7"/>
  <c r="L3561" i="7"/>
  <c r="M3561" i="7" s="1"/>
  <c r="K3561" i="7"/>
  <c r="L3553" i="7"/>
  <c r="M3553" i="7" s="1"/>
  <c r="K3553" i="7"/>
  <c r="L3545" i="7"/>
  <c r="M3545" i="7" s="1"/>
  <c r="K3545" i="7"/>
  <c r="L3537" i="7"/>
  <c r="M3537" i="7" s="1"/>
  <c r="K3537" i="7"/>
  <c r="L3529" i="7"/>
  <c r="M3529" i="7" s="1"/>
  <c r="K3529" i="7"/>
  <c r="L3521" i="7"/>
  <c r="M3521" i="7" s="1"/>
  <c r="K3521" i="7"/>
  <c r="L3513" i="7"/>
  <c r="M3513" i="7" s="1"/>
  <c r="K3513" i="7"/>
  <c r="L3505" i="7"/>
  <c r="M3505" i="7" s="1"/>
  <c r="K3505" i="7"/>
  <c r="L3497" i="7"/>
  <c r="M3497" i="7" s="1"/>
  <c r="K3497" i="7"/>
  <c r="L3489" i="7"/>
  <c r="M3489" i="7" s="1"/>
  <c r="K3489" i="7"/>
  <c r="L3481" i="7"/>
  <c r="M3481" i="7" s="1"/>
  <c r="K3481" i="7"/>
  <c r="L3473" i="7"/>
  <c r="M3473" i="7" s="1"/>
  <c r="K3473" i="7"/>
  <c r="L3465" i="7"/>
  <c r="M3465" i="7" s="1"/>
  <c r="K3465" i="7"/>
  <c r="L3457" i="7"/>
  <c r="M3457" i="7" s="1"/>
  <c r="K3457" i="7"/>
  <c r="L3449" i="7"/>
  <c r="M3449" i="7" s="1"/>
  <c r="K3449" i="7"/>
  <c r="L3441" i="7"/>
  <c r="M3441" i="7" s="1"/>
  <c r="K3441" i="7"/>
  <c r="L3433" i="7"/>
  <c r="M3433" i="7" s="1"/>
  <c r="K3433" i="7"/>
  <c r="L3425" i="7"/>
  <c r="M3425" i="7" s="1"/>
  <c r="K3425" i="7"/>
  <c r="L3417" i="7"/>
  <c r="M3417" i="7" s="1"/>
  <c r="K3417" i="7"/>
  <c r="L3409" i="7"/>
  <c r="M3409" i="7" s="1"/>
  <c r="K3409" i="7"/>
  <c r="L3401" i="7"/>
  <c r="M3401" i="7" s="1"/>
  <c r="K3401" i="7"/>
  <c r="L3393" i="7"/>
  <c r="M3393" i="7" s="1"/>
  <c r="K3393" i="7"/>
  <c r="L3385" i="7"/>
  <c r="M3385" i="7" s="1"/>
  <c r="K3385" i="7"/>
  <c r="L3377" i="7"/>
  <c r="M3377" i="7" s="1"/>
  <c r="K3377" i="7"/>
  <c r="L3369" i="7"/>
  <c r="M3369" i="7" s="1"/>
  <c r="K3369" i="7"/>
  <c r="L3361" i="7"/>
  <c r="M3361" i="7" s="1"/>
  <c r="K3361" i="7"/>
  <c r="L3353" i="7"/>
  <c r="M3353" i="7" s="1"/>
  <c r="K3353" i="7"/>
  <c r="L3345" i="7"/>
  <c r="M3345" i="7" s="1"/>
  <c r="K3345" i="7"/>
  <c r="L3337" i="7"/>
  <c r="M3337" i="7" s="1"/>
  <c r="K3337" i="7"/>
  <c r="L3329" i="7"/>
  <c r="M3329" i="7" s="1"/>
  <c r="K3329" i="7"/>
  <c r="L3321" i="7"/>
  <c r="M3321" i="7" s="1"/>
  <c r="K3321" i="7"/>
  <c r="L3313" i="7"/>
  <c r="M3313" i="7" s="1"/>
  <c r="K3313" i="7"/>
  <c r="L3305" i="7"/>
  <c r="M3305" i="7" s="1"/>
  <c r="K3305" i="7"/>
  <c r="L3297" i="7"/>
  <c r="M3297" i="7" s="1"/>
  <c r="K3297" i="7"/>
  <c r="L3289" i="7"/>
  <c r="M3289" i="7" s="1"/>
  <c r="K3289" i="7"/>
  <c r="L3281" i="7"/>
  <c r="M3281" i="7" s="1"/>
  <c r="K3281" i="7"/>
  <c r="L3273" i="7"/>
  <c r="M3273" i="7" s="1"/>
  <c r="K3273" i="7"/>
  <c r="L3265" i="7"/>
  <c r="M3265" i="7" s="1"/>
  <c r="K3265" i="7"/>
  <c r="L3257" i="7"/>
  <c r="M3257" i="7" s="1"/>
  <c r="K3257" i="7"/>
  <c r="L3249" i="7"/>
  <c r="M3249" i="7" s="1"/>
  <c r="K3249" i="7"/>
  <c r="L3241" i="7"/>
  <c r="M3241" i="7" s="1"/>
  <c r="K3241" i="7"/>
  <c r="L3233" i="7"/>
  <c r="M3233" i="7" s="1"/>
  <c r="K3233" i="7"/>
  <c r="L3225" i="7"/>
  <c r="M3225" i="7" s="1"/>
  <c r="K3225" i="7"/>
  <c r="L3217" i="7"/>
  <c r="M3217" i="7" s="1"/>
  <c r="K3217" i="7"/>
  <c r="L3209" i="7"/>
  <c r="M3209" i="7" s="1"/>
  <c r="K3209" i="7"/>
  <c r="L3201" i="7"/>
  <c r="M3201" i="7" s="1"/>
  <c r="K3201" i="7"/>
  <c r="L3193" i="7"/>
  <c r="M3193" i="7" s="1"/>
  <c r="K3193" i="7"/>
  <c r="L3185" i="7"/>
  <c r="M3185" i="7" s="1"/>
  <c r="K3185" i="7"/>
  <c r="L3177" i="7"/>
  <c r="M3177" i="7" s="1"/>
  <c r="K3177" i="7"/>
  <c r="L3169" i="7"/>
  <c r="M3169" i="7" s="1"/>
  <c r="K3169" i="7"/>
  <c r="L3161" i="7"/>
  <c r="M3161" i="7" s="1"/>
  <c r="K3161" i="7"/>
  <c r="L3153" i="7"/>
  <c r="M3153" i="7" s="1"/>
  <c r="K3153" i="7"/>
  <c r="L3145" i="7"/>
  <c r="M3145" i="7" s="1"/>
  <c r="K3145" i="7"/>
  <c r="L3137" i="7"/>
  <c r="M3137" i="7" s="1"/>
  <c r="K3137" i="7"/>
  <c r="L3129" i="7"/>
  <c r="M3129" i="7" s="1"/>
  <c r="K3129" i="7"/>
  <c r="L3121" i="7"/>
  <c r="M3121" i="7" s="1"/>
  <c r="K3121" i="7"/>
  <c r="L3113" i="7"/>
  <c r="M3113" i="7" s="1"/>
  <c r="K3113" i="7"/>
  <c r="L3105" i="7"/>
  <c r="M3105" i="7" s="1"/>
  <c r="K3105" i="7"/>
  <c r="L3097" i="7"/>
  <c r="M3097" i="7" s="1"/>
  <c r="K3097" i="7"/>
  <c r="L3089" i="7"/>
  <c r="M3089" i="7" s="1"/>
  <c r="K3089" i="7"/>
  <c r="L3081" i="7"/>
  <c r="M3081" i="7" s="1"/>
  <c r="K3081" i="7"/>
  <c r="L3073" i="7"/>
  <c r="M3073" i="7" s="1"/>
  <c r="K3073" i="7"/>
  <c r="L3065" i="7"/>
  <c r="M3065" i="7" s="1"/>
  <c r="K3065" i="7"/>
  <c r="L3057" i="7"/>
  <c r="M3057" i="7" s="1"/>
  <c r="K3057" i="7"/>
  <c r="L3049" i="7"/>
  <c r="M3049" i="7" s="1"/>
  <c r="K3049" i="7"/>
  <c r="L3041" i="7"/>
  <c r="M3041" i="7" s="1"/>
  <c r="K3041" i="7"/>
  <c r="L3033" i="7"/>
  <c r="M3033" i="7" s="1"/>
  <c r="K3033" i="7"/>
  <c r="L3025" i="7"/>
  <c r="M3025" i="7" s="1"/>
  <c r="K3025" i="7"/>
  <c r="L3017" i="7"/>
  <c r="M3017" i="7" s="1"/>
  <c r="K3017" i="7"/>
  <c r="L3009" i="7"/>
  <c r="M3009" i="7" s="1"/>
  <c r="K3009" i="7"/>
  <c r="L3001" i="7"/>
  <c r="M3001" i="7" s="1"/>
  <c r="K3001" i="7"/>
  <c r="L2993" i="7"/>
  <c r="M2993" i="7" s="1"/>
  <c r="K2993" i="7"/>
  <c r="L2985" i="7"/>
  <c r="M2985" i="7" s="1"/>
  <c r="K2985" i="7"/>
  <c r="L2977" i="7"/>
  <c r="M2977" i="7" s="1"/>
  <c r="K2977" i="7"/>
  <c r="L2969" i="7"/>
  <c r="M2969" i="7" s="1"/>
  <c r="K2969" i="7"/>
  <c r="L2961" i="7"/>
  <c r="M2961" i="7" s="1"/>
  <c r="K2961" i="7"/>
  <c r="L2953" i="7"/>
  <c r="M2953" i="7" s="1"/>
  <c r="K2953" i="7"/>
  <c r="L2945" i="7"/>
  <c r="M2945" i="7" s="1"/>
  <c r="K2945" i="7"/>
  <c r="L2937" i="7"/>
  <c r="M2937" i="7" s="1"/>
  <c r="K2937" i="7"/>
  <c r="L2929" i="7"/>
  <c r="M2929" i="7" s="1"/>
  <c r="K2929" i="7"/>
  <c r="L2921" i="7"/>
  <c r="M2921" i="7" s="1"/>
  <c r="K2921" i="7"/>
  <c r="L2913" i="7"/>
  <c r="M2913" i="7" s="1"/>
  <c r="K2913" i="7"/>
  <c r="L2905" i="7"/>
  <c r="M2905" i="7" s="1"/>
  <c r="K2905" i="7"/>
  <c r="L2897" i="7"/>
  <c r="M2897" i="7" s="1"/>
  <c r="K2897" i="7"/>
  <c r="L2889" i="7"/>
  <c r="M2889" i="7" s="1"/>
  <c r="K2889" i="7"/>
  <c r="L2881" i="7"/>
  <c r="M2881" i="7" s="1"/>
  <c r="K2881" i="7"/>
  <c r="L2873" i="7"/>
  <c r="M2873" i="7" s="1"/>
  <c r="K2873" i="7"/>
  <c r="L2865" i="7"/>
  <c r="M2865" i="7" s="1"/>
  <c r="K2865" i="7"/>
  <c r="L2857" i="7"/>
  <c r="M2857" i="7" s="1"/>
  <c r="K2857" i="7"/>
  <c r="L2849" i="7"/>
  <c r="M2849" i="7" s="1"/>
  <c r="K2849" i="7"/>
  <c r="L2841" i="7"/>
  <c r="M2841" i="7" s="1"/>
  <c r="K2841" i="7"/>
  <c r="L2833" i="7"/>
  <c r="M2833" i="7" s="1"/>
  <c r="K2833" i="7"/>
  <c r="L2825" i="7"/>
  <c r="M2825" i="7" s="1"/>
  <c r="K2825" i="7"/>
  <c r="L2817" i="7"/>
  <c r="M2817" i="7" s="1"/>
  <c r="K2817" i="7"/>
  <c r="L2809" i="7"/>
  <c r="M2809" i="7" s="1"/>
  <c r="K2809" i="7"/>
  <c r="L2801" i="7"/>
  <c r="M2801" i="7" s="1"/>
  <c r="K2801" i="7"/>
  <c r="L2793" i="7"/>
  <c r="M2793" i="7" s="1"/>
  <c r="K2793" i="7"/>
  <c r="L2785" i="7"/>
  <c r="M2785" i="7" s="1"/>
  <c r="K2785" i="7"/>
  <c r="L2777" i="7"/>
  <c r="M2777" i="7" s="1"/>
  <c r="K2777" i="7"/>
  <c r="L2769" i="7"/>
  <c r="M2769" i="7" s="1"/>
  <c r="K2769" i="7"/>
  <c r="L2761" i="7"/>
  <c r="M2761" i="7" s="1"/>
  <c r="K2761" i="7"/>
  <c r="L2753" i="7"/>
  <c r="M2753" i="7" s="1"/>
  <c r="K2753" i="7"/>
  <c r="L2745" i="7"/>
  <c r="M2745" i="7" s="1"/>
  <c r="K2745" i="7"/>
  <c r="L2737" i="7"/>
  <c r="M2737" i="7" s="1"/>
  <c r="K2737" i="7"/>
  <c r="L2729" i="7"/>
  <c r="M2729" i="7" s="1"/>
  <c r="K2729" i="7"/>
  <c r="L2721" i="7"/>
  <c r="M2721" i="7" s="1"/>
  <c r="K2721" i="7"/>
  <c r="L2713" i="7"/>
  <c r="M2713" i="7" s="1"/>
  <c r="K2713" i="7"/>
  <c r="L2705" i="7"/>
  <c r="M2705" i="7" s="1"/>
  <c r="K2705" i="7"/>
  <c r="L2697" i="7"/>
  <c r="M2697" i="7" s="1"/>
  <c r="K2697" i="7"/>
  <c r="L2689" i="7"/>
  <c r="M2689" i="7" s="1"/>
  <c r="K2689" i="7"/>
  <c r="L2681" i="7"/>
  <c r="M2681" i="7" s="1"/>
  <c r="K2681" i="7"/>
  <c r="L2673" i="7"/>
  <c r="M2673" i="7" s="1"/>
  <c r="K2673" i="7"/>
  <c r="L2665" i="7"/>
  <c r="M2665" i="7" s="1"/>
  <c r="K2665" i="7"/>
  <c r="L2657" i="7"/>
  <c r="M2657" i="7" s="1"/>
  <c r="K2657" i="7"/>
  <c r="L2649" i="7"/>
  <c r="M2649" i="7" s="1"/>
  <c r="K2649" i="7"/>
  <c r="L2641" i="7"/>
  <c r="M2641" i="7" s="1"/>
  <c r="K2641" i="7"/>
  <c r="L2633" i="7"/>
  <c r="M2633" i="7" s="1"/>
  <c r="K2633" i="7"/>
  <c r="L2625" i="7"/>
  <c r="M2625" i="7" s="1"/>
  <c r="K2625" i="7"/>
  <c r="L2617" i="7"/>
  <c r="M2617" i="7" s="1"/>
  <c r="K2617" i="7"/>
  <c r="L2609" i="7"/>
  <c r="M2609" i="7" s="1"/>
  <c r="K2609" i="7"/>
  <c r="L2601" i="7"/>
  <c r="M2601" i="7" s="1"/>
  <c r="K2601" i="7"/>
  <c r="L2593" i="7"/>
  <c r="M2593" i="7" s="1"/>
  <c r="K2593" i="7"/>
  <c r="L2585" i="7"/>
  <c r="M2585" i="7" s="1"/>
  <c r="K2585" i="7"/>
  <c r="L2577" i="7"/>
  <c r="M2577" i="7" s="1"/>
  <c r="K2577" i="7"/>
  <c r="L2569" i="7"/>
  <c r="M2569" i="7" s="1"/>
  <c r="K2569" i="7"/>
  <c r="L2561" i="7"/>
  <c r="M2561" i="7" s="1"/>
  <c r="K2561" i="7"/>
  <c r="L2553" i="7"/>
  <c r="M2553" i="7" s="1"/>
  <c r="K2553" i="7"/>
  <c r="L2545" i="7"/>
  <c r="M2545" i="7" s="1"/>
  <c r="K2545" i="7"/>
  <c r="L2537" i="7"/>
  <c r="M2537" i="7" s="1"/>
  <c r="K2537" i="7"/>
  <c r="L2529" i="7"/>
  <c r="M2529" i="7" s="1"/>
  <c r="K2529" i="7"/>
  <c r="L2521" i="7"/>
  <c r="M2521" i="7" s="1"/>
  <c r="K2521" i="7"/>
  <c r="L2513" i="7"/>
  <c r="M2513" i="7" s="1"/>
  <c r="K2513" i="7"/>
  <c r="L2505" i="7"/>
  <c r="M2505" i="7" s="1"/>
  <c r="K2505" i="7"/>
  <c r="L2497" i="7"/>
  <c r="M2497" i="7" s="1"/>
  <c r="K2497" i="7"/>
  <c r="L2489" i="7"/>
  <c r="M2489" i="7" s="1"/>
  <c r="K2489" i="7"/>
  <c r="L2481" i="7"/>
  <c r="M2481" i="7" s="1"/>
  <c r="K2481" i="7"/>
  <c r="L2473" i="7"/>
  <c r="M2473" i="7" s="1"/>
  <c r="K2473" i="7"/>
  <c r="L2465" i="7"/>
  <c r="M2465" i="7" s="1"/>
  <c r="K2465" i="7"/>
  <c r="L2457" i="7"/>
  <c r="M2457" i="7" s="1"/>
  <c r="K2457" i="7"/>
  <c r="L2449" i="7"/>
  <c r="M2449" i="7" s="1"/>
  <c r="K2449" i="7"/>
  <c r="L2441" i="7"/>
  <c r="M2441" i="7" s="1"/>
  <c r="K2441" i="7"/>
  <c r="L2433" i="7"/>
  <c r="M2433" i="7" s="1"/>
  <c r="K2433" i="7"/>
  <c r="L2425" i="7"/>
  <c r="M2425" i="7" s="1"/>
  <c r="K2425" i="7"/>
  <c r="L2417" i="7"/>
  <c r="M2417" i="7" s="1"/>
  <c r="K2417" i="7"/>
  <c r="L2409" i="7"/>
  <c r="M2409" i="7" s="1"/>
  <c r="K2409" i="7"/>
  <c r="L2401" i="7"/>
  <c r="M2401" i="7" s="1"/>
  <c r="K2401" i="7"/>
  <c r="L2393" i="7"/>
  <c r="M2393" i="7" s="1"/>
  <c r="K2393" i="7"/>
  <c r="L2385" i="7"/>
  <c r="M2385" i="7" s="1"/>
  <c r="K2385" i="7"/>
  <c r="L2377" i="7"/>
  <c r="M2377" i="7" s="1"/>
  <c r="K2377" i="7"/>
  <c r="L2369" i="7"/>
  <c r="M2369" i="7" s="1"/>
  <c r="K2369" i="7"/>
  <c r="L2361" i="7"/>
  <c r="M2361" i="7" s="1"/>
  <c r="K2361" i="7"/>
  <c r="L2353" i="7"/>
  <c r="M2353" i="7" s="1"/>
  <c r="K2353" i="7"/>
  <c r="L2345" i="7"/>
  <c r="M2345" i="7" s="1"/>
  <c r="K2345" i="7"/>
  <c r="L2337" i="7"/>
  <c r="M2337" i="7" s="1"/>
  <c r="K2337" i="7"/>
  <c r="L2329" i="7"/>
  <c r="M2329" i="7" s="1"/>
  <c r="K2329" i="7"/>
  <c r="L2321" i="7"/>
  <c r="M2321" i="7" s="1"/>
  <c r="K2321" i="7"/>
  <c r="L2313" i="7"/>
  <c r="M2313" i="7" s="1"/>
  <c r="K2313" i="7"/>
  <c r="L2305" i="7"/>
  <c r="M2305" i="7" s="1"/>
  <c r="K2305" i="7"/>
  <c r="L2297" i="7"/>
  <c r="M2297" i="7" s="1"/>
  <c r="K2297" i="7"/>
  <c r="L2289" i="7"/>
  <c r="M2289" i="7" s="1"/>
  <c r="K2289" i="7"/>
  <c r="L2281" i="7"/>
  <c r="M2281" i="7" s="1"/>
  <c r="K2281" i="7"/>
  <c r="L2273" i="7"/>
  <c r="M2273" i="7" s="1"/>
  <c r="K2273" i="7"/>
  <c r="L2265" i="7"/>
  <c r="M2265" i="7" s="1"/>
  <c r="K2265" i="7"/>
  <c r="L2257" i="7"/>
  <c r="M2257" i="7" s="1"/>
  <c r="K2257" i="7"/>
  <c r="L2249" i="7"/>
  <c r="M2249" i="7" s="1"/>
  <c r="K2249" i="7"/>
  <c r="L2241" i="7"/>
  <c r="M2241" i="7" s="1"/>
  <c r="K2241" i="7"/>
  <c r="L2233" i="7"/>
  <c r="M2233" i="7" s="1"/>
  <c r="K2233" i="7"/>
  <c r="L2225" i="7"/>
  <c r="M2225" i="7" s="1"/>
  <c r="K2225" i="7"/>
  <c r="L2217" i="7"/>
  <c r="M2217" i="7" s="1"/>
  <c r="K2217" i="7"/>
  <c r="L2209" i="7"/>
  <c r="M2209" i="7" s="1"/>
  <c r="K2209" i="7"/>
  <c r="L2201" i="7"/>
  <c r="M2201" i="7" s="1"/>
  <c r="K2201" i="7"/>
  <c r="L2193" i="7"/>
  <c r="M2193" i="7" s="1"/>
  <c r="K2193" i="7"/>
  <c r="L2185" i="7"/>
  <c r="M2185" i="7" s="1"/>
  <c r="K2185" i="7"/>
  <c r="L2177" i="7"/>
  <c r="M2177" i="7" s="1"/>
  <c r="K2177" i="7"/>
  <c r="L2169" i="7"/>
  <c r="M2169" i="7" s="1"/>
  <c r="K2169" i="7"/>
  <c r="L2161" i="7"/>
  <c r="M2161" i="7" s="1"/>
  <c r="K2161" i="7"/>
  <c r="L2153" i="7"/>
  <c r="M2153" i="7" s="1"/>
  <c r="K2153" i="7"/>
  <c r="L2145" i="7"/>
  <c r="M2145" i="7" s="1"/>
  <c r="K2145" i="7"/>
  <c r="L2137" i="7"/>
  <c r="M2137" i="7" s="1"/>
  <c r="K2137" i="7"/>
  <c r="L2129" i="7"/>
  <c r="M2129" i="7" s="1"/>
  <c r="K2129" i="7"/>
  <c r="L2121" i="7"/>
  <c r="M2121" i="7" s="1"/>
  <c r="K2121" i="7"/>
  <c r="L2113" i="7"/>
  <c r="M2113" i="7" s="1"/>
  <c r="K2113" i="7"/>
  <c r="L2105" i="7"/>
  <c r="M2105" i="7" s="1"/>
  <c r="K2105" i="7"/>
  <c r="L2097" i="7"/>
  <c r="M2097" i="7" s="1"/>
  <c r="K2097" i="7"/>
  <c r="L2089" i="7"/>
  <c r="M2089" i="7" s="1"/>
  <c r="K2089" i="7"/>
  <c r="L2081" i="7"/>
  <c r="M2081" i="7" s="1"/>
  <c r="K2081" i="7"/>
  <c r="L2073" i="7"/>
  <c r="M2073" i="7" s="1"/>
  <c r="K2073" i="7"/>
  <c r="L2065" i="7"/>
  <c r="M2065" i="7" s="1"/>
  <c r="K2065" i="7"/>
  <c r="L2057" i="7"/>
  <c r="M2057" i="7" s="1"/>
  <c r="K2057" i="7"/>
  <c r="L2049" i="7"/>
  <c r="M2049" i="7" s="1"/>
  <c r="K2049" i="7"/>
  <c r="L2041" i="7"/>
  <c r="M2041" i="7" s="1"/>
  <c r="K2041" i="7"/>
  <c r="L2033" i="7"/>
  <c r="M2033" i="7" s="1"/>
  <c r="K2033" i="7"/>
  <c r="L2025" i="7"/>
  <c r="M2025" i="7" s="1"/>
  <c r="K2025" i="7"/>
  <c r="L2017" i="7"/>
  <c r="M2017" i="7" s="1"/>
  <c r="K2017" i="7"/>
  <c r="L2009" i="7"/>
  <c r="M2009" i="7" s="1"/>
  <c r="K2009" i="7"/>
  <c r="L2001" i="7"/>
  <c r="M2001" i="7" s="1"/>
  <c r="K2001" i="7"/>
  <c r="L1993" i="7"/>
  <c r="M1993" i="7" s="1"/>
  <c r="K1993" i="7"/>
  <c r="L1985" i="7"/>
  <c r="M1985" i="7" s="1"/>
  <c r="K1985" i="7"/>
  <c r="L1977" i="7"/>
  <c r="M1977" i="7" s="1"/>
  <c r="K1977" i="7"/>
  <c r="L1969" i="7"/>
  <c r="M1969" i="7" s="1"/>
  <c r="K1969" i="7"/>
  <c r="L1961" i="7"/>
  <c r="M1961" i="7" s="1"/>
  <c r="K1961" i="7"/>
  <c r="L1953" i="7"/>
  <c r="M1953" i="7" s="1"/>
  <c r="K1953" i="7"/>
  <c r="L1945" i="7"/>
  <c r="M1945" i="7" s="1"/>
  <c r="K1945" i="7"/>
  <c r="L1937" i="7"/>
  <c r="M1937" i="7" s="1"/>
  <c r="K1937" i="7"/>
  <c r="L1929" i="7"/>
  <c r="M1929" i="7" s="1"/>
  <c r="K1929" i="7"/>
  <c r="L1921" i="7"/>
  <c r="M1921" i="7" s="1"/>
  <c r="K1921" i="7"/>
  <c r="L1913" i="7"/>
  <c r="M1913" i="7" s="1"/>
  <c r="K1913" i="7"/>
  <c r="L1905" i="7"/>
  <c r="M1905" i="7" s="1"/>
  <c r="K1905" i="7"/>
  <c r="L1897" i="7"/>
  <c r="M1897" i="7" s="1"/>
  <c r="K1897" i="7"/>
  <c r="L1889" i="7"/>
  <c r="M1889" i="7" s="1"/>
  <c r="K1889" i="7"/>
  <c r="L1881" i="7"/>
  <c r="M1881" i="7" s="1"/>
  <c r="K1881" i="7"/>
  <c r="L1873" i="7"/>
  <c r="M1873" i="7" s="1"/>
  <c r="K1873" i="7"/>
  <c r="L1865" i="7"/>
  <c r="M1865" i="7" s="1"/>
  <c r="K1865" i="7"/>
  <c r="L1857" i="7"/>
  <c r="M1857" i="7" s="1"/>
  <c r="K1857" i="7"/>
  <c r="L1849" i="7"/>
  <c r="M1849" i="7" s="1"/>
  <c r="K1849" i="7"/>
  <c r="L1841" i="7"/>
  <c r="M1841" i="7" s="1"/>
  <c r="K1841" i="7"/>
  <c r="L1833" i="7"/>
  <c r="M1833" i="7" s="1"/>
  <c r="K1833" i="7"/>
  <c r="L1825" i="7"/>
  <c r="M1825" i="7" s="1"/>
  <c r="K1825" i="7"/>
  <c r="L1817" i="7"/>
  <c r="M1817" i="7" s="1"/>
  <c r="K1817" i="7"/>
  <c r="L1809" i="7"/>
  <c r="M1809" i="7" s="1"/>
  <c r="K1809" i="7"/>
  <c r="L1801" i="7"/>
  <c r="M1801" i="7" s="1"/>
  <c r="K1801" i="7"/>
  <c r="L1793" i="7"/>
  <c r="M1793" i="7" s="1"/>
  <c r="K1793" i="7"/>
  <c r="L1785" i="7"/>
  <c r="M1785" i="7" s="1"/>
  <c r="K1785" i="7"/>
  <c r="L1777" i="7"/>
  <c r="M1777" i="7" s="1"/>
  <c r="K1777" i="7"/>
  <c r="L1769" i="7"/>
  <c r="M1769" i="7" s="1"/>
  <c r="K1769" i="7"/>
  <c r="L1761" i="7"/>
  <c r="M1761" i="7" s="1"/>
  <c r="K1761" i="7"/>
  <c r="L1753" i="7"/>
  <c r="M1753" i="7" s="1"/>
  <c r="K1753" i="7"/>
  <c r="L1745" i="7"/>
  <c r="M1745" i="7" s="1"/>
  <c r="K1745" i="7"/>
  <c r="L1737" i="7"/>
  <c r="M1737" i="7" s="1"/>
  <c r="K1737" i="7"/>
  <c r="L1729" i="7"/>
  <c r="M1729" i="7" s="1"/>
  <c r="K1729" i="7"/>
  <c r="L1721" i="7"/>
  <c r="M1721" i="7" s="1"/>
  <c r="K1721" i="7"/>
  <c r="L1713" i="7"/>
  <c r="M1713" i="7" s="1"/>
  <c r="K1713" i="7"/>
  <c r="L1705" i="7"/>
  <c r="M1705" i="7" s="1"/>
  <c r="K1705" i="7"/>
  <c r="L1697" i="7"/>
  <c r="M1697" i="7" s="1"/>
  <c r="K1697" i="7"/>
  <c r="L1689" i="7"/>
  <c r="M1689" i="7" s="1"/>
  <c r="K1689" i="7"/>
  <c r="L1681" i="7"/>
  <c r="M1681" i="7" s="1"/>
  <c r="K1681" i="7"/>
  <c r="L1673" i="7"/>
  <c r="M1673" i="7" s="1"/>
  <c r="K1673" i="7"/>
  <c r="L1665" i="7"/>
  <c r="M1665" i="7" s="1"/>
  <c r="K1665" i="7"/>
  <c r="L1657" i="7"/>
  <c r="M1657" i="7" s="1"/>
  <c r="K1657" i="7"/>
  <c r="L1649" i="7"/>
  <c r="M1649" i="7" s="1"/>
  <c r="K1649" i="7"/>
  <c r="L1641" i="7"/>
  <c r="M1641" i="7" s="1"/>
  <c r="K1641" i="7"/>
  <c r="L1633" i="7"/>
  <c r="M1633" i="7" s="1"/>
  <c r="K1633" i="7"/>
  <c r="L1625" i="7"/>
  <c r="M1625" i="7" s="1"/>
  <c r="K1625" i="7"/>
  <c r="L1617" i="7"/>
  <c r="M1617" i="7" s="1"/>
  <c r="K1617" i="7"/>
  <c r="L1609" i="7"/>
  <c r="M1609" i="7" s="1"/>
  <c r="K1609" i="7"/>
  <c r="L1601" i="7"/>
  <c r="M1601" i="7" s="1"/>
  <c r="K1601" i="7"/>
  <c r="L1593" i="7"/>
  <c r="M1593" i="7" s="1"/>
  <c r="K1593" i="7"/>
  <c r="L1585" i="7"/>
  <c r="M1585" i="7" s="1"/>
  <c r="K1585" i="7"/>
  <c r="L1569" i="7"/>
  <c r="M1569" i="7" s="1"/>
  <c r="K1569" i="7"/>
  <c r="L1561" i="7"/>
  <c r="M1561" i="7" s="1"/>
  <c r="K1561" i="7"/>
  <c r="L1553" i="7"/>
  <c r="M1553" i="7" s="1"/>
  <c r="K1553" i="7"/>
  <c r="L1545" i="7"/>
  <c r="M1545" i="7" s="1"/>
  <c r="K1545" i="7"/>
  <c r="L1537" i="7"/>
  <c r="M1537" i="7" s="1"/>
  <c r="K1537" i="7"/>
  <c r="L1529" i="7"/>
  <c r="M1529" i="7" s="1"/>
  <c r="K1529" i="7"/>
  <c r="L1521" i="7"/>
  <c r="M1521" i="7" s="1"/>
  <c r="K1521" i="7"/>
  <c r="L1513" i="7"/>
  <c r="M1513" i="7" s="1"/>
  <c r="K1513" i="7"/>
  <c r="L1505" i="7"/>
  <c r="M1505" i="7" s="1"/>
  <c r="K1505" i="7"/>
  <c r="L1497" i="7"/>
  <c r="M1497" i="7" s="1"/>
  <c r="K1497" i="7"/>
  <c r="L1489" i="7"/>
  <c r="M1489" i="7" s="1"/>
  <c r="K1489" i="7"/>
  <c r="L1481" i="7"/>
  <c r="M1481" i="7" s="1"/>
  <c r="K1481" i="7"/>
  <c r="L1473" i="7"/>
  <c r="M1473" i="7" s="1"/>
  <c r="K1473" i="7"/>
  <c r="L1465" i="7"/>
  <c r="M1465" i="7" s="1"/>
  <c r="K1465" i="7"/>
  <c r="L1457" i="7"/>
  <c r="M1457" i="7" s="1"/>
  <c r="K1457" i="7"/>
  <c r="L1449" i="7"/>
  <c r="M1449" i="7" s="1"/>
  <c r="K1449" i="7"/>
  <c r="L1441" i="7"/>
  <c r="M1441" i="7" s="1"/>
  <c r="K1441" i="7"/>
  <c r="L1433" i="7"/>
  <c r="M1433" i="7" s="1"/>
  <c r="K1433" i="7"/>
  <c r="L1425" i="7"/>
  <c r="M1425" i="7" s="1"/>
  <c r="K1425" i="7"/>
  <c r="L1417" i="7"/>
  <c r="M1417" i="7" s="1"/>
  <c r="K1417" i="7"/>
  <c r="L1409" i="7"/>
  <c r="M1409" i="7" s="1"/>
  <c r="K1409" i="7"/>
  <c r="L1401" i="7"/>
  <c r="M1401" i="7" s="1"/>
  <c r="K1401" i="7"/>
  <c r="L1393" i="7"/>
  <c r="M1393" i="7" s="1"/>
  <c r="K1393" i="7"/>
  <c r="L1385" i="7"/>
  <c r="M1385" i="7" s="1"/>
  <c r="K1385" i="7"/>
  <c r="L1377" i="7"/>
  <c r="M1377" i="7" s="1"/>
  <c r="K1377" i="7"/>
  <c r="L1369" i="7"/>
  <c r="M1369" i="7" s="1"/>
  <c r="K1369" i="7"/>
  <c r="L1361" i="7"/>
  <c r="M1361" i="7" s="1"/>
  <c r="K1361" i="7"/>
  <c r="L1353" i="7"/>
  <c r="M1353" i="7" s="1"/>
  <c r="K1353" i="7"/>
  <c r="L1345" i="7"/>
  <c r="M1345" i="7" s="1"/>
  <c r="K1345" i="7"/>
  <c r="L1337" i="7"/>
  <c r="M1337" i="7" s="1"/>
  <c r="K1337" i="7"/>
  <c r="L1329" i="7"/>
  <c r="M1329" i="7" s="1"/>
  <c r="K1329" i="7"/>
  <c r="L1321" i="7"/>
  <c r="M1321" i="7" s="1"/>
  <c r="K1321" i="7"/>
  <c r="L1313" i="7"/>
  <c r="M1313" i="7" s="1"/>
  <c r="K1313" i="7"/>
  <c r="L1305" i="7"/>
  <c r="M1305" i="7" s="1"/>
  <c r="K1305" i="7"/>
  <c r="L1297" i="7"/>
  <c r="M1297" i="7" s="1"/>
  <c r="K1297" i="7"/>
  <c r="L1289" i="7"/>
  <c r="M1289" i="7" s="1"/>
  <c r="K1289" i="7"/>
  <c r="L1281" i="7"/>
  <c r="M1281" i="7" s="1"/>
  <c r="K1281" i="7"/>
  <c r="L1273" i="7"/>
  <c r="M1273" i="7" s="1"/>
  <c r="K1273" i="7"/>
  <c r="L1265" i="7"/>
  <c r="M1265" i="7" s="1"/>
  <c r="K1265" i="7"/>
  <c r="L1257" i="7"/>
  <c r="M1257" i="7" s="1"/>
  <c r="K1257" i="7"/>
  <c r="L1249" i="7"/>
  <c r="M1249" i="7" s="1"/>
  <c r="K1249" i="7"/>
  <c r="L1241" i="7"/>
  <c r="M1241" i="7" s="1"/>
  <c r="K1241" i="7"/>
  <c r="L1233" i="7"/>
  <c r="M1233" i="7" s="1"/>
  <c r="K1233" i="7"/>
  <c r="L1225" i="7"/>
  <c r="M1225" i="7" s="1"/>
  <c r="K1225" i="7"/>
  <c r="L1217" i="7"/>
  <c r="M1217" i="7" s="1"/>
  <c r="K1217" i="7"/>
  <c r="L1209" i="7"/>
  <c r="M1209" i="7" s="1"/>
  <c r="K1209" i="7"/>
  <c r="L1201" i="7"/>
  <c r="M1201" i="7" s="1"/>
  <c r="K1201" i="7"/>
  <c r="L1193" i="7"/>
  <c r="M1193" i="7" s="1"/>
  <c r="K1193" i="7"/>
  <c r="L1185" i="7"/>
  <c r="M1185" i="7" s="1"/>
  <c r="K1185" i="7"/>
  <c r="L1177" i="7"/>
  <c r="M1177" i="7" s="1"/>
  <c r="K1177" i="7"/>
  <c r="L1169" i="7"/>
  <c r="M1169" i="7" s="1"/>
  <c r="K1169" i="7"/>
  <c r="L1161" i="7"/>
  <c r="M1161" i="7" s="1"/>
  <c r="K1161" i="7"/>
  <c r="L1153" i="7"/>
  <c r="M1153" i="7" s="1"/>
  <c r="K1153" i="7"/>
  <c r="L1145" i="7"/>
  <c r="M1145" i="7" s="1"/>
  <c r="K1145" i="7"/>
  <c r="L1137" i="7"/>
  <c r="M1137" i="7" s="1"/>
  <c r="K1137" i="7"/>
  <c r="L1129" i="7"/>
  <c r="M1129" i="7" s="1"/>
  <c r="K1129" i="7"/>
  <c r="L1121" i="7"/>
  <c r="M1121" i="7" s="1"/>
  <c r="K1121" i="7"/>
  <c r="L1113" i="7"/>
  <c r="M1113" i="7" s="1"/>
  <c r="K1113" i="7"/>
  <c r="L1105" i="7"/>
  <c r="M1105" i="7" s="1"/>
  <c r="K1105" i="7"/>
  <c r="L1097" i="7"/>
  <c r="M1097" i="7" s="1"/>
  <c r="K1097" i="7"/>
  <c r="L1089" i="7"/>
  <c r="M1089" i="7" s="1"/>
  <c r="K1089" i="7"/>
  <c r="L1081" i="7"/>
  <c r="M1081" i="7" s="1"/>
  <c r="K1081" i="7"/>
  <c r="L1073" i="7"/>
  <c r="M1073" i="7" s="1"/>
  <c r="K1073" i="7"/>
  <c r="L1065" i="7"/>
  <c r="M1065" i="7" s="1"/>
  <c r="K1065" i="7"/>
  <c r="L1057" i="7"/>
  <c r="M1057" i="7" s="1"/>
  <c r="K1057" i="7"/>
  <c r="L1049" i="7"/>
  <c r="M1049" i="7" s="1"/>
  <c r="K1049" i="7"/>
  <c r="L1041" i="7"/>
  <c r="M1041" i="7" s="1"/>
  <c r="K1041" i="7"/>
  <c r="L1033" i="7"/>
  <c r="M1033" i="7" s="1"/>
  <c r="K1033" i="7"/>
  <c r="L1025" i="7"/>
  <c r="M1025" i="7" s="1"/>
  <c r="K1025" i="7"/>
  <c r="L1017" i="7"/>
  <c r="M1017" i="7" s="1"/>
  <c r="K1017" i="7"/>
  <c r="L1009" i="7"/>
  <c r="M1009" i="7" s="1"/>
  <c r="K1009" i="7"/>
  <c r="L1001" i="7"/>
  <c r="M1001" i="7" s="1"/>
  <c r="K1001" i="7"/>
  <c r="L993" i="7"/>
  <c r="M993" i="7" s="1"/>
  <c r="K993" i="7"/>
  <c r="L985" i="7"/>
  <c r="M985" i="7" s="1"/>
  <c r="K985" i="7"/>
  <c r="L977" i="7"/>
  <c r="M977" i="7" s="1"/>
  <c r="K977" i="7"/>
  <c r="L969" i="7"/>
  <c r="M969" i="7" s="1"/>
  <c r="K969" i="7"/>
  <c r="L961" i="7"/>
  <c r="M961" i="7" s="1"/>
  <c r="K961" i="7"/>
  <c r="L953" i="7"/>
  <c r="M953" i="7" s="1"/>
  <c r="K953" i="7"/>
  <c r="L945" i="7"/>
  <c r="M945" i="7" s="1"/>
  <c r="K945" i="7"/>
  <c r="L937" i="7"/>
  <c r="M937" i="7" s="1"/>
  <c r="K937" i="7"/>
  <c r="L929" i="7"/>
  <c r="M929" i="7" s="1"/>
  <c r="K929" i="7"/>
  <c r="L921" i="7"/>
  <c r="M921" i="7" s="1"/>
  <c r="K921" i="7"/>
  <c r="L913" i="7"/>
  <c r="M913" i="7" s="1"/>
  <c r="K913" i="7"/>
  <c r="L905" i="7"/>
  <c r="M905" i="7" s="1"/>
  <c r="K905" i="7"/>
  <c r="L897" i="7"/>
  <c r="M897" i="7" s="1"/>
  <c r="K897" i="7"/>
  <c r="L889" i="7"/>
  <c r="M889" i="7" s="1"/>
  <c r="K889" i="7"/>
  <c r="L881" i="7"/>
  <c r="M881" i="7" s="1"/>
  <c r="K881" i="7"/>
  <c r="L873" i="7"/>
  <c r="M873" i="7" s="1"/>
  <c r="K873" i="7"/>
  <c r="L865" i="7"/>
  <c r="M865" i="7" s="1"/>
  <c r="K865" i="7"/>
  <c r="L857" i="7"/>
  <c r="M857" i="7" s="1"/>
  <c r="K857" i="7"/>
  <c r="L849" i="7"/>
  <c r="M849" i="7" s="1"/>
  <c r="K849" i="7"/>
  <c r="L841" i="7"/>
  <c r="M841" i="7" s="1"/>
  <c r="K841" i="7"/>
  <c r="L833" i="7"/>
  <c r="M833" i="7" s="1"/>
  <c r="K833" i="7"/>
  <c r="L825" i="7"/>
  <c r="M825" i="7" s="1"/>
  <c r="K825" i="7"/>
  <c r="L817" i="7"/>
  <c r="M817" i="7" s="1"/>
  <c r="K817" i="7"/>
  <c r="L809" i="7"/>
  <c r="M809" i="7" s="1"/>
  <c r="K809" i="7"/>
  <c r="L801" i="7"/>
  <c r="M801" i="7" s="1"/>
  <c r="K801" i="7"/>
  <c r="L793" i="7"/>
  <c r="M793" i="7" s="1"/>
  <c r="K793" i="7"/>
  <c r="L785" i="7"/>
  <c r="M785" i="7" s="1"/>
  <c r="K785" i="7"/>
  <c r="L777" i="7"/>
  <c r="M777" i="7" s="1"/>
  <c r="K777" i="7"/>
  <c r="L769" i="7"/>
  <c r="M769" i="7" s="1"/>
  <c r="K769" i="7"/>
  <c r="L761" i="7"/>
  <c r="M761" i="7" s="1"/>
  <c r="K761" i="7"/>
  <c r="L753" i="7"/>
  <c r="M753" i="7" s="1"/>
  <c r="K753" i="7"/>
  <c r="L745" i="7"/>
  <c r="M745" i="7" s="1"/>
  <c r="K745" i="7"/>
  <c r="L737" i="7"/>
  <c r="M737" i="7" s="1"/>
  <c r="K737" i="7"/>
  <c r="L729" i="7"/>
  <c r="M729" i="7" s="1"/>
  <c r="K729" i="7"/>
  <c r="L721" i="7"/>
  <c r="M721" i="7" s="1"/>
  <c r="K721" i="7"/>
  <c r="L713" i="7"/>
  <c r="M713" i="7" s="1"/>
  <c r="K713" i="7"/>
  <c r="L705" i="7"/>
  <c r="M705" i="7" s="1"/>
  <c r="K705" i="7"/>
  <c r="L697" i="7"/>
  <c r="M697" i="7" s="1"/>
  <c r="K697" i="7"/>
  <c r="L689" i="7"/>
  <c r="M689" i="7" s="1"/>
  <c r="K689" i="7"/>
  <c r="L681" i="7"/>
  <c r="M681" i="7" s="1"/>
  <c r="K681" i="7"/>
  <c r="L673" i="7"/>
  <c r="M673" i="7" s="1"/>
  <c r="K673" i="7"/>
  <c r="L665" i="7"/>
  <c r="M665" i="7" s="1"/>
  <c r="K665" i="7"/>
  <c r="L657" i="7"/>
  <c r="M657" i="7" s="1"/>
  <c r="K657" i="7"/>
  <c r="L649" i="7"/>
  <c r="M649" i="7" s="1"/>
  <c r="K649" i="7"/>
  <c r="L641" i="7"/>
  <c r="M641" i="7" s="1"/>
  <c r="K641" i="7"/>
  <c r="L633" i="7"/>
  <c r="M633" i="7" s="1"/>
  <c r="K633" i="7"/>
  <c r="L625" i="7"/>
  <c r="M625" i="7" s="1"/>
  <c r="K625" i="7"/>
  <c r="L617" i="7"/>
  <c r="M617" i="7" s="1"/>
  <c r="K617" i="7"/>
  <c r="L609" i="7"/>
  <c r="M609" i="7" s="1"/>
  <c r="K609" i="7"/>
  <c r="L601" i="7"/>
  <c r="M601" i="7" s="1"/>
  <c r="K601" i="7"/>
  <c r="L593" i="7"/>
  <c r="M593" i="7" s="1"/>
  <c r="K593" i="7"/>
  <c r="L585" i="7"/>
  <c r="M585" i="7" s="1"/>
  <c r="K585" i="7"/>
  <c r="L577" i="7"/>
  <c r="M577" i="7" s="1"/>
  <c r="K577" i="7"/>
  <c r="L569" i="7"/>
  <c r="M569" i="7" s="1"/>
  <c r="K569" i="7"/>
  <c r="L561" i="7"/>
  <c r="M561" i="7" s="1"/>
  <c r="K561" i="7"/>
  <c r="L553" i="7"/>
  <c r="M553" i="7" s="1"/>
  <c r="K553" i="7"/>
  <c r="L545" i="7"/>
  <c r="M545" i="7" s="1"/>
  <c r="K545" i="7"/>
  <c r="L537" i="7"/>
  <c r="M537" i="7" s="1"/>
  <c r="K537" i="7"/>
  <c r="L529" i="7"/>
  <c r="M529" i="7" s="1"/>
  <c r="K529" i="7"/>
  <c r="L521" i="7"/>
  <c r="M521" i="7" s="1"/>
  <c r="K521" i="7"/>
  <c r="L513" i="7"/>
  <c r="M513" i="7" s="1"/>
  <c r="K513" i="7"/>
  <c r="L505" i="7"/>
  <c r="M505" i="7" s="1"/>
  <c r="K505" i="7"/>
  <c r="L497" i="7"/>
  <c r="M497" i="7" s="1"/>
  <c r="K497" i="7"/>
  <c r="L489" i="7"/>
  <c r="M489" i="7" s="1"/>
  <c r="K489" i="7"/>
  <c r="L481" i="7"/>
  <c r="M481" i="7" s="1"/>
  <c r="K481" i="7"/>
  <c r="L473" i="7"/>
  <c r="M473" i="7" s="1"/>
  <c r="K473" i="7"/>
  <c r="L465" i="7"/>
  <c r="M465" i="7" s="1"/>
  <c r="K465" i="7"/>
  <c r="L457" i="7"/>
  <c r="M457" i="7" s="1"/>
  <c r="K457" i="7"/>
  <c r="L449" i="7"/>
  <c r="M449" i="7" s="1"/>
  <c r="K449" i="7"/>
  <c r="L441" i="7"/>
  <c r="M441" i="7" s="1"/>
  <c r="K441" i="7"/>
  <c r="L433" i="7"/>
  <c r="M433" i="7" s="1"/>
  <c r="K433" i="7"/>
  <c r="L425" i="7"/>
  <c r="M425" i="7" s="1"/>
  <c r="K425" i="7"/>
  <c r="L417" i="7"/>
  <c r="M417" i="7" s="1"/>
  <c r="K417" i="7"/>
  <c r="L409" i="7"/>
  <c r="M409" i="7" s="1"/>
  <c r="K409" i="7"/>
  <c r="L401" i="7"/>
  <c r="M401" i="7" s="1"/>
  <c r="K401" i="7"/>
  <c r="L393" i="7"/>
  <c r="M393" i="7" s="1"/>
  <c r="K393" i="7"/>
  <c r="L385" i="7"/>
  <c r="M385" i="7" s="1"/>
  <c r="K385" i="7"/>
  <c r="L377" i="7"/>
  <c r="M377" i="7" s="1"/>
  <c r="K377" i="7"/>
  <c r="L369" i="7"/>
  <c r="M369" i="7" s="1"/>
  <c r="K369" i="7"/>
  <c r="L361" i="7"/>
  <c r="M361" i="7" s="1"/>
  <c r="K361" i="7"/>
  <c r="L353" i="7"/>
  <c r="M353" i="7" s="1"/>
  <c r="K353" i="7"/>
  <c r="L345" i="7"/>
  <c r="M345" i="7" s="1"/>
  <c r="K345" i="7"/>
  <c r="L337" i="7"/>
  <c r="M337" i="7" s="1"/>
  <c r="K337" i="7"/>
  <c r="L329" i="7"/>
  <c r="M329" i="7" s="1"/>
  <c r="K329" i="7"/>
  <c r="L321" i="7"/>
  <c r="M321" i="7" s="1"/>
  <c r="K321" i="7"/>
  <c r="L313" i="7"/>
  <c r="M313" i="7" s="1"/>
  <c r="K313" i="7"/>
  <c r="L305" i="7"/>
  <c r="M305" i="7" s="1"/>
  <c r="K305" i="7"/>
  <c r="L297" i="7"/>
  <c r="M297" i="7" s="1"/>
  <c r="K297" i="7"/>
  <c r="L289" i="7"/>
  <c r="M289" i="7" s="1"/>
  <c r="K289" i="7"/>
  <c r="L281" i="7"/>
  <c r="M281" i="7" s="1"/>
  <c r="K281" i="7"/>
  <c r="L273" i="7"/>
  <c r="M273" i="7" s="1"/>
  <c r="K273" i="7"/>
  <c r="L265" i="7"/>
  <c r="M265" i="7" s="1"/>
  <c r="K265" i="7"/>
  <c r="L257" i="7"/>
  <c r="M257" i="7" s="1"/>
  <c r="K257" i="7"/>
  <c r="L241" i="7"/>
  <c r="M241" i="7" s="1"/>
  <c r="K241" i="7"/>
  <c r="L233" i="7"/>
  <c r="M233" i="7" s="1"/>
  <c r="K233" i="7"/>
  <c r="L225" i="7"/>
  <c r="M225" i="7" s="1"/>
  <c r="K225" i="7"/>
  <c r="L217" i="7"/>
  <c r="M217" i="7" s="1"/>
  <c r="K217" i="7"/>
  <c r="L209" i="7"/>
  <c r="M209" i="7" s="1"/>
  <c r="K209" i="7"/>
  <c r="L201" i="7"/>
  <c r="M201" i="7" s="1"/>
  <c r="K201" i="7"/>
  <c r="L193" i="7"/>
  <c r="M193" i="7" s="1"/>
  <c r="K193" i="7"/>
  <c r="L185" i="7"/>
  <c r="M185" i="7" s="1"/>
  <c r="K185" i="7"/>
  <c r="L177" i="7"/>
  <c r="M177" i="7" s="1"/>
  <c r="K177" i="7"/>
  <c r="L169" i="7"/>
  <c r="M169" i="7" s="1"/>
  <c r="K169" i="7"/>
  <c r="L161" i="7"/>
  <c r="M161" i="7" s="1"/>
  <c r="K161" i="7"/>
  <c r="L153" i="7"/>
  <c r="M153" i="7" s="1"/>
  <c r="K153" i="7"/>
  <c r="L145" i="7"/>
  <c r="M145" i="7" s="1"/>
  <c r="K145" i="7"/>
  <c r="L137" i="7"/>
  <c r="M137" i="7" s="1"/>
  <c r="K137" i="7"/>
  <c r="L129" i="7"/>
  <c r="M129" i="7" s="1"/>
  <c r="K129" i="7"/>
  <c r="L121" i="7"/>
  <c r="M121" i="7" s="1"/>
  <c r="K121" i="7"/>
  <c r="L113" i="7"/>
  <c r="M113" i="7" s="1"/>
  <c r="K113" i="7"/>
  <c r="L105" i="7"/>
  <c r="M105" i="7" s="1"/>
  <c r="K105" i="7"/>
  <c r="L97" i="7"/>
  <c r="M97" i="7" s="1"/>
  <c r="K97" i="7"/>
  <c r="L89" i="7"/>
  <c r="M89" i="7" s="1"/>
  <c r="K89" i="7"/>
  <c r="L81" i="7"/>
  <c r="M81" i="7" s="1"/>
  <c r="K81" i="7"/>
  <c r="L73" i="7"/>
  <c r="M73" i="7" s="1"/>
  <c r="K73" i="7"/>
  <c r="L65" i="7"/>
  <c r="M65" i="7" s="1"/>
  <c r="K65" i="7"/>
  <c r="L57" i="7"/>
  <c r="M57" i="7" s="1"/>
  <c r="K57" i="7"/>
  <c r="L49" i="7"/>
  <c r="M49" i="7" s="1"/>
  <c r="K49" i="7"/>
  <c r="L41" i="7"/>
  <c r="M41" i="7" s="1"/>
  <c r="K41" i="7"/>
  <c r="L33" i="7"/>
  <c r="M33" i="7" s="1"/>
  <c r="K33" i="7"/>
  <c r="L25" i="7"/>
  <c r="M25" i="7" s="1"/>
  <c r="K25" i="7"/>
  <c r="L17" i="7"/>
  <c r="M17" i="7" s="1"/>
  <c r="K17" i="7"/>
  <c r="L9" i="7"/>
  <c r="M9" i="7" s="1"/>
  <c r="K9" i="7"/>
  <c r="K4358" i="7"/>
  <c r="K4294" i="7"/>
  <c r="K4230" i="7"/>
  <c r="K3702" i="7"/>
  <c r="K3617" i="7"/>
  <c r="K2992" i="7"/>
  <c r="K2836" i="7"/>
  <c r="K1814" i="7"/>
  <c r="K959" i="7"/>
  <c r="L3096" i="7"/>
  <c r="M3096" i="7" s="1"/>
  <c r="K3096" i="7"/>
  <c r="L3080" i="7"/>
  <c r="M3080" i="7" s="1"/>
  <c r="K3080" i="7"/>
  <c r="L3064" i="7"/>
  <c r="M3064" i="7" s="1"/>
  <c r="K3064" i="7"/>
  <c r="L3048" i="7"/>
  <c r="M3048" i="7" s="1"/>
  <c r="K3048" i="7"/>
  <c r="L3032" i="7"/>
  <c r="M3032" i="7" s="1"/>
  <c r="K3032" i="7"/>
  <c r="L3016" i="7"/>
  <c r="M3016" i="7" s="1"/>
  <c r="K3016" i="7"/>
  <c r="L3000" i="7"/>
  <c r="M3000" i="7" s="1"/>
  <c r="K3000" i="7"/>
  <c r="L2984" i="7"/>
  <c r="M2984" i="7" s="1"/>
  <c r="K2984" i="7"/>
  <c r="L2968" i="7"/>
  <c r="M2968" i="7" s="1"/>
  <c r="K2968" i="7"/>
  <c r="L2952" i="7"/>
  <c r="M2952" i="7" s="1"/>
  <c r="K2952" i="7"/>
  <c r="L2944" i="7"/>
  <c r="M2944" i="7" s="1"/>
  <c r="K2944" i="7"/>
  <c r="L2936" i="7"/>
  <c r="M2936" i="7" s="1"/>
  <c r="K2936" i="7"/>
  <c r="L2928" i="7"/>
  <c r="M2928" i="7" s="1"/>
  <c r="K2928" i="7"/>
  <c r="L2920" i="7"/>
  <c r="M2920" i="7" s="1"/>
  <c r="K2920" i="7"/>
  <c r="L2912" i="7"/>
  <c r="M2912" i="7" s="1"/>
  <c r="K2912" i="7"/>
  <c r="L2904" i="7"/>
  <c r="M2904" i="7" s="1"/>
  <c r="K2904" i="7"/>
  <c r="L2896" i="7"/>
  <c r="M2896" i="7" s="1"/>
  <c r="K2896" i="7"/>
  <c r="L2888" i="7"/>
  <c r="M2888" i="7" s="1"/>
  <c r="K2888" i="7"/>
  <c r="L2880" i="7"/>
  <c r="M2880" i="7" s="1"/>
  <c r="K2880" i="7"/>
  <c r="L2872" i="7"/>
  <c r="M2872" i="7" s="1"/>
  <c r="K2872" i="7"/>
  <c r="L2864" i="7"/>
  <c r="M2864" i="7" s="1"/>
  <c r="K2864" i="7"/>
  <c r="L2856" i="7"/>
  <c r="M2856" i="7" s="1"/>
  <c r="K2856" i="7"/>
  <c r="L2848" i="7"/>
  <c r="M2848" i="7" s="1"/>
  <c r="K2848" i="7"/>
  <c r="L2840" i="7"/>
  <c r="M2840" i="7" s="1"/>
  <c r="K2840" i="7"/>
  <c r="L2832" i="7"/>
  <c r="M2832" i="7" s="1"/>
  <c r="K2832" i="7"/>
  <c r="L2824" i="7"/>
  <c r="M2824" i="7" s="1"/>
  <c r="K2824" i="7"/>
  <c r="L2816" i="7"/>
  <c r="M2816" i="7" s="1"/>
  <c r="K2816" i="7"/>
  <c r="L2808" i="7"/>
  <c r="M2808" i="7" s="1"/>
  <c r="K2808" i="7"/>
  <c r="L2800" i="7"/>
  <c r="M2800" i="7" s="1"/>
  <c r="K2800" i="7"/>
  <c r="L2792" i="7"/>
  <c r="M2792" i="7" s="1"/>
  <c r="K2792" i="7"/>
  <c r="L2784" i="7"/>
  <c r="M2784" i="7" s="1"/>
  <c r="K2784" i="7"/>
  <c r="L2776" i="7"/>
  <c r="M2776" i="7" s="1"/>
  <c r="K2776" i="7"/>
  <c r="L2768" i="7"/>
  <c r="M2768" i="7" s="1"/>
  <c r="K2768" i="7"/>
  <c r="L2760" i="7"/>
  <c r="M2760" i="7" s="1"/>
  <c r="K2760" i="7"/>
  <c r="L2752" i="7"/>
  <c r="M2752" i="7" s="1"/>
  <c r="K2752" i="7"/>
  <c r="L2744" i="7"/>
  <c r="M2744" i="7" s="1"/>
  <c r="K2744" i="7"/>
  <c r="L2736" i="7"/>
  <c r="M2736" i="7" s="1"/>
  <c r="K2736" i="7"/>
  <c r="L2728" i="7"/>
  <c r="M2728" i="7" s="1"/>
  <c r="K2728" i="7"/>
  <c r="L2720" i="7"/>
  <c r="M2720" i="7" s="1"/>
  <c r="K2720" i="7"/>
  <c r="L2712" i="7"/>
  <c r="M2712" i="7" s="1"/>
  <c r="K2712" i="7"/>
  <c r="L2704" i="7"/>
  <c r="M2704" i="7" s="1"/>
  <c r="K2704" i="7"/>
  <c r="L2696" i="7"/>
  <c r="M2696" i="7" s="1"/>
  <c r="K2696" i="7"/>
  <c r="L2688" i="7"/>
  <c r="M2688" i="7" s="1"/>
  <c r="K2688" i="7"/>
  <c r="L2680" i="7"/>
  <c r="M2680" i="7" s="1"/>
  <c r="K2680" i="7"/>
  <c r="L2672" i="7"/>
  <c r="M2672" i="7" s="1"/>
  <c r="K2672" i="7"/>
  <c r="L2664" i="7"/>
  <c r="M2664" i="7" s="1"/>
  <c r="K2664" i="7"/>
  <c r="L2656" i="7"/>
  <c r="M2656" i="7" s="1"/>
  <c r="K2656" i="7"/>
  <c r="L2648" i="7"/>
  <c r="M2648" i="7" s="1"/>
  <c r="K2648" i="7"/>
  <c r="L2640" i="7"/>
  <c r="M2640" i="7" s="1"/>
  <c r="K2640" i="7"/>
  <c r="L2632" i="7"/>
  <c r="M2632" i="7" s="1"/>
  <c r="K2632" i="7"/>
  <c r="L2624" i="7"/>
  <c r="M2624" i="7" s="1"/>
  <c r="K2624" i="7"/>
  <c r="L2616" i="7"/>
  <c r="M2616" i="7" s="1"/>
  <c r="K2616" i="7"/>
  <c r="L2608" i="7"/>
  <c r="M2608" i="7" s="1"/>
  <c r="K2608" i="7"/>
  <c r="L2600" i="7"/>
  <c r="M2600" i="7" s="1"/>
  <c r="K2600" i="7"/>
  <c r="L2592" i="7"/>
  <c r="M2592" i="7" s="1"/>
  <c r="K2592" i="7"/>
  <c r="L2584" i="7"/>
  <c r="M2584" i="7" s="1"/>
  <c r="K2584" i="7"/>
  <c r="L2576" i="7"/>
  <c r="M2576" i="7" s="1"/>
  <c r="K2576" i="7"/>
  <c r="L2568" i="7"/>
  <c r="M2568" i="7" s="1"/>
  <c r="K2568" i="7"/>
  <c r="L2560" i="7"/>
  <c r="M2560" i="7" s="1"/>
  <c r="K2560" i="7"/>
  <c r="L2552" i="7"/>
  <c r="M2552" i="7" s="1"/>
  <c r="K2552" i="7"/>
  <c r="L2544" i="7"/>
  <c r="M2544" i="7" s="1"/>
  <c r="K2544" i="7"/>
  <c r="L2536" i="7"/>
  <c r="M2536" i="7" s="1"/>
  <c r="K2536" i="7"/>
  <c r="L2528" i="7"/>
  <c r="M2528" i="7" s="1"/>
  <c r="K2528" i="7"/>
  <c r="L2520" i="7"/>
  <c r="M2520" i="7" s="1"/>
  <c r="K2520" i="7"/>
  <c r="L2512" i="7"/>
  <c r="M2512" i="7" s="1"/>
  <c r="K2512" i="7"/>
  <c r="L2504" i="7"/>
  <c r="M2504" i="7" s="1"/>
  <c r="K2504" i="7"/>
  <c r="L2496" i="7"/>
  <c r="M2496" i="7" s="1"/>
  <c r="K2496" i="7"/>
  <c r="L2488" i="7"/>
  <c r="M2488" i="7" s="1"/>
  <c r="K2488" i="7"/>
  <c r="L2480" i="7"/>
  <c r="M2480" i="7" s="1"/>
  <c r="K2480" i="7"/>
  <c r="L2472" i="7"/>
  <c r="M2472" i="7" s="1"/>
  <c r="K2472" i="7"/>
  <c r="L2464" i="7"/>
  <c r="M2464" i="7" s="1"/>
  <c r="K2464" i="7"/>
  <c r="L2456" i="7"/>
  <c r="M2456" i="7" s="1"/>
  <c r="K2456" i="7"/>
  <c r="L2448" i="7"/>
  <c r="M2448" i="7" s="1"/>
  <c r="K2448" i="7"/>
  <c r="L2440" i="7"/>
  <c r="M2440" i="7" s="1"/>
  <c r="K2440" i="7"/>
  <c r="L2432" i="7"/>
  <c r="M2432" i="7" s="1"/>
  <c r="K2432" i="7"/>
  <c r="L2424" i="7"/>
  <c r="M2424" i="7" s="1"/>
  <c r="K2424" i="7"/>
  <c r="L2416" i="7"/>
  <c r="M2416" i="7" s="1"/>
  <c r="K2416" i="7"/>
  <c r="L2408" i="7"/>
  <c r="M2408" i="7" s="1"/>
  <c r="K2408" i="7"/>
  <c r="L2400" i="7"/>
  <c r="M2400" i="7" s="1"/>
  <c r="K2400" i="7"/>
  <c r="L2392" i="7"/>
  <c r="M2392" i="7" s="1"/>
  <c r="K2392" i="7"/>
  <c r="L2384" i="7"/>
  <c r="M2384" i="7" s="1"/>
  <c r="K2384" i="7"/>
  <c r="L2376" i="7"/>
  <c r="M2376" i="7" s="1"/>
  <c r="K2376" i="7"/>
  <c r="L2368" i="7"/>
  <c r="M2368" i="7" s="1"/>
  <c r="K2368" i="7"/>
  <c r="L2360" i="7"/>
  <c r="M2360" i="7" s="1"/>
  <c r="K2360" i="7"/>
  <c r="L2352" i="7"/>
  <c r="M2352" i="7" s="1"/>
  <c r="K2352" i="7"/>
  <c r="L2344" i="7"/>
  <c r="M2344" i="7" s="1"/>
  <c r="K2344" i="7"/>
  <c r="L2336" i="7"/>
  <c r="M2336" i="7" s="1"/>
  <c r="K2336" i="7"/>
  <c r="L2328" i="7"/>
  <c r="M2328" i="7" s="1"/>
  <c r="K2328" i="7"/>
  <c r="L2320" i="7"/>
  <c r="M2320" i="7" s="1"/>
  <c r="K2320" i="7"/>
  <c r="L2312" i="7"/>
  <c r="M2312" i="7" s="1"/>
  <c r="K2312" i="7"/>
  <c r="L2304" i="7"/>
  <c r="M2304" i="7" s="1"/>
  <c r="K2304" i="7"/>
  <c r="L2296" i="7"/>
  <c r="M2296" i="7" s="1"/>
  <c r="K2296" i="7"/>
  <c r="L2288" i="7"/>
  <c r="M2288" i="7" s="1"/>
  <c r="K2288" i="7"/>
  <c r="L2280" i="7"/>
  <c r="M2280" i="7" s="1"/>
  <c r="K2280" i="7"/>
  <c r="L2272" i="7"/>
  <c r="M2272" i="7" s="1"/>
  <c r="K2272" i="7"/>
  <c r="L2264" i="7"/>
  <c r="M2264" i="7" s="1"/>
  <c r="K2264" i="7"/>
  <c r="L2256" i="7"/>
  <c r="M2256" i="7" s="1"/>
  <c r="K2256" i="7"/>
  <c r="L2248" i="7"/>
  <c r="M2248" i="7" s="1"/>
  <c r="K2248" i="7"/>
  <c r="L2240" i="7"/>
  <c r="M2240" i="7" s="1"/>
  <c r="K2240" i="7"/>
  <c r="L2232" i="7"/>
  <c r="M2232" i="7" s="1"/>
  <c r="K2232" i="7"/>
  <c r="L2224" i="7"/>
  <c r="M2224" i="7" s="1"/>
  <c r="K2224" i="7"/>
  <c r="L2216" i="7"/>
  <c r="M2216" i="7" s="1"/>
  <c r="K2216" i="7"/>
  <c r="L2208" i="7"/>
  <c r="M2208" i="7" s="1"/>
  <c r="K2208" i="7"/>
  <c r="L2200" i="7"/>
  <c r="M2200" i="7" s="1"/>
  <c r="K2200" i="7"/>
  <c r="L2192" i="7"/>
  <c r="M2192" i="7" s="1"/>
  <c r="K2192" i="7"/>
  <c r="L2184" i="7"/>
  <c r="M2184" i="7" s="1"/>
  <c r="K2184" i="7"/>
  <c r="L2176" i="7"/>
  <c r="M2176" i="7" s="1"/>
  <c r="K2176" i="7"/>
  <c r="L2168" i="7"/>
  <c r="M2168" i="7" s="1"/>
  <c r="K2168" i="7"/>
  <c r="L2160" i="7"/>
  <c r="M2160" i="7" s="1"/>
  <c r="K2160" i="7"/>
  <c r="L2152" i="7"/>
  <c r="M2152" i="7" s="1"/>
  <c r="K2152" i="7"/>
  <c r="L2144" i="7"/>
  <c r="M2144" i="7" s="1"/>
  <c r="K2144" i="7"/>
  <c r="L2136" i="7"/>
  <c r="M2136" i="7" s="1"/>
  <c r="K2136" i="7"/>
  <c r="L2128" i="7"/>
  <c r="M2128" i="7" s="1"/>
  <c r="K2128" i="7"/>
  <c r="L2120" i="7"/>
  <c r="M2120" i="7" s="1"/>
  <c r="K2120" i="7"/>
  <c r="L2112" i="7"/>
  <c r="M2112" i="7" s="1"/>
  <c r="K2112" i="7"/>
  <c r="L2104" i="7"/>
  <c r="M2104" i="7" s="1"/>
  <c r="K2104" i="7"/>
  <c r="L2096" i="7"/>
  <c r="M2096" i="7" s="1"/>
  <c r="K2096" i="7"/>
  <c r="L2088" i="7"/>
  <c r="M2088" i="7" s="1"/>
  <c r="K2088" i="7"/>
  <c r="L2080" i="7"/>
  <c r="M2080" i="7" s="1"/>
  <c r="K2080" i="7"/>
  <c r="L2072" i="7"/>
  <c r="M2072" i="7" s="1"/>
  <c r="K2072" i="7"/>
  <c r="L2064" i="7"/>
  <c r="M2064" i="7" s="1"/>
  <c r="K2064" i="7"/>
  <c r="L2056" i="7"/>
  <c r="M2056" i="7" s="1"/>
  <c r="K2056" i="7"/>
  <c r="L2048" i="7"/>
  <c r="M2048" i="7" s="1"/>
  <c r="K2048" i="7"/>
  <c r="L2040" i="7"/>
  <c r="M2040" i="7" s="1"/>
  <c r="K2040" i="7"/>
  <c r="L2032" i="7"/>
  <c r="M2032" i="7" s="1"/>
  <c r="K2032" i="7"/>
  <c r="L2024" i="7"/>
  <c r="M2024" i="7" s="1"/>
  <c r="K2024" i="7"/>
  <c r="L2016" i="7"/>
  <c r="M2016" i="7" s="1"/>
  <c r="K2016" i="7"/>
  <c r="L2008" i="7"/>
  <c r="M2008" i="7" s="1"/>
  <c r="K2008" i="7"/>
  <c r="L2000" i="7"/>
  <c r="M2000" i="7" s="1"/>
  <c r="K2000" i="7"/>
  <c r="L1992" i="7"/>
  <c r="M1992" i="7" s="1"/>
  <c r="K1992" i="7"/>
  <c r="L1984" i="7"/>
  <c r="M1984" i="7" s="1"/>
  <c r="K1984" i="7"/>
  <c r="L1976" i="7"/>
  <c r="M1976" i="7" s="1"/>
  <c r="K1976" i="7"/>
  <c r="L1968" i="7"/>
  <c r="M1968" i="7" s="1"/>
  <c r="K1968" i="7"/>
  <c r="L1960" i="7"/>
  <c r="M1960" i="7" s="1"/>
  <c r="K1960" i="7"/>
  <c r="L1952" i="7"/>
  <c r="M1952" i="7" s="1"/>
  <c r="K1952" i="7"/>
  <c r="L1944" i="7"/>
  <c r="M1944" i="7" s="1"/>
  <c r="K1944" i="7"/>
  <c r="L1936" i="7"/>
  <c r="M1936" i="7" s="1"/>
  <c r="K1936" i="7"/>
  <c r="L1928" i="7"/>
  <c r="M1928" i="7" s="1"/>
  <c r="K1928" i="7"/>
  <c r="L1920" i="7"/>
  <c r="M1920" i="7" s="1"/>
  <c r="K1920" i="7"/>
  <c r="L1912" i="7"/>
  <c r="M1912" i="7" s="1"/>
  <c r="K1912" i="7"/>
  <c r="L1904" i="7"/>
  <c r="M1904" i="7" s="1"/>
  <c r="K1904" i="7"/>
  <c r="L1896" i="7"/>
  <c r="M1896" i="7" s="1"/>
  <c r="K1896" i="7"/>
  <c r="L1888" i="7"/>
  <c r="M1888" i="7" s="1"/>
  <c r="K1888" i="7"/>
  <c r="L1880" i="7"/>
  <c r="M1880" i="7" s="1"/>
  <c r="K1880" i="7"/>
  <c r="L1872" i="7"/>
  <c r="M1872" i="7" s="1"/>
  <c r="K1872" i="7"/>
  <c r="L1864" i="7"/>
  <c r="M1864" i="7" s="1"/>
  <c r="K1864" i="7"/>
  <c r="L1856" i="7"/>
  <c r="M1856" i="7" s="1"/>
  <c r="K1856" i="7"/>
  <c r="L1848" i="7"/>
  <c r="M1848" i="7" s="1"/>
  <c r="K1848" i="7"/>
  <c r="L1840" i="7"/>
  <c r="M1840" i="7" s="1"/>
  <c r="K1840" i="7"/>
  <c r="L1832" i="7"/>
  <c r="M1832" i="7" s="1"/>
  <c r="K1832" i="7"/>
  <c r="L1824" i="7"/>
  <c r="M1824" i="7" s="1"/>
  <c r="K1824" i="7"/>
  <c r="L1816" i="7"/>
  <c r="M1816" i="7" s="1"/>
  <c r="K1816" i="7"/>
  <c r="L1808" i="7"/>
  <c r="M1808" i="7" s="1"/>
  <c r="K1808" i="7"/>
  <c r="L1800" i="7"/>
  <c r="M1800" i="7" s="1"/>
  <c r="K1800" i="7"/>
  <c r="L1792" i="7"/>
  <c r="M1792" i="7" s="1"/>
  <c r="K1792" i="7"/>
  <c r="L1784" i="7"/>
  <c r="M1784" i="7" s="1"/>
  <c r="K1784" i="7"/>
  <c r="L1776" i="7"/>
  <c r="M1776" i="7" s="1"/>
  <c r="K1776" i="7"/>
  <c r="L1768" i="7"/>
  <c r="M1768" i="7" s="1"/>
  <c r="K1768" i="7"/>
  <c r="L1760" i="7"/>
  <c r="M1760" i="7" s="1"/>
  <c r="K1760" i="7"/>
  <c r="L1752" i="7"/>
  <c r="M1752" i="7" s="1"/>
  <c r="K1752" i="7"/>
  <c r="L1744" i="7"/>
  <c r="M1744" i="7" s="1"/>
  <c r="K1744" i="7"/>
  <c r="L1736" i="7"/>
  <c r="M1736" i="7" s="1"/>
  <c r="K1736" i="7"/>
  <c r="L1728" i="7"/>
  <c r="M1728" i="7" s="1"/>
  <c r="K1728" i="7"/>
  <c r="L1720" i="7"/>
  <c r="M1720" i="7" s="1"/>
  <c r="K1720" i="7"/>
  <c r="L1712" i="7"/>
  <c r="M1712" i="7" s="1"/>
  <c r="K1712" i="7"/>
  <c r="L1704" i="7"/>
  <c r="M1704" i="7" s="1"/>
  <c r="K1704" i="7"/>
  <c r="L1696" i="7"/>
  <c r="M1696" i="7" s="1"/>
  <c r="K1696" i="7"/>
  <c r="L1688" i="7"/>
  <c r="M1688" i="7" s="1"/>
  <c r="K1688" i="7"/>
  <c r="L1680" i="7"/>
  <c r="M1680" i="7" s="1"/>
  <c r="K1680" i="7"/>
  <c r="L1672" i="7"/>
  <c r="M1672" i="7" s="1"/>
  <c r="K1672" i="7"/>
  <c r="L1664" i="7"/>
  <c r="M1664" i="7" s="1"/>
  <c r="K1664" i="7"/>
  <c r="L1656" i="7"/>
  <c r="M1656" i="7" s="1"/>
  <c r="K1656" i="7"/>
  <c r="L1648" i="7"/>
  <c r="M1648" i="7" s="1"/>
  <c r="K1648" i="7"/>
  <c r="L1640" i="7"/>
  <c r="M1640" i="7" s="1"/>
  <c r="K1640" i="7"/>
  <c r="L1632" i="7"/>
  <c r="M1632" i="7" s="1"/>
  <c r="K1632" i="7"/>
  <c r="L1624" i="7"/>
  <c r="M1624" i="7" s="1"/>
  <c r="K1624" i="7"/>
  <c r="L1616" i="7"/>
  <c r="M1616" i="7" s="1"/>
  <c r="K1616" i="7"/>
  <c r="L1608" i="7"/>
  <c r="M1608" i="7" s="1"/>
  <c r="K1608" i="7"/>
  <c r="L1600" i="7"/>
  <c r="M1600" i="7" s="1"/>
  <c r="K1600" i="7"/>
  <c r="L1592" i="7"/>
  <c r="M1592" i="7" s="1"/>
  <c r="K1592" i="7"/>
  <c r="L1584" i="7"/>
  <c r="M1584" i="7" s="1"/>
  <c r="K1584" i="7"/>
  <c r="L1576" i="7"/>
  <c r="M1576" i="7" s="1"/>
  <c r="K1576" i="7"/>
  <c r="L1568" i="7"/>
  <c r="M1568" i="7" s="1"/>
  <c r="K1568" i="7"/>
  <c r="L1560" i="7"/>
  <c r="M1560" i="7" s="1"/>
  <c r="K1560" i="7"/>
  <c r="L1552" i="7"/>
  <c r="M1552" i="7" s="1"/>
  <c r="K1552" i="7"/>
  <c r="L1544" i="7"/>
  <c r="M1544" i="7" s="1"/>
  <c r="K1544" i="7"/>
  <c r="L1536" i="7"/>
  <c r="M1536" i="7" s="1"/>
  <c r="K1536" i="7"/>
  <c r="L1528" i="7"/>
  <c r="M1528" i="7" s="1"/>
  <c r="K1528" i="7"/>
  <c r="L1520" i="7"/>
  <c r="M1520" i="7" s="1"/>
  <c r="K1520" i="7"/>
  <c r="L1512" i="7"/>
  <c r="M1512" i="7" s="1"/>
  <c r="K1512" i="7"/>
  <c r="L1504" i="7"/>
  <c r="M1504" i="7" s="1"/>
  <c r="K1504" i="7"/>
  <c r="L1496" i="7"/>
  <c r="M1496" i="7" s="1"/>
  <c r="K1496" i="7"/>
  <c r="L1488" i="7"/>
  <c r="M1488" i="7" s="1"/>
  <c r="K1488" i="7"/>
  <c r="L1480" i="7"/>
  <c r="M1480" i="7" s="1"/>
  <c r="K1480" i="7"/>
  <c r="L1472" i="7"/>
  <c r="M1472" i="7" s="1"/>
  <c r="K1472" i="7"/>
  <c r="L1464" i="7"/>
  <c r="M1464" i="7" s="1"/>
  <c r="K1464" i="7"/>
  <c r="L1456" i="7"/>
  <c r="M1456" i="7" s="1"/>
  <c r="K1456" i="7"/>
  <c r="L1448" i="7"/>
  <c r="M1448" i="7" s="1"/>
  <c r="K1448" i="7"/>
  <c r="L1440" i="7"/>
  <c r="M1440" i="7" s="1"/>
  <c r="K1440" i="7"/>
  <c r="L1432" i="7"/>
  <c r="M1432" i="7" s="1"/>
  <c r="K1432" i="7"/>
  <c r="L1424" i="7"/>
  <c r="M1424" i="7" s="1"/>
  <c r="K1424" i="7"/>
  <c r="L1416" i="7"/>
  <c r="M1416" i="7" s="1"/>
  <c r="K1416" i="7"/>
  <c r="L1408" i="7"/>
  <c r="M1408" i="7" s="1"/>
  <c r="K1408" i="7"/>
  <c r="L1400" i="7"/>
  <c r="M1400" i="7" s="1"/>
  <c r="K1400" i="7"/>
  <c r="L1392" i="7"/>
  <c r="M1392" i="7" s="1"/>
  <c r="K1392" i="7"/>
  <c r="L1384" i="7"/>
  <c r="M1384" i="7" s="1"/>
  <c r="K1384" i="7"/>
  <c r="L1376" i="7"/>
  <c r="M1376" i="7" s="1"/>
  <c r="K1376" i="7"/>
  <c r="L1368" i="7"/>
  <c r="M1368" i="7" s="1"/>
  <c r="K1368" i="7"/>
  <c r="L1360" i="7"/>
  <c r="M1360" i="7" s="1"/>
  <c r="K1360" i="7"/>
  <c r="L1352" i="7"/>
  <c r="M1352" i="7" s="1"/>
  <c r="K1352" i="7"/>
  <c r="L1344" i="7"/>
  <c r="M1344" i="7" s="1"/>
  <c r="K1344" i="7"/>
  <c r="L1336" i="7"/>
  <c r="M1336" i="7" s="1"/>
  <c r="K1336" i="7"/>
  <c r="L1328" i="7"/>
  <c r="M1328" i="7" s="1"/>
  <c r="K1328" i="7"/>
  <c r="L1320" i="7"/>
  <c r="M1320" i="7" s="1"/>
  <c r="K1320" i="7"/>
  <c r="L1312" i="7"/>
  <c r="M1312" i="7" s="1"/>
  <c r="K1312" i="7"/>
  <c r="L1304" i="7"/>
  <c r="M1304" i="7" s="1"/>
  <c r="K1304" i="7"/>
  <c r="L1296" i="7"/>
  <c r="M1296" i="7" s="1"/>
  <c r="K1296" i="7"/>
  <c r="L1288" i="7"/>
  <c r="M1288" i="7" s="1"/>
  <c r="K1288" i="7"/>
  <c r="L1280" i="7"/>
  <c r="M1280" i="7" s="1"/>
  <c r="K1280" i="7"/>
  <c r="L1272" i="7"/>
  <c r="M1272" i="7" s="1"/>
  <c r="K1272" i="7"/>
  <c r="L1264" i="7"/>
  <c r="M1264" i="7" s="1"/>
  <c r="K1264" i="7"/>
  <c r="L1256" i="7"/>
  <c r="M1256" i="7" s="1"/>
  <c r="K1256" i="7"/>
  <c r="L1248" i="7"/>
  <c r="M1248" i="7" s="1"/>
  <c r="K1248" i="7"/>
  <c r="L1240" i="7"/>
  <c r="M1240" i="7" s="1"/>
  <c r="K1240" i="7"/>
  <c r="L1232" i="7"/>
  <c r="M1232" i="7" s="1"/>
  <c r="K1232" i="7"/>
  <c r="L1224" i="7"/>
  <c r="M1224" i="7" s="1"/>
  <c r="K1224" i="7"/>
  <c r="L1216" i="7"/>
  <c r="M1216" i="7" s="1"/>
  <c r="K1216" i="7"/>
  <c r="L1208" i="7"/>
  <c r="M1208" i="7" s="1"/>
  <c r="K1208" i="7"/>
  <c r="L1200" i="7"/>
  <c r="M1200" i="7" s="1"/>
  <c r="K1200" i="7"/>
  <c r="L1192" i="7"/>
  <c r="M1192" i="7" s="1"/>
  <c r="K1192" i="7"/>
  <c r="L1184" i="7"/>
  <c r="M1184" i="7" s="1"/>
  <c r="K1184" i="7"/>
  <c r="L1176" i="7"/>
  <c r="M1176" i="7" s="1"/>
  <c r="K1176" i="7"/>
  <c r="L1168" i="7"/>
  <c r="M1168" i="7" s="1"/>
  <c r="K1168" i="7"/>
  <c r="L1160" i="7"/>
  <c r="M1160" i="7" s="1"/>
  <c r="K1160" i="7"/>
  <c r="L1152" i="7"/>
  <c r="M1152" i="7" s="1"/>
  <c r="K1152" i="7"/>
  <c r="L1144" i="7"/>
  <c r="M1144" i="7" s="1"/>
  <c r="K1144" i="7"/>
  <c r="L1136" i="7"/>
  <c r="M1136" i="7" s="1"/>
  <c r="K1136" i="7"/>
  <c r="L1128" i="7"/>
  <c r="M1128" i="7" s="1"/>
  <c r="K1128" i="7"/>
  <c r="L1120" i="7"/>
  <c r="M1120" i="7" s="1"/>
  <c r="K1120" i="7"/>
  <c r="L1112" i="7"/>
  <c r="M1112" i="7" s="1"/>
  <c r="K1112" i="7"/>
  <c r="L1104" i="7"/>
  <c r="M1104" i="7" s="1"/>
  <c r="K1104" i="7"/>
  <c r="L1096" i="7"/>
  <c r="M1096" i="7" s="1"/>
  <c r="K1096" i="7"/>
  <c r="L1088" i="7"/>
  <c r="M1088" i="7" s="1"/>
  <c r="K1088" i="7"/>
  <c r="L1080" i="7"/>
  <c r="M1080" i="7" s="1"/>
  <c r="K1080" i="7"/>
  <c r="L1072" i="7"/>
  <c r="M1072" i="7" s="1"/>
  <c r="K1072" i="7"/>
  <c r="L1064" i="7"/>
  <c r="M1064" i="7" s="1"/>
  <c r="K1064" i="7"/>
  <c r="L1056" i="7"/>
  <c r="M1056" i="7" s="1"/>
  <c r="K1056" i="7"/>
  <c r="L1048" i="7"/>
  <c r="M1048" i="7" s="1"/>
  <c r="K1048" i="7"/>
  <c r="L1040" i="7"/>
  <c r="M1040" i="7" s="1"/>
  <c r="K1040" i="7"/>
  <c r="L1032" i="7"/>
  <c r="M1032" i="7" s="1"/>
  <c r="K1032" i="7"/>
  <c r="L1024" i="7"/>
  <c r="M1024" i="7" s="1"/>
  <c r="K1024" i="7"/>
  <c r="L1016" i="7"/>
  <c r="M1016" i="7" s="1"/>
  <c r="K1016" i="7"/>
  <c r="L1008" i="7"/>
  <c r="M1008" i="7" s="1"/>
  <c r="K1008" i="7"/>
  <c r="L1000" i="7"/>
  <c r="M1000" i="7" s="1"/>
  <c r="K1000" i="7"/>
  <c r="L992" i="7"/>
  <c r="M992" i="7" s="1"/>
  <c r="K992" i="7"/>
  <c r="L984" i="7"/>
  <c r="M984" i="7" s="1"/>
  <c r="K984" i="7"/>
  <c r="L976" i="7"/>
  <c r="M976" i="7" s="1"/>
  <c r="K976" i="7"/>
  <c r="L968" i="7"/>
  <c r="M968" i="7" s="1"/>
  <c r="K968" i="7"/>
  <c r="L960" i="7"/>
  <c r="M960" i="7" s="1"/>
  <c r="K960" i="7"/>
  <c r="L952" i="7"/>
  <c r="M952" i="7" s="1"/>
  <c r="K952" i="7"/>
  <c r="L944" i="7"/>
  <c r="M944" i="7" s="1"/>
  <c r="K944" i="7"/>
  <c r="L936" i="7"/>
  <c r="M936" i="7" s="1"/>
  <c r="K936" i="7"/>
  <c r="L928" i="7"/>
  <c r="M928" i="7" s="1"/>
  <c r="K928" i="7"/>
  <c r="L920" i="7"/>
  <c r="M920" i="7" s="1"/>
  <c r="K920" i="7"/>
  <c r="L912" i="7"/>
  <c r="M912" i="7" s="1"/>
  <c r="K912" i="7"/>
  <c r="L904" i="7"/>
  <c r="M904" i="7" s="1"/>
  <c r="K904" i="7"/>
  <c r="L896" i="7"/>
  <c r="M896" i="7" s="1"/>
  <c r="K896" i="7"/>
  <c r="L888" i="7"/>
  <c r="M888" i="7" s="1"/>
  <c r="K888" i="7"/>
  <c r="L880" i="7"/>
  <c r="M880" i="7" s="1"/>
  <c r="K880" i="7"/>
  <c r="L872" i="7"/>
  <c r="M872" i="7" s="1"/>
  <c r="K872" i="7"/>
  <c r="L864" i="7"/>
  <c r="M864" i="7" s="1"/>
  <c r="K864" i="7"/>
  <c r="L856" i="7"/>
  <c r="M856" i="7" s="1"/>
  <c r="K856" i="7"/>
  <c r="L848" i="7"/>
  <c r="M848" i="7" s="1"/>
  <c r="K848" i="7"/>
  <c r="L840" i="7"/>
  <c r="M840" i="7" s="1"/>
  <c r="K840" i="7"/>
  <c r="L832" i="7"/>
  <c r="M832" i="7" s="1"/>
  <c r="K832" i="7"/>
  <c r="L824" i="7"/>
  <c r="M824" i="7" s="1"/>
  <c r="K824" i="7"/>
  <c r="L816" i="7"/>
  <c r="M816" i="7" s="1"/>
  <c r="K816" i="7"/>
  <c r="L808" i="7"/>
  <c r="M808" i="7" s="1"/>
  <c r="K808" i="7"/>
  <c r="L800" i="7"/>
  <c r="M800" i="7" s="1"/>
  <c r="K800" i="7"/>
  <c r="L792" i="7"/>
  <c r="M792" i="7" s="1"/>
  <c r="K792" i="7"/>
  <c r="L784" i="7"/>
  <c r="M784" i="7" s="1"/>
  <c r="K784" i="7"/>
  <c r="L776" i="7"/>
  <c r="M776" i="7" s="1"/>
  <c r="K776" i="7"/>
  <c r="L768" i="7"/>
  <c r="M768" i="7" s="1"/>
  <c r="K768" i="7"/>
  <c r="L760" i="7"/>
  <c r="M760" i="7" s="1"/>
  <c r="K760" i="7"/>
  <c r="L752" i="7"/>
  <c r="M752" i="7" s="1"/>
  <c r="K752" i="7"/>
  <c r="L744" i="7"/>
  <c r="M744" i="7" s="1"/>
  <c r="K744" i="7"/>
  <c r="L736" i="7"/>
  <c r="M736" i="7" s="1"/>
  <c r="K736" i="7"/>
  <c r="L728" i="7"/>
  <c r="M728" i="7" s="1"/>
  <c r="K728" i="7"/>
  <c r="L720" i="7"/>
  <c r="M720" i="7" s="1"/>
  <c r="K720" i="7"/>
  <c r="L712" i="7"/>
  <c r="M712" i="7" s="1"/>
  <c r="K712" i="7"/>
  <c r="L704" i="7"/>
  <c r="M704" i="7" s="1"/>
  <c r="K704" i="7"/>
  <c r="L696" i="7"/>
  <c r="M696" i="7" s="1"/>
  <c r="K696" i="7"/>
  <c r="L688" i="7"/>
  <c r="M688" i="7" s="1"/>
  <c r="K688" i="7"/>
  <c r="L680" i="7"/>
  <c r="M680" i="7" s="1"/>
  <c r="K680" i="7"/>
  <c r="L672" i="7"/>
  <c r="M672" i="7" s="1"/>
  <c r="K672" i="7"/>
  <c r="L664" i="7"/>
  <c r="M664" i="7" s="1"/>
  <c r="K664" i="7"/>
  <c r="L656" i="7"/>
  <c r="M656" i="7" s="1"/>
  <c r="K656" i="7"/>
  <c r="L648" i="7"/>
  <c r="M648" i="7" s="1"/>
  <c r="K648" i="7"/>
  <c r="L640" i="7"/>
  <c r="M640" i="7" s="1"/>
  <c r="K640" i="7"/>
  <c r="L632" i="7"/>
  <c r="M632" i="7" s="1"/>
  <c r="K632" i="7"/>
  <c r="L624" i="7"/>
  <c r="M624" i="7" s="1"/>
  <c r="K624" i="7"/>
  <c r="L616" i="7"/>
  <c r="M616" i="7" s="1"/>
  <c r="K616" i="7"/>
  <c r="L608" i="7"/>
  <c r="M608" i="7" s="1"/>
  <c r="K608" i="7"/>
  <c r="L600" i="7"/>
  <c r="M600" i="7" s="1"/>
  <c r="K600" i="7"/>
  <c r="L592" i="7"/>
  <c r="M592" i="7" s="1"/>
  <c r="K592" i="7"/>
  <c r="L584" i="7"/>
  <c r="M584" i="7" s="1"/>
  <c r="K584" i="7"/>
  <c r="L576" i="7"/>
  <c r="M576" i="7" s="1"/>
  <c r="K576" i="7"/>
  <c r="L568" i="7"/>
  <c r="M568" i="7" s="1"/>
  <c r="K568" i="7"/>
  <c r="L560" i="7"/>
  <c r="M560" i="7" s="1"/>
  <c r="K560" i="7"/>
  <c r="L552" i="7"/>
  <c r="M552" i="7" s="1"/>
  <c r="K552" i="7"/>
  <c r="L544" i="7"/>
  <c r="M544" i="7" s="1"/>
  <c r="K544" i="7"/>
  <c r="L536" i="7"/>
  <c r="M536" i="7" s="1"/>
  <c r="K536" i="7"/>
  <c r="L528" i="7"/>
  <c r="M528" i="7" s="1"/>
  <c r="K528" i="7"/>
  <c r="L520" i="7"/>
  <c r="M520" i="7" s="1"/>
  <c r="K520" i="7"/>
  <c r="L512" i="7"/>
  <c r="M512" i="7" s="1"/>
  <c r="K512" i="7"/>
  <c r="L504" i="7"/>
  <c r="M504" i="7" s="1"/>
  <c r="K504" i="7"/>
  <c r="L496" i="7"/>
  <c r="M496" i="7" s="1"/>
  <c r="K496" i="7"/>
  <c r="L488" i="7"/>
  <c r="M488" i="7" s="1"/>
  <c r="K488" i="7"/>
  <c r="L480" i="7"/>
  <c r="M480" i="7" s="1"/>
  <c r="K480" i="7"/>
  <c r="L472" i="7"/>
  <c r="M472" i="7" s="1"/>
  <c r="K472" i="7"/>
  <c r="L464" i="7"/>
  <c r="M464" i="7" s="1"/>
  <c r="K464" i="7"/>
  <c r="L456" i="7"/>
  <c r="M456" i="7" s="1"/>
  <c r="K456" i="7"/>
  <c r="L448" i="7"/>
  <c r="M448" i="7" s="1"/>
  <c r="K448" i="7"/>
  <c r="L440" i="7"/>
  <c r="M440" i="7" s="1"/>
  <c r="K440" i="7"/>
  <c r="L432" i="7"/>
  <c r="M432" i="7" s="1"/>
  <c r="K432" i="7"/>
  <c r="L424" i="7"/>
  <c r="M424" i="7" s="1"/>
  <c r="K424" i="7"/>
  <c r="L416" i="7"/>
  <c r="M416" i="7" s="1"/>
  <c r="K416" i="7"/>
  <c r="L408" i="7"/>
  <c r="M408" i="7" s="1"/>
  <c r="K408" i="7"/>
  <c r="L400" i="7"/>
  <c r="M400" i="7" s="1"/>
  <c r="K400" i="7"/>
  <c r="L392" i="7"/>
  <c r="M392" i="7" s="1"/>
  <c r="K392" i="7"/>
  <c r="L384" i="7"/>
  <c r="M384" i="7" s="1"/>
  <c r="K384" i="7"/>
  <c r="L376" i="7"/>
  <c r="M376" i="7" s="1"/>
  <c r="K376" i="7"/>
  <c r="L368" i="7"/>
  <c r="M368" i="7" s="1"/>
  <c r="K368" i="7"/>
  <c r="L360" i="7"/>
  <c r="M360" i="7" s="1"/>
  <c r="K360" i="7"/>
  <c r="L352" i="7"/>
  <c r="M352" i="7" s="1"/>
  <c r="K352" i="7"/>
  <c r="L344" i="7"/>
  <c r="M344" i="7" s="1"/>
  <c r="K344" i="7"/>
  <c r="L336" i="7"/>
  <c r="M336" i="7" s="1"/>
  <c r="K336" i="7"/>
  <c r="L328" i="7"/>
  <c r="M328" i="7" s="1"/>
  <c r="K328" i="7"/>
  <c r="L320" i="7"/>
  <c r="M320" i="7" s="1"/>
  <c r="K320" i="7"/>
  <c r="L312" i="7"/>
  <c r="M312" i="7" s="1"/>
  <c r="K312" i="7"/>
  <c r="L304" i="7"/>
  <c r="M304" i="7" s="1"/>
  <c r="K304" i="7"/>
  <c r="L296" i="7"/>
  <c r="M296" i="7" s="1"/>
  <c r="K296" i="7"/>
  <c r="L288" i="7"/>
  <c r="M288" i="7" s="1"/>
  <c r="K288" i="7"/>
  <c r="L280" i="7"/>
  <c r="M280" i="7" s="1"/>
  <c r="K280" i="7"/>
  <c r="L272" i="7"/>
  <c r="M272" i="7" s="1"/>
  <c r="K272" i="7"/>
  <c r="L264" i="7"/>
  <c r="M264" i="7" s="1"/>
  <c r="K264" i="7"/>
  <c r="L256" i="7"/>
  <c r="M256" i="7" s="1"/>
  <c r="K256" i="7"/>
  <c r="L248" i="7"/>
  <c r="M248" i="7" s="1"/>
  <c r="K248" i="7"/>
  <c r="L240" i="7"/>
  <c r="M240" i="7" s="1"/>
  <c r="K240" i="7"/>
  <c r="L232" i="7"/>
  <c r="M232" i="7" s="1"/>
  <c r="K232" i="7"/>
  <c r="L224" i="7"/>
  <c r="M224" i="7" s="1"/>
  <c r="K224" i="7"/>
  <c r="L216" i="7"/>
  <c r="M216" i="7" s="1"/>
  <c r="K216" i="7"/>
  <c r="L208" i="7"/>
  <c r="M208" i="7" s="1"/>
  <c r="K208" i="7"/>
  <c r="L200" i="7"/>
  <c r="M200" i="7" s="1"/>
  <c r="K200" i="7"/>
  <c r="L192" i="7"/>
  <c r="M192" i="7" s="1"/>
  <c r="K192" i="7"/>
  <c r="L184" i="7"/>
  <c r="M184" i="7" s="1"/>
  <c r="K184" i="7"/>
  <c r="L176" i="7"/>
  <c r="M176" i="7" s="1"/>
  <c r="K176" i="7"/>
  <c r="L168" i="7"/>
  <c r="M168" i="7" s="1"/>
  <c r="K168" i="7"/>
  <c r="L160" i="7"/>
  <c r="M160" i="7" s="1"/>
  <c r="K160" i="7"/>
  <c r="L152" i="7"/>
  <c r="M152" i="7" s="1"/>
  <c r="K152" i="7"/>
  <c r="L144" i="7"/>
  <c r="M144" i="7" s="1"/>
  <c r="K144" i="7"/>
  <c r="L136" i="7"/>
  <c r="M136" i="7" s="1"/>
  <c r="K136" i="7"/>
  <c r="L128" i="7"/>
  <c r="M128" i="7" s="1"/>
  <c r="K128" i="7"/>
  <c r="L120" i="7"/>
  <c r="M120" i="7" s="1"/>
  <c r="K120" i="7"/>
  <c r="L112" i="7"/>
  <c r="M112" i="7" s="1"/>
  <c r="K112" i="7"/>
  <c r="L104" i="7"/>
  <c r="M104" i="7" s="1"/>
  <c r="K104" i="7"/>
  <c r="L96" i="7"/>
  <c r="M96" i="7" s="1"/>
  <c r="K96" i="7"/>
  <c r="L88" i="7"/>
  <c r="M88" i="7" s="1"/>
  <c r="K88" i="7"/>
  <c r="L80" i="7"/>
  <c r="M80" i="7" s="1"/>
  <c r="K80" i="7"/>
  <c r="L72" i="7"/>
  <c r="M72" i="7" s="1"/>
  <c r="K72" i="7"/>
  <c r="L64" i="7"/>
  <c r="M64" i="7" s="1"/>
  <c r="K64" i="7"/>
  <c r="L56" i="7"/>
  <c r="M56" i="7" s="1"/>
  <c r="K56" i="7"/>
  <c r="L48" i="7"/>
  <c r="M48" i="7" s="1"/>
  <c r="K48" i="7"/>
  <c r="L40" i="7"/>
  <c r="M40" i="7" s="1"/>
  <c r="K40" i="7"/>
  <c r="L32" i="7"/>
  <c r="M32" i="7" s="1"/>
  <c r="K32" i="7"/>
  <c r="L24" i="7"/>
  <c r="M24" i="7" s="1"/>
  <c r="K24" i="7"/>
  <c r="L16" i="7"/>
  <c r="M16" i="7" s="1"/>
  <c r="K16" i="7"/>
  <c r="L8" i="7"/>
  <c r="M8" i="7" s="1"/>
  <c r="K8" i="7"/>
  <c r="K4334" i="7"/>
  <c r="K4270" i="7"/>
  <c r="K3774" i="7"/>
  <c r="K3606" i="7"/>
  <c r="K3104" i="7"/>
  <c r="K2976" i="7"/>
  <c r="K2813" i="7"/>
  <c r="K2644" i="7"/>
  <c r="K1741" i="7"/>
  <c r="K789" i="7"/>
  <c r="L3175" i="7"/>
  <c r="M3175" i="7" s="1"/>
  <c r="K3175" i="7"/>
  <c r="L3167" i="7"/>
  <c r="M3167" i="7" s="1"/>
  <c r="K3167" i="7"/>
  <c r="L3159" i="7"/>
  <c r="M3159" i="7" s="1"/>
  <c r="K3159" i="7"/>
  <c r="L3151" i="7"/>
  <c r="M3151" i="7" s="1"/>
  <c r="K3151" i="7"/>
  <c r="L3143" i="7"/>
  <c r="M3143" i="7" s="1"/>
  <c r="K3143" i="7"/>
  <c r="L3135" i="7"/>
  <c r="M3135" i="7" s="1"/>
  <c r="K3135" i="7"/>
  <c r="L3127" i="7"/>
  <c r="M3127" i="7" s="1"/>
  <c r="K3127" i="7"/>
  <c r="L3119" i="7"/>
  <c r="M3119" i="7" s="1"/>
  <c r="K3119" i="7"/>
  <c r="L3111" i="7"/>
  <c r="M3111" i="7" s="1"/>
  <c r="K3111" i="7"/>
  <c r="L3103" i="7"/>
  <c r="M3103" i="7" s="1"/>
  <c r="K3103" i="7"/>
  <c r="L3095" i="7"/>
  <c r="M3095" i="7" s="1"/>
  <c r="K3095" i="7"/>
  <c r="L3087" i="7"/>
  <c r="M3087" i="7" s="1"/>
  <c r="K3087" i="7"/>
  <c r="L3079" i="7"/>
  <c r="M3079" i="7" s="1"/>
  <c r="K3079" i="7"/>
  <c r="L3071" i="7"/>
  <c r="M3071" i="7" s="1"/>
  <c r="K3071" i="7"/>
  <c r="L3063" i="7"/>
  <c r="M3063" i="7" s="1"/>
  <c r="K3063" i="7"/>
  <c r="L3055" i="7"/>
  <c r="M3055" i="7" s="1"/>
  <c r="K3055" i="7"/>
  <c r="L3047" i="7"/>
  <c r="M3047" i="7" s="1"/>
  <c r="K3047" i="7"/>
  <c r="L3039" i="7"/>
  <c r="M3039" i="7" s="1"/>
  <c r="K3039" i="7"/>
  <c r="L3031" i="7"/>
  <c r="M3031" i="7" s="1"/>
  <c r="K3031" i="7"/>
  <c r="L3023" i="7"/>
  <c r="M3023" i="7" s="1"/>
  <c r="K3023" i="7"/>
  <c r="L3015" i="7"/>
  <c r="M3015" i="7" s="1"/>
  <c r="K3015" i="7"/>
  <c r="L3007" i="7"/>
  <c r="M3007" i="7" s="1"/>
  <c r="K3007" i="7"/>
  <c r="L2999" i="7"/>
  <c r="M2999" i="7" s="1"/>
  <c r="K2999" i="7"/>
  <c r="L2991" i="7"/>
  <c r="M2991" i="7" s="1"/>
  <c r="K2991" i="7"/>
  <c r="L2983" i="7"/>
  <c r="M2983" i="7" s="1"/>
  <c r="K2983" i="7"/>
  <c r="L2975" i="7"/>
  <c r="M2975" i="7" s="1"/>
  <c r="K2975" i="7"/>
  <c r="L2967" i="7"/>
  <c r="M2967" i="7" s="1"/>
  <c r="K2967" i="7"/>
  <c r="L2959" i="7"/>
  <c r="M2959" i="7" s="1"/>
  <c r="K2959" i="7"/>
  <c r="L2951" i="7"/>
  <c r="M2951" i="7" s="1"/>
  <c r="K2951" i="7"/>
  <c r="L2943" i="7"/>
  <c r="M2943" i="7" s="1"/>
  <c r="K2943" i="7"/>
  <c r="L2935" i="7"/>
  <c r="M2935" i="7" s="1"/>
  <c r="K2935" i="7"/>
  <c r="L2927" i="7"/>
  <c r="M2927" i="7" s="1"/>
  <c r="K2927" i="7"/>
  <c r="L2919" i="7"/>
  <c r="M2919" i="7" s="1"/>
  <c r="K2919" i="7"/>
  <c r="L2911" i="7"/>
  <c r="M2911" i="7" s="1"/>
  <c r="K2911" i="7"/>
  <c r="L2903" i="7"/>
  <c r="M2903" i="7" s="1"/>
  <c r="K2903" i="7"/>
  <c r="L2895" i="7"/>
  <c r="M2895" i="7" s="1"/>
  <c r="K2895" i="7"/>
  <c r="L2887" i="7"/>
  <c r="M2887" i="7" s="1"/>
  <c r="K2887" i="7"/>
  <c r="L2879" i="7"/>
  <c r="M2879" i="7" s="1"/>
  <c r="K2879" i="7"/>
  <c r="L2871" i="7"/>
  <c r="M2871" i="7" s="1"/>
  <c r="K2871" i="7"/>
  <c r="L2863" i="7"/>
  <c r="M2863" i="7" s="1"/>
  <c r="K2863" i="7"/>
  <c r="L2855" i="7"/>
  <c r="M2855" i="7" s="1"/>
  <c r="K2855" i="7"/>
  <c r="L2847" i="7"/>
  <c r="M2847" i="7" s="1"/>
  <c r="K2847" i="7"/>
  <c r="L2839" i="7"/>
  <c r="M2839" i="7" s="1"/>
  <c r="K2839" i="7"/>
  <c r="L2831" i="7"/>
  <c r="M2831" i="7" s="1"/>
  <c r="K2831" i="7"/>
  <c r="L2823" i="7"/>
  <c r="M2823" i="7" s="1"/>
  <c r="K2823" i="7"/>
  <c r="L2815" i="7"/>
  <c r="M2815" i="7" s="1"/>
  <c r="K2815" i="7"/>
  <c r="L2807" i="7"/>
  <c r="M2807" i="7" s="1"/>
  <c r="K2807" i="7"/>
  <c r="L2799" i="7"/>
  <c r="M2799" i="7" s="1"/>
  <c r="K2799" i="7"/>
  <c r="L2791" i="7"/>
  <c r="M2791" i="7" s="1"/>
  <c r="K2791" i="7"/>
  <c r="L2783" i="7"/>
  <c r="M2783" i="7" s="1"/>
  <c r="K2783" i="7"/>
  <c r="L2775" i="7"/>
  <c r="M2775" i="7" s="1"/>
  <c r="K2775" i="7"/>
  <c r="L2767" i="7"/>
  <c r="M2767" i="7" s="1"/>
  <c r="K2767" i="7"/>
  <c r="L2759" i="7"/>
  <c r="M2759" i="7" s="1"/>
  <c r="K2759" i="7"/>
  <c r="L2751" i="7"/>
  <c r="M2751" i="7" s="1"/>
  <c r="K2751" i="7"/>
  <c r="L2743" i="7"/>
  <c r="M2743" i="7" s="1"/>
  <c r="K2743" i="7"/>
  <c r="L2735" i="7"/>
  <c r="M2735" i="7" s="1"/>
  <c r="K2735" i="7"/>
  <c r="L2727" i="7"/>
  <c r="M2727" i="7" s="1"/>
  <c r="K2727" i="7"/>
  <c r="L2719" i="7"/>
  <c r="M2719" i="7" s="1"/>
  <c r="K2719" i="7"/>
  <c r="L2711" i="7"/>
  <c r="M2711" i="7" s="1"/>
  <c r="K2711" i="7"/>
  <c r="L2703" i="7"/>
  <c r="M2703" i="7" s="1"/>
  <c r="K2703" i="7"/>
  <c r="L2695" i="7"/>
  <c r="M2695" i="7" s="1"/>
  <c r="K2695" i="7"/>
  <c r="L2687" i="7"/>
  <c r="M2687" i="7" s="1"/>
  <c r="K2687" i="7"/>
  <c r="L2679" i="7"/>
  <c r="M2679" i="7" s="1"/>
  <c r="K2679" i="7"/>
  <c r="L2671" i="7"/>
  <c r="M2671" i="7" s="1"/>
  <c r="K2671" i="7"/>
  <c r="L2663" i="7"/>
  <c r="M2663" i="7" s="1"/>
  <c r="K2663" i="7"/>
  <c r="L2655" i="7"/>
  <c r="M2655" i="7" s="1"/>
  <c r="K2655" i="7"/>
  <c r="L2647" i="7"/>
  <c r="M2647" i="7" s="1"/>
  <c r="K2647" i="7"/>
  <c r="L2639" i="7"/>
  <c r="M2639" i="7" s="1"/>
  <c r="K2639" i="7"/>
  <c r="L2631" i="7"/>
  <c r="M2631" i="7" s="1"/>
  <c r="K2631" i="7"/>
  <c r="L2623" i="7"/>
  <c r="M2623" i="7" s="1"/>
  <c r="K2623" i="7"/>
  <c r="L2615" i="7"/>
  <c r="M2615" i="7" s="1"/>
  <c r="K2615" i="7"/>
  <c r="L2607" i="7"/>
  <c r="M2607" i="7" s="1"/>
  <c r="K2607" i="7"/>
  <c r="L2599" i="7"/>
  <c r="M2599" i="7" s="1"/>
  <c r="K2599" i="7"/>
  <c r="L2591" i="7"/>
  <c r="M2591" i="7" s="1"/>
  <c r="K2591" i="7"/>
  <c r="L2583" i="7"/>
  <c r="M2583" i="7" s="1"/>
  <c r="K2583" i="7"/>
  <c r="L2575" i="7"/>
  <c r="M2575" i="7" s="1"/>
  <c r="K2575" i="7"/>
  <c r="L2567" i="7"/>
  <c r="M2567" i="7" s="1"/>
  <c r="K2567" i="7"/>
  <c r="L2559" i="7"/>
  <c r="M2559" i="7" s="1"/>
  <c r="K2559" i="7"/>
  <c r="L2551" i="7"/>
  <c r="M2551" i="7" s="1"/>
  <c r="K2551" i="7"/>
  <c r="L2543" i="7"/>
  <c r="M2543" i="7" s="1"/>
  <c r="K2543" i="7"/>
  <c r="L2535" i="7"/>
  <c r="M2535" i="7" s="1"/>
  <c r="K2535" i="7"/>
  <c r="L2527" i="7"/>
  <c r="M2527" i="7" s="1"/>
  <c r="K2527" i="7"/>
  <c r="L2519" i="7"/>
  <c r="M2519" i="7" s="1"/>
  <c r="K2519" i="7"/>
  <c r="L2511" i="7"/>
  <c r="M2511" i="7" s="1"/>
  <c r="K2511" i="7"/>
  <c r="L2503" i="7"/>
  <c r="M2503" i="7" s="1"/>
  <c r="K2503" i="7"/>
  <c r="L2495" i="7"/>
  <c r="M2495" i="7" s="1"/>
  <c r="K2495" i="7"/>
  <c r="L2487" i="7"/>
  <c r="M2487" i="7" s="1"/>
  <c r="K2487" i="7"/>
  <c r="L2479" i="7"/>
  <c r="M2479" i="7" s="1"/>
  <c r="K2479" i="7"/>
  <c r="L2471" i="7"/>
  <c r="M2471" i="7" s="1"/>
  <c r="K2471" i="7"/>
  <c r="L2463" i="7"/>
  <c r="M2463" i="7" s="1"/>
  <c r="K2463" i="7"/>
  <c r="L2455" i="7"/>
  <c r="M2455" i="7" s="1"/>
  <c r="K2455" i="7"/>
  <c r="L2447" i="7"/>
  <c r="M2447" i="7" s="1"/>
  <c r="K2447" i="7"/>
  <c r="L2439" i="7"/>
  <c r="M2439" i="7" s="1"/>
  <c r="K2439" i="7"/>
  <c r="L2431" i="7"/>
  <c r="M2431" i="7" s="1"/>
  <c r="K2431" i="7"/>
  <c r="L2423" i="7"/>
  <c r="M2423" i="7" s="1"/>
  <c r="K2423" i="7"/>
  <c r="L2415" i="7"/>
  <c r="M2415" i="7" s="1"/>
  <c r="K2415" i="7"/>
  <c r="L2407" i="7"/>
  <c r="M2407" i="7" s="1"/>
  <c r="K2407" i="7"/>
  <c r="L2399" i="7"/>
  <c r="M2399" i="7" s="1"/>
  <c r="K2399" i="7"/>
  <c r="L2391" i="7"/>
  <c r="M2391" i="7" s="1"/>
  <c r="K2391" i="7"/>
  <c r="L2383" i="7"/>
  <c r="M2383" i="7" s="1"/>
  <c r="K2383" i="7"/>
  <c r="L2375" i="7"/>
  <c r="M2375" i="7" s="1"/>
  <c r="K2375" i="7"/>
  <c r="L2367" i="7"/>
  <c r="M2367" i="7" s="1"/>
  <c r="K2367" i="7"/>
  <c r="L2359" i="7"/>
  <c r="M2359" i="7" s="1"/>
  <c r="K2359" i="7"/>
  <c r="L2351" i="7"/>
  <c r="M2351" i="7" s="1"/>
  <c r="K2351" i="7"/>
  <c r="L2343" i="7"/>
  <c r="M2343" i="7" s="1"/>
  <c r="K2343" i="7"/>
  <c r="L2335" i="7"/>
  <c r="M2335" i="7" s="1"/>
  <c r="K2335" i="7"/>
  <c r="L2327" i="7"/>
  <c r="M2327" i="7" s="1"/>
  <c r="K2327" i="7"/>
  <c r="L2319" i="7"/>
  <c r="M2319" i="7" s="1"/>
  <c r="K2319" i="7"/>
  <c r="L2311" i="7"/>
  <c r="M2311" i="7" s="1"/>
  <c r="K2311" i="7"/>
  <c r="L2303" i="7"/>
  <c r="M2303" i="7" s="1"/>
  <c r="K2303" i="7"/>
  <c r="L2295" i="7"/>
  <c r="M2295" i="7" s="1"/>
  <c r="K2295" i="7"/>
  <c r="L2287" i="7"/>
  <c r="M2287" i="7" s="1"/>
  <c r="K2287" i="7"/>
  <c r="L2279" i="7"/>
  <c r="M2279" i="7" s="1"/>
  <c r="K2279" i="7"/>
  <c r="L2271" i="7"/>
  <c r="M2271" i="7" s="1"/>
  <c r="K2271" i="7"/>
  <c r="L2263" i="7"/>
  <c r="M2263" i="7" s="1"/>
  <c r="K2263" i="7"/>
  <c r="L2255" i="7"/>
  <c r="M2255" i="7" s="1"/>
  <c r="K2255" i="7"/>
  <c r="L2247" i="7"/>
  <c r="M2247" i="7" s="1"/>
  <c r="K2247" i="7"/>
  <c r="L2239" i="7"/>
  <c r="M2239" i="7" s="1"/>
  <c r="K2239" i="7"/>
  <c r="L2231" i="7"/>
  <c r="M2231" i="7" s="1"/>
  <c r="K2231" i="7"/>
  <c r="L2223" i="7"/>
  <c r="M2223" i="7" s="1"/>
  <c r="K2223" i="7"/>
  <c r="L2215" i="7"/>
  <c r="M2215" i="7" s="1"/>
  <c r="K2215" i="7"/>
  <c r="L2207" i="7"/>
  <c r="M2207" i="7" s="1"/>
  <c r="K2207" i="7"/>
  <c r="L2199" i="7"/>
  <c r="M2199" i="7" s="1"/>
  <c r="K2199" i="7"/>
  <c r="L2191" i="7"/>
  <c r="M2191" i="7" s="1"/>
  <c r="K2191" i="7"/>
  <c r="L2183" i="7"/>
  <c r="M2183" i="7" s="1"/>
  <c r="K2183" i="7"/>
  <c r="L2175" i="7"/>
  <c r="M2175" i="7" s="1"/>
  <c r="K2175" i="7"/>
  <c r="L2167" i="7"/>
  <c r="M2167" i="7" s="1"/>
  <c r="K2167" i="7"/>
  <c r="L2159" i="7"/>
  <c r="M2159" i="7" s="1"/>
  <c r="K2159" i="7"/>
  <c r="L2151" i="7"/>
  <c r="M2151" i="7" s="1"/>
  <c r="K2151" i="7"/>
  <c r="L2143" i="7"/>
  <c r="M2143" i="7" s="1"/>
  <c r="K2143" i="7"/>
  <c r="L2135" i="7"/>
  <c r="M2135" i="7" s="1"/>
  <c r="K2135" i="7"/>
  <c r="L2127" i="7"/>
  <c r="M2127" i="7" s="1"/>
  <c r="K2127" i="7"/>
  <c r="L2119" i="7"/>
  <c r="M2119" i="7" s="1"/>
  <c r="K2119" i="7"/>
  <c r="L2111" i="7"/>
  <c r="M2111" i="7" s="1"/>
  <c r="K2111" i="7"/>
  <c r="L2103" i="7"/>
  <c r="M2103" i="7" s="1"/>
  <c r="K2103" i="7"/>
  <c r="L2095" i="7"/>
  <c r="M2095" i="7" s="1"/>
  <c r="K2095" i="7"/>
  <c r="L2087" i="7"/>
  <c r="M2087" i="7" s="1"/>
  <c r="K2087" i="7"/>
  <c r="L2079" i="7"/>
  <c r="M2079" i="7" s="1"/>
  <c r="K2079" i="7"/>
  <c r="L2071" i="7"/>
  <c r="M2071" i="7" s="1"/>
  <c r="K2071" i="7"/>
  <c r="L2063" i="7"/>
  <c r="M2063" i="7" s="1"/>
  <c r="K2063" i="7"/>
  <c r="L2055" i="7"/>
  <c r="M2055" i="7" s="1"/>
  <c r="K2055" i="7"/>
  <c r="L2047" i="7"/>
  <c r="M2047" i="7" s="1"/>
  <c r="K2047" i="7"/>
  <c r="L2039" i="7"/>
  <c r="M2039" i="7" s="1"/>
  <c r="K2039" i="7"/>
  <c r="L2031" i="7"/>
  <c r="M2031" i="7" s="1"/>
  <c r="K2031" i="7"/>
  <c r="L2023" i="7"/>
  <c r="M2023" i="7" s="1"/>
  <c r="K2023" i="7"/>
  <c r="L2015" i="7"/>
  <c r="M2015" i="7" s="1"/>
  <c r="K2015" i="7"/>
  <c r="L2007" i="7"/>
  <c r="M2007" i="7" s="1"/>
  <c r="K2007" i="7"/>
  <c r="L1999" i="7"/>
  <c r="M1999" i="7" s="1"/>
  <c r="K1999" i="7"/>
  <c r="L1991" i="7"/>
  <c r="M1991" i="7" s="1"/>
  <c r="K1991" i="7"/>
  <c r="L1983" i="7"/>
  <c r="M1983" i="7" s="1"/>
  <c r="K1983" i="7"/>
  <c r="L1975" i="7"/>
  <c r="M1975" i="7" s="1"/>
  <c r="K1975" i="7"/>
  <c r="L1967" i="7"/>
  <c r="M1967" i="7" s="1"/>
  <c r="K1967" i="7"/>
  <c r="L1959" i="7"/>
  <c r="M1959" i="7" s="1"/>
  <c r="K1959" i="7"/>
  <c r="L1951" i="7"/>
  <c r="M1951" i="7" s="1"/>
  <c r="K1951" i="7"/>
  <c r="L1943" i="7"/>
  <c r="M1943" i="7" s="1"/>
  <c r="K1943" i="7"/>
  <c r="L1935" i="7"/>
  <c r="M1935" i="7" s="1"/>
  <c r="K1935" i="7"/>
  <c r="L1927" i="7"/>
  <c r="M1927" i="7" s="1"/>
  <c r="K1927" i="7"/>
  <c r="L1919" i="7"/>
  <c r="M1919" i="7" s="1"/>
  <c r="K1919" i="7"/>
  <c r="L1911" i="7"/>
  <c r="M1911" i="7" s="1"/>
  <c r="K1911" i="7"/>
  <c r="L1903" i="7"/>
  <c r="M1903" i="7" s="1"/>
  <c r="K1903" i="7"/>
  <c r="L1895" i="7"/>
  <c r="M1895" i="7" s="1"/>
  <c r="K1895" i="7"/>
  <c r="L1887" i="7"/>
  <c r="M1887" i="7" s="1"/>
  <c r="K1887" i="7"/>
  <c r="L1879" i="7"/>
  <c r="M1879" i="7" s="1"/>
  <c r="K1879" i="7"/>
  <c r="L1871" i="7"/>
  <c r="M1871" i="7" s="1"/>
  <c r="K1871" i="7"/>
  <c r="L1863" i="7"/>
  <c r="M1863" i="7" s="1"/>
  <c r="K1863" i="7"/>
  <c r="L1855" i="7"/>
  <c r="M1855" i="7" s="1"/>
  <c r="K1855" i="7"/>
  <c r="L1847" i="7"/>
  <c r="M1847" i="7" s="1"/>
  <c r="K1847" i="7"/>
  <c r="L1839" i="7"/>
  <c r="M1839" i="7" s="1"/>
  <c r="K1839" i="7"/>
  <c r="L1831" i="7"/>
  <c r="M1831" i="7" s="1"/>
  <c r="K1831" i="7"/>
  <c r="L1823" i="7"/>
  <c r="M1823" i="7" s="1"/>
  <c r="K1823" i="7"/>
  <c r="L1815" i="7"/>
  <c r="M1815" i="7" s="1"/>
  <c r="K1815" i="7"/>
  <c r="L1807" i="7"/>
  <c r="M1807" i="7" s="1"/>
  <c r="K1807" i="7"/>
  <c r="L1799" i="7"/>
  <c r="M1799" i="7" s="1"/>
  <c r="K1799" i="7"/>
  <c r="L1791" i="7"/>
  <c r="M1791" i="7" s="1"/>
  <c r="K1791" i="7"/>
  <c r="L1783" i="7"/>
  <c r="M1783" i="7" s="1"/>
  <c r="K1783" i="7"/>
  <c r="L1775" i="7"/>
  <c r="M1775" i="7" s="1"/>
  <c r="K1775" i="7"/>
  <c r="L1767" i="7"/>
  <c r="M1767" i="7" s="1"/>
  <c r="K1767" i="7"/>
  <c r="L1759" i="7"/>
  <c r="M1759" i="7" s="1"/>
  <c r="K1759" i="7"/>
  <c r="L1751" i="7"/>
  <c r="M1751" i="7" s="1"/>
  <c r="K1751" i="7"/>
  <c r="L1743" i="7"/>
  <c r="M1743" i="7" s="1"/>
  <c r="K1743" i="7"/>
  <c r="L1735" i="7"/>
  <c r="M1735" i="7" s="1"/>
  <c r="K1735" i="7"/>
  <c r="L1727" i="7"/>
  <c r="M1727" i="7" s="1"/>
  <c r="K1727" i="7"/>
  <c r="L1719" i="7"/>
  <c r="M1719" i="7" s="1"/>
  <c r="K1719" i="7"/>
  <c r="L1711" i="7"/>
  <c r="M1711" i="7" s="1"/>
  <c r="K1711" i="7"/>
  <c r="L1703" i="7"/>
  <c r="M1703" i="7" s="1"/>
  <c r="K1703" i="7"/>
  <c r="L1695" i="7"/>
  <c r="M1695" i="7" s="1"/>
  <c r="K1695" i="7"/>
  <c r="L1687" i="7"/>
  <c r="M1687" i="7" s="1"/>
  <c r="K1687" i="7"/>
  <c r="L1679" i="7"/>
  <c r="M1679" i="7" s="1"/>
  <c r="K1679" i="7"/>
  <c r="L1671" i="7"/>
  <c r="M1671" i="7" s="1"/>
  <c r="K1671" i="7"/>
  <c r="L1663" i="7"/>
  <c r="M1663" i="7" s="1"/>
  <c r="K1663" i="7"/>
  <c r="L1655" i="7"/>
  <c r="M1655" i="7" s="1"/>
  <c r="K1655" i="7"/>
  <c r="L1647" i="7"/>
  <c r="M1647" i="7" s="1"/>
  <c r="K1647" i="7"/>
  <c r="L1639" i="7"/>
  <c r="M1639" i="7" s="1"/>
  <c r="K1639" i="7"/>
  <c r="L1631" i="7"/>
  <c r="M1631" i="7" s="1"/>
  <c r="K1631" i="7"/>
  <c r="L1623" i="7"/>
  <c r="M1623" i="7" s="1"/>
  <c r="K1623" i="7"/>
  <c r="L1615" i="7"/>
  <c r="M1615" i="7" s="1"/>
  <c r="K1615" i="7"/>
  <c r="L1607" i="7"/>
  <c r="M1607" i="7" s="1"/>
  <c r="K1607" i="7"/>
  <c r="L1599" i="7"/>
  <c r="M1599" i="7" s="1"/>
  <c r="K1599" i="7"/>
  <c r="L1591" i="7"/>
  <c r="M1591" i="7" s="1"/>
  <c r="K1591" i="7"/>
  <c r="L1583" i="7"/>
  <c r="M1583" i="7" s="1"/>
  <c r="K1583" i="7"/>
  <c r="L1575" i="7"/>
  <c r="M1575" i="7" s="1"/>
  <c r="K1575" i="7"/>
  <c r="L1567" i="7"/>
  <c r="M1567" i="7" s="1"/>
  <c r="K1567" i="7"/>
  <c r="L1559" i="7"/>
  <c r="M1559" i="7" s="1"/>
  <c r="K1559" i="7"/>
  <c r="L1551" i="7"/>
  <c r="M1551" i="7" s="1"/>
  <c r="K1551" i="7"/>
  <c r="L1543" i="7"/>
  <c r="M1543" i="7" s="1"/>
  <c r="K1543" i="7"/>
  <c r="L1535" i="7"/>
  <c r="M1535" i="7" s="1"/>
  <c r="K1535" i="7"/>
  <c r="L1527" i="7"/>
  <c r="M1527" i="7" s="1"/>
  <c r="K1527" i="7"/>
  <c r="L1519" i="7"/>
  <c r="M1519" i="7" s="1"/>
  <c r="K1519" i="7"/>
  <c r="L1511" i="7"/>
  <c r="M1511" i="7" s="1"/>
  <c r="K1511" i="7"/>
  <c r="L1503" i="7"/>
  <c r="M1503" i="7" s="1"/>
  <c r="K1503" i="7"/>
  <c r="L1495" i="7"/>
  <c r="M1495" i="7" s="1"/>
  <c r="K1495" i="7"/>
  <c r="L1487" i="7"/>
  <c r="M1487" i="7" s="1"/>
  <c r="K1487" i="7"/>
  <c r="L1479" i="7"/>
  <c r="M1479" i="7" s="1"/>
  <c r="K1479" i="7"/>
  <c r="L1471" i="7"/>
  <c r="M1471" i="7" s="1"/>
  <c r="K1471" i="7"/>
  <c r="L1463" i="7"/>
  <c r="M1463" i="7" s="1"/>
  <c r="K1463" i="7"/>
  <c r="L1455" i="7"/>
  <c r="M1455" i="7" s="1"/>
  <c r="K1455" i="7"/>
  <c r="L1447" i="7"/>
  <c r="M1447" i="7" s="1"/>
  <c r="K1447" i="7"/>
  <c r="L1439" i="7"/>
  <c r="M1439" i="7" s="1"/>
  <c r="K1439" i="7"/>
  <c r="L1431" i="7"/>
  <c r="M1431" i="7" s="1"/>
  <c r="K1431" i="7"/>
  <c r="L1423" i="7"/>
  <c r="M1423" i="7" s="1"/>
  <c r="K1423" i="7"/>
  <c r="L1415" i="7"/>
  <c r="M1415" i="7" s="1"/>
  <c r="K1415" i="7"/>
  <c r="L1407" i="7"/>
  <c r="M1407" i="7" s="1"/>
  <c r="K1407" i="7"/>
  <c r="L1399" i="7"/>
  <c r="M1399" i="7" s="1"/>
  <c r="K1399" i="7"/>
  <c r="L1391" i="7"/>
  <c r="M1391" i="7" s="1"/>
  <c r="K1391" i="7"/>
  <c r="L1383" i="7"/>
  <c r="M1383" i="7" s="1"/>
  <c r="K1383" i="7"/>
  <c r="L1375" i="7"/>
  <c r="M1375" i="7" s="1"/>
  <c r="K1375" i="7"/>
  <c r="L1367" i="7"/>
  <c r="M1367" i="7" s="1"/>
  <c r="K1367" i="7"/>
  <c r="L1359" i="7"/>
  <c r="M1359" i="7" s="1"/>
  <c r="K1359" i="7"/>
  <c r="L1351" i="7"/>
  <c r="M1351" i="7" s="1"/>
  <c r="K1351" i="7"/>
  <c r="L1343" i="7"/>
  <c r="M1343" i="7" s="1"/>
  <c r="K1343" i="7"/>
  <c r="L1335" i="7"/>
  <c r="M1335" i="7" s="1"/>
  <c r="K1335" i="7"/>
  <c r="L1327" i="7"/>
  <c r="M1327" i="7" s="1"/>
  <c r="K1327" i="7"/>
  <c r="L1319" i="7"/>
  <c r="M1319" i="7" s="1"/>
  <c r="K1319" i="7"/>
  <c r="L1311" i="7"/>
  <c r="M1311" i="7" s="1"/>
  <c r="K1311" i="7"/>
  <c r="L1303" i="7"/>
  <c r="M1303" i="7" s="1"/>
  <c r="K1303" i="7"/>
  <c r="L1295" i="7"/>
  <c r="M1295" i="7" s="1"/>
  <c r="K1295" i="7"/>
  <c r="L1287" i="7"/>
  <c r="M1287" i="7" s="1"/>
  <c r="K1287" i="7"/>
  <c r="L1279" i="7"/>
  <c r="M1279" i="7" s="1"/>
  <c r="K1279" i="7"/>
  <c r="L1271" i="7"/>
  <c r="M1271" i="7" s="1"/>
  <c r="K1271" i="7"/>
  <c r="L1263" i="7"/>
  <c r="M1263" i="7" s="1"/>
  <c r="K1263" i="7"/>
  <c r="L1255" i="7"/>
  <c r="M1255" i="7" s="1"/>
  <c r="K1255" i="7"/>
  <c r="L1247" i="7"/>
  <c r="M1247" i="7" s="1"/>
  <c r="K1247" i="7"/>
  <c r="L1239" i="7"/>
  <c r="M1239" i="7" s="1"/>
  <c r="K1239" i="7"/>
  <c r="L1231" i="7"/>
  <c r="M1231" i="7" s="1"/>
  <c r="K1231" i="7"/>
  <c r="L1223" i="7"/>
  <c r="M1223" i="7" s="1"/>
  <c r="K1223" i="7"/>
  <c r="L1215" i="7"/>
  <c r="M1215" i="7" s="1"/>
  <c r="K1215" i="7"/>
  <c r="L1207" i="7"/>
  <c r="M1207" i="7" s="1"/>
  <c r="K1207" i="7"/>
  <c r="L1199" i="7"/>
  <c r="M1199" i="7" s="1"/>
  <c r="K1199" i="7"/>
  <c r="L1191" i="7"/>
  <c r="M1191" i="7" s="1"/>
  <c r="K1191" i="7"/>
  <c r="L1183" i="7"/>
  <c r="M1183" i="7" s="1"/>
  <c r="K1183" i="7"/>
  <c r="L1175" i="7"/>
  <c r="M1175" i="7" s="1"/>
  <c r="K1175" i="7"/>
  <c r="L1167" i="7"/>
  <c r="M1167" i="7" s="1"/>
  <c r="K1167" i="7"/>
  <c r="L1159" i="7"/>
  <c r="M1159" i="7" s="1"/>
  <c r="K1159" i="7"/>
  <c r="L1151" i="7"/>
  <c r="M1151" i="7" s="1"/>
  <c r="K1151" i="7"/>
  <c r="L1143" i="7"/>
  <c r="M1143" i="7" s="1"/>
  <c r="K1143" i="7"/>
  <c r="L1135" i="7"/>
  <c r="M1135" i="7" s="1"/>
  <c r="K1135" i="7"/>
  <c r="L1127" i="7"/>
  <c r="M1127" i="7" s="1"/>
  <c r="K1127" i="7"/>
  <c r="L1119" i="7"/>
  <c r="M1119" i="7" s="1"/>
  <c r="K1119" i="7"/>
  <c r="L1111" i="7"/>
  <c r="M1111" i="7" s="1"/>
  <c r="K1111" i="7"/>
  <c r="L1103" i="7"/>
  <c r="M1103" i="7" s="1"/>
  <c r="K1103" i="7"/>
  <c r="L1095" i="7"/>
  <c r="M1095" i="7" s="1"/>
  <c r="K1095" i="7"/>
  <c r="L1087" i="7"/>
  <c r="M1087" i="7" s="1"/>
  <c r="K1087" i="7"/>
  <c r="L1079" i="7"/>
  <c r="M1079" i="7" s="1"/>
  <c r="K1079" i="7"/>
  <c r="L1071" i="7"/>
  <c r="M1071" i="7" s="1"/>
  <c r="K1071" i="7"/>
  <c r="L1063" i="7"/>
  <c r="M1063" i="7" s="1"/>
  <c r="K1063" i="7"/>
  <c r="L1055" i="7"/>
  <c r="M1055" i="7" s="1"/>
  <c r="K1055" i="7"/>
  <c r="L1047" i="7"/>
  <c r="M1047" i="7" s="1"/>
  <c r="K1047" i="7"/>
  <c r="L1039" i="7"/>
  <c r="M1039" i="7" s="1"/>
  <c r="K1039" i="7"/>
  <c r="L1031" i="7"/>
  <c r="M1031" i="7" s="1"/>
  <c r="K1031" i="7"/>
  <c r="L1023" i="7"/>
  <c r="M1023" i="7" s="1"/>
  <c r="K1023" i="7"/>
  <c r="L1015" i="7"/>
  <c r="M1015" i="7" s="1"/>
  <c r="K1015" i="7"/>
  <c r="L1007" i="7"/>
  <c r="M1007" i="7" s="1"/>
  <c r="K1007" i="7"/>
  <c r="L999" i="7"/>
  <c r="M999" i="7" s="1"/>
  <c r="K999" i="7"/>
  <c r="L991" i="7"/>
  <c r="M991" i="7" s="1"/>
  <c r="K991" i="7"/>
  <c r="L983" i="7"/>
  <c r="M983" i="7" s="1"/>
  <c r="K983" i="7"/>
  <c r="L975" i="7"/>
  <c r="M975" i="7" s="1"/>
  <c r="K975" i="7"/>
  <c r="L967" i="7"/>
  <c r="M967" i="7" s="1"/>
  <c r="K967" i="7"/>
  <c r="L951" i="7"/>
  <c r="M951" i="7" s="1"/>
  <c r="K951" i="7"/>
  <c r="L943" i="7"/>
  <c r="M943" i="7" s="1"/>
  <c r="K943" i="7"/>
  <c r="L935" i="7"/>
  <c r="M935" i="7" s="1"/>
  <c r="K935" i="7"/>
  <c r="L927" i="7"/>
  <c r="M927" i="7" s="1"/>
  <c r="K927" i="7"/>
  <c r="L919" i="7"/>
  <c r="M919" i="7" s="1"/>
  <c r="K919" i="7"/>
  <c r="L911" i="7"/>
  <c r="M911" i="7" s="1"/>
  <c r="K911" i="7"/>
  <c r="L903" i="7"/>
  <c r="M903" i="7" s="1"/>
  <c r="K903" i="7"/>
  <c r="L895" i="7"/>
  <c r="M895" i="7" s="1"/>
  <c r="K895" i="7"/>
  <c r="L887" i="7"/>
  <c r="M887" i="7" s="1"/>
  <c r="K887" i="7"/>
  <c r="L879" i="7"/>
  <c r="M879" i="7" s="1"/>
  <c r="K879" i="7"/>
  <c r="L871" i="7"/>
  <c r="M871" i="7" s="1"/>
  <c r="K871" i="7"/>
  <c r="L863" i="7"/>
  <c r="M863" i="7" s="1"/>
  <c r="K863" i="7"/>
  <c r="L855" i="7"/>
  <c r="M855" i="7" s="1"/>
  <c r="K855" i="7"/>
  <c r="L847" i="7"/>
  <c r="M847" i="7" s="1"/>
  <c r="K847" i="7"/>
  <c r="L839" i="7"/>
  <c r="M839" i="7" s="1"/>
  <c r="K839" i="7"/>
  <c r="L831" i="7"/>
  <c r="M831" i="7" s="1"/>
  <c r="K831" i="7"/>
  <c r="L823" i="7"/>
  <c r="M823" i="7" s="1"/>
  <c r="K823" i="7"/>
  <c r="L815" i="7"/>
  <c r="M815" i="7" s="1"/>
  <c r="K815" i="7"/>
  <c r="L807" i="7"/>
  <c r="M807" i="7" s="1"/>
  <c r="K807" i="7"/>
  <c r="L799" i="7"/>
  <c r="M799" i="7" s="1"/>
  <c r="K799" i="7"/>
  <c r="L791" i="7"/>
  <c r="M791" i="7" s="1"/>
  <c r="K791" i="7"/>
  <c r="L783" i="7"/>
  <c r="M783" i="7" s="1"/>
  <c r="K783" i="7"/>
  <c r="L775" i="7"/>
  <c r="M775" i="7" s="1"/>
  <c r="K775" i="7"/>
  <c r="L767" i="7"/>
  <c r="M767" i="7" s="1"/>
  <c r="K767" i="7"/>
  <c r="L759" i="7"/>
  <c r="M759" i="7" s="1"/>
  <c r="K759" i="7"/>
  <c r="L751" i="7"/>
  <c r="M751" i="7" s="1"/>
  <c r="K751" i="7"/>
  <c r="L743" i="7"/>
  <c r="M743" i="7" s="1"/>
  <c r="K743" i="7"/>
  <c r="L735" i="7"/>
  <c r="M735" i="7" s="1"/>
  <c r="K735" i="7"/>
  <c r="L727" i="7"/>
  <c r="M727" i="7" s="1"/>
  <c r="K727" i="7"/>
  <c r="L719" i="7"/>
  <c r="M719" i="7" s="1"/>
  <c r="K719" i="7"/>
  <c r="L711" i="7"/>
  <c r="M711" i="7" s="1"/>
  <c r="K711" i="7"/>
  <c r="L703" i="7"/>
  <c r="M703" i="7" s="1"/>
  <c r="K703" i="7"/>
  <c r="L695" i="7"/>
  <c r="M695" i="7" s="1"/>
  <c r="K695" i="7"/>
  <c r="L687" i="7"/>
  <c r="M687" i="7" s="1"/>
  <c r="K687" i="7"/>
  <c r="L679" i="7"/>
  <c r="M679" i="7" s="1"/>
  <c r="K679" i="7"/>
  <c r="L671" i="7"/>
  <c r="M671" i="7" s="1"/>
  <c r="K671" i="7"/>
  <c r="L663" i="7"/>
  <c r="M663" i="7" s="1"/>
  <c r="K663" i="7"/>
  <c r="L655" i="7"/>
  <c r="M655" i="7" s="1"/>
  <c r="K655" i="7"/>
  <c r="L647" i="7"/>
  <c r="M647" i="7" s="1"/>
  <c r="K647" i="7"/>
  <c r="L639" i="7"/>
  <c r="M639" i="7" s="1"/>
  <c r="K639" i="7"/>
  <c r="L631" i="7"/>
  <c r="M631" i="7" s="1"/>
  <c r="K631" i="7"/>
  <c r="L623" i="7"/>
  <c r="M623" i="7" s="1"/>
  <c r="K623" i="7"/>
  <c r="L615" i="7"/>
  <c r="M615" i="7" s="1"/>
  <c r="K615" i="7"/>
  <c r="L607" i="7"/>
  <c r="M607" i="7" s="1"/>
  <c r="K607" i="7"/>
  <c r="L599" i="7"/>
  <c r="M599" i="7" s="1"/>
  <c r="K599" i="7"/>
  <c r="L591" i="7"/>
  <c r="M591" i="7" s="1"/>
  <c r="K591" i="7"/>
  <c r="L583" i="7"/>
  <c r="M583" i="7" s="1"/>
  <c r="K583" i="7"/>
  <c r="L575" i="7"/>
  <c r="M575" i="7" s="1"/>
  <c r="K575" i="7"/>
  <c r="L567" i="7"/>
  <c r="M567" i="7" s="1"/>
  <c r="K567" i="7"/>
  <c r="L559" i="7"/>
  <c r="M559" i="7" s="1"/>
  <c r="K559" i="7"/>
  <c r="L551" i="7"/>
  <c r="M551" i="7" s="1"/>
  <c r="K551" i="7"/>
  <c r="L543" i="7"/>
  <c r="M543" i="7" s="1"/>
  <c r="K543" i="7"/>
  <c r="L535" i="7"/>
  <c r="M535" i="7" s="1"/>
  <c r="K535" i="7"/>
  <c r="L527" i="7"/>
  <c r="M527" i="7" s="1"/>
  <c r="K527" i="7"/>
  <c r="L519" i="7"/>
  <c r="M519" i="7" s="1"/>
  <c r="K519" i="7"/>
  <c r="L511" i="7"/>
  <c r="M511" i="7" s="1"/>
  <c r="K511" i="7"/>
  <c r="L503" i="7"/>
  <c r="M503" i="7" s="1"/>
  <c r="K503" i="7"/>
  <c r="L495" i="7"/>
  <c r="M495" i="7" s="1"/>
  <c r="K495" i="7"/>
  <c r="L487" i="7"/>
  <c r="M487" i="7" s="1"/>
  <c r="K487" i="7"/>
  <c r="L479" i="7"/>
  <c r="M479" i="7" s="1"/>
  <c r="K479" i="7"/>
  <c r="L471" i="7"/>
  <c r="M471" i="7" s="1"/>
  <c r="K471" i="7"/>
  <c r="L463" i="7"/>
  <c r="M463" i="7" s="1"/>
  <c r="K463" i="7"/>
  <c r="L455" i="7"/>
  <c r="M455" i="7" s="1"/>
  <c r="K455" i="7"/>
  <c r="L439" i="7"/>
  <c r="M439" i="7" s="1"/>
  <c r="K439" i="7"/>
  <c r="L431" i="7"/>
  <c r="M431" i="7" s="1"/>
  <c r="K431" i="7"/>
  <c r="L423" i="7"/>
  <c r="M423" i="7" s="1"/>
  <c r="K423" i="7"/>
  <c r="L415" i="7"/>
  <c r="M415" i="7" s="1"/>
  <c r="K415" i="7"/>
  <c r="L407" i="7"/>
  <c r="M407" i="7" s="1"/>
  <c r="K407" i="7"/>
  <c r="L399" i="7"/>
  <c r="M399" i="7" s="1"/>
  <c r="K399" i="7"/>
  <c r="L391" i="7"/>
  <c r="M391" i="7" s="1"/>
  <c r="K391" i="7"/>
  <c r="L383" i="7"/>
  <c r="M383" i="7" s="1"/>
  <c r="K383" i="7"/>
  <c r="L375" i="7"/>
  <c r="M375" i="7" s="1"/>
  <c r="K375" i="7"/>
  <c r="L367" i="7"/>
  <c r="M367" i="7" s="1"/>
  <c r="K367" i="7"/>
  <c r="L359" i="7"/>
  <c r="M359" i="7" s="1"/>
  <c r="K359" i="7"/>
  <c r="L351" i="7"/>
  <c r="M351" i="7" s="1"/>
  <c r="K351" i="7"/>
  <c r="L343" i="7"/>
  <c r="M343" i="7" s="1"/>
  <c r="K343" i="7"/>
  <c r="L335" i="7"/>
  <c r="M335" i="7" s="1"/>
  <c r="K335" i="7"/>
  <c r="L327" i="7"/>
  <c r="M327" i="7" s="1"/>
  <c r="K327" i="7"/>
  <c r="L319" i="7"/>
  <c r="M319" i="7" s="1"/>
  <c r="K319" i="7"/>
  <c r="L311" i="7"/>
  <c r="M311" i="7" s="1"/>
  <c r="K311" i="7"/>
  <c r="L303" i="7"/>
  <c r="M303" i="7" s="1"/>
  <c r="K303" i="7"/>
  <c r="L295" i="7"/>
  <c r="M295" i="7" s="1"/>
  <c r="K295" i="7"/>
  <c r="L287" i="7"/>
  <c r="M287" i="7" s="1"/>
  <c r="K287" i="7"/>
  <c r="L279" i="7"/>
  <c r="M279" i="7" s="1"/>
  <c r="K279" i="7"/>
  <c r="L271" i="7"/>
  <c r="M271" i="7" s="1"/>
  <c r="K271" i="7"/>
  <c r="L263" i="7"/>
  <c r="M263" i="7" s="1"/>
  <c r="K263" i="7"/>
  <c r="L255" i="7"/>
  <c r="M255" i="7" s="1"/>
  <c r="K255" i="7"/>
  <c r="L247" i="7"/>
  <c r="M247" i="7" s="1"/>
  <c r="K247" i="7"/>
  <c r="L239" i="7"/>
  <c r="M239" i="7" s="1"/>
  <c r="K239" i="7"/>
  <c r="L231" i="7"/>
  <c r="M231" i="7" s="1"/>
  <c r="K231" i="7"/>
  <c r="L223" i="7"/>
  <c r="M223" i="7" s="1"/>
  <c r="K223" i="7"/>
  <c r="L215" i="7"/>
  <c r="M215" i="7" s="1"/>
  <c r="K215" i="7"/>
  <c r="L207" i="7"/>
  <c r="M207" i="7" s="1"/>
  <c r="K207" i="7"/>
  <c r="L199" i="7"/>
  <c r="M199" i="7" s="1"/>
  <c r="K199" i="7"/>
  <c r="L191" i="7"/>
  <c r="M191" i="7" s="1"/>
  <c r="K191" i="7"/>
  <c r="L183" i="7"/>
  <c r="M183" i="7" s="1"/>
  <c r="K183" i="7"/>
  <c r="L175" i="7"/>
  <c r="M175" i="7" s="1"/>
  <c r="K175" i="7"/>
  <c r="L167" i="7"/>
  <c r="M167" i="7" s="1"/>
  <c r="K167" i="7"/>
  <c r="L159" i="7"/>
  <c r="M159" i="7" s="1"/>
  <c r="K159" i="7"/>
  <c r="L151" i="7"/>
  <c r="M151" i="7" s="1"/>
  <c r="K151" i="7"/>
  <c r="L143" i="7"/>
  <c r="M143" i="7" s="1"/>
  <c r="K143" i="7"/>
  <c r="L135" i="7"/>
  <c r="M135" i="7" s="1"/>
  <c r="K135" i="7"/>
  <c r="L127" i="7"/>
  <c r="M127" i="7" s="1"/>
  <c r="K127" i="7"/>
  <c r="L119" i="7"/>
  <c r="M119" i="7" s="1"/>
  <c r="K119" i="7"/>
  <c r="L111" i="7"/>
  <c r="M111" i="7" s="1"/>
  <c r="K111" i="7"/>
  <c r="L103" i="7"/>
  <c r="M103" i="7" s="1"/>
  <c r="K103" i="7"/>
  <c r="L95" i="7"/>
  <c r="M95" i="7" s="1"/>
  <c r="K95" i="7"/>
  <c r="L87" i="7"/>
  <c r="M87" i="7" s="1"/>
  <c r="K87" i="7"/>
  <c r="L79" i="7"/>
  <c r="M79" i="7" s="1"/>
  <c r="K79" i="7"/>
  <c r="L71" i="7"/>
  <c r="M71" i="7" s="1"/>
  <c r="K71" i="7"/>
  <c r="L63" i="7"/>
  <c r="M63" i="7" s="1"/>
  <c r="K63" i="7"/>
  <c r="L55" i="7"/>
  <c r="M55" i="7" s="1"/>
  <c r="K55" i="7"/>
  <c r="L47" i="7"/>
  <c r="M47" i="7" s="1"/>
  <c r="K47" i="7"/>
  <c r="L39" i="7"/>
  <c r="M39" i="7" s="1"/>
  <c r="K39" i="7"/>
  <c r="L31" i="7"/>
  <c r="M31" i="7" s="1"/>
  <c r="K31" i="7"/>
  <c r="L23" i="7"/>
  <c r="M23" i="7" s="1"/>
  <c r="K23" i="7"/>
  <c r="L15" i="7"/>
  <c r="M15" i="7" s="1"/>
  <c r="K15" i="7"/>
  <c r="L7" i="7"/>
  <c r="M7" i="7" s="1"/>
  <c r="K7" i="7"/>
  <c r="K4310" i="7"/>
  <c r="K4246" i="7"/>
  <c r="K3765" i="7"/>
  <c r="K3681" i="7"/>
  <c r="K3088" i="7"/>
  <c r="K2960" i="7"/>
  <c r="K2621" i="7"/>
  <c r="K1662" i="7"/>
  <c r="K619" i="7"/>
  <c r="L4222" i="7"/>
  <c r="M4222" i="7" s="1"/>
  <c r="K4222" i="7"/>
  <c r="L4214" i="7"/>
  <c r="M4214" i="7" s="1"/>
  <c r="K4214" i="7"/>
  <c r="L4206" i="7"/>
  <c r="M4206" i="7" s="1"/>
  <c r="K4206" i="7"/>
  <c r="L4198" i="7"/>
  <c r="M4198" i="7" s="1"/>
  <c r="K4198" i="7"/>
  <c r="L4190" i="7"/>
  <c r="M4190" i="7" s="1"/>
  <c r="K4190" i="7"/>
  <c r="L4182" i="7"/>
  <c r="M4182" i="7" s="1"/>
  <c r="K4182" i="7"/>
  <c r="L4174" i="7"/>
  <c r="M4174" i="7" s="1"/>
  <c r="K4174" i="7"/>
  <c r="L4166" i="7"/>
  <c r="M4166" i="7" s="1"/>
  <c r="K4166" i="7"/>
  <c r="L4158" i="7"/>
  <c r="M4158" i="7" s="1"/>
  <c r="K4158" i="7"/>
  <c r="L4150" i="7"/>
  <c r="M4150" i="7" s="1"/>
  <c r="K4150" i="7"/>
  <c r="L4142" i="7"/>
  <c r="M4142" i="7" s="1"/>
  <c r="K4142" i="7"/>
  <c r="L4134" i="7"/>
  <c r="M4134" i="7" s="1"/>
  <c r="K4134" i="7"/>
  <c r="L4126" i="7"/>
  <c r="M4126" i="7" s="1"/>
  <c r="K4126" i="7"/>
  <c r="L4118" i="7"/>
  <c r="M4118" i="7" s="1"/>
  <c r="K4118" i="7"/>
  <c r="L4110" i="7"/>
  <c r="M4110" i="7" s="1"/>
  <c r="K4110" i="7"/>
  <c r="L4102" i="7"/>
  <c r="M4102" i="7" s="1"/>
  <c r="K4102" i="7"/>
  <c r="L4094" i="7"/>
  <c r="M4094" i="7" s="1"/>
  <c r="K4094" i="7"/>
  <c r="L4086" i="7"/>
  <c r="M4086" i="7" s="1"/>
  <c r="K4086" i="7"/>
  <c r="L4078" i="7"/>
  <c r="M4078" i="7" s="1"/>
  <c r="K4078" i="7"/>
  <c r="L4070" i="7"/>
  <c r="M4070" i="7" s="1"/>
  <c r="K4070" i="7"/>
  <c r="L4062" i="7"/>
  <c r="M4062" i="7" s="1"/>
  <c r="K4062" i="7"/>
  <c r="L4054" i="7"/>
  <c r="M4054" i="7" s="1"/>
  <c r="K4054" i="7"/>
  <c r="L4046" i="7"/>
  <c r="M4046" i="7" s="1"/>
  <c r="K4046" i="7"/>
  <c r="L4038" i="7"/>
  <c r="M4038" i="7" s="1"/>
  <c r="K4038" i="7"/>
  <c r="L4030" i="7"/>
  <c r="M4030" i="7" s="1"/>
  <c r="K4030" i="7"/>
  <c r="L4022" i="7"/>
  <c r="M4022" i="7" s="1"/>
  <c r="K4022" i="7"/>
  <c r="L4014" i="7"/>
  <c r="M4014" i="7" s="1"/>
  <c r="K4014" i="7"/>
  <c r="L4006" i="7"/>
  <c r="M4006" i="7" s="1"/>
  <c r="K4006" i="7"/>
  <c r="L3998" i="7"/>
  <c r="M3998" i="7" s="1"/>
  <c r="K3998" i="7"/>
  <c r="L3990" i="7"/>
  <c r="M3990" i="7" s="1"/>
  <c r="K3990" i="7"/>
  <c r="L3982" i="7"/>
  <c r="M3982" i="7" s="1"/>
  <c r="K3982" i="7"/>
  <c r="L3974" i="7"/>
  <c r="M3974" i="7" s="1"/>
  <c r="K3974" i="7"/>
  <c r="L3966" i="7"/>
  <c r="M3966" i="7" s="1"/>
  <c r="K3966" i="7"/>
  <c r="L3958" i="7"/>
  <c r="M3958" i="7" s="1"/>
  <c r="K3958" i="7"/>
  <c r="L3950" i="7"/>
  <c r="M3950" i="7" s="1"/>
  <c r="K3950" i="7"/>
  <c r="L3942" i="7"/>
  <c r="M3942" i="7" s="1"/>
  <c r="K3942" i="7"/>
  <c r="L3934" i="7"/>
  <c r="M3934" i="7" s="1"/>
  <c r="K3934" i="7"/>
  <c r="L3926" i="7"/>
  <c r="M3926" i="7" s="1"/>
  <c r="K3926" i="7"/>
  <c r="L3918" i="7"/>
  <c r="M3918" i="7" s="1"/>
  <c r="K3918" i="7"/>
  <c r="L3910" i="7"/>
  <c r="M3910" i="7" s="1"/>
  <c r="K3910" i="7"/>
  <c r="L3902" i="7"/>
  <c r="M3902" i="7" s="1"/>
  <c r="K3902" i="7"/>
  <c r="L3894" i="7"/>
  <c r="M3894" i="7" s="1"/>
  <c r="K3894" i="7"/>
  <c r="L3886" i="7"/>
  <c r="M3886" i="7" s="1"/>
  <c r="K3886" i="7"/>
  <c r="L3878" i="7"/>
  <c r="M3878" i="7" s="1"/>
  <c r="K3878" i="7"/>
  <c r="L3870" i="7"/>
  <c r="M3870" i="7" s="1"/>
  <c r="K3870" i="7"/>
  <c r="L3862" i="7"/>
  <c r="M3862" i="7" s="1"/>
  <c r="K3862" i="7"/>
  <c r="L3854" i="7"/>
  <c r="M3854" i="7" s="1"/>
  <c r="K3854" i="7"/>
  <c r="L3846" i="7"/>
  <c r="M3846" i="7" s="1"/>
  <c r="K3846" i="7"/>
  <c r="L3838" i="7"/>
  <c r="M3838" i="7" s="1"/>
  <c r="K3838" i="7"/>
  <c r="L3830" i="7"/>
  <c r="M3830" i="7" s="1"/>
  <c r="K3830" i="7"/>
  <c r="L3822" i="7"/>
  <c r="M3822" i="7" s="1"/>
  <c r="K3822" i="7"/>
  <c r="L3814" i="7"/>
  <c r="M3814" i="7" s="1"/>
  <c r="K3814" i="7"/>
  <c r="L3806" i="7"/>
  <c r="M3806" i="7" s="1"/>
  <c r="K3806" i="7"/>
  <c r="L3798" i="7"/>
  <c r="M3798" i="7" s="1"/>
  <c r="K3798" i="7"/>
  <c r="L3790" i="7"/>
  <c r="M3790" i="7" s="1"/>
  <c r="K3790" i="7"/>
  <c r="L3782" i="7"/>
  <c r="M3782" i="7" s="1"/>
  <c r="K3782" i="7"/>
  <c r="L3766" i="7"/>
  <c r="M3766" i="7" s="1"/>
  <c r="K3766" i="7"/>
  <c r="L3758" i="7"/>
  <c r="M3758" i="7" s="1"/>
  <c r="K3758" i="7"/>
  <c r="L3750" i="7"/>
  <c r="M3750" i="7" s="1"/>
  <c r="K3750" i="7"/>
  <c r="L3742" i="7"/>
  <c r="M3742" i="7" s="1"/>
  <c r="K3742" i="7"/>
  <c r="L3726" i="7"/>
  <c r="M3726" i="7" s="1"/>
  <c r="K3726" i="7"/>
  <c r="L3718" i="7"/>
  <c r="M3718" i="7" s="1"/>
  <c r="K3718" i="7"/>
  <c r="L3710" i="7"/>
  <c r="M3710" i="7" s="1"/>
  <c r="K3710" i="7"/>
  <c r="L3694" i="7"/>
  <c r="M3694" i="7" s="1"/>
  <c r="K3694" i="7"/>
  <c r="L3686" i="7"/>
  <c r="M3686" i="7" s="1"/>
  <c r="K3686" i="7"/>
  <c r="L3678" i="7"/>
  <c r="M3678" i="7" s="1"/>
  <c r="K3678" i="7"/>
  <c r="L3662" i="7"/>
  <c r="M3662" i="7" s="1"/>
  <c r="K3662" i="7"/>
  <c r="L3654" i="7"/>
  <c r="M3654" i="7" s="1"/>
  <c r="K3654" i="7"/>
  <c r="L3646" i="7"/>
  <c r="M3646" i="7" s="1"/>
  <c r="K3646" i="7"/>
  <c r="L3630" i="7"/>
  <c r="M3630" i="7" s="1"/>
  <c r="K3630" i="7"/>
  <c r="L3622" i="7"/>
  <c r="M3622" i="7" s="1"/>
  <c r="K3622" i="7"/>
  <c r="L3614" i="7"/>
  <c r="M3614" i="7" s="1"/>
  <c r="K3614" i="7"/>
  <c r="L3598" i="7"/>
  <c r="M3598" i="7" s="1"/>
  <c r="K3598" i="7"/>
  <c r="L3590" i="7"/>
  <c r="M3590" i="7" s="1"/>
  <c r="K3590" i="7"/>
  <c r="L3582" i="7"/>
  <c r="M3582" i="7" s="1"/>
  <c r="K3582" i="7"/>
  <c r="L3574" i="7"/>
  <c r="M3574" i="7" s="1"/>
  <c r="K3574" i="7"/>
  <c r="L3566" i="7"/>
  <c r="M3566" i="7" s="1"/>
  <c r="K3566" i="7"/>
  <c r="L3558" i="7"/>
  <c r="M3558" i="7" s="1"/>
  <c r="K3558" i="7"/>
  <c r="L3550" i="7"/>
  <c r="M3550" i="7" s="1"/>
  <c r="K3550" i="7"/>
  <c r="L3542" i="7"/>
  <c r="M3542" i="7" s="1"/>
  <c r="K3542" i="7"/>
  <c r="L3534" i="7"/>
  <c r="M3534" i="7" s="1"/>
  <c r="K3534" i="7"/>
  <c r="L3526" i="7"/>
  <c r="M3526" i="7" s="1"/>
  <c r="K3526" i="7"/>
  <c r="L3518" i="7"/>
  <c r="M3518" i="7" s="1"/>
  <c r="K3518" i="7"/>
  <c r="L3510" i="7"/>
  <c r="M3510" i="7" s="1"/>
  <c r="K3510" i="7"/>
  <c r="L3502" i="7"/>
  <c r="M3502" i="7" s="1"/>
  <c r="K3502" i="7"/>
  <c r="L3494" i="7"/>
  <c r="M3494" i="7" s="1"/>
  <c r="K3494" i="7"/>
  <c r="L3486" i="7"/>
  <c r="M3486" i="7" s="1"/>
  <c r="K3486" i="7"/>
  <c r="L3478" i="7"/>
  <c r="M3478" i="7" s="1"/>
  <c r="K3478" i="7"/>
  <c r="L3470" i="7"/>
  <c r="M3470" i="7" s="1"/>
  <c r="K3470" i="7"/>
  <c r="L3462" i="7"/>
  <c r="M3462" i="7" s="1"/>
  <c r="K3462" i="7"/>
  <c r="L3454" i="7"/>
  <c r="M3454" i="7" s="1"/>
  <c r="K3454" i="7"/>
  <c r="L3446" i="7"/>
  <c r="M3446" i="7" s="1"/>
  <c r="K3446" i="7"/>
  <c r="L3438" i="7"/>
  <c r="M3438" i="7" s="1"/>
  <c r="K3438" i="7"/>
  <c r="L3430" i="7"/>
  <c r="M3430" i="7" s="1"/>
  <c r="K3430" i="7"/>
  <c r="L3422" i="7"/>
  <c r="M3422" i="7" s="1"/>
  <c r="K3422" i="7"/>
  <c r="L3414" i="7"/>
  <c r="M3414" i="7" s="1"/>
  <c r="K3414" i="7"/>
  <c r="L3406" i="7"/>
  <c r="M3406" i="7" s="1"/>
  <c r="K3406" i="7"/>
  <c r="L3398" i="7"/>
  <c r="M3398" i="7" s="1"/>
  <c r="K3398" i="7"/>
  <c r="L3390" i="7"/>
  <c r="M3390" i="7" s="1"/>
  <c r="K3390" i="7"/>
  <c r="L3382" i="7"/>
  <c r="M3382" i="7" s="1"/>
  <c r="K3382" i="7"/>
  <c r="L3374" i="7"/>
  <c r="M3374" i="7" s="1"/>
  <c r="K3374" i="7"/>
  <c r="L3366" i="7"/>
  <c r="M3366" i="7" s="1"/>
  <c r="K3366" i="7"/>
  <c r="L3358" i="7"/>
  <c r="M3358" i="7" s="1"/>
  <c r="K3358" i="7"/>
  <c r="L3350" i="7"/>
  <c r="M3350" i="7" s="1"/>
  <c r="K3350" i="7"/>
  <c r="L3342" i="7"/>
  <c r="M3342" i="7" s="1"/>
  <c r="K3342" i="7"/>
  <c r="L3334" i="7"/>
  <c r="M3334" i="7" s="1"/>
  <c r="K3334" i="7"/>
  <c r="L3326" i="7"/>
  <c r="M3326" i="7" s="1"/>
  <c r="K3326" i="7"/>
  <c r="L3318" i="7"/>
  <c r="M3318" i="7" s="1"/>
  <c r="K3318" i="7"/>
  <c r="L3310" i="7"/>
  <c r="M3310" i="7" s="1"/>
  <c r="K3310" i="7"/>
  <c r="L3302" i="7"/>
  <c r="M3302" i="7" s="1"/>
  <c r="K3302" i="7"/>
  <c r="L3294" i="7"/>
  <c r="M3294" i="7" s="1"/>
  <c r="K3294" i="7"/>
  <c r="L3286" i="7"/>
  <c r="M3286" i="7" s="1"/>
  <c r="K3286" i="7"/>
  <c r="L3278" i="7"/>
  <c r="M3278" i="7" s="1"/>
  <c r="K3278" i="7"/>
  <c r="L3270" i="7"/>
  <c r="M3270" i="7" s="1"/>
  <c r="K3270" i="7"/>
  <c r="L3262" i="7"/>
  <c r="M3262" i="7" s="1"/>
  <c r="K3262" i="7"/>
  <c r="L3254" i="7"/>
  <c r="M3254" i="7" s="1"/>
  <c r="K3254" i="7"/>
  <c r="L3246" i="7"/>
  <c r="M3246" i="7" s="1"/>
  <c r="K3246" i="7"/>
  <c r="L3238" i="7"/>
  <c r="M3238" i="7" s="1"/>
  <c r="K3238" i="7"/>
  <c r="L3230" i="7"/>
  <c r="M3230" i="7" s="1"/>
  <c r="K3230" i="7"/>
  <c r="L3222" i="7"/>
  <c r="M3222" i="7" s="1"/>
  <c r="K3222" i="7"/>
  <c r="L3214" i="7"/>
  <c r="M3214" i="7" s="1"/>
  <c r="K3214" i="7"/>
  <c r="L3206" i="7"/>
  <c r="M3206" i="7" s="1"/>
  <c r="K3206" i="7"/>
  <c r="L3198" i="7"/>
  <c r="M3198" i="7" s="1"/>
  <c r="K3198" i="7"/>
  <c r="L3190" i="7"/>
  <c r="M3190" i="7" s="1"/>
  <c r="K3190" i="7"/>
  <c r="L3182" i="7"/>
  <c r="M3182" i="7" s="1"/>
  <c r="K3182" i="7"/>
  <c r="L3174" i="7"/>
  <c r="M3174" i="7" s="1"/>
  <c r="K3174" i="7"/>
  <c r="L3166" i="7"/>
  <c r="M3166" i="7" s="1"/>
  <c r="K3166" i="7"/>
  <c r="L3158" i="7"/>
  <c r="M3158" i="7" s="1"/>
  <c r="K3158" i="7"/>
  <c r="L3150" i="7"/>
  <c r="M3150" i="7" s="1"/>
  <c r="K3150" i="7"/>
  <c r="L3142" i="7"/>
  <c r="M3142" i="7" s="1"/>
  <c r="K3142" i="7"/>
  <c r="L3134" i="7"/>
  <c r="M3134" i="7" s="1"/>
  <c r="K3134" i="7"/>
  <c r="L3126" i="7"/>
  <c r="M3126" i="7" s="1"/>
  <c r="K3126" i="7"/>
  <c r="L3118" i="7"/>
  <c r="M3118" i="7" s="1"/>
  <c r="K3118" i="7"/>
  <c r="L3110" i="7"/>
  <c r="M3110" i="7" s="1"/>
  <c r="K3110" i="7"/>
  <c r="L3102" i="7"/>
  <c r="M3102" i="7" s="1"/>
  <c r="K3102" i="7"/>
  <c r="L3094" i="7"/>
  <c r="M3094" i="7" s="1"/>
  <c r="K3094" i="7"/>
  <c r="L3086" i="7"/>
  <c r="M3086" i="7" s="1"/>
  <c r="K3086" i="7"/>
  <c r="L3078" i="7"/>
  <c r="M3078" i="7" s="1"/>
  <c r="K3078" i="7"/>
  <c r="L3070" i="7"/>
  <c r="M3070" i="7" s="1"/>
  <c r="K3070" i="7"/>
  <c r="L3062" i="7"/>
  <c r="M3062" i="7" s="1"/>
  <c r="K3062" i="7"/>
  <c r="L3054" i="7"/>
  <c r="M3054" i="7" s="1"/>
  <c r="K3054" i="7"/>
  <c r="L3046" i="7"/>
  <c r="M3046" i="7" s="1"/>
  <c r="K3046" i="7"/>
  <c r="L3038" i="7"/>
  <c r="M3038" i="7" s="1"/>
  <c r="K3038" i="7"/>
  <c r="L3030" i="7"/>
  <c r="M3030" i="7" s="1"/>
  <c r="K3030" i="7"/>
  <c r="L3022" i="7"/>
  <c r="M3022" i="7" s="1"/>
  <c r="K3022" i="7"/>
  <c r="L3014" i="7"/>
  <c r="M3014" i="7" s="1"/>
  <c r="K3014" i="7"/>
  <c r="L3006" i="7"/>
  <c r="M3006" i="7" s="1"/>
  <c r="K3006" i="7"/>
  <c r="L2998" i="7"/>
  <c r="M2998" i="7" s="1"/>
  <c r="K2998" i="7"/>
  <c r="L2990" i="7"/>
  <c r="M2990" i="7" s="1"/>
  <c r="K2990" i="7"/>
  <c r="L2982" i="7"/>
  <c r="M2982" i="7" s="1"/>
  <c r="K2982" i="7"/>
  <c r="L2974" i="7"/>
  <c r="M2974" i="7" s="1"/>
  <c r="K2974" i="7"/>
  <c r="L2966" i="7"/>
  <c r="M2966" i="7" s="1"/>
  <c r="K2966" i="7"/>
  <c r="L2958" i="7"/>
  <c r="M2958" i="7" s="1"/>
  <c r="K2958" i="7"/>
  <c r="L2950" i="7"/>
  <c r="M2950" i="7" s="1"/>
  <c r="K2950" i="7"/>
  <c r="L2942" i="7"/>
  <c r="M2942" i="7" s="1"/>
  <c r="K2942" i="7"/>
  <c r="L2934" i="7"/>
  <c r="M2934" i="7" s="1"/>
  <c r="K2934" i="7"/>
  <c r="L2926" i="7"/>
  <c r="M2926" i="7" s="1"/>
  <c r="K2926" i="7"/>
  <c r="L2918" i="7"/>
  <c r="M2918" i="7" s="1"/>
  <c r="K2918" i="7"/>
  <c r="L2910" i="7"/>
  <c r="M2910" i="7" s="1"/>
  <c r="K2910" i="7"/>
  <c r="L2902" i="7"/>
  <c r="M2902" i="7" s="1"/>
  <c r="K2902" i="7"/>
  <c r="L2894" i="7"/>
  <c r="M2894" i="7" s="1"/>
  <c r="K2894" i="7"/>
  <c r="L2886" i="7"/>
  <c r="M2886" i="7" s="1"/>
  <c r="K2886" i="7"/>
  <c r="L2878" i="7"/>
  <c r="M2878" i="7" s="1"/>
  <c r="K2878" i="7"/>
  <c r="L2870" i="7"/>
  <c r="M2870" i="7" s="1"/>
  <c r="K2870" i="7"/>
  <c r="L2862" i="7"/>
  <c r="M2862" i="7" s="1"/>
  <c r="K2862" i="7"/>
  <c r="L2854" i="7"/>
  <c r="M2854" i="7" s="1"/>
  <c r="K2854" i="7"/>
  <c r="L2846" i="7"/>
  <c r="M2846" i="7" s="1"/>
  <c r="K2846" i="7"/>
  <c r="L2838" i="7"/>
  <c r="M2838" i="7" s="1"/>
  <c r="K2838" i="7"/>
  <c r="L2830" i="7"/>
  <c r="M2830" i="7" s="1"/>
  <c r="K2830" i="7"/>
  <c r="L2822" i="7"/>
  <c r="M2822" i="7" s="1"/>
  <c r="K2822" i="7"/>
  <c r="L2814" i="7"/>
  <c r="M2814" i="7" s="1"/>
  <c r="K2814" i="7"/>
  <c r="L2806" i="7"/>
  <c r="M2806" i="7" s="1"/>
  <c r="K2806" i="7"/>
  <c r="L2798" i="7"/>
  <c r="M2798" i="7" s="1"/>
  <c r="K2798" i="7"/>
  <c r="L2790" i="7"/>
  <c r="M2790" i="7" s="1"/>
  <c r="K2790" i="7"/>
  <c r="L2782" i="7"/>
  <c r="M2782" i="7" s="1"/>
  <c r="K2782" i="7"/>
  <c r="L2774" i="7"/>
  <c r="M2774" i="7" s="1"/>
  <c r="K2774" i="7"/>
  <c r="L2766" i="7"/>
  <c r="M2766" i="7" s="1"/>
  <c r="K2766" i="7"/>
  <c r="L2758" i="7"/>
  <c r="M2758" i="7" s="1"/>
  <c r="K2758" i="7"/>
  <c r="L2750" i="7"/>
  <c r="M2750" i="7" s="1"/>
  <c r="K2750" i="7"/>
  <c r="L2742" i="7"/>
  <c r="M2742" i="7" s="1"/>
  <c r="K2742" i="7"/>
  <c r="L2734" i="7"/>
  <c r="M2734" i="7" s="1"/>
  <c r="K2734" i="7"/>
  <c r="L2726" i="7"/>
  <c r="M2726" i="7" s="1"/>
  <c r="K2726" i="7"/>
  <c r="L2718" i="7"/>
  <c r="M2718" i="7" s="1"/>
  <c r="K2718" i="7"/>
  <c r="L2710" i="7"/>
  <c r="M2710" i="7" s="1"/>
  <c r="K2710" i="7"/>
  <c r="L2702" i="7"/>
  <c r="M2702" i="7" s="1"/>
  <c r="K2702" i="7"/>
  <c r="L2694" i="7"/>
  <c r="M2694" i="7" s="1"/>
  <c r="K2694" i="7"/>
  <c r="L2686" i="7"/>
  <c r="M2686" i="7" s="1"/>
  <c r="K2686" i="7"/>
  <c r="L2678" i="7"/>
  <c r="M2678" i="7" s="1"/>
  <c r="K2678" i="7"/>
  <c r="L2670" i="7"/>
  <c r="M2670" i="7" s="1"/>
  <c r="K2670" i="7"/>
  <c r="L2662" i="7"/>
  <c r="M2662" i="7" s="1"/>
  <c r="K2662" i="7"/>
  <c r="L2654" i="7"/>
  <c r="M2654" i="7" s="1"/>
  <c r="K2654" i="7"/>
  <c r="L2646" i="7"/>
  <c r="M2646" i="7" s="1"/>
  <c r="K2646" i="7"/>
  <c r="L2638" i="7"/>
  <c r="M2638" i="7" s="1"/>
  <c r="K2638" i="7"/>
  <c r="L2630" i="7"/>
  <c r="M2630" i="7" s="1"/>
  <c r="K2630" i="7"/>
  <c r="L2622" i="7"/>
  <c r="M2622" i="7" s="1"/>
  <c r="K2622" i="7"/>
  <c r="L2614" i="7"/>
  <c r="M2614" i="7" s="1"/>
  <c r="K2614" i="7"/>
  <c r="L2606" i="7"/>
  <c r="M2606" i="7" s="1"/>
  <c r="K2606" i="7"/>
  <c r="L2598" i="7"/>
  <c r="M2598" i="7" s="1"/>
  <c r="K2598" i="7"/>
  <c r="L2590" i="7"/>
  <c r="M2590" i="7" s="1"/>
  <c r="K2590" i="7"/>
  <c r="L2582" i="7"/>
  <c r="M2582" i="7" s="1"/>
  <c r="K2582" i="7"/>
  <c r="L2574" i="7"/>
  <c r="M2574" i="7" s="1"/>
  <c r="K2574" i="7"/>
  <c r="L2566" i="7"/>
  <c r="M2566" i="7" s="1"/>
  <c r="K2566" i="7"/>
  <c r="L2558" i="7"/>
  <c r="M2558" i="7" s="1"/>
  <c r="K2558" i="7"/>
  <c r="L2550" i="7"/>
  <c r="M2550" i="7" s="1"/>
  <c r="K2550" i="7"/>
  <c r="L2542" i="7"/>
  <c r="M2542" i="7" s="1"/>
  <c r="K2542" i="7"/>
  <c r="L2534" i="7"/>
  <c r="M2534" i="7" s="1"/>
  <c r="K2534" i="7"/>
  <c r="L2526" i="7"/>
  <c r="M2526" i="7" s="1"/>
  <c r="K2526" i="7"/>
  <c r="L2518" i="7"/>
  <c r="M2518" i="7" s="1"/>
  <c r="K2518" i="7"/>
  <c r="L2510" i="7"/>
  <c r="M2510" i="7" s="1"/>
  <c r="K2510" i="7"/>
  <c r="L2502" i="7"/>
  <c r="M2502" i="7" s="1"/>
  <c r="K2502" i="7"/>
  <c r="L2494" i="7"/>
  <c r="M2494" i="7" s="1"/>
  <c r="K2494" i="7"/>
  <c r="L2486" i="7"/>
  <c r="M2486" i="7" s="1"/>
  <c r="K2486" i="7"/>
  <c r="L2478" i="7"/>
  <c r="M2478" i="7" s="1"/>
  <c r="K2478" i="7"/>
  <c r="L2470" i="7"/>
  <c r="M2470" i="7" s="1"/>
  <c r="K2470" i="7"/>
  <c r="L2462" i="7"/>
  <c r="M2462" i="7" s="1"/>
  <c r="K2462" i="7"/>
  <c r="L2454" i="7"/>
  <c r="M2454" i="7" s="1"/>
  <c r="K2454" i="7"/>
  <c r="L2446" i="7"/>
  <c r="M2446" i="7" s="1"/>
  <c r="K2446" i="7"/>
  <c r="L2438" i="7"/>
  <c r="M2438" i="7" s="1"/>
  <c r="K2438" i="7"/>
  <c r="L2430" i="7"/>
  <c r="M2430" i="7" s="1"/>
  <c r="K2430" i="7"/>
  <c r="L2422" i="7"/>
  <c r="M2422" i="7" s="1"/>
  <c r="K2422" i="7"/>
  <c r="L2414" i="7"/>
  <c r="M2414" i="7" s="1"/>
  <c r="K2414" i="7"/>
  <c r="L2406" i="7"/>
  <c r="M2406" i="7" s="1"/>
  <c r="K2406" i="7"/>
  <c r="L2398" i="7"/>
  <c r="M2398" i="7" s="1"/>
  <c r="K2398" i="7"/>
  <c r="L2390" i="7"/>
  <c r="M2390" i="7" s="1"/>
  <c r="K2390" i="7"/>
  <c r="L2382" i="7"/>
  <c r="M2382" i="7" s="1"/>
  <c r="K2382" i="7"/>
  <c r="L2374" i="7"/>
  <c r="M2374" i="7" s="1"/>
  <c r="K2374" i="7"/>
  <c r="L2366" i="7"/>
  <c r="M2366" i="7" s="1"/>
  <c r="K2366" i="7"/>
  <c r="L2358" i="7"/>
  <c r="M2358" i="7" s="1"/>
  <c r="K2358" i="7"/>
  <c r="L2350" i="7"/>
  <c r="M2350" i="7" s="1"/>
  <c r="K2350" i="7"/>
  <c r="L2342" i="7"/>
  <c r="M2342" i="7" s="1"/>
  <c r="K2342" i="7"/>
  <c r="L2334" i="7"/>
  <c r="M2334" i="7" s="1"/>
  <c r="K2334" i="7"/>
  <c r="L2326" i="7"/>
  <c r="M2326" i="7" s="1"/>
  <c r="K2326" i="7"/>
  <c r="L2318" i="7"/>
  <c r="M2318" i="7" s="1"/>
  <c r="K2318" i="7"/>
  <c r="L2310" i="7"/>
  <c r="M2310" i="7" s="1"/>
  <c r="K2310" i="7"/>
  <c r="L2302" i="7"/>
  <c r="M2302" i="7" s="1"/>
  <c r="K2302" i="7"/>
  <c r="L2294" i="7"/>
  <c r="M2294" i="7" s="1"/>
  <c r="K2294" i="7"/>
  <c r="L2286" i="7"/>
  <c r="M2286" i="7" s="1"/>
  <c r="K2286" i="7"/>
  <c r="L2278" i="7"/>
  <c r="M2278" i="7" s="1"/>
  <c r="K2278" i="7"/>
  <c r="L2270" i="7"/>
  <c r="M2270" i="7" s="1"/>
  <c r="K2270" i="7"/>
  <c r="L2262" i="7"/>
  <c r="M2262" i="7" s="1"/>
  <c r="K2262" i="7"/>
  <c r="L2254" i="7"/>
  <c r="M2254" i="7" s="1"/>
  <c r="K2254" i="7"/>
  <c r="L2246" i="7"/>
  <c r="M2246" i="7" s="1"/>
  <c r="K2246" i="7"/>
  <c r="L2238" i="7"/>
  <c r="M2238" i="7" s="1"/>
  <c r="K2238" i="7"/>
  <c r="L2230" i="7"/>
  <c r="M2230" i="7" s="1"/>
  <c r="K2230" i="7"/>
  <c r="L2222" i="7"/>
  <c r="M2222" i="7" s="1"/>
  <c r="K2222" i="7"/>
  <c r="L2214" i="7"/>
  <c r="M2214" i="7" s="1"/>
  <c r="K2214" i="7"/>
  <c r="L2206" i="7"/>
  <c r="M2206" i="7" s="1"/>
  <c r="K2206" i="7"/>
  <c r="L2198" i="7"/>
  <c r="M2198" i="7" s="1"/>
  <c r="K2198" i="7"/>
  <c r="L2190" i="7"/>
  <c r="M2190" i="7" s="1"/>
  <c r="K2190" i="7"/>
  <c r="L2182" i="7"/>
  <c r="M2182" i="7" s="1"/>
  <c r="K2182" i="7"/>
  <c r="L2174" i="7"/>
  <c r="M2174" i="7" s="1"/>
  <c r="K2174" i="7"/>
  <c r="L2166" i="7"/>
  <c r="M2166" i="7" s="1"/>
  <c r="K2166" i="7"/>
  <c r="L2158" i="7"/>
  <c r="M2158" i="7" s="1"/>
  <c r="K2158" i="7"/>
  <c r="L2150" i="7"/>
  <c r="M2150" i="7" s="1"/>
  <c r="K2150" i="7"/>
  <c r="L2142" i="7"/>
  <c r="M2142" i="7" s="1"/>
  <c r="K2142" i="7"/>
  <c r="L2134" i="7"/>
  <c r="M2134" i="7" s="1"/>
  <c r="K2134" i="7"/>
  <c r="L2126" i="7"/>
  <c r="M2126" i="7" s="1"/>
  <c r="K2126" i="7"/>
  <c r="L2118" i="7"/>
  <c r="M2118" i="7" s="1"/>
  <c r="K2118" i="7"/>
  <c r="L2110" i="7"/>
  <c r="M2110" i="7" s="1"/>
  <c r="K2110" i="7"/>
  <c r="L2102" i="7"/>
  <c r="M2102" i="7" s="1"/>
  <c r="K2102" i="7"/>
  <c r="L2094" i="7"/>
  <c r="M2094" i="7" s="1"/>
  <c r="K2094" i="7"/>
  <c r="L2086" i="7"/>
  <c r="M2086" i="7" s="1"/>
  <c r="K2086" i="7"/>
  <c r="L2078" i="7"/>
  <c r="M2078" i="7" s="1"/>
  <c r="K2078" i="7"/>
  <c r="L2070" i="7"/>
  <c r="M2070" i="7" s="1"/>
  <c r="K2070" i="7"/>
  <c r="L2062" i="7"/>
  <c r="M2062" i="7" s="1"/>
  <c r="K2062" i="7"/>
  <c r="L2054" i="7"/>
  <c r="M2054" i="7" s="1"/>
  <c r="K2054" i="7"/>
  <c r="L2046" i="7"/>
  <c r="M2046" i="7" s="1"/>
  <c r="K2046" i="7"/>
  <c r="L2038" i="7"/>
  <c r="M2038" i="7" s="1"/>
  <c r="K2038" i="7"/>
  <c r="L2030" i="7"/>
  <c r="M2030" i="7" s="1"/>
  <c r="K2030" i="7"/>
  <c r="L2022" i="7"/>
  <c r="M2022" i="7" s="1"/>
  <c r="K2022" i="7"/>
  <c r="L2014" i="7"/>
  <c r="M2014" i="7" s="1"/>
  <c r="K2014" i="7"/>
  <c r="L2006" i="7"/>
  <c r="M2006" i="7" s="1"/>
  <c r="K2006" i="7"/>
  <c r="L1998" i="7"/>
  <c r="M1998" i="7" s="1"/>
  <c r="K1998" i="7"/>
  <c r="L1990" i="7"/>
  <c r="M1990" i="7" s="1"/>
  <c r="K1990" i="7"/>
  <c r="L1982" i="7"/>
  <c r="M1982" i="7" s="1"/>
  <c r="K1982" i="7"/>
  <c r="L1974" i="7"/>
  <c r="M1974" i="7" s="1"/>
  <c r="K1974" i="7"/>
  <c r="L1966" i="7"/>
  <c r="M1966" i="7" s="1"/>
  <c r="K1966" i="7"/>
  <c r="L1958" i="7"/>
  <c r="M1958" i="7" s="1"/>
  <c r="K1958" i="7"/>
  <c r="L1950" i="7"/>
  <c r="M1950" i="7" s="1"/>
  <c r="K1950" i="7"/>
  <c r="L1942" i="7"/>
  <c r="M1942" i="7" s="1"/>
  <c r="K1942" i="7"/>
  <c r="L1934" i="7"/>
  <c r="M1934" i="7" s="1"/>
  <c r="K1934" i="7"/>
  <c r="L1926" i="7"/>
  <c r="M1926" i="7" s="1"/>
  <c r="K1926" i="7"/>
  <c r="L1918" i="7"/>
  <c r="M1918" i="7" s="1"/>
  <c r="K1918" i="7"/>
  <c r="L1910" i="7"/>
  <c r="M1910" i="7" s="1"/>
  <c r="K1910" i="7"/>
  <c r="L1902" i="7"/>
  <c r="M1902" i="7" s="1"/>
  <c r="K1902" i="7"/>
  <c r="L1894" i="7"/>
  <c r="M1894" i="7" s="1"/>
  <c r="K1894" i="7"/>
  <c r="L1886" i="7"/>
  <c r="M1886" i="7" s="1"/>
  <c r="K1886" i="7"/>
  <c r="L1878" i="7"/>
  <c r="M1878" i="7" s="1"/>
  <c r="K1878" i="7"/>
  <c r="L1870" i="7"/>
  <c r="M1870" i="7" s="1"/>
  <c r="K1870" i="7"/>
  <c r="L1862" i="7"/>
  <c r="M1862" i="7" s="1"/>
  <c r="K1862" i="7"/>
  <c r="L1854" i="7"/>
  <c r="M1854" i="7" s="1"/>
  <c r="K1854" i="7"/>
  <c r="L1846" i="7"/>
  <c r="M1846" i="7" s="1"/>
  <c r="K1846" i="7"/>
  <c r="L1838" i="7"/>
  <c r="M1838" i="7" s="1"/>
  <c r="K1838" i="7"/>
  <c r="L1830" i="7"/>
  <c r="M1830" i="7" s="1"/>
  <c r="K1830" i="7"/>
  <c r="L1822" i="7"/>
  <c r="M1822" i="7" s="1"/>
  <c r="K1822" i="7"/>
  <c r="L1806" i="7"/>
  <c r="M1806" i="7" s="1"/>
  <c r="K1806" i="7"/>
  <c r="L1798" i="7"/>
  <c r="M1798" i="7" s="1"/>
  <c r="K1798" i="7"/>
  <c r="L1790" i="7"/>
  <c r="M1790" i="7" s="1"/>
  <c r="K1790" i="7"/>
  <c r="L1782" i="7"/>
  <c r="M1782" i="7" s="1"/>
  <c r="K1782" i="7"/>
  <c r="L1774" i="7"/>
  <c r="M1774" i="7" s="1"/>
  <c r="K1774" i="7"/>
  <c r="L1766" i="7"/>
  <c r="M1766" i="7" s="1"/>
  <c r="K1766" i="7"/>
  <c r="L1758" i="7"/>
  <c r="M1758" i="7" s="1"/>
  <c r="K1758" i="7"/>
  <c r="L1750" i="7"/>
  <c r="M1750" i="7" s="1"/>
  <c r="K1750" i="7"/>
  <c r="L1742" i="7"/>
  <c r="M1742" i="7" s="1"/>
  <c r="K1742" i="7"/>
  <c r="L1734" i="7"/>
  <c r="M1734" i="7" s="1"/>
  <c r="K1734" i="7"/>
  <c r="L1726" i="7"/>
  <c r="M1726" i="7" s="1"/>
  <c r="K1726" i="7"/>
  <c r="L1718" i="7"/>
  <c r="M1718" i="7" s="1"/>
  <c r="K1718" i="7"/>
  <c r="L1710" i="7"/>
  <c r="M1710" i="7" s="1"/>
  <c r="K1710" i="7"/>
  <c r="L1702" i="7"/>
  <c r="M1702" i="7" s="1"/>
  <c r="K1702" i="7"/>
  <c r="L1694" i="7"/>
  <c r="M1694" i="7" s="1"/>
  <c r="K1694" i="7"/>
  <c r="L1686" i="7"/>
  <c r="M1686" i="7" s="1"/>
  <c r="K1686" i="7"/>
  <c r="L1678" i="7"/>
  <c r="M1678" i="7" s="1"/>
  <c r="K1678" i="7"/>
  <c r="L1670" i="7"/>
  <c r="M1670" i="7" s="1"/>
  <c r="K1670" i="7"/>
  <c r="L1654" i="7"/>
  <c r="M1654" i="7" s="1"/>
  <c r="K1654" i="7"/>
  <c r="L1646" i="7"/>
  <c r="M1646" i="7" s="1"/>
  <c r="K1646" i="7"/>
  <c r="L1638" i="7"/>
  <c r="M1638" i="7" s="1"/>
  <c r="K1638" i="7"/>
  <c r="L1630" i="7"/>
  <c r="M1630" i="7" s="1"/>
  <c r="K1630" i="7"/>
  <c r="L1622" i="7"/>
  <c r="M1622" i="7" s="1"/>
  <c r="K1622" i="7"/>
  <c r="L1614" i="7"/>
  <c r="M1614" i="7" s="1"/>
  <c r="K1614" i="7"/>
  <c r="L1606" i="7"/>
  <c r="M1606" i="7" s="1"/>
  <c r="K1606" i="7"/>
  <c r="L1598" i="7"/>
  <c r="M1598" i="7" s="1"/>
  <c r="K1598" i="7"/>
  <c r="L1590" i="7"/>
  <c r="M1590" i="7" s="1"/>
  <c r="K1590" i="7"/>
  <c r="L1582" i="7"/>
  <c r="M1582" i="7" s="1"/>
  <c r="K1582" i="7"/>
  <c r="L1574" i="7"/>
  <c r="M1574" i="7" s="1"/>
  <c r="K1574" i="7"/>
  <c r="L1566" i="7"/>
  <c r="M1566" i="7" s="1"/>
  <c r="K1566" i="7"/>
  <c r="L1558" i="7"/>
  <c r="M1558" i="7" s="1"/>
  <c r="K1558" i="7"/>
  <c r="L1550" i="7"/>
  <c r="M1550" i="7" s="1"/>
  <c r="K1550" i="7"/>
  <c r="L1542" i="7"/>
  <c r="M1542" i="7" s="1"/>
  <c r="K1542" i="7"/>
  <c r="L1534" i="7"/>
  <c r="M1534" i="7" s="1"/>
  <c r="K1534" i="7"/>
  <c r="L1526" i="7"/>
  <c r="M1526" i="7" s="1"/>
  <c r="K1526" i="7"/>
  <c r="L1518" i="7"/>
  <c r="M1518" i="7" s="1"/>
  <c r="K1518" i="7"/>
  <c r="L1510" i="7"/>
  <c r="M1510" i="7" s="1"/>
  <c r="K1510" i="7"/>
  <c r="L1502" i="7"/>
  <c r="M1502" i="7" s="1"/>
  <c r="K1502" i="7"/>
  <c r="L1494" i="7"/>
  <c r="M1494" i="7" s="1"/>
  <c r="K1494" i="7"/>
  <c r="L1486" i="7"/>
  <c r="M1486" i="7" s="1"/>
  <c r="K1486" i="7"/>
  <c r="L1478" i="7"/>
  <c r="M1478" i="7" s="1"/>
  <c r="K1478" i="7"/>
  <c r="L1470" i="7"/>
  <c r="M1470" i="7" s="1"/>
  <c r="K1470" i="7"/>
  <c r="L1462" i="7"/>
  <c r="M1462" i="7" s="1"/>
  <c r="K1462" i="7"/>
  <c r="L1454" i="7"/>
  <c r="M1454" i="7" s="1"/>
  <c r="K1454" i="7"/>
  <c r="L1446" i="7"/>
  <c r="M1446" i="7" s="1"/>
  <c r="K1446" i="7"/>
  <c r="L1438" i="7"/>
  <c r="M1438" i="7" s="1"/>
  <c r="K1438" i="7"/>
  <c r="L1430" i="7"/>
  <c r="M1430" i="7" s="1"/>
  <c r="K1430" i="7"/>
  <c r="L1422" i="7"/>
  <c r="M1422" i="7" s="1"/>
  <c r="K1422" i="7"/>
  <c r="L1414" i="7"/>
  <c r="M1414" i="7" s="1"/>
  <c r="K1414" i="7"/>
  <c r="L1406" i="7"/>
  <c r="M1406" i="7" s="1"/>
  <c r="K1406" i="7"/>
  <c r="L1398" i="7"/>
  <c r="M1398" i="7" s="1"/>
  <c r="K1398" i="7"/>
  <c r="L1390" i="7"/>
  <c r="M1390" i="7" s="1"/>
  <c r="K1390" i="7"/>
  <c r="L1382" i="7"/>
  <c r="M1382" i="7" s="1"/>
  <c r="K1382" i="7"/>
  <c r="L1374" i="7"/>
  <c r="M1374" i="7" s="1"/>
  <c r="K1374" i="7"/>
  <c r="L1366" i="7"/>
  <c r="M1366" i="7" s="1"/>
  <c r="K1366" i="7"/>
  <c r="L1358" i="7"/>
  <c r="M1358" i="7" s="1"/>
  <c r="K1358" i="7"/>
  <c r="L1350" i="7"/>
  <c r="M1350" i="7" s="1"/>
  <c r="K1350" i="7"/>
  <c r="L1342" i="7"/>
  <c r="M1342" i="7" s="1"/>
  <c r="K1342" i="7"/>
  <c r="L1334" i="7"/>
  <c r="M1334" i="7" s="1"/>
  <c r="K1334" i="7"/>
  <c r="L1326" i="7"/>
  <c r="M1326" i="7" s="1"/>
  <c r="K1326" i="7"/>
  <c r="L1318" i="7"/>
  <c r="M1318" i="7" s="1"/>
  <c r="K1318" i="7"/>
  <c r="L1310" i="7"/>
  <c r="M1310" i="7" s="1"/>
  <c r="K1310" i="7"/>
  <c r="L1302" i="7"/>
  <c r="M1302" i="7" s="1"/>
  <c r="K1302" i="7"/>
  <c r="L1294" i="7"/>
  <c r="M1294" i="7" s="1"/>
  <c r="K1294" i="7"/>
  <c r="L1286" i="7"/>
  <c r="M1286" i="7" s="1"/>
  <c r="K1286" i="7"/>
  <c r="L1278" i="7"/>
  <c r="M1278" i="7" s="1"/>
  <c r="K1278" i="7"/>
  <c r="L1270" i="7"/>
  <c r="M1270" i="7" s="1"/>
  <c r="K1270" i="7"/>
  <c r="L1262" i="7"/>
  <c r="M1262" i="7" s="1"/>
  <c r="K1262" i="7"/>
  <c r="L1254" i="7"/>
  <c r="M1254" i="7" s="1"/>
  <c r="K1254" i="7"/>
  <c r="L1246" i="7"/>
  <c r="M1246" i="7" s="1"/>
  <c r="K1246" i="7"/>
  <c r="L1238" i="7"/>
  <c r="M1238" i="7" s="1"/>
  <c r="K1238" i="7"/>
  <c r="L1230" i="7"/>
  <c r="M1230" i="7" s="1"/>
  <c r="K1230" i="7"/>
  <c r="L1222" i="7"/>
  <c r="M1222" i="7" s="1"/>
  <c r="K1222" i="7"/>
  <c r="L1214" i="7"/>
  <c r="M1214" i="7" s="1"/>
  <c r="K1214" i="7"/>
  <c r="L1206" i="7"/>
  <c r="M1206" i="7" s="1"/>
  <c r="K1206" i="7"/>
  <c r="L1198" i="7"/>
  <c r="M1198" i="7" s="1"/>
  <c r="K1198" i="7"/>
  <c r="L1190" i="7"/>
  <c r="M1190" i="7" s="1"/>
  <c r="K1190" i="7"/>
  <c r="L1182" i="7"/>
  <c r="M1182" i="7" s="1"/>
  <c r="K1182" i="7"/>
  <c r="L1174" i="7"/>
  <c r="M1174" i="7" s="1"/>
  <c r="K1174" i="7"/>
  <c r="L1166" i="7"/>
  <c r="M1166" i="7" s="1"/>
  <c r="K1166" i="7"/>
  <c r="L1158" i="7"/>
  <c r="M1158" i="7" s="1"/>
  <c r="K1158" i="7"/>
  <c r="L1150" i="7"/>
  <c r="M1150" i="7" s="1"/>
  <c r="K1150" i="7"/>
  <c r="L1142" i="7"/>
  <c r="M1142" i="7" s="1"/>
  <c r="K1142" i="7"/>
  <c r="L1134" i="7"/>
  <c r="M1134" i="7" s="1"/>
  <c r="K1134" i="7"/>
  <c r="L1126" i="7"/>
  <c r="M1126" i="7" s="1"/>
  <c r="K1126" i="7"/>
  <c r="L1118" i="7"/>
  <c r="M1118" i="7" s="1"/>
  <c r="K1118" i="7"/>
  <c r="L1110" i="7"/>
  <c r="M1110" i="7" s="1"/>
  <c r="K1110" i="7"/>
  <c r="L1102" i="7"/>
  <c r="M1102" i="7" s="1"/>
  <c r="K1102" i="7"/>
  <c r="L1094" i="7"/>
  <c r="M1094" i="7" s="1"/>
  <c r="K1094" i="7"/>
  <c r="L1086" i="7"/>
  <c r="M1086" i="7" s="1"/>
  <c r="K1086" i="7"/>
  <c r="L1078" i="7"/>
  <c r="M1078" i="7" s="1"/>
  <c r="K1078" i="7"/>
  <c r="L1070" i="7"/>
  <c r="M1070" i="7" s="1"/>
  <c r="K1070" i="7"/>
  <c r="L1062" i="7"/>
  <c r="M1062" i="7" s="1"/>
  <c r="K1062" i="7"/>
  <c r="L1054" i="7"/>
  <c r="M1054" i="7" s="1"/>
  <c r="K1054" i="7"/>
  <c r="L1046" i="7"/>
  <c r="M1046" i="7" s="1"/>
  <c r="K1046" i="7"/>
  <c r="L1038" i="7"/>
  <c r="M1038" i="7" s="1"/>
  <c r="K1038" i="7"/>
  <c r="L1030" i="7"/>
  <c r="M1030" i="7" s="1"/>
  <c r="K1030" i="7"/>
  <c r="L1022" i="7"/>
  <c r="M1022" i="7" s="1"/>
  <c r="K1022" i="7"/>
  <c r="L1014" i="7"/>
  <c r="M1014" i="7" s="1"/>
  <c r="K1014" i="7"/>
  <c r="L1006" i="7"/>
  <c r="M1006" i="7" s="1"/>
  <c r="K1006" i="7"/>
  <c r="L998" i="7"/>
  <c r="M998" i="7" s="1"/>
  <c r="K998" i="7"/>
  <c r="L990" i="7"/>
  <c r="M990" i="7" s="1"/>
  <c r="K990" i="7"/>
  <c r="L982" i="7"/>
  <c r="M982" i="7" s="1"/>
  <c r="K982" i="7"/>
  <c r="L974" i="7"/>
  <c r="M974" i="7" s="1"/>
  <c r="K974" i="7"/>
  <c r="L966" i="7"/>
  <c r="M966" i="7" s="1"/>
  <c r="K966" i="7"/>
  <c r="L958" i="7"/>
  <c r="M958" i="7" s="1"/>
  <c r="K958" i="7"/>
  <c r="L950" i="7"/>
  <c r="M950" i="7" s="1"/>
  <c r="K950" i="7"/>
  <c r="L942" i="7"/>
  <c r="M942" i="7" s="1"/>
  <c r="K942" i="7"/>
  <c r="L934" i="7"/>
  <c r="M934" i="7" s="1"/>
  <c r="K934" i="7"/>
  <c r="L926" i="7"/>
  <c r="M926" i="7" s="1"/>
  <c r="K926" i="7"/>
  <c r="L918" i="7"/>
  <c r="M918" i="7" s="1"/>
  <c r="K918" i="7"/>
  <c r="L910" i="7"/>
  <c r="M910" i="7" s="1"/>
  <c r="K910" i="7"/>
  <c r="L902" i="7"/>
  <c r="M902" i="7" s="1"/>
  <c r="K902" i="7"/>
  <c r="L894" i="7"/>
  <c r="M894" i="7" s="1"/>
  <c r="K894" i="7"/>
  <c r="L886" i="7"/>
  <c r="M886" i="7" s="1"/>
  <c r="K886" i="7"/>
  <c r="L878" i="7"/>
  <c r="M878" i="7" s="1"/>
  <c r="K878" i="7"/>
  <c r="L870" i="7"/>
  <c r="M870" i="7" s="1"/>
  <c r="K870" i="7"/>
  <c r="L862" i="7"/>
  <c r="M862" i="7" s="1"/>
  <c r="K862" i="7"/>
  <c r="L854" i="7"/>
  <c r="M854" i="7" s="1"/>
  <c r="K854" i="7"/>
  <c r="L846" i="7"/>
  <c r="M846" i="7" s="1"/>
  <c r="K846" i="7"/>
  <c r="L838" i="7"/>
  <c r="M838" i="7" s="1"/>
  <c r="K838" i="7"/>
  <c r="L830" i="7"/>
  <c r="M830" i="7" s="1"/>
  <c r="K830" i="7"/>
  <c r="L822" i="7"/>
  <c r="M822" i="7" s="1"/>
  <c r="K822" i="7"/>
  <c r="L814" i="7"/>
  <c r="M814" i="7" s="1"/>
  <c r="K814" i="7"/>
  <c r="L806" i="7"/>
  <c r="M806" i="7" s="1"/>
  <c r="K806" i="7"/>
  <c r="L798" i="7"/>
  <c r="M798" i="7" s="1"/>
  <c r="K798" i="7"/>
  <c r="L790" i="7"/>
  <c r="M790" i="7" s="1"/>
  <c r="K790" i="7"/>
  <c r="L782" i="7"/>
  <c r="M782" i="7" s="1"/>
  <c r="K782" i="7"/>
  <c r="L774" i="7"/>
  <c r="M774" i="7" s="1"/>
  <c r="K774" i="7"/>
  <c r="L766" i="7"/>
  <c r="M766" i="7" s="1"/>
  <c r="K766" i="7"/>
  <c r="L758" i="7"/>
  <c r="M758" i="7" s="1"/>
  <c r="K758" i="7"/>
  <c r="L750" i="7"/>
  <c r="M750" i="7" s="1"/>
  <c r="K750" i="7"/>
  <c r="L742" i="7"/>
  <c r="M742" i="7" s="1"/>
  <c r="K742" i="7"/>
  <c r="L734" i="7"/>
  <c r="M734" i="7" s="1"/>
  <c r="K734" i="7"/>
  <c r="L726" i="7"/>
  <c r="M726" i="7" s="1"/>
  <c r="K726" i="7"/>
  <c r="L718" i="7"/>
  <c r="M718" i="7" s="1"/>
  <c r="K718" i="7"/>
  <c r="L710" i="7"/>
  <c r="M710" i="7" s="1"/>
  <c r="K710" i="7"/>
  <c r="L702" i="7"/>
  <c r="M702" i="7" s="1"/>
  <c r="K702" i="7"/>
  <c r="L694" i="7"/>
  <c r="M694" i="7" s="1"/>
  <c r="K694" i="7"/>
  <c r="L686" i="7"/>
  <c r="M686" i="7" s="1"/>
  <c r="K686" i="7"/>
  <c r="L678" i="7"/>
  <c r="M678" i="7" s="1"/>
  <c r="K678" i="7"/>
  <c r="L670" i="7"/>
  <c r="M670" i="7" s="1"/>
  <c r="K670" i="7"/>
  <c r="L662" i="7"/>
  <c r="M662" i="7" s="1"/>
  <c r="K662" i="7"/>
  <c r="L654" i="7"/>
  <c r="M654" i="7" s="1"/>
  <c r="K654" i="7"/>
  <c r="L646" i="7"/>
  <c r="M646" i="7" s="1"/>
  <c r="K646" i="7"/>
  <c r="L638" i="7"/>
  <c r="M638" i="7" s="1"/>
  <c r="K638" i="7"/>
  <c r="L630" i="7"/>
  <c r="M630" i="7" s="1"/>
  <c r="K630" i="7"/>
  <c r="L622" i="7"/>
  <c r="M622" i="7" s="1"/>
  <c r="K622" i="7"/>
  <c r="L614" i="7"/>
  <c r="M614" i="7" s="1"/>
  <c r="K614" i="7"/>
  <c r="L606" i="7"/>
  <c r="M606" i="7" s="1"/>
  <c r="K606" i="7"/>
  <c r="L598" i="7"/>
  <c r="M598" i="7" s="1"/>
  <c r="K598" i="7"/>
  <c r="L590" i="7"/>
  <c r="M590" i="7" s="1"/>
  <c r="K590" i="7"/>
  <c r="L582" i="7"/>
  <c r="M582" i="7" s="1"/>
  <c r="K582" i="7"/>
  <c r="L574" i="7"/>
  <c r="M574" i="7" s="1"/>
  <c r="K574" i="7"/>
  <c r="L566" i="7"/>
  <c r="M566" i="7" s="1"/>
  <c r="K566" i="7"/>
  <c r="L558" i="7"/>
  <c r="M558" i="7" s="1"/>
  <c r="K558" i="7"/>
  <c r="L550" i="7"/>
  <c r="M550" i="7" s="1"/>
  <c r="K550" i="7"/>
  <c r="L542" i="7"/>
  <c r="M542" i="7" s="1"/>
  <c r="K542" i="7"/>
  <c r="L534" i="7"/>
  <c r="M534" i="7" s="1"/>
  <c r="K534" i="7"/>
  <c r="L526" i="7"/>
  <c r="M526" i="7" s="1"/>
  <c r="K526" i="7"/>
  <c r="L518" i="7"/>
  <c r="M518" i="7" s="1"/>
  <c r="K518" i="7"/>
  <c r="L510" i="7"/>
  <c r="M510" i="7" s="1"/>
  <c r="K510" i="7"/>
  <c r="L502" i="7"/>
  <c r="M502" i="7" s="1"/>
  <c r="K502" i="7"/>
  <c r="L494" i="7"/>
  <c r="M494" i="7" s="1"/>
  <c r="K494" i="7"/>
  <c r="L486" i="7"/>
  <c r="M486" i="7" s="1"/>
  <c r="K486" i="7"/>
  <c r="L478" i="7"/>
  <c r="M478" i="7" s="1"/>
  <c r="K478" i="7"/>
  <c r="L470" i="7"/>
  <c r="M470" i="7" s="1"/>
  <c r="K470" i="7"/>
  <c r="L462" i="7"/>
  <c r="M462" i="7" s="1"/>
  <c r="K462" i="7"/>
  <c r="L454" i="7"/>
  <c r="M454" i="7" s="1"/>
  <c r="K454" i="7"/>
  <c r="L446" i="7"/>
  <c r="M446" i="7" s="1"/>
  <c r="K446" i="7"/>
  <c r="L438" i="7"/>
  <c r="M438" i="7" s="1"/>
  <c r="K438" i="7"/>
  <c r="L430" i="7"/>
  <c r="M430" i="7" s="1"/>
  <c r="K430" i="7"/>
  <c r="L422" i="7"/>
  <c r="M422" i="7" s="1"/>
  <c r="K422" i="7"/>
  <c r="L414" i="7"/>
  <c r="M414" i="7" s="1"/>
  <c r="K414" i="7"/>
  <c r="L406" i="7"/>
  <c r="M406" i="7" s="1"/>
  <c r="K406" i="7"/>
  <c r="L398" i="7"/>
  <c r="M398" i="7" s="1"/>
  <c r="K398" i="7"/>
  <c r="L390" i="7"/>
  <c r="M390" i="7" s="1"/>
  <c r="K390" i="7"/>
  <c r="L382" i="7"/>
  <c r="M382" i="7" s="1"/>
  <c r="K382" i="7"/>
  <c r="L374" i="7"/>
  <c r="M374" i="7" s="1"/>
  <c r="K374" i="7"/>
  <c r="L366" i="7"/>
  <c r="M366" i="7" s="1"/>
  <c r="K366" i="7"/>
  <c r="L358" i="7"/>
  <c r="M358" i="7" s="1"/>
  <c r="K358" i="7"/>
  <c r="L350" i="7"/>
  <c r="M350" i="7" s="1"/>
  <c r="K350" i="7"/>
  <c r="L342" i="7"/>
  <c r="M342" i="7" s="1"/>
  <c r="K342" i="7"/>
  <c r="L334" i="7"/>
  <c r="M334" i="7" s="1"/>
  <c r="K334" i="7"/>
  <c r="L326" i="7"/>
  <c r="M326" i="7" s="1"/>
  <c r="K326" i="7"/>
  <c r="L318" i="7"/>
  <c r="M318" i="7" s="1"/>
  <c r="K318" i="7"/>
  <c r="L310" i="7"/>
  <c r="M310" i="7" s="1"/>
  <c r="K310" i="7"/>
  <c r="L302" i="7"/>
  <c r="M302" i="7" s="1"/>
  <c r="K302" i="7"/>
  <c r="L294" i="7"/>
  <c r="M294" i="7" s="1"/>
  <c r="K294" i="7"/>
  <c r="L286" i="7"/>
  <c r="M286" i="7" s="1"/>
  <c r="K286" i="7"/>
  <c r="L278" i="7"/>
  <c r="M278" i="7" s="1"/>
  <c r="K278" i="7"/>
  <c r="L270" i="7"/>
  <c r="M270" i="7" s="1"/>
  <c r="K270" i="7"/>
  <c r="L262" i="7"/>
  <c r="M262" i="7" s="1"/>
  <c r="K262" i="7"/>
  <c r="L254" i="7"/>
  <c r="M254" i="7" s="1"/>
  <c r="K254" i="7"/>
  <c r="L246" i="7"/>
  <c r="M246" i="7" s="1"/>
  <c r="K246" i="7"/>
  <c r="L238" i="7"/>
  <c r="M238" i="7" s="1"/>
  <c r="K238" i="7"/>
  <c r="L230" i="7"/>
  <c r="M230" i="7" s="1"/>
  <c r="K230" i="7"/>
  <c r="L222" i="7"/>
  <c r="M222" i="7" s="1"/>
  <c r="K222" i="7"/>
  <c r="L214" i="7"/>
  <c r="M214" i="7" s="1"/>
  <c r="K214" i="7"/>
  <c r="L206" i="7"/>
  <c r="M206" i="7" s="1"/>
  <c r="K206" i="7"/>
  <c r="L198" i="7"/>
  <c r="M198" i="7" s="1"/>
  <c r="K198" i="7"/>
  <c r="L190" i="7"/>
  <c r="M190" i="7" s="1"/>
  <c r="K190" i="7"/>
  <c r="L182" i="7"/>
  <c r="M182" i="7" s="1"/>
  <c r="K182" i="7"/>
  <c r="L174" i="7"/>
  <c r="M174" i="7" s="1"/>
  <c r="K174" i="7"/>
  <c r="L166" i="7"/>
  <c r="M166" i="7" s="1"/>
  <c r="K166" i="7"/>
  <c r="L158" i="7"/>
  <c r="M158" i="7" s="1"/>
  <c r="K158" i="7"/>
  <c r="L150" i="7"/>
  <c r="M150" i="7" s="1"/>
  <c r="K150" i="7"/>
  <c r="L142" i="7"/>
  <c r="M142" i="7" s="1"/>
  <c r="K142" i="7"/>
  <c r="L134" i="7"/>
  <c r="M134" i="7" s="1"/>
  <c r="K134" i="7"/>
  <c r="L126" i="7"/>
  <c r="M126" i="7" s="1"/>
  <c r="K126" i="7"/>
  <c r="L118" i="7"/>
  <c r="M118" i="7" s="1"/>
  <c r="K118" i="7"/>
  <c r="L110" i="7"/>
  <c r="M110" i="7" s="1"/>
  <c r="K110" i="7"/>
  <c r="L102" i="7"/>
  <c r="M102" i="7" s="1"/>
  <c r="K102" i="7"/>
  <c r="L94" i="7"/>
  <c r="M94" i="7" s="1"/>
  <c r="K94" i="7"/>
  <c r="L86" i="7"/>
  <c r="M86" i="7" s="1"/>
  <c r="K86" i="7"/>
  <c r="L78" i="7"/>
  <c r="M78" i="7" s="1"/>
  <c r="K78" i="7"/>
  <c r="L70" i="7"/>
  <c r="M70" i="7" s="1"/>
  <c r="K70" i="7"/>
  <c r="L62" i="7"/>
  <c r="M62" i="7" s="1"/>
  <c r="K62" i="7"/>
  <c r="L54" i="7"/>
  <c r="M54" i="7" s="1"/>
  <c r="K54" i="7"/>
  <c r="L46" i="7"/>
  <c r="M46" i="7" s="1"/>
  <c r="K46" i="7"/>
  <c r="L38" i="7"/>
  <c r="M38" i="7" s="1"/>
  <c r="K38" i="7"/>
  <c r="L30" i="7"/>
  <c r="M30" i="7" s="1"/>
  <c r="K30" i="7"/>
  <c r="L14" i="7"/>
  <c r="M14" i="7" s="1"/>
  <c r="K14" i="7"/>
  <c r="L6" i="7"/>
  <c r="M6" i="7" s="1"/>
  <c r="K6" i="7"/>
  <c r="K4350" i="7"/>
  <c r="K4286" i="7"/>
  <c r="K3670" i="7"/>
  <c r="K3072" i="7"/>
  <c r="K2941" i="7"/>
  <c r="K2772" i="7"/>
  <c r="K1577" i="7"/>
  <c r="K447" i="7"/>
  <c r="L3757" i="7"/>
  <c r="M3757" i="7" s="1"/>
  <c r="K3757" i="7"/>
  <c r="L3749" i="7"/>
  <c r="M3749" i="7" s="1"/>
  <c r="K3749" i="7"/>
  <c r="L3741" i="7"/>
  <c r="M3741" i="7" s="1"/>
  <c r="K3741" i="7"/>
  <c r="L3733" i="7"/>
  <c r="M3733" i="7" s="1"/>
  <c r="K3733" i="7"/>
  <c r="L3725" i="7"/>
  <c r="M3725" i="7" s="1"/>
  <c r="K3725" i="7"/>
  <c r="L3717" i="7"/>
  <c r="M3717" i="7" s="1"/>
  <c r="K3717" i="7"/>
  <c r="L3709" i="7"/>
  <c r="M3709" i="7" s="1"/>
  <c r="K3709" i="7"/>
  <c r="L3701" i="7"/>
  <c r="M3701" i="7" s="1"/>
  <c r="K3701" i="7"/>
  <c r="L3693" i="7"/>
  <c r="M3693" i="7" s="1"/>
  <c r="K3693" i="7"/>
  <c r="L3685" i="7"/>
  <c r="M3685" i="7" s="1"/>
  <c r="K3685" i="7"/>
  <c r="L3677" i="7"/>
  <c r="M3677" i="7" s="1"/>
  <c r="K3677" i="7"/>
  <c r="L3669" i="7"/>
  <c r="M3669" i="7" s="1"/>
  <c r="K3669" i="7"/>
  <c r="L3661" i="7"/>
  <c r="M3661" i="7" s="1"/>
  <c r="K3661" i="7"/>
  <c r="L3653" i="7"/>
  <c r="M3653" i="7" s="1"/>
  <c r="K3653" i="7"/>
  <c r="L3645" i="7"/>
  <c r="M3645" i="7" s="1"/>
  <c r="K3645" i="7"/>
  <c r="L3637" i="7"/>
  <c r="M3637" i="7" s="1"/>
  <c r="K3637" i="7"/>
  <c r="L3629" i="7"/>
  <c r="M3629" i="7" s="1"/>
  <c r="K3629" i="7"/>
  <c r="L3621" i="7"/>
  <c r="M3621" i="7" s="1"/>
  <c r="K3621" i="7"/>
  <c r="L3613" i="7"/>
  <c r="M3613" i="7" s="1"/>
  <c r="K3613" i="7"/>
  <c r="L3605" i="7"/>
  <c r="M3605" i="7" s="1"/>
  <c r="K3605" i="7"/>
  <c r="L3597" i="7"/>
  <c r="M3597" i="7" s="1"/>
  <c r="K3597" i="7"/>
  <c r="L3589" i="7"/>
  <c r="M3589" i="7" s="1"/>
  <c r="K3589" i="7"/>
  <c r="L3581" i="7"/>
  <c r="M3581" i="7" s="1"/>
  <c r="K3581" i="7"/>
  <c r="L3573" i="7"/>
  <c r="M3573" i="7" s="1"/>
  <c r="K3573" i="7"/>
  <c r="L3565" i="7"/>
  <c r="M3565" i="7" s="1"/>
  <c r="K3565" i="7"/>
  <c r="L3557" i="7"/>
  <c r="M3557" i="7" s="1"/>
  <c r="K3557" i="7"/>
  <c r="L3549" i="7"/>
  <c r="M3549" i="7" s="1"/>
  <c r="K3549" i="7"/>
  <c r="L3541" i="7"/>
  <c r="M3541" i="7" s="1"/>
  <c r="K3541" i="7"/>
  <c r="L3533" i="7"/>
  <c r="M3533" i="7" s="1"/>
  <c r="K3533" i="7"/>
  <c r="L3525" i="7"/>
  <c r="M3525" i="7" s="1"/>
  <c r="K3525" i="7"/>
  <c r="L3517" i="7"/>
  <c r="M3517" i="7" s="1"/>
  <c r="K3517" i="7"/>
  <c r="L3509" i="7"/>
  <c r="M3509" i="7" s="1"/>
  <c r="K3509" i="7"/>
  <c r="L3501" i="7"/>
  <c r="M3501" i="7" s="1"/>
  <c r="K3501" i="7"/>
  <c r="L3493" i="7"/>
  <c r="M3493" i="7" s="1"/>
  <c r="K3493" i="7"/>
  <c r="L3485" i="7"/>
  <c r="M3485" i="7" s="1"/>
  <c r="K3485" i="7"/>
  <c r="L3477" i="7"/>
  <c r="M3477" i="7" s="1"/>
  <c r="K3477" i="7"/>
  <c r="L3469" i="7"/>
  <c r="M3469" i="7" s="1"/>
  <c r="K3469" i="7"/>
  <c r="L3461" i="7"/>
  <c r="M3461" i="7" s="1"/>
  <c r="K3461" i="7"/>
  <c r="L3453" i="7"/>
  <c r="M3453" i="7" s="1"/>
  <c r="K3453" i="7"/>
  <c r="L3445" i="7"/>
  <c r="M3445" i="7" s="1"/>
  <c r="K3445" i="7"/>
  <c r="L3437" i="7"/>
  <c r="M3437" i="7" s="1"/>
  <c r="K3437" i="7"/>
  <c r="L3429" i="7"/>
  <c r="M3429" i="7" s="1"/>
  <c r="K3429" i="7"/>
  <c r="L3421" i="7"/>
  <c r="M3421" i="7" s="1"/>
  <c r="K3421" i="7"/>
  <c r="L3413" i="7"/>
  <c r="M3413" i="7" s="1"/>
  <c r="K3413" i="7"/>
  <c r="L3405" i="7"/>
  <c r="M3405" i="7" s="1"/>
  <c r="K3405" i="7"/>
  <c r="L3397" i="7"/>
  <c r="M3397" i="7" s="1"/>
  <c r="K3397" i="7"/>
  <c r="L3389" i="7"/>
  <c r="M3389" i="7" s="1"/>
  <c r="K3389" i="7"/>
  <c r="L3381" i="7"/>
  <c r="M3381" i="7" s="1"/>
  <c r="K3381" i="7"/>
  <c r="L3373" i="7"/>
  <c r="M3373" i="7" s="1"/>
  <c r="K3373" i="7"/>
  <c r="L3365" i="7"/>
  <c r="M3365" i="7" s="1"/>
  <c r="K3365" i="7"/>
  <c r="L3357" i="7"/>
  <c r="M3357" i="7" s="1"/>
  <c r="K3357" i="7"/>
  <c r="L3349" i="7"/>
  <c r="M3349" i="7" s="1"/>
  <c r="K3349" i="7"/>
  <c r="L3341" i="7"/>
  <c r="M3341" i="7" s="1"/>
  <c r="K3341" i="7"/>
  <c r="L3333" i="7"/>
  <c r="M3333" i="7" s="1"/>
  <c r="K3333" i="7"/>
  <c r="L3325" i="7"/>
  <c r="M3325" i="7" s="1"/>
  <c r="K3325" i="7"/>
  <c r="L3317" i="7"/>
  <c r="M3317" i="7" s="1"/>
  <c r="K3317" i="7"/>
  <c r="L3309" i="7"/>
  <c r="M3309" i="7" s="1"/>
  <c r="K3309" i="7"/>
  <c r="L3301" i="7"/>
  <c r="M3301" i="7" s="1"/>
  <c r="K3301" i="7"/>
  <c r="L3293" i="7"/>
  <c r="M3293" i="7" s="1"/>
  <c r="K3293" i="7"/>
  <c r="L3285" i="7"/>
  <c r="M3285" i="7" s="1"/>
  <c r="K3285" i="7"/>
  <c r="L3277" i="7"/>
  <c r="M3277" i="7" s="1"/>
  <c r="K3277" i="7"/>
  <c r="L3269" i="7"/>
  <c r="M3269" i="7" s="1"/>
  <c r="K3269" i="7"/>
  <c r="L3261" i="7"/>
  <c r="M3261" i="7" s="1"/>
  <c r="K3261" i="7"/>
  <c r="L3253" i="7"/>
  <c r="M3253" i="7" s="1"/>
  <c r="K3253" i="7"/>
  <c r="L3245" i="7"/>
  <c r="M3245" i="7" s="1"/>
  <c r="K3245" i="7"/>
  <c r="L3237" i="7"/>
  <c r="M3237" i="7" s="1"/>
  <c r="K3237" i="7"/>
  <c r="L3229" i="7"/>
  <c r="M3229" i="7" s="1"/>
  <c r="K3229" i="7"/>
  <c r="L3221" i="7"/>
  <c r="M3221" i="7" s="1"/>
  <c r="K3221" i="7"/>
  <c r="L3213" i="7"/>
  <c r="M3213" i="7" s="1"/>
  <c r="K3213" i="7"/>
  <c r="L3205" i="7"/>
  <c r="M3205" i="7" s="1"/>
  <c r="K3205" i="7"/>
  <c r="L3197" i="7"/>
  <c r="M3197" i="7" s="1"/>
  <c r="K3197" i="7"/>
  <c r="L3189" i="7"/>
  <c r="M3189" i="7" s="1"/>
  <c r="K3189" i="7"/>
  <c r="L3181" i="7"/>
  <c r="M3181" i="7" s="1"/>
  <c r="K3181" i="7"/>
  <c r="L3173" i="7"/>
  <c r="M3173" i="7" s="1"/>
  <c r="K3173" i="7"/>
  <c r="L3165" i="7"/>
  <c r="M3165" i="7" s="1"/>
  <c r="K3165" i="7"/>
  <c r="L3157" i="7"/>
  <c r="M3157" i="7" s="1"/>
  <c r="K3157" i="7"/>
  <c r="L3149" i="7"/>
  <c r="M3149" i="7" s="1"/>
  <c r="K3149" i="7"/>
  <c r="L3141" i="7"/>
  <c r="M3141" i="7" s="1"/>
  <c r="K3141" i="7"/>
  <c r="L3133" i="7"/>
  <c r="M3133" i="7" s="1"/>
  <c r="K3133" i="7"/>
  <c r="L3125" i="7"/>
  <c r="M3125" i="7" s="1"/>
  <c r="K3125" i="7"/>
  <c r="L3117" i="7"/>
  <c r="M3117" i="7" s="1"/>
  <c r="K3117" i="7"/>
  <c r="L3109" i="7"/>
  <c r="M3109" i="7" s="1"/>
  <c r="K3109" i="7"/>
  <c r="L3101" i="7"/>
  <c r="M3101" i="7" s="1"/>
  <c r="K3101" i="7"/>
  <c r="L3093" i="7"/>
  <c r="M3093" i="7" s="1"/>
  <c r="K3093" i="7"/>
  <c r="L3085" i="7"/>
  <c r="M3085" i="7" s="1"/>
  <c r="K3085" i="7"/>
  <c r="L3077" i="7"/>
  <c r="M3077" i="7" s="1"/>
  <c r="K3077" i="7"/>
  <c r="L3069" i="7"/>
  <c r="M3069" i="7" s="1"/>
  <c r="K3069" i="7"/>
  <c r="L3061" i="7"/>
  <c r="M3061" i="7" s="1"/>
  <c r="K3061" i="7"/>
  <c r="L3053" i="7"/>
  <c r="M3053" i="7" s="1"/>
  <c r="K3053" i="7"/>
  <c r="L3045" i="7"/>
  <c r="M3045" i="7" s="1"/>
  <c r="K3045" i="7"/>
  <c r="L3037" i="7"/>
  <c r="M3037" i="7" s="1"/>
  <c r="K3037" i="7"/>
  <c r="L3029" i="7"/>
  <c r="M3029" i="7" s="1"/>
  <c r="K3029" i="7"/>
  <c r="L3021" i="7"/>
  <c r="M3021" i="7" s="1"/>
  <c r="K3021" i="7"/>
  <c r="L3013" i="7"/>
  <c r="M3013" i="7" s="1"/>
  <c r="K3013" i="7"/>
  <c r="L3005" i="7"/>
  <c r="M3005" i="7" s="1"/>
  <c r="K3005" i="7"/>
  <c r="L2997" i="7"/>
  <c r="M2997" i="7" s="1"/>
  <c r="K2997" i="7"/>
  <c r="L2989" i="7"/>
  <c r="M2989" i="7" s="1"/>
  <c r="K2989" i="7"/>
  <c r="L2981" i="7"/>
  <c r="M2981" i="7" s="1"/>
  <c r="K2981" i="7"/>
  <c r="L2973" i="7"/>
  <c r="M2973" i="7" s="1"/>
  <c r="K2973" i="7"/>
  <c r="L2965" i="7"/>
  <c r="M2965" i="7" s="1"/>
  <c r="K2965" i="7"/>
  <c r="L2957" i="7"/>
  <c r="M2957" i="7" s="1"/>
  <c r="K2957" i="7"/>
  <c r="L2949" i="7"/>
  <c r="M2949" i="7" s="1"/>
  <c r="K2949" i="7"/>
  <c r="L2933" i="7"/>
  <c r="M2933" i="7" s="1"/>
  <c r="K2933" i="7"/>
  <c r="L2925" i="7"/>
  <c r="M2925" i="7" s="1"/>
  <c r="K2925" i="7"/>
  <c r="L2917" i="7"/>
  <c r="M2917" i="7" s="1"/>
  <c r="K2917" i="7"/>
  <c r="L2909" i="7"/>
  <c r="M2909" i="7" s="1"/>
  <c r="K2909" i="7"/>
  <c r="L2901" i="7"/>
  <c r="M2901" i="7" s="1"/>
  <c r="K2901" i="7"/>
  <c r="L2893" i="7"/>
  <c r="M2893" i="7" s="1"/>
  <c r="K2893" i="7"/>
  <c r="L2885" i="7"/>
  <c r="M2885" i="7" s="1"/>
  <c r="K2885" i="7"/>
  <c r="L2869" i="7"/>
  <c r="M2869" i="7" s="1"/>
  <c r="K2869" i="7"/>
  <c r="L2861" i="7"/>
  <c r="M2861" i="7" s="1"/>
  <c r="K2861" i="7"/>
  <c r="L2853" i="7"/>
  <c r="M2853" i="7" s="1"/>
  <c r="K2853" i="7"/>
  <c r="L2845" i="7"/>
  <c r="M2845" i="7" s="1"/>
  <c r="K2845" i="7"/>
  <c r="L2837" i="7"/>
  <c r="M2837" i="7" s="1"/>
  <c r="K2837" i="7"/>
  <c r="L2829" i="7"/>
  <c r="M2829" i="7" s="1"/>
  <c r="K2829" i="7"/>
  <c r="L2821" i="7"/>
  <c r="M2821" i="7" s="1"/>
  <c r="K2821" i="7"/>
  <c r="L2805" i="7"/>
  <c r="M2805" i="7" s="1"/>
  <c r="K2805" i="7"/>
  <c r="L2797" i="7"/>
  <c r="M2797" i="7" s="1"/>
  <c r="K2797" i="7"/>
  <c r="L2789" i="7"/>
  <c r="M2789" i="7" s="1"/>
  <c r="K2789" i="7"/>
  <c r="L2781" i="7"/>
  <c r="M2781" i="7" s="1"/>
  <c r="K2781" i="7"/>
  <c r="L2773" i="7"/>
  <c r="M2773" i="7" s="1"/>
  <c r="K2773" i="7"/>
  <c r="L2765" i="7"/>
  <c r="M2765" i="7" s="1"/>
  <c r="K2765" i="7"/>
  <c r="L2757" i="7"/>
  <c r="M2757" i="7" s="1"/>
  <c r="K2757" i="7"/>
  <c r="L2741" i="7"/>
  <c r="M2741" i="7" s="1"/>
  <c r="K2741" i="7"/>
  <c r="L2733" i="7"/>
  <c r="M2733" i="7" s="1"/>
  <c r="K2733" i="7"/>
  <c r="L2725" i="7"/>
  <c r="M2725" i="7" s="1"/>
  <c r="K2725" i="7"/>
  <c r="L2717" i="7"/>
  <c r="M2717" i="7" s="1"/>
  <c r="K2717" i="7"/>
  <c r="L2709" i="7"/>
  <c r="M2709" i="7" s="1"/>
  <c r="K2709" i="7"/>
  <c r="L2701" i="7"/>
  <c r="M2701" i="7" s="1"/>
  <c r="K2701" i="7"/>
  <c r="L2693" i="7"/>
  <c r="M2693" i="7" s="1"/>
  <c r="K2693" i="7"/>
  <c r="L2677" i="7"/>
  <c r="M2677" i="7" s="1"/>
  <c r="K2677" i="7"/>
  <c r="L2669" i="7"/>
  <c r="M2669" i="7" s="1"/>
  <c r="K2669" i="7"/>
  <c r="L2661" i="7"/>
  <c r="M2661" i="7" s="1"/>
  <c r="K2661" i="7"/>
  <c r="L2653" i="7"/>
  <c r="M2653" i="7" s="1"/>
  <c r="K2653" i="7"/>
  <c r="L2645" i="7"/>
  <c r="M2645" i="7" s="1"/>
  <c r="K2645" i="7"/>
  <c r="L2637" i="7"/>
  <c r="M2637" i="7" s="1"/>
  <c r="K2637" i="7"/>
  <c r="L2629" i="7"/>
  <c r="M2629" i="7" s="1"/>
  <c r="K2629" i="7"/>
  <c r="L2613" i="7"/>
  <c r="M2613" i="7" s="1"/>
  <c r="K2613" i="7"/>
  <c r="L2605" i="7"/>
  <c r="M2605" i="7" s="1"/>
  <c r="K2605" i="7"/>
  <c r="L2597" i="7"/>
  <c r="M2597" i="7" s="1"/>
  <c r="K2597" i="7"/>
  <c r="L2589" i="7"/>
  <c r="M2589" i="7" s="1"/>
  <c r="K2589" i="7"/>
  <c r="L2581" i="7"/>
  <c r="M2581" i="7" s="1"/>
  <c r="K2581" i="7"/>
  <c r="L2573" i="7"/>
  <c r="M2573" i="7" s="1"/>
  <c r="K2573" i="7"/>
  <c r="L2565" i="7"/>
  <c r="M2565" i="7" s="1"/>
  <c r="K2565" i="7"/>
  <c r="L2557" i="7"/>
  <c r="M2557" i="7" s="1"/>
  <c r="K2557" i="7"/>
  <c r="L2549" i="7"/>
  <c r="M2549" i="7" s="1"/>
  <c r="K2549" i="7"/>
  <c r="L2541" i="7"/>
  <c r="M2541" i="7" s="1"/>
  <c r="K2541" i="7"/>
  <c r="L2533" i="7"/>
  <c r="M2533" i="7" s="1"/>
  <c r="K2533" i="7"/>
  <c r="L2525" i="7"/>
  <c r="M2525" i="7" s="1"/>
  <c r="K2525" i="7"/>
  <c r="L2517" i="7"/>
  <c r="M2517" i="7" s="1"/>
  <c r="K2517" i="7"/>
  <c r="L2509" i="7"/>
  <c r="M2509" i="7" s="1"/>
  <c r="K2509" i="7"/>
  <c r="L2501" i="7"/>
  <c r="M2501" i="7" s="1"/>
  <c r="K2501" i="7"/>
  <c r="L2493" i="7"/>
  <c r="M2493" i="7" s="1"/>
  <c r="K2493" i="7"/>
  <c r="L2485" i="7"/>
  <c r="M2485" i="7" s="1"/>
  <c r="K2485" i="7"/>
  <c r="L2477" i="7"/>
  <c r="M2477" i="7" s="1"/>
  <c r="K2477" i="7"/>
  <c r="L2469" i="7"/>
  <c r="M2469" i="7" s="1"/>
  <c r="K2469" i="7"/>
  <c r="L2461" i="7"/>
  <c r="M2461" i="7" s="1"/>
  <c r="K2461" i="7"/>
  <c r="L2453" i="7"/>
  <c r="M2453" i="7" s="1"/>
  <c r="K2453" i="7"/>
  <c r="L2445" i="7"/>
  <c r="M2445" i="7" s="1"/>
  <c r="K2445" i="7"/>
  <c r="L2437" i="7"/>
  <c r="M2437" i="7" s="1"/>
  <c r="K2437" i="7"/>
  <c r="L2429" i="7"/>
  <c r="M2429" i="7" s="1"/>
  <c r="K2429" i="7"/>
  <c r="L2421" i="7"/>
  <c r="M2421" i="7" s="1"/>
  <c r="K2421" i="7"/>
  <c r="L2413" i="7"/>
  <c r="M2413" i="7" s="1"/>
  <c r="K2413" i="7"/>
  <c r="L2405" i="7"/>
  <c r="M2405" i="7" s="1"/>
  <c r="K2405" i="7"/>
  <c r="L2397" i="7"/>
  <c r="M2397" i="7" s="1"/>
  <c r="K2397" i="7"/>
  <c r="L2389" i="7"/>
  <c r="M2389" i="7" s="1"/>
  <c r="K2389" i="7"/>
  <c r="L2381" i="7"/>
  <c r="M2381" i="7" s="1"/>
  <c r="K2381" i="7"/>
  <c r="L2373" i="7"/>
  <c r="M2373" i="7" s="1"/>
  <c r="K2373" i="7"/>
  <c r="L2365" i="7"/>
  <c r="M2365" i="7" s="1"/>
  <c r="K2365" i="7"/>
  <c r="L2357" i="7"/>
  <c r="M2357" i="7" s="1"/>
  <c r="K2357" i="7"/>
  <c r="L2349" i="7"/>
  <c r="M2349" i="7" s="1"/>
  <c r="K2349" i="7"/>
  <c r="L2341" i="7"/>
  <c r="M2341" i="7" s="1"/>
  <c r="K2341" i="7"/>
  <c r="L2333" i="7"/>
  <c r="M2333" i="7" s="1"/>
  <c r="K2333" i="7"/>
  <c r="L2325" i="7"/>
  <c r="M2325" i="7" s="1"/>
  <c r="K2325" i="7"/>
  <c r="L2317" i="7"/>
  <c r="M2317" i="7" s="1"/>
  <c r="K2317" i="7"/>
  <c r="L2309" i="7"/>
  <c r="M2309" i="7" s="1"/>
  <c r="K2309" i="7"/>
  <c r="L2301" i="7"/>
  <c r="M2301" i="7" s="1"/>
  <c r="K2301" i="7"/>
  <c r="L2293" i="7"/>
  <c r="M2293" i="7" s="1"/>
  <c r="K2293" i="7"/>
  <c r="L2285" i="7"/>
  <c r="M2285" i="7" s="1"/>
  <c r="K2285" i="7"/>
  <c r="L2277" i="7"/>
  <c r="M2277" i="7" s="1"/>
  <c r="K2277" i="7"/>
  <c r="L2269" i="7"/>
  <c r="M2269" i="7" s="1"/>
  <c r="K2269" i="7"/>
  <c r="L2261" i="7"/>
  <c r="M2261" i="7" s="1"/>
  <c r="K2261" i="7"/>
  <c r="L2253" i="7"/>
  <c r="M2253" i="7" s="1"/>
  <c r="K2253" i="7"/>
  <c r="L2245" i="7"/>
  <c r="M2245" i="7" s="1"/>
  <c r="K2245" i="7"/>
  <c r="L2237" i="7"/>
  <c r="M2237" i="7" s="1"/>
  <c r="K2237" i="7"/>
  <c r="L2229" i="7"/>
  <c r="M2229" i="7" s="1"/>
  <c r="K2229" i="7"/>
  <c r="L2221" i="7"/>
  <c r="M2221" i="7" s="1"/>
  <c r="K2221" i="7"/>
  <c r="L2213" i="7"/>
  <c r="M2213" i="7" s="1"/>
  <c r="K2213" i="7"/>
  <c r="L2205" i="7"/>
  <c r="M2205" i="7" s="1"/>
  <c r="K2205" i="7"/>
  <c r="L2197" i="7"/>
  <c r="M2197" i="7" s="1"/>
  <c r="K2197" i="7"/>
  <c r="L2189" i="7"/>
  <c r="M2189" i="7" s="1"/>
  <c r="K2189" i="7"/>
  <c r="L2181" i="7"/>
  <c r="M2181" i="7" s="1"/>
  <c r="K2181" i="7"/>
  <c r="L2173" i="7"/>
  <c r="M2173" i="7" s="1"/>
  <c r="K2173" i="7"/>
  <c r="L2165" i="7"/>
  <c r="M2165" i="7" s="1"/>
  <c r="K2165" i="7"/>
  <c r="L2157" i="7"/>
  <c r="M2157" i="7" s="1"/>
  <c r="K2157" i="7"/>
  <c r="L2149" i="7"/>
  <c r="M2149" i="7" s="1"/>
  <c r="K2149" i="7"/>
  <c r="L2141" i="7"/>
  <c r="M2141" i="7" s="1"/>
  <c r="K2141" i="7"/>
  <c r="L2133" i="7"/>
  <c r="M2133" i="7" s="1"/>
  <c r="K2133" i="7"/>
  <c r="L2125" i="7"/>
  <c r="M2125" i="7" s="1"/>
  <c r="K2125" i="7"/>
  <c r="L2117" i="7"/>
  <c r="M2117" i="7" s="1"/>
  <c r="K2117" i="7"/>
  <c r="L2109" i="7"/>
  <c r="M2109" i="7" s="1"/>
  <c r="K2109" i="7"/>
  <c r="L2101" i="7"/>
  <c r="M2101" i="7" s="1"/>
  <c r="K2101" i="7"/>
  <c r="L2093" i="7"/>
  <c r="M2093" i="7" s="1"/>
  <c r="K2093" i="7"/>
  <c r="L2085" i="7"/>
  <c r="M2085" i="7" s="1"/>
  <c r="K2085" i="7"/>
  <c r="L2077" i="7"/>
  <c r="M2077" i="7" s="1"/>
  <c r="K2077" i="7"/>
  <c r="L2069" i="7"/>
  <c r="M2069" i="7" s="1"/>
  <c r="K2069" i="7"/>
  <c r="L2061" i="7"/>
  <c r="M2061" i="7" s="1"/>
  <c r="K2061" i="7"/>
  <c r="L2053" i="7"/>
  <c r="M2053" i="7" s="1"/>
  <c r="K2053" i="7"/>
  <c r="L2045" i="7"/>
  <c r="M2045" i="7" s="1"/>
  <c r="K2045" i="7"/>
  <c r="L2037" i="7"/>
  <c r="M2037" i="7" s="1"/>
  <c r="K2037" i="7"/>
  <c r="L2029" i="7"/>
  <c r="M2029" i="7" s="1"/>
  <c r="K2029" i="7"/>
  <c r="L2021" i="7"/>
  <c r="M2021" i="7" s="1"/>
  <c r="K2021" i="7"/>
  <c r="L2013" i="7"/>
  <c r="M2013" i="7" s="1"/>
  <c r="K2013" i="7"/>
  <c r="L2005" i="7"/>
  <c r="M2005" i="7" s="1"/>
  <c r="K2005" i="7"/>
  <c r="L1997" i="7"/>
  <c r="M1997" i="7" s="1"/>
  <c r="K1997" i="7"/>
  <c r="L1989" i="7"/>
  <c r="M1989" i="7" s="1"/>
  <c r="K1989" i="7"/>
  <c r="L1981" i="7"/>
  <c r="M1981" i="7" s="1"/>
  <c r="K1981" i="7"/>
  <c r="L1973" i="7"/>
  <c r="M1973" i="7" s="1"/>
  <c r="K1973" i="7"/>
  <c r="L1965" i="7"/>
  <c r="M1965" i="7" s="1"/>
  <c r="K1965" i="7"/>
  <c r="L1957" i="7"/>
  <c r="M1957" i="7" s="1"/>
  <c r="K1957" i="7"/>
  <c r="L1949" i="7"/>
  <c r="M1949" i="7" s="1"/>
  <c r="K1949" i="7"/>
  <c r="L1941" i="7"/>
  <c r="M1941" i="7" s="1"/>
  <c r="K1941" i="7"/>
  <c r="L1933" i="7"/>
  <c r="M1933" i="7" s="1"/>
  <c r="K1933" i="7"/>
  <c r="L1925" i="7"/>
  <c r="M1925" i="7" s="1"/>
  <c r="K1925" i="7"/>
  <c r="L1917" i="7"/>
  <c r="M1917" i="7" s="1"/>
  <c r="K1917" i="7"/>
  <c r="L1909" i="7"/>
  <c r="M1909" i="7" s="1"/>
  <c r="K1909" i="7"/>
  <c r="L1901" i="7"/>
  <c r="M1901" i="7" s="1"/>
  <c r="K1901" i="7"/>
  <c r="L1893" i="7"/>
  <c r="M1893" i="7" s="1"/>
  <c r="K1893" i="7"/>
  <c r="L1885" i="7"/>
  <c r="M1885" i="7" s="1"/>
  <c r="K1885" i="7"/>
  <c r="L1877" i="7"/>
  <c r="M1877" i="7" s="1"/>
  <c r="K1877" i="7"/>
  <c r="L1869" i="7"/>
  <c r="M1869" i="7" s="1"/>
  <c r="K1869" i="7"/>
  <c r="L1861" i="7"/>
  <c r="M1861" i="7" s="1"/>
  <c r="K1861" i="7"/>
  <c r="L1853" i="7"/>
  <c r="M1853" i="7" s="1"/>
  <c r="K1853" i="7"/>
  <c r="L1845" i="7"/>
  <c r="M1845" i="7" s="1"/>
  <c r="K1845" i="7"/>
  <c r="L1837" i="7"/>
  <c r="M1837" i="7" s="1"/>
  <c r="K1837" i="7"/>
  <c r="L1829" i="7"/>
  <c r="M1829" i="7" s="1"/>
  <c r="K1829" i="7"/>
  <c r="L1821" i="7"/>
  <c r="M1821" i="7" s="1"/>
  <c r="K1821" i="7"/>
  <c r="L1813" i="7"/>
  <c r="M1813" i="7" s="1"/>
  <c r="K1813" i="7"/>
  <c r="L1805" i="7"/>
  <c r="M1805" i="7" s="1"/>
  <c r="K1805" i="7"/>
  <c r="L1797" i="7"/>
  <c r="M1797" i="7" s="1"/>
  <c r="K1797" i="7"/>
  <c r="L1789" i="7"/>
  <c r="M1789" i="7" s="1"/>
  <c r="K1789" i="7"/>
  <c r="L1781" i="7"/>
  <c r="M1781" i="7" s="1"/>
  <c r="K1781" i="7"/>
  <c r="L1773" i="7"/>
  <c r="M1773" i="7" s="1"/>
  <c r="K1773" i="7"/>
  <c r="L1765" i="7"/>
  <c r="M1765" i="7" s="1"/>
  <c r="K1765" i="7"/>
  <c r="L1757" i="7"/>
  <c r="M1757" i="7" s="1"/>
  <c r="K1757" i="7"/>
  <c r="L1749" i="7"/>
  <c r="M1749" i="7" s="1"/>
  <c r="K1749" i="7"/>
  <c r="L1733" i="7"/>
  <c r="M1733" i="7" s="1"/>
  <c r="K1733" i="7"/>
  <c r="L1725" i="7"/>
  <c r="M1725" i="7" s="1"/>
  <c r="K1725" i="7"/>
  <c r="L1717" i="7"/>
  <c r="M1717" i="7" s="1"/>
  <c r="K1717" i="7"/>
  <c r="L1709" i="7"/>
  <c r="M1709" i="7" s="1"/>
  <c r="K1709" i="7"/>
  <c r="L1701" i="7"/>
  <c r="M1701" i="7" s="1"/>
  <c r="K1701" i="7"/>
  <c r="L1693" i="7"/>
  <c r="M1693" i="7" s="1"/>
  <c r="K1693" i="7"/>
  <c r="L1685" i="7"/>
  <c r="M1685" i="7" s="1"/>
  <c r="K1685" i="7"/>
  <c r="L1677" i="7"/>
  <c r="M1677" i="7" s="1"/>
  <c r="K1677" i="7"/>
  <c r="L1669" i="7"/>
  <c r="M1669" i="7" s="1"/>
  <c r="K1669" i="7"/>
  <c r="L1661" i="7"/>
  <c r="M1661" i="7" s="1"/>
  <c r="K1661" i="7"/>
  <c r="L1653" i="7"/>
  <c r="M1653" i="7" s="1"/>
  <c r="K1653" i="7"/>
  <c r="L1645" i="7"/>
  <c r="M1645" i="7" s="1"/>
  <c r="K1645" i="7"/>
  <c r="L1637" i="7"/>
  <c r="M1637" i="7" s="1"/>
  <c r="K1637" i="7"/>
  <c r="L1629" i="7"/>
  <c r="M1629" i="7" s="1"/>
  <c r="K1629" i="7"/>
  <c r="L1621" i="7"/>
  <c r="M1621" i="7" s="1"/>
  <c r="K1621" i="7"/>
  <c r="L1613" i="7"/>
  <c r="M1613" i="7" s="1"/>
  <c r="K1613" i="7"/>
  <c r="L1605" i="7"/>
  <c r="M1605" i="7" s="1"/>
  <c r="K1605" i="7"/>
  <c r="L1597" i="7"/>
  <c r="M1597" i="7" s="1"/>
  <c r="K1597" i="7"/>
  <c r="L1589" i="7"/>
  <c r="M1589" i="7" s="1"/>
  <c r="K1589" i="7"/>
  <c r="L1581" i="7"/>
  <c r="M1581" i="7" s="1"/>
  <c r="K1581" i="7"/>
  <c r="L1573" i="7"/>
  <c r="M1573" i="7" s="1"/>
  <c r="K1573" i="7"/>
  <c r="L1565" i="7"/>
  <c r="M1565" i="7" s="1"/>
  <c r="K1565" i="7"/>
  <c r="L1557" i="7"/>
  <c r="M1557" i="7" s="1"/>
  <c r="K1557" i="7"/>
  <c r="L1549" i="7"/>
  <c r="M1549" i="7" s="1"/>
  <c r="K1549" i="7"/>
  <c r="L1541" i="7"/>
  <c r="M1541" i="7" s="1"/>
  <c r="K1541" i="7"/>
  <c r="L1533" i="7"/>
  <c r="M1533" i="7" s="1"/>
  <c r="K1533" i="7"/>
  <c r="L1525" i="7"/>
  <c r="M1525" i="7" s="1"/>
  <c r="K1525" i="7"/>
  <c r="L1517" i="7"/>
  <c r="M1517" i="7" s="1"/>
  <c r="K1517" i="7"/>
  <c r="L1509" i="7"/>
  <c r="M1509" i="7" s="1"/>
  <c r="K1509" i="7"/>
  <c r="L1501" i="7"/>
  <c r="M1501" i="7" s="1"/>
  <c r="K1501" i="7"/>
  <c r="L1493" i="7"/>
  <c r="M1493" i="7" s="1"/>
  <c r="K1493" i="7"/>
  <c r="L1485" i="7"/>
  <c r="M1485" i="7" s="1"/>
  <c r="K1485" i="7"/>
  <c r="L1477" i="7"/>
  <c r="M1477" i="7" s="1"/>
  <c r="K1477" i="7"/>
  <c r="L1469" i="7"/>
  <c r="M1469" i="7" s="1"/>
  <c r="K1469" i="7"/>
  <c r="L1461" i="7"/>
  <c r="M1461" i="7" s="1"/>
  <c r="K1461" i="7"/>
  <c r="L1453" i="7"/>
  <c r="M1453" i="7" s="1"/>
  <c r="K1453" i="7"/>
  <c r="L1445" i="7"/>
  <c r="M1445" i="7" s="1"/>
  <c r="K1445" i="7"/>
  <c r="L1437" i="7"/>
  <c r="M1437" i="7" s="1"/>
  <c r="K1437" i="7"/>
  <c r="L1429" i="7"/>
  <c r="M1429" i="7" s="1"/>
  <c r="K1429" i="7"/>
  <c r="L1421" i="7"/>
  <c r="M1421" i="7" s="1"/>
  <c r="K1421" i="7"/>
  <c r="L1413" i="7"/>
  <c r="M1413" i="7" s="1"/>
  <c r="K1413" i="7"/>
  <c r="L1405" i="7"/>
  <c r="M1405" i="7" s="1"/>
  <c r="K1405" i="7"/>
  <c r="L1397" i="7"/>
  <c r="M1397" i="7" s="1"/>
  <c r="K1397" i="7"/>
  <c r="L1389" i="7"/>
  <c r="M1389" i="7" s="1"/>
  <c r="K1389" i="7"/>
  <c r="L1381" i="7"/>
  <c r="M1381" i="7" s="1"/>
  <c r="K1381" i="7"/>
  <c r="L1373" i="7"/>
  <c r="M1373" i="7" s="1"/>
  <c r="K1373" i="7"/>
  <c r="L1365" i="7"/>
  <c r="M1365" i="7" s="1"/>
  <c r="K1365" i="7"/>
  <c r="L1357" i="7"/>
  <c r="M1357" i="7" s="1"/>
  <c r="K1357" i="7"/>
  <c r="L1349" i="7"/>
  <c r="M1349" i="7" s="1"/>
  <c r="K1349" i="7"/>
  <c r="L1341" i="7"/>
  <c r="M1341" i="7" s="1"/>
  <c r="K1341" i="7"/>
  <c r="L1333" i="7"/>
  <c r="M1333" i="7" s="1"/>
  <c r="K1333" i="7"/>
  <c r="L1325" i="7"/>
  <c r="M1325" i="7" s="1"/>
  <c r="K1325" i="7"/>
  <c r="L1317" i="7"/>
  <c r="M1317" i="7" s="1"/>
  <c r="K1317" i="7"/>
  <c r="L1309" i="7"/>
  <c r="M1309" i="7" s="1"/>
  <c r="K1309" i="7"/>
  <c r="L1301" i="7"/>
  <c r="M1301" i="7" s="1"/>
  <c r="K1301" i="7"/>
  <c r="L1293" i="7"/>
  <c r="M1293" i="7" s="1"/>
  <c r="K1293" i="7"/>
  <c r="L1285" i="7"/>
  <c r="M1285" i="7" s="1"/>
  <c r="K1285" i="7"/>
  <c r="L1277" i="7"/>
  <c r="M1277" i="7" s="1"/>
  <c r="K1277" i="7"/>
  <c r="L1269" i="7"/>
  <c r="M1269" i="7" s="1"/>
  <c r="K1269" i="7"/>
  <c r="L1261" i="7"/>
  <c r="M1261" i="7" s="1"/>
  <c r="K1261" i="7"/>
  <c r="L1253" i="7"/>
  <c r="M1253" i="7" s="1"/>
  <c r="K1253" i="7"/>
  <c r="L1245" i="7"/>
  <c r="M1245" i="7" s="1"/>
  <c r="K1245" i="7"/>
  <c r="L1237" i="7"/>
  <c r="M1237" i="7" s="1"/>
  <c r="K1237" i="7"/>
  <c r="L1229" i="7"/>
  <c r="M1229" i="7" s="1"/>
  <c r="K1229" i="7"/>
  <c r="L1221" i="7"/>
  <c r="M1221" i="7" s="1"/>
  <c r="K1221" i="7"/>
  <c r="L1213" i="7"/>
  <c r="M1213" i="7" s="1"/>
  <c r="K1213" i="7"/>
  <c r="L1205" i="7"/>
  <c r="M1205" i="7" s="1"/>
  <c r="K1205" i="7"/>
  <c r="L1197" i="7"/>
  <c r="M1197" i="7" s="1"/>
  <c r="K1197" i="7"/>
  <c r="L1189" i="7"/>
  <c r="M1189" i="7" s="1"/>
  <c r="K1189" i="7"/>
  <c r="L1181" i="7"/>
  <c r="M1181" i="7" s="1"/>
  <c r="K1181" i="7"/>
  <c r="L1173" i="7"/>
  <c r="M1173" i="7" s="1"/>
  <c r="K1173" i="7"/>
  <c r="L1165" i="7"/>
  <c r="M1165" i="7" s="1"/>
  <c r="K1165" i="7"/>
  <c r="L1157" i="7"/>
  <c r="M1157" i="7" s="1"/>
  <c r="K1157" i="7"/>
  <c r="L1149" i="7"/>
  <c r="M1149" i="7" s="1"/>
  <c r="K1149" i="7"/>
  <c r="L1141" i="7"/>
  <c r="M1141" i="7" s="1"/>
  <c r="K1141" i="7"/>
  <c r="L1133" i="7"/>
  <c r="M1133" i="7" s="1"/>
  <c r="K1133" i="7"/>
  <c r="L1125" i="7"/>
  <c r="M1125" i="7" s="1"/>
  <c r="K1125" i="7"/>
  <c r="L1117" i="7"/>
  <c r="M1117" i="7" s="1"/>
  <c r="K1117" i="7"/>
  <c r="L1109" i="7"/>
  <c r="M1109" i="7" s="1"/>
  <c r="K1109" i="7"/>
  <c r="L1101" i="7"/>
  <c r="M1101" i="7" s="1"/>
  <c r="K1101" i="7"/>
  <c r="L1093" i="7"/>
  <c r="M1093" i="7" s="1"/>
  <c r="K1093" i="7"/>
  <c r="L1085" i="7"/>
  <c r="M1085" i="7" s="1"/>
  <c r="K1085" i="7"/>
  <c r="L1077" i="7"/>
  <c r="M1077" i="7" s="1"/>
  <c r="K1077" i="7"/>
  <c r="L1069" i="7"/>
  <c r="M1069" i="7" s="1"/>
  <c r="K1069" i="7"/>
  <c r="L1061" i="7"/>
  <c r="M1061" i="7" s="1"/>
  <c r="K1061" i="7"/>
  <c r="L1053" i="7"/>
  <c r="M1053" i="7" s="1"/>
  <c r="K1053" i="7"/>
  <c r="L1045" i="7"/>
  <c r="M1045" i="7" s="1"/>
  <c r="K1045" i="7"/>
  <c r="L1037" i="7"/>
  <c r="M1037" i="7" s="1"/>
  <c r="K1037" i="7"/>
  <c r="L1029" i="7"/>
  <c r="M1029" i="7" s="1"/>
  <c r="K1029" i="7"/>
  <c r="L1021" i="7"/>
  <c r="M1021" i="7" s="1"/>
  <c r="K1021" i="7"/>
  <c r="L1013" i="7"/>
  <c r="M1013" i="7" s="1"/>
  <c r="K1013" i="7"/>
  <c r="L1005" i="7"/>
  <c r="M1005" i="7" s="1"/>
  <c r="K1005" i="7"/>
  <c r="L997" i="7"/>
  <c r="M997" i="7" s="1"/>
  <c r="K997" i="7"/>
  <c r="L989" i="7"/>
  <c r="M989" i="7" s="1"/>
  <c r="K989" i="7"/>
  <c r="L981" i="7"/>
  <c r="M981" i="7" s="1"/>
  <c r="K981" i="7"/>
  <c r="L973" i="7"/>
  <c r="M973" i="7" s="1"/>
  <c r="K973" i="7"/>
  <c r="L965" i="7"/>
  <c r="M965" i="7" s="1"/>
  <c r="K965" i="7"/>
  <c r="L957" i="7"/>
  <c r="M957" i="7" s="1"/>
  <c r="K957" i="7"/>
  <c r="L949" i="7"/>
  <c r="M949" i="7" s="1"/>
  <c r="K949" i="7"/>
  <c r="L941" i="7"/>
  <c r="M941" i="7" s="1"/>
  <c r="K941" i="7"/>
  <c r="L933" i="7"/>
  <c r="M933" i="7" s="1"/>
  <c r="K933" i="7"/>
  <c r="L925" i="7"/>
  <c r="M925" i="7" s="1"/>
  <c r="K925" i="7"/>
  <c r="L917" i="7"/>
  <c r="M917" i="7" s="1"/>
  <c r="K917" i="7"/>
  <c r="L909" i="7"/>
  <c r="M909" i="7" s="1"/>
  <c r="K909" i="7"/>
  <c r="L901" i="7"/>
  <c r="M901" i="7" s="1"/>
  <c r="K901" i="7"/>
  <c r="L893" i="7"/>
  <c r="M893" i="7" s="1"/>
  <c r="K893" i="7"/>
  <c r="L885" i="7"/>
  <c r="M885" i="7" s="1"/>
  <c r="K885" i="7"/>
  <c r="L877" i="7"/>
  <c r="M877" i="7" s="1"/>
  <c r="K877" i="7"/>
  <c r="L869" i="7"/>
  <c r="M869" i="7" s="1"/>
  <c r="K869" i="7"/>
  <c r="L861" i="7"/>
  <c r="M861" i="7" s="1"/>
  <c r="K861" i="7"/>
  <c r="L853" i="7"/>
  <c r="M853" i="7" s="1"/>
  <c r="K853" i="7"/>
  <c r="L845" i="7"/>
  <c r="M845" i="7" s="1"/>
  <c r="K845" i="7"/>
  <c r="L837" i="7"/>
  <c r="M837" i="7" s="1"/>
  <c r="K837" i="7"/>
  <c r="L829" i="7"/>
  <c r="M829" i="7" s="1"/>
  <c r="K829" i="7"/>
  <c r="L821" i="7"/>
  <c r="M821" i="7" s="1"/>
  <c r="K821" i="7"/>
  <c r="L813" i="7"/>
  <c r="M813" i="7" s="1"/>
  <c r="K813" i="7"/>
  <c r="L805" i="7"/>
  <c r="M805" i="7" s="1"/>
  <c r="K805" i="7"/>
  <c r="L797" i="7"/>
  <c r="M797" i="7" s="1"/>
  <c r="K797" i="7"/>
  <c r="L781" i="7"/>
  <c r="M781" i="7" s="1"/>
  <c r="K781" i="7"/>
  <c r="L773" i="7"/>
  <c r="M773" i="7" s="1"/>
  <c r="K773" i="7"/>
  <c r="L765" i="7"/>
  <c r="M765" i="7" s="1"/>
  <c r="K765" i="7"/>
  <c r="L757" i="7"/>
  <c r="M757" i="7" s="1"/>
  <c r="K757" i="7"/>
  <c r="L749" i="7"/>
  <c r="M749" i="7" s="1"/>
  <c r="K749" i="7"/>
  <c r="L741" i="7"/>
  <c r="M741" i="7" s="1"/>
  <c r="K741" i="7"/>
  <c r="L733" i="7"/>
  <c r="M733" i="7" s="1"/>
  <c r="K733" i="7"/>
  <c r="L725" i="7"/>
  <c r="M725" i="7" s="1"/>
  <c r="K725" i="7"/>
  <c r="L717" i="7"/>
  <c r="M717" i="7" s="1"/>
  <c r="K717" i="7"/>
  <c r="L709" i="7"/>
  <c r="M709" i="7" s="1"/>
  <c r="K709" i="7"/>
  <c r="L701" i="7"/>
  <c r="M701" i="7" s="1"/>
  <c r="K701" i="7"/>
  <c r="L693" i="7"/>
  <c r="M693" i="7" s="1"/>
  <c r="K693" i="7"/>
  <c r="L685" i="7"/>
  <c r="M685" i="7" s="1"/>
  <c r="K685" i="7"/>
  <c r="L677" i="7"/>
  <c r="M677" i="7" s="1"/>
  <c r="K677" i="7"/>
  <c r="L669" i="7"/>
  <c r="M669" i="7" s="1"/>
  <c r="K669" i="7"/>
  <c r="L661" i="7"/>
  <c r="M661" i="7" s="1"/>
  <c r="K661" i="7"/>
  <c r="L653" i="7"/>
  <c r="M653" i="7" s="1"/>
  <c r="K653" i="7"/>
  <c r="L645" i="7"/>
  <c r="M645" i="7" s="1"/>
  <c r="K645" i="7"/>
  <c r="L637" i="7"/>
  <c r="M637" i="7" s="1"/>
  <c r="K637" i="7"/>
  <c r="L629" i="7"/>
  <c r="M629" i="7" s="1"/>
  <c r="K629" i="7"/>
  <c r="L621" i="7"/>
  <c r="M621" i="7" s="1"/>
  <c r="K621" i="7"/>
  <c r="L613" i="7"/>
  <c r="M613" i="7" s="1"/>
  <c r="K613" i="7"/>
  <c r="L605" i="7"/>
  <c r="M605" i="7" s="1"/>
  <c r="K605" i="7"/>
  <c r="L597" i="7"/>
  <c r="M597" i="7" s="1"/>
  <c r="K597" i="7"/>
  <c r="L589" i="7"/>
  <c r="M589" i="7" s="1"/>
  <c r="K589" i="7"/>
  <c r="L581" i="7"/>
  <c r="M581" i="7" s="1"/>
  <c r="K581" i="7"/>
  <c r="L573" i="7"/>
  <c r="M573" i="7" s="1"/>
  <c r="K573" i="7"/>
  <c r="L565" i="7"/>
  <c r="M565" i="7" s="1"/>
  <c r="K565" i="7"/>
  <c r="L557" i="7"/>
  <c r="M557" i="7" s="1"/>
  <c r="K557" i="7"/>
  <c r="L549" i="7"/>
  <c r="M549" i="7" s="1"/>
  <c r="K549" i="7"/>
  <c r="L541" i="7"/>
  <c r="M541" i="7" s="1"/>
  <c r="K541" i="7"/>
  <c r="L533" i="7"/>
  <c r="M533" i="7" s="1"/>
  <c r="K533" i="7"/>
  <c r="L525" i="7"/>
  <c r="M525" i="7" s="1"/>
  <c r="K525" i="7"/>
  <c r="L517" i="7"/>
  <c r="M517" i="7" s="1"/>
  <c r="K517" i="7"/>
  <c r="L509" i="7"/>
  <c r="M509" i="7" s="1"/>
  <c r="K509" i="7"/>
  <c r="L501" i="7"/>
  <c r="M501" i="7" s="1"/>
  <c r="K501" i="7"/>
  <c r="L493" i="7"/>
  <c r="M493" i="7" s="1"/>
  <c r="K493" i="7"/>
  <c r="L485" i="7"/>
  <c r="M485" i="7" s="1"/>
  <c r="K485" i="7"/>
  <c r="L477" i="7"/>
  <c r="M477" i="7" s="1"/>
  <c r="K477" i="7"/>
  <c r="L469" i="7"/>
  <c r="M469" i="7" s="1"/>
  <c r="K469" i="7"/>
  <c r="L461" i="7"/>
  <c r="M461" i="7" s="1"/>
  <c r="K461" i="7"/>
  <c r="L453" i="7"/>
  <c r="M453" i="7" s="1"/>
  <c r="K453" i="7"/>
  <c r="L445" i="7"/>
  <c r="M445" i="7" s="1"/>
  <c r="K445" i="7"/>
  <c r="L437" i="7"/>
  <c r="M437" i="7" s="1"/>
  <c r="K437" i="7"/>
  <c r="L429" i="7"/>
  <c r="M429" i="7" s="1"/>
  <c r="K429" i="7"/>
  <c r="L421" i="7"/>
  <c r="M421" i="7" s="1"/>
  <c r="K421" i="7"/>
  <c r="L413" i="7"/>
  <c r="M413" i="7" s="1"/>
  <c r="K413" i="7"/>
  <c r="L405" i="7"/>
  <c r="M405" i="7" s="1"/>
  <c r="K405" i="7"/>
  <c r="L397" i="7"/>
  <c r="M397" i="7" s="1"/>
  <c r="K397" i="7"/>
  <c r="L389" i="7"/>
  <c r="M389" i="7" s="1"/>
  <c r="K389" i="7"/>
  <c r="L381" i="7"/>
  <c r="M381" i="7" s="1"/>
  <c r="K381" i="7"/>
  <c r="L373" i="7"/>
  <c r="M373" i="7" s="1"/>
  <c r="K373" i="7"/>
  <c r="L365" i="7"/>
  <c r="M365" i="7" s="1"/>
  <c r="K365" i="7"/>
  <c r="L357" i="7"/>
  <c r="M357" i="7" s="1"/>
  <c r="K357" i="7"/>
  <c r="L349" i="7"/>
  <c r="M349" i="7" s="1"/>
  <c r="K349" i="7"/>
  <c r="L341" i="7"/>
  <c r="M341" i="7" s="1"/>
  <c r="K341" i="7"/>
  <c r="L333" i="7"/>
  <c r="M333" i="7" s="1"/>
  <c r="K333" i="7"/>
  <c r="L325" i="7"/>
  <c r="M325" i="7" s="1"/>
  <c r="K325" i="7"/>
  <c r="L317" i="7"/>
  <c r="M317" i="7" s="1"/>
  <c r="K317" i="7"/>
  <c r="L309" i="7"/>
  <c r="M309" i="7" s="1"/>
  <c r="K309" i="7"/>
  <c r="L301" i="7"/>
  <c r="M301" i="7" s="1"/>
  <c r="K301" i="7"/>
  <c r="L293" i="7"/>
  <c r="M293" i="7" s="1"/>
  <c r="K293" i="7"/>
  <c r="L285" i="7"/>
  <c r="M285" i="7" s="1"/>
  <c r="K285" i="7"/>
  <c r="L277" i="7"/>
  <c r="M277" i="7" s="1"/>
  <c r="K277" i="7"/>
  <c r="L269" i="7"/>
  <c r="M269" i="7" s="1"/>
  <c r="K269" i="7"/>
  <c r="L261" i="7"/>
  <c r="M261" i="7" s="1"/>
  <c r="K261" i="7"/>
  <c r="L253" i="7"/>
  <c r="M253" i="7" s="1"/>
  <c r="K253" i="7"/>
  <c r="L245" i="7"/>
  <c r="M245" i="7" s="1"/>
  <c r="K245" i="7"/>
  <c r="L237" i="7"/>
  <c r="M237" i="7" s="1"/>
  <c r="K237" i="7"/>
  <c r="L229" i="7"/>
  <c r="M229" i="7" s="1"/>
  <c r="K229" i="7"/>
  <c r="L221" i="7"/>
  <c r="M221" i="7" s="1"/>
  <c r="K221" i="7"/>
  <c r="L213" i="7"/>
  <c r="M213" i="7" s="1"/>
  <c r="K213" i="7"/>
  <c r="L205" i="7"/>
  <c r="M205" i="7" s="1"/>
  <c r="K205" i="7"/>
  <c r="L197" i="7"/>
  <c r="M197" i="7" s="1"/>
  <c r="K197" i="7"/>
  <c r="L189" i="7"/>
  <c r="M189" i="7" s="1"/>
  <c r="K189" i="7"/>
  <c r="L181" i="7"/>
  <c r="M181" i="7" s="1"/>
  <c r="K181" i="7"/>
  <c r="L173" i="7"/>
  <c r="M173" i="7" s="1"/>
  <c r="K173" i="7"/>
  <c r="L165" i="7"/>
  <c r="M165" i="7" s="1"/>
  <c r="K165" i="7"/>
  <c r="L157" i="7"/>
  <c r="M157" i="7" s="1"/>
  <c r="K157" i="7"/>
  <c r="L149" i="7"/>
  <c r="M149" i="7" s="1"/>
  <c r="K149" i="7"/>
  <c r="L141" i="7"/>
  <c r="M141" i="7" s="1"/>
  <c r="K141" i="7"/>
  <c r="L133" i="7"/>
  <c r="M133" i="7" s="1"/>
  <c r="K133" i="7"/>
  <c r="L125" i="7"/>
  <c r="M125" i="7" s="1"/>
  <c r="K125" i="7"/>
  <c r="L117" i="7"/>
  <c r="M117" i="7" s="1"/>
  <c r="K117" i="7"/>
  <c r="L109" i="7"/>
  <c r="M109" i="7" s="1"/>
  <c r="K109" i="7"/>
  <c r="L101" i="7"/>
  <c r="M101" i="7" s="1"/>
  <c r="K101" i="7"/>
  <c r="L93" i="7"/>
  <c r="M93" i="7" s="1"/>
  <c r="K93" i="7"/>
  <c r="L85" i="7"/>
  <c r="M85" i="7" s="1"/>
  <c r="K85" i="7"/>
  <c r="L77" i="7"/>
  <c r="M77" i="7" s="1"/>
  <c r="K77" i="7"/>
  <c r="L69" i="7"/>
  <c r="M69" i="7" s="1"/>
  <c r="K69" i="7"/>
  <c r="L61" i="7"/>
  <c r="M61" i="7" s="1"/>
  <c r="K61" i="7"/>
  <c r="L53" i="7"/>
  <c r="M53" i="7" s="1"/>
  <c r="K53" i="7"/>
  <c r="L45" i="7"/>
  <c r="M45" i="7" s="1"/>
  <c r="K45" i="7"/>
  <c r="L37" i="7"/>
  <c r="M37" i="7" s="1"/>
  <c r="K37" i="7"/>
  <c r="L29" i="7"/>
  <c r="M29" i="7" s="1"/>
  <c r="K29" i="7"/>
  <c r="L21" i="7"/>
  <c r="M21" i="7" s="1"/>
  <c r="K21" i="7"/>
  <c r="L13" i="7"/>
  <c r="M13" i="7" s="1"/>
  <c r="K13" i="7"/>
  <c r="L5" i="7"/>
  <c r="M5" i="7" s="1"/>
  <c r="K5" i="7"/>
  <c r="K4326" i="7"/>
  <c r="K4262" i="7"/>
  <c r="K3745" i="7"/>
  <c r="K3056" i="7"/>
  <c r="K2749" i="7"/>
  <c r="K2580" i="7"/>
  <c r="K1483" i="7"/>
  <c r="K249" i="7"/>
  <c r="L3116" i="7"/>
  <c r="M3116" i="7" s="1"/>
  <c r="K3116" i="7"/>
  <c r="L3108" i="7"/>
  <c r="M3108" i="7" s="1"/>
  <c r="K3108" i="7"/>
  <c r="L3100" i="7"/>
  <c r="M3100" i="7" s="1"/>
  <c r="K3100" i="7"/>
  <c r="L3092" i="7"/>
  <c r="M3092" i="7" s="1"/>
  <c r="K3092" i="7"/>
  <c r="L3084" i="7"/>
  <c r="M3084" i="7" s="1"/>
  <c r="K3084" i="7"/>
  <c r="L3076" i="7"/>
  <c r="M3076" i="7" s="1"/>
  <c r="K3076" i="7"/>
  <c r="L3068" i="7"/>
  <c r="M3068" i="7" s="1"/>
  <c r="K3068" i="7"/>
  <c r="L3060" i="7"/>
  <c r="M3060" i="7" s="1"/>
  <c r="K3060" i="7"/>
  <c r="L3052" i="7"/>
  <c r="M3052" i="7" s="1"/>
  <c r="K3052" i="7"/>
  <c r="L3044" i="7"/>
  <c r="M3044" i="7" s="1"/>
  <c r="K3044" i="7"/>
  <c r="L3036" i="7"/>
  <c r="M3036" i="7" s="1"/>
  <c r="K3036" i="7"/>
  <c r="L3028" i="7"/>
  <c r="M3028" i="7" s="1"/>
  <c r="K3028" i="7"/>
  <c r="L3020" i="7"/>
  <c r="M3020" i="7" s="1"/>
  <c r="K3020" i="7"/>
  <c r="L3012" i="7"/>
  <c r="M3012" i="7" s="1"/>
  <c r="K3012" i="7"/>
  <c r="L3004" i="7"/>
  <c r="M3004" i="7" s="1"/>
  <c r="K3004" i="7"/>
  <c r="L2996" i="7"/>
  <c r="M2996" i="7" s="1"/>
  <c r="K2996" i="7"/>
  <c r="L2988" i="7"/>
  <c r="M2988" i="7" s="1"/>
  <c r="K2988" i="7"/>
  <c r="L2980" i="7"/>
  <c r="M2980" i="7" s="1"/>
  <c r="K2980" i="7"/>
  <c r="L2972" i="7"/>
  <c r="M2972" i="7" s="1"/>
  <c r="K2972" i="7"/>
  <c r="L2964" i="7"/>
  <c r="M2964" i="7" s="1"/>
  <c r="K2964" i="7"/>
  <c r="L2956" i="7"/>
  <c r="M2956" i="7" s="1"/>
  <c r="K2956" i="7"/>
  <c r="L2948" i="7"/>
  <c r="M2948" i="7" s="1"/>
  <c r="K2948" i="7"/>
  <c r="L2940" i="7"/>
  <c r="M2940" i="7" s="1"/>
  <c r="K2940" i="7"/>
  <c r="L2932" i="7"/>
  <c r="M2932" i="7" s="1"/>
  <c r="K2932" i="7"/>
  <c r="L2924" i="7"/>
  <c r="M2924" i="7" s="1"/>
  <c r="K2924" i="7"/>
  <c r="L2916" i="7"/>
  <c r="M2916" i="7" s="1"/>
  <c r="K2916" i="7"/>
  <c r="L2908" i="7"/>
  <c r="M2908" i="7" s="1"/>
  <c r="K2908" i="7"/>
  <c r="L2892" i="7"/>
  <c r="M2892" i="7" s="1"/>
  <c r="K2892" i="7"/>
  <c r="L2884" i="7"/>
  <c r="M2884" i="7" s="1"/>
  <c r="K2884" i="7"/>
  <c r="L2876" i="7"/>
  <c r="M2876" i="7" s="1"/>
  <c r="K2876" i="7"/>
  <c r="L2868" i="7"/>
  <c r="M2868" i="7" s="1"/>
  <c r="K2868" i="7"/>
  <c r="L2860" i="7"/>
  <c r="M2860" i="7" s="1"/>
  <c r="K2860" i="7"/>
  <c r="L2852" i="7"/>
  <c r="M2852" i="7" s="1"/>
  <c r="K2852" i="7"/>
  <c r="L2844" i="7"/>
  <c r="M2844" i="7" s="1"/>
  <c r="K2844" i="7"/>
  <c r="L2828" i="7"/>
  <c r="M2828" i="7" s="1"/>
  <c r="K2828" i="7"/>
  <c r="L2820" i="7"/>
  <c r="M2820" i="7" s="1"/>
  <c r="K2820" i="7"/>
  <c r="L2812" i="7"/>
  <c r="M2812" i="7" s="1"/>
  <c r="K2812" i="7"/>
  <c r="L2804" i="7"/>
  <c r="M2804" i="7" s="1"/>
  <c r="K2804" i="7"/>
  <c r="L2796" i="7"/>
  <c r="M2796" i="7" s="1"/>
  <c r="K2796" i="7"/>
  <c r="L2788" i="7"/>
  <c r="M2788" i="7" s="1"/>
  <c r="K2788" i="7"/>
  <c r="L2780" i="7"/>
  <c r="M2780" i="7" s="1"/>
  <c r="K2780" i="7"/>
  <c r="L2764" i="7"/>
  <c r="M2764" i="7" s="1"/>
  <c r="K2764" i="7"/>
  <c r="L2756" i="7"/>
  <c r="M2756" i="7" s="1"/>
  <c r="K2756" i="7"/>
  <c r="L2748" i="7"/>
  <c r="M2748" i="7" s="1"/>
  <c r="K2748" i="7"/>
  <c r="L2740" i="7"/>
  <c r="M2740" i="7" s="1"/>
  <c r="K2740" i="7"/>
  <c r="L2732" i="7"/>
  <c r="M2732" i="7" s="1"/>
  <c r="K2732" i="7"/>
  <c r="L2724" i="7"/>
  <c r="M2724" i="7" s="1"/>
  <c r="K2724" i="7"/>
  <c r="L2716" i="7"/>
  <c r="M2716" i="7" s="1"/>
  <c r="K2716" i="7"/>
  <c r="L2700" i="7"/>
  <c r="M2700" i="7" s="1"/>
  <c r="K2700" i="7"/>
  <c r="L2692" i="7"/>
  <c r="M2692" i="7" s="1"/>
  <c r="K2692" i="7"/>
  <c r="L2684" i="7"/>
  <c r="M2684" i="7" s="1"/>
  <c r="K2684" i="7"/>
  <c r="L2676" i="7"/>
  <c r="M2676" i="7" s="1"/>
  <c r="K2676" i="7"/>
  <c r="L2668" i="7"/>
  <c r="M2668" i="7" s="1"/>
  <c r="K2668" i="7"/>
  <c r="L2660" i="7"/>
  <c r="M2660" i="7" s="1"/>
  <c r="K2660" i="7"/>
  <c r="L2652" i="7"/>
  <c r="M2652" i="7" s="1"/>
  <c r="K2652" i="7"/>
  <c r="L2636" i="7"/>
  <c r="M2636" i="7" s="1"/>
  <c r="K2636" i="7"/>
  <c r="L2628" i="7"/>
  <c r="M2628" i="7" s="1"/>
  <c r="K2628" i="7"/>
  <c r="L2620" i="7"/>
  <c r="M2620" i="7" s="1"/>
  <c r="K2620" i="7"/>
  <c r="L2612" i="7"/>
  <c r="M2612" i="7" s="1"/>
  <c r="K2612" i="7"/>
  <c r="L2604" i="7"/>
  <c r="M2604" i="7" s="1"/>
  <c r="K2604" i="7"/>
  <c r="L2596" i="7"/>
  <c r="M2596" i="7" s="1"/>
  <c r="K2596" i="7"/>
  <c r="L2588" i="7"/>
  <c r="M2588" i="7" s="1"/>
  <c r="K2588" i="7"/>
  <c r="L2572" i="7"/>
  <c r="M2572" i="7" s="1"/>
  <c r="K2572" i="7"/>
  <c r="L2564" i="7"/>
  <c r="M2564" i="7" s="1"/>
  <c r="K2564" i="7"/>
  <c r="L2556" i="7"/>
  <c r="M2556" i="7" s="1"/>
  <c r="K2556" i="7"/>
  <c r="L2548" i="7"/>
  <c r="M2548" i="7" s="1"/>
  <c r="K2548" i="7"/>
  <c r="L2540" i="7"/>
  <c r="M2540" i="7" s="1"/>
  <c r="K2540" i="7"/>
  <c r="L2532" i="7"/>
  <c r="M2532" i="7" s="1"/>
  <c r="K2532" i="7"/>
  <c r="L2524" i="7"/>
  <c r="M2524" i="7" s="1"/>
  <c r="K2524" i="7"/>
  <c r="L2516" i="7"/>
  <c r="M2516" i="7" s="1"/>
  <c r="K2516" i="7"/>
  <c r="L2508" i="7"/>
  <c r="M2508" i="7" s="1"/>
  <c r="K2508" i="7"/>
  <c r="L2500" i="7"/>
  <c r="M2500" i="7" s="1"/>
  <c r="K2500" i="7"/>
  <c r="L2492" i="7"/>
  <c r="M2492" i="7" s="1"/>
  <c r="K2492" i="7"/>
  <c r="L2484" i="7"/>
  <c r="M2484" i="7" s="1"/>
  <c r="K2484" i="7"/>
  <c r="L2476" i="7"/>
  <c r="M2476" i="7" s="1"/>
  <c r="K2476" i="7"/>
  <c r="L2468" i="7"/>
  <c r="M2468" i="7" s="1"/>
  <c r="K2468" i="7"/>
  <c r="L2460" i="7"/>
  <c r="M2460" i="7" s="1"/>
  <c r="K2460" i="7"/>
  <c r="L2452" i="7"/>
  <c r="M2452" i="7" s="1"/>
  <c r="K2452" i="7"/>
  <c r="L2444" i="7"/>
  <c r="M2444" i="7" s="1"/>
  <c r="K2444" i="7"/>
  <c r="L2436" i="7"/>
  <c r="M2436" i="7" s="1"/>
  <c r="K2436" i="7"/>
  <c r="L2428" i="7"/>
  <c r="M2428" i="7" s="1"/>
  <c r="K2428" i="7"/>
  <c r="L2420" i="7"/>
  <c r="M2420" i="7" s="1"/>
  <c r="K2420" i="7"/>
  <c r="L2412" i="7"/>
  <c r="M2412" i="7" s="1"/>
  <c r="K2412" i="7"/>
  <c r="L2404" i="7"/>
  <c r="M2404" i="7" s="1"/>
  <c r="K2404" i="7"/>
  <c r="L2396" i="7"/>
  <c r="M2396" i="7" s="1"/>
  <c r="K2396" i="7"/>
  <c r="L2388" i="7"/>
  <c r="M2388" i="7" s="1"/>
  <c r="K2388" i="7"/>
  <c r="L2380" i="7"/>
  <c r="M2380" i="7" s="1"/>
  <c r="K2380" i="7"/>
  <c r="L2372" i="7"/>
  <c r="M2372" i="7" s="1"/>
  <c r="K2372" i="7"/>
  <c r="L2364" i="7"/>
  <c r="M2364" i="7" s="1"/>
  <c r="K2364" i="7"/>
  <c r="L2356" i="7"/>
  <c r="M2356" i="7" s="1"/>
  <c r="K2356" i="7"/>
  <c r="L2348" i="7"/>
  <c r="M2348" i="7" s="1"/>
  <c r="K2348" i="7"/>
  <c r="L2340" i="7"/>
  <c r="M2340" i="7" s="1"/>
  <c r="K2340" i="7"/>
  <c r="L2332" i="7"/>
  <c r="M2332" i="7" s="1"/>
  <c r="K2332" i="7"/>
  <c r="L2324" i="7"/>
  <c r="M2324" i="7" s="1"/>
  <c r="K2324" i="7"/>
  <c r="L2316" i="7"/>
  <c r="M2316" i="7" s="1"/>
  <c r="K2316" i="7"/>
  <c r="L2308" i="7"/>
  <c r="M2308" i="7" s="1"/>
  <c r="K2308" i="7"/>
  <c r="L2300" i="7"/>
  <c r="M2300" i="7" s="1"/>
  <c r="K2300" i="7"/>
  <c r="L2292" i="7"/>
  <c r="M2292" i="7" s="1"/>
  <c r="K2292" i="7"/>
  <c r="L2284" i="7"/>
  <c r="M2284" i="7" s="1"/>
  <c r="K2284" i="7"/>
  <c r="L2276" i="7"/>
  <c r="M2276" i="7" s="1"/>
  <c r="K2276" i="7"/>
  <c r="L2268" i="7"/>
  <c r="M2268" i="7" s="1"/>
  <c r="K2268" i="7"/>
  <c r="L2260" i="7"/>
  <c r="M2260" i="7" s="1"/>
  <c r="K2260" i="7"/>
  <c r="L2252" i="7"/>
  <c r="M2252" i="7" s="1"/>
  <c r="K2252" i="7"/>
  <c r="L2244" i="7"/>
  <c r="M2244" i="7" s="1"/>
  <c r="K2244" i="7"/>
  <c r="L2236" i="7"/>
  <c r="M2236" i="7" s="1"/>
  <c r="K2236" i="7"/>
  <c r="L2228" i="7"/>
  <c r="M2228" i="7" s="1"/>
  <c r="K2228" i="7"/>
  <c r="L2220" i="7"/>
  <c r="M2220" i="7" s="1"/>
  <c r="K2220" i="7"/>
  <c r="L2212" i="7"/>
  <c r="M2212" i="7" s="1"/>
  <c r="K2212" i="7"/>
  <c r="L2204" i="7"/>
  <c r="M2204" i="7" s="1"/>
  <c r="K2204" i="7"/>
  <c r="L2196" i="7"/>
  <c r="M2196" i="7" s="1"/>
  <c r="K2196" i="7"/>
  <c r="L2188" i="7"/>
  <c r="M2188" i="7" s="1"/>
  <c r="K2188" i="7"/>
  <c r="L2180" i="7"/>
  <c r="M2180" i="7" s="1"/>
  <c r="K2180" i="7"/>
  <c r="L2172" i="7"/>
  <c r="M2172" i="7" s="1"/>
  <c r="K2172" i="7"/>
  <c r="L2164" i="7"/>
  <c r="M2164" i="7" s="1"/>
  <c r="K2164" i="7"/>
  <c r="L2156" i="7"/>
  <c r="M2156" i="7" s="1"/>
  <c r="K2156" i="7"/>
  <c r="L2148" i="7"/>
  <c r="M2148" i="7" s="1"/>
  <c r="K2148" i="7"/>
  <c r="L2140" i="7"/>
  <c r="M2140" i="7" s="1"/>
  <c r="K2140" i="7"/>
  <c r="L2132" i="7"/>
  <c r="M2132" i="7" s="1"/>
  <c r="K2132" i="7"/>
  <c r="L2124" i="7"/>
  <c r="M2124" i="7" s="1"/>
  <c r="K2124" i="7"/>
  <c r="L2116" i="7"/>
  <c r="M2116" i="7" s="1"/>
  <c r="K2116" i="7"/>
  <c r="L2108" i="7"/>
  <c r="M2108" i="7" s="1"/>
  <c r="K2108" i="7"/>
  <c r="L2100" i="7"/>
  <c r="M2100" i="7" s="1"/>
  <c r="K2100" i="7"/>
  <c r="L2092" i="7"/>
  <c r="M2092" i="7" s="1"/>
  <c r="K2092" i="7"/>
  <c r="L2084" i="7"/>
  <c r="M2084" i="7" s="1"/>
  <c r="K2084" i="7"/>
  <c r="L2076" i="7"/>
  <c r="M2076" i="7" s="1"/>
  <c r="K2076" i="7"/>
  <c r="L2068" i="7"/>
  <c r="M2068" i="7" s="1"/>
  <c r="K2068" i="7"/>
  <c r="L2060" i="7"/>
  <c r="M2060" i="7" s="1"/>
  <c r="K2060" i="7"/>
  <c r="L2052" i="7"/>
  <c r="M2052" i="7" s="1"/>
  <c r="K2052" i="7"/>
  <c r="L2044" i="7"/>
  <c r="M2044" i="7" s="1"/>
  <c r="K2044" i="7"/>
  <c r="L2036" i="7"/>
  <c r="M2036" i="7" s="1"/>
  <c r="K2036" i="7"/>
  <c r="L2028" i="7"/>
  <c r="M2028" i="7" s="1"/>
  <c r="K2028" i="7"/>
  <c r="L2020" i="7"/>
  <c r="M2020" i="7" s="1"/>
  <c r="K2020" i="7"/>
  <c r="L2012" i="7"/>
  <c r="M2012" i="7" s="1"/>
  <c r="K2012" i="7"/>
  <c r="L2004" i="7"/>
  <c r="M2004" i="7" s="1"/>
  <c r="K2004" i="7"/>
  <c r="L1996" i="7"/>
  <c r="M1996" i="7" s="1"/>
  <c r="K1996" i="7"/>
  <c r="L1988" i="7"/>
  <c r="M1988" i="7" s="1"/>
  <c r="K1988" i="7"/>
  <c r="L1980" i="7"/>
  <c r="M1980" i="7" s="1"/>
  <c r="K1980" i="7"/>
  <c r="L1972" i="7"/>
  <c r="M1972" i="7" s="1"/>
  <c r="K1972" i="7"/>
  <c r="L1964" i="7"/>
  <c r="M1964" i="7" s="1"/>
  <c r="K1964" i="7"/>
  <c r="L1956" i="7"/>
  <c r="M1956" i="7" s="1"/>
  <c r="K1956" i="7"/>
  <c r="L1948" i="7"/>
  <c r="M1948" i="7" s="1"/>
  <c r="K1948" i="7"/>
  <c r="L1940" i="7"/>
  <c r="M1940" i="7" s="1"/>
  <c r="K1940" i="7"/>
  <c r="L1932" i="7"/>
  <c r="M1932" i="7" s="1"/>
  <c r="K1932" i="7"/>
  <c r="L1924" i="7"/>
  <c r="M1924" i="7" s="1"/>
  <c r="K1924" i="7"/>
  <c r="L1916" i="7"/>
  <c r="M1916" i="7" s="1"/>
  <c r="K1916" i="7"/>
  <c r="L1908" i="7"/>
  <c r="M1908" i="7" s="1"/>
  <c r="K1908" i="7"/>
  <c r="L1900" i="7"/>
  <c r="M1900" i="7" s="1"/>
  <c r="K1900" i="7"/>
  <c r="L1892" i="7"/>
  <c r="M1892" i="7" s="1"/>
  <c r="K1892" i="7"/>
  <c r="L1884" i="7"/>
  <c r="M1884" i="7" s="1"/>
  <c r="K1884" i="7"/>
  <c r="L1876" i="7"/>
  <c r="M1876" i="7" s="1"/>
  <c r="K1876" i="7"/>
  <c r="L1868" i="7"/>
  <c r="M1868" i="7" s="1"/>
  <c r="K1868" i="7"/>
  <c r="L1860" i="7"/>
  <c r="M1860" i="7" s="1"/>
  <c r="K1860" i="7"/>
  <c r="L1852" i="7"/>
  <c r="M1852" i="7" s="1"/>
  <c r="K1852" i="7"/>
  <c r="L1844" i="7"/>
  <c r="M1844" i="7" s="1"/>
  <c r="K1844" i="7"/>
  <c r="L1836" i="7"/>
  <c r="M1836" i="7" s="1"/>
  <c r="K1836" i="7"/>
  <c r="L1828" i="7"/>
  <c r="M1828" i="7" s="1"/>
  <c r="K1828" i="7"/>
  <c r="L1820" i="7"/>
  <c r="M1820" i="7" s="1"/>
  <c r="K1820" i="7"/>
  <c r="L1812" i="7"/>
  <c r="M1812" i="7" s="1"/>
  <c r="K1812" i="7"/>
  <c r="L1804" i="7"/>
  <c r="M1804" i="7" s="1"/>
  <c r="K1804" i="7"/>
  <c r="L1796" i="7"/>
  <c r="M1796" i="7" s="1"/>
  <c r="K1796" i="7"/>
  <c r="L1788" i="7"/>
  <c r="M1788" i="7" s="1"/>
  <c r="K1788" i="7"/>
  <c r="L1780" i="7"/>
  <c r="M1780" i="7" s="1"/>
  <c r="K1780" i="7"/>
  <c r="L1772" i="7"/>
  <c r="M1772" i="7" s="1"/>
  <c r="K1772" i="7"/>
  <c r="L1764" i="7"/>
  <c r="M1764" i="7" s="1"/>
  <c r="K1764" i="7"/>
  <c r="L1756" i="7"/>
  <c r="M1756" i="7" s="1"/>
  <c r="K1756" i="7"/>
  <c r="L1748" i="7"/>
  <c r="M1748" i="7" s="1"/>
  <c r="K1748" i="7"/>
  <c r="L1740" i="7"/>
  <c r="M1740" i="7" s="1"/>
  <c r="K1740" i="7"/>
  <c r="L1732" i="7"/>
  <c r="M1732" i="7" s="1"/>
  <c r="K1732" i="7"/>
  <c r="L1724" i="7"/>
  <c r="M1724" i="7" s="1"/>
  <c r="K1724" i="7"/>
  <c r="L1716" i="7"/>
  <c r="M1716" i="7" s="1"/>
  <c r="K1716" i="7"/>
  <c r="L1708" i="7"/>
  <c r="M1708" i="7" s="1"/>
  <c r="K1708" i="7"/>
  <c r="L1700" i="7"/>
  <c r="M1700" i="7" s="1"/>
  <c r="K1700" i="7"/>
  <c r="L1692" i="7"/>
  <c r="M1692" i="7" s="1"/>
  <c r="K1692" i="7"/>
  <c r="L1684" i="7"/>
  <c r="M1684" i="7" s="1"/>
  <c r="K1684" i="7"/>
  <c r="L1676" i="7"/>
  <c r="M1676" i="7" s="1"/>
  <c r="K1676" i="7"/>
  <c r="L1668" i="7"/>
  <c r="M1668" i="7" s="1"/>
  <c r="K1668" i="7"/>
  <c r="L1660" i="7"/>
  <c r="M1660" i="7" s="1"/>
  <c r="K1660" i="7"/>
  <c r="L1652" i="7"/>
  <c r="M1652" i="7" s="1"/>
  <c r="K1652" i="7"/>
  <c r="L1644" i="7"/>
  <c r="M1644" i="7" s="1"/>
  <c r="K1644" i="7"/>
  <c r="L1636" i="7"/>
  <c r="M1636" i="7" s="1"/>
  <c r="K1636" i="7"/>
  <c r="L1628" i="7"/>
  <c r="M1628" i="7" s="1"/>
  <c r="K1628" i="7"/>
  <c r="L1620" i="7"/>
  <c r="M1620" i="7" s="1"/>
  <c r="K1620" i="7"/>
  <c r="L1612" i="7"/>
  <c r="M1612" i="7" s="1"/>
  <c r="K1612" i="7"/>
  <c r="L1604" i="7"/>
  <c r="M1604" i="7" s="1"/>
  <c r="K1604" i="7"/>
  <c r="L1596" i="7"/>
  <c r="M1596" i="7" s="1"/>
  <c r="K1596" i="7"/>
  <c r="L1588" i="7"/>
  <c r="M1588" i="7" s="1"/>
  <c r="K1588" i="7"/>
  <c r="L1580" i="7"/>
  <c r="M1580" i="7" s="1"/>
  <c r="K1580" i="7"/>
  <c r="L1572" i="7"/>
  <c r="M1572" i="7" s="1"/>
  <c r="K1572" i="7"/>
  <c r="L1564" i="7"/>
  <c r="M1564" i="7" s="1"/>
  <c r="K1564" i="7"/>
  <c r="L1556" i="7"/>
  <c r="M1556" i="7" s="1"/>
  <c r="K1556" i="7"/>
  <c r="L1548" i="7"/>
  <c r="M1548" i="7" s="1"/>
  <c r="K1548" i="7"/>
  <c r="L1540" i="7"/>
  <c r="M1540" i="7" s="1"/>
  <c r="K1540" i="7"/>
  <c r="L1532" i="7"/>
  <c r="M1532" i="7" s="1"/>
  <c r="K1532" i="7"/>
  <c r="L1524" i="7"/>
  <c r="M1524" i="7" s="1"/>
  <c r="K1524" i="7"/>
  <c r="L1516" i="7"/>
  <c r="M1516" i="7" s="1"/>
  <c r="K1516" i="7"/>
  <c r="L1508" i="7"/>
  <c r="M1508" i="7" s="1"/>
  <c r="K1508" i="7"/>
  <c r="L1500" i="7"/>
  <c r="M1500" i="7" s="1"/>
  <c r="K1500" i="7"/>
  <c r="L1492" i="7"/>
  <c r="M1492" i="7" s="1"/>
  <c r="K1492" i="7"/>
  <c r="L1484" i="7"/>
  <c r="M1484" i="7" s="1"/>
  <c r="K1484" i="7"/>
  <c r="L1476" i="7"/>
  <c r="M1476" i="7" s="1"/>
  <c r="K1476" i="7"/>
  <c r="L1468" i="7"/>
  <c r="M1468" i="7" s="1"/>
  <c r="K1468" i="7"/>
  <c r="L1460" i="7"/>
  <c r="M1460" i="7" s="1"/>
  <c r="K1460" i="7"/>
  <c r="L1452" i="7"/>
  <c r="M1452" i="7" s="1"/>
  <c r="K1452" i="7"/>
  <c r="L1444" i="7"/>
  <c r="M1444" i="7" s="1"/>
  <c r="K1444" i="7"/>
  <c r="L1436" i="7"/>
  <c r="M1436" i="7" s="1"/>
  <c r="K1436" i="7"/>
  <c r="L1428" i="7"/>
  <c r="M1428" i="7" s="1"/>
  <c r="K1428" i="7"/>
  <c r="L1420" i="7"/>
  <c r="M1420" i="7" s="1"/>
  <c r="K1420" i="7"/>
  <c r="L1412" i="7"/>
  <c r="M1412" i="7" s="1"/>
  <c r="K1412" i="7"/>
  <c r="L1404" i="7"/>
  <c r="M1404" i="7" s="1"/>
  <c r="K1404" i="7"/>
  <c r="L1396" i="7"/>
  <c r="M1396" i="7" s="1"/>
  <c r="K1396" i="7"/>
  <c r="L1388" i="7"/>
  <c r="M1388" i="7" s="1"/>
  <c r="K1388" i="7"/>
  <c r="L1380" i="7"/>
  <c r="M1380" i="7" s="1"/>
  <c r="K1380" i="7"/>
  <c r="L1372" i="7"/>
  <c r="M1372" i="7" s="1"/>
  <c r="K1372" i="7"/>
  <c r="L1364" i="7"/>
  <c r="M1364" i="7" s="1"/>
  <c r="K1364" i="7"/>
  <c r="L1356" i="7"/>
  <c r="M1356" i="7" s="1"/>
  <c r="K1356" i="7"/>
  <c r="L1348" i="7"/>
  <c r="M1348" i="7" s="1"/>
  <c r="K1348" i="7"/>
  <c r="L1340" i="7"/>
  <c r="M1340" i="7" s="1"/>
  <c r="K1340" i="7"/>
  <c r="L1332" i="7"/>
  <c r="M1332" i="7" s="1"/>
  <c r="K1332" i="7"/>
  <c r="L1324" i="7"/>
  <c r="M1324" i="7" s="1"/>
  <c r="K1324" i="7"/>
  <c r="L1316" i="7"/>
  <c r="M1316" i="7" s="1"/>
  <c r="K1316" i="7"/>
  <c r="L1308" i="7"/>
  <c r="M1308" i="7" s="1"/>
  <c r="K1308" i="7"/>
  <c r="L1300" i="7"/>
  <c r="M1300" i="7" s="1"/>
  <c r="K1300" i="7"/>
  <c r="L1292" i="7"/>
  <c r="M1292" i="7" s="1"/>
  <c r="K1292" i="7"/>
  <c r="L1284" i="7"/>
  <c r="M1284" i="7" s="1"/>
  <c r="K1284" i="7"/>
  <c r="L1276" i="7"/>
  <c r="M1276" i="7" s="1"/>
  <c r="K1276" i="7"/>
  <c r="L1268" i="7"/>
  <c r="M1268" i="7" s="1"/>
  <c r="K1268" i="7"/>
  <c r="L1260" i="7"/>
  <c r="M1260" i="7" s="1"/>
  <c r="K1260" i="7"/>
  <c r="L1252" i="7"/>
  <c r="M1252" i="7" s="1"/>
  <c r="K1252" i="7"/>
  <c r="L1244" i="7"/>
  <c r="M1244" i="7" s="1"/>
  <c r="K1244" i="7"/>
  <c r="L1236" i="7"/>
  <c r="M1236" i="7" s="1"/>
  <c r="K1236" i="7"/>
  <c r="L1228" i="7"/>
  <c r="M1228" i="7" s="1"/>
  <c r="K1228" i="7"/>
  <c r="L1220" i="7"/>
  <c r="M1220" i="7" s="1"/>
  <c r="K1220" i="7"/>
  <c r="L1212" i="7"/>
  <c r="M1212" i="7" s="1"/>
  <c r="K1212" i="7"/>
  <c r="L1204" i="7"/>
  <c r="M1204" i="7" s="1"/>
  <c r="K1204" i="7"/>
  <c r="L1196" i="7"/>
  <c r="M1196" i="7" s="1"/>
  <c r="K1196" i="7"/>
  <c r="L1188" i="7"/>
  <c r="M1188" i="7" s="1"/>
  <c r="K1188" i="7"/>
  <c r="L1180" i="7"/>
  <c r="M1180" i="7" s="1"/>
  <c r="K1180" i="7"/>
  <c r="L1172" i="7"/>
  <c r="M1172" i="7" s="1"/>
  <c r="K1172" i="7"/>
  <c r="L1164" i="7"/>
  <c r="M1164" i="7" s="1"/>
  <c r="K1164" i="7"/>
  <c r="L1156" i="7"/>
  <c r="M1156" i="7" s="1"/>
  <c r="K1156" i="7"/>
  <c r="L1148" i="7"/>
  <c r="M1148" i="7" s="1"/>
  <c r="K1148" i="7"/>
  <c r="L1140" i="7"/>
  <c r="M1140" i="7" s="1"/>
  <c r="K1140" i="7"/>
  <c r="L1132" i="7"/>
  <c r="M1132" i="7" s="1"/>
  <c r="K1132" i="7"/>
  <c r="L1124" i="7"/>
  <c r="M1124" i="7" s="1"/>
  <c r="K1124" i="7"/>
  <c r="L1116" i="7"/>
  <c r="M1116" i="7" s="1"/>
  <c r="K1116" i="7"/>
  <c r="L1108" i="7"/>
  <c r="M1108" i="7" s="1"/>
  <c r="K1108" i="7"/>
  <c r="L1100" i="7"/>
  <c r="M1100" i="7" s="1"/>
  <c r="K1100" i="7"/>
  <c r="L1092" i="7"/>
  <c r="M1092" i="7" s="1"/>
  <c r="K1092" i="7"/>
  <c r="L1084" i="7"/>
  <c r="M1084" i="7" s="1"/>
  <c r="K1084" i="7"/>
  <c r="L1076" i="7"/>
  <c r="M1076" i="7" s="1"/>
  <c r="K1076" i="7"/>
  <c r="L1068" i="7"/>
  <c r="M1068" i="7" s="1"/>
  <c r="K1068" i="7"/>
  <c r="L1060" i="7"/>
  <c r="M1060" i="7" s="1"/>
  <c r="K1060" i="7"/>
  <c r="L1052" i="7"/>
  <c r="M1052" i="7" s="1"/>
  <c r="K1052" i="7"/>
  <c r="L1044" i="7"/>
  <c r="M1044" i="7" s="1"/>
  <c r="K1044" i="7"/>
  <c r="L1036" i="7"/>
  <c r="M1036" i="7" s="1"/>
  <c r="K1036" i="7"/>
  <c r="L1028" i="7"/>
  <c r="M1028" i="7" s="1"/>
  <c r="K1028" i="7"/>
  <c r="L1020" i="7"/>
  <c r="M1020" i="7" s="1"/>
  <c r="K1020" i="7"/>
  <c r="L1012" i="7"/>
  <c r="M1012" i="7" s="1"/>
  <c r="K1012" i="7"/>
  <c r="L1004" i="7"/>
  <c r="M1004" i="7" s="1"/>
  <c r="K1004" i="7"/>
  <c r="L996" i="7"/>
  <c r="M996" i="7" s="1"/>
  <c r="K996" i="7"/>
  <c r="L988" i="7"/>
  <c r="M988" i="7" s="1"/>
  <c r="K988" i="7"/>
  <c r="L980" i="7"/>
  <c r="M980" i="7" s="1"/>
  <c r="K980" i="7"/>
  <c r="L972" i="7"/>
  <c r="M972" i="7" s="1"/>
  <c r="K972" i="7"/>
  <c r="L964" i="7"/>
  <c r="M964" i="7" s="1"/>
  <c r="K964" i="7"/>
  <c r="L956" i="7"/>
  <c r="M956" i="7" s="1"/>
  <c r="K956" i="7"/>
  <c r="L948" i="7"/>
  <c r="M948" i="7" s="1"/>
  <c r="K948" i="7"/>
  <c r="L940" i="7"/>
  <c r="M940" i="7" s="1"/>
  <c r="K940" i="7"/>
  <c r="L932" i="7"/>
  <c r="M932" i="7" s="1"/>
  <c r="K932" i="7"/>
  <c r="L924" i="7"/>
  <c r="M924" i="7" s="1"/>
  <c r="K924" i="7"/>
  <c r="L916" i="7"/>
  <c r="M916" i="7" s="1"/>
  <c r="K916" i="7"/>
  <c r="L908" i="7"/>
  <c r="M908" i="7" s="1"/>
  <c r="K908" i="7"/>
  <c r="L900" i="7"/>
  <c r="M900" i="7" s="1"/>
  <c r="K900" i="7"/>
  <c r="L892" i="7"/>
  <c r="M892" i="7" s="1"/>
  <c r="K892" i="7"/>
  <c r="L884" i="7"/>
  <c r="M884" i="7" s="1"/>
  <c r="K884" i="7"/>
  <c r="L876" i="7"/>
  <c r="M876" i="7" s="1"/>
  <c r="K876" i="7"/>
  <c r="L868" i="7"/>
  <c r="M868" i="7" s="1"/>
  <c r="K868" i="7"/>
  <c r="L860" i="7"/>
  <c r="M860" i="7" s="1"/>
  <c r="K860" i="7"/>
  <c r="L852" i="7"/>
  <c r="M852" i="7" s="1"/>
  <c r="K852" i="7"/>
  <c r="L844" i="7"/>
  <c r="M844" i="7" s="1"/>
  <c r="K844" i="7"/>
  <c r="L836" i="7"/>
  <c r="M836" i="7" s="1"/>
  <c r="K836" i="7"/>
  <c r="L828" i="7"/>
  <c r="M828" i="7" s="1"/>
  <c r="K828" i="7"/>
  <c r="L820" i="7"/>
  <c r="M820" i="7" s="1"/>
  <c r="K820" i="7"/>
  <c r="L812" i="7"/>
  <c r="M812" i="7" s="1"/>
  <c r="K812" i="7"/>
  <c r="L804" i="7"/>
  <c r="M804" i="7" s="1"/>
  <c r="K804" i="7"/>
  <c r="L796" i="7"/>
  <c r="M796" i="7" s="1"/>
  <c r="K796" i="7"/>
  <c r="L788" i="7"/>
  <c r="M788" i="7" s="1"/>
  <c r="K788" i="7"/>
  <c r="L780" i="7"/>
  <c r="M780" i="7" s="1"/>
  <c r="K780" i="7"/>
  <c r="L772" i="7"/>
  <c r="M772" i="7" s="1"/>
  <c r="K772" i="7"/>
  <c r="L764" i="7"/>
  <c r="M764" i="7" s="1"/>
  <c r="K764" i="7"/>
  <c r="L756" i="7"/>
  <c r="M756" i="7" s="1"/>
  <c r="K756" i="7"/>
  <c r="L748" i="7"/>
  <c r="M748" i="7" s="1"/>
  <c r="K748" i="7"/>
  <c r="L740" i="7"/>
  <c r="M740" i="7" s="1"/>
  <c r="K740" i="7"/>
  <c r="L732" i="7"/>
  <c r="M732" i="7" s="1"/>
  <c r="K732" i="7"/>
  <c r="L724" i="7"/>
  <c r="M724" i="7" s="1"/>
  <c r="K724" i="7"/>
  <c r="L716" i="7"/>
  <c r="M716" i="7" s="1"/>
  <c r="K716" i="7"/>
  <c r="L708" i="7"/>
  <c r="M708" i="7" s="1"/>
  <c r="K708" i="7"/>
  <c r="L700" i="7"/>
  <c r="M700" i="7" s="1"/>
  <c r="K700" i="7"/>
  <c r="L692" i="7"/>
  <c r="M692" i="7" s="1"/>
  <c r="K692" i="7"/>
  <c r="L684" i="7"/>
  <c r="M684" i="7" s="1"/>
  <c r="K684" i="7"/>
  <c r="L676" i="7"/>
  <c r="M676" i="7" s="1"/>
  <c r="K676" i="7"/>
  <c r="L668" i="7"/>
  <c r="M668" i="7" s="1"/>
  <c r="K668" i="7"/>
  <c r="L660" i="7"/>
  <c r="M660" i="7" s="1"/>
  <c r="K660" i="7"/>
  <c r="L652" i="7"/>
  <c r="M652" i="7" s="1"/>
  <c r="K652" i="7"/>
  <c r="L644" i="7"/>
  <c r="M644" i="7" s="1"/>
  <c r="K644" i="7"/>
  <c r="L636" i="7"/>
  <c r="M636" i="7" s="1"/>
  <c r="K636" i="7"/>
  <c r="L628" i="7"/>
  <c r="M628" i="7" s="1"/>
  <c r="K628" i="7"/>
  <c r="L620" i="7"/>
  <c r="M620" i="7" s="1"/>
  <c r="K620" i="7"/>
  <c r="L612" i="7"/>
  <c r="M612" i="7" s="1"/>
  <c r="K612" i="7"/>
  <c r="L604" i="7"/>
  <c r="M604" i="7" s="1"/>
  <c r="K604" i="7"/>
  <c r="L596" i="7"/>
  <c r="M596" i="7" s="1"/>
  <c r="K596" i="7"/>
  <c r="L588" i="7"/>
  <c r="M588" i="7" s="1"/>
  <c r="K588" i="7"/>
  <c r="L580" i="7"/>
  <c r="M580" i="7" s="1"/>
  <c r="K580" i="7"/>
  <c r="L572" i="7"/>
  <c r="M572" i="7" s="1"/>
  <c r="K572" i="7"/>
  <c r="L564" i="7"/>
  <c r="M564" i="7" s="1"/>
  <c r="K564" i="7"/>
  <c r="L556" i="7"/>
  <c r="M556" i="7" s="1"/>
  <c r="K556" i="7"/>
  <c r="L548" i="7"/>
  <c r="M548" i="7" s="1"/>
  <c r="K548" i="7"/>
  <c r="L540" i="7"/>
  <c r="M540" i="7" s="1"/>
  <c r="K540" i="7"/>
  <c r="L532" i="7"/>
  <c r="M532" i="7" s="1"/>
  <c r="K532" i="7"/>
  <c r="L524" i="7"/>
  <c r="M524" i="7" s="1"/>
  <c r="K524" i="7"/>
  <c r="L516" i="7"/>
  <c r="M516" i="7" s="1"/>
  <c r="K516" i="7"/>
  <c r="L508" i="7"/>
  <c r="M508" i="7" s="1"/>
  <c r="K508" i="7"/>
  <c r="L500" i="7"/>
  <c r="M500" i="7" s="1"/>
  <c r="K500" i="7"/>
  <c r="L492" i="7"/>
  <c r="M492" i="7" s="1"/>
  <c r="K492" i="7"/>
  <c r="L484" i="7"/>
  <c r="M484" i="7" s="1"/>
  <c r="K484" i="7"/>
  <c r="L476" i="7"/>
  <c r="M476" i="7" s="1"/>
  <c r="K476" i="7"/>
  <c r="L468" i="7"/>
  <c r="M468" i="7" s="1"/>
  <c r="K468" i="7"/>
  <c r="L460" i="7"/>
  <c r="M460" i="7" s="1"/>
  <c r="K460" i="7"/>
  <c r="L452" i="7"/>
  <c r="M452" i="7" s="1"/>
  <c r="K452" i="7"/>
  <c r="L444" i="7"/>
  <c r="M444" i="7" s="1"/>
  <c r="K444" i="7"/>
  <c r="L436" i="7"/>
  <c r="M436" i="7" s="1"/>
  <c r="K436" i="7"/>
  <c r="L428" i="7"/>
  <c r="M428" i="7" s="1"/>
  <c r="K428" i="7"/>
  <c r="L420" i="7"/>
  <c r="M420" i="7" s="1"/>
  <c r="K420" i="7"/>
  <c r="L412" i="7"/>
  <c r="M412" i="7" s="1"/>
  <c r="K412" i="7"/>
  <c r="L404" i="7"/>
  <c r="M404" i="7" s="1"/>
  <c r="K404" i="7"/>
  <c r="L396" i="7"/>
  <c r="M396" i="7" s="1"/>
  <c r="K396" i="7"/>
  <c r="L388" i="7"/>
  <c r="M388" i="7" s="1"/>
  <c r="K388" i="7"/>
  <c r="L380" i="7"/>
  <c r="M380" i="7" s="1"/>
  <c r="K380" i="7"/>
  <c r="L372" i="7"/>
  <c r="M372" i="7" s="1"/>
  <c r="K372" i="7"/>
  <c r="L364" i="7"/>
  <c r="M364" i="7" s="1"/>
  <c r="K364" i="7"/>
  <c r="L356" i="7"/>
  <c r="M356" i="7" s="1"/>
  <c r="K356" i="7"/>
  <c r="L348" i="7"/>
  <c r="M348" i="7" s="1"/>
  <c r="K348" i="7"/>
  <c r="L340" i="7"/>
  <c r="M340" i="7" s="1"/>
  <c r="K340" i="7"/>
  <c r="L332" i="7"/>
  <c r="M332" i="7" s="1"/>
  <c r="K332" i="7"/>
  <c r="L324" i="7"/>
  <c r="M324" i="7" s="1"/>
  <c r="K324" i="7"/>
  <c r="L316" i="7"/>
  <c r="M316" i="7" s="1"/>
  <c r="K316" i="7"/>
  <c r="L308" i="7"/>
  <c r="M308" i="7" s="1"/>
  <c r="K308" i="7"/>
  <c r="L300" i="7"/>
  <c r="M300" i="7" s="1"/>
  <c r="K300" i="7"/>
  <c r="L292" i="7"/>
  <c r="M292" i="7" s="1"/>
  <c r="K292" i="7"/>
  <c r="L284" i="7"/>
  <c r="M284" i="7" s="1"/>
  <c r="K284" i="7"/>
  <c r="L276" i="7"/>
  <c r="M276" i="7" s="1"/>
  <c r="K276" i="7"/>
  <c r="L268" i="7"/>
  <c r="M268" i="7" s="1"/>
  <c r="K268" i="7"/>
  <c r="L260" i="7"/>
  <c r="M260" i="7" s="1"/>
  <c r="K260" i="7"/>
  <c r="L252" i="7"/>
  <c r="M252" i="7" s="1"/>
  <c r="K252" i="7"/>
  <c r="L244" i="7"/>
  <c r="M244" i="7" s="1"/>
  <c r="K244" i="7"/>
  <c r="L236" i="7"/>
  <c r="M236" i="7" s="1"/>
  <c r="K236" i="7"/>
  <c r="L228" i="7"/>
  <c r="M228" i="7" s="1"/>
  <c r="K228" i="7"/>
  <c r="L220" i="7"/>
  <c r="M220" i="7" s="1"/>
  <c r="K220" i="7"/>
  <c r="L212" i="7"/>
  <c r="M212" i="7" s="1"/>
  <c r="K212" i="7"/>
  <c r="L204" i="7"/>
  <c r="M204" i="7" s="1"/>
  <c r="K204" i="7"/>
  <c r="L196" i="7"/>
  <c r="M196" i="7" s="1"/>
  <c r="K196" i="7"/>
  <c r="L188" i="7"/>
  <c r="M188" i="7" s="1"/>
  <c r="K188" i="7"/>
  <c r="L180" i="7"/>
  <c r="M180" i="7" s="1"/>
  <c r="K180" i="7"/>
  <c r="L172" i="7"/>
  <c r="M172" i="7" s="1"/>
  <c r="K172" i="7"/>
  <c r="L164" i="7"/>
  <c r="M164" i="7" s="1"/>
  <c r="K164" i="7"/>
  <c r="L156" i="7"/>
  <c r="M156" i="7" s="1"/>
  <c r="K156" i="7"/>
  <c r="L148" i="7"/>
  <c r="M148" i="7" s="1"/>
  <c r="K148" i="7"/>
  <c r="L140" i="7"/>
  <c r="M140" i="7" s="1"/>
  <c r="K140" i="7"/>
  <c r="L132" i="7"/>
  <c r="M132" i="7" s="1"/>
  <c r="K132" i="7"/>
  <c r="L124" i="7"/>
  <c r="M124" i="7" s="1"/>
  <c r="K124" i="7"/>
  <c r="L116" i="7"/>
  <c r="M116" i="7" s="1"/>
  <c r="K116" i="7"/>
  <c r="L108" i="7"/>
  <c r="M108" i="7" s="1"/>
  <c r="K108" i="7"/>
  <c r="L100" i="7"/>
  <c r="M100" i="7" s="1"/>
  <c r="K100" i="7"/>
  <c r="L92" i="7"/>
  <c r="M92" i="7" s="1"/>
  <c r="K92" i="7"/>
  <c r="L84" i="7"/>
  <c r="M84" i="7" s="1"/>
  <c r="K84" i="7"/>
  <c r="L76" i="7"/>
  <c r="M76" i="7" s="1"/>
  <c r="K76" i="7"/>
  <c r="L68" i="7"/>
  <c r="M68" i="7" s="1"/>
  <c r="K68" i="7"/>
  <c r="L60" i="7"/>
  <c r="M60" i="7" s="1"/>
  <c r="K60" i="7"/>
  <c r="L52" i="7"/>
  <c r="M52" i="7" s="1"/>
  <c r="K52" i="7"/>
  <c r="L44" i="7"/>
  <c r="M44" i="7" s="1"/>
  <c r="K44" i="7"/>
  <c r="L36" i="7"/>
  <c r="M36" i="7" s="1"/>
  <c r="K36" i="7"/>
  <c r="L28" i="7"/>
  <c r="M28" i="7" s="1"/>
  <c r="K28" i="7"/>
  <c r="L20" i="7"/>
  <c r="M20" i="7" s="1"/>
  <c r="K20" i="7"/>
  <c r="L12" i="7"/>
  <c r="M12" i="7" s="1"/>
  <c r="K12" i="7"/>
  <c r="L4" i="7"/>
  <c r="M4" i="7" s="1"/>
  <c r="K4" i="7"/>
  <c r="K4302" i="7"/>
  <c r="K4238" i="7"/>
  <c r="K3734" i="7"/>
  <c r="K3649" i="7"/>
  <c r="K3040" i="7"/>
  <c r="K2900" i="7"/>
  <c r="K1355" i="7"/>
  <c r="K22" i="7"/>
  <c r="L3763" i="7"/>
  <c r="M3763" i="7" s="1"/>
  <c r="K3763" i="7"/>
  <c r="L3755" i="7"/>
  <c r="M3755" i="7" s="1"/>
  <c r="K3755" i="7"/>
  <c r="L3747" i="7"/>
  <c r="M3747" i="7" s="1"/>
  <c r="K3747" i="7"/>
  <c r="L3739" i="7"/>
  <c r="M3739" i="7" s="1"/>
  <c r="K3739" i="7"/>
  <c r="L3731" i="7"/>
  <c r="M3731" i="7" s="1"/>
  <c r="K3731" i="7"/>
  <c r="L3723" i="7"/>
  <c r="M3723" i="7" s="1"/>
  <c r="K3723" i="7"/>
  <c r="L3715" i="7"/>
  <c r="M3715" i="7" s="1"/>
  <c r="K3715" i="7"/>
  <c r="L3707" i="7"/>
  <c r="M3707" i="7" s="1"/>
  <c r="K3707" i="7"/>
  <c r="L3699" i="7"/>
  <c r="M3699" i="7" s="1"/>
  <c r="K3699" i="7"/>
  <c r="L3691" i="7"/>
  <c r="M3691" i="7" s="1"/>
  <c r="K3691" i="7"/>
  <c r="L3683" i="7"/>
  <c r="M3683" i="7" s="1"/>
  <c r="K3683" i="7"/>
  <c r="L3675" i="7"/>
  <c r="M3675" i="7" s="1"/>
  <c r="K3675" i="7"/>
  <c r="L3667" i="7"/>
  <c r="M3667" i="7" s="1"/>
  <c r="K3667" i="7"/>
  <c r="L3659" i="7"/>
  <c r="M3659" i="7" s="1"/>
  <c r="K3659" i="7"/>
  <c r="L3651" i="7"/>
  <c r="M3651" i="7" s="1"/>
  <c r="K3651" i="7"/>
  <c r="L3643" i="7"/>
  <c r="M3643" i="7" s="1"/>
  <c r="K3643" i="7"/>
  <c r="L3635" i="7"/>
  <c r="M3635" i="7" s="1"/>
  <c r="K3635" i="7"/>
  <c r="L3627" i="7"/>
  <c r="M3627" i="7" s="1"/>
  <c r="K3627" i="7"/>
  <c r="L3619" i="7"/>
  <c r="M3619" i="7" s="1"/>
  <c r="K3619" i="7"/>
  <c r="L3611" i="7"/>
  <c r="M3611" i="7" s="1"/>
  <c r="K3611" i="7"/>
  <c r="L3603" i="7"/>
  <c r="M3603" i="7" s="1"/>
  <c r="K3603" i="7"/>
  <c r="L3595" i="7"/>
  <c r="M3595" i="7" s="1"/>
  <c r="K3595" i="7"/>
  <c r="L3587" i="7"/>
  <c r="M3587" i="7" s="1"/>
  <c r="K3587" i="7"/>
  <c r="L3579" i="7"/>
  <c r="M3579" i="7" s="1"/>
  <c r="K3579" i="7"/>
  <c r="L3571" i="7"/>
  <c r="M3571" i="7" s="1"/>
  <c r="K3571" i="7"/>
  <c r="L3563" i="7"/>
  <c r="M3563" i="7" s="1"/>
  <c r="K3563" i="7"/>
  <c r="L3555" i="7"/>
  <c r="M3555" i="7" s="1"/>
  <c r="K3555" i="7"/>
  <c r="L3547" i="7"/>
  <c r="M3547" i="7" s="1"/>
  <c r="K3547" i="7"/>
  <c r="L3539" i="7"/>
  <c r="M3539" i="7" s="1"/>
  <c r="K3539" i="7"/>
  <c r="L3531" i="7"/>
  <c r="M3531" i="7" s="1"/>
  <c r="K3531" i="7"/>
  <c r="L3523" i="7"/>
  <c r="M3523" i="7" s="1"/>
  <c r="K3523" i="7"/>
  <c r="L3515" i="7"/>
  <c r="M3515" i="7" s="1"/>
  <c r="K3515" i="7"/>
  <c r="L3507" i="7"/>
  <c r="M3507" i="7" s="1"/>
  <c r="K3507" i="7"/>
  <c r="L3499" i="7"/>
  <c r="M3499" i="7" s="1"/>
  <c r="K3499" i="7"/>
  <c r="L3491" i="7"/>
  <c r="M3491" i="7" s="1"/>
  <c r="K3491" i="7"/>
  <c r="L3483" i="7"/>
  <c r="M3483" i="7" s="1"/>
  <c r="K3483" i="7"/>
  <c r="L3475" i="7"/>
  <c r="M3475" i="7" s="1"/>
  <c r="K3475" i="7"/>
  <c r="L3467" i="7"/>
  <c r="M3467" i="7" s="1"/>
  <c r="K3467" i="7"/>
  <c r="L3459" i="7"/>
  <c r="M3459" i="7" s="1"/>
  <c r="K3459" i="7"/>
  <c r="L3451" i="7"/>
  <c r="M3451" i="7" s="1"/>
  <c r="K3451" i="7"/>
  <c r="L3443" i="7"/>
  <c r="M3443" i="7" s="1"/>
  <c r="K3443" i="7"/>
  <c r="L3435" i="7"/>
  <c r="M3435" i="7" s="1"/>
  <c r="K3435" i="7"/>
  <c r="L3427" i="7"/>
  <c r="M3427" i="7" s="1"/>
  <c r="K3427" i="7"/>
  <c r="L3419" i="7"/>
  <c r="M3419" i="7" s="1"/>
  <c r="K3419" i="7"/>
  <c r="L3411" i="7"/>
  <c r="M3411" i="7" s="1"/>
  <c r="K3411" i="7"/>
  <c r="L3403" i="7"/>
  <c r="M3403" i="7" s="1"/>
  <c r="K3403" i="7"/>
  <c r="L3395" i="7"/>
  <c r="M3395" i="7" s="1"/>
  <c r="K3395" i="7"/>
  <c r="L3387" i="7"/>
  <c r="M3387" i="7" s="1"/>
  <c r="K3387" i="7"/>
  <c r="L3379" i="7"/>
  <c r="M3379" i="7" s="1"/>
  <c r="K3379" i="7"/>
  <c r="L3371" i="7"/>
  <c r="M3371" i="7" s="1"/>
  <c r="K3371" i="7"/>
  <c r="L3363" i="7"/>
  <c r="M3363" i="7" s="1"/>
  <c r="K3363" i="7"/>
  <c r="L3355" i="7"/>
  <c r="M3355" i="7" s="1"/>
  <c r="K3355" i="7"/>
  <c r="L3347" i="7"/>
  <c r="M3347" i="7" s="1"/>
  <c r="K3347" i="7"/>
  <c r="L3339" i="7"/>
  <c r="M3339" i="7" s="1"/>
  <c r="K3339" i="7"/>
  <c r="L3331" i="7"/>
  <c r="M3331" i="7" s="1"/>
  <c r="K3331" i="7"/>
  <c r="L3323" i="7"/>
  <c r="M3323" i="7" s="1"/>
  <c r="K3323" i="7"/>
  <c r="L3315" i="7"/>
  <c r="M3315" i="7" s="1"/>
  <c r="K3315" i="7"/>
  <c r="L3307" i="7"/>
  <c r="M3307" i="7" s="1"/>
  <c r="K3307" i="7"/>
  <c r="L3299" i="7"/>
  <c r="M3299" i="7" s="1"/>
  <c r="K3299" i="7"/>
  <c r="L3291" i="7"/>
  <c r="M3291" i="7" s="1"/>
  <c r="K3291" i="7"/>
  <c r="L3283" i="7"/>
  <c r="M3283" i="7" s="1"/>
  <c r="K3283" i="7"/>
  <c r="L3275" i="7"/>
  <c r="M3275" i="7" s="1"/>
  <c r="K3275" i="7"/>
  <c r="L3267" i="7"/>
  <c r="M3267" i="7" s="1"/>
  <c r="K3267" i="7"/>
  <c r="L3259" i="7"/>
  <c r="M3259" i="7" s="1"/>
  <c r="K3259" i="7"/>
  <c r="L3251" i="7"/>
  <c r="M3251" i="7" s="1"/>
  <c r="K3251" i="7"/>
  <c r="L3243" i="7"/>
  <c r="M3243" i="7" s="1"/>
  <c r="K3243" i="7"/>
  <c r="L3235" i="7"/>
  <c r="M3235" i="7" s="1"/>
  <c r="K3235" i="7"/>
  <c r="L3227" i="7"/>
  <c r="M3227" i="7" s="1"/>
  <c r="K3227" i="7"/>
  <c r="L3219" i="7"/>
  <c r="M3219" i="7" s="1"/>
  <c r="K3219" i="7"/>
  <c r="L3211" i="7"/>
  <c r="M3211" i="7" s="1"/>
  <c r="K3211" i="7"/>
  <c r="L3203" i="7"/>
  <c r="M3203" i="7" s="1"/>
  <c r="K3203" i="7"/>
  <c r="L3195" i="7"/>
  <c r="M3195" i="7" s="1"/>
  <c r="K3195" i="7"/>
  <c r="L3187" i="7"/>
  <c r="M3187" i="7" s="1"/>
  <c r="K3187" i="7"/>
  <c r="L3179" i="7"/>
  <c r="M3179" i="7" s="1"/>
  <c r="K3179" i="7"/>
  <c r="L3171" i="7"/>
  <c r="M3171" i="7" s="1"/>
  <c r="K3171" i="7"/>
  <c r="L3163" i="7"/>
  <c r="M3163" i="7" s="1"/>
  <c r="K3163" i="7"/>
  <c r="L3155" i="7"/>
  <c r="M3155" i="7" s="1"/>
  <c r="K3155" i="7"/>
  <c r="L3147" i="7"/>
  <c r="M3147" i="7" s="1"/>
  <c r="K3147" i="7"/>
  <c r="L3139" i="7"/>
  <c r="M3139" i="7" s="1"/>
  <c r="K3139" i="7"/>
  <c r="L3131" i="7"/>
  <c r="M3131" i="7" s="1"/>
  <c r="K3131" i="7"/>
  <c r="L3123" i="7"/>
  <c r="M3123" i="7" s="1"/>
  <c r="K3123" i="7"/>
  <c r="L3115" i="7"/>
  <c r="M3115" i="7" s="1"/>
  <c r="K3115" i="7"/>
  <c r="L3107" i="7"/>
  <c r="M3107" i="7" s="1"/>
  <c r="K3107" i="7"/>
  <c r="L3099" i="7"/>
  <c r="M3099" i="7" s="1"/>
  <c r="K3099" i="7"/>
  <c r="L3091" i="7"/>
  <c r="M3091" i="7" s="1"/>
  <c r="K3091" i="7"/>
  <c r="L3083" i="7"/>
  <c r="M3083" i="7" s="1"/>
  <c r="K3083" i="7"/>
  <c r="L3075" i="7"/>
  <c r="M3075" i="7" s="1"/>
  <c r="K3075" i="7"/>
  <c r="L3067" i="7"/>
  <c r="M3067" i="7" s="1"/>
  <c r="K3067" i="7"/>
  <c r="L3059" i="7"/>
  <c r="M3059" i="7" s="1"/>
  <c r="K3059" i="7"/>
  <c r="L3051" i="7"/>
  <c r="M3051" i="7" s="1"/>
  <c r="K3051" i="7"/>
  <c r="L3043" i="7"/>
  <c r="M3043" i="7" s="1"/>
  <c r="K3043" i="7"/>
  <c r="L3035" i="7"/>
  <c r="M3035" i="7" s="1"/>
  <c r="K3035" i="7"/>
  <c r="L3027" i="7"/>
  <c r="M3027" i="7" s="1"/>
  <c r="K3027" i="7"/>
  <c r="L3019" i="7"/>
  <c r="M3019" i="7" s="1"/>
  <c r="K3019" i="7"/>
  <c r="L3011" i="7"/>
  <c r="M3011" i="7" s="1"/>
  <c r="K3011" i="7"/>
  <c r="L3003" i="7"/>
  <c r="M3003" i="7" s="1"/>
  <c r="K3003" i="7"/>
  <c r="L2995" i="7"/>
  <c r="M2995" i="7" s="1"/>
  <c r="K2995" i="7"/>
  <c r="L2987" i="7"/>
  <c r="M2987" i="7" s="1"/>
  <c r="K2987" i="7"/>
  <c r="L2979" i="7"/>
  <c r="M2979" i="7" s="1"/>
  <c r="K2979" i="7"/>
  <c r="L2971" i="7"/>
  <c r="M2971" i="7" s="1"/>
  <c r="K2971" i="7"/>
  <c r="L2963" i="7"/>
  <c r="M2963" i="7" s="1"/>
  <c r="K2963" i="7"/>
  <c r="L2955" i="7"/>
  <c r="M2955" i="7" s="1"/>
  <c r="K2955" i="7"/>
  <c r="L2947" i="7"/>
  <c r="M2947" i="7" s="1"/>
  <c r="K2947" i="7"/>
  <c r="L2939" i="7"/>
  <c r="M2939" i="7" s="1"/>
  <c r="K2939" i="7"/>
  <c r="L2931" i="7"/>
  <c r="M2931" i="7" s="1"/>
  <c r="K2931" i="7"/>
  <c r="L2923" i="7"/>
  <c r="M2923" i="7" s="1"/>
  <c r="K2923" i="7"/>
  <c r="L2915" i="7"/>
  <c r="M2915" i="7" s="1"/>
  <c r="K2915" i="7"/>
  <c r="L2907" i="7"/>
  <c r="M2907" i="7" s="1"/>
  <c r="K2907" i="7"/>
  <c r="L2899" i="7"/>
  <c r="M2899" i="7" s="1"/>
  <c r="K2899" i="7"/>
  <c r="L2891" i="7"/>
  <c r="M2891" i="7" s="1"/>
  <c r="K2891" i="7"/>
  <c r="L2883" i="7"/>
  <c r="M2883" i="7" s="1"/>
  <c r="K2883" i="7"/>
  <c r="L2875" i="7"/>
  <c r="M2875" i="7" s="1"/>
  <c r="K2875" i="7"/>
  <c r="L2867" i="7"/>
  <c r="M2867" i="7" s="1"/>
  <c r="K2867" i="7"/>
  <c r="L2859" i="7"/>
  <c r="M2859" i="7" s="1"/>
  <c r="K2859" i="7"/>
  <c r="L2851" i="7"/>
  <c r="M2851" i="7" s="1"/>
  <c r="K2851" i="7"/>
  <c r="L2843" i="7"/>
  <c r="M2843" i="7" s="1"/>
  <c r="K2843" i="7"/>
  <c r="L2835" i="7"/>
  <c r="M2835" i="7" s="1"/>
  <c r="K2835" i="7"/>
  <c r="L2827" i="7"/>
  <c r="M2827" i="7" s="1"/>
  <c r="K2827" i="7"/>
  <c r="L2819" i="7"/>
  <c r="M2819" i="7" s="1"/>
  <c r="K2819" i="7"/>
  <c r="L2811" i="7"/>
  <c r="M2811" i="7" s="1"/>
  <c r="K2811" i="7"/>
  <c r="L2803" i="7"/>
  <c r="M2803" i="7" s="1"/>
  <c r="K2803" i="7"/>
  <c r="L2795" i="7"/>
  <c r="M2795" i="7" s="1"/>
  <c r="K2795" i="7"/>
  <c r="L2787" i="7"/>
  <c r="M2787" i="7" s="1"/>
  <c r="K2787" i="7"/>
  <c r="L2779" i="7"/>
  <c r="M2779" i="7" s="1"/>
  <c r="K2779" i="7"/>
  <c r="L2771" i="7"/>
  <c r="M2771" i="7" s="1"/>
  <c r="K2771" i="7"/>
  <c r="L2763" i="7"/>
  <c r="M2763" i="7" s="1"/>
  <c r="K2763" i="7"/>
  <c r="L2755" i="7"/>
  <c r="M2755" i="7" s="1"/>
  <c r="K2755" i="7"/>
  <c r="L2747" i="7"/>
  <c r="M2747" i="7" s="1"/>
  <c r="K2747" i="7"/>
  <c r="L2739" i="7"/>
  <c r="M2739" i="7" s="1"/>
  <c r="K2739" i="7"/>
  <c r="L2731" i="7"/>
  <c r="M2731" i="7" s="1"/>
  <c r="K2731" i="7"/>
  <c r="L2723" i="7"/>
  <c r="M2723" i="7" s="1"/>
  <c r="K2723" i="7"/>
  <c r="L2715" i="7"/>
  <c r="M2715" i="7" s="1"/>
  <c r="K2715" i="7"/>
  <c r="L2707" i="7"/>
  <c r="M2707" i="7" s="1"/>
  <c r="K2707" i="7"/>
  <c r="L2699" i="7"/>
  <c r="M2699" i="7" s="1"/>
  <c r="K2699" i="7"/>
  <c r="L2691" i="7"/>
  <c r="M2691" i="7" s="1"/>
  <c r="K2691" i="7"/>
  <c r="L2683" i="7"/>
  <c r="M2683" i="7" s="1"/>
  <c r="K2683" i="7"/>
  <c r="L2675" i="7"/>
  <c r="M2675" i="7" s="1"/>
  <c r="K2675" i="7"/>
  <c r="L2667" i="7"/>
  <c r="M2667" i="7" s="1"/>
  <c r="K2667" i="7"/>
  <c r="L2659" i="7"/>
  <c r="M2659" i="7" s="1"/>
  <c r="K2659" i="7"/>
  <c r="L2651" i="7"/>
  <c r="M2651" i="7" s="1"/>
  <c r="K2651" i="7"/>
  <c r="L2643" i="7"/>
  <c r="M2643" i="7" s="1"/>
  <c r="K2643" i="7"/>
  <c r="L2635" i="7"/>
  <c r="M2635" i="7" s="1"/>
  <c r="K2635" i="7"/>
  <c r="L2627" i="7"/>
  <c r="M2627" i="7" s="1"/>
  <c r="K2627" i="7"/>
  <c r="L2619" i="7"/>
  <c r="M2619" i="7" s="1"/>
  <c r="K2619" i="7"/>
  <c r="L2611" i="7"/>
  <c r="M2611" i="7" s="1"/>
  <c r="K2611" i="7"/>
  <c r="L2603" i="7"/>
  <c r="M2603" i="7" s="1"/>
  <c r="K2603" i="7"/>
  <c r="L2595" i="7"/>
  <c r="M2595" i="7" s="1"/>
  <c r="K2595" i="7"/>
  <c r="L2587" i="7"/>
  <c r="M2587" i="7" s="1"/>
  <c r="K2587" i="7"/>
  <c r="L2579" i="7"/>
  <c r="M2579" i="7" s="1"/>
  <c r="K2579" i="7"/>
  <c r="L2571" i="7"/>
  <c r="M2571" i="7" s="1"/>
  <c r="K2571" i="7"/>
  <c r="L2563" i="7"/>
  <c r="M2563" i="7" s="1"/>
  <c r="K2563" i="7"/>
  <c r="L2555" i="7"/>
  <c r="M2555" i="7" s="1"/>
  <c r="K2555" i="7"/>
  <c r="L2547" i="7"/>
  <c r="M2547" i="7" s="1"/>
  <c r="K2547" i="7"/>
  <c r="L2539" i="7"/>
  <c r="M2539" i="7" s="1"/>
  <c r="K2539" i="7"/>
  <c r="L2531" i="7"/>
  <c r="M2531" i="7" s="1"/>
  <c r="K2531" i="7"/>
  <c r="L2523" i="7"/>
  <c r="M2523" i="7" s="1"/>
  <c r="K2523" i="7"/>
  <c r="L2515" i="7"/>
  <c r="M2515" i="7" s="1"/>
  <c r="K2515" i="7"/>
  <c r="L2507" i="7"/>
  <c r="M2507" i="7" s="1"/>
  <c r="K2507" i="7"/>
  <c r="L2499" i="7"/>
  <c r="M2499" i="7" s="1"/>
  <c r="K2499" i="7"/>
  <c r="L2491" i="7"/>
  <c r="M2491" i="7" s="1"/>
  <c r="K2491" i="7"/>
  <c r="L2483" i="7"/>
  <c r="M2483" i="7" s="1"/>
  <c r="K2483" i="7"/>
  <c r="L2475" i="7"/>
  <c r="M2475" i="7" s="1"/>
  <c r="K2475" i="7"/>
  <c r="L2467" i="7"/>
  <c r="M2467" i="7" s="1"/>
  <c r="K2467" i="7"/>
  <c r="L2459" i="7"/>
  <c r="M2459" i="7" s="1"/>
  <c r="K2459" i="7"/>
  <c r="L2451" i="7"/>
  <c r="M2451" i="7" s="1"/>
  <c r="K2451" i="7"/>
  <c r="L2443" i="7"/>
  <c r="M2443" i="7" s="1"/>
  <c r="K2443" i="7"/>
  <c r="L2435" i="7"/>
  <c r="M2435" i="7" s="1"/>
  <c r="K2435" i="7"/>
  <c r="L2427" i="7"/>
  <c r="M2427" i="7" s="1"/>
  <c r="K2427" i="7"/>
  <c r="L2419" i="7"/>
  <c r="M2419" i="7" s="1"/>
  <c r="K2419" i="7"/>
  <c r="L2411" i="7"/>
  <c r="M2411" i="7" s="1"/>
  <c r="K2411" i="7"/>
  <c r="L2403" i="7"/>
  <c r="M2403" i="7" s="1"/>
  <c r="K2403" i="7"/>
  <c r="L2395" i="7"/>
  <c r="M2395" i="7" s="1"/>
  <c r="K2395" i="7"/>
  <c r="L2387" i="7"/>
  <c r="M2387" i="7" s="1"/>
  <c r="K2387" i="7"/>
  <c r="L2379" i="7"/>
  <c r="M2379" i="7" s="1"/>
  <c r="K2379" i="7"/>
  <c r="L2371" i="7"/>
  <c r="M2371" i="7" s="1"/>
  <c r="K2371" i="7"/>
  <c r="L2363" i="7"/>
  <c r="M2363" i="7" s="1"/>
  <c r="K2363" i="7"/>
  <c r="L2355" i="7"/>
  <c r="M2355" i="7" s="1"/>
  <c r="K2355" i="7"/>
  <c r="L2347" i="7"/>
  <c r="M2347" i="7" s="1"/>
  <c r="K2347" i="7"/>
  <c r="L2339" i="7"/>
  <c r="M2339" i="7" s="1"/>
  <c r="K2339" i="7"/>
  <c r="L2331" i="7"/>
  <c r="M2331" i="7" s="1"/>
  <c r="K2331" i="7"/>
  <c r="L2323" i="7"/>
  <c r="M2323" i="7" s="1"/>
  <c r="K2323" i="7"/>
  <c r="L2315" i="7"/>
  <c r="M2315" i="7" s="1"/>
  <c r="K2315" i="7"/>
  <c r="L2307" i="7"/>
  <c r="M2307" i="7" s="1"/>
  <c r="K2307" i="7"/>
  <c r="L2299" i="7"/>
  <c r="M2299" i="7" s="1"/>
  <c r="K2299" i="7"/>
  <c r="L2291" i="7"/>
  <c r="M2291" i="7" s="1"/>
  <c r="K2291" i="7"/>
  <c r="L2283" i="7"/>
  <c r="M2283" i="7" s="1"/>
  <c r="K2283" i="7"/>
  <c r="L2275" i="7"/>
  <c r="M2275" i="7" s="1"/>
  <c r="K2275" i="7"/>
  <c r="L2267" i="7"/>
  <c r="M2267" i="7" s="1"/>
  <c r="K2267" i="7"/>
  <c r="L2259" i="7"/>
  <c r="M2259" i="7" s="1"/>
  <c r="K2259" i="7"/>
  <c r="L2251" i="7"/>
  <c r="M2251" i="7" s="1"/>
  <c r="K2251" i="7"/>
  <c r="L2243" i="7"/>
  <c r="M2243" i="7" s="1"/>
  <c r="K2243" i="7"/>
  <c r="L2235" i="7"/>
  <c r="M2235" i="7" s="1"/>
  <c r="K2235" i="7"/>
  <c r="L2227" i="7"/>
  <c r="M2227" i="7" s="1"/>
  <c r="K2227" i="7"/>
  <c r="L2219" i="7"/>
  <c r="M2219" i="7" s="1"/>
  <c r="K2219" i="7"/>
  <c r="L2211" i="7"/>
  <c r="M2211" i="7" s="1"/>
  <c r="K2211" i="7"/>
  <c r="L2203" i="7"/>
  <c r="M2203" i="7" s="1"/>
  <c r="K2203" i="7"/>
  <c r="L2195" i="7"/>
  <c r="M2195" i="7" s="1"/>
  <c r="K2195" i="7"/>
  <c r="L2187" i="7"/>
  <c r="M2187" i="7" s="1"/>
  <c r="K2187" i="7"/>
  <c r="L2179" i="7"/>
  <c r="M2179" i="7" s="1"/>
  <c r="K2179" i="7"/>
  <c r="L2171" i="7"/>
  <c r="M2171" i="7" s="1"/>
  <c r="K2171" i="7"/>
  <c r="L2163" i="7"/>
  <c r="M2163" i="7" s="1"/>
  <c r="K2163" i="7"/>
  <c r="L2155" i="7"/>
  <c r="M2155" i="7" s="1"/>
  <c r="K2155" i="7"/>
  <c r="L2147" i="7"/>
  <c r="M2147" i="7" s="1"/>
  <c r="K2147" i="7"/>
  <c r="L2139" i="7"/>
  <c r="M2139" i="7" s="1"/>
  <c r="K2139" i="7"/>
  <c r="L2131" i="7"/>
  <c r="M2131" i="7" s="1"/>
  <c r="K2131" i="7"/>
  <c r="L2123" i="7"/>
  <c r="M2123" i="7" s="1"/>
  <c r="K2123" i="7"/>
  <c r="L2115" i="7"/>
  <c r="M2115" i="7" s="1"/>
  <c r="K2115" i="7"/>
  <c r="L2107" i="7"/>
  <c r="M2107" i="7" s="1"/>
  <c r="K2107" i="7"/>
  <c r="L2099" i="7"/>
  <c r="M2099" i="7" s="1"/>
  <c r="K2099" i="7"/>
  <c r="L2091" i="7"/>
  <c r="M2091" i="7" s="1"/>
  <c r="K2091" i="7"/>
  <c r="L2083" i="7"/>
  <c r="M2083" i="7" s="1"/>
  <c r="K2083" i="7"/>
  <c r="L2075" i="7"/>
  <c r="M2075" i="7" s="1"/>
  <c r="K2075" i="7"/>
  <c r="L2067" i="7"/>
  <c r="M2067" i="7" s="1"/>
  <c r="K2067" i="7"/>
  <c r="L2059" i="7"/>
  <c r="M2059" i="7" s="1"/>
  <c r="K2059" i="7"/>
  <c r="L2051" i="7"/>
  <c r="M2051" i="7" s="1"/>
  <c r="K2051" i="7"/>
  <c r="L2043" i="7"/>
  <c r="M2043" i="7" s="1"/>
  <c r="K2043" i="7"/>
  <c r="L2035" i="7"/>
  <c r="M2035" i="7" s="1"/>
  <c r="K2035" i="7"/>
  <c r="L2027" i="7"/>
  <c r="M2027" i="7" s="1"/>
  <c r="K2027" i="7"/>
  <c r="L2019" i="7"/>
  <c r="M2019" i="7" s="1"/>
  <c r="K2019" i="7"/>
  <c r="L2011" i="7"/>
  <c r="M2011" i="7" s="1"/>
  <c r="K2011" i="7"/>
  <c r="L2003" i="7"/>
  <c r="M2003" i="7" s="1"/>
  <c r="K2003" i="7"/>
  <c r="L1995" i="7"/>
  <c r="M1995" i="7" s="1"/>
  <c r="K1995" i="7"/>
  <c r="L1987" i="7"/>
  <c r="M1987" i="7" s="1"/>
  <c r="K1987" i="7"/>
  <c r="L1979" i="7"/>
  <c r="M1979" i="7" s="1"/>
  <c r="K1979" i="7"/>
  <c r="L1971" i="7"/>
  <c r="M1971" i="7" s="1"/>
  <c r="K1971" i="7"/>
  <c r="L1963" i="7"/>
  <c r="M1963" i="7" s="1"/>
  <c r="K1963" i="7"/>
  <c r="L1955" i="7"/>
  <c r="M1955" i="7" s="1"/>
  <c r="K1955" i="7"/>
  <c r="L1947" i="7"/>
  <c r="M1947" i="7" s="1"/>
  <c r="K1947" i="7"/>
  <c r="L1939" i="7"/>
  <c r="M1939" i="7" s="1"/>
  <c r="K1939" i="7"/>
  <c r="L1931" i="7"/>
  <c r="M1931" i="7" s="1"/>
  <c r="K1931" i="7"/>
  <c r="L1923" i="7"/>
  <c r="M1923" i="7" s="1"/>
  <c r="K1923" i="7"/>
  <c r="L1915" i="7"/>
  <c r="M1915" i="7" s="1"/>
  <c r="K1915" i="7"/>
  <c r="L1907" i="7"/>
  <c r="M1907" i="7" s="1"/>
  <c r="K1907" i="7"/>
  <c r="L1899" i="7"/>
  <c r="M1899" i="7" s="1"/>
  <c r="K1899" i="7"/>
  <c r="L1891" i="7"/>
  <c r="M1891" i="7" s="1"/>
  <c r="K1891" i="7"/>
  <c r="L1883" i="7"/>
  <c r="M1883" i="7" s="1"/>
  <c r="K1883" i="7"/>
  <c r="L1875" i="7"/>
  <c r="M1875" i="7" s="1"/>
  <c r="K1875" i="7"/>
  <c r="L1867" i="7"/>
  <c r="M1867" i="7" s="1"/>
  <c r="K1867" i="7"/>
  <c r="L1859" i="7"/>
  <c r="M1859" i="7" s="1"/>
  <c r="K1859" i="7"/>
  <c r="L1851" i="7"/>
  <c r="M1851" i="7" s="1"/>
  <c r="K1851" i="7"/>
  <c r="L1843" i="7"/>
  <c r="M1843" i="7" s="1"/>
  <c r="K1843" i="7"/>
  <c r="L1835" i="7"/>
  <c r="M1835" i="7" s="1"/>
  <c r="K1835" i="7"/>
  <c r="L1827" i="7"/>
  <c r="M1827" i="7" s="1"/>
  <c r="K1827" i="7"/>
  <c r="L1819" i="7"/>
  <c r="M1819" i="7" s="1"/>
  <c r="K1819" i="7"/>
  <c r="L1811" i="7"/>
  <c r="M1811" i="7" s="1"/>
  <c r="K1811" i="7"/>
  <c r="L1803" i="7"/>
  <c r="M1803" i="7" s="1"/>
  <c r="K1803" i="7"/>
  <c r="L1795" i="7"/>
  <c r="M1795" i="7" s="1"/>
  <c r="K1795" i="7"/>
  <c r="L1787" i="7"/>
  <c r="M1787" i="7" s="1"/>
  <c r="K1787" i="7"/>
  <c r="L1779" i="7"/>
  <c r="M1779" i="7" s="1"/>
  <c r="K1779" i="7"/>
  <c r="L1771" i="7"/>
  <c r="M1771" i="7" s="1"/>
  <c r="K1771" i="7"/>
  <c r="L1763" i="7"/>
  <c r="M1763" i="7" s="1"/>
  <c r="K1763" i="7"/>
  <c r="L1755" i="7"/>
  <c r="M1755" i="7" s="1"/>
  <c r="K1755" i="7"/>
  <c r="L1747" i="7"/>
  <c r="M1747" i="7" s="1"/>
  <c r="K1747" i="7"/>
  <c r="L1739" i="7"/>
  <c r="M1739" i="7" s="1"/>
  <c r="K1739" i="7"/>
  <c r="L1731" i="7"/>
  <c r="M1731" i="7" s="1"/>
  <c r="K1731" i="7"/>
  <c r="L1723" i="7"/>
  <c r="M1723" i="7" s="1"/>
  <c r="K1723" i="7"/>
  <c r="L1715" i="7"/>
  <c r="M1715" i="7" s="1"/>
  <c r="K1715" i="7"/>
  <c r="L1707" i="7"/>
  <c r="M1707" i="7" s="1"/>
  <c r="K1707" i="7"/>
  <c r="L1699" i="7"/>
  <c r="M1699" i="7" s="1"/>
  <c r="K1699" i="7"/>
  <c r="L1691" i="7"/>
  <c r="M1691" i="7" s="1"/>
  <c r="K1691" i="7"/>
  <c r="L1683" i="7"/>
  <c r="M1683" i="7" s="1"/>
  <c r="K1683" i="7"/>
  <c r="L1675" i="7"/>
  <c r="M1675" i="7" s="1"/>
  <c r="K1675" i="7"/>
  <c r="L1667" i="7"/>
  <c r="M1667" i="7" s="1"/>
  <c r="K1667" i="7"/>
  <c r="L1659" i="7"/>
  <c r="M1659" i="7" s="1"/>
  <c r="K1659" i="7"/>
  <c r="L1651" i="7"/>
  <c r="M1651" i="7" s="1"/>
  <c r="K1651" i="7"/>
  <c r="L1643" i="7"/>
  <c r="M1643" i="7" s="1"/>
  <c r="K1643" i="7"/>
  <c r="L1635" i="7"/>
  <c r="M1635" i="7" s="1"/>
  <c r="K1635" i="7"/>
  <c r="L1627" i="7"/>
  <c r="M1627" i="7" s="1"/>
  <c r="K1627" i="7"/>
  <c r="L1619" i="7"/>
  <c r="M1619" i="7" s="1"/>
  <c r="K1619" i="7"/>
  <c r="L1611" i="7"/>
  <c r="M1611" i="7" s="1"/>
  <c r="K1611" i="7"/>
  <c r="L1603" i="7"/>
  <c r="M1603" i="7" s="1"/>
  <c r="K1603" i="7"/>
  <c r="L1595" i="7"/>
  <c r="M1595" i="7" s="1"/>
  <c r="K1595" i="7"/>
  <c r="L1587" i="7"/>
  <c r="M1587" i="7" s="1"/>
  <c r="K1587" i="7"/>
  <c r="L1579" i="7"/>
  <c r="M1579" i="7" s="1"/>
  <c r="K1579" i="7"/>
  <c r="L1571" i="7"/>
  <c r="M1571" i="7" s="1"/>
  <c r="K1571" i="7"/>
  <c r="L1563" i="7"/>
  <c r="M1563" i="7" s="1"/>
  <c r="K1563" i="7"/>
  <c r="L1555" i="7"/>
  <c r="M1555" i="7" s="1"/>
  <c r="K1555" i="7"/>
  <c r="L1547" i="7"/>
  <c r="M1547" i="7" s="1"/>
  <c r="K1547" i="7"/>
  <c r="L1539" i="7"/>
  <c r="M1539" i="7" s="1"/>
  <c r="K1539" i="7"/>
  <c r="L1531" i="7"/>
  <c r="M1531" i="7" s="1"/>
  <c r="K1531" i="7"/>
  <c r="L1523" i="7"/>
  <c r="M1523" i="7" s="1"/>
  <c r="K1523" i="7"/>
  <c r="L1515" i="7"/>
  <c r="M1515" i="7" s="1"/>
  <c r="K1515" i="7"/>
  <c r="L1507" i="7"/>
  <c r="M1507" i="7" s="1"/>
  <c r="K1507" i="7"/>
  <c r="L1499" i="7"/>
  <c r="M1499" i="7" s="1"/>
  <c r="K1499" i="7"/>
  <c r="L1491" i="7"/>
  <c r="M1491" i="7" s="1"/>
  <c r="K1491" i="7"/>
  <c r="L1475" i="7"/>
  <c r="M1475" i="7" s="1"/>
  <c r="K1475" i="7"/>
  <c r="L1467" i="7"/>
  <c r="M1467" i="7" s="1"/>
  <c r="K1467" i="7"/>
  <c r="L1459" i="7"/>
  <c r="M1459" i="7" s="1"/>
  <c r="K1459" i="7"/>
  <c r="L1451" i="7"/>
  <c r="M1451" i="7" s="1"/>
  <c r="K1451" i="7"/>
  <c r="L1443" i="7"/>
  <c r="M1443" i="7" s="1"/>
  <c r="K1443" i="7"/>
  <c r="L1435" i="7"/>
  <c r="M1435" i="7" s="1"/>
  <c r="K1435" i="7"/>
  <c r="L1427" i="7"/>
  <c r="M1427" i="7" s="1"/>
  <c r="K1427" i="7"/>
  <c r="L1419" i="7"/>
  <c r="M1419" i="7" s="1"/>
  <c r="K1419" i="7"/>
  <c r="L1411" i="7"/>
  <c r="M1411" i="7" s="1"/>
  <c r="K1411" i="7"/>
  <c r="L1403" i="7"/>
  <c r="M1403" i="7" s="1"/>
  <c r="K1403" i="7"/>
  <c r="L1395" i="7"/>
  <c r="M1395" i="7" s="1"/>
  <c r="K1395" i="7"/>
  <c r="L1387" i="7"/>
  <c r="M1387" i="7" s="1"/>
  <c r="K1387" i="7"/>
  <c r="L1379" i="7"/>
  <c r="M1379" i="7" s="1"/>
  <c r="K1379" i="7"/>
  <c r="L1371" i="7"/>
  <c r="M1371" i="7" s="1"/>
  <c r="K1371" i="7"/>
  <c r="L1363" i="7"/>
  <c r="M1363" i="7" s="1"/>
  <c r="K1363" i="7"/>
  <c r="L1347" i="7"/>
  <c r="M1347" i="7" s="1"/>
  <c r="K1347" i="7"/>
  <c r="L1339" i="7"/>
  <c r="M1339" i="7" s="1"/>
  <c r="K1339" i="7"/>
  <c r="L1331" i="7"/>
  <c r="M1331" i="7" s="1"/>
  <c r="K1331" i="7"/>
  <c r="L1323" i="7"/>
  <c r="M1323" i="7" s="1"/>
  <c r="K1323" i="7"/>
  <c r="L1315" i="7"/>
  <c r="M1315" i="7" s="1"/>
  <c r="K1315" i="7"/>
  <c r="L1307" i="7"/>
  <c r="M1307" i="7" s="1"/>
  <c r="K1307" i="7"/>
  <c r="L1299" i="7"/>
  <c r="M1299" i="7" s="1"/>
  <c r="K1299" i="7"/>
  <c r="L1291" i="7"/>
  <c r="M1291" i="7" s="1"/>
  <c r="K1291" i="7"/>
  <c r="L1283" i="7"/>
  <c r="M1283" i="7" s="1"/>
  <c r="K1283" i="7"/>
  <c r="L1275" i="7"/>
  <c r="M1275" i="7" s="1"/>
  <c r="K1275" i="7"/>
  <c r="L1267" i="7"/>
  <c r="M1267" i="7" s="1"/>
  <c r="K1267" i="7"/>
  <c r="L1259" i="7"/>
  <c r="M1259" i="7" s="1"/>
  <c r="K1259" i="7"/>
  <c r="L1251" i="7"/>
  <c r="M1251" i="7" s="1"/>
  <c r="K1251" i="7"/>
  <c r="L1243" i="7"/>
  <c r="M1243" i="7" s="1"/>
  <c r="K1243" i="7"/>
  <c r="L1235" i="7"/>
  <c r="M1235" i="7" s="1"/>
  <c r="K1235" i="7"/>
  <c r="L1219" i="7"/>
  <c r="M1219" i="7" s="1"/>
  <c r="K1219" i="7"/>
  <c r="L1211" i="7"/>
  <c r="M1211" i="7" s="1"/>
  <c r="K1211" i="7"/>
  <c r="L1203" i="7"/>
  <c r="M1203" i="7" s="1"/>
  <c r="K1203" i="7"/>
  <c r="L1195" i="7"/>
  <c r="M1195" i="7" s="1"/>
  <c r="K1195" i="7"/>
  <c r="L1187" i="7"/>
  <c r="M1187" i="7" s="1"/>
  <c r="K1187" i="7"/>
  <c r="L1179" i="7"/>
  <c r="M1179" i="7" s="1"/>
  <c r="K1179" i="7"/>
  <c r="L1171" i="7"/>
  <c r="M1171" i="7" s="1"/>
  <c r="K1171" i="7"/>
  <c r="L1163" i="7"/>
  <c r="M1163" i="7" s="1"/>
  <c r="K1163" i="7"/>
  <c r="L1155" i="7"/>
  <c r="M1155" i="7" s="1"/>
  <c r="K1155" i="7"/>
  <c r="L1147" i="7"/>
  <c r="M1147" i="7" s="1"/>
  <c r="K1147" i="7"/>
  <c r="L1139" i="7"/>
  <c r="M1139" i="7" s="1"/>
  <c r="K1139" i="7"/>
  <c r="L1131" i="7"/>
  <c r="M1131" i="7" s="1"/>
  <c r="K1131" i="7"/>
  <c r="L1123" i="7"/>
  <c r="M1123" i="7" s="1"/>
  <c r="K1123" i="7"/>
  <c r="L1115" i="7"/>
  <c r="M1115" i="7" s="1"/>
  <c r="K1115" i="7"/>
  <c r="L1107" i="7"/>
  <c r="M1107" i="7" s="1"/>
  <c r="K1107" i="7"/>
  <c r="L1091" i="7"/>
  <c r="M1091" i="7" s="1"/>
  <c r="K1091" i="7"/>
  <c r="L1083" i="7"/>
  <c r="M1083" i="7" s="1"/>
  <c r="K1083" i="7"/>
  <c r="L1075" i="7"/>
  <c r="M1075" i="7" s="1"/>
  <c r="K1075" i="7"/>
  <c r="L1067" i="7"/>
  <c r="M1067" i="7" s="1"/>
  <c r="K1067" i="7"/>
  <c r="L1059" i="7"/>
  <c r="M1059" i="7" s="1"/>
  <c r="K1059" i="7"/>
  <c r="L1051" i="7"/>
  <c r="M1051" i="7" s="1"/>
  <c r="K1051" i="7"/>
  <c r="L1043" i="7"/>
  <c r="M1043" i="7" s="1"/>
  <c r="K1043" i="7"/>
  <c r="L1035" i="7"/>
  <c r="M1035" i="7" s="1"/>
  <c r="K1035" i="7"/>
  <c r="L1027" i="7"/>
  <c r="M1027" i="7" s="1"/>
  <c r="K1027" i="7"/>
  <c r="L1019" i="7"/>
  <c r="M1019" i="7" s="1"/>
  <c r="K1019" i="7"/>
  <c r="L1011" i="7"/>
  <c r="M1011" i="7" s="1"/>
  <c r="K1011" i="7"/>
  <c r="L1003" i="7"/>
  <c r="M1003" i="7" s="1"/>
  <c r="K1003" i="7"/>
  <c r="L995" i="7"/>
  <c r="M995" i="7" s="1"/>
  <c r="K995" i="7"/>
  <c r="L987" i="7"/>
  <c r="M987" i="7" s="1"/>
  <c r="K987" i="7"/>
  <c r="L979" i="7"/>
  <c r="M979" i="7" s="1"/>
  <c r="K979" i="7"/>
  <c r="L971" i="7"/>
  <c r="M971" i="7" s="1"/>
  <c r="K971" i="7"/>
  <c r="L963" i="7"/>
  <c r="M963" i="7" s="1"/>
  <c r="K963" i="7"/>
  <c r="L955" i="7"/>
  <c r="M955" i="7" s="1"/>
  <c r="K955" i="7"/>
  <c r="L947" i="7"/>
  <c r="M947" i="7" s="1"/>
  <c r="K947" i="7"/>
  <c r="L939" i="7"/>
  <c r="M939" i="7" s="1"/>
  <c r="K939" i="7"/>
  <c r="L931" i="7"/>
  <c r="M931" i="7" s="1"/>
  <c r="K931" i="7"/>
  <c r="L923" i="7"/>
  <c r="M923" i="7" s="1"/>
  <c r="K923" i="7"/>
  <c r="L915" i="7"/>
  <c r="M915" i="7" s="1"/>
  <c r="K915" i="7"/>
  <c r="L907" i="7"/>
  <c r="M907" i="7" s="1"/>
  <c r="K907" i="7"/>
  <c r="L899" i="7"/>
  <c r="M899" i="7" s="1"/>
  <c r="K899" i="7"/>
  <c r="L891" i="7"/>
  <c r="M891" i="7" s="1"/>
  <c r="K891" i="7"/>
  <c r="L883" i="7"/>
  <c r="M883" i="7" s="1"/>
  <c r="K883" i="7"/>
  <c r="L875" i="7"/>
  <c r="M875" i="7" s="1"/>
  <c r="K875" i="7"/>
  <c r="L867" i="7"/>
  <c r="M867" i="7" s="1"/>
  <c r="K867" i="7"/>
  <c r="L859" i="7"/>
  <c r="M859" i="7" s="1"/>
  <c r="K859" i="7"/>
  <c r="L851" i="7"/>
  <c r="M851" i="7" s="1"/>
  <c r="K851" i="7"/>
  <c r="L843" i="7"/>
  <c r="M843" i="7" s="1"/>
  <c r="K843" i="7"/>
  <c r="L835" i="7"/>
  <c r="M835" i="7" s="1"/>
  <c r="K835" i="7"/>
  <c r="L827" i="7"/>
  <c r="M827" i="7" s="1"/>
  <c r="K827" i="7"/>
  <c r="L819" i="7"/>
  <c r="M819" i="7" s="1"/>
  <c r="K819" i="7"/>
  <c r="L811" i="7"/>
  <c r="M811" i="7" s="1"/>
  <c r="K811" i="7"/>
  <c r="L803" i="7"/>
  <c r="M803" i="7" s="1"/>
  <c r="K803" i="7"/>
  <c r="L795" i="7"/>
  <c r="M795" i="7" s="1"/>
  <c r="K795" i="7"/>
  <c r="L787" i="7"/>
  <c r="M787" i="7" s="1"/>
  <c r="K787" i="7"/>
  <c r="L779" i="7"/>
  <c r="M779" i="7" s="1"/>
  <c r="K779" i="7"/>
  <c r="L771" i="7"/>
  <c r="M771" i="7" s="1"/>
  <c r="K771" i="7"/>
  <c r="L763" i="7"/>
  <c r="M763" i="7" s="1"/>
  <c r="K763" i="7"/>
  <c r="L755" i="7"/>
  <c r="M755" i="7" s="1"/>
  <c r="K755" i="7"/>
  <c r="L747" i="7"/>
  <c r="M747" i="7" s="1"/>
  <c r="K747" i="7"/>
  <c r="L739" i="7"/>
  <c r="M739" i="7" s="1"/>
  <c r="K739" i="7"/>
  <c r="L731" i="7"/>
  <c r="M731" i="7" s="1"/>
  <c r="K731" i="7"/>
  <c r="L723" i="7"/>
  <c r="M723" i="7" s="1"/>
  <c r="K723" i="7"/>
  <c r="L715" i="7"/>
  <c r="M715" i="7" s="1"/>
  <c r="K715" i="7"/>
  <c r="L707" i="7"/>
  <c r="M707" i="7" s="1"/>
  <c r="K707" i="7"/>
  <c r="L699" i="7"/>
  <c r="M699" i="7" s="1"/>
  <c r="K699" i="7"/>
  <c r="L691" i="7"/>
  <c r="M691" i="7" s="1"/>
  <c r="K691" i="7"/>
  <c r="L683" i="7"/>
  <c r="M683" i="7" s="1"/>
  <c r="K683" i="7"/>
  <c r="L675" i="7"/>
  <c r="M675" i="7" s="1"/>
  <c r="K675" i="7"/>
  <c r="L667" i="7"/>
  <c r="M667" i="7" s="1"/>
  <c r="K667" i="7"/>
  <c r="L659" i="7"/>
  <c r="M659" i="7" s="1"/>
  <c r="K659" i="7"/>
  <c r="L651" i="7"/>
  <c r="M651" i="7" s="1"/>
  <c r="K651" i="7"/>
  <c r="L643" i="7"/>
  <c r="M643" i="7" s="1"/>
  <c r="K643" i="7"/>
  <c r="L635" i="7"/>
  <c r="M635" i="7" s="1"/>
  <c r="K635" i="7"/>
  <c r="L627" i="7"/>
  <c r="M627" i="7" s="1"/>
  <c r="K627" i="7"/>
  <c r="L611" i="7"/>
  <c r="M611" i="7" s="1"/>
  <c r="K611" i="7"/>
  <c r="L603" i="7"/>
  <c r="M603" i="7" s="1"/>
  <c r="K603" i="7"/>
  <c r="L595" i="7"/>
  <c r="M595" i="7" s="1"/>
  <c r="K595" i="7"/>
  <c r="L587" i="7"/>
  <c r="M587" i="7" s="1"/>
  <c r="K587" i="7"/>
  <c r="L579" i="7"/>
  <c r="M579" i="7" s="1"/>
  <c r="K579" i="7"/>
  <c r="L571" i="7"/>
  <c r="M571" i="7" s="1"/>
  <c r="K571" i="7"/>
  <c r="L563" i="7"/>
  <c r="M563" i="7" s="1"/>
  <c r="K563" i="7"/>
  <c r="L555" i="7"/>
  <c r="M555" i="7" s="1"/>
  <c r="K555" i="7"/>
  <c r="L547" i="7"/>
  <c r="M547" i="7" s="1"/>
  <c r="K547" i="7"/>
  <c r="L539" i="7"/>
  <c r="M539" i="7" s="1"/>
  <c r="K539" i="7"/>
  <c r="L531" i="7"/>
  <c r="M531" i="7" s="1"/>
  <c r="K531" i="7"/>
  <c r="L523" i="7"/>
  <c r="M523" i="7" s="1"/>
  <c r="K523" i="7"/>
  <c r="L515" i="7"/>
  <c r="M515" i="7" s="1"/>
  <c r="K515" i="7"/>
  <c r="L507" i="7"/>
  <c r="M507" i="7" s="1"/>
  <c r="K507" i="7"/>
  <c r="L499" i="7"/>
  <c r="M499" i="7" s="1"/>
  <c r="K499" i="7"/>
  <c r="L491" i="7"/>
  <c r="M491" i="7" s="1"/>
  <c r="K491" i="7"/>
  <c r="L483" i="7"/>
  <c r="M483" i="7" s="1"/>
  <c r="K483" i="7"/>
  <c r="L475" i="7"/>
  <c r="M475" i="7" s="1"/>
  <c r="K475" i="7"/>
  <c r="L467" i="7"/>
  <c r="M467" i="7" s="1"/>
  <c r="K467" i="7"/>
  <c r="L459" i="7"/>
  <c r="M459" i="7" s="1"/>
  <c r="K459" i="7"/>
  <c r="L451" i="7"/>
  <c r="M451" i="7" s="1"/>
  <c r="K451" i="7"/>
  <c r="L443" i="7"/>
  <c r="M443" i="7" s="1"/>
  <c r="K443" i="7"/>
  <c r="L435" i="7"/>
  <c r="M435" i="7" s="1"/>
  <c r="K435" i="7"/>
  <c r="L427" i="7"/>
  <c r="M427" i="7" s="1"/>
  <c r="K427" i="7"/>
  <c r="L419" i="7"/>
  <c r="M419" i="7" s="1"/>
  <c r="K419" i="7"/>
  <c r="L411" i="7"/>
  <c r="M411" i="7" s="1"/>
  <c r="K411" i="7"/>
  <c r="L403" i="7"/>
  <c r="M403" i="7" s="1"/>
  <c r="K403" i="7"/>
  <c r="L395" i="7"/>
  <c r="M395" i="7" s="1"/>
  <c r="K395" i="7"/>
  <c r="L387" i="7"/>
  <c r="M387" i="7" s="1"/>
  <c r="K387" i="7"/>
  <c r="L379" i="7"/>
  <c r="M379" i="7" s="1"/>
  <c r="K379" i="7"/>
  <c r="L371" i="7"/>
  <c r="M371" i="7" s="1"/>
  <c r="K371" i="7"/>
  <c r="L363" i="7"/>
  <c r="M363" i="7" s="1"/>
  <c r="K363" i="7"/>
  <c r="L355" i="7"/>
  <c r="M355" i="7" s="1"/>
  <c r="K355" i="7"/>
  <c r="L347" i="7"/>
  <c r="M347" i="7" s="1"/>
  <c r="K347" i="7"/>
  <c r="L339" i="7"/>
  <c r="M339" i="7" s="1"/>
  <c r="K339" i="7"/>
  <c r="L331" i="7"/>
  <c r="M331" i="7" s="1"/>
  <c r="K331" i="7"/>
  <c r="L323" i="7"/>
  <c r="M323" i="7" s="1"/>
  <c r="K323" i="7"/>
  <c r="L315" i="7"/>
  <c r="M315" i="7" s="1"/>
  <c r="K315" i="7"/>
  <c r="L307" i="7"/>
  <c r="M307" i="7" s="1"/>
  <c r="K307" i="7"/>
  <c r="L299" i="7"/>
  <c r="M299" i="7" s="1"/>
  <c r="K299" i="7"/>
  <c r="L291" i="7"/>
  <c r="M291" i="7" s="1"/>
  <c r="K291" i="7"/>
  <c r="L283" i="7"/>
  <c r="M283" i="7" s="1"/>
  <c r="K283" i="7"/>
  <c r="L275" i="7"/>
  <c r="M275" i="7" s="1"/>
  <c r="K275" i="7"/>
  <c r="L267" i="7"/>
  <c r="M267" i="7" s="1"/>
  <c r="K267" i="7"/>
  <c r="L259" i="7"/>
  <c r="M259" i="7" s="1"/>
  <c r="K259" i="7"/>
  <c r="L251" i="7"/>
  <c r="M251" i="7" s="1"/>
  <c r="K251" i="7"/>
  <c r="L243" i="7"/>
  <c r="M243" i="7" s="1"/>
  <c r="K243" i="7"/>
  <c r="L235" i="7"/>
  <c r="M235" i="7" s="1"/>
  <c r="K235" i="7"/>
  <c r="L227" i="7"/>
  <c r="M227" i="7" s="1"/>
  <c r="K227" i="7"/>
  <c r="L219" i="7"/>
  <c r="M219" i="7" s="1"/>
  <c r="K219" i="7"/>
  <c r="L211" i="7"/>
  <c r="M211" i="7" s="1"/>
  <c r="K211" i="7"/>
  <c r="L203" i="7"/>
  <c r="M203" i="7" s="1"/>
  <c r="K203" i="7"/>
  <c r="L195" i="7"/>
  <c r="M195" i="7" s="1"/>
  <c r="K195" i="7"/>
  <c r="L187" i="7"/>
  <c r="M187" i="7" s="1"/>
  <c r="K187" i="7"/>
  <c r="L179" i="7"/>
  <c r="M179" i="7" s="1"/>
  <c r="K179" i="7"/>
  <c r="L171" i="7"/>
  <c r="M171" i="7" s="1"/>
  <c r="K171" i="7"/>
  <c r="L163" i="7"/>
  <c r="M163" i="7" s="1"/>
  <c r="K163" i="7"/>
  <c r="L155" i="7"/>
  <c r="M155" i="7" s="1"/>
  <c r="K155" i="7"/>
  <c r="L147" i="7"/>
  <c r="M147" i="7" s="1"/>
  <c r="K147" i="7"/>
  <c r="L139" i="7"/>
  <c r="M139" i="7" s="1"/>
  <c r="K139" i="7"/>
  <c r="L131" i="7"/>
  <c r="M131" i="7" s="1"/>
  <c r="K131" i="7"/>
  <c r="L123" i="7"/>
  <c r="M123" i="7" s="1"/>
  <c r="K123" i="7"/>
  <c r="L115" i="7"/>
  <c r="M115" i="7" s="1"/>
  <c r="K115" i="7"/>
  <c r="L107" i="7"/>
  <c r="M107" i="7" s="1"/>
  <c r="K107" i="7"/>
  <c r="L99" i="7"/>
  <c r="M99" i="7" s="1"/>
  <c r="K99" i="7"/>
  <c r="L91" i="7"/>
  <c r="M91" i="7" s="1"/>
  <c r="K91" i="7"/>
  <c r="L83" i="7"/>
  <c r="M83" i="7" s="1"/>
  <c r="K83" i="7"/>
  <c r="L75" i="7"/>
  <c r="M75" i="7" s="1"/>
  <c r="K75" i="7"/>
  <c r="L67" i="7"/>
  <c r="M67" i="7" s="1"/>
  <c r="K67" i="7"/>
  <c r="L59" i="7"/>
  <c r="M59" i="7" s="1"/>
  <c r="K59" i="7"/>
  <c r="L51" i="7"/>
  <c r="M51" i="7" s="1"/>
  <c r="K51" i="7"/>
  <c r="L43" i="7"/>
  <c r="M43" i="7" s="1"/>
  <c r="K43" i="7"/>
  <c r="L35" i="7"/>
  <c r="M35" i="7" s="1"/>
  <c r="K35" i="7"/>
  <c r="L27" i="7"/>
  <c r="M27" i="7" s="1"/>
  <c r="K27" i="7"/>
  <c r="L19" i="7"/>
  <c r="M19" i="7" s="1"/>
  <c r="K19" i="7"/>
  <c r="L11" i="7"/>
  <c r="M11" i="7" s="1"/>
  <c r="K11" i="7"/>
  <c r="L3" i="7"/>
  <c r="M3" i="7" s="1"/>
  <c r="K3" i="7"/>
  <c r="K4342" i="7"/>
  <c r="K4278" i="7"/>
  <c r="K3801" i="7"/>
  <c r="K3638" i="7"/>
  <c r="K3024" i="7"/>
  <c r="K2877" i="7"/>
  <c r="K2708" i="7"/>
  <c r="K1227" i="7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L332" i="5"/>
  <c r="N332" i="5" s="1"/>
  <c r="J332" i="5"/>
  <c r="M332" i="5" s="1"/>
  <c r="J331" i="5"/>
  <c r="J330" i="5"/>
  <c r="M330" i="5" s="1"/>
  <c r="J329" i="5"/>
  <c r="J328" i="5"/>
  <c r="J327" i="5"/>
  <c r="J326" i="5"/>
  <c r="M326" i="5" s="1"/>
  <c r="J325" i="5"/>
  <c r="J324" i="5"/>
  <c r="M324" i="5" s="1"/>
  <c r="J323" i="5"/>
  <c r="J322" i="5"/>
  <c r="M322" i="5" s="1"/>
  <c r="J321" i="5"/>
  <c r="J320" i="5"/>
  <c r="M320" i="5" s="1"/>
  <c r="J319" i="5"/>
  <c r="J318" i="5"/>
  <c r="M318" i="5" s="1"/>
  <c r="J317" i="5"/>
  <c r="J316" i="5"/>
  <c r="M316" i="5" s="1"/>
  <c r="J315" i="5"/>
  <c r="J314" i="5"/>
  <c r="M314" i="5" s="1"/>
  <c r="J313" i="5"/>
  <c r="J312" i="5"/>
  <c r="J311" i="5"/>
  <c r="J310" i="5"/>
  <c r="M310" i="5" s="1"/>
  <c r="J309" i="5"/>
  <c r="J308" i="5"/>
  <c r="M308" i="5" s="1"/>
  <c r="J307" i="5"/>
  <c r="L306" i="5"/>
  <c r="N306" i="5" s="1"/>
  <c r="J306" i="5"/>
  <c r="M306" i="5" s="1"/>
  <c r="J305" i="5"/>
  <c r="L304" i="5"/>
  <c r="N304" i="5" s="1"/>
  <c r="J304" i="5"/>
  <c r="M304" i="5" s="1"/>
  <c r="J303" i="5"/>
  <c r="L302" i="5"/>
  <c r="N302" i="5" s="1"/>
  <c r="J302" i="5"/>
  <c r="M302" i="5" s="1"/>
  <c r="J301" i="5"/>
  <c r="L300" i="5"/>
  <c r="N300" i="5" s="1"/>
  <c r="J300" i="5"/>
  <c r="M300" i="5" s="1"/>
  <c r="J299" i="5"/>
  <c r="J298" i="5"/>
  <c r="M298" i="5" s="1"/>
  <c r="J297" i="5"/>
  <c r="J296" i="5"/>
  <c r="J295" i="5"/>
  <c r="J294" i="5"/>
  <c r="M294" i="5" s="1"/>
  <c r="J293" i="5"/>
  <c r="J292" i="5"/>
  <c r="M292" i="5" s="1"/>
  <c r="J291" i="5"/>
  <c r="J290" i="5"/>
  <c r="M290" i="5" s="1"/>
  <c r="J289" i="5"/>
  <c r="J288" i="5"/>
  <c r="M288" i="5" s="1"/>
  <c r="J287" i="5"/>
  <c r="J286" i="5"/>
  <c r="M286" i="5" s="1"/>
  <c r="J285" i="5"/>
  <c r="J284" i="5"/>
  <c r="M284" i="5" s="1"/>
  <c r="J283" i="5"/>
  <c r="J282" i="5"/>
  <c r="M282" i="5" s="1"/>
  <c r="J281" i="5"/>
  <c r="J280" i="5"/>
  <c r="J279" i="5"/>
  <c r="J278" i="5"/>
  <c r="M278" i="5" s="1"/>
  <c r="J277" i="5"/>
  <c r="J276" i="5"/>
  <c r="M276" i="5" s="1"/>
  <c r="J275" i="5"/>
  <c r="L274" i="5"/>
  <c r="N274" i="5" s="1"/>
  <c r="J274" i="5"/>
  <c r="M274" i="5" s="1"/>
  <c r="J273" i="5"/>
  <c r="L272" i="5"/>
  <c r="N272" i="5" s="1"/>
  <c r="J272" i="5"/>
  <c r="M272" i="5" s="1"/>
  <c r="J271" i="5"/>
  <c r="L270" i="5"/>
  <c r="N270" i="5" s="1"/>
  <c r="J270" i="5"/>
  <c r="M270" i="5" s="1"/>
  <c r="J269" i="5"/>
  <c r="L268" i="5"/>
  <c r="N268" i="5" s="1"/>
  <c r="J268" i="5"/>
  <c r="M268" i="5" s="1"/>
  <c r="J267" i="5"/>
  <c r="J266" i="5"/>
  <c r="M266" i="5" s="1"/>
  <c r="J265" i="5"/>
  <c r="J264" i="5"/>
  <c r="J263" i="5"/>
  <c r="J262" i="5"/>
  <c r="M262" i="5" s="1"/>
  <c r="J261" i="5"/>
  <c r="J260" i="5"/>
  <c r="M260" i="5" s="1"/>
  <c r="J259" i="5"/>
  <c r="J258" i="5"/>
  <c r="M258" i="5" s="1"/>
  <c r="J257" i="5"/>
  <c r="J256" i="5"/>
  <c r="M256" i="5" s="1"/>
  <c r="J255" i="5"/>
  <c r="J254" i="5"/>
  <c r="M254" i="5" s="1"/>
  <c r="J253" i="5"/>
  <c r="J252" i="5"/>
  <c r="M252" i="5" s="1"/>
  <c r="J251" i="5"/>
  <c r="J250" i="5"/>
  <c r="M250" i="5" s="1"/>
  <c r="J249" i="5"/>
  <c r="J248" i="5"/>
  <c r="J247" i="5"/>
  <c r="J246" i="5"/>
  <c r="M246" i="5" s="1"/>
  <c r="J245" i="5"/>
  <c r="J244" i="5"/>
  <c r="M244" i="5" s="1"/>
  <c r="J243" i="5"/>
  <c r="L242" i="5"/>
  <c r="N242" i="5" s="1"/>
  <c r="J242" i="5"/>
  <c r="M242" i="5" s="1"/>
  <c r="J241" i="5"/>
  <c r="L240" i="5"/>
  <c r="N240" i="5" s="1"/>
  <c r="J240" i="5"/>
  <c r="M240" i="5" s="1"/>
  <c r="J239" i="5"/>
  <c r="L238" i="5"/>
  <c r="N238" i="5" s="1"/>
  <c r="J238" i="5"/>
  <c r="M238" i="5" s="1"/>
  <c r="J237" i="5"/>
  <c r="L236" i="5"/>
  <c r="N236" i="5" s="1"/>
  <c r="J236" i="5"/>
  <c r="M236" i="5" s="1"/>
  <c r="J235" i="5"/>
  <c r="J234" i="5"/>
  <c r="M234" i="5" s="1"/>
  <c r="J233" i="5"/>
  <c r="J232" i="5"/>
  <c r="J231" i="5"/>
  <c r="J230" i="5"/>
  <c r="M230" i="5" s="1"/>
  <c r="J229" i="5"/>
  <c r="J228" i="5"/>
  <c r="M228" i="5" s="1"/>
  <c r="J227" i="5"/>
  <c r="J226" i="5"/>
  <c r="M226" i="5" s="1"/>
  <c r="J225" i="5"/>
  <c r="J224" i="5"/>
  <c r="M224" i="5" s="1"/>
  <c r="J223" i="5"/>
  <c r="J222" i="5"/>
  <c r="M222" i="5" s="1"/>
  <c r="J221" i="5"/>
  <c r="J220" i="5"/>
  <c r="M220" i="5" s="1"/>
  <c r="J219" i="5"/>
  <c r="J218" i="5"/>
  <c r="M218" i="5" s="1"/>
  <c r="J217" i="5"/>
  <c r="J216" i="5"/>
  <c r="J215" i="5"/>
  <c r="J214" i="5"/>
  <c r="M214" i="5" s="1"/>
  <c r="J213" i="5"/>
  <c r="J212" i="5"/>
  <c r="M212" i="5" s="1"/>
  <c r="J211" i="5"/>
  <c r="L210" i="5"/>
  <c r="N210" i="5" s="1"/>
  <c r="J210" i="5"/>
  <c r="M210" i="5" s="1"/>
  <c r="J209" i="5"/>
  <c r="L208" i="5"/>
  <c r="N208" i="5" s="1"/>
  <c r="J208" i="5"/>
  <c r="M208" i="5" s="1"/>
  <c r="J207" i="5"/>
  <c r="L206" i="5"/>
  <c r="N206" i="5" s="1"/>
  <c r="J206" i="5"/>
  <c r="M206" i="5" s="1"/>
  <c r="J205" i="5"/>
  <c r="L204" i="5"/>
  <c r="N204" i="5" s="1"/>
  <c r="J204" i="5"/>
  <c r="M204" i="5" s="1"/>
  <c r="J203" i="5"/>
  <c r="J202" i="5"/>
  <c r="M202" i="5" s="1"/>
  <c r="J201" i="5"/>
  <c r="J200" i="5"/>
  <c r="J199" i="5"/>
  <c r="J198" i="5"/>
  <c r="M198" i="5" s="1"/>
  <c r="J197" i="5"/>
  <c r="J196" i="5"/>
  <c r="M196" i="5" s="1"/>
  <c r="J195" i="5"/>
  <c r="J194" i="5"/>
  <c r="M194" i="5" s="1"/>
  <c r="J193" i="5"/>
  <c r="J192" i="5"/>
  <c r="M192" i="5" s="1"/>
  <c r="J191" i="5"/>
  <c r="J190" i="5"/>
  <c r="M190" i="5" s="1"/>
  <c r="J189" i="5"/>
  <c r="J188" i="5"/>
  <c r="M188" i="5" s="1"/>
  <c r="J187" i="5"/>
  <c r="J186" i="5"/>
  <c r="M186" i="5" s="1"/>
  <c r="J185" i="5"/>
  <c r="J184" i="5"/>
  <c r="J183" i="5"/>
  <c r="J182" i="5"/>
  <c r="M182" i="5" s="1"/>
  <c r="J181" i="5"/>
  <c r="J180" i="5"/>
  <c r="M180" i="5" s="1"/>
  <c r="J179" i="5"/>
  <c r="L178" i="5"/>
  <c r="N178" i="5" s="1"/>
  <c r="J178" i="5"/>
  <c r="M178" i="5" s="1"/>
  <c r="J177" i="5"/>
  <c r="L176" i="5"/>
  <c r="N176" i="5" s="1"/>
  <c r="J176" i="5"/>
  <c r="M176" i="5" s="1"/>
  <c r="J175" i="5"/>
  <c r="L174" i="5"/>
  <c r="N174" i="5" s="1"/>
  <c r="J174" i="5"/>
  <c r="M174" i="5" s="1"/>
  <c r="J173" i="5"/>
  <c r="L172" i="5"/>
  <c r="N172" i="5" s="1"/>
  <c r="J172" i="5"/>
  <c r="M172" i="5" s="1"/>
  <c r="J171" i="5"/>
  <c r="J170" i="5"/>
  <c r="M170" i="5" s="1"/>
  <c r="J169" i="5"/>
  <c r="J168" i="5"/>
  <c r="J167" i="5"/>
  <c r="J166" i="5"/>
  <c r="M166" i="5" s="1"/>
  <c r="J165" i="5"/>
  <c r="J164" i="5"/>
  <c r="M164" i="5" s="1"/>
  <c r="J163" i="5"/>
  <c r="J162" i="5"/>
  <c r="M162" i="5" s="1"/>
  <c r="J161" i="5"/>
  <c r="J160" i="5"/>
  <c r="M160" i="5" s="1"/>
  <c r="J159" i="5"/>
  <c r="J158" i="5"/>
  <c r="M158" i="5" s="1"/>
  <c r="J157" i="5"/>
  <c r="J156" i="5"/>
  <c r="M156" i="5" s="1"/>
  <c r="J155" i="5"/>
  <c r="J154" i="5"/>
  <c r="M154" i="5" s="1"/>
  <c r="J153" i="5"/>
  <c r="J152" i="5"/>
  <c r="J151" i="5"/>
  <c r="J150" i="5"/>
  <c r="M150" i="5" s="1"/>
  <c r="J149" i="5"/>
  <c r="J148" i="5"/>
  <c r="M148" i="5" s="1"/>
  <c r="J147" i="5"/>
  <c r="L146" i="5"/>
  <c r="N146" i="5" s="1"/>
  <c r="J146" i="5"/>
  <c r="M146" i="5" s="1"/>
  <c r="J145" i="5"/>
  <c r="L144" i="5"/>
  <c r="N144" i="5" s="1"/>
  <c r="J144" i="5"/>
  <c r="M144" i="5" s="1"/>
  <c r="J143" i="5"/>
  <c r="L142" i="5"/>
  <c r="N142" i="5" s="1"/>
  <c r="J142" i="5"/>
  <c r="M142" i="5" s="1"/>
  <c r="J141" i="5"/>
  <c r="L140" i="5"/>
  <c r="N140" i="5" s="1"/>
  <c r="J140" i="5"/>
  <c r="M140" i="5" s="1"/>
  <c r="J139" i="5"/>
  <c r="J138" i="5"/>
  <c r="M138" i="5" s="1"/>
  <c r="J137" i="5"/>
  <c r="J136" i="5"/>
  <c r="J135" i="5"/>
  <c r="J134" i="5"/>
  <c r="M134" i="5" s="1"/>
  <c r="J133" i="5"/>
  <c r="J132" i="5"/>
  <c r="M132" i="5" s="1"/>
  <c r="J131" i="5"/>
  <c r="J130" i="5"/>
  <c r="M130" i="5" s="1"/>
  <c r="J129" i="5"/>
  <c r="J128" i="5"/>
  <c r="M128" i="5" s="1"/>
  <c r="J127" i="5"/>
  <c r="J126" i="5"/>
  <c r="M126" i="5" s="1"/>
  <c r="J125" i="5"/>
  <c r="J124" i="5"/>
  <c r="M124" i="5" s="1"/>
  <c r="J123" i="5"/>
  <c r="J122" i="5"/>
  <c r="M122" i="5" s="1"/>
  <c r="J121" i="5"/>
  <c r="J120" i="5"/>
  <c r="J119" i="5"/>
  <c r="J118" i="5"/>
  <c r="M118" i="5" s="1"/>
  <c r="J117" i="5"/>
  <c r="J116" i="5"/>
  <c r="M116" i="5" s="1"/>
  <c r="J115" i="5"/>
  <c r="L114" i="5"/>
  <c r="N114" i="5" s="1"/>
  <c r="J114" i="5"/>
  <c r="M114" i="5" s="1"/>
  <c r="J113" i="5"/>
  <c r="L112" i="5"/>
  <c r="N112" i="5" s="1"/>
  <c r="J112" i="5"/>
  <c r="M112" i="5" s="1"/>
  <c r="J111" i="5"/>
  <c r="L110" i="5"/>
  <c r="N110" i="5" s="1"/>
  <c r="J110" i="5"/>
  <c r="M110" i="5" s="1"/>
  <c r="J109" i="5"/>
  <c r="L108" i="5"/>
  <c r="N108" i="5" s="1"/>
  <c r="J108" i="5"/>
  <c r="M108" i="5" s="1"/>
  <c r="J107" i="5"/>
  <c r="J106" i="5"/>
  <c r="M106" i="5" s="1"/>
  <c r="J105" i="5"/>
  <c r="J104" i="5"/>
  <c r="J103" i="5"/>
  <c r="J102" i="5"/>
  <c r="M102" i="5" s="1"/>
  <c r="J101" i="5"/>
  <c r="J100" i="5"/>
  <c r="M100" i="5" s="1"/>
  <c r="J99" i="5"/>
  <c r="J98" i="5"/>
  <c r="M98" i="5" s="1"/>
  <c r="J97" i="5"/>
  <c r="J96" i="5"/>
  <c r="M96" i="5" s="1"/>
  <c r="J95" i="5"/>
  <c r="J94" i="5"/>
  <c r="M94" i="5" s="1"/>
  <c r="J93" i="5"/>
  <c r="J92" i="5"/>
  <c r="M92" i="5" s="1"/>
  <c r="J91" i="5"/>
  <c r="J90" i="5"/>
  <c r="M90" i="5" s="1"/>
  <c r="J89" i="5"/>
  <c r="J88" i="5"/>
  <c r="J87" i="5"/>
  <c r="J86" i="5"/>
  <c r="M86" i="5" s="1"/>
  <c r="J85" i="5"/>
  <c r="L84" i="5"/>
  <c r="N84" i="5" s="1"/>
  <c r="J84" i="5"/>
  <c r="M84" i="5" s="1"/>
  <c r="J83" i="5"/>
  <c r="L82" i="5"/>
  <c r="N82" i="5" s="1"/>
  <c r="J82" i="5"/>
  <c r="M82" i="5" s="1"/>
  <c r="J81" i="5"/>
  <c r="J80" i="5"/>
  <c r="M80" i="5" s="1"/>
  <c r="J79" i="5"/>
  <c r="J78" i="5"/>
  <c r="J77" i="5"/>
  <c r="L76" i="5"/>
  <c r="N76" i="5" s="1"/>
  <c r="J76" i="5"/>
  <c r="M76" i="5" s="1"/>
  <c r="J75" i="5"/>
  <c r="J74" i="5"/>
  <c r="J73" i="5"/>
  <c r="L72" i="5"/>
  <c r="N72" i="5" s="1"/>
  <c r="J72" i="5"/>
  <c r="M72" i="5" s="1"/>
  <c r="J71" i="5"/>
  <c r="J70" i="5"/>
  <c r="J69" i="5"/>
  <c r="J68" i="5"/>
  <c r="M68" i="5" s="1"/>
  <c r="J67" i="5"/>
  <c r="L66" i="5"/>
  <c r="N66" i="5" s="1"/>
  <c r="J66" i="5"/>
  <c r="M66" i="5" s="1"/>
  <c r="J65" i="5"/>
  <c r="J64" i="5"/>
  <c r="M64" i="5" s="1"/>
  <c r="J63" i="5"/>
  <c r="J62" i="5"/>
  <c r="M62" i="5" s="1"/>
  <c r="J61" i="5"/>
  <c r="J60" i="5"/>
  <c r="M60" i="5" s="1"/>
  <c r="J59" i="5"/>
  <c r="M59" i="5" s="1"/>
  <c r="L58" i="5"/>
  <c r="N58" i="5" s="1"/>
  <c r="J58" i="5"/>
  <c r="M58" i="5" s="1"/>
  <c r="L57" i="5"/>
  <c r="N57" i="5" s="1"/>
  <c r="J57" i="5"/>
  <c r="M57" i="5" s="1"/>
  <c r="J56" i="5"/>
  <c r="M56" i="5" s="1"/>
  <c r="L55" i="5"/>
  <c r="N55" i="5" s="1"/>
  <c r="J55" i="5"/>
  <c r="M55" i="5" s="1"/>
  <c r="M54" i="5"/>
  <c r="J54" i="5"/>
  <c r="L54" i="5" s="1"/>
  <c r="N54" i="5" s="1"/>
  <c r="J53" i="5"/>
  <c r="M53" i="5" s="1"/>
  <c r="L52" i="5"/>
  <c r="N52" i="5" s="1"/>
  <c r="J52" i="5"/>
  <c r="M52" i="5" s="1"/>
  <c r="J51" i="5"/>
  <c r="M51" i="5" s="1"/>
  <c r="J50" i="5"/>
  <c r="M50" i="5" s="1"/>
  <c r="J49" i="5"/>
  <c r="M49" i="5" s="1"/>
  <c r="J48" i="5"/>
  <c r="M48" i="5" s="1"/>
  <c r="J47" i="5"/>
  <c r="M47" i="5" s="1"/>
  <c r="J46" i="5"/>
  <c r="M46" i="5" s="1"/>
  <c r="J45" i="5"/>
  <c r="M45" i="5" s="1"/>
  <c r="J44" i="5"/>
  <c r="M44" i="5" s="1"/>
  <c r="J43" i="5"/>
  <c r="M43" i="5" s="1"/>
  <c r="L42" i="5"/>
  <c r="N42" i="5" s="1"/>
  <c r="J42" i="5"/>
  <c r="M42" i="5" s="1"/>
  <c r="J41" i="5"/>
  <c r="M41" i="5" s="1"/>
  <c r="L40" i="5"/>
  <c r="N40" i="5" s="1"/>
  <c r="J40" i="5"/>
  <c r="M40" i="5" s="1"/>
  <c r="J39" i="5"/>
  <c r="M39" i="5" s="1"/>
  <c r="L38" i="5"/>
  <c r="N38" i="5" s="1"/>
  <c r="J38" i="5"/>
  <c r="M38" i="5" s="1"/>
  <c r="J37" i="5"/>
  <c r="M37" i="5" s="1"/>
  <c r="L36" i="5"/>
  <c r="N36" i="5" s="1"/>
  <c r="J36" i="5"/>
  <c r="M36" i="5" s="1"/>
  <c r="J35" i="5"/>
  <c r="M35" i="5" s="1"/>
  <c r="J34" i="5"/>
  <c r="M34" i="5" s="1"/>
  <c r="J33" i="5"/>
  <c r="M33" i="5" s="1"/>
  <c r="J32" i="5"/>
  <c r="M32" i="5" s="1"/>
  <c r="J31" i="5"/>
  <c r="M31" i="5" s="1"/>
  <c r="J30" i="5"/>
  <c r="M30" i="5" s="1"/>
  <c r="J29" i="5"/>
  <c r="M29" i="5" s="1"/>
  <c r="J28" i="5"/>
  <c r="M28" i="5" s="1"/>
  <c r="J27" i="5"/>
  <c r="M27" i="5" s="1"/>
  <c r="L26" i="5"/>
  <c r="N26" i="5" s="1"/>
  <c r="J26" i="5"/>
  <c r="M26" i="5" s="1"/>
  <c r="J25" i="5"/>
  <c r="M25" i="5" s="1"/>
  <c r="L24" i="5"/>
  <c r="N24" i="5" s="1"/>
  <c r="J24" i="5"/>
  <c r="M24" i="5" s="1"/>
  <c r="J23" i="5"/>
  <c r="M23" i="5" s="1"/>
  <c r="L22" i="5"/>
  <c r="N22" i="5" s="1"/>
  <c r="J22" i="5"/>
  <c r="M22" i="5" s="1"/>
  <c r="J21" i="5"/>
  <c r="M21" i="5" s="1"/>
  <c r="L20" i="5"/>
  <c r="N20" i="5" s="1"/>
  <c r="J20" i="5"/>
  <c r="M20" i="5" s="1"/>
  <c r="J19" i="5"/>
  <c r="M19" i="5" s="1"/>
  <c r="J18" i="5"/>
  <c r="M18" i="5" s="1"/>
  <c r="J17" i="5"/>
  <c r="M17" i="5" s="1"/>
  <c r="J16" i="5"/>
  <c r="M16" i="5" s="1"/>
  <c r="J15" i="5"/>
  <c r="M15" i="5" s="1"/>
  <c r="J14" i="5"/>
  <c r="M14" i="5" s="1"/>
  <c r="J13" i="5"/>
  <c r="M13" i="5" s="1"/>
  <c r="J12" i="5"/>
  <c r="M12" i="5" s="1"/>
  <c r="J11" i="5"/>
  <c r="M11" i="5" s="1"/>
  <c r="L10" i="5"/>
  <c r="N10" i="5" s="1"/>
  <c r="J10" i="5"/>
  <c r="M10" i="5" s="1"/>
  <c r="J9" i="5"/>
  <c r="M9" i="5" s="1"/>
  <c r="L8" i="5"/>
  <c r="N8" i="5" s="1"/>
  <c r="J8" i="5"/>
  <c r="M8" i="5" s="1"/>
  <c r="J7" i="5"/>
  <c r="M7" i="5" s="1"/>
  <c r="L6" i="5"/>
  <c r="N6" i="5" s="1"/>
  <c r="J6" i="5"/>
  <c r="M6" i="5" s="1"/>
  <c r="J5" i="5"/>
  <c r="M5" i="5" s="1"/>
  <c r="L4" i="5"/>
  <c r="N4" i="5" s="1"/>
  <c r="J4" i="5"/>
  <c r="M4" i="5" s="1"/>
  <c r="J3" i="5"/>
  <c r="M3" i="5" s="1"/>
  <c r="J2" i="5"/>
  <c r="M2" i="5" s="1"/>
  <c r="N947" i="4"/>
  <c r="L947" i="4"/>
  <c r="M947" i="4"/>
  <c r="L869" i="4"/>
  <c r="N869" i="4" s="1"/>
  <c r="M869" i="4"/>
  <c r="N788" i="4"/>
  <c r="L788" i="4"/>
  <c r="M788" i="4"/>
  <c r="L787" i="4"/>
  <c r="N787" i="4" s="1"/>
  <c r="M787" i="4"/>
  <c r="N700" i="4"/>
  <c r="L700" i="4"/>
  <c r="M700" i="4"/>
  <c r="L606" i="4"/>
  <c r="N606" i="4" s="1"/>
  <c r="M606" i="4"/>
  <c r="L547" i="4"/>
  <c r="N547" i="4" s="1"/>
  <c r="M547" i="4"/>
  <c r="L546" i="4"/>
  <c r="N546" i="4" s="1"/>
  <c r="M546" i="4"/>
  <c r="L498" i="4"/>
  <c r="N498" i="4" s="1"/>
  <c r="M498" i="4"/>
  <c r="L497" i="4"/>
  <c r="N497" i="4" s="1"/>
  <c r="M497" i="4"/>
  <c r="L496" i="4"/>
  <c r="N496" i="4" s="1"/>
  <c r="M496" i="4"/>
  <c r="L438" i="4"/>
  <c r="N438" i="4" s="1"/>
  <c r="M438" i="4"/>
  <c r="L437" i="4"/>
  <c r="N437" i="4" s="1"/>
  <c r="M437" i="4"/>
  <c r="L436" i="4"/>
  <c r="N436" i="4" s="1"/>
  <c r="M436" i="4"/>
  <c r="N374" i="4"/>
  <c r="L374" i="4"/>
  <c r="M374" i="4"/>
  <c r="L314" i="4"/>
  <c r="N314" i="4" s="1"/>
  <c r="M314" i="4"/>
  <c r="N313" i="4"/>
  <c r="L313" i="4"/>
  <c r="M313" i="4"/>
  <c r="L249" i="4"/>
  <c r="N249" i="4" s="1"/>
  <c r="M249" i="4"/>
  <c r="N182" i="4"/>
  <c r="L182" i="4"/>
  <c r="M182" i="4"/>
  <c r="L181" i="4"/>
  <c r="N181" i="4" s="1"/>
  <c r="M181" i="4"/>
  <c r="N180" i="4"/>
  <c r="L180" i="4"/>
  <c r="M180" i="4"/>
  <c r="L117" i="4"/>
  <c r="N117" i="4" s="1"/>
  <c r="M117" i="4"/>
  <c r="L59" i="4"/>
  <c r="N59" i="4" s="1"/>
  <c r="M59" i="4"/>
  <c r="L58" i="4"/>
  <c r="N58" i="4" s="1"/>
  <c r="M58" i="4"/>
  <c r="L57" i="4"/>
  <c r="N57" i="4" s="1"/>
  <c r="M57" i="4"/>
  <c r="L1190" i="4"/>
  <c r="N1190" i="4" s="1"/>
  <c r="M1190" i="4"/>
  <c r="L1078" i="4"/>
  <c r="N1078" i="4" s="1"/>
  <c r="M1078" i="4"/>
  <c r="L1053" i="4"/>
  <c r="N1053" i="4" s="1"/>
  <c r="M1053" i="4"/>
  <c r="L1030" i="4"/>
  <c r="N1030" i="4" s="1"/>
  <c r="M1030" i="4"/>
  <c r="L1029" i="4"/>
  <c r="N1029" i="4" s="1"/>
  <c r="M1029" i="4"/>
  <c r="N1011" i="4"/>
  <c r="L1011" i="4"/>
  <c r="M1011" i="4"/>
  <c r="L1010" i="4"/>
  <c r="N1010" i="4" s="1"/>
  <c r="M1010" i="4"/>
  <c r="N1009" i="4"/>
  <c r="L1009" i="4"/>
  <c r="M1009" i="4"/>
  <c r="L986" i="4"/>
  <c r="N986" i="4" s="1"/>
  <c r="M986" i="4"/>
  <c r="N985" i="4"/>
  <c r="L985" i="4"/>
  <c r="M985" i="4"/>
  <c r="L984" i="4"/>
  <c r="N984" i="4" s="1"/>
  <c r="M984" i="4"/>
  <c r="N946" i="4"/>
  <c r="L946" i="4"/>
  <c r="M946" i="4"/>
  <c r="L945" i="4"/>
  <c r="N945" i="4" s="1"/>
  <c r="M945" i="4"/>
  <c r="L944" i="4"/>
  <c r="N944" i="4" s="1"/>
  <c r="M944" i="4"/>
  <c r="L922" i="4"/>
  <c r="N922" i="4" s="1"/>
  <c r="M922" i="4"/>
  <c r="L921" i="4"/>
  <c r="N921" i="4" s="1"/>
  <c r="M921" i="4"/>
  <c r="L920" i="4"/>
  <c r="N920" i="4" s="1"/>
  <c r="M920" i="4"/>
  <c r="L895" i="4"/>
  <c r="N895" i="4" s="1"/>
  <c r="M895" i="4"/>
  <c r="L894" i="4"/>
  <c r="N894" i="4" s="1"/>
  <c r="M894" i="4"/>
  <c r="L868" i="4"/>
  <c r="N868" i="4" s="1"/>
  <c r="M868" i="4"/>
  <c r="L867" i="4"/>
  <c r="N867" i="4" s="1"/>
  <c r="M867" i="4"/>
  <c r="N834" i="4"/>
  <c r="L834" i="4"/>
  <c r="M834" i="4"/>
  <c r="L833" i="4"/>
  <c r="N833" i="4" s="1"/>
  <c r="M833" i="4"/>
  <c r="N832" i="4"/>
  <c r="L832" i="4"/>
  <c r="M832" i="4"/>
  <c r="L831" i="4"/>
  <c r="N831" i="4" s="1"/>
  <c r="M831" i="4"/>
  <c r="N786" i="4"/>
  <c r="L786" i="4"/>
  <c r="M786" i="4"/>
  <c r="L785" i="4"/>
  <c r="N785" i="4" s="1"/>
  <c r="M785" i="4"/>
  <c r="N784" i="4"/>
  <c r="L784" i="4"/>
  <c r="M784" i="4"/>
  <c r="L746" i="4"/>
  <c r="N746" i="4" s="1"/>
  <c r="M746" i="4"/>
  <c r="L745" i="4"/>
  <c r="N745" i="4" s="1"/>
  <c r="M745" i="4"/>
  <c r="L744" i="4"/>
  <c r="N744" i="4" s="1"/>
  <c r="M744" i="4"/>
  <c r="L743" i="4"/>
  <c r="N743" i="4" s="1"/>
  <c r="M743" i="4"/>
  <c r="L742" i="4"/>
  <c r="N742" i="4" s="1"/>
  <c r="M742" i="4"/>
  <c r="L741" i="4"/>
  <c r="N741" i="4" s="1"/>
  <c r="M741" i="4"/>
  <c r="L699" i="4"/>
  <c r="N699" i="4" s="1"/>
  <c r="M699" i="4"/>
  <c r="L698" i="4"/>
  <c r="N698" i="4" s="1"/>
  <c r="M698" i="4"/>
  <c r="L697" i="4"/>
  <c r="N697" i="4" s="1"/>
  <c r="M697" i="4"/>
  <c r="N696" i="4"/>
  <c r="L696" i="4"/>
  <c r="M696" i="4"/>
  <c r="L695" i="4"/>
  <c r="N695" i="4" s="1"/>
  <c r="M695" i="4"/>
  <c r="N694" i="4"/>
  <c r="L694" i="4"/>
  <c r="M694" i="4"/>
  <c r="L693" i="4"/>
  <c r="N693" i="4" s="1"/>
  <c r="M693" i="4"/>
  <c r="N692" i="4"/>
  <c r="L692" i="4"/>
  <c r="M692" i="4"/>
  <c r="L651" i="4"/>
  <c r="N651" i="4" s="1"/>
  <c r="M651" i="4"/>
  <c r="N650" i="4"/>
  <c r="L650" i="4"/>
  <c r="M650" i="4"/>
  <c r="L649" i="4"/>
  <c r="N649" i="4" s="1"/>
  <c r="M649" i="4"/>
  <c r="L648" i="4"/>
  <c r="N648" i="4" s="1"/>
  <c r="M648" i="4"/>
  <c r="L647" i="4"/>
  <c r="N647" i="4" s="1"/>
  <c r="M647" i="4"/>
  <c r="L646" i="4"/>
  <c r="N646" i="4" s="1"/>
  <c r="M646" i="4"/>
  <c r="L605" i="4"/>
  <c r="N605" i="4" s="1"/>
  <c r="M605" i="4"/>
  <c r="L604" i="4"/>
  <c r="N604" i="4" s="1"/>
  <c r="M604" i="4"/>
  <c r="L603" i="4"/>
  <c r="N603" i="4" s="1"/>
  <c r="M603" i="4"/>
  <c r="L602" i="4"/>
  <c r="N602" i="4" s="1"/>
  <c r="M602" i="4"/>
  <c r="L601" i="4"/>
  <c r="N601" i="4" s="1"/>
  <c r="M601" i="4"/>
  <c r="N600" i="4"/>
  <c r="L600" i="4"/>
  <c r="M600" i="4"/>
  <c r="L599" i="4"/>
  <c r="N599" i="4" s="1"/>
  <c r="M599" i="4"/>
  <c r="N598" i="4"/>
  <c r="L598" i="4"/>
  <c r="M598" i="4"/>
  <c r="L597" i="4"/>
  <c r="N597" i="4" s="1"/>
  <c r="M597" i="4"/>
  <c r="N545" i="4"/>
  <c r="L545" i="4"/>
  <c r="M545" i="4"/>
  <c r="L544" i="4"/>
  <c r="N544" i="4" s="1"/>
  <c r="M544" i="4"/>
  <c r="N543" i="4"/>
  <c r="L543" i="4"/>
  <c r="M543" i="4"/>
  <c r="L542" i="4"/>
  <c r="N542" i="4" s="1"/>
  <c r="M542" i="4"/>
  <c r="L541" i="4"/>
  <c r="N541" i="4" s="1"/>
  <c r="M541" i="4"/>
  <c r="L540" i="4"/>
  <c r="N540" i="4" s="1"/>
  <c r="M540" i="4"/>
  <c r="L539" i="4"/>
  <c r="N539" i="4" s="1"/>
  <c r="M539" i="4"/>
  <c r="L538" i="4"/>
  <c r="N538" i="4" s="1"/>
  <c r="M538" i="4"/>
  <c r="L537" i="4"/>
  <c r="N537" i="4" s="1"/>
  <c r="M537" i="4"/>
  <c r="L495" i="4"/>
  <c r="N495" i="4" s="1"/>
  <c r="M495" i="4"/>
  <c r="L494" i="4"/>
  <c r="N494" i="4" s="1"/>
  <c r="M494" i="4"/>
  <c r="L493" i="4"/>
  <c r="N493" i="4" s="1"/>
  <c r="M493" i="4"/>
  <c r="N492" i="4"/>
  <c r="L492" i="4"/>
  <c r="M492" i="4"/>
  <c r="L491" i="4"/>
  <c r="N491" i="4" s="1"/>
  <c r="M491" i="4"/>
  <c r="N490" i="4"/>
  <c r="L490" i="4"/>
  <c r="M490" i="4"/>
  <c r="L489" i="4"/>
  <c r="N489" i="4" s="1"/>
  <c r="M489" i="4"/>
  <c r="N488" i="4"/>
  <c r="L488" i="4"/>
  <c r="M488" i="4"/>
  <c r="L487" i="4"/>
  <c r="N487" i="4" s="1"/>
  <c r="M487" i="4"/>
  <c r="N486" i="4"/>
  <c r="L486" i="4"/>
  <c r="M486" i="4"/>
  <c r="L485" i="4"/>
  <c r="N485" i="4" s="1"/>
  <c r="M485" i="4"/>
  <c r="L484" i="4"/>
  <c r="N484" i="4" s="1"/>
  <c r="M484" i="4"/>
  <c r="L483" i="4"/>
  <c r="N483" i="4" s="1"/>
  <c r="M483" i="4"/>
  <c r="L435" i="4"/>
  <c r="N435" i="4" s="1"/>
  <c r="M435" i="4"/>
  <c r="L434" i="4"/>
  <c r="N434" i="4" s="1"/>
  <c r="M434" i="4"/>
  <c r="L433" i="4"/>
  <c r="N433" i="4" s="1"/>
  <c r="M433" i="4"/>
  <c r="L432" i="4"/>
  <c r="N432" i="4" s="1"/>
  <c r="M432" i="4"/>
  <c r="L431" i="4"/>
  <c r="N431" i="4" s="1"/>
  <c r="M431" i="4"/>
  <c r="L430" i="4"/>
  <c r="N430" i="4" s="1"/>
  <c r="M430" i="4"/>
  <c r="N429" i="4"/>
  <c r="L429" i="4"/>
  <c r="M429" i="4"/>
  <c r="L428" i="4"/>
  <c r="N428" i="4" s="1"/>
  <c r="M428" i="4"/>
  <c r="N427" i="4"/>
  <c r="L427" i="4"/>
  <c r="M427" i="4"/>
  <c r="L426" i="4"/>
  <c r="N426" i="4" s="1"/>
  <c r="M426" i="4"/>
  <c r="N425" i="4"/>
  <c r="L425" i="4"/>
  <c r="M425" i="4"/>
  <c r="L424" i="4"/>
  <c r="N424" i="4" s="1"/>
  <c r="M424" i="4"/>
  <c r="N373" i="4"/>
  <c r="L373" i="4"/>
  <c r="M373" i="4"/>
  <c r="L372" i="4"/>
  <c r="N372" i="4" s="1"/>
  <c r="M372" i="4"/>
  <c r="L371" i="4"/>
  <c r="N371" i="4" s="1"/>
  <c r="M371" i="4"/>
  <c r="L370" i="4"/>
  <c r="N370" i="4" s="1"/>
  <c r="M370" i="4"/>
  <c r="L369" i="4"/>
  <c r="N369" i="4" s="1"/>
  <c r="M369" i="4"/>
  <c r="L368" i="4"/>
  <c r="N368" i="4" s="1"/>
  <c r="M368" i="4"/>
  <c r="L367" i="4"/>
  <c r="N367" i="4" s="1"/>
  <c r="M367" i="4"/>
  <c r="L366" i="4"/>
  <c r="N366" i="4" s="1"/>
  <c r="M366" i="4"/>
  <c r="L365" i="4"/>
  <c r="N365" i="4" s="1"/>
  <c r="M365" i="4"/>
  <c r="L364" i="4"/>
  <c r="N364" i="4" s="1"/>
  <c r="M364" i="4"/>
  <c r="N312" i="4"/>
  <c r="L312" i="4"/>
  <c r="M312" i="4"/>
  <c r="L311" i="4"/>
  <c r="N311" i="4" s="1"/>
  <c r="M311" i="4"/>
  <c r="N310" i="4"/>
  <c r="L310" i="4"/>
  <c r="M310" i="4"/>
  <c r="L309" i="4"/>
  <c r="N309" i="4" s="1"/>
  <c r="M309" i="4"/>
  <c r="N308" i="4"/>
  <c r="L308" i="4"/>
  <c r="M308" i="4"/>
  <c r="L307" i="4"/>
  <c r="N307" i="4" s="1"/>
  <c r="M307" i="4"/>
  <c r="N306" i="4"/>
  <c r="L306" i="4"/>
  <c r="M306" i="4"/>
  <c r="L305" i="4"/>
  <c r="N305" i="4" s="1"/>
  <c r="M305" i="4"/>
  <c r="L304" i="4"/>
  <c r="N304" i="4" s="1"/>
  <c r="M304" i="4"/>
  <c r="L303" i="4"/>
  <c r="N303" i="4" s="1"/>
  <c r="M303" i="4"/>
  <c r="L302" i="4"/>
  <c r="N302" i="4" s="1"/>
  <c r="M302" i="4"/>
  <c r="L248" i="4"/>
  <c r="N248" i="4" s="1"/>
  <c r="M248" i="4"/>
  <c r="L247" i="4"/>
  <c r="N247" i="4" s="1"/>
  <c r="M247" i="4"/>
  <c r="L246" i="4"/>
  <c r="N246" i="4" s="1"/>
  <c r="M246" i="4"/>
  <c r="L245" i="4"/>
  <c r="N245" i="4" s="1"/>
  <c r="M245" i="4"/>
  <c r="L244" i="4"/>
  <c r="N244" i="4" s="1"/>
  <c r="M244" i="4"/>
  <c r="N243" i="4"/>
  <c r="L243" i="4"/>
  <c r="M243" i="4"/>
  <c r="L242" i="4"/>
  <c r="N242" i="4" s="1"/>
  <c r="M242" i="4"/>
  <c r="N241" i="4"/>
  <c r="L241" i="4"/>
  <c r="M241" i="4"/>
  <c r="L240" i="4"/>
  <c r="N240" i="4" s="1"/>
  <c r="M240" i="4"/>
  <c r="N239" i="4"/>
  <c r="L239" i="4"/>
  <c r="M239" i="4"/>
  <c r="L179" i="4"/>
  <c r="N179" i="4" s="1"/>
  <c r="M179" i="4"/>
  <c r="N178" i="4"/>
  <c r="L178" i="4"/>
  <c r="M178" i="4"/>
  <c r="L177" i="4"/>
  <c r="N177" i="4" s="1"/>
  <c r="M177" i="4"/>
  <c r="L176" i="4"/>
  <c r="N176" i="4" s="1"/>
  <c r="M176" i="4"/>
  <c r="L175" i="4"/>
  <c r="N175" i="4" s="1"/>
  <c r="M175" i="4"/>
  <c r="L174" i="4"/>
  <c r="N174" i="4" s="1"/>
  <c r="M174" i="4"/>
  <c r="L173" i="4"/>
  <c r="N173" i="4" s="1"/>
  <c r="M173" i="4"/>
  <c r="L172" i="4"/>
  <c r="N172" i="4" s="1"/>
  <c r="M172" i="4"/>
  <c r="L116" i="4"/>
  <c r="N116" i="4" s="1"/>
  <c r="M116" i="4"/>
  <c r="L115" i="4"/>
  <c r="N115" i="4" s="1"/>
  <c r="M115" i="4"/>
  <c r="L114" i="4"/>
  <c r="N114" i="4" s="1"/>
  <c r="M114" i="4"/>
  <c r="N113" i="4"/>
  <c r="L113" i="4"/>
  <c r="M113" i="4"/>
  <c r="L112" i="4"/>
  <c r="N112" i="4" s="1"/>
  <c r="M112" i="4"/>
  <c r="N111" i="4"/>
  <c r="L111" i="4"/>
  <c r="M111" i="4"/>
  <c r="L110" i="4"/>
  <c r="N110" i="4" s="1"/>
  <c r="M110" i="4"/>
  <c r="N56" i="4"/>
  <c r="L56" i="4"/>
  <c r="M56" i="4"/>
  <c r="L55" i="4"/>
  <c r="N55" i="4" s="1"/>
  <c r="M55" i="4"/>
  <c r="N54" i="4"/>
  <c r="L54" i="4"/>
  <c r="M54" i="4"/>
  <c r="L1189" i="4"/>
  <c r="N1189" i="4" s="1"/>
  <c r="M1189" i="4"/>
  <c r="L1188" i="4"/>
  <c r="N1188" i="4" s="1"/>
  <c r="M1188" i="4"/>
  <c r="L1187" i="4"/>
  <c r="N1187" i="4" s="1"/>
  <c r="M1187" i="4"/>
  <c r="L1170" i="4"/>
  <c r="N1170" i="4" s="1"/>
  <c r="M1170" i="4"/>
  <c r="L1160" i="4"/>
  <c r="N1160" i="4" s="1"/>
  <c r="M1160" i="4"/>
  <c r="L1159" i="4"/>
  <c r="N1159" i="4" s="1"/>
  <c r="M1159" i="4"/>
  <c r="L1145" i="4"/>
  <c r="N1145" i="4" s="1"/>
  <c r="M1145" i="4"/>
  <c r="L1131" i="4"/>
  <c r="N1131" i="4" s="1"/>
  <c r="M1131" i="4"/>
  <c r="L1115" i="4"/>
  <c r="N1115" i="4" s="1"/>
  <c r="M1115" i="4"/>
  <c r="N1114" i="4"/>
  <c r="L1114" i="4"/>
  <c r="M1114" i="4"/>
  <c r="L1113" i="4"/>
  <c r="N1113" i="4" s="1"/>
  <c r="M1113" i="4"/>
  <c r="N1093" i="4"/>
  <c r="L1093" i="4"/>
  <c r="M1093" i="4"/>
  <c r="L1077" i="4"/>
  <c r="N1077" i="4" s="1"/>
  <c r="M1077" i="4"/>
  <c r="N1076" i="4"/>
  <c r="L1076" i="4"/>
  <c r="M1076" i="4"/>
  <c r="L1075" i="4"/>
  <c r="N1075" i="4" s="1"/>
  <c r="M1075" i="4"/>
  <c r="N1052" i="4"/>
  <c r="L1052" i="4"/>
  <c r="M1052" i="4"/>
  <c r="L1051" i="4"/>
  <c r="N1051" i="4" s="1"/>
  <c r="M1051" i="4"/>
  <c r="L1050" i="4"/>
  <c r="N1050" i="4" s="1"/>
  <c r="M1050" i="4"/>
  <c r="L1028" i="4"/>
  <c r="N1028" i="4" s="1"/>
  <c r="M1028" i="4"/>
  <c r="L1008" i="4"/>
  <c r="N1008" i="4" s="1"/>
  <c r="M1008" i="4"/>
  <c r="L1007" i="4"/>
  <c r="N1007" i="4" s="1"/>
  <c r="M1007" i="4"/>
  <c r="L1006" i="4"/>
  <c r="N1006" i="4" s="1"/>
  <c r="M1006" i="4"/>
  <c r="L1005" i="4"/>
  <c r="N1005" i="4" s="1"/>
  <c r="M1005" i="4"/>
  <c r="L1004" i="4"/>
  <c r="N1004" i="4" s="1"/>
  <c r="M1004" i="4"/>
  <c r="L983" i="4"/>
  <c r="N983" i="4" s="1"/>
  <c r="M983" i="4"/>
  <c r="N982" i="4"/>
  <c r="L982" i="4"/>
  <c r="M982" i="4"/>
  <c r="L981" i="4"/>
  <c r="N981" i="4" s="1"/>
  <c r="M981" i="4"/>
  <c r="N980" i="4"/>
  <c r="L980" i="4"/>
  <c r="M980" i="4"/>
  <c r="L943" i="4"/>
  <c r="N943" i="4" s="1"/>
  <c r="M943" i="4"/>
  <c r="N919" i="4"/>
  <c r="L919" i="4"/>
  <c r="M919" i="4"/>
  <c r="L918" i="4"/>
  <c r="N918" i="4" s="1"/>
  <c r="M918" i="4"/>
  <c r="N893" i="4"/>
  <c r="L893" i="4"/>
  <c r="M893" i="4"/>
  <c r="L866" i="4"/>
  <c r="N866" i="4" s="1"/>
  <c r="M866" i="4"/>
  <c r="L865" i="4"/>
  <c r="N865" i="4" s="1"/>
  <c r="M865" i="4"/>
  <c r="L864" i="4"/>
  <c r="N864" i="4" s="1"/>
  <c r="M864" i="4"/>
  <c r="L830" i="4"/>
  <c r="N830" i="4" s="1"/>
  <c r="M830" i="4"/>
  <c r="L829" i="4"/>
  <c r="N829" i="4" s="1"/>
  <c r="M829" i="4"/>
  <c r="L828" i="4"/>
  <c r="N828" i="4" s="1"/>
  <c r="M828" i="4"/>
  <c r="L827" i="4"/>
  <c r="N827" i="4" s="1"/>
  <c r="M827" i="4"/>
  <c r="L826" i="4"/>
  <c r="N826" i="4" s="1"/>
  <c r="M826" i="4"/>
  <c r="L740" i="4"/>
  <c r="N740" i="4" s="1"/>
  <c r="M740" i="4"/>
  <c r="N739" i="4"/>
  <c r="L739" i="4"/>
  <c r="M739" i="4"/>
  <c r="L645" i="4"/>
  <c r="N645" i="4" s="1"/>
  <c r="M645" i="4"/>
  <c r="N644" i="4"/>
  <c r="L644" i="4"/>
  <c r="M644" i="4"/>
  <c r="L643" i="4"/>
  <c r="N643" i="4" s="1"/>
  <c r="M643" i="4"/>
  <c r="N642" i="4"/>
  <c r="L642" i="4"/>
  <c r="M642" i="4"/>
  <c r="L596" i="4"/>
  <c r="N596" i="4" s="1"/>
  <c r="M596" i="4"/>
  <c r="N595" i="4"/>
  <c r="L595" i="4"/>
  <c r="M595" i="4"/>
  <c r="L594" i="4"/>
  <c r="N594" i="4" s="1"/>
  <c r="M594" i="4"/>
  <c r="L536" i="4"/>
  <c r="N536" i="4" s="1"/>
  <c r="M536" i="4"/>
  <c r="L535" i="4"/>
  <c r="N535" i="4" s="1"/>
  <c r="M535" i="4"/>
  <c r="L534" i="4"/>
  <c r="N534" i="4" s="1"/>
  <c r="M534" i="4"/>
  <c r="L533" i="4"/>
  <c r="N533" i="4" s="1"/>
  <c r="M533" i="4"/>
  <c r="L532" i="4"/>
  <c r="N532" i="4" s="1"/>
  <c r="M532" i="4"/>
  <c r="L482" i="4"/>
  <c r="N482" i="4" s="1"/>
  <c r="M482" i="4"/>
  <c r="L423" i="4"/>
  <c r="N423" i="4" s="1"/>
  <c r="M423" i="4"/>
  <c r="L422" i="4"/>
  <c r="N422" i="4" s="1"/>
  <c r="M422" i="4"/>
  <c r="N363" i="4"/>
  <c r="L363" i="4"/>
  <c r="M363" i="4"/>
  <c r="L362" i="4"/>
  <c r="N362" i="4" s="1"/>
  <c r="M362" i="4"/>
  <c r="N361" i="4"/>
  <c r="L361" i="4"/>
  <c r="M361" i="4"/>
  <c r="L301" i="4"/>
  <c r="N301" i="4" s="1"/>
  <c r="M301" i="4"/>
  <c r="N300" i="4"/>
  <c r="L300" i="4"/>
  <c r="M300" i="4"/>
  <c r="L299" i="4"/>
  <c r="N299" i="4" s="1"/>
  <c r="M299" i="4"/>
  <c r="N238" i="4"/>
  <c r="L238" i="4"/>
  <c r="M238" i="4"/>
  <c r="L237" i="4"/>
  <c r="N237" i="4" s="1"/>
  <c r="M237" i="4"/>
  <c r="L236" i="4"/>
  <c r="N236" i="4" s="1"/>
  <c r="M236" i="4"/>
  <c r="L235" i="4"/>
  <c r="N235" i="4" s="1"/>
  <c r="M235" i="4"/>
  <c r="L234" i="4"/>
  <c r="N234" i="4" s="1"/>
  <c r="M234" i="4"/>
  <c r="L171" i="4"/>
  <c r="N171" i="4" s="1"/>
  <c r="M171" i="4"/>
  <c r="L170" i="4"/>
  <c r="N170" i="4" s="1"/>
  <c r="M170" i="4"/>
  <c r="L169" i="4"/>
  <c r="N169" i="4" s="1"/>
  <c r="M169" i="4"/>
  <c r="L109" i="4"/>
  <c r="N109" i="4" s="1"/>
  <c r="M109" i="4"/>
  <c r="L53" i="4"/>
  <c r="N53" i="4" s="1"/>
  <c r="M53" i="4"/>
  <c r="N52" i="4"/>
  <c r="L52" i="4"/>
  <c r="M52" i="4"/>
  <c r="L51" i="4"/>
  <c r="N51" i="4" s="1"/>
  <c r="M51" i="4"/>
  <c r="N1186" i="4"/>
  <c r="L1186" i="4"/>
  <c r="M1186" i="4"/>
  <c r="L1169" i="4"/>
  <c r="N1169" i="4" s="1"/>
  <c r="M1169" i="4"/>
  <c r="N917" i="4"/>
  <c r="L917" i="4"/>
  <c r="M917" i="4"/>
  <c r="L892" i="4"/>
  <c r="N892" i="4" s="1"/>
  <c r="M892" i="4"/>
  <c r="N863" i="4"/>
  <c r="L863" i="4"/>
  <c r="M863" i="4"/>
  <c r="L825" i="4"/>
  <c r="N825" i="4" s="1"/>
  <c r="M825" i="4"/>
  <c r="L783" i="4"/>
  <c r="N783" i="4" s="1"/>
  <c r="M783" i="4"/>
  <c r="L782" i="4"/>
  <c r="N782" i="4" s="1"/>
  <c r="M782" i="4"/>
  <c r="L738" i="4"/>
  <c r="N738" i="4" s="1"/>
  <c r="M738" i="4"/>
  <c r="L737" i="4"/>
  <c r="N737" i="4" s="1"/>
  <c r="M737" i="4"/>
  <c r="L736" i="4"/>
  <c r="N736" i="4" s="1"/>
  <c r="M736" i="4"/>
  <c r="L691" i="4"/>
  <c r="N691" i="4" s="1"/>
  <c r="M691" i="4"/>
  <c r="L690" i="4"/>
  <c r="N690" i="4" s="1"/>
  <c r="M690" i="4"/>
  <c r="L689" i="4"/>
  <c r="N689" i="4" s="1"/>
  <c r="M689" i="4"/>
  <c r="N688" i="4"/>
  <c r="L688" i="4"/>
  <c r="M688" i="4"/>
  <c r="L641" i="4"/>
  <c r="N641" i="4" s="1"/>
  <c r="M641" i="4"/>
  <c r="N640" i="4"/>
  <c r="L640" i="4"/>
  <c r="M640" i="4"/>
  <c r="L639" i="4"/>
  <c r="N639" i="4" s="1"/>
  <c r="M639" i="4"/>
  <c r="N593" i="4"/>
  <c r="L593" i="4"/>
  <c r="M593" i="4"/>
  <c r="L592" i="4"/>
  <c r="N592" i="4" s="1"/>
  <c r="M592" i="4"/>
  <c r="N591" i="4"/>
  <c r="L591" i="4"/>
  <c r="M591" i="4"/>
  <c r="L531" i="4"/>
  <c r="N531" i="4" s="1"/>
  <c r="M531" i="4"/>
  <c r="L530" i="4"/>
  <c r="N530" i="4" s="1"/>
  <c r="M530" i="4"/>
  <c r="L529" i="4"/>
  <c r="N529" i="4" s="1"/>
  <c r="M529" i="4"/>
  <c r="L528" i="4"/>
  <c r="N528" i="4" s="1"/>
  <c r="M528" i="4"/>
  <c r="L481" i="4"/>
  <c r="N481" i="4" s="1"/>
  <c r="M481" i="4"/>
  <c r="L480" i="4"/>
  <c r="N480" i="4" s="1"/>
  <c r="M480" i="4"/>
  <c r="L479" i="4"/>
  <c r="N479" i="4" s="1"/>
  <c r="M479" i="4"/>
  <c r="L421" i="4"/>
  <c r="N421" i="4" s="1"/>
  <c r="M421" i="4"/>
  <c r="L420" i="4"/>
  <c r="N420" i="4" s="1"/>
  <c r="M420" i="4"/>
  <c r="N419" i="4"/>
  <c r="L419" i="4"/>
  <c r="M419" i="4"/>
  <c r="L418" i="4"/>
  <c r="N418" i="4" s="1"/>
  <c r="M418" i="4"/>
  <c r="N360" i="4"/>
  <c r="L360" i="4"/>
  <c r="M360" i="4"/>
  <c r="L359" i="4"/>
  <c r="N359" i="4" s="1"/>
  <c r="M359" i="4"/>
  <c r="N358" i="4"/>
  <c r="L358" i="4"/>
  <c r="M358" i="4"/>
  <c r="L357" i="4"/>
  <c r="N357" i="4" s="1"/>
  <c r="M357" i="4"/>
  <c r="N356" i="4"/>
  <c r="L356" i="4"/>
  <c r="M356" i="4"/>
  <c r="L298" i="4"/>
  <c r="N298" i="4" s="1"/>
  <c r="M298" i="4"/>
  <c r="L297" i="4"/>
  <c r="N297" i="4" s="1"/>
  <c r="M297" i="4"/>
  <c r="L296" i="4"/>
  <c r="N296" i="4" s="1"/>
  <c r="M296" i="4"/>
  <c r="L295" i="4"/>
  <c r="N295" i="4" s="1"/>
  <c r="M295" i="4"/>
  <c r="L294" i="4"/>
  <c r="N294" i="4" s="1"/>
  <c r="M294" i="4"/>
  <c r="L233" i="4"/>
  <c r="N233" i="4" s="1"/>
  <c r="M233" i="4"/>
  <c r="L232" i="4"/>
  <c r="N232" i="4" s="1"/>
  <c r="M232" i="4"/>
  <c r="L231" i="4"/>
  <c r="N231" i="4" s="1"/>
  <c r="M231" i="4"/>
  <c r="L230" i="4"/>
  <c r="N230" i="4" s="1"/>
  <c r="M230" i="4"/>
  <c r="N229" i="4"/>
  <c r="L229" i="4"/>
  <c r="M229" i="4"/>
  <c r="L168" i="4"/>
  <c r="N168" i="4" s="1"/>
  <c r="M168" i="4"/>
  <c r="N167" i="4"/>
  <c r="L167" i="4"/>
  <c r="M167" i="4"/>
  <c r="L166" i="4"/>
  <c r="N166" i="4" s="1"/>
  <c r="M166" i="4"/>
  <c r="N165" i="4"/>
  <c r="L165" i="4"/>
  <c r="M165" i="4"/>
  <c r="L164" i="4"/>
  <c r="N164" i="4" s="1"/>
  <c r="M164" i="4"/>
  <c r="N108" i="4"/>
  <c r="L108" i="4"/>
  <c r="M108" i="4"/>
  <c r="L107" i="4"/>
  <c r="N107" i="4" s="1"/>
  <c r="M107" i="4"/>
  <c r="L106" i="4"/>
  <c r="N106" i="4" s="1"/>
  <c r="M106" i="4"/>
  <c r="L105" i="4"/>
  <c r="N105" i="4" s="1"/>
  <c r="M105" i="4"/>
  <c r="L104" i="4"/>
  <c r="N104" i="4" s="1"/>
  <c r="M104" i="4"/>
  <c r="L50" i="4"/>
  <c r="N50" i="4" s="1"/>
  <c r="M50" i="4"/>
  <c r="L49" i="4"/>
  <c r="N49" i="4" s="1"/>
  <c r="M49" i="4"/>
  <c r="L48" i="4"/>
  <c r="N48" i="4" s="1"/>
  <c r="M48" i="4"/>
  <c r="L47" i="4"/>
  <c r="N47" i="4" s="1"/>
  <c r="M47" i="4"/>
  <c r="L46" i="4"/>
  <c r="N46" i="4" s="1"/>
  <c r="M46" i="4"/>
  <c r="N1168" i="4"/>
  <c r="L1168" i="4"/>
  <c r="M1168" i="4"/>
  <c r="L1144" i="4"/>
  <c r="N1144" i="4" s="1"/>
  <c r="M1144" i="4"/>
  <c r="N1143" i="4"/>
  <c r="L1143" i="4"/>
  <c r="M1143" i="4"/>
  <c r="L1130" i="4"/>
  <c r="N1130" i="4" s="1"/>
  <c r="M1130" i="4"/>
  <c r="N1112" i="4"/>
  <c r="L1112" i="4"/>
  <c r="M1112" i="4"/>
  <c r="L1074" i="4"/>
  <c r="N1074" i="4" s="1"/>
  <c r="M1074" i="4"/>
  <c r="N1073" i="4"/>
  <c r="L1073" i="4"/>
  <c r="M1073" i="4"/>
  <c r="L1072" i="4"/>
  <c r="N1072" i="4" s="1"/>
  <c r="M1072" i="4"/>
  <c r="L1049" i="4"/>
  <c r="N1049" i="4" s="1"/>
  <c r="M1049" i="4"/>
  <c r="L1027" i="4"/>
  <c r="N1027" i="4" s="1"/>
  <c r="M1027" i="4"/>
  <c r="L1026" i="4"/>
  <c r="N1026" i="4" s="1"/>
  <c r="M1026" i="4"/>
  <c r="L1025" i="4"/>
  <c r="N1025" i="4" s="1"/>
  <c r="M1025" i="4"/>
  <c r="L979" i="4"/>
  <c r="N979" i="4" s="1"/>
  <c r="M979" i="4"/>
  <c r="L978" i="4"/>
  <c r="N978" i="4" s="1"/>
  <c r="M978" i="4"/>
  <c r="L977" i="4"/>
  <c r="N977" i="4" s="1"/>
  <c r="M977" i="4"/>
  <c r="L976" i="4"/>
  <c r="N976" i="4" s="1"/>
  <c r="M976" i="4"/>
  <c r="N916" i="4"/>
  <c r="L916" i="4"/>
  <c r="M916" i="4"/>
  <c r="L915" i="4"/>
  <c r="N915" i="4" s="1"/>
  <c r="M915" i="4"/>
  <c r="N891" i="4"/>
  <c r="L891" i="4"/>
  <c r="M891" i="4"/>
  <c r="L824" i="4"/>
  <c r="N824" i="4" s="1"/>
  <c r="M824" i="4"/>
  <c r="N823" i="4"/>
  <c r="L823" i="4"/>
  <c r="M823" i="4"/>
  <c r="L781" i="4"/>
  <c r="N781" i="4" s="1"/>
  <c r="M781" i="4"/>
  <c r="N780" i="4"/>
  <c r="L780" i="4"/>
  <c r="M780" i="4"/>
  <c r="L735" i="4"/>
  <c r="N735" i="4" s="1"/>
  <c r="M735" i="4"/>
  <c r="L687" i="4"/>
  <c r="N687" i="4" s="1"/>
  <c r="M687" i="4"/>
  <c r="L590" i="4"/>
  <c r="N590" i="4" s="1"/>
  <c r="M590" i="4"/>
  <c r="L589" i="4"/>
  <c r="N589" i="4" s="1"/>
  <c r="M589" i="4"/>
  <c r="L527" i="4"/>
  <c r="N527" i="4" s="1"/>
  <c r="M527" i="4"/>
  <c r="L478" i="4"/>
  <c r="N478" i="4" s="1"/>
  <c r="M478" i="4"/>
  <c r="L355" i="4"/>
  <c r="N355" i="4" s="1"/>
  <c r="M355" i="4"/>
  <c r="L354" i="4"/>
  <c r="N354" i="4" s="1"/>
  <c r="M354" i="4"/>
  <c r="L293" i="4"/>
  <c r="N293" i="4" s="1"/>
  <c r="M293" i="4"/>
  <c r="N228" i="4"/>
  <c r="L228" i="4"/>
  <c r="M228" i="4"/>
  <c r="L163" i="4"/>
  <c r="N163" i="4" s="1"/>
  <c r="M163" i="4"/>
  <c r="N103" i="4"/>
  <c r="L103" i="4"/>
  <c r="M103" i="4"/>
  <c r="L102" i="4"/>
  <c r="N102" i="4" s="1"/>
  <c r="M102" i="4"/>
  <c r="N1071" i="4"/>
  <c r="L1071" i="4"/>
  <c r="M1071" i="4"/>
  <c r="L1024" i="4"/>
  <c r="N1024" i="4" s="1"/>
  <c r="M1024" i="4"/>
  <c r="N975" i="4"/>
  <c r="L975" i="4"/>
  <c r="M975" i="4"/>
  <c r="L974" i="4"/>
  <c r="N974" i="4" s="1"/>
  <c r="M974" i="4"/>
  <c r="L914" i="4"/>
  <c r="N914" i="4" s="1"/>
  <c r="M914" i="4"/>
  <c r="L822" i="4"/>
  <c r="N822" i="4" s="1"/>
  <c r="M822" i="4"/>
  <c r="L821" i="4"/>
  <c r="N821" i="4" s="1"/>
  <c r="M821" i="4"/>
  <c r="L734" i="4"/>
  <c r="N734" i="4" s="1"/>
  <c r="M734" i="4"/>
  <c r="L686" i="4"/>
  <c r="N686" i="4" s="1"/>
  <c r="M686" i="4"/>
  <c r="L588" i="4"/>
  <c r="N588" i="4" s="1"/>
  <c r="M588" i="4"/>
  <c r="L477" i="4"/>
  <c r="N477" i="4" s="1"/>
  <c r="M477" i="4"/>
  <c r="L353" i="4"/>
  <c r="N353" i="4" s="1"/>
  <c r="M353" i="4"/>
  <c r="N162" i="4"/>
  <c r="L162" i="4"/>
  <c r="M162" i="4"/>
  <c r="L45" i="4"/>
  <c r="N45" i="4" s="1"/>
  <c r="M45" i="4"/>
  <c r="N1185" i="4"/>
  <c r="L1185" i="4"/>
  <c r="M1185" i="4"/>
  <c r="L1158" i="4"/>
  <c r="N1158" i="4" s="1"/>
  <c r="M1158" i="4"/>
  <c r="N1129" i="4"/>
  <c r="L1129" i="4"/>
  <c r="M1129" i="4"/>
  <c r="L1111" i="4"/>
  <c r="N1111" i="4" s="1"/>
  <c r="M1111" i="4"/>
  <c r="N1092" i="4"/>
  <c r="L1092" i="4"/>
  <c r="M1092" i="4"/>
  <c r="L1070" i="4"/>
  <c r="N1070" i="4" s="1"/>
  <c r="M1070" i="4"/>
  <c r="L1069" i="4"/>
  <c r="N1069" i="4" s="1"/>
  <c r="M1069" i="4"/>
  <c r="L1048" i="4"/>
  <c r="N1048" i="4" s="1"/>
  <c r="M1048" i="4"/>
  <c r="L1003" i="4"/>
  <c r="N1003" i="4" s="1"/>
  <c r="M1003" i="4"/>
  <c r="L942" i="4"/>
  <c r="N942" i="4" s="1"/>
  <c r="M942" i="4"/>
  <c r="L913" i="4"/>
  <c r="N913" i="4" s="1"/>
  <c r="M913" i="4"/>
  <c r="L890" i="4"/>
  <c r="N890" i="4" s="1"/>
  <c r="M890" i="4"/>
  <c r="L862" i="4"/>
  <c r="N862" i="4" s="1"/>
  <c r="M862" i="4"/>
  <c r="L820" i="4"/>
  <c r="N820" i="4" s="1"/>
  <c r="M820" i="4"/>
  <c r="N819" i="4"/>
  <c r="L819" i="4"/>
  <c r="M819" i="4"/>
  <c r="L779" i="4"/>
  <c r="N779" i="4" s="1"/>
  <c r="M779" i="4"/>
  <c r="N778" i="4"/>
  <c r="L778" i="4"/>
  <c r="M778" i="4"/>
  <c r="L733" i="4"/>
  <c r="N733" i="4" s="1"/>
  <c r="M733" i="4"/>
  <c r="N732" i="4"/>
  <c r="L732" i="4"/>
  <c r="M732" i="4"/>
  <c r="L685" i="4"/>
  <c r="N685" i="4" s="1"/>
  <c r="M685" i="4"/>
  <c r="N684" i="4"/>
  <c r="L684" i="4"/>
  <c r="M684" i="4"/>
  <c r="L638" i="4"/>
  <c r="N638" i="4" s="1"/>
  <c r="M638" i="4"/>
  <c r="L637" i="4"/>
  <c r="N637" i="4" s="1"/>
  <c r="M637" i="4"/>
  <c r="L587" i="4"/>
  <c r="N587" i="4" s="1"/>
  <c r="M587" i="4"/>
  <c r="L526" i="4"/>
  <c r="N526" i="4" s="1"/>
  <c r="M526" i="4"/>
  <c r="L476" i="4"/>
  <c r="N476" i="4" s="1"/>
  <c r="M476" i="4"/>
  <c r="L417" i="4"/>
  <c r="N417" i="4" s="1"/>
  <c r="M417" i="4"/>
  <c r="L416" i="4"/>
  <c r="N416" i="4" s="1"/>
  <c r="M416" i="4"/>
  <c r="L352" i="4"/>
  <c r="N352" i="4" s="1"/>
  <c r="M352" i="4"/>
  <c r="L351" i="4"/>
  <c r="N351" i="4" s="1"/>
  <c r="M351" i="4"/>
  <c r="N292" i="4"/>
  <c r="L292" i="4"/>
  <c r="M292" i="4"/>
  <c r="L227" i="4"/>
  <c r="N227" i="4" s="1"/>
  <c r="M227" i="4"/>
  <c r="N226" i="4"/>
  <c r="L226" i="4"/>
  <c r="M226" i="4"/>
  <c r="L161" i="4"/>
  <c r="N161" i="4" s="1"/>
  <c r="M161" i="4"/>
  <c r="N101" i="4"/>
  <c r="L101" i="4"/>
  <c r="M101" i="4"/>
  <c r="L44" i="4"/>
  <c r="N44" i="4" s="1"/>
  <c r="M44" i="4"/>
  <c r="N1068" i="4"/>
  <c r="L1068" i="4"/>
  <c r="M1068" i="4"/>
  <c r="L1023" i="4"/>
  <c r="N1023" i="4" s="1"/>
  <c r="M1023" i="4"/>
  <c r="L973" i="4"/>
  <c r="N973" i="4" s="1"/>
  <c r="M973" i="4"/>
  <c r="L912" i="4"/>
  <c r="N912" i="4" s="1"/>
  <c r="M912" i="4"/>
  <c r="L861" i="4"/>
  <c r="N861" i="4" s="1"/>
  <c r="M861" i="4"/>
  <c r="L860" i="4"/>
  <c r="N860" i="4" s="1"/>
  <c r="M860" i="4"/>
  <c r="L818" i="4"/>
  <c r="N818" i="4" s="1"/>
  <c r="M818" i="4"/>
  <c r="L817" i="4"/>
  <c r="N817" i="4" s="1"/>
  <c r="M817" i="4"/>
  <c r="L777" i="4"/>
  <c r="N777" i="4" s="1"/>
  <c r="M777" i="4"/>
  <c r="L776" i="4"/>
  <c r="N776" i="4" s="1"/>
  <c r="M776" i="4"/>
  <c r="N731" i="4"/>
  <c r="L731" i="4"/>
  <c r="M731" i="4"/>
  <c r="L730" i="4"/>
  <c r="N730" i="4" s="1"/>
  <c r="M730" i="4"/>
  <c r="N683" i="4"/>
  <c r="L683" i="4"/>
  <c r="M683" i="4"/>
  <c r="L636" i="4"/>
  <c r="N636" i="4" s="1"/>
  <c r="M636" i="4"/>
  <c r="N635" i="4"/>
  <c r="L635" i="4"/>
  <c r="M635" i="4"/>
  <c r="L586" i="4"/>
  <c r="N586" i="4" s="1"/>
  <c r="M586" i="4"/>
  <c r="N475" i="4"/>
  <c r="L475" i="4"/>
  <c r="M475" i="4"/>
  <c r="L474" i="4"/>
  <c r="N474" i="4" s="1"/>
  <c r="M474" i="4"/>
  <c r="L415" i="4"/>
  <c r="N415" i="4" s="1"/>
  <c r="M415" i="4"/>
  <c r="L291" i="4"/>
  <c r="N291" i="4" s="1"/>
  <c r="M291" i="4"/>
  <c r="L290" i="4"/>
  <c r="N290" i="4" s="1"/>
  <c r="M290" i="4"/>
  <c r="L225" i="4"/>
  <c r="N225" i="4" s="1"/>
  <c r="M225" i="4"/>
  <c r="L160" i="4"/>
  <c r="N160" i="4" s="1"/>
  <c r="M160" i="4"/>
  <c r="L159" i="4"/>
  <c r="N159" i="4" s="1"/>
  <c r="M159" i="4"/>
  <c r="L43" i="4"/>
  <c r="N43" i="4" s="1"/>
  <c r="M43" i="4"/>
  <c r="L525" i="4"/>
  <c r="N525" i="4" s="1"/>
  <c r="M525" i="4"/>
  <c r="N289" i="4"/>
  <c r="L289" i="4"/>
  <c r="M289" i="4"/>
  <c r="L100" i="4"/>
  <c r="N100" i="4" s="1"/>
  <c r="M100" i="4"/>
  <c r="N1157" i="4"/>
  <c r="L1157" i="4"/>
  <c r="M1157" i="4"/>
  <c r="L1128" i="4"/>
  <c r="N1128" i="4" s="1"/>
  <c r="M1128" i="4"/>
  <c r="N1110" i="4"/>
  <c r="L1110" i="4"/>
  <c r="M1110" i="4"/>
  <c r="L1091" i="4"/>
  <c r="N1091" i="4" s="1"/>
  <c r="M1091" i="4"/>
  <c r="N1047" i="4"/>
  <c r="L1047" i="4"/>
  <c r="M1047" i="4"/>
  <c r="L972" i="4"/>
  <c r="N972" i="4" s="1"/>
  <c r="M972" i="4"/>
  <c r="L889" i="4"/>
  <c r="N889" i="4" s="1"/>
  <c r="M889" i="4"/>
  <c r="L859" i="4"/>
  <c r="N859" i="4" s="1"/>
  <c r="M859" i="4"/>
  <c r="L858" i="4"/>
  <c r="N858" i="4" s="1"/>
  <c r="M858" i="4"/>
  <c r="L816" i="4"/>
  <c r="N816" i="4" s="1"/>
  <c r="M816" i="4"/>
  <c r="L775" i="4"/>
  <c r="N775" i="4" s="1"/>
  <c r="M775" i="4"/>
  <c r="L729" i="4"/>
  <c r="N729" i="4" s="1"/>
  <c r="M729" i="4"/>
  <c r="L634" i="4"/>
  <c r="N634" i="4" s="1"/>
  <c r="M634" i="4"/>
  <c r="L585" i="4"/>
  <c r="N585" i="4" s="1"/>
  <c r="M585" i="4"/>
  <c r="N524" i="4"/>
  <c r="L524" i="4"/>
  <c r="M524" i="4"/>
  <c r="L473" i="4"/>
  <c r="N473" i="4" s="1"/>
  <c r="M473" i="4"/>
  <c r="N472" i="4"/>
  <c r="L472" i="4"/>
  <c r="M472" i="4"/>
  <c r="L414" i="4"/>
  <c r="N414" i="4" s="1"/>
  <c r="M414" i="4"/>
  <c r="N350" i="4"/>
  <c r="L350" i="4"/>
  <c r="M350" i="4"/>
  <c r="L224" i="4"/>
  <c r="N224" i="4" s="1"/>
  <c r="M224" i="4"/>
  <c r="N99" i="4"/>
  <c r="L99" i="4"/>
  <c r="M99" i="4"/>
  <c r="L471" i="4"/>
  <c r="N471" i="4" s="1"/>
  <c r="M471" i="4"/>
  <c r="L349" i="4"/>
  <c r="N349" i="4" s="1"/>
  <c r="M349" i="4"/>
  <c r="L223" i="4"/>
  <c r="N223" i="4" s="1"/>
  <c r="M223" i="4"/>
  <c r="L42" i="4"/>
  <c r="N42" i="4" s="1"/>
  <c r="M42" i="4"/>
  <c r="L941" i="4"/>
  <c r="N941" i="4" s="1"/>
  <c r="M941" i="4"/>
  <c r="L682" i="4"/>
  <c r="N682" i="4" s="1"/>
  <c r="M682" i="4"/>
  <c r="L633" i="4"/>
  <c r="N633" i="4" s="1"/>
  <c r="M633" i="4"/>
  <c r="L413" i="4"/>
  <c r="N413" i="4" s="1"/>
  <c r="M413" i="4"/>
  <c r="L222" i="4"/>
  <c r="N222" i="4" s="1"/>
  <c r="M222" i="4"/>
  <c r="N41" i="4"/>
  <c r="L41" i="4"/>
  <c r="M41" i="4"/>
  <c r="L857" i="4"/>
  <c r="N857" i="4" s="1"/>
  <c r="M857" i="4"/>
  <c r="N815" i="4"/>
  <c r="L815" i="4"/>
  <c r="M815" i="4"/>
  <c r="L774" i="4"/>
  <c r="N774" i="4" s="1"/>
  <c r="M774" i="4"/>
  <c r="N728" i="4"/>
  <c r="L728" i="4"/>
  <c r="M728" i="4"/>
  <c r="L681" i="4"/>
  <c r="N681" i="4" s="1"/>
  <c r="M681" i="4"/>
  <c r="N632" i="4"/>
  <c r="L632" i="4"/>
  <c r="M632" i="4"/>
  <c r="L584" i="4"/>
  <c r="N584" i="4" s="1"/>
  <c r="M584" i="4"/>
  <c r="L523" i="4"/>
  <c r="N523" i="4" s="1"/>
  <c r="M523" i="4"/>
  <c r="L470" i="4"/>
  <c r="N470" i="4" s="1"/>
  <c r="M470" i="4"/>
  <c r="L412" i="4"/>
  <c r="N412" i="4" s="1"/>
  <c r="M412" i="4"/>
  <c r="L348" i="4"/>
  <c r="N348" i="4" s="1"/>
  <c r="M348" i="4"/>
  <c r="L347" i="4"/>
  <c r="N347" i="4" s="1"/>
  <c r="M347" i="4"/>
  <c r="L288" i="4"/>
  <c r="N288" i="4" s="1"/>
  <c r="M288" i="4"/>
  <c r="L221" i="4"/>
  <c r="N221" i="4" s="1"/>
  <c r="M221" i="4"/>
  <c r="L220" i="4"/>
  <c r="N220" i="4" s="1"/>
  <c r="M220" i="4"/>
  <c r="N219" i="4"/>
  <c r="L219" i="4"/>
  <c r="M219" i="4"/>
  <c r="L158" i="4"/>
  <c r="N158" i="4" s="1"/>
  <c r="M158" i="4"/>
  <c r="N157" i="4"/>
  <c r="L157" i="4"/>
  <c r="M157" i="4"/>
  <c r="L98" i="4"/>
  <c r="N98" i="4" s="1"/>
  <c r="M98" i="4"/>
  <c r="N97" i="4"/>
  <c r="L97" i="4"/>
  <c r="M97" i="4"/>
  <c r="L96" i="4"/>
  <c r="N96" i="4" s="1"/>
  <c r="M96" i="4"/>
  <c r="N40" i="4"/>
  <c r="L40" i="4"/>
  <c r="M40" i="4"/>
  <c r="L39" i="4"/>
  <c r="N39" i="4" s="1"/>
  <c r="M39" i="4"/>
  <c r="L38" i="4"/>
  <c r="N38" i="4" s="1"/>
  <c r="M38" i="4"/>
  <c r="L1156" i="4"/>
  <c r="N1156" i="4" s="1"/>
  <c r="M1156" i="4"/>
  <c r="L1127" i="4"/>
  <c r="N1127" i="4" s="1"/>
  <c r="M1127" i="4"/>
  <c r="L1046" i="4"/>
  <c r="N1046" i="4" s="1"/>
  <c r="M1046" i="4"/>
  <c r="L1022" i="4"/>
  <c r="N1022" i="4" s="1"/>
  <c r="M1022" i="4"/>
  <c r="L971" i="4"/>
  <c r="N971" i="4" s="1"/>
  <c r="M971" i="4"/>
  <c r="L970" i="4"/>
  <c r="N970" i="4" s="1"/>
  <c r="M970" i="4"/>
  <c r="L856" i="4"/>
  <c r="N856" i="4" s="1"/>
  <c r="M856" i="4"/>
  <c r="N855" i="4"/>
  <c r="L855" i="4"/>
  <c r="M855" i="4"/>
  <c r="L773" i="4"/>
  <c r="N773" i="4" s="1"/>
  <c r="M773" i="4"/>
  <c r="N727" i="4"/>
  <c r="L727" i="4"/>
  <c r="M727" i="4"/>
  <c r="L726" i="4"/>
  <c r="N726" i="4" s="1"/>
  <c r="M726" i="4"/>
  <c r="N631" i="4"/>
  <c r="L631" i="4"/>
  <c r="M631" i="4"/>
  <c r="L630" i="4"/>
  <c r="N630" i="4" s="1"/>
  <c r="M630" i="4"/>
  <c r="N583" i="4"/>
  <c r="L583" i="4"/>
  <c r="M583" i="4"/>
  <c r="L522" i="4"/>
  <c r="N522" i="4" s="1"/>
  <c r="M522" i="4"/>
  <c r="L411" i="4"/>
  <c r="N411" i="4" s="1"/>
  <c r="M411" i="4"/>
  <c r="L410" i="4"/>
  <c r="N410" i="4" s="1"/>
  <c r="M410" i="4"/>
  <c r="L346" i="4"/>
  <c r="N346" i="4" s="1"/>
  <c r="M346" i="4"/>
  <c r="L218" i="4"/>
  <c r="N218" i="4" s="1"/>
  <c r="M218" i="4"/>
  <c r="L156" i="4"/>
  <c r="N156" i="4" s="1"/>
  <c r="M156" i="4"/>
  <c r="L37" i="4"/>
  <c r="N37" i="4" s="1"/>
  <c r="M37" i="4"/>
  <c r="L36" i="4"/>
  <c r="N36" i="4" s="1"/>
  <c r="M36" i="4"/>
  <c r="L1184" i="4"/>
  <c r="N1184" i="4" s="1"/>
  <c r="M1184" i="4"/>
  <c r="N911" i="4"/>
  <c r="L911" i="4"/>
  <c r="M911" i="4"/>
  <c r="L910" i="4"/>
  <c r="N910" i="4" s="1"/>
  <c r="M910" i="4"/>
  <c r="N854" i="4"/>
  <c r="L854" i="4"/>
  <c r="M854" i="4"/>
  <c r="L814" i="4"/>
  <c r="N814" i="4" s="1"/>
  <c r="M814" i="4"/>
  <c r="N772" i="4"/>
  <c r="L772" i="4"/>
  <c r="M772" i="4"/>
  <c r="L725" i="4"/>
  <c r="N725" i="4" s="1"/>
  <c r="M725" i="4"/>
  <c r="N629" i="4"/>
  <c r="L629" i="4"/>
  <c r="M629" i="4"/>
  <c r="L1109" i="4"/>
  <c r="N1109" i="4" s="1"/>
  <c r="M1109" i="4"/>
  <c r="L1090" i="4"/>
  <c r="N1090" i="4" s="1"/>
  <c r="M1090" i="4"/>
  <c r="L1067" i="4"/>
  <c r="N1067" i="4" s="1"/>
  <c r="M1067" i="4"/>
  <c r="L1002" i="4"/>
  <c r="N1002" i="4" s="1"/>
  <c r="M1002" i="4"/>
  <c r="L969" i="4"/>
  <c r="N969" i="4" s="1"/>
  <c r="M969" i="4"/>
  <c r="L940" i="4"/>
  <c r="N940" i="4" s="1"/>
  <c r="M940" i="4"/>
  <c r="L939" i="4"/>
  <c r="N939" i="4" s="1"/>
  <c r="M939" i="4"/>
  <c r="L909" i="4"/>
  <c r="N909" i="4" s="1"/>
  <c r="M909" i="4"/>
  <c r="L888" i="4"/>
  <c r="N888" i="4" s="1"/>
  <c r="M888" i="4"/>
  <c r="M853" i="4"/>
  <c r="L853" i="4"/>
  <c r="N853" i="4" s="1"/>
  <c r="L771" i="4"/>
  <c r="N771" i="4" s="1"/>
  <c r="M771" i="4"/>
  <c r="N724" i="4"/>
  <c r="L724" i="4"/>
  <c r="M724" i="4"/>
  <c r="L582" i="4"/>
  <c r="N582" i="4" s="1"/>
  <c r="M582" i="4"/>
  <c r="N521" i="4"/>
  <c r="L521" i="4"/>
  <c r="M521" i="4"/>
  <c r="L469" i="4"/>
  <c r="N469" i="4" s="1"/>
  <c r="M469" i="4"/>
  <c r="N409" i="4"/>
  <c r="L409" i="4"/>
  <c r="M409" i="4"/>
  <c r="L345" i="4"/>
  <c r="N345" i="4" s="1"/>
  <c r="M345" i="4"/>
  <c r="M287" i="4"/>
  <c r="L287" i="4"/>
  <c r="N287" i="4" s="1"/>
  <c r="L217" i="4"/>
  <c r="N217" i="4" s="1"/>
  <c r="M217" i="4"/>
  <c r="L155" i="4"/>
  <c r="N155" i="4" s="1"/>
  <c r="M155" i="4"/>
  <c r="L95" i="4"/>
  <c r="N95" i="4" s="1"/>
  <c r="M95" i="4"/>
  <c r="L35" i="4"/>
  <c r="N35" i="4" s="1"/>
  <c r="M35" i="4"/>
  <c r="L1155" i="4"/>
  <c r="N1155" i="4" s="1"/>
  <c r="M1155" i="4"/>
  <c r="L1126" i="4"/>
  <c r="N1126" i="4" s="1"/>
  <c r="M1126" i="4"/>
  <c r="L1089" i="4"/>
  <c r="N1089" i="4" s="1"/>
  <c r="M1089" i="4"/>
  <c r="M1066" i="4"/>
  <c r="L1066" i="4"/>
  <c r="N1066" i="4" s="1"/>
  <c r="L1021" i="4"/>
  <c r="N1021" i="4" s="1"/>
  <c r="M1021" i="4"/>
  <c r="N968" i="4"/>
  <c r="L968" i="4"/>
  <c r="M968" i="4"/>
  <c r="L938" i="4"/>
  <c r="N938" i="4" s="1"/>
  <c r="M938" i="4"/>
  <c r="N908" i="4"/>
  <c r="L908" i="4"/>
  <c r="M908" i="4"/>
  <c r="L852" i="4"/>
  <c r="N852" i="4" s="1"/>
  <c r="M852" i="4"/>
  <c r="N770" i="4"/>
  <c r="L770" i="4"/>
  <c r="M770" i="4"/>
  <c r="L680" i="4"/>
  <c r="N680" i="4" s="1"/>
  <c r="M680" i="4"/>
  <c r="M581" i="4"/>
  <c r="L581" i="4"/>
  <c r="N581" i="4" s="1"/>
  <c r="L468" i="4"/>
  <c r="N468" i="4" s="1"/>
  <c r="M468" i="4"/>
  <c r="L408" i="4"/>
  <c r="N408" i="4" s="1"/>
  <c r="M408" i="4"/>
  <c r="L286" i="4"/>
  <c r="N286" i="4" s="1"/>
  <c r="M286" i="4"/>
  <c r="L154" i="4"/>
  <c r="N154" i="4" s="1"/>
  <c r="M154" i="4"/>
  <c r="L34" i="4"/>
  <c r="N34" i="4" s="1"/>
  <c r="M34" i="4"/>
  <c r="L1142" i="4"/>
  <c r="N1142" i="4" s="1"/>
  <c r="M1142" i="4"/>
  <c r="L1141" i="4"/>
  <c r="N1141" i="4" s="1"/>
  <c r="M1141" i="4"/>
  <c r="N1125" i="4"/>
  <c r="L1125" i="4"/>
  <c r="M1125" i="4"/>
  <c r="L1108" i="4"/>
  <c r="N1108" i="4" s="1"/>
  <c r="M1108" i="4"/>
  <c r="N1088" i="4"/>
  <c r="L1088" i="4"/>
  <c r="M1088" i="4"/>
  <c r="L1065" i="4"/>
  <c r="N1065" i="4" s="1"/>
  <c r="M1065" i="4"/>
  <c r="N1045" i="4"/>
  <c r="L1045" i="4"/>
  <c r="M1045" i="4"/>
  <c r="L1020" i="4"/>
  <c r="N1020" i="4" s="1"/>
  <c r="M1020" i="4"/>
  <c r="N1001" i="4"/>
  <c r="L1001" i="4"/>
  <c r="M1001" i="4"/>
  <c r="L967" i="4"/>
  <c r="N967" i="4" s="1"/>
  <c r="M967" i="4"/>
  <c r="L966" i="4"/>
  <c r="N966" i="4" s="1"/>
  <c r="M966" i="4"/>
  <c r="L937" i="4"/>
  <c r="N937" i="4" s="1"/>
  <c r="M937" i="4"/>
  <c r="L887" i="4"/>
  <c r="N887" i="4" s="1"/>
  <c r="M887" i="4"/>
  <c r="L851" i="4"/>
  <c r="N851" i="4" s="1"/>
  <c r="M851" i="4"/>
  <c r="L813" i="4"/>
  <c r="N813" i="4" s="1"/>
  <c r="M813" i="4"/>
  <c r="L812" i="4"/>
  <c r="N812" i="4" s="1"/>
  <c r="M812" i="4"/>
  <c r="L723" i="4"/>
  <c r="N723" i="4" s="1"/>
  <c r="M723" i="4"/>
  <c r="L679" i="4"/>
  <c r="N679" i="4" s="1"/>
  <c r="M679" i="4"/>
  <c r="M628" i="4"/>
  <c r="L628" i="4"/>
  <c r="N628" i="4" s="1"/>
  <c r="L580" i="4"/>
  <c r="N580" i="4" s="1"/>
  <c r="M580" i="4"/>
  <c r="N579" i="4"/>
  <c r="L579" i="4"/>
  <c r="M579" i="4"/>
  <c r="L520" i="4"/>
  <c r="N520" i="4" s="1"/>
  <c r="M520" i="4"/>
  <c r="N519" i="4"/>
  <c r="L519" i="4"/>
  <c r="M519" i="4"/>
  <c r="L467" i="4"/>
  <c r="N467" i="4" s="1"/>
  <c r="M467" i="4"/>
  <c r="N407" i="4"/>
  <c r="L407" i="4"/>
  <c r="M407" i="4"/>
  <c r="L344" i="4"/>
  <c r="N344" i="4" s="1"/>
  <c r="M344" i="4"/>
  <c r="L343" i="4"/>
  <c r="N343" i="4" s="1"/>
  <c r="M343" i="4"/>
  <c r="L285" i="4"/>
  <c r="N285" i="4" s="1"/>
  <c r="M285" i="4"/>
  <c r="L284" i="4"/>
  <c r="N284" i="4" s="1"/>
  <c r="M284" i="4"/>
  <c r="L216" i="4"/>
  <c r="N216" i="4" s="1"/>
  <c r="M216" i="4"/>
  <c r="L153" i="4"/>
  <c r="N153" i="4" s="1"/>
  <c r="M153" i="4"/>
  <c r="L152" i="4"/>
  <c r="N152" i="4" s="1"/>
  <c r="M152" i="4"/>
  <c r="L94" i="4"/>
  <c r="N94" i="4" s="1"/>
  <c r="M94" i="4"/>
  <c r="L93" i="4"/>
  <c r="N93" i="4" s="1"/>
  <c r="M93" i="4"/>
  <c r="N92" i="4"/>
  <c r="L92" i="4"/>
  <c r="M92" i="4"/>
  <c r="L33" i="4"/>
  <c r="N33" i="4" s="1"/>
  <c r="M33" i="4"/>
  <c r="L32" i="4"/>
  <c r="N32" i="4" s="1"/>
  <c r="M32" i="4"/>
  <c r="L1183" i="4"/>
  <c r="N1183" i="4" s="1"/>
  <c r="M1183" i="4"/>
  <c r="L1182" i="4"/>
  <c r="N1182" i="4" s="1"/>
  <c r="M1182" i="4"/>
  <c r="N1154" i="4"/>
  <c r="L1154" i="4"/>
  <c r="M1154" i="4"/>
  <c r="N1140" i="4"/>
  <c r="L1140" i="4"/>
  <c r="M1140" i="4"/>
  <c r="N1139" i="4"/>
  <c r="L1139" i="4"/>
  <c r="M1139" i="4"/>
  <c r="N1124" i="4"/>
  <c r="L1124" i="4"/>
  <c r="M1124" i="4"/>
  <c r="L1123" i="4"/>
  <c r="N1123" i="4" s="1"/>
  <c r="M1123" i="4"/>
  <c r="L1107" i="4"/>
  <c r="N1107" i="4" s="1"/>
  <c r="M1107" i="4"/>
  <c r="L1087" i="4"/>
  <c r="N1087" i="4" s="1"/>
  <c r="M1087" i="4"/>
  <c r="L1086" i="4"/>
  <c r="N1086" i="4" s="1"/>
  <c r="M1086" i="4"/>
  <c r="N1064" i="4"/>
  <c r="L1064" i="4"/>
  <c r="M1064" i="4"/>
  <c r="N1044" i="4"/>
  <c r="L1044" i="4"/>
  <c r="M1044" i="4"/>
  <c r="N1019" i="4"/>
  <c r="L1019" i="4"/>
  <c r="M1019" i="4"/>
  <c r="N965" i="4"/>
  <c r="L965" i="4"/>
  <c r="M965" i="4"/>
  <c r="L964" i="4"/>
  <c r="N964" i="4" s="1"/>
  <c r="M964" i="4"/>
  <c r="L936" i="4"/>
  <c r="N936" i="4" s="1"/>
  <c r="M936" i="4"/>
  <c r="L907" i="4"/>
  <c r="N907" i="4" s="1"/>
  <c r="M907" i="4"/>
  <c r="L886" i="4"/>
  <c r="N886" i="4" s="1"/>
  <c r="M886" i="4"/>
  <c r="N850" i="4"/>
  <c r="L850" i="4"/>
  <c r="M850" i="4"/>
  <c r="N769" i="4"/>
  <c r="L769" i="4"/>
  <c r="M769" i="4"/>
  <c r="N722" i="4"/>
  <c r="L722" i="4"/>
  <c r="M722" i="4"/>
  <c r="N678" i="4"/>
  <c r="L678" i="4"/>
  <c r="M678" i="4"/>
  <c r="L677" i="4"/>
  <c r="N677" i="4" s="1"/>
  <c r="M677" i="4"/>
  <c r="L676" i="4"/>
  <c r="N676" i="4" s="1"/>
  <c r="M676" i="4"/>
  <c r="L627" i="4"/>
  <c r="N627" i="4" s="1"/>
  <c r="M627" i="4"/>
  <c r="L578" i="4"/>
  <c r="N578" i="4" s="1"/>
  <c r="M578" i="4"/>
  <c r="N518" i="4"/>
  <c r="L518" i="4"/>
  <c r="M518" i="4"/>
  <c r="N517" i="4"/>
  <c r="L517" i="4"/>
  <c r="M517" i="4"/>
  <c r="N406" i="4"/>
  <c r="L406" i="4"/>
  <c r="M406" i="4"/>
  <c r="N342" i="4"/>
  <c r="L342" i="4"/>
  <c r="M342" i="4"/>
  <c r="L283" i="4"/>
  <c r="N283" i="4" s="1"/>
  <c r="M283" i="4"/>
  <c r="L282" i="4"/>
  <c r="N282" i="4" s="1"/>
  <c r="M282" i="4"/>
  <c r="L215" i="4"/>
  <c r="N215" i="4" s="1"/>
  <c r="M215" i="4"/>
  <c r="L151" i="4"/>
  <c r="N151" i="4" s="1"/>
  <c r="M151" i="4"/>
  <c r="N91" i="4"/>
  <c r="L91" i="4"/>
  <c r="M91" i="4"/>
  <c r="N31" i="4"/>
  <c r="L31" i="4"/>
  <c r="M31" i="4"/>
  <c r="N30" i="4"/>
  <c r="L30" i="4"/>
  <c r="M30" i="4"/>
  <c r="N29" i="4"/>
  <c r="L29" i="4"/>
  <c r="M29" i="4"/>
  <c r="L1122" i="4"/>
  <c r="N1122" i="4" s="1"/>
  <c r="M1122" i="4"/>
  <c r="L1063" i="4"/>
  <c r="N1063" i="4" s="1"/>
  <c r="M1063" i="4"/>
  <c r="L1018" i="4"/>
  <c r="N1018" i="4" s="1"/>
  <c r="M1018" i="4"/>
  <c r="L963" i="4"/>
  <c r="N963" i="4" s="1"/>
  <c r="M963" i="4"/>
  <c r="N906" i="4"/>
  <c r="L906" i="4"/>
  <c r="M906" i="4"/>
  <c r="N811" i="4"/>
  <c r="L811" i="4"/>
  <c r="M811" i="4"/>
  <c r="N768" i="4"/>
  <c r="L768" i="4"/>
  <c r="M768" i="4"/>
  <c r="N675" i="4"/>
  <c r="L675" i="4"/>
  <c r="M675" i="4"/>
  <c r="L626" i="4"/>
  <c r="N626" i="4" s="1"/>
  <c r="M626" i="4"/>
  <c r="L577" i="4"/>
  <c r="N577" i="4" s="1"/>
  <c r="M577" i="4"/>
  <c r="L516" i="4"/>
  <c r="N516" i="4" s="1"/>
  <c r="M516" i="4"/>
  <c r="L466" i="4"/>
  <c r="N466" i="4" s="1"/>
  <c r="M466" i="4"/>
  <c r="N405" i="4"/>
  <c r="L405" i="4"/>
  <c r="M405" i="4"/>
  <c r="N341" i="4"/>
  <c r="L341" i="4"/>
  <c r="M341" i="4"/>
  <c r="N281" i="4"/>
  <c r="L281" i="4"/>
  <c r="M281" i="4"/>
  <c r="N214" i="4"/>
  <c r="L214" i="4"/>
  <c r="M214" i="4"/>
  <c r="L150" i="4"/>
  <c r="N150" i="4" s="1"/>
  <c r="M150" i="4"/>
  <c r="L90" i="4"/>
  <c r="N90" i="4" s="1"/>
  <c r="M90" i="4"/>
  <c r="L28" i="4"/>
  <c r="N28" i="4" s="1"/>
  <c r="M28" i="4"/>
  <c r="L1062" i="4"/>
  <c r="N1062" i="4" s="1"/>
  <c r="M1062" i="4"/>
  <c r="N1043" i="4"/>
  <c r="L1043" i="4"/>
  <c r="M1043" i="4"/>
  <c r="N1017" i="4"/>
  <c r="L1017" i="4"/>
  <c r="M1017" i="4"/>
  <c r="N1000" i="4"/>
  <c r="L1000" i="4"/>
  <c r="M1000" i="4"/>
  <c r="N962" i="4"/>
  <c r="L962" i="4"/>
  <c r="M962" i="4"/>
  <c r="L935" i="4"/>
  <c r="N935" i="4" s="1"/>
  <c r="M935" i="4"/>
  <c r="L905" i="4"/>
  <c r="N905" i="4" s="1"/>
  <c r="M905" i="4"/>
  <c r="L904" i="4"/>
  <c r="N904" i="4" s="1"/>
  <c r="M904" i="4"/>
  <c r="L885" i="4"/>
  <c r="N885" i="4" s="1"/>
  <c r="M885" i="4"/>
  <c r="N849" i="4"/>
  <c r="L849" i="4"/>
  <c r="M849" i="4"/>
  <c r="N848" i="4"/>
  <c r="L848" i="4"/>
  <c r="M848" i="4"/>
  <c r="N847" i="4"/>
  <c r="L847" i="4"/>
  <c r="M847" i="4"/>
  <c r="N810" i="4"/>
  <c r="L810" i="4"/>
  <c r="M810" i="4"/>
  <c r="L809" i="4"/>
  <c r="N809" i="4" s="1"/>
  <c r="M809" i="4"/>
  <c r="L767" i="4"/>
  <c r="N767" i="4" s="1"/>
  <c r="M767" i="4"/>
  <c r="L766" i="4"/>
  <c r="N766" i="4" s="1"/>
  <c r="M766" i="4"/>
  <c r="L765" i="4"/>
  <c r="N765" i="4" s="1"/>
  <c r="M765" i="4"/>
  <c r="N764" i="4"/>
  <c r="L764" i="4"/>
  <c r="M764" i="4"/>
  <c r="N763" i="4"/>
  <c r="L763" i="4"/>
  <c r="M763" i="4"/>
  <c r="N762" i="4"/>
  <c r="L762" i="4"/>
  <c r="M762" i="4"/>
  <c r="N721" i="4"/>
  <c r="L721" i="4"/>
  <c r="M721" i="4"/>
  <c r="L720" i="4"/>
  <c r="N720" i="4" s="1"/>
  <c r="M720" i="4"/>
  <c r="L719" i="4"/>
  <c r="N719" i="4" s="1"/>
  <c r="M719" i="4"/>
  <c r="L718" i="4"/>
  <c r="N718" i="4" s="1"/>
  <c r="M718" i="4"/>
  <c r="L674" i="4"/>
  <c r="N674" i="4" s="1"/>
  <c r="M674" i="4"/>
  <c r="N673" i="4"/>
  <c r="L673" i="4"/>
  <c r="M673" i="4"/>
  <c r="N672" i="4"/>
  <c r="L672" i="4"/>
  <c r="M672" i="4"/>
  <c r="N671" i="4"/>
  <c r="L671" i="4"/>
  <c r="M671" i="4"/>
  <c r="N625" i="4"/>
  <c r="L625" i="4"/>
  <c r="M625" i="4"/>
  <c r="L624" i="4"/>
  <c r="N624" i="4" s="1"/>
  <c r="M624" i="4"/>
  <c r="L623" i="4"/>
  <c r="N623" i="4" s="1"/>
  <c r="M623" i="4"/>
  <c r="L576" i="4"/>
  <c r="N576" i="4" s="1"/>
  <c r="M576" i="4"/>
  <c r="L575" i="4"/>
  <c r="N575" i="4" s="1"/>
  <c r="M575" i="4"/>
  <c r="N574" i="4"/>
  <c r="L574" i="4"/>
  <c r="M574" i="4"/>
  <c r="N573" i="4"/>
  <c r="L573" i="4"/>
  <c r="M573" i="4"/>
  <c r="N515" i="4"/>
  <c r="L515" i="4"/>
  <c r="M515" i="4"/>
  <c r="N514" i="4"/>
  <c r="L514" i="4"/>
  <c r="M514" i="4"/>
  <c r="L465" i="4"/>
  <c r="N465" i="4" s="1"/>
  <c r="M465" i="4"/>
  <c r="L464" i="4"/>
  <c r="N464" i="4" s="1"/>
  <c r="M464" i="4"/>
  <c r="L463" i="4"/>
  <c r="N463" i="4" s="1"/>
  <c r="M463" i="4"/>
  <c r="L462" i="4"/>
  <c r="N462" i="4" s="1"/>
  <c r="M462" i="4"/>
  <c r="N404" i="4"/>
  <c r="L404" i="4"/>
  <c r="M404" i="4"/>
  <c r="N403" i="4"/>
  <c r="L403" i="4"/>
  <c r="M403" i="4"/>
  <c r="N402" i="4"/>
  <c r="L402" i="4"/>
  <c r="M402" i="4"/>
  <c r="N401" i="4"/>
  <c r="L401" i="4"/>
  <c r="M401" i="4"/>
  <c r="L400" i="4"/>
  <c r="N400" i="4" s="1"/>
  <c r="M400" i="4"/>
  <c r="L399" i="4"/>
  <c r="N399" i="4" s="1"/>
  <c r="M399" i="4"/>
  <c r="L340" i="4"/>
  <c r="N340" i="4" s="1"/>
  <c r="M340" i="4"/>
  <c r="L339" i="4"/>
  <c r="N339" i="4" s="1"/>
  <c r="M339" i="4"/>
  <c r="N338" i="4"/>
  <c r="L338" i="4"/>
  <c r="M338" i="4"/>
  <c r="N280" i="4"/>
  <c r="L280" i="4"/>
  <c r="M280" i="4"/>
  <c r="N279" i="4"/>
  <c r="L279" i="4"/>
  <c r="M279" i="4"/>
  <c r="N278" i="4"/>
  <c r="L278" i="4"/>
  <c r="M278" i="4"/>
  <c r="L277" i="4"/>
  <c r="N277" i="4" s="1"/>
  <c r="M277" i="4"/>
  <c r="L276" i="4"/>
  <c r="N276" i="4" s="1"/>
  <c r="M276" i="4"/>
  <c r="L275" i="4"/>
  <c r="N275" i="4" s="1"/>
  <c r="M275" i="4"/>
  <c r="L213" i="4"/>
  <c r="N213" i="4" s="1"/>
  <c r="M213" i="4"/>
  <c r="N212" i="4"/>
  <c r="L212" i="4"/>
  <c r="M212" i="4"/>
  <c r="N211" i="4"/>
  <c r="L211" i="4"/>
  <c r="M211" i="4"/>
  <c r="N210" i="4"/>
  <c r="L210" i="4"/>
  <c r="M210" i="4"/>
  <c r="N209" i="4"/>
  <c r="L209" i="4"/>
  <c r="M209" i="4"/>
  <c r="L149" i="4"/>
  <c r="N149" i="4" s="1"/>
  <c r="M149" i="4"/>
  <c r="L148" i="4"/>
  <c r="N148" i="4" s="1"/>
  <c r="M148" i="4"/>
  <c r="L147" i="4"/>
  <c r="N147" i="4" s="1"/>
  <c r="M147" i="4"/>
  <c r="L146" i="4"/>
  <c r="N146" i="4" s="1"/>
  <c r="M146" i="4"/>
  <c r="N145" i="4"/>
  <c r="L145" i="4"/>
  <c r="M145" i="4"/>
  <c r="N144" i="4"/>
  <c r="L144" i="4"/>
  <c r="M144" i="4"/>
  <c r="N89" i="4"/>
  <c r="L89" i="4"/>
  <c r="M89" i="4"/>
  <c r="N88" i="4"/>
  <c r="L88" i="4"/>
  <c r="M88" i="4"/>
  <c r="L87" i="4"/>
  <c r="N87" i="4" s="1"/>
  <c r="M87" i="4"/>
  <c r="L86" i="4"/>
  <c r="N86" i="4" s="1"/>
  <c r="M86" i="4"/>
  <c r="L85" i="4"/>
  <c r="N85" i="4" s="1"/>
  <c r="M85" i="4"/>
  <c r="L27" i="4"/>
  <c r="N27" i="4" s="1"/>
  <c r="M27" i="4"/>
  <c r="N26" i="4"/>
  <c r="L26" i="4"/>
  <c r="M26" i="4"/>
  <c r="N25" i="4"/>
  <c r="L25" i="4"/>
  <c r="M25" i="4"/>
  <c r="N24" i="4"/>
  <c r="L24" i="4"/>
  <c r="M24" i="4"/>
  <c r="N23" i="4"/>
  <c r="L23" i="4"/>
  <c r="M23" i="4"/>
  <c r="L22" i="4"/>
  <c r="N22" i="4" s="1"/>
  <c r="M22" i="4"/>
  <c r="L1181" i="4"/>
  <c r="N1181" i="4" s="1"/>
  <c r="M1181" i="4"/>
  <c r="L1180" i="4"/>
  <c r="N1180" i="4" s="1"/>
  <c r="M1180" i="4"/>
  <c r="L1167" i="4"/>
  <c r="N1167" i="4" s="1"/>
  <c r="M1167" i="4"/>
  <c r="N1138" i="4"/>
  <c r="L1138" i="4"/>
  <c r="M1138" i="4"/>
  <c r="N1121" i="4"/>
  <c r="L1121" i="4"/>
  <c r="M1121" i="4"/>
  <c r="N1106" i="4"/>
  <c r="L1106" i="4"/>
  <c r="M1106" i="4"/>
  <c r="N1085" i="4"/>
  <c r="L1085" i="4"/>
  <c r="M1085" i="4"/>
  <c r="L1061" i="4"/>
  <c r="N1061" i="4" s="1"/>
  <c r="M1061" i="4"/>
  <c r="L1016" i="4"/>
  <c r="N1016" i="4" s="1"/>
  <c r="M1016" i="4"/>
  <c r="L999" i="4"/>
  <c r="N999" i="4" s="1"/>
  <c r="M999" i="4"/>
  <c r="L961" i="4"/>
  <c r="N961" i="4" s="1"/>
  <c r="M961" i="4"/>
  <c r="N934" i="4"/>
  <c r="L934" i="4"/>
  <c r="M934" i="4"/>
  <c r="N903" i="4"/>
  <c r="L903" i="4"/>
  <c r="M903" i="4"/>
  <c r="N884" i="4"/>
  <c r="L884" i="4"/>
  <c r="M884" i="4"/>
  <c r="N846" i="4"/>
  <c r="L846" i="4"/>
  <c r="M846" i="4"/>
  <c r="L808" i="4"/>
  <c r="N808" i="4" s="1"/>
  <c r="M808" i="4"/>
  <c r="L761" i="4"/>
  <c r="N761" i="4" s="1"/>
  <c r="M761" i="4"/>
  <c r="L717" i="4"/>
  <c r="N717" i="4" s="1"/>
  <c r="M717" i="4"/>
  <c r="L670" i="4"/>
  <c r="N670" i="4" s="1"/>
  <c r="M670" i="4"/>
  <c r="N622" i="4"/>
  <c r="L622" i="4"/>
  <c r="M622" i="4"/>
  <c r="N572" i="4"/>
  <c r="L572" i="4"/>
  <c r="M572" i="4"/>
  <c r="N513" i="4"/>
  <c r="L513" i="4"/>
  <c r="M513" i="4"/>
  <c r="N461" i="4"/>
  <c r="L461" i="4"/>
  <c r="M461" i="4"/>
  <c r="L398" i="4"/>
  <c r="N398" i="4" s="1"/>
  <c r="M398" i="4"/>
  <c r="L337" i="4"/>
  <c r="N337" i="4" s="1"/>
  <c r="M337" i="4"/>
  <c r="L274" i="4"/>
  <c r="N274" i="4" s="1"/>
  <c r="M274" i="4"/>
  <c r="L208" i="4"/>
  <c r="N208" i="4" s="1"/>
  <c r="M208" i="4"/>
  <c r="N143" i="4"/>
  <c r="L143" i="4"/>
  <c r="M143" i="4"/>
  <c r="N84" i="4"/>
  <c r="L84" i="4"/>
  <c r="M84" i="4"/>
  <c r="N21" i="4"/>
  <c r="L21" i="4"/>
  <c r="M21" i="4"/>
  <c r="N1179" i="4"/>
  <c r="L1179" i="4"/>
  <c r="M1179" i="4"/>
  <c r="L1166" i="4"/>
  <c r="N1166" i="4" s="1"/>
  <c r="M1166" i="4"/>
  <c r="L1165" i="4"/>
  <c r="N1165" i="4" s="1"/>
  <c r="M1165" i="4"/>
  <c r="L1153" i="4"/>
  <c r="N1153" i="4" s="1"/>
  <c r="M1153" i="4"/>
  <c r="L1137" i="4"/>
  <c r="N1137" i="4" s="1"/>
  <c r="M1137" i="4"/>
  <c r="N1136" i="4"/>
  <c r="L1136" i="4"/>
  <c r="M1136" i="4"/>
  <c r="N1120" i="4"/>
  <c r="L1120" i="4"/>
  <c r="M1120" i="4"/>
  <c r="N1105" i="4"/>
  <c r="L1105" i="4"/>
  <c r="M1105" i="4"/>
  <c r="N1104" i="4"/>
  <c r="L1104" i="4"/>
  <c r="M1104" i="4"/>
  <c r="L1103" i="4"/>
  <c r="N1103" i="4" s="1"/>
  <c r="M1103" i="4"/>
  <c r="L1084" i="4"/>
  <c r="N1084" i="4" s="1"/>
  <c r="M1084" i="4"/>
  <c r="L1083" i="4"/>
  <c r="N1083" i="4" s="1"/>
  <c r="M1083" i="4"/>
  <c r="L1060" i="4"/>
  <c r="N1060" i="4" s="1"/>
  <c r="M1060" i="4"/>
  <c r="N1042" i="4"/>
  <c r="L1042" i="4"/>
  <c r="M1042" i="4"/>
  <c r="N1015" i="4"/>
  <c r="L1015" i="4"/>
  <c r="M1015" i="4"/>
  <c r="N998" i="4"/>
  <c r="L998" i="4"/>
  <c r="M998" i="4"/>
  <c r="N960" i="4"/>
  <c r="L960" i="4"/>
  <c r="M960" i="4"/>
  <c r="L959" i="4"/>
  <c r="N959" i="4" s="1"/>
  <c r="M959" i="4"/>
  <c r="L958" i="4"/>
  <c r="N958" i="4" s="1"/>
  <c r="M958" i="4"/>
  <c r="L933" i="4"/>
  <c r="N933" i="4" s="1"/>
  <c r="M933" i="4"/>
  <c r="L932" i="4"/>
  <c r="N932" i="4" s="1"/>
  <c r="M932" i="4"/>
  <c r="N902" i="4"/>
  <c r="L902" i="4"/>
  <c r="M902" i="4"/>
  <c r="N901" i="4"/>
  <c r="L901" i="4"/>
  <c r="M901" i="4"/>
  <c r="N883" i="4"/>
  <c r="L883" i="4"/>
  <c r="M883" i="4"/>
  <c r="N882" i="4"/>
  <c r="L882" i="4"/>
  <c r="M882" i="4"/>
  <c r="L845" i="4"/>
  <c r="N845" i="4" s="1"/>
  <c r="M845" i="4"/>
  <c r="L807" i="4"/>
  <c r="N807" i="4" s="1"/>
  <c r="M807" i="4"/>
  <c r="L760" i="4"/>
  <c r="N760" i="4" s="1"/>
  <c r="M760" i="4"/>
  <c r="L759" i="4"/>
  <c r="N759" i="4" s="1"/>
  <c r="M759" i="4"/>
  <c r="N716" i="4"/>
  <c r="L716" i="4"/>
  <c r="M716" i="4"/>
  <c r="N669" i="4"/>
  <c r="L669" i="4"/>
  <c r="M669" i="4"/>
  <c r="N668" i="4"/>
  <c r="L668" i="4"/>
  <c r="M668" i="4"/>
  <c r="N621" i="4"/>
  <c r="L621" i="4"/>
  <c r="M621" i="4"/>
  <c r="L620" i="4"/>
  <c r="N620" i="4" s="1"/>
  <c r="M620" i="4"/>
  <c r="L571" i="4"/>
  <c r="N571" i="4" s="1"/>
  <c r="M571" i="4"/>
  <c r="L570" i="4"/>
  <c r="N570" i="4" s="1"/>
  <c r="M570" i="4"/>
  <c r="L569" i="4"/>
  <c r="N569" i="4" s="1"/>
  <c r="M569" i="4"/>
  <c r="N512" i="4"/>
  <c r="L512" i="4"/>
  <c r="M512" i="4"/>
  <c r="N511" i="4"/>
  <c r="L511" i="4"/>
  <c r="M511" i="4"/>
  <c r="N510" i="4"/>
  <c r="L510" i="4"/>
  <c r="M510" i="4"/>
  <c r="N460" i="4"/>
  <c r="L460" i="4"/>
  <c r="M460" i="4"/>
  <c r="L459" i="4"/>
  <c r="N459" i="4" s="1"/>
  <c r="M459" i="4"/>
  <c r="L458" i="4"/>
  <c r="N458" i="4" s="1"/>
  <c r="M458" i="4"/>
  <c r="L397" i="4"/>
  <c r="N397" i="4" s="1"/>
  <c r="M397" i="4"/>
  <c r="L396" i="4"/>
  <c r="N396" i="4" s="1"/>
  <c r="M396" i="4"/>
  <c r="N336" i="4"/>
  <c r="L336" i="4"/>
  <c r="M336" i="4"/>
  <c r="N335" i="4"/>
  <c r="L335" i="4"/>
  <c r="M335" i="4"/>
  <c r="N273" i="4"/>
  <c r="L273" i="4"/>
  <c r="M273" i="4"/>
  <c r="N272" i="4"/>
  <c r="L272" i="4"/>
  <c r="M272" i="4"/>
  <c r="L271" i="4"/>
  <c r="N271" i="4" s="1"/>
  <c r="M271" i="4"/>
  <c r="L207" i="4"/>
  <c r="N207" i="4" s="1"/>
  <c r="M207" i="4"/>
  <c r="L206" i="4"/>
  <c r="N206" i="4" s="1"/>
  <c r="M206" i="4"/>
  <c r="L205" i="4"/>
  <c r="N205" i="4" s="1"/>
  <c r="M205" i="4"/>
  <c r="N142" i="4"/>
  <c r="L142" i="4"/>
  <c r="M142" i="4"/>
  <c r="N141" i="4"/>
  <c r="L141" i="4"/>
  <c r="M141" i="4"/>
  <c r="N140" i="4"/>
  <c r="L140" i="4"/>
  <c r="M140" i="4"/>
  <c r="N83" i="4"/>
  <c r="L83" i="4"/>
  <c r="M83" i="4"/>
  <c r="L82" i="4"/>
  <c r="N82" i="4" s="1"/>
  <c r="M82" i="4"/>
  <c r="L20" i="4"/>
  <c r="N20" i="4" s="1"/>
  <c r="M20" i="4"/>
  <c r="L19" i="4"/>
  <c r="N19" i="4" s="1"/>
  <c r="M19" i="4"/>
  <c r="L1102" i="4"/>
  <c r="N1102" i="4" s="1"/>
  <c r="M1102" i="4"/>
  <c r="N1059" i="4"/>
  <c r="L1059" i="4"/>
  <c r="M1059" i="4"/>
  <c r="N997" i="4"/>
  <c r="L997" i="4"/>
  <c r="M997" i="4"/>
  <c r="N931" i="4"/>
  <c r="L931" i="4"/>
  <c r="M931" i="4"/>
  <c r="N806" i="4"/>
  <c r="L806" i="4"/>
  <c r="M806" i="4"/>
  <c r="L715" i="4"/>
  <c r="N715" i="4" s="1"/>
  <c r="M715" i="4"/>
  <c r="L619" i="4"/>
  <c r="N619" i="4" s="1"/>
  <c r="M619" i="4"/>
  <c r="L457" i="4"/>
  <c r="N457" i="4" s="1"/>
  <c r="M457" i="4"/>
  <c r="L334" i="4"/>
  <c r="N334" i="4" s="1"/>
  <c r="M334" i="4"/>
  <c r="N139" i="4"/>
  <c r="L139" i="4"/>
  <c r="M139" i="4"/>
  <c r="N81" i="4"/>
  <c r="L81" i="4"/>
  <c r="M81" i="4"/>
  <c r="N1101" i="4"/>
  <c r="L1101" i="4"/>
  <c r="M1101" i="4"/>
  <c r="N1041" i="4"/>
  <c r="L1041" i="4"/>
  <c r="M1041" i="4"/>
  <c r="L881" i="4"/>
  <c r="N881" i="4" s="1"/>
  <c r="M881" i="4"/>
  <c r="L714" i="4"/>
  <c r="N714" i="4" s="1"/>
  <c r="M714" i="4"/>
  <c r="L618" i="4"/>
  <c r="N618" i="4" s="1"/>
  <c r="M618" i="4"/>
  <c r="L617" i="4"/>
  <c r="N617" i="4" s="1"/>
  <c r="M617" i="4"/>
  <c r="N568" i="4"/>
  <c r="L568" i="4"/>
  <c r="M568" i="4"/>
  <c r="N456" i="4"/>
  <c r="L456" i="4"/>
  <c r="M456" i="4"/>
  <c r="N333" i="4"/>
  <c r="L333" i="4"/>
  <c r="M333" i="4"/>
  <c r="N204" i="4"/>
  <c r="L204" i="4"/>
  <c r="M204" i="4"/>
  <c r="L80" i="4"/>
  <c r="N80" i="4" s="1"/>
  <c r="M80" i="4"/>
  <c r="L957" i="4"/>
  <c r="N957" i="4" s="1"/>
  <c r="M957" i="4"/>
  <c r="L900" i="4"/>
  <c r="N900" i="4" s="1"/>
  <c r="M900" i="4"/>
  <c r="L844" i="4"/>
  <c r="N844" i="4" s="1"/>
  <c r="M844" i="4"/>
  <c r="N758" i="4"/>
  <c r="L758" i="4"/>
  <c r="M758" i="4"/>
  <c r="N616" i="4"/>
  <c r="L616" i="4"/>
  <c r="M616" i="4"/>
  <c r="N567" i="4"/>
  <c r="L567" i="4"/>
  <c r="M567" i="4"/>
  <c r="N509" i="4"/>
  <c r="L509" i="4"/>
  <c r="M509" i="4"/>
  <c r="L455" i="4"/>
  <c r="N455" i="4" s="1"/>
  <c r="M455" i="4"/>
  <c r="L395" i="4"/>
  <c r="N395" i="4" s="1"/>
  <c r="M395" i="4"/>
  <c r="L394" i="4"/>
  <c r="N394" i="4" s="1"/>
  <c r="M394" i="4"/>
  <c r="L393" i="4"/>
  <c r="N393" i="4" s="1"/>
  <c r="M393" i="4"/>
  <c r="N332" i="4"/>
  <c r="L332" i="4"/>
  <c r="M332" i="4"/>
  <c r="N331" i="4"/>
  <c r="L331" i="4"/>
  <c r="M331" i="4"/>
  <c r="N270" i="4"/>
  <c r="L270" i="4"/>
  <c r="M270" i="4"/>
  <c r="N269" i="4"/>
  <c r="L269" i="4"/>
  <c r="M269" i="4"/>
  <c r="L203" i="4"/>
  <c r="N203" i="4" s="1"/>
  <c r="M203" i="4"/>
  <c r="L202" i="4"/>
  <c r="N202" i="4" s="1"/>
  <c r="M202" i="4"/>
  <c r="L201" i="4"/>
  <c r="N201" i="4" s="1"/>
  <c r="M201" i="4"/>
  <c r="L138" i="4"/>
  <c r="N138" i="4" s="1"/>
  <c r="M138" i="4"/>
  <c r="N137" i="4"/>
  <c r="L137" i="4"/>
  <c r="M137" i="4"/>
  <c r="N136" i="4"/>
  <c r="L136" i="4"/>
  <c r="M136" i="4"/>
  <c r="N79" i="4"/>
  <c r="L79" i="4"/>
  <c r="M79" i="4"/>
  <c r="N78" i="4"/>
  <c r="L78" i="4"/>
  <c r="M78" i="4"/>
  <c r="L77" i="4"/>
  <c r="N77" i="4" s="1"/>
  <c r="M77" i="4"/>
  <c r="L18" i="4"/>
  <c r="N18" i="4" s="1"/>
  <c r="M18" i="4"/>
  <c r="L17" i="4"/>
  <c r="N17" i="4" s="1"/>
  <c r="M17" i="4"/>
  <c r="L16" i="4"/>
  <c r="N16" i="4" s="1"/>
  <c r="M16" i="4"/>
  <c r="N1178" i="4"/>
  <c r="L1178" i="4"/>
  <c r="M1178" i="4"/>
  <c r="N1164" i="4"/>
  <c r="L1164" i="4"/>
  <c r="M1164" i="4"/>
  <c r="N1163" i="4"/>
  <c r="L1163" i="4"/>
  <c r="M1163" i="4"/>
  <c r="N1152" i="4"/>
  <c r="L1152" i="4"/>
  <c r="M1152" i="4"/>
  <c r="L1135" i="4"/>
  <c r="N1135" i="4" s="1"/>
  <c r="M1135" i="4"/>
  <c r="L1119" i="4"/>
  <c r="N1119" i="4" s="1"/>
  <c r="M1119" i="4"/>
  <c r="L1100" i="4"/>
  <c r="N1100" i="4" s="1"/>
  <c r="M1100" i="4"/>
  <c r="L1082" i="4"/>
  <c r="N1082" i="4" s="1"/>
  <c r="M1082" i="4"/>
  <c r="N1058" i="4"/>
  <c r="L1058" i="4"/>
  <c r="M1058" i="4"/>
  <c r="N1040" i="4"/>
  <c r="L1040" i="4"/>
  <c r="M1040" i="4"/>
  <c r="N996" i="4"/>
  <c r="L996" i="4"/>
  <c r="M996" i="4"/>
  <c r="N956" i="4"/>
  <c r="L956" i="4"/>
  <c r="M956" i="4"/>
  <c r="L930" i="4"/>
  <c r="N930" i="4" s="1"/>
  <c r="M930" i="4"/>
  <c r="L880" i="4"/>
  <c r="N880" i="4" s="1"/>
  <c r="M880" i="4"/>
  <c r="L879" i="4"/>
  <c r="N879" i="4" s="1"/>
  <c r="M879" i="4"/>
  <c r="L843" i="4"/>
  <c r="N843" i="4" s="1"/>
  <c r="M843" i="4"/>
  <c r="N805" i="4"/>
  <c r="L805" i="4"/>
  <c r="M805" i="4"/>
  <c r="N804" i="4"/>
  <c r="L804" i="4"/>
  <c r="M804" i="4"/>
  <c r="N757" i="4"/>
  <c r="L757" i="4"/>
  <c r="M757" i="4"/>
  <c r="N713" i="4"/>
  <c r="L713" i="4"/>
  <c r="M713" i="4"/>
  <c r="L667" i="4"/>
  <c r="N667" i="4" s="1"/>
  <c r="M667" i="4"/>
  <c r="L666" i="4"/>
  <c r="N666" i="4" s="1"/>
  <c r="M666" i="4"/>
  <c r="L665" i="4"/>
  <c r="N665" i="4" s="1"/>
  <c r="M665" i="4"/>
  <c r="L615" i="4"/>
  <c r="N615" i="4" s="1"/>
  <c r="M615" i="4"/>
  <c r="N566" i="4"/>
  <c r="L566" i="4"/>
  <c r="M566" i="4"/>
  <c r="N565" i="4"/>
  <c r="L565" i="4"/>
  <c r="M565" i="4"/>
  <c r="N564" i="4"/>
  <c r="L564" i="4"/>
  <c r="M564" i="4"/>
  <c r="N563" i="4"/>
  <c r="L563" i="4"/>
  <c r="M563" i="4"/>
  <c r="L508" i="4"/>
  <c r="N508" i="4" s="1"/>
  <c r="M508" i="4"/>
  <c r="L454" i="4"/>
  <c r="N454" i="4" s="1"/>
  <c r="M454" i="4"/>
  <c r="L392" i="4"/>
  <c r="N392" i="4" s="1"/>
  <c r="M392" i="4"/>
  <c r="L330" i="4"/>
  <c r="N330" i="4" s="1"/>
  <c r="M330" i="4"/>
  <c r="N268" i="4"/>
  <c r="L268" i="4"/>
  <c r="M268" i="4"/>
  <c r="N267" i="4"/>
  <c r="L267" i="4"/>
  <c r="M267" i="4"/>
  <c r="N200" i="4"/>
  <c r="L200" i="4"/>
  <c r="M200" i="4"/>
  <c r="N135" i="4"/>
  <c r="L135" i="4"/>
  <c r="M135" i="4"/>
  <c r="L76" i="4"/>
  <c r="N76" i="4" s="1"/>
  <c r="M76" i="4"/>
  <c r="L75" i="4"/>
  <c r="N75" i="4" s="1"/>
  <c r="M75" i="4"/>
  <c r="L15" i="4"/>
  <c r="N15" i="4" s="1"/>
  <c r="M15" i="4"/>
  <c r="L955" i="4"/>
  <c r="N955" i="4" s="1"/>
  <c r="M955" i="4"/>
  <c r="N803" i="4"/>
  <c r="L803" i="4"/>
  <c r="M803" i="4"/>
  <c r="N802" i="4"/>
  <c r="L802" i="4"/>
  <c r="M802" i="4"/>
  <c r="N756" i="4"/>
  <c r="L756" i="4"/>
  <c r="M756" i="4"/>
  <c r="N712" i="4"/>
  <c r="L712" i="4"/>
  <c r="M712" i="4"/>
  <c r="L711" i="4"/>
  <c r="N711" i="4" s="1"/>
  <c r="M711" i="4"/>
  <c r="L562" i="4"/>
  <c r="N562" i="4" s="1"/>
  <c r="M562" i="4"/>
  <c r="L391" i="4"/>
  <c r="N391" i="4" s="1"/>
  <c r="M391" i="4"/>
  <c r="L266" i="4"/>
  <c r="N266" i="4" s="1"/>
  <c r="M266" i="4"/>
  <c r="N134" i="4"/>
  <c r="L134" i="4"/>
  <c r="M134" i="4"/>
  <c r="N14" i="4"/>
  <c r="L14" i="4"/>
  <c r="M14" i="4"/>
  <c r="N995" i="4"/>
  <c r="L995" i="4"/>
  <c r="M995" i="4"/>
  <c r="N801" i="4"/>
  <c r="L801" i="4"/>
  <c r="M801" i="4"/>
  <c r="L755" i="4"/>
  <c r="N755" i="4" s="1"/>
  <c r="M755" i="4"/>
  <c r="L710" i="4"/>
  <c r="N710" i="4" s="1"/>
  <c r="M710" i="4"/>
  <c r="L664" i="4"/>
  <c r="N664" i="4" s="1"/>
  <c r="M664" i="4"/>
  <c r="L614" i="4"/>
  <c r="N614" i="4" s="1"/>
  <c r="M614" i="4"/>
  <c r="N561" i="4"/>
  <c r="L561" i="4"/>
  <c r="M561" i="4"/>
  <c r="N507" i="4"/>
  <c r="L507" i="4"/>
  <c r="M507" i="4"/>
  <c r="N453" i="4"/>
  <c r="L453" i="4"/>
  <c r="M453" i="4"/>
  <c r="N390" i="4"/>
  <c r="L390" i="4"/>
  <c r="M390" i="4"/>
  <c r="L329" i="4"/>
  <c r="N329" i="4" s="1"/>
  <c r="M329" i="4"/>
  <c r="L265" i="4"/>
  <c r="N265" i="4" s="1"/>
  <c r="M265" i="4"/>
  <c r="L199" i="4"/>
  <c r="N199" i="4" s="1"/>
  <c r="M199" i="4"/>
  <c r="L133" i="4"/>
  <c r="N133" i="4" s="1"/>
  <c r="M133" i="4"/>
  <c r="N74" i="4"/>
  <c r="L74" i="4"/>
  <c r="M74" i="4"/>
  <c r="N1151" i="4"/>
  <c r="L1151" i="4"/>
  <c r="M1151" i="4"/>
  <c r="N1150" i="4"/>
  <c r="L1150" i="4"/>
  <c r="M1150" i="4"/>
  <c r="N1099" i="4"/>
  <c r="L1099" i="4"/>
  <c r="M1099" i="4"/>
  <c r="L1057" i="4"/>
  <c r="N1057" i="4" s="1"/>
  <c r="M1057" i="4"/>
  <c r="L1039" i="4"/>
  <c r="N1039" i="4" s="1"/>
  <c r="M1039" i="4"/>
  <c r="L954" i="4"/>
  <c r="N954" i="4" s="1"/>
  <c r="M954" i="4"/>
  <c r="L878" i="4"/>
  <c r="N878" i="4" s="1"/>
  <c r="M878" i="4"/>
  <c r="N800" i="4"/>
  <c r="L800" i="4"/>
  <c r="M800" i="4"/>
  <c r="N663" i="4"/>
  <c r="L663" i="4"/>
  <c r="M663" i="4"/>
  <c r="N560" i="4"/>
  <c r="L560" i="4"/>
  <c r="M560" i="4"/>
  <c r="N452" i="4"/>
  <c r="L452" i="4"/>
  <c r="M452" i="4"/>
  <c r="L328" i="4"/>
  <c r="N328" i="4" s="1"/>
  <c r="M328" i="4"/>
  <c r="L264" i="4"/>
  <c r="N264" i="4" s="1"/>
  <c r="M264" i="4"/>
  <c r="L198" i="4"/>
  <c r="N198" i="4" s="1"/>
  <c r="M198" i="4"/>
  <c r="L197" i="4"/>
  <c r="N197" i="4" s="1"/>
  <c r="M197" i="4"/>
  <c r="N132" i="4"/>
  <c r="L132" i="4"/>
  <c r="M132" i="4"/>
  <c r="N73" i="4"/>
  <c r="L73" i="4"/>
  <c r="M73" i="4"/>
  <c r="N13" i="4"/>
  <c r="L13" i="4"/>
  <c r="M13" i="4"/>
  <c r="N1177" i="4"/>
  <c r="L1177" i="4"/>
  <c r="M1177" i="4"/>
  <c r="L1162" i="4"/>
  <c r="N1162" i="4" s="1"/>
  <c r="M1162" i="4"/>
  <c r="L1149" i="4"/>
  <c r="N1149" i="4" s="1"/>
  <c r="M1149" i="4"/>
  <c r="L1118" i="4"/>
  <c r="N1118" i="4" s="1"/>
  <c r="M1118" i="4"/>
  <c r="L1081" i="4"/>
  <c r="N1081" i="4" s="1"/>
  <c r="M1081" i="4"/>
  <c r="N1056" i="4"/>
  <c r="L1056" i="4"/>
  <c r="M1056" i="4"/>
  <c r="N1038" i="4"/>
  <c r="L1038" i="4"/>
  <c r="M1038" i="4"/>
  <c r="N1037" i="4"/>
  <c r="L1037" i="4"/>
  <c r="M1037" i="4"/>
  <c r="N1014" i="4"/>
  <c r="L1014" i="4"/>
  <c r="M1014" i="4"/>
  <c r="L994" i="4"/>
  <c r="N994" i="4" s="1"/>
  <c r="M994" i="4"/>
  <c r="L953" i="4"/>
  <c r="N953" i="4" s="1"/>
  <c r="M953" i="4"/>
  <c r="L952" i="4"/>
  <c r="N952" i="4" s="1"/>
  <c r="M952" i="4"/>
  <c r="L842" i="4"/>
  <c r="N842" i="4" s="1"/>
  <c r="M842" i="4"/>
  <c r="N799" i="4"/>
  <c r="L799" i="4"/>
  <c r="M799" i="4"/>
  <c r="N389" i="4"/>
  <c r="L389" i="4"/>
  <c r="M389" i="4"/>
  <c r="N327" i="4"/>
  <c r="L327" i="4"/>
  <c r="M327" i="4"/>
  <c r="N263" i="4"/>
  <c r="L263" i="4"/>
  <c r="M263" i="4"/>
  <c r="L196" i="4"/>
  <c r="N196" i="4" s="1"/>
  <c r="M196" i="4"/>
  <c r="L131" i="4"/>
  <c r="N131" i="4" s="1"/>
  <c r="M131" i="4"/>
  <c r="L72" i="4"/>
  <c r="N72" i="4" s="1"/>
  <c r="M72" i="4"/>
  <c r="L1176" i="4"/>
  <c r="N1176" i="4" s="1"/>
  <c r="M1176" i="4"/>
  <c r="N1161" i="4"/>
  <c r="L1161" i="4"/>
  <c r="M1161" i="4"/>
  <c r="N1148" i="4"/>
  <c r="L1148" i="4"/>
  <c r="M1148" i="4"/>
  <c r="N1134" i="4"/>
  <c r="L1134" i="4"/>
  <c r="M1134" i="4"/>
  <c r="N1133" i="4"/>
  <c r="L1133" i="4"/>
  <c r="M1133" i="4"/>
  <c r="L1117" i="4"/>
  <c r="N1117" i="4" s="1"/>
  <c r="M1117" i="4"/>
  <c r="L1098" i="4"/>
  <c r="N1098" i="4" s="1"/>
  <c r="M1098" i="4"/>
  <c r="L1080" i="4"/>
  <c r="N1080" i="4" s="1"/>
  <c r="M1080" i="4"/>
  <c r="L1055" i="4"/>
  <c r="N1055" i="4" s="1"/>
  <c r="M1055" i="4"/>
  <c r="N1036" i="4"/>
  <c r="L1036" i="4"/>
  <c r="M1036" i="4"/>
  <c r="N1013" i="4"/>
  <c r="L1013" i="4"/>
  <c r="M1013" i="4"/>
  <c r="N993" i="4"/>
  <c r="L993" i="4"/>
  <c r="M993" i="4"/>
  <c r="N951" i="4"/>
  <c r="L951" i="4"/>
  <c r="M951" i="4"/>
  <c r="L929" i="4"/>
  <c r="N929" i="4" s="1"/>
  <c r="M929" i="4"/>
  <c r="L899" i="4"/>
  <c r="N899" i="4" s="1"/>
  <c r="M899" i="4"/>
  <c r="L877" i="4"/>
  <c r="N877" i="4" s="1"/>
  <c r="M877" i="4"/>
  <c r="L841" i="4"/>
  <c r="N841" i="4" s="1"/>
  <c r="M841" i="4"/>
  <c r="N798" i="4"/>
  <c r="L798" i="4"/>
  <c r="M798" i="4"/>
  <c r="N754" i="4"/>
  <c r="L754" i="4"/>
  <c r="M754" i="4"/>
  <c r="N709" i="4"/>
  <c r="L709" i="4"/>
  <c r="M709" i="4"/>
  <c r="N662" i="4"/>
  <c r="L662" i="4"/>
  <c r="M662" i="4"/>
  <c r="L613" i="4"/>
  <c r="N613" i="4" s="1"/>
  <c r="M613" i="4"/>
  <c r="L559" i="4"/>
  <c r="N559" i="4" s="1"/>
  <c r="M559" i="4"/>
  <c r="L506" i="4"/>
  <c r="N506" i="4" s="1"/>
  <c r="M506" i="4"/>
  <c r="L451" i="4"/>
  <c r="N451" i="4" s="1"/>
  <c r="M451" i="4"/>
  <c r="N388" i="4"/>
  <c r="L388" i="4"/>
  <c r="M388" i="4"/>
  <c r="N326" i="4"/>
  <c r="L326" i="4"/>
  <c r="M326" i="4"/>
  <c r="N262" i="4"/>
  <c r="L262" i="4"/>
  <c r="M262" i="4"/>
  <c r="N195" i="4"/>
  <c r="L195" i="4"/>
  <c r="M195" i="4"/>
  <c r="L194" i="4"/>
  <c r="N194" i="4" s="1"/>
  <c r="M194" i="4"/>
  <c r="L130" i="4"/>
  <c r="N130" i="4" s="1"/>
  <c r="M130" i="4"/>
  <c r="L71" i="4"/>
  <c r="N71" i="4" s="1"/>
  <c r="M71" i="4"/>
  <c r="L12" i="4"/>
  <c r="N12" i="4" s="1"/>
  <c r="M12" i="4"/>
  <c r="N1175" i="4"/>
  <c r="L1175" i="4"/>
  <c r="M1175" i="4"/>
  <c r="N1132" i="4"/>
  <c r="L1132" i="4"/>
  <c r="M1132" i="4"/>
  <c r="N1097" i="4"/>
  <c r="L1097" i="4"/>
  <c r="M1097" i="4"/>
  <c r="N1096" i="4"/>
  <c r="L1096" i="4"/>
  <c r="M1096" i="4"/>
  <c r="L1095" i="4"/>
  <c r="N1095" i="4" s="1"/>
  <c r="M1095" i="4"/>
  <c r="L1094" i="4"/>
  <c r="N1094" i="4" s="1"/>
  <c r="M1094" i="4"/>
  <c r="L1079" i="4"/>
  <c r="N1079" i="4" s="1"/>
  <c r="M1079" i="4"/>
  <c r="L1054" i="4"/>
  <c r="N1054" i="4" s="1"/>
  <c r="M1054" i="4"/>
  <c r="N1035" i="4"/>
  <c r="L1035" i="4"/>
  <c r="M1035" i="4"/>
  <c r="N1034" i="4"/>
  <c r="L1034" i="4"/>
  <c r="M1034" i="4"/>
  <c r="N1033" i="4"/>
  <c r="L1033" i="4"/>
  <c r="M1033" i="4"/>
  <c r="N1032" i="4"/>
  <c r="L1032" i="4"/>
  <c r="M1032" i="4"/>
  <c r="L1031" i="4"/>
  <c r="N1031" i="4" s="1"/>
  <c r="M1031" i="4"/>
  <c r="L1012" i="4"/>
  <c r="N1012" i="4" s="1"/>
  <c r="M1012" i="4"/>
  <c r="L992" i="4"/>
  <c r="N992" i="4" s="1"/>
  <c r="M992" i="4"/>
  <c r="L991" i="4"/>
  <c r="N991" i="4" s="1"/>
  <c r="M991" i="4"/>
  <c r="N990" i="4"/>
  <c r="L990" i="4"/>
  <c r="M990" i="4"/>
  <c r="N928" i="4"/>
  <c r="L928" i="4"/>
  <c r="M928" i="4"/>
  <c r="N927" i="4"/>
  <c r="L927" i="4"/>
  <c r="M927" i="4"/>
  <c r="N926" i="4"/>
  <c r="L926" i="4"/>
  <c r="M926" i="4"/>
  <c r="L876" i="4"/>
  <c r="N876" i="4" s="1"/>
  <c r="M876" i="4"/>
  <c r="L875" i="4"/>
  <c r="N875" i="4" s="1"/>
  <c r="M875" i="4"/>
  <c r="L874" i="4"/>
  <c r="N874" i="4" s="1"/>
  <c r="M874" i="4"/>
  <c r="L840" i="4"/>
  <c r="N840" i="4" s="1"/>
  <c r="M840" i="4"/>
  <c r="N839" i="4"/>
  <c r="L839" i="4"/>
  <c r="M839" i="4"/>
  <c r="N797" i="4"/>
  <c r="L797" i="4"/>
  <c r="M797" i="4"/>
  <c r="N796" i="4"/>
  <c r="L796" i="4"/>
  <c r="M796" i="4"/>
  <c r="N795" i="4"/>
  <c r="L795" i="4"/>
  <c r="M795" i="4"/>
  <c r="L708" i="4"/>
  <c r="N708" i="4" s="1"/>
  <c r="M708" i="4"/>
  <c r="L707" i="4"/>
  <c r="N707" i="4" s="1"/>
  <c r="M707" i="4"/>
  <c r="L706" i="4"/>
  <c r="N706" i="4" s="1"/>
  <c r="M706" i="4"/>
  <c r="L661" i="4"/>
  <c r="N661" i="4" s="1"/>
  <c r="M661" i="4"/>
  <c r="N660" i="4"/>
  <c r="L660" i="4"/>
  <c r="M660" i="4"/>
  <c r="N659" i="4"/>
  <c r="L659" i="4"/>
  <c r="M659" i="4"/>
  <c r="N558" i="4"/>
  <c r="L558" i="4"/>
  <c r="M558" i="4"/>
  <c r="N557" i="4"/>
  <c r="L557" i="4"/>
  <c r="M557" i="4"/>
  <c r="L556" i="4"/>
  <c r="N556" i="4" s="1"/>
  <c r="M556" i="4"/>
  <c r="L450" i="4"/>
  <c r="N450" i="4" s="1"/>
  <c r="M450" i="4"/>
  <c r="L449" i="4"/>
  <c r="N449" i="4" s="1"/>
  <c r="M449" i="4"/>
  <c r="L448" i="4"/>
  <c r="N448" i="4" s="1"/>
  <c r="M448" i="4"/>
  <c r="N387" i="4"/>
  <c r="L387" i="4"/>
  <c r="M387" i="4"/>
  <c r="N261" i="4"/>
  <c r="L261" i="4"/>
  <c r="M261" i="4"/>
  <c r="N260" i="4"/>
  <c r="L260" i="4"/>
  <c r="M260" i="4"/>
  <c r="N259" i="4"/>
  <c r="L259" i="4"/>
  <c r="M259" i="4"/>
  <c r="L193" i="4"/>
  <c r="N193" i="4" s="1"/>
  <c r="M193" i="4"/>
  <c r="L129" i="4"/>
  <c r="N129" i="4" s="1"/>
  <c r="M129" i="4"/>
  <c r="L128" i="4"/>
  <c r="N128" i="4" s="1"/>
  <c r="M128" i="4"/>
  <c r="L127" i="4"/>
  <c r="N127" i="4" s="1"/>
  <c r="M127" i="4"/>
  <c r="N70" i="4"/>
  <c r="L70" i="4"/>
  <c r="M70" i="4"/>
  <c r="N11" i="4"/>
  <c r="L11" i="4"/>
  <c r="M11" i="4"/>
  <c r="N1174" i="4"/>
  <c r="L1174" i="4"/>
  <c r="M1174" i="4"/>
  <c r="N1173" i="4"/>
  <c r="L1173" i="4"/>
  <c r="M1173" i="4"/>
  <c r="L1147" i="4"/>
  <c r="N1147" i="4" s="1"/>
  <c r="M1147" i="4"/>
  <c r="L1116" i="4"/>
  <c r="N1116" i="4" s="1"/>
  <c r="M1116" i="4"/>
  <c r="L989" i="4"/>
  <c r="N989" i="4" s="1"/>
  <c r="M989" i="4"/>
  <c r="L898" i="4"/>
  <c r="N898" i="4" s="1"/>
  <c r="M898" i="4"/>
  <c r="N873" i="4"/>
  <c r="L873" i="4"/>
  <c r="M873" i="4"/>
  <c r="N838" i="4"/>
  <c r="L838" i="4"/>
  <c r="M838" i="4"/>
  <c r="N794" i="4"/>
  <c r="L794" i="4"/>
  <c r="M794" i="4"/>
  <c r="N753" i="4"/>
  <c r="L753" i="4"/>
  <c r="M753" i="4"/>
  <c r="L705" i="4"/>
  <c r="N705" i="4" s="1"/>
  <c r="M705" i="4"/>
  <c r="L658" i="4"/>
  <c r="N658" i="4" s="1"/>
  <c r="M658" i="4"/>
  <c r="L612" i="4"/>
  <c r="N612" i="4" s="1"/>
  <c r="M612" i="4"/>
  <c r="L555" i="4"/>
  <c r="N555" i="4" s="1"/>
  <c r="M555" i="4"/>
  <c r="N505" i="4"/>
  <c r="L505" i="4"/>
  <c r="M505" i="4"/>
  <c r="N447" i="4"/>
  <c r="L447" i="4"/>
  <c r="M447" i="4"/>
  <c r="N386" i="4"/>
  <c r="L386" i="4"/>
  <c r="M386" i="4"/>
  <c r="N325" i="4"/>
  <c r="L325" i="4"/>
  <c r="M325" i="4"/>
  <c r="L258" i="4"/>
  <c r="N258" i="4" s="1"/>
  <c r="M258" i="4"/>
  <c r="L192" i="4"/>
  <c r="N192" i="4" s="1"/>
  <c r="M192" i="4"/>
  <c r="L191" i="4"/>
  <c r="N191" i="4" s="1"/>
  <c r="M191" i="4"/>
  <c r="L126" i="4"/>
  <c r="N126" i="4" s="1"/>
  <c r="M126" i="4"/>
  <c r="N69" i="4"/>
  <c r="L69" i="4"/>
  <c r="M69" i="4"/>
  <c r="N10" i="4"/>
  <c r="L10" i="4"/>
  <c r="M10" i="4"/>
  <c r="N752" i="4"/>
  <c r="L752" i="4"/>
  <c r="M752" i="4"/>
  <c r="N554" i="4"/>
  <c r="L554" i="4"/>
  <c r="M554" i="4"/>
  <c r="L504" i="4"/>
  <c r="N504" i="4" s="1"/>
  <c r="M504" i="4"/>
  <c r="L446" i="4"/>
  <c r="N446" i="4" s="1"/>
  <c r="M446" i="4"/>
  <c r="L385" i="4"/>
  <c r="N385" i="4" s="1"/>
  <c r="M385" i="4"/>
  <c r="L324" i="4"/>
  <c r="N324" i="4" s="1"/>
  <c r="M324" i="4"/>
  <c r="N257" i="4"/>
  <c r="L257" i="4"/>
  <c r="M257" i="4"/>
  <c r="N190" i="4"/>
  <c r="L190" i="4"/>
  <c r="M190" i="4"/>
  <c r="N125" i="4"/>
  <c r="L125" i="4"/>
  <c r="M125" i="4"/>
  <c r="N68" i="4"/>
  <c r="L68" i="4"/>
  <c r="M68" i="4"/>
  <c r="L9" i="4"/>
  <c r="N9" i="4" s="1"/>
  <c r="M9" i="4"/>
  <c r="L1172" i="4"/>
  <c r="N1172" i="4" s="1"/>
  <c r="M1172" i="4"/>
  <c r="L1171" i="4"/>
  <c r="N1171" i="4" s="1"/>
  <c r="M1171" i="4"/>
  <c r="L1146" i="4"/>
  <c r="N1146" i="4" s="1"/>
  <c r="M1146" i="4"/>
  <c r="N988" i="4"/>
  <c r="L988" i="4"/>
  <c r="M988" i="4"/>
  <c r="N987" i="4"/>
  <c r="L987" i="4"/>
  <c r="M987" i="4"/>
  <c r="N950" i="4"/>
  <c r="L950" i="4"/>
  <c r="M950" i="4"/>
  <c r="N949" i="4"/>
  <c r="L949" i="4"/>
  <c r="M949" i="4"/>
  <c r="L925" i="4"/>
  <c r="N925" i="4" s="1"/>
  <c r="M925" i="4"/>
  <c r="L897" i="4"/>
  <c r="N897" i="4" s="1"/>
  <c r="M897" i="4"/>
  <c r="L872" i="4"/>
  <c r="N872" i="4" s="1"/>
  <c r="M872" i="4"/>
  <c r="L871" i="4"/>
  <c r="N871" i="4" s="1"/>
  <c r="M871" i="4"/>
  <c r="N837" i="4"/>
  <c r="L837" i="4"/>
  <c r="M837" i="4"/>
  <c r="N793" i="4"/>
  <c r="L793" i="4"/>
  <c r="M793" i="4"/>
  <c r="N751" i="4"/>
  <c r="L751" i="4"/>
  <c r="M751" i="4"/>
  <c r="N704" i="4"/>
  <c r="L704" i="4"/>
  <c r="M704" i="4"/>
  <c r="L657" i="4"/>
  <c r="N657" i="4" s="1"/>
  <c r="M657" i="4"/>
  <c r="L611" i="4"/>
  <c r="N611" i="4" s="1"/>
  <c r="M611" i="4"/>
  <c r="L553" i="4"/>
  <c r="N553" i="4" s="1"/>
  <c r="M553" i="4"/>
  <c r="L503" i="4"/>
  <c r="N503" i="4" s="1"/>
  <c r="M503" i="4"/>
  <c r="N445" i="4"/>
  <c r="L445" i="4"/>
  <c r="M445" i="4"/>
  <c r="N384" i="4"/>
  <c r="L384" i="4"/>
  <c r="M384" i="4"/>
  <c r="N323" i="4"/>
  <c r="L323" i="4"/>
  <c r="M323" i="4"/>
  <c r="N256" i="4"/>
  <c r="L256" i="4"/>
  <c r="M256" i="4"/>
  <c r="L189" i="4"/>
  <c r="N189" i="4" s="1"/>
  <c r="M189" i="4"/>
  <c r="L124" i="4"/>
  <c r="N124" i="4" s="1"/>
  <c r="M124" i="4"/>
  <c r="L67" i="4"/>
  <c r="N67" i="4" s="1"/>
  <c r="M67" i="4"/>
  <c r="L8" i="4"/>
  <c r="N8" i="4" s="1"/>
  <c r="M8" i="4"/>
  <c r="N836" i="4"/>
  <c r="L836" i="4"/>
  <c r="M836" i="4"/>
  <c r="N792" i="4"/>
  <c r="L792" i="4"/>
  <c r="M792" i="4"/>
  <c r="N750" i="4"/>
  <c r="L750" i="4"/>
  <c r="M750" i="4"/>
  <c r="N656" i="4"/>
  <c r="L656" i="4"/>
  <c r="M656" i="4"/>
  <c r="L655" i="4"/>
  <c r="N655" i="4" s="1"/>
  <c r="M655" i="4"/>
  <c r="L610" i="4"/>
  <c r="N610" i="4" s="1"/>
  <c r="M610" i="4"/>
  <c r="L552" i="4"/>
  <c r="N552" i="4" s="1"/>
  <c r="M552" i="4"/>
  <c r="L502" i="4"/>
  <c r="N502" i="4" s="1"/>
  <c r="M502" i="4"/>
  <c r="N501" i="4"/>
  <c r="L501" i="4"/>
  <c r="M501" i="4"/>
  <c r="N444" i="4"/>
  <c r="L444" i="4"/>
  <c r="M444" i="4"/>
  <c r="N443" i="4"/>
  <c r="L443" i="4"/>
  <c r="M443" i="4"/>
  <c r="N442" i="4"/>
  <c r="L442" i="4"/>
  <c r="M442" i="4"/>
  <c r="L383" i="4"/>
  <c r="N383" i="4" s="1"/>
  <c r="M383" i="4"/>
  <c r="L382" i="4"/>
  <c r="N382" i="4" s="1"/>
  <c r="M382" i="4"/>
  <c r="L381" i="4"/>
  <c r="N381" i="4" s="1"/>
  <c r="M381" i="4"/>
  <c r="L380" i="4"/>
  <c r="N380" i="4" s="1"/>
  <c r="M380" i="4"/>
  <c r="N379" i="4"/>
  <c r="L379" i="4"/>
  <c r="M379" i="4"/>
  <c r="N322" i="4"/>
  <c r="L322" i="4"/>
  <c r="M322" i="4"/>
  <c r="N321" i="4"/>
  <c r="L321" i="4"/>
  <c r="M321" i="4"/>
  <c r="L320" i="4"/>
  <c r="N320" i="4" s="1"/>
  <c r="M320" i="4"/>
  <c r="L319" i="4"/>
  <c r="N319" i="4" s="1"/>
  <c r="M319" i="4"/>
  <c r="L255" i="4"/>
  <c r="N255" i="4" s="1"/>
  <c r="M255" i="4"/>
  <c r="L254" i="4"/>
  <c r="N254" i="4" s="1"/>
  <c r="M254" i="4"/>
  <c r="L253" i="4"/>
  <c r="N253" i="4" s="1"/>
  <c r="M253" i="4"/>
  <c r="N188" i="4"/>
  <c r="L188" i="4"/>
  <c r="M188" i="4"/>
  <c r="N187" i="4"/>
  <c r="L187" i="4"/>
  <c r="M187" i="4"/>
  <c r="N186" i="4"/>
  <c r="L186" i="4"/>
  <c r="M186" i="4"/>
  <c r="L123" i="4"/>
  <c r="N123" i="4" s="1"/>
  <c r="M123" i="4"/>
  <c r="L122" i="4"/>
  <c r="N122" i="4" s="1"/>
  <c r="M122" i="4"/>
  <c r="L121" i="4"/>
  <c r="N121" i="4" s="1"/>
  <c r="M121" i="4"/>
  <c r="L66" i="4"/>
  <c r="N66" i="4" s="1"/>
  <c r="M66" i="4"/>
  <c r="L65" i="4"/>
  <c r="N65" i="4" s="1"/>
  <c r="M65" i="4"/>
  <c r="N64" i="4"/>
  <c r="L64" i="4"/>
  <c r="M64" i="4"/>
  <c r="N7" i="4"/>
  <c r="L7" i="4"/>
  <c r="M7" i="4"/>
  <c r="N6" i="4"/>
  <c r="L6" i="4"/>
  <c r="M6" i="4"/>
  <c r="L5" i="4"/>
  <c r="N5" i="4" s="1"/>
  <c r="M5" i="4"/>
  <c r="L791" i="4"/>
  <c r="N791" i="4" s="1"/>
  <c r="M791" i="4"/>
  <c r="L790" i="4"/>
  <c r="N790" i="4" s="1"/>
  <c r="M790" i="4"/>
  <c r="L749" i="4"/>
  <c r="N749" i="4" s="1"/>
  <c r="M749" i="4"/>
  <c r="L748" i="4"/>
  <c r="N748" i="4" s="1"/>
  <c r="M748" i="4"/>
  <c r="N703" i="4"/>
  <c r="L703" i="4"/>
  <c r="M703" i="4"/>
  <c r="N702" i="4"/>
  <c r="L702" i="4"/>
  <c r="M702" i="4"/>
  <c r="N654" i="4"/>
  <c r="L654" i="4"/>
  <c r="M654" i="4"/>
  <c r="L653" i="4"/>
  <c r="N653" i="4" s="1"/>
  <c r="M653" i="4"/>
  <c r="L609" i="4"/>
  <c r="N609" i="4" s="1"/>
  <c r="M609" i="4"/>
  <c r="L608" i="4"/>
  <c r="N608" i="4" s="1"/>
  <c r="M608" i="4"/>
  <c r="L551" i="4"/>
  <c r="N551" i="4" s="1"/>
  <c r="M551" i="4"/>
  <c r="L550" i="4"/>
  <c r="N550" i="4" s="1"/>
  <c r="M550" i="4"/>
  <c r="N549" i="4"/>
  <c r="L549" i="4"/>
  <c r="M549" i="4"/>
  <c r="N500" i="4"/>
  <c r="L500" i="4"/>
  <c r="M500" i="4"/>
  <c r="N441" i="4"/>
  <c r="L441" i="4"/>
  <c r="M441" i="4"/>
  <c r="L440" i="4"/>
  <c r="N440" i="4" s="1"/>
  <c r="M440" i="4"/>
  <c r="L378" i="4"/>
  <c r="N378" i="4" s="1"/>
  <c r="M378" i="4"/>
  <c r="L377" i="4"/>
  <c r="N377" i="4" s="1"/>
  <c r="M377" i="4"/>
  <c r="L376" i="4"/>
  <c r="N376" i="4" s="1"/>
  <c r="M376" i="4"/>
  <c r="L318" i="4"/>
  <c r="N318" i="4" s="1"/>
  <c r="M318" i="4"/>
  <c r="N317" i="4"/>
  <c r="L317" i="4"/>
  <c r="M317" i="4"/>
  <c r="N316" i="4"/>
  <c r="L316" i="4"/>
  <c r="M316" i="4"/>
  <c r="N252" i="4"/>
  <c r="L252" i="4"/>
  <c r="M252" i="4"/>
  <c r="L251" i="4"/>
  <c r="N251" i="4" s="1"/>
  <c r="M251" i="4"/>
  <c r="L185" i="4"/>
  <c r="N185" i="4" s="1"/>
  <c r="M185" i="4"/>
  <c r="L184" i="4"/>
  <c r="N184" i="4" s="1"/>
  <c r="M184" i="4"/>
  <c r="L120" i="4"/>
  <c r="N120" i="4" s="1"/>
  <c r="M120" i="4"/>
  <c r="L119" i="4"/>
  <c r="N119" i="4" s="1"/>
  <c r="M119" i="4"/>
  <c r="N63" i="4"/>
  <c r="L63" i="4"/>
  <c r="M63" i="4"/>
  <c r="N62" i="4"/>
  <c r="L62" i="4"/>
  <c r="M62" i="4"/>
  <c r="N61" i="4"/>
  <c r="L61" i="4"/>
  <c r="M61" i="4"/>
  <c r="L4" i="4"/>
  <c r="N4" i="4" s="1"/>
  <c r="M4" i="4"/>
  <c r="L3" i="4"/>
  <c r="N3" i="4" s="1"/>
  <c r="M3" i="4"/>
  <c r="L948" i="4"/>
  <c r="N948" i="4" s="1"/>
  <c r="M948" i="4"/>
  <c r="L924" i="4"/>
  <c r="N924" i="4" s="1"/>
  <c r="M924" i="4"/>
  <c r="L923" i="4"/>
  <c r="N923" i="4" s="1"/>
  <c r="M923" i="4"/>
  <c r="N896" i="4"/>
  <c r="L896" i="4"/>
  <c r="M896" i="4"/>
  <c r="N870" i="4"/>
  <c r="L870" i="4"/>
  <c r="M870" i="4"/>
  <c r="N835" i="4"/>
  <c r="L835" i="4"/>
  <c r="M835" i="4"/>
  <c r="L789" i="4"/>
  <c r="N789" i="4" s="1"/>
  <c r="M789" i="4"/>
  <c r="L747" i="4"/>
  <c r="N747" i="4" s="1"/>
  <c r="M747" i="4"/>
  <c r="L701" i="4"/>
  <c r="N701" i="4" s="1"/>
  <c r="M701" i="4"/>
  <c r="L652" i="4"/>
  <c r="N652" i="4" s="1"/>
  <c r="M652" i="4"/>
  <c r="L607" i="4"/>
  <c r="N607" i="4" s="1"/>
  <c r="M607" i="4"/>
  <c r="N548" i="4"/>
  <c r="L548" i="4"/>
  <c r="M548" i="4"/>
  <c r="N499" i="4"/>
  <c r="L499" i="4"/>
  <c r="M499" i="4"/>
  <c r="N439" i="4"/>
  <c r="L439" i="4"/>
  <c r="M439" i="4"/>
  <c r="L375" i="4"/>
  <c r="N375" i="4" s="1"/>
  <c r="M375" i="4"/>
  <c r="L315" i="4"/>
  <c r="N315" i="4" s="1"/>
  <c r="M315" i="4"/>
  <c r="L250" i="4"/>
  <c r="N250" i="4" s="1"/>
  <c r="M250" i="4"/>
  <c r="L183" i="4"/>
  <c r="N183" i="4" s="1"/>
  <c r="M183" i="4"/>
  <c r="L118" i="4"/>
  <c r="N118" i="4" s="1"/>
  <c r="M118" i="4"/>
  <c r="N60" i="4"/>
  <c r="L60" i="4"/>
  <c r="M60" i="4"/>
  <c r="N2" i="4"/>
  <c r="L2" i="4"/>
  <c r="M2" i="4"/>
  <c r="N1716" i="3"/>
  <c r="K1716" i="3"/>
  <c r="L1716" i="3" s="1"/>
  <c r="N1715" i="3"/>
  <c r="K1715" i="3"/>
  <c r="L1715" i="3" s="1"/>
  <c r="N1714" i="3"/>
  <c r="K1714" i="3"/>
  <c r="L1714" i="3" s="1"/>
  <c r="N1713" i="3"/>
  <c r="K1713" i="3"/>
  <c r="L1713" i="3" s="1"/>
  <c r="N1712" i="3"/>
  <c r="K1712" i="3"/>
  <c r="L1712" i="3" s="1"/>
  <c r="N1711" i="3"/>
  <c r="L1711" i="3"/>
  <c r="K1711" i="3"/>
  <c r="N1710" i="3"/>
  <c r="L1710" i="3"/>
  <c r="K1710" i="3"/>
  <c r="N1709" i="3"/>
  <c r="K1709" i="3"/>
  <c r="L1709" i="3" s="1"/>
  <c r="N1708" i="3"/>
  <c r="K1708" i="3"/>
  <c r="L1708" i="3" s="1"/>
  <c r="N1707" i="3"/>
  <c r="K1707" i="3"/>
  <c r="L1707" i="3" s="1"/>
  <c r="N1706" i="3"/>
  <c r="K1706" i="3"/>
  <c r="L1706" i="3" s="1"/>
  <c r="N1705" i="3"/>
  <c r="K1705" i="3"/>
  <c r="L1705" i="3" s="1"/>
  <c r="N1704" i="3"/>
  <c r="L1704" i="3"/>
  <c r="K1704" i="3"/>
  <c r="N1703" i="3"/>
  <c r="L1703" i="3"/>
  <c r="K1703" i="3"/>
  <c r="N1702" i="3"/>
  <c r="K1702" i="3"/>
  <c r="L1702" i="3" s="1"/>
  <c r="N1701" i="3"/>
  <c r="K1701" i="3"/>
  <c r="L1701" i="3" s="1"/>
  <c r="N1700" i="3"/>
  <c r="K1700" i="3"/>
  <c r="L1700" i="3" s="1"/>
  <c r="N1699" i="3"/>
  <c r="K1699" i="3"/>
  <c r="L1699" i="3" s="1"/>
  <c r="N1698" i="3"/>
  <c r="K1698" i="3"/>
  <c r="L1698" i="3" s="1"/>
  <c r="N1697" i="3"/>
  <c r="K1697" i="3"/>
  <c r="L1697" i="3" s="1"/>
  <c r="N1696" i="3"/>
  <c r="L1696" i="3"/>
  <c r="K1696" i="3"/>
  <c r="N1695" i="3"/>
  <c r="K1695" i="3"/>
  <c r="L1695" i="3" s="1"/>
  <c r="N1694" i="3"/>
  <c r="K1694" i="3"/>
  <c r="L1694" i="3" s="1"/>
  <c r="N1693" i="3"/>
  <c r="K1693" i="3"/>
  <c r="L1693" i="3" s="1"/>
  <c r="N1692" i="3"/>
  <c r="K1692" i="3"/>
  <c r="L1692" i="3" s="1"/>
  <c r="N1691" i="3"/>
  <c r="K1691" i="3"/>
  <c r="L1691" i="3" s="1"/>
  <c r="N1690" i="3"/>
  <c r="K1690" i="3"/>
  <c r="L1690" i="3" s="1"/>
  <c r="N1689" i="3"/>
  <c r="K1689" i="3"/>
  <c r="L1689" i="3" s="1"/>
  <c r="N1688" i="3"/>
  <c r="K1688" i="3"/>
  <c r="L1688" i="3" s="1"/>
  <c r="N1687" i="3"/>
  <c r="K1687" i="3"/>
  <c r="L1687" i="3" s="1"/>
  <c r="N1686" i="3"/>
  <c r="K1686" i="3"/>
  <c r="L1686" i="3" s="1"/>
  <c r="N1685" i="3"/>
  <c r="K1685" i="3"/>
  <c r="L1685" i="3" s="1"/>
  <c r="N1684" i="3"/>
  <c r="K1684" i="3"/>
  <c r="L1684" i="3" s="1"/>
  <c r="N1683" i="3"/>
  <c r="K1683" i="3"/>
  <c r="L1683" i="3" s="1"/>
  <c r="N1682" i="3"/>
  <c r="K1682" i="3"/>
  <c r="L1682" i="3" s="1"/>
  <c r="N1681" i="3"/>
  <c r="K1681" i="3"/>
  <c r="L1681" i="3" s="1"/>
  <c r="N1680" i="3"/>
  <c r="K1680" i="3"/>
  <c r="L1680" i="3" s="1"/>
  <c r="N1679" i="3"/>
  <c r="K1679" i="3"/>
  <c r="L1679" i="3" s="1"/>
  <c r="N1678" i="3"/>
  <c r="K1678" i="3"/>
  <c r="L1678" i="3" s="1"/>
  <c r="N1677" i="3"/>
  <c r="K1677" i="3"/>
  <c r="L1677" i="3" s="1"/>
  <c r="N1676" i="3"/>
  <c r="K1676" i="3"/>
  <c r="L1676" i="3" s="1"/>
  <c r="N1675" i="3"/>
  <c r="K1675" i="3"/>
  <c r="L1675" i="3" s="1"/>
  <c r="N1674" i="3"/>
  <c r="K1674" i="3"/>
  <c r="L1674" i="3" s="1"/>
  <c r="N1673" i="3"/>
  <c r="K1673" i="3"/>
  <c r="L1673" i="3" s="1"/>
  <c r="N1672" i="3"/>
  <c r="K1672" i="3"/>
  <c r="L1672" i="3" s="1"/>
  <c r="N1671" i="3"/>
  <c r="K1671" i="3"/>
  <c r="L1671" i="3" s="1"/>
  <c r="N1670" i="3"/>
  <c r="K1670" i="3"/>
  <c r="L1670" i="3" s="1"/>
  <c r="N1669" i="3"/>
  <c r="L1669" i="3"/>
  <c r="K1669" i="3"/>
  <c r="N1668" i="3"/>
  <c r="K1668" i="3"/>
  <c r="L1668" i="3" s="1"/>
  <c r="N1667" i="3"/>
  <c r="K1667" i="3"/>
  <c r="L1667" i="3" s="1"/>
  <c r="N1666" i="3"/>
  <c r="K1666" i="3"/>
  <c r="L1666" i="3" s="1"/>
  <c r="N1665" i="3"/>
  <c r="K1665" i="3"/>
  <c r="L1665" i="3" s="1"/>
  <c r="N1664" i="3"/>
  <c r="L1664" i="3"/>
  <c r="K1664" i="3"/>
  <c r="N1663" i="3"/>
  <c r="L1663" i="3"/>
  <c r="K1663" i="3"/>
  <c r="N1662" i="3"/>
  <c r="K1662" i="3"/>
  <c r="L1662" i="3" s="1"/>
  <c r="N1661" i="3"/>
  <c r="K1661" i="3"/>
  <c r="L1661" i="3" s="1"/>
  <c r="N1660" i="3"/>
  <c r="K1660" i="3"/>
  <c r="L1660" i="3" s="1"/>
  <c r="N1659" i="3"/>
  <c r="K1659" i="3"/>
  <c r="L1659" i="3" s="1"/>
  <c r="N1658" i="3"/>
  <c r="K1658" i="3"/>
  <c r="L1658" i="3" s="1"/>
  <c r="N1657" i="3"/>
  <c r="K1657" i="3"/>
  <c r="L1657" i="3" s="1"/>
  <c r="N1656" i="3"/>
  <c r="K1656" i="3"/>
  <c r="L1656" i="3" s="1"/>
  <c r="N1655" i="3"/>
  <c r="K1655" i="3"/>
  <c r="L1655" i="3" s="1"/>
  <c r="N1654" i="3"/>
  <c r="K1654" i="3"/>
  <c r="L1654" i="3" s="1"/>
  <c r="N1653" i="3"/>
  <c r="L1653" i="3"/>
  <c r="K1653" i="3"/>
  <c r="N1652" i="3"/>
  <c r="K1652" i="3"/>
  <c r="L1652" i="3" s="1"/>
  <c r="N1651" i="3"/>
  <c r="K1651" i="3"/>
  <c r="L1651" i="3" s="1"/>
  <c r="N1650" i="3"/>
  <c r="K1650" i="3"/>
  <c r="L1650" i="3" s="1"/>
  <c r="N1649" i="3"/>
  <c r="K1649" i="3"/>
  <c r="L1649" i="3" s="1"/>
  <c r="N1648" i="3"/>
  <c r="L1648" i="3"/>
  <c r="K1648" i="3"/>
  <c r="N1647" i="3"/>
  <c r="L1647" i="3"/>
  <c r="K1647" i="3"/>
  <c r="N1646" i="3"/>
  <c r="K1646" i="3"/>
  <c r="L1646" i="3" s="1"/>
  <c r="N1645" i="3"/>
  <c r="K1645" i="3"/>
  <c r="L1645" i="3" s="1"/>
  <c r="N1644" i="3"/>
  <c r="K1644" i="3"/>
  <c r="L1644" i="3" s="1"/>
  <c r="N1643" i="3"/>
  <c r="K1643" i="3"/>
  <c r="L1643" i="3" s="1"/>
  <c r="N1642" i="3"/>
  <c r="K1642" i="3"/>
  <c r="L1642" i="3" s="1"/>
  <c r="N1641" i="3"/>
  <c r="K1641" i="3"/>
  <c r="L1641" i="3" s="1"/>
  <c r="N1640" i="3"/>
  <c r="K1640" i="3"/>
  <c r="L1640" i="3" s="1"/>
  <c r="N1639" i="3"/>
  <c r="K1639" i="3"/>
  <c r="L1639" i="3" s="1"/>
  <c r="N1638" i="3"/>
  <c r="K1638" i="3"/>
  <c r="L1638" i="3" s="1"/>
  <c r="N1637" i="3"/>
  <c r="K1637" i="3"/>
  <c r="L1637" i="3" s="1"/>
  <c r="N1636" i="3"/>
  <c r="K1636" i="3"/>
  <c r="L1636" i="3" s="1"/>
  <c r="N1635" i="3"/>
  <c r="K1635" i="3"/>
  <c r="L1635" i="3" s="1"/>
  <c r="N1634" i="3"/>
  <c r="K1634" i="3"/>
  <c r="L1634" i="3" s="1"/>
  <c r="N1633" i="3"/>
  <c r="K1633" i="3"/>
  <c r="L1633" i="3" s="1"/>
  <c r="N1632" i="3"/>
  <c r="K1632" i="3"/>
  <c r="L1632" i="3" s="1"/>
  <c r="N1631" i="3"/>
  <c r="K1631" i="3"/>
  <c r="L1631" i="3" s="1"/>
  <c r="N1630" i="3"/>
  <c r="L1630" i="3"/>
  <c r="K1630" i="3"/>
  <c r="N1629" i="3"/>
  <c r="K1629" i="3"/>
  <c r="L1629" i="3" s="1"/>
  <c r="N1628" i="3"/>
  <c r="K1628" i="3"/>
  <c r="L1628" i="3" s="1"/>
  <c r="N1627" i="3"/>
  <c r="K1627" i="3"/>
  <c r="L1627" i="3" s="1"/>
  <c r="N1626" i="3"/>
  <c r="K1626" i="3"/>
  <c r="L1626" i="3" s="1"/>
  <c r="N1625" i="3"/>
  <c r="K1625" i="3"/>
  <c r="L1625" i="3" s="1"/>
  <c r="N1624" i="3"/>
  <c r="K1624" i="3"/>
  <c r="L1624" i="3" s="1"/>
  <c r="N1623" i="3"/>
  <c r="L1623" i="3"/>
  <c r="K1623" i="3"/>
  <c r="N1622" i="3"/>
  <c r="L1622" i="3"/>
  <c r="K1622" i="3"/>
  <c r="N1621" i="3"/>
  <c r="K1621" i="3"/>
  <c r="L1621" i="3" s="1"/>
  <c r="N1620" i="3"/>
  <c r="K1620" i="3"/>
  <c r="L1620" i="3" s="1"/>
  <c r="N1619" i="3"/>
  <c r="K1619" i="3"/>
  <c r="L1619" i="3" s="1"/>
  <c r="N1618" i="3"/>
  <c r="K1618" i="3"/>
  <c r="L1618" i="3" s="1"/>
  <c r="N1617" i="3"/>
  <c r="K1617" i="3"/>
  <c r="L1617" i="3" s="1"/>
  <c r="N1616" i="3"/>
  <c r="L1616" i="3"/>
  <c r="K1616" i="3"/>
  <c r="N1615" i="3"/>
  <c r="L1615" i="3"/>
  <c r="K1615" i="3"/>
  <c r="N1614" i="3"/>
  <c r="L1614" i="3"/>
  <c r="K1614" i="3"/>
  <c r="N1613" i="3"/>
  <c r="K1613" i="3"/>
  <c r="L1613" i="3" s="1"/>
  <c r="N1612" i="3"/>
  <c r="K1612" i="3"/>
  <c r="L1612" i="3" s="1"/>
  <c r="N1611" i="3"/>
  <c r="K1611" i="3"/>
  <c r="L1611" i="3" s="1"/>
  <c r="N1610" i="3"/>
  <c r="K1610" i="3"/>
  <c r="L1610" i="3" s="1"/>
  <c r="N1609" i="3"/>
  <c r="K1609" i="3"/>
  <c r="L1609" i="3" s="1"/>
  <c r="N1608" i="3"/>
  <c r="K1608" i="3"/>
  <c r="L1608" i="3" s="1"/>
  <c r="N1607" i="3"/>
  <c r="K1607" i="3"/>
  <c r="L1607" i="3" s="1"/>
  <c r="N1606" i="3"/>
  <c r="K1606" i="3"/>
  <c r="L1606" i="3" s="1"/>
  <c r="N1605" i="3"/>
  <c r="K1605" i="3"/>
  <c r="L1605" i="3" s="1"/>
  <c r="N1604" i="3"/>
  <c r="K1604" i="3"/>
  <c r="L1604" i="3" s="1"/>
  <c r="N1603" i="3"/>
  <c r="K1603" i="3"/>
  <c r="L1603" i="3" s="1"/>
  <c r="N1602" i="3"/>
  <c r="K1602" i="3"/>
  <c r="L1602" i="3" s="1"/>
  <c r="N1601" i="3"/>
  <c r="K1601" i="3"/>
  <c r="L1601" i="3" s="1"/>
  <c r="N1600" i="3"/>
  <c r="K1600" i="3"/>
  <c r="L1600" i="3" s="1"/>
  <c r="N1599" i="3"/>
  <c r="K1599" i="3"/>
  <c r="L1599" i="3" s="1"/>
  <c r="N1598" i="3"/>
  <c r="K1598" i="3"/>
  <c r="L1598" i="3" s="1"/>
  <c r="N1597" i="3"/>
  <c r="K1597" i="3"/>
  <c r="L1597" i="3" s="1"/>
  <c r="N1596" i="3"/>
  <c r="K1596" i="3"/>
  <c r="L1596" i="3" s="1"/>
  <c r="N1595" i="3"/>
  <c r="K1595" i="3"/>
  <c r="L1595" i="3" s="1"/>
  <c r="N1594" i="3"/>
  <c r="K1594" i="3"/>
  <c r="L1594" i="3" s="1"/>
  <c r="N1593" i="3"/>
  <c r="K1593" i="3"/>
  <c r="L1593" i="3" s="1"/>
  <c r="N1592" i="3"/>
  <c r="K1592" i="3"/>
  <c r="L1592" i="3" s="1"/>
  <c r="N1591" i="3"/>
  <c r="L1591" i="3"/>
  <c r="K1591" i="3"/>
  <c r="N1590" i="3"/>
  <c r="L1590" i="3"/>
  <c r="K1590" i="3"/>
  <c r="N1589" i="3"/>
  <c r="K1589" i="3"/>
  <c r="L1589" i="3" s="1"/>
  <c r="N1588" i="3"/>
  <c r="K1588" i="3"/>
  <c r="L1588" i="3" s="1"/>
  <c r="N1587" i="3"/>
  <c r="K1587" i="3"/>
  <c r="L1587" i="3" s="1"/>
  <c r="N1586" i="3"/>
  <c r="K1586" i="3"/>
  <c r="L1586" i="3" s="1"/>
  <c r="N1585" i="3"/>
  <c r="K1585" i="3"/>
  <c r="L1585" i="3" s="1"/>
  <c r="N1584" i="3"/>
  <c r="K1584" i="3"/>
  <c r="L1584" i="3" s="1"/>
  <c r="N1583" i="3"/>
  <c r="K1583" i="3"/>
  <c r="L1583" i="3" s="1"/>
  <c r="N1582" i="3"/>
  <c r="L1582" i="3"/>
  <c r="K1582" i="3"/>
  <c r="N1581" i="3"/>
  <c r="K1581" i="3"/>
  <c r="L1581" i="3" s="1"/>
  <c r="N1580" i="3"/>
  <c r="K1580" i="3"/>
  <c r="L1580" i="3" s="1"/>
  <c r="N1579" i="3"/>
  <c r="K1579" i="3"/>
  <c r="L1579" i="3" s="1"/>
  <c r="N1578" i="3"/>
  <c r="K1578" i="3"/>
  <c r="L1578" i="3" s="1"/>
  <c r="N1577" i="3"/>
  <c r="K1577" i="3"/>
  <c r="L1577" i="3" s="1"/>
  <c r="N1576" i="3"/>
  <c r="K1576" i="3"/>
  <c r="L1576" i="3" s="1"/>
  <c r="N1575" i="3"/>
  <c r="K1575" i="3"/>
  <c r="L1575" i="3" s="1"/>
  <c r="N1574" i="3"/>
  <c r="K1574" i="3"/>
  <c r="L1574" i="3" s="1"/>
  <c r="N1573" i="3"/>
  <c r="K1573" i="3"/>
  <c r="L1573" i="3" s="1"/>
  <c r="N1572" i="3"/>
  <c r="K1572" i="3"/>
  <c r="L1572" i="3" s="1"/>
  <c r="N1571" i="3"/>
  <c r="K1571" i="3"/>
  <c r="L1571" i="3" s="1"/>
  <c r="N1570" i="3"/>
  <c r="K1570" i="3"/>
  <c r="L1570" i="3" s="1"/>
  <c r="N1569" i="3"/>
  <c r="K1569" i="3"/>
  <c r="L1569" i="3" s="1"/>
  <c r="N1568" i="3"/>
  <c r="K1568" i="3"/>
  <c r="L1568" i="3" s="1"/>
  <c r="N1567" i="3"/>
  <c r="K1567" i="3"/>
  <c r="L1567" i="3" s="1"/>
  <c r="N1566" i="3"/>
  <c r="K1566" i="3"/>
  <c r="L1566" i="3" s="1"/>
  <c r="N1565" i="3"/>
  <c r="K1565" i="3"/>
  <c r="L1565" i="3" s="1"/>
  <c r="N1564" i="3"/>
  <c r="K1564" i="3"/>
  <c r="L1564" i="3" s="1"/>
  <c r="N1563" i="3"/>
  <c r="K1563" i="3"/>
  <c r="L1563" i="3" s="1"/>
  <c r="N1562" i="3"/>
  <c r="K1562" i="3"/>
  <c r="L1562" i="3" s="1"/>
  <c r="N1561" i="3"/>
  <c r="K1561" i="3"/>
  <c r="L1561" i="3" s="1"/>
  <c r="N1560" i="3"/>
  <c r="K1560" i="3"/>
  <c r="L1560" i="3" s="1"/>
  <c r="N1559" i="3"/>
  <c r="L1559" i="3"/>
  <c r="K1559" i="3"/>
  <c r="N1558" i="3"/>
  <c r="L1558" i="3"/>
  <c r="K1558" i="3"/>
  <c r="N1557" i="3"/>
  <c r="K1557" i="3"/>
  <c r="L1557" i="3" s="1"/>
  <c r="N1556" i="3"/>
  <c r="K1556" i="3"/>
  <c r="L1556" i="3" s="1"/>
  <c r="N1555" i="3"/>
  <c r="K1555" i="3"/>
  <c r="L1555" i="3" s="1"/>
  <c r="N1554" i="3"/>
  <c r="K1554" i="3"/>
  <c r="L1554" i="3" s="1"/>
  <c r="N1553" i="3"/>
  <c r="K1553" i="3"/>
  <c r="L1553" i="3" s="1"/>
  <c r="N1552" i="3"/>
  <c r="K1552" i="3"/>
  <c r="L1552" i="3" s="1"/>
  <c r="N1551" i="3"/>
  <c r="K1551" i="3"/>
  <c r="L1551" i="3" s="1"/>
  <c r="N1550" i="3"/>
  <c r="L1550" i="3"/>
  <c r="K1550" i="3"/>
  <c r="N1549" i="3"/>
  <c r="K1549" i="3"/>
  <c r="L1549" i="3" s="1"/>
  <c r="N1548" i="3"/>
  <c r="K1548" i="3"/>
  <c r="L1548" i="3" s="1"/>
  <c r="N1547" i="3"/>
  <c r="K1547" i="3"/>
  <c r="L1547" i="3" s="1"/>
  <c r="N1546" i="3"/>
  <c r="K1546" i="3"/>
  <c r="L1546" i="3" s="1"/>
  <c r="N1545" i="3"/>
  <c r="K1545" i="3"/>
  <c r="L1545" i="3" s="1"/>
  <c r="N1544" i="3"/>
  <c r="K1544" i="3"/>
  <c r="L1544" i="3" s="1"/>
  <c r="N1543" i="3"/>
  <c r="K1543" i="3"/>
  <c r="L1543" i="3" s="1"/>
  <c r="N1542" i="3"/>
  <c r="K1542" i="3"/>
  <c r="L1542" i="3" s="1"/>
  <c r="N1541" i="3"/>
  <c r="K1541" i="3"/>
  <c r="L1541" i="3" s="1"/>
  <c r="N1540" i="3"/>
  <c r="K1540" i="3"/>
  <c r="L1540" i="3" s="1"/>
  <c r="N1539" i="3"/>
  <c r="K1539" i="3"/>
  <c r="L1539" i="3" s="1"/>
  <c r="N1538" i="3"/>
  <c r="K1538" i="3"/>
  <c r="L1538" i="3" s="1"/>
  <c r="N1537" i="3"/>
  <c r="K1537" i="3"/>
  <c r="L1537" i="3" s="1"/>
  <c r="N1536" i="3"/>
  <c r="K1536" i="3"/>
  <c r="L1536" i="3" s="1"/>
  <c r="N1535" i="3"/>
  <c r="K1535" i="3"/>
  <c r="L1535" i="3" s="1"/>
  <c r="N1534" i="3"/>
  <c r="K1534" i="3"/>
  <c r="L1534" i="3" s="1"/>
  <c r="N1533" i="3"/>
  <c r="K1533" i="3"/>
  <c r="L1533" i="3" s="1"/>
  <c r="N1532" i="3"/>
  <c r="K1532" i="3"/>
  <c r="L1532" i="3" s="1"/>
  <c r="N1531" i="3"/>
  <c r="K1531" i="3"/>
  <c r="L1531" i="3" s="1"/>
  <c r="N1530" i="3"/>
  <c r="K1530" i="3"/>
  <c r="L1530" i="3" s="1"/>
  <c r="N1529" i="3"/>
  <c r="K1529" i="3"/>
  <c r="L1529" i="3" s="1"/>
  <c r="N1528" i="3"/>
  <c r="K1528" i="3"/>
  <c r="L1528" i="3" s="1"/>
  <c r="N1527" i="3"/>
  <c r="K1527" i="3"/>
  <c r="L1527" i="3" s="1"/>
  <c r="N1526" i="3"/>
  <c r="L1526" i="3"/>
  <c r="K1526" i="3"/>
  <c r="N1525" i="3"/>
  <c r="K1525" i="3"/>
  <c r="L1525" i="3" s="1"/>
  <c r="N1524" i="3"/>
  <c r="K1524" i="3"/>
  <c r="L1524" i="3" s="1"/>
  <c r="N1523" i="3"/>
  <c r="L1523" i="3"/>
  <c r="K1523" i="3"/>
  <c r="N1522" i="3"/>
  <c r="K1522" i="3"/>
  <c r="L1522" i="3" s="1"/>
  <c r="N1521" i="3"/>
  <c r="K1521" i="3"/>
  <c r="L1521" i="3" s="1"/>
  <c r="N1520" i="3"/>
  <c r="K1520" i="3"/>
  <c r="L1520" i="3" s="1"/>
  <c r="N1519" i="3"/>
  <c r="K1519" i="3"/>
  <c r="L1519" i="3" s="1"/>
  <c r="N1518" i="3"/>
  <c r="K1518" i="3"/>
  <c r="L1518" i="3" s="1"/>
  <c r="N1517" i="3"/>
  <c r="K1517" i="3"/>
  <c r="L1517" i="3" s="1"/>
  <c r="N1516" i="3"/>
  <c r="K1516" i="3"/>
  <c r="L1516" i="3" s="1"/>
  <c r="N1515" i="3"/>
  <c r="K1515" i="3"/>
  <c r="L1515" i="3" s="1"/>
  <c r="N1514" i="3"/>
  <c r="K1514" i="3"/>
  <c r="L1514" i="3" s="1"/>
  <c r="N1513" i="3"/>
  <c r="K1513" i="3"/>
  <c r="L1513" i="3" s="1"/>
  <c r="N1512" i="3"/>
  <c r="L1512" i="3"/>
  <c r="K1512" i="3"/>
  <c r="N1511" i="3"/>
  <c r="L1511" i="3"/>
  <c r="K1511" i="3"/>
  <c r="N1510" i="3"/>
  <c r="K1510" i="3"/>
  <c r="L1510" i="3" s="1"/>
  <c r="N1509" i="3"/>
  <c r="K1509" i="3"/>
  <c r="L1509" i="3" s="1"/>
  <c r="N1508" i="3"/>
  <c r="L1508" i="3"/>
  <c r="K1508" i="3"/>
  <c r="N1507" i="3"/>
  <c r="K1507" i="3"/>
  <c r="L1507" i="3" s="1"/>
  <c r="N1506" i="3"/>
  <c r="K1506" i="3"/>
  <c r="L1506" i="3" s="1"/>
  <c r="N1505" i="3"/>
  <c r="K1505" i="3"/>
  <c r="L1505" i="3" s="1"/>
  <c r="N1504" i="3"/>
  <c r="K1504" i="3"/>
  <c r="L1504" i="3" s="1"/>
  <c r="N1503" i="3"/>
  <c r="K1503" i="3"/>
  <c r="L1503" i="3" s="1"/>
  <c r="N1502" i="3"/>
  <c r="K1502" i="3"/>
  <c r="L1502" i="3" s="1"/>
  <c r="N1501" i="3"/>
  <c r="K1501" i="3"/>
  <c r="L1501" i="3" s="1"/>
  <c r="N1500" i="3"/>
  <c r="K1500" i="3"/>
  <c r="L1500" i="3" s="1"/>
  <c r="N1499" i="3"/>
  <c r="K1499" i="3"/>
  <c r="L1499" i="3" s="1"/>
  <c r="N1498" i="3"/>
  <c r="K1498" i="3"/>
  <c r="L1498" i="3" s="1"/>
  <c r="N1497" i="3"/>
  <c r="K1497" i="3"/>
  <c r="L1497" i="3" s="1"/>
  <c r="N1496" i="3"/>
  <c r="K1496" i="3"/>
  <c r="L1496" i="3" s="1"/>
  <c r="N1495" i="3"/>
  <c r="K1495" i="3"/>
  <c r="L1495" i="3" s="1"/>
  <c r="N1494" i="3"/>
  <c r="K1494" i="3"/>
  <c r="L1494" i="3" s="1"/>
  <c r="N1493" i="3"/>
  <c r="K1493" i="3"/>
  <c r="L1493" i="3" s="1"/>
  <c r="N1492" i="3"/>
  <c r="K1492" i="3"/>
  <c r="L1492" i="3" s="1"/>
  <c r="N1491" i="3"/>
  <c r="K1491" i="3"/>
  <c r="L1491" i="3" s="1"/>
  <c r="N1490" i="3"/>
  <c r="K1490" i="3"/>
  <c r="L1490" i="3" s="1"/>
  <c r="N1489" i="3"/>
  <c r="K1489" i="3"/>
  <c r="L1489" i="3" s="1"/>
  <c r="N1488" i="3"/>
  <c r="K1488" i="3"/>
  <c r="L1488" i="3" s="1"/>
  <c r="N1487" i="3"/>
  <c r="L1487" i="3"/>
  <c r="K1487" i="3"/>
  <c r="N1486" i="3"/>
  <c r="L1486" i="3"/>
  <c r="K1486" i="3"/>
  <c r="N1485" i="3"/>
  <c r="K1485" i="3"/>
  <c r="L1485" i="3" s="1"/>
  <c r="N1484" i="3"/>
  <c r="L1484" i="3"/>
  <c r="K1484" i="3"/>
  <c r="N1483" i="3"/>
  <c r="K1483" i="3"/>
  <c r="L1483" i="3" s="1"/>
  <c r="N1482" i="3"/>
  <c r="K1482" i="3"/>
  <c r="L1482" i="3" s="1"/>
  <c r="N1481" i="3"/>
  <c r="K1481" i="3"/>
  <c r="L1481" i="3" s="1"/>
  <c r="N1480" i="3"/>
  <c r="K1480" i="3"/>
  <c r="L1480" i="3" s="1"/>
  <c r="N1479" i="3"/>
  <c r="L1479" i="3"/>
  <c r="K1479" i="3"/>
  <c r="N1478" i="3"/>
  <c r="L1478" i="3"/>
  <c r="K1478" i="3"/>
  <c r="N1477" i="3"/>
  <c r="K1477" i="3"/>
  <c r="L1477" i="3" s="1"/>
  <c r="N1476" i="3"/>
  <c r="L1476" i="3"/>
  <c r="K1476" i="3"/>
  <c r="N1475" i="3"/>
  <c r="L1475" i="3"/>
  <c r="K1475" i="3"/>
  <c r="N1474" i="3"/>
  <c r="K1474" i="3"/>
  <c r="L1474" i="3" s="1"/>
  <c r="N1473" i="3"/>
  <c r="K1473" i="3"/>
  <c r="L1473" i="3" s="1"/>
  <c r="N1472" i="3"/>
  <c r="K1472" i="3"/>
  <c r="L1472" i="3" s="1"/>
  <c r="N1471" i="3"/>
  <c r="L1471" i="3"/>
  <c r="K1471" i="3"/>
  <c r="N1470" i="3"/>
  <c r="L1470" i="3"/>
  <c r="K1470" i="3"/>
  <c r="N1469" i="3"/>
  <c r="L1469" i="3"/>
  <c r="K1469" i="3"/>
  <c r="N1468" i="3"/>
  <c r="K1468" i="3"/>
  <c r="L1468" i="3" s="1"/>
  <c r="N1467" i="3"/>
  <c r="K1467" i="3"/>
  <c r="L1467" i="3" s="1"/>
  <c r="N1466" i="3"/>
  <c r="K1466" i="3"/>
  <c r="L1466" i="3" s="1"/>
  <c r="N1465" i="3"/>
  <c r="K1465" i="3"/>
  <c r="L1465" i="3" s="1"/>
  <c r="N1464" i="3"/>
  <c r="K1464" i="3"/>
  <c r="L1464" i="3" s="1"/>
  <c r="N1463" i="3"/>
  <c r="K1463" i="3"/>
  <c r="L1463" i="3" s="1"/>
  <c r="N1462" i="3"/>
  <c r="K1462" i="3"/>
  <c r="L1462" i="3" s="1"/>
  <c r="N1461" i="3"/>
  <c r="K1461" i="3"/>
  <c r="L1461" i="3" s="1"/>
  <c r="N1460" i="3"/>
  <c r="K1460" i="3"/>
  <c r="L1460" i="3" s="1"/>
  <c r="N1459" i="3"/>
  <c r="K1459" i="3"/>
  <c r="L1459" i="3" s="1"/>
  <c r="N1458" i="3"/>
  <c r="K1458" i="3"/>
  <c r="L1458" i="3" s="1"/>
  <c r="N1457" i="3"/>
  <c r="K1457" i="3"/>
  <c r="L1457" i="3" s="1"/>
  <c r="N1456" i="3"/>
  <c r="K1456" i="3"/>
  <c r="L1456" i="3" s="1"/>
  <c r="N1455" i="3"/>
  <c r="K1455" i="3"/>
  <c r="L1455" i="3" s="1"/>
  <c r="N1454" i="3"/>
  <c r="K1454" i="3"/>
  <c r="L1454" i="3" s="1"/>
  <c r="N1453" i="3"/>
  <c r="K1453" i="3"/>
  <c r="L1453" i="3" s="1"/>
  <c r="N1452" i="3"/>
  <c r="K1452" i="3"/>
  <c r="L1452" i="3" s="1"/>
  <c r="N1451" i="3"/>
  <c r="K1451" i="3"/>
  <c r="L1451" i="3" s="1"/>
  <c r="N1450" i="3"/>
  <c r="K1450" i="3"/>
  <c r="L1450" i="3" s="1"/>
  <c r="N1449" i="3"/>
  <c r="K1449" i="3"/>
  <c r="L1449" i="3" s="1"/>
  <c r="N1448" i="3"/>
  <c r="K1448" i="3"/>
  <c r="L1448" i="3" s="1"/>
  <c r="N1447" i="3"/>
  <c r="K1447" i="3"/>
  <c r="L1447" i="3" s="1"/>
  <c r="N1446" i="3"/>
  <c r="K1446" i="3"/>
  <c r="L1446" i="3" s="1"/>
  <c r="N1445" i="3"/>
  <c r="L1445" i="3"/>
  <c r="K1445" i="3"/>
  <c r="N1444" i="3"/>
  <c r="K1444" i="3"/>
  <c r="L1444" i="3" s="1"/>
  <c r="N1443" i="3"/>
  <c r="K1443" i="3"/>
  <c r="L1443" i="3" s="1"/>
  <c r="N1442" i="3"/>
  <c r="K1442" i="3"/>
  <c r="L1442" i="3" s="1"/>
  <c r="N1441" i="3"/>
  <c r="K1441" i="3"/>
  <c r="L1441" i="3" s="1"/>
  <c r="N1440" i="3"/>
  <c r="K1440" i="3"/>
  <c r="L1440" i="3" s="1"/>
  <c r="N1439" i="3"/>
  <c r="L1439" i="3"/>
  <c r="K1439" i="3"/>
  <c r="N1438" i="3"/>
  <c r="L1438" i="3"/>
  <c r="K1438" i="3"/>
  <c r="N1437" i="3"/>
  <c r="K1437" i="3"/>
  <c r="L1437" i="3" s="1"/>
  <c r="N1436" i="3"/>
  <c r="K1436" i="3"/>
  <c r="L1436" i="3" s="1"/>
  <c r="N1435" i="3"/>
  <c r="K1435" i="3"/>
  <c r="L1435" i="3" s="1"/>
  <c r="N1434" i="3"/>
  <c r="K1434" i="3"/>
  <c r="L1434" i="3" s="1"/>
  <c r="N1433" i="3"/>
  <c r="K1433" i="3"/>
  <c r="L1433" i="3" s="1"/>
  <c r="N1432" i="3"/>
  <c r="K1432" i="3"/>
  <c r="L1432" i="3" s="1"/>
  <c r="N1431" i="3"/>
  <c r="L1431" i="3"/>
  <c r="K1431" i="3"/>
  <c r="N1430" i="3"/>
  <c r="K1430" i="3"/>
  <c r="L1430" i="3" s="1"/>
  <c r="N1429" i="3"/>
  <c r="K1429" i="3"/>
  <c r="L1429" i="3" s="1"/>
  <c r="N1428" i="3"/>
  <c r="K1428" i="3"/>
  <c r="L1428" i="3" s="1"/>
  <c r="N1427" i="3"/>
  <c r="K1427" i="3"/>
  <c r="L1427" i="3" s="1"/>
  <c r="N1426" i="3"/>
  <c r="K1426" i="3"/>
  <c r="L1426" i="3" s="1"/>
  <c r="N1425" i="3"/>
  <c r="K1425" i="3"/>
  <c r="L1425" i="3" s="1"/>
  <c r="N1424" i="3"/>
  <c r="K1424" i="3"/>
  <c r="L1424" i="3" s="1"/>
  <c r="N1423" i="3"/>
  <c r="K1423" i="3"/>
  <c r="L1423" i="3" s="1"/>
  <c r="N1422" i="3"/>
  <c r="K1422" i="3"/>
  <c r="L1422" i="3" s="1"/>
  <c r="N1421" i="3"/>
  <c r="K1421" i="3"/>
  <c r="L1421" i="3" s="1"/>
  <c r="N1420" i="3"/>
  <c r="K1420" i="3"/>
  <c r="L1420" i="3" s="1"/>
  <c r="N1419" i="3"/>
  <c r="K1419" i="3"/>
  <c r="L1419" i="3" s="1"/>
  <c r="N1418" i="3"/>
  <c r="K1418" i="3"/>
  <c r="L1418" i="3" s="1"/>
  <c r="N1417" i="3"/>
  <c r="K1417" i="3"/>
  <c r="L1417" i="3" s="1"/>
  <c r="N1416" i="3"/>
  <c r="K1416" i="3"/>
  <c r="L1416" i="3" s="1"/>
  <c r="N1415" i="3"/>
  <c r="K1415" i="3"/>
  <c r="L1415" i="3" s="1"/>
  <c r="N1414" i="3"/>
  <c r="K1414" i="3"/>
  <c r="L1414" i="3" s="1"/>
  <c r="N1413" i="3"/>
  <c r="K1413" i="3"/>
  <c r="L1413" i="3" s="1"/>
  <c r="N1412" i="3"/>
  <c r="K1412" i="3"/>
  <c r="L1412" i="3" s="1"/>
  <c r="N1411" i="3"/>
  <c r="K1411" i="3"/>
  <c r="L1411" i="3" s="1"/>
  <c r="N1410" i="3"/>
  <c r="K1410" i="3"/>
  <c r="L1410" i="3" s="1"/>
  <c r="N1409" i="3"/>
  <c r="K1409" i="3"/>
  <c r="L1409" i="3" s="1"/>
  <c r="N1408" i="3"/>
  <c r="K1408" i="3"/>
  <c r="L1408" i="3" s="1"/>
  <c r="N1407" i="3"/>
  <c r="K1407" i="3"/>
  <c r="L1407" i="3" s="1"/>
  <c r="N1406" i="3"/>
  <c r="K1406" i="3"/>
  <c r="L1406" i="3" s="1"/>
  <c r="N1405" i="3"/>
  <c r="K1405" i="3"/>
  <c r="L1405" i="3" s="1"/>
  <c r="N1404" i="3"/>
  <c r="K1404" i="3"/>
  <c r="L1404" i="3" s="1"/>
  <c r="N1403" i="3"/>
  <c r="K1403" i="3"/>
  <c r="L1403" i="3" s="1"/>
  <c r="N1402" i="3"/>
  <c r="K1402" i="3"/>
  <c r="L1402" i="3" s="1"/>
  <c r="N1401" i="3"/>
  <c r="K1401" i="3"/>
  <c r="L1401" i="3" s="1"/>
  <c r="N1400" i="3"/>
  <c r="K1400" i="3"/>
  <c r="L1400" i="3" s="1"/>
  <c r="N1399" i="3"/>
  <c r="K1399" i="3"/>
  <c r="L1399" i="3" s="1"/>
  <c r="N1398" i="3"/>
  <c r="K1398" i="3"/>
  <c r="L1398" i="3" s="1"/>
  <c r="N1397" i="3"/>
  <c r="K1397" i="3"/>
  <c r="L1397" i="3" s="1"/>
  <c r="N1396" i="3"/>
  <c r="K1396" i="3"/>
  <c r="L1396" i="3" s="1"/>
  <c r="N1395" i="3"/>
  <c r="L1395" i="3"/>
  <c r="K1395" i="3"/>
  <c r="N1394" i="3"/>
  <c r="K1394" i="3"/>
  <c r="L1394" i="3" s="1"/>
  <c r="N1393" i="3"/>
  <c r="K1393" i="3"/>
  <c r="L1393" i="3" s="1"/>
  <c r="N1392" i="3"/>
  <c r="K1392" i="3"/>
  <c r="L1392" i="3" s="1"/>
  <c r="N1391" i="3"/>
  <c r="K1391" i="3"/>
  <c r="L1391" i="3" s="1"/>
  <c r="N1390" i="3"/>
  <c r="K1390" i="3"/>
  <c r="L1390" i="3" s="1"/>
  <c r="N1389" i="3"/>
  <c r="K1389" i="3"/>
  <c r="L1389" i="3" s="1"/>
  <c r="N1388" i="3"/>
  <c r="K1388" i="3"/>
  <c r="L1388" i="3" s="1"/>
  <c r="N1387" i="3"/>
  <c r="K1387" i="3"/>
  <c r="L1387" i="3" s="1"/>
  <c r="N1386" i="3"/>
  <c r="K1386" i="3"/>
  <c r="L1386" i="3" s="1"/>
  <c r="N1385" i="3"/>
  <c r="K1385" i="3"/>
  <c r="L1385" i="3" s="1"/>
  <c r="N1384" i="3"/>
  <c r="K1384" i="3"/>
  <c r="L1384" i="3" s="1"/>
  <c r="N1383" i="3"/>
  <c r="L1383" i="3"/>
  <c r="K1383" i="3"/>
  <c r="N1382" i="3"/>
  <c r="K1382" i="3"/>
  <c r="L1382" i="3" s="1"/>
  <c r="N1381" i="3"/>
  <c r="K1381" i="3"/>
  <c r="L1381" i="3" s="1"/>
  <c r="N1380" i="3"/>
  <c r="K1380" i="3"/>
  <c r="L1380" i="3" s="1"/>
  <c r="N1379" i="3"/>
  <c r="K1379" i="3"/>
  <c r="L1379" i="3" s="1"/>
  <c r="N1378" i="3"/>
  <c r="K1378" i="3"/>
  <c r="L1378" i="3" s="1"/>
  <c r="N1377" i="3"/>
  <c r="K1377" i="3"/>
  <c r="L1377" i="3" s="1"/>
  <c r="N1376" i="3"/>
  <c r="K1376" i="3"/>
  <c r="L1376" i="3" s="1"/>
  <c r="N1375" i="3"/>
  <c r="L1375" i="3"/>
  <c r="K1375" i="3"/>
  <c r="N1374" i="3"/>
  <c r="L1374" i="3"/>
  <c r="K1374" i="3"/>
  <c r="N1373" i="3"/>
  <c r="K1373" i="3"/>
  <c r="L1373" i="3" s="1"/>
  <c r="N1372" i="3"/>
  <c r="K1372" i="3"/>
  <c r="L1372" i="3" s="1"/>
  <c r="N1371" i="3"/>
  <c r="K1371" i="3"/>
  <c r="L1371" i="3" s="1"/>
  <c r="N1370" i="3"/>
  <c r="K1370" i="3"/>
  <c r="L1370" i="3" s="1"/>
  <c r="N1369" i="3"/>
  <c r="K1369" i="3"/>
  <c r="L1369" i="3" s="1"/>
  <c r="N1368" i="3"/>
  <c r="L1368" i="3"/>
  <c r="K1368" i="3"/>
  <c r="N1367" i="3"/>
  <c r="L1367" i="3"/>
  <c r="K1367" i="3"/>
  <c r="N1366" i="3"/>
  <c r="L1366" i="3"/>
  <c r="K1366" i="3"/>
  <c r="N1365" i="3"/>
  <c r="K1365" i="3"/>
  <c r="L1365" i="3" s="1"/>
  <c r="N1364" i="3"/>
  <c r="K1364" i="3"/>
  <c r="L1364" i="3" s="1"/>
  <c r="N1363" i="3"/>
  <c r="K1363" i="3"/>
  <c r="L1363" i="3" s="1"/>
  <c r="N1362" i="3"/>
  <c r="K1362" i="3"/>
  <c r="L1362" i="3" s="1"/>
  <c r="N1361" i="3"/>
  <c r="K1361" i="3"/>
  <c r="L1361" i="3" s="1"/>
  <c r="N1360" i="3"/>
  <c r="L1360" i="3"/>
  <c r="K1360" i="3"/>
  <c r="N1359" i="3"/>
  <c r="L1359" i="3"/>
  <c r="K1359" i="3"/>
  <c r="N1358" i="3"/>
  <c r="K1358" i="3"/>
  <c r="L1358" i="3" s="1"/>
  <c r="N1357" i="3"/>
  <c r="K1357" i="3"/>
  <c r="L1357" i="3" s="1"/>
  <c r="N1356" i="3"/>
  <c r="K1356" i="3"/>
  <c r="L1356" i="3" s="1"/>
  <c r="N1355" i="3"/>
  <c r="L1355" i="3"/>
  <c r="K1355" i="3"/>
  <c r="N1354" i="3"/>
  <c r="K1354" i="3"/>
  <c r="L1354" i="3" s="1"/>
  <c r="N1353" i="3"/>
  <c r="K1353" i="3"/>
  <c r="L1353" i="3" s="1"/>
  <c r="N1352" i="3"/>
  <c r="K1352" i="3"/>
  <c r="L1352" i="3" s="1"/>
  <c r="N1351" i="3"/>
  <c r="K1351" i="3"/>
  <c r="L1351" i="3" s="1"/>
  <c r="N1350" i="3"/>
  <c r="K1350" i="3"/>
  <c r="L1350" i="3" s="1"/>
  <c r="N1349" i="3"/>
  <c r="K1349" i="3"/>
  <c r="L1349" i="3" s="1"/>
  <c r="N1348" i="3"/>
  <c r="K1348" i="3"/>
  <c r="L1348" i="3" s="1"/>
  <c r="N1347" i="3"/>
  <c r="K1347" i="3"/>
  <c r="L1347" i="3" s="1"/>
  <c r="N1346" i="3"/>
  <c r="K1346" i="3"/>
  <c r="L1346" i="3" s="1"/>
  <c r="N1345" i="3"/>
  <c r="K1345" i="3"/>
  <c r="L1345" i="3" s="1"/>
  <c r="N1344" i="3"/>
  <c r="K1344" i="3"/>
  <c r="L1344" i="3" s="1"/>
  <c r="N1343" i="3"/>
  <c r="K1343" i="3"/>
  <c r="L1343" i="3" s="1"/>
  <c r="N1342" i="3"/>
  <c r="L1342" i="3"/>
  <c r="K1342" i="3"/>
  <c r="N1341" i="3"/>
  <c r="K1341" i="3"/>
  <c r="L1341" i="3" s="1"/>
  <c r="N1340" i="3"/>
  <c r="K1340" i="3"/>
  <c r="L1340" i="3" s="1"/>
  <c r="N1339" i="3"/>
  <c r="K1339" i="3"/>
  <c r="L1339" i="3" s="1"/>
  <c r="N1338" i="3"/>
  <c r="K1338" i="3"/>
  <c r="L1338" i="3" s="1"/>
  <c r="N1337" i="3"/>
  <c r="K1337" i="3"/>
  <c r="L1337" i="3" s="1"/>
  <c r="N1336" i="3"/>
  <c r="K1336" i="3"/>
  <c r="L1336" i="3" s="1"/>
  <c r="N1335" i="3"/>
  <c r="L1335" i="3"/>
  <c r="K1335" i="3"/>
  <c r="N1334" i="3"/>
  <c r="L1334" i="3"/>
  <c r="K1334" i="3"/>
  <c r="N1333" i="3"/>
  <c r="K1333" i="3"/>
  <c r="L1333" i="3" s="1"/>
  <c r="N1332" i="3"/>
  <c r="L1332" i="3"/>
  <c r="K1332" i="3"/>
  <c r="N1331" i="3"/>
  <c r="L1331" i="3"/>
  <c r="K1331" i="3"/>
  <c r="N1330" i="3"/>
  <c r="K1330" i="3"/>
  <c r="L1330" i="3" s="1"/>
  <c r="N1329" i="3"/>
  <c r="K1329" i="3"/>
  <c r="L1329" i="3" s="1"/>
  <c r="N1328" i="3"/>
  <c r="K1328" i="3"/>
  <c r="L1328" i="3" s="1"/>
  <c r="N1327" i="3"/>
  <c r="K1327" i="3"/>
  <c r="L1327" i="3" s="1"/>
  <c r="N1326" i="3"/>
  <c r="K1326" i="3"/>
  <c r="L1326" i="3" s="1"/>
  <c r="N1325" i="3"/>
  <c r="K1325" i="3"/>
  <c r="L1325" i="3" s="1"/>
  <c r="N1324" i="3"/>
  <c r="K1324" i="3"/>
  <c r="L1324" i="3" s="1"/>
  <c r="N1323" i="3"/>
  <c r="K1323" i="3"/>
  <c r="L1323" i="3" s="1"/>
  <c r="N1322" i="3"/>
  <c r="K1322" i="3"/>
  <c r="L1322" i="3" s="1"/>
  <c r="N1321" i="3"/>
  <c r="K1321" i="3"/>
  <c r="L1321" i="3" s="1"/>
  <c r="N1320" i="3"/>
  <c r="K1320" i="3"/>
  <c r="L1320" i="3" s="1"/>
  <c r="N1319" i="3"/>
  <c r="K1319" i="3"/>
  <c r="L1319" i="3" s="1"/>
  <c r="N1318" i="3"/>
  <c r="K1318" i="3"/>
  <c r="L1318" i="3" s="1"/>
  <c r="N1317" i="3"/>
  <c r="K1317" i="3"/>
  <c r="L1317" i="3" s="1"/>
  <c r="N1316" i="3"/>
  <c r="K1316" i="3"/>
  <c r="L1316" i="3" s="1"/>
  <c r="N1315" i="3"/>
  <c r="K1315" i="3"/>
  <c r="L1315" i="3" s="1"/>
  <c r="N1314" i="3"/>
  <c r="K1314" i="3"/>
  <c r="L1314" i="3" s="1"/>
  <c r="N1313" i="3"/>
  <c r="K1313" i="3"/>
  <c r="L1313" i="3" s="1"/>
  <c r="N1312" i="3"/>
  <c r="K1312" i="3"/>
  <c r="L1312" i="3" s="1"/>
  <c r="N1311" i="3"/>
  <c r="L1311" i="3"/>
  <c r="K1311" i="3"/>
  <c r="N1310" i="3"/>
  <c r="L1310" i="3"/>
  <c r="K1310" i="3"/>
  <c r="N1309" i="3"/>
  <c r="K1309" i="3"/>
  <c r="L1309" i="3" s="1"/>
  <c r="N1308" i="3"/>
  <c r="L1308" i="3"/>
  <c r="K1308" i="3"/>
  <c r="N1307" i="3"/>
  <c r="K1307" i="3"/>
  <c r="L1307" i="3" s="1"/>
  <c r="N1306" i="3"/>
  <c r="K1306" i="3"/>
  <c r="L1306" i="3" s="1"/>
  <c r="N1305" i="3"/>
  <c r="K1305" i="3"/>
  <c r="L1305" i="3" s="1"/>
  <c r="N1304" i="3"/>
  <c r="K1304" i="3"/>
  <c r="L1304" i="3" s="1"/>
  <c r="N1303" i="3"/>
  <c r="L1303" i="3"/>
  <c r="K1303" i="3"/>
  <c r="N1302" i="3"/>
  <c r="K1302" i="3"/>
  <c r="L1302" i="3" s="1"/>
  <c r="N1301" i="3"/>
  <c r="K1301" i="3"/>
  <c r="L1301" i="3" s="1"/>
  <c r="N1300" i="3"/>
  <c r="L1300" i="3"/>
  <c r="K1300" i="3"/>
  <c r="N1299" i="3"/>
  <c r="K1299" i="3"/>
  <c r="L1299" i="3" s="1"/>
  <c r="N1298" i="3"/>
  <c r="K1298" i="3"/>
  <c r="L1298" i="3" s="1"/>
  <c r="N1297" i="3"/>
  <c r="K1297" i="3"/>
  <c r="L1297" i="3" s="1"/>
  <c r="N1296" i="3"/>
  <c r="K1296" i="3"/>
  <c r="L1296" i="3" s="1"/>
  <c r="N1295" i="3"/>
  <c r="K1295" i="3"/>
  <c r="L1295" i="3" s="1"/>
  <c r="N1294" i="3"/>
  <c r="K1294" i="3"/>
  <c r="L1294" i="3" s="1"/>
  <c r="N1293" i="3"/>
  <c r="K1293" i="3"/>
  <c r="L1293" i="3" s="1"/>
  <c r="N1292" i="3"/>
  <c r="K1292" i="3"/>
  <c r="L1292" i="3" s="1"/>
  <c r="N1291" i="3"/>
  <c r="K1291" i="3"/>
  <c r="L1291" i="3" s="1"/>
  <c r="N1290" i="3"/>
  <c r="K1290" i="3"/>
  <c r="L1290" i="3" s="1"/>
  <c r="N1289" i="3"/>
  <c r="K1289" i="3"/>
  <c r="L1289" i="3" s="1"/>
  <c r="N1288" i="3"/>
  <c r="K1288" i="3"/>
  <c r="L1288" i="3" s="1"/>
  <c r="N1287" i="3"/>
  <c r="K1287" i="3"/>
  <c r="L1287" i="3" s="1"/>
  <c r="N1286" i="3"/>
  <c r="K1286" i="3"/>
  <c r="L1286" i="3" s="1"/>
  <c r="N1285" i="3"/>
  <c r="K1285" i="3"/>
  <c r="L1285" i="3" s="1"/>
  <c r="N1284" i="3"/>
  <c r="K1284" i="3"/>
  <c r="L1284" i="3" s="1"/>
  <c r="N1283" i="3"/>
  <c r="K1283" i="3"/>
  <c r="L1283" i="3" s="1"/>
  <c r="N1282" i="3"/>
  <c r="K1282" i="3"/>
  <c r="L1282" i="3" s="1"/>
  <c r="N1281" i="3"/>
  <c r="K1281" i="3"/>
  <c r="L1281" i="3" s="1"/>
  <c r="N1280" i="3"/>
  <c r="K1280" i="3"/>
  <c r="L1280" i="3" s="1"/>
  <c r="N1279" i="3"/>
  <c r="L1279" i="3"/>
  <c r="K1279" i="3"/>
  <c r="N1278" i="3"/>
  <c r="L1278" i="3"/>
  <c r="K1278" i="3"/>
  <c r="N1277" i="3"/>
  <c r="K1277" i="3"/>
  <c r="L1277" i="3" s="1"/>
  <c r="N1276" i="3"/>
  <c r="L1276" i="3"/>
  <c r="K1276" i="3"/>
  <c r="N1275" i="3"/>
  <c r="L1275" i="3"/>
  <c r="K1275" i="3"/>
  <c r="N1274" i="3"/>
  <c r="K1274" i="3"/>
  <c r="L1274" i="3" s="1"/>
  <c r="N1273" i="3"/>
  <c r="K1273" i="3"/>
  <c r="L1273" i="3" s="1"/>
  <c r="N1272" i="3"/>
  <c r="K1272" i="3"/>
  <c r="L1272" i="3" s="1"/>
  <c r="N1271" i="3"/>
  <c r="K1271" i="3"/>
  <c r="L1271" i="3" s="1"/>
  <c r="N1270" i="3"/>
  <c r="K1270" i="3"/>
  <c r="L1270" i="3" s="1"/>
  <c r="N1269" i="3"/>
  <c r="K1269" i="3"/>
  <c r="L1269" i="3" s="1"/>
  <c r="N1268" i="3"/>
  <c r="K1268" i="3"/>
  <c r="L1268" i="3" s="1"/>
  <c r="N1267" i="3"/>
  <c r="K1267" i="3"/>
  <c r="L1267" i="3" s="1"/>
  <c r="N1266" i="3"/>
  <c r="K1266" i="3"/>
  <c r="L1266" i="3" s="1"/>
  <c r="N1265" i="3"/>
  <c r="K1265" i="3"/>
  <c r="L1265" i="3" s="1"/>
  <c r="N1264" i="3"/>
  <c r="K1264" i="3"/>
  <c r="L1264" i="3" s="1"/>
  <c r="N1263" i="3"/>
  <c r="K1263" i="3"/>
  <c r="L1263" i="3" s="1"/>
  <c r="N1262" i="3"/>
  <c r="K1262" i="3"/>
  <c r="L1262" i="3" s="1"/>
  <c r="N1261" i="3"/>
  <c r="K1261" i="3"/>
  <c r="L1261" i="3" s="1"/>
  <c r="N1260" i="3"/>
  <c r="K1260" i="3"/>
  <c r="L1260" i="3" s="1"/>
  <c r="N1259" i="3"/>
  <c r="K1259" i="3"/>
  <c r="L1259" i="3" s="1"/>
  <c r="N1258" i="3"/>
  <c r="K1258" i="3"/>
  <c r="L1258" i="3" s="1"/>
  <c r="N1257" i="3"/>
  <c r="K1257" i="3"/>
  <c r="L1257" i="3" s="1"/>
  <c r="N1256" i="3"/>
  <c r="K1256" i="3"/>
  <c r="L1256" i="3" s="1"/>
  <c r="N1255" i="3"/>
  <c r="K1255" i="3"/>
  <c r="L1255" i="3" s="1"/>
  <c r="N1254" i="3"/>
  <c r="K1254" i="3"/>
  <c r="L1254" i="3" s="1"/>
  <c r="N1253" i="3"/>
  <c r="K1253" i="3"/>
  <c r="L1253" i="3" s="1"/>
  <c r="N1252" i="3"/>
  <c r="K1252" i="3"/>
  <c r="L1252" i="3" s="1"/>
  <c r="N1251" i="3"/>
  <c r="K1251" i="3"/>
  <c r="L1251" i="3" s="1"/>
  <c r="N1250" i="3"/>
  <c r="K1250" i="3"/>
  <c r="L1250" i="3" s="1"/>
  <c r="N1249" i="3"/>
  <c r="K1249" i="3"/>
  <c r="L1249" i="3" s="1"/>
  <c r="N1248" i="3"/>
  <c r="K1248" i="3"/>
  <c r="L1248" i="3" s="1"/>
  <c r="N1247" i="3"/>
  <c r="K1247" i="3"/>
  <c r="L1247" i="3" s="1"/>
  <c r="N1246" i="3"/>
  <c r="L1246" i="3"/>
  <c r="K1246" i="3"/>
  <c r="N1245" i="3"/>
  <c r="K1245" i="3"/>
  <c r="L1245" i="3" s="1"/>
  <c r="N1244" i="3"/>
  <c r="K1244" i="3"/>
  <c r="L1244" i="3" s="1"/>
  <c r="N1243" i="3"/>
  <c r="K1243" i="3"/>
  <c r="L1243" i="3" s="1"/>
  <c r="N1242" i="3"/>
  <c r="K1242" i="3"/>
  <c r="L1242" i="3" s="1"/>
  <c r="N1241" i="3"/>
  <c r="K1241" i="3"/>
  <c r="L1241" i="3" s="1"/>
  <c r="N1240" i="3"/>
  <c r="K1240" i="3"/>
  <c r="L1240" i="3" s="1"/>
  <c r="N1239" i="3"/>
  <c r="L1239" i="3"/>
  <c r="K1239" i="3"/>
  <c r="N1238" i="3"/>
  <c r="L1238" i="3"/>
  <c r="K1238" i="3"/>
  <c r="N1237" i="3"/>
  <c r="K1237" i="3"/>
  <c r="L1237" i="3" s="1"/>
  <c r="N1236" i="3"/>
  <c r="L1236" i="3"/>
  <c r="K1236" i="3"/>
  <c r="N1235" i="3"/>
  <c r="K1235" i="3"/>
  <c r="L1235" i="3" s="1"/>
  <c r="N1234" i="3"/>
  <c r="K1234" i="3"/>
  <c r="L1234" i="3" s="1"/>
  <c r="N1233" i="3"/>
  <c r="K1233" i="3"/>
  <c r="L1233" i="3" s="1"/>
  <c r="N1232" i="3"/>
  <c r="K1232" i="3"/>
  <c r="L1232" i="3" s="1"/>
  <c r="N1231" i="3"/>
  <c r="L1231" i="3"/>
  <c r="K1231" i="3"/>
  <c r="N1230" i="3"/>
  <c r="K1230" i="3"/>
  <c r="L1230" i="3" s="1"/>
  <c r="N1229" i="3"/>
  <c r="K1229" i="3"/>
  <c r="L1229" i="3" s="1"/>
  <c r="N1228" i="3"/>
  <c r="K1228" i="3"/>
  <c r="L1228" i="3" s="1"/>
  <c r="N1227" i="3"/>
  <c r="K1227" i="3"/>
  <c r="L1227" i="3" s="1"/>
  <c r="N1226" i="3"/>
  <c r="K1226" i="3"/>
  <c r="L1226" i="3" s="1"/>
  <c r="N1225" i="3"/>
  <c r="K1225" i="3"/>
  <c r="L1225" i="3" s="1"/>
  <c r="N1224" i="3"/>
  <c r="K1224" i="3"/>
  <c r="L1224" i="3" s="1"/>
  <c r="N1223" i="3"/>
  <c r="K1223" i="3"/>
  <c r="L1223" i="3" s="1"/>
  <c r="N1222" i="3"/>
  <c r="K1222" i="3"/>
  <c r="L1222" i="3" s="1"/>
  <c r="N1221" i="3"/>
  <c r="K1221" i="3"/>
  <c r="L1221" i="3" s="1"/>
  <c r="N1220" i="3"/>
  <c r="K1220" i="3"/>
  <c r="L1220" i="3" s="1"/>
  <c r="N1219" i="3"/>
  <c r="K1219" i="3"/>
  <c r="L1219" i="3" s="1"/>
  <c r="N1218" i="3"/>
  <c r="K1218" i="3"/>
  <c r="L1218" i="3" s="1"/>
  <c r="N1217" i="3"/>
  <c r="K1217" i="3"/>
  <c r="L1217" i="3" s="1"/>
  <c r="N1216" i="3"/>
  <c r="K1216" i="3"/>
  <c r="L1216" i="3" s="1"/>
  <c r="N1215" i="3"/>
  <c r="L1215" i="3"/>
  <c r="K1215" i="3"/>
  <c r="N1214" i="3"/>
  <c r="K1214" i="3"/>
  <c r="L1214" i="3" s="1"/>
  <c r="N1213" i="3"/>
  <c r="K1213" i="3"/>
  <c r="L1213" i="3" s="1"/>
  <c r="N1212" i="3"/>
  <c r="K1212" i="3"/>
  <c r="L1212" i="3" s="1"/>
  <c r="N1211" i="3"/>
  <c r="K1211" i="3"/>
  <c r="L1211" i="3" s="1"/>
  <c r="N1210" i="3"/>
  <c r="K1210" i="3"/>
  <c r="L1210" i="3" s="1"/>
  <c r="N1209" i="3"/>
  <c r="K1209" i="3"/>
  <c r="L1209" i="3" s="1"/>
  <c r="N1208" i="3"/>
  <c r="K1208" i="3"/>
  <c r="L1208" i="3" s="1"/>
  <c r="N1207" i="3"/>
  <c r="K1207" i="3"/>
  <c r="L1207" i="3" s="1"/>
  <c r="N1206" i="3"/>
  <c r="K1206" i="3"/>
  <c r="L1206" i="3" s="1"/>
  <c r="N1205" i="3"/>
  <c r="K1205" i="3"/>
  <c r="L1205" i="3" s="1"/>
  <c r="N1204" i="3"/>
  <c r="K1204" i="3"/>
  <c r="L1204" i="3" s="1"/>
  <c r="N1203" i="3"/>
  <c r="K1203" i="3"/>
  <c r="L1203" i="3" s="1"/>
  <c r="N1202" i="3"/>
  <c r="K1202" i="3"/>
  <c r="L1202" i="3" s="1"/>
  <c r="N1201" i="3"/>
  <c r="K1201" i="3"/>
  <c r="L1201" i="3" s="1"/>
  <c r="N1200" i="3"/>
  <c r="K1200" i="3"/>
  <c r="L1200" i="3" s="1"/>
  <c r="N1199" i="3"/>
  <c r="K1199" i="3"/>
  <c r="L1199" i="3" s="1"/>
  <c r="N1198" i="3"/>
  <c r="K1198" i="3"/>
  <c r="L1198" i="3" s="1"/>
  <c r="N1197" i="3"/>
  <c r="K1197" i="3"/>
  <c r="L1197" i="3" s="1"/>
  <c r="N1196" i="3"/>
  <c r="K1196" i="3"/>
  <c r="L1196" i="3" s="1"/>
  <c r="N1195" i="3"/>
  <c r="K1195" i="3"/>
  <c r="L1195" i="3" s="1"/>
  <c r="N1194" i="3"/>
  <c r="K1194" i="3"/>
  <c r="L1194" i="3" s="1"/>
  <c r="N1193" i="3"/>
  <c r="K1193" i="3"/>
  <c r="L1193" i="3" s="1"/>
  <c r="N1192" i="3"/>
  <c r="K1192" i="3"/>
  <c r="L1192" i="3" s="1"/>
  <c r="N1191" i="3"/>
  <c r="L1191" i="3"/>
  <c r="K1191" i="3"/>
  <c r="N1190" i="3"/>
  <c r="K1190" i="3"/>
  <c r="L1190" i="3" s="1"/>
  <c r="N1189" i="3"/>
  <c r="L1189" i="3"/>
  <c r="K1189" i="3"/>
  <c r="N1188" i="3"/>
  <c r="K1188" i="3"/>
  <c r="L1188" i="3" s="1"/>
  <c r="N1187" i="3"/>
  <c r="K1187" i="3"/>
  <c r="L1187" i="3" s="1"/>
  <c r="N1186" i="3"/>
  <c r="K1186" i="3"/>
  <c r="L1186" i="3" s="1"/>
  <c r="N1185" i="3"/>
  <c r="K1185" i="3"/>
  <c r="L1185" i="3" s="1"/>
  <c r="N1184" i="3"/>
  <c r="K1184" i="3"/>
  <c r="L1184" i="3" s="1"/>
  <c r="N1183" i="3"/>
  <c r="L1183" i="3"/>
  <c r="K1183" i="3"/>
  <c r="N1182" i="3"/>
  <c r="K1182" i="3"/>
  <c r="L1182" i="3" s="1"/>
  <c r="N1181" i="3"/>
  <c r="K1181" i="3"/>
  <c r="L1181" i="3" s="1"/>
  <c r="N1180" i="3"/>
  <c r="K1180" i="3"/>
  <c r="L1180" i="3" s="1"/>
  <c r="N1179" i="3"/>
  <c r="K1179" i="3"/>
  <c r="L1179" i="3" s="1"/>
  <c r="N1178" i="3"/>
  <c r="K1178" i="3"/>
  <c r="L1178" i="3" s="1"/>
  <c r="N1177" i="3"/>
  <c r="K1177" i="3"/>
  <c r="L1177" i="3" s="1"/>
  <c r="N1176" i="3"/>
  <c r="K1176" i="3"/>
  <c r="L1176" i="3" s="1"/>
  <c r="N1175" i="3"/>
  <c r="K1175" i="3"/>
  <c r="L1175" i="3" s="1"/>
  <c r="N1174" i="3"/>
  <c r="K1174" i="3"/>
  <c r="L1174" i="3" s="1"/>
  <c r="N1173" i="3"/>
  <c r="K1173" i="3"/>
  <c r="L1173" i="3" s="1"/>
  <c r="N1172" i="3"/>
  <c r="K1172" i="3"/>
  <c r="L1172" i="3" s="1"/>
  <c r="N1171" i="3"/>
  <c r="K1171" i="3"/>
  <c r="L1171" i="3" s="1"/>
  <c r="N1170" i="3"/>
  <c r="K1170" i="3"/>
  <c r="L1170" i="3" s="1"/>
  <c r="N1169" i="3"/>
  <c r="K1169" i="3"/>
  <c r="L1169" i="3" s="1"/>
  <c r="N1168" i="3"/>
  <c r="K1168" i="3"/>
  <c r="L1168" i="3" s="1"/>
  <c r="N1167" i="3"/>
  <c r="K1167" i="3"/>
  <c r="L1167" i="3" s="1"/>
  <c r="N1166" i="3"/>
  <c r="K1166" i="3"/>
  <c r="L1166" i="3" s="1"/>
  <c r="N1165" i="3"/>
  <c r="K1165" i="3"/>
  <c r="L1165" i="3" s="1"/>
  <c r="N1164" i="3"/>
  <c r="K1164" i="3"/>
  <c r="L1164" i="3" s="1"/>
  <c r="N1163" i="3"/>
  <c r="K1163" i="3"/>
  <c r="L1163" i="3" s="1"/>
  <c r="N1162" i="3"/>
  <c r="K1162" i="3"/>
  <c r="L1162" i="3" s="1"/>
  <c r="N1161" i="3"/>
  <c r="K1161" i="3"/>
  <c r="L1161" i="3" s="1"/>
  <c r="N1160" i="3"/>
  <c r="K1160" i="3"/>
  <c r="L1160" i="3" s="1"/>
  <c r="N1159" i="3"/>
  <c r="K1159" i="3"/>
  <c r="L1159" i="3" s="1"/>
  <c r="N1158" i="3"/>
  <c r="K1158" i="3"/>
  <c r="L1158" i="3" s="1"/>
  <c r="N1157" i="3"/>
  <c r="K1157" i="3"/>
  <c r="L1157" i="3" s="1"/>
  <c r="N1156" i="3"/>
  <c r="K1156" i="3"/>
  <c r="L1156" i="3" s="1"/>
  <c r="N1155" i="3"/>
  <c r="K1155" i="3"/>
  <c r="L1155" i="3" s="1"/>
  <c r="N1154" i="3"/>
  <c r="K1154" i="3"/>
  <c r="L1154" i="3" s="1"/>
  <c r="N1153" i="3"/>
  <c r="K1153" i="3"/>
  <c r="L1153" i="3" s="1"/>
  <c r="N1152" i="3"/>
  <c r="K1152" i="3"/>
  <c r="L1152" i="3" s="1"/>
  <c r="N1151" i="3"/>
  <c r="L1151" i="3"/>
  <c r="K1151" i="3"/>
  <c r="N1150" i="3"/>
  <c r="K1150" i="3"/>
  <c r="L1150" i="3" s="1"/>
  <c r="N1149" i="3"/>
  <c r="K1149" i="3"/>
  <c r="L1149" i="3" s="1"/>
  <c r="N1148" i="3"/>
  <c r="K1148" i="3"/>
  <c r="L1148" i="3" s="1"/>
  <c r="N1147" i="3"/>
  <c r="K1147" i="3"/>
  <c r="L1147" i="3" s="1"/>
  <c r="N1146" i="3"/>
  <c r="K1146" i="3"/>
  <c r="L1146" i="3" s="1"/>
  <c r="N1145" i="3"/>
  <c r="L1145" i="3"/>
  <c r="K1145" i="3"/>
  <c r="N1144" i="3"/>
  <c r="K1144" i="3"/>
  <c r="L1144" i="3" s="1"/>
  <c r="N1143" i="3"/>
  <c r="K1143" i="3"/>
  <c r="L1143" i="3" s="1"/>
  <c r="N1142" i="3"/>
  <c r="K1142" i="3"/>
  <c r="L1142" i="3" s="1"/>
  <c r="N1141" i="3"/>
  <c r="K1141" i="3"/>
  <c r="L1141" i="3" s="1"/>
  <c r="N1140" i="3"/>
  <c r="K1140" i="3"/>
  <c r="L1140" i="3" s="1"/>
  <c r="N1139" i="3"/>
  <c r="K1139" i="3"/>
  <c r="L1139" i="3" s="1"/>
  <c r="N1138" i="3"/>
  <c r="K1138" i="3"/>
  <c r="L1138" i="3" s="1"/>
  <c r="N1137" i="3"/>
  <c r="K1137" i="3"/>
  <c r="L1137" i="3" s="1"/>
  <c r="N1136" i="3"/>
  <c r="K1136" i="3"/>
  <c r="L1136" i="3" s="1"/>
  <c r="N1135" i="3"/>
  <c r="K1135" i="3"/>
  <c r="L1135" i="3" s="1"/>
  <c r="N1134" i="3"/>
  <c r="K1134" i="3"/>
  <c r="L1134" i="3" s="1"/>
  <c r="N1133" i="3"/>
  <c r="K1133" i="3"/>
  <c r="L1133" i="3" s="1"/>
  <c r="N1132" i="3"/>
  <c r="K1132" i="3"/>
  <c r="L1132" i="3" s="1"/>
  <c r="N1131" i="3"/>
  <c r="K1131" i="3"/>
  <c r="L1131" i="3" s="1"/>
  <c r="N1130" i="3"/>
  <c r="K1130" i="3"/>
  <c r="L1130" i="3" s="1"/>
  <c r="N1129" i="3"/>
  <c r="L1129" i="3"/>
  <c r="K1129" i="3"/>
  <c r="N1128" i="3"/>
  <c r="K1128" i="3"/>
  <c r="L1128" i="3" s="1"/>
  <c r="N1127" i="3"/>
  <c r="K1127" i="3"/>
  <c r="L1127" i="3" s="1"/>
  <c r="N1126" i="3"/>
  <c r="K1126" i="3"/>
  <c r="L1126" i="3" s="1"/>
  <c r="N1125" i="3"/>
  <c r="K1125" i="3"/>
  <c r="L1125" i="3" s="1"/>
  <c r="N1124" i="3"/>
  <c r="K1124" i="3"/>
  <c r="L1124" i="3" s="1"/>
  <c r="N1123" i="3"/>
  <c r="K1123" i="3"/>
  <c r="L1123" i="3" s="1"/>
  <c r="N1122" i="3"/>
  <c r="K1122" i="3"/>
  <c r="L1122" i="3" s="1"/>
  <c r="N1121" i="3"/>
  <c r="L1121" i="3"/>
  <c r="K1121" i="3"/>
  <c r="N1120" i="3"/>
  <c r="K1120" i="3"/>
  <c r="L1120" i="3" s="1"/>
  <c r="N1119" i="3"/>
  <c r="K1119" i="3"/>
  <c r="L1119" i="3" s="1"/>
  <c r="N1118" i="3"/>
  <c r="K1118" i="3"/>
  <c r="L1118" i="3" s="1"/>
  <c r="N1117" i="3"/>
  <c r="K1117" i="3"/>
  <c r="L1117" i="3" s="1"/>
  <c r="N1116" i="3"/>
  <c r="K1116" i="3"/>
  <c r="L1116" i="3" s="1"/>
  <c r="N1115" i="3"/>
  <c r="K1115" i="3"/>
  <c r="L1115" i="3" s="1"/>
  <c r="N1114" i="3"/>
  <c r="K1114" i="3"/>
  <c r="L1114" i="3" s="1"/>
  <c r="N1113" i="3"/>
  <c r="K1113" i="3"/>
  <c r="L1113" i="3" s="1"/>
  <c r="N1112" i="3"/>
  <c r="K1112" i="3"/>
  <c r="L1112" i="3" s="1"/>
  <c r="N1111" i="3"/>
  <c r="K1111" i="3"/>
  <c r="L1111" i="3" s="1"/>
  <c r="N1110" i="3"/>
  <c r="K1110" i="3"/>
  <c r="L1110" i="3" s="1"/>
  <c r="N1109" i="3"/>
  <c r="K1109" i="3"/>
  <c r="L1109" i="3" s="1"/>
  <c r="N1108" i="3"/>
  <c r="K1108" i="3"/>
  <c r="L1108" i="3" s="1"/>
  <c r="N1107" i="3"/>
  <c r="K1107" i="3"/>
  <c r="L1107" i="3" s="1"/>
  <c r="N1106" i="3"/>
  <c r="K1106" i="3"/>
  <c r="L1106" i="3" s="1"/>
  <c r="N1105" i="3"/>
  <c r="K1105" i="3"/>
  <c r="L1105" i="3" s="1"/>
  <c r="N1104" i="3"/>
  <c r="K1104" i="3"/>
  <c r="L1104" i="3" s="1"/>
  <c r="N1103" i="3"/>
  <c r="K1103" i="3"/>
  <c r="L1103" i="3" s="1"/>
  <c r="N1102" i="3"/>
  <c r="K1102" i="3"/>
  <c r="L1102" i="3" s="1"/>
  <c r="N1101" i="3"/>
  <c r="K1101" i="3"/>
  <c r="L1101" i="3" s="1"/>
  <c r="N1100" i="3"/>
  <c r="K1100" i="3"/>
  <c r="L1100" i="3" s="1"/>
  <c r="N1099" i="3"/>
  <c r="L1099" i="3"/>
  <c r="K1099" i="3"/>
  <c r="N1098" i="3"/>
  <c r="K1098" i="3"/>
  <c r="L1098" i="3" s="1"/>
  <c r="N1097" i="3"/>
  <c r="K1097" i="3"/>
  <c r="L1097" i="3" s="1"/>
  <c r="N1096" i="3"/>
  <c r="K1096" i="3"/>
  <c r="L1096" i="3" s="1"/>
  <c r="N1095" i="3"/>
  <c r="K1095" i="3"/>
  <c r="L1095" i="3" s="1"/>
  <c r="N1094" i="3"/>
  <c r="K1094" i="3"/>
  <c r="L1094" i="3" s="1"/>
  <c r="N1093" i="3"/>
  <c r="K1093" i="3"/>
  <c r="L1093" i="3" s="1"/>
  <c r="N1092" i="3"/>
  <c r="L1092" i="3"/>
  <c r="K1092" i="3"/>
  <c r="N1091" i="3"/>
  <c r="K1091" i="3"/>
  <c r="L1091" i="3" s="1"/>
  <c r="N1090" i="3"/>
  <c r="K1090" i="3"/>
  <c r="L1090" i="3" s="1"/>
  <c r="N1089" i="3"/>
  <c r="K1089" i="3"/>
  <c r="L1089" i="3" s="1"/>
  <c r="N1088" i="3"/>
  <c r="K1088" i="3"/>
  <c r="L1088" i="3" s="1"/>
  <c r="N1087" i="3"/>
  <c r="K1087" i="3"/>
  <c r="L1087" i="3" s="1"/>
  <c r="N1086" i="3"/>
  <c r="L1086" i="3"/>
  <c r="K1086" i="3"/>
  <c r="N1085" i="3"/>
  <c r="K1085" i="3"/>
  <c r="L1085" i="3" s="1"/>
  <c r="N1084" i="3"/>
  <c r="L1084" i="3"/>
  <c r="K1084" i="3"/>
  <c r="N1083" i="3"/>
  <c r="K1083" i="3"/>
  <c r="L1083" i="3" s="1"/>
  <c r="N1082" i="3"/>
  <c r="K1082" i="3"/>
  <c r="L1082" i="3" s="1"/>
  <c r="N1081" i="3"/>
  <c r="K1081" i="3"/>
  <c r="L1081" i="3" s="1"/>
  <c r="N1080" i="3"/>
  <c r="K1080" i="3"/>
  <c r="L1080" i="3" s="1"/>
  <c r="N1079" i="3"/>
  <c r="K1079" i="3"/>
  <c r="L1079" i="3" s="1"/>
  <c r="N1078" i="3"/>
  <c r="K1078" i="3"/>
  <c r="L1078" i="3" s="1"/>
  <c r="N1077" i="3"/>
  <c r="K1077" i="3"/>
  <c r="L1077" i="3" s="1"/>
  <c r="N1076" i="3"/>
  <c r="K1076" i="3"/>
  <c r="L1076" i="3" s="1"/>
  <c r="N1075" i="3"/>
  <c r="K1075" i="3"/>
  <c r="L1075" i="3" s="1"/>
  <c r="N1074" i="3"/>
  <c r="K1074" i="3"/>
  <c r="L1074" i="3" s="1"/>
  <c r="N1073" i="3"/>
  <c r="K1073" i="3"/>
  <c r="L1073" i="3" s="1"/>
  <c r="N1072" i="3"/>
  <c r="K1072" i="3"/>
  <c r="L1072" i="3" s="1"/>
  <c r="N1071" i="3"/>
  <c r="K1071" i="3"/>
  <c r="L1071" i="3" s="1"/>
  <c r="N1070" i="3"/>
  <c r="K1070" i="3"/>
  <c r="L1070" i="3" s="1"/>
  <c r="N1069" i="3"/>
  <c r="K1069" i="3"/>
  <c r="L1069" i="3" s="1"/>
  <c r="N1068" i="3"/>
  <c r="L1068" i="3"/>
  <c r="K1068" i="3"/>
  <c r="N1067" i="3"/>
  <c r="K1067" i="3"/>
  <c r="L1067" i="3" s="1"/>
  <c r="N1066" i="3"/>
  <c r="K1066" i="3"/>
  <c r="L1066" i="3" s="1"/>
  <c r="N1065" i="3"/>
  <c r="K1065" i="3"/>
  <c r="L1065" i="3" s="1"/>
  <c r="N1064" i="3"/>
  <c r="K1064" i="3"/>
  <c r="L1064" i="3" s="1"/>
  <c r="N1063" i="3"/>
  <c r="K1063" i="3"/>
  <c r="L1063" i="3" s="1"/>
  <c r="N1062" i="3"/>
  <c r="K1062" i="3"/>
  <c r="L1062" i="3" s="1"/>
  <c r="N1061" i="3"/>
  <c r="K1061" i="3"/>
  <c r="L1061" i="3" s="1"/>
  <c r="N1060" i="3"/>
  <c r="K1060" i="3"/>
  <c r="L1060" i="3" s="1"/>
  <c r="N1059" i="3"/>
  <c r="K1059" i="3"/>
  <c r="L1059" i="3" s="1"/>
  <c r="N1058" i="3"/>
  <c r="K1058" i="3"/>
  <c r="L1058" i="3" s="1"/>
  <c r="N1057" i="3"/>
  <c r="K1057" i="3"/>
  <c r="L1057" i="3" s="1"/>
  <c r="N1056" i="3"/>
  <c r="K1056" i="3"/>
  <c r="L1056" i="3" s="1"/>
  <c r="N1055" i="3"/>
  <c r="K1055" i="3"/>
  <c r="L1055" i="3" s="1"/>
  <c r="N1054" i="3"/>
  <c r="K1054" i="3"/>
  <c r="L1054" i="3" s="1"/>
  <c r="N1053" i="3"/>
  <c r="K1053" i="3"/>
  <c r="L1053" i="3" s="1"/>
  <c r="N1052" i="3"/>
  <c r="L1052" i="3"/>
  <c r="K1052" i="3"/>
  <c r="N1051" i="3"/>
  <c r="K1051" i="3"/>
  <c r="L1051" i="3" s="1"/>
  <c r="N1050" i="3"/>
  <c r="L1050" i="3"/>
  <c r="K1050" i="3"/>
  <c r="N1049" i="3"/>
  <c r="L1049" i="3"/>
  <c r="K1049" i="3"/>
  <c r="N1048" i="3"/>
  <c r="K1048" i="3"/>
  <c r="L1048" i="3" s="1"/>
  <c r="N1047" i="3"/>
  <c r="K1047" i="3"/>
  <c r="L1047" i="3" s="1"/>
  <c r="N1046" i="3"/>
  <c r="K1046" i="3"/>
  <c r="L1046" i="3" s="1"/>
  <c r="N1045" i="3"/>
  <c r="K1045" i="3"/>
  <c r="L1045" i="3" s="1"/>
  <c r="N1044" i="3"/>
  <c r="K1044" i="3"/>
  <c r="L1044" i="3" s="1"/>
  <c r="N1043" i="3"/>
  <c r="K1043" i="3"/>
  <c r="L1043" i="3" s="1"/>
  <c r="N1042" i="3"/>
  <c r="K1042" i="3"/>
  <c r="L1042" i="3" s="1"/>
  <c r="N1041" i="3"/>
  <c r="L1041" i="3"/>
  <c r="K1041" i="3"/>
  <c r="N1040" i="3"/>
  <c r="K1040" i="3"/>
  <c r="L1040" i="3" s="1"/>
  <c r="N1039" i="3"/>
  <c r="K1039" i="3"/>
  <c r="L1039" i="3" s="1"/>
  <c r="N1038" i="3"/>
  <c r="K1038" i="3"/>
  <c r="L1038" i="3" s="1"/>
  <c r="N1037" i="3"/>
  <c r="K1037" i="3"/>
  <c r="L1037" i="3" s="1"/>
  <c r="N1036" i="3"/>
  <c r="K1036" i="3"/>
  <c r="L1036" i="3" s="1"/>
  <c r="N1035" i="3"/>
  <c r="K1035" i="3"/>
  <c r="L1035" i="3" s="1"/>
  <c r="N1034" i="3"/>
  <c r="L1034" i="3"/>
  <c r="K1034" i="3"/>
  <c r="N1033" i="3"/>
  <c r="L1033" i="3"/>
  <c r="K1033" i="3"/>
  <c r="N1032" i="3"/>
  <c r="K1032" i="3"/>
  <c r="L1032" i="3" s="1"/>
  <c r="N1031" i="3"/>
  <c r="L1031" i="3"/>
  <c r="K1031" i="3"/>
  <c r="N1030" i="3"/>
  <c r="K1030" i="3"/>
  <c r="L1030" i="3" s="1"/>
  <c r="N1029" i="3"/>
  <c r="K1029" i="3"/>
  <c r="L1029" i="3" s="1"/>
  <c r="N1028" i="3"/>
  <c r="K1028" i="3"/>
  <c r="L1028" i="3" s="1"/>
  <c r="N1027" i="3"/>
  <c r="K1027" i="3"/>
  <c r="L1027" i="3" s="1"/>
  <c r="N1026" i="3"/>
  <c r="L1026" i="3"/>
  <c r="K1026" i="3"/>
  <c r="N1025" i="3"/>
  <c r="L1025" i="3"/>
  <c r="K1025" i="3"/>
  <c r="N1024" i="3"/>
  <c r="K1024" i="3"/>
  <c r="L1024" i="3" s="1"/>
  <c r="N1023" i="3"/>
  <c r="L1023" i="3"/>
  <c r="K1023" i="3"/>
  <c r="N1022" i="3"/>
  <c r="K1022" i="3"/>
  <c r="L1022" i="3" s="1"/>
  <c r="N1021" i="3"/>
  <c r="K1021" i="3"/>
  <c r="L1021" i="3" s="1"/>
  <c r="N1020" i="3"/>
  <c r="K1020" i="3"/>
  <c r="L1020" i="3" s="1"/>
  <c r="N1019" i="3"/>
  <c r="K1019" i="3"/>
  <c r="L1019" i="3" s="1"/>
  <c r="N1018" i="3"/>
  <c r="K1018" i="3"/>
  <c r="L1018" i="3" s="1"/>
  <c r="N1017" i="3"/>
  <c r="K1017" i="3"/>
  <c r="L1017" i="3" s="1"/>
  <c r="N1016" i="3"/>
  <c r="K1016" i="3"/>
  <c r="L1016" i="3" s="1"/>
  <c r="N1015" i="3"/>
  <c r="K1015" i="3"/>
  <c r="L1015" i="3" s="1"/>
  <c r="N1014" i="3"/>
  <c r="K1014" i="3"/>
  <c r="L1014" i="3" s="1"/>
  <c r="N1013" i="3"/>
  <c r="K1013" i="3"/>
  <c r="L1013" i="3" s="1"/>
  <c r="N1012" i="3"/>
  <c r="K1012" i="3"/>
  <c r="L1012" i="3" s="1"/>
  <c r="N1011" i="3"/>
  <c r="K1011" i="3"/>
  <c r="L1011" i="3" s="1"/>
  <c r="N1010" i="3"/>
  <c r="K1010" i="3"/>
  <c r="L1010" i="3" s="1"/>
  <c r="N1009" i="3"/>
  <c r="K1009" i="3"/>
  <c r="L1009" i="3" s="1"/>
  <c r="N1008" i="3"/>
  <c r="K1008" i="3"/>
  <c r="L1008" i="3" s="1"/>
  <c r="N1007" i="3"/>
  <c r="K1007" i="3"/>
  <c r="L1007" i="3" s="1"/>
  <c r="N1006" i="3"/>
  <c r="L1006" i="3"/>
  <c r="K1006" i="3"/>
  <c r="N1005" i="3"/>
  <c r="K1005" i="3"/>
  <c r="L1005" i="3" s="1"/>
  <c r="N1004" i="3"/>
  <c r="K1004" i="3"/>
  <c r="L1004" i="3" s="1"/>
  <c r="N1003" i="3"/>
  <c r="K1003" i="3"/>
  <c r="L1003" i="3" s="1"/>
  <c r="N1002" i="3"/>
  <c r="K1002" i="3"/>
  <c r="L1002" i="3" s="1"/>
  <c r="N1001" i="3"/>
  <c r="K1001" i="3"/>
  <c r="L1001" i="3" s="1"/>
  <c r="N1000" i="3"/>
  <c r="K1000" i="3"/>
  <c r="L1000" i="3" s="1"/>
  <c r="N999" i="3"/>
  <c r="K999" i="3"/>
  <c r="L999" i="3" s="1"/>
  <c r="N998" i="3"/>
  <c r="K998" i="3"/>
  <c r="L998" i="3" s="1"/>
  <c r="N997" i="3"/>
  <c r="K997" i="3"/>
  <c r="L997" i="3" s="1"/>
  <c r="N996" i="3"/>
  <c r="K996" i="3"/>
  <c r="L996" i="3" s="1"/>
  <c r="N995" i="3"/>
  <c r="K995" i="3"/>
  <c r="L995" i="3" s="1"/>
  <c r="N994" i="3"/>
  <c r="K994" i="3"/>
  <c r="L994" i="3" s="1"/>
  <c r="N993" i="3"/>
  <c r="K993" i="3"/>
  <c r="L993" i="3" s="1"/>
  <c r="N992" i="3"/>
  <c r="K992" i="3"/>
  <c r="L992" i="3" s="1"/>
  <c r="N991" i="3"/>
  <c r="K991" i="3"/>
  <c r="L991" i="3" s="1"/>
  <c r="N990" i="3"/>
  <c r="K990" i="3"/>
  <c r="L990" i="3" s="1"/>
  <c r="N989" i="3"/>
  <c r="K989" i="3"/>
  <c r="L989" i="3" s="1"/>
  <c r="N988" i="3"/>
  <c r="K988" i="3"/>
  <c r="L988" i="3" s="1"/>
  <c r="N987" i="3"/>
  <c r="K987" i="3"/>
  <c r="L987" i="3" s="1"/>
  <c r="N986" i="3"/>
  <c r="K986" i="3"/>
  <c r="L986" i="3" s="1"/>
  <c r="N985" i="3"/>
  <c r="K985" i="3"/>
  <c r="L985" i="3" s="1"/>
  <c r="N984" i="3"/>
  <c r="K984" i="3"/>
  <c r="L984" i="3" s="1"/>
  <c r="N983" i="3"/>
  <c r="K983" i="3"/>
  <c r="L983" i="3" s="1"/>
  <c r="N982" i="3"/>
  <c r="K982" i="3"/>
  <c r="L982" i="3" s="1"/>
  <c r="N981" i="3"/>
  <c r="K981" i="3"/>
  <c r="L981" i="3" s="1"/>
  <c r="N980" i="3"/>
  <c r="K980" i="3"/>
  <c r="L980" i="3" s="1"/>
  <c r="N979" i="3"/>
  <c r="K979" i="3"/>
  <c r="L979" i="3" s="1"/>
  <c r="N978" i="3"/>
  <c r="K978" i="3"/>
  <c r="L978" i="3" s="1"/>
  <c r="N977" i="3"/>
  <c r="K977" i="3"/>
  <c r="L977" i="3" s="1"/>
  <c r="N976" i="3"/>
  <c r="K976" i="3"/>
  <c r="L976" i="3" s="1"/>
  <c r="N975" i="3"/>
  <c r="K975" i="3"/>
  <c r="L975" i="3" s="1"/>
  <c r="N974" i="3"/>
  <c r="K974" i="3"/>
  <c r="L974" i="3" s="1"/>
  <c r="N973" i="3"/>
  <c r="K973" i="3"/>
  <c r="L973" i="3" s="1"/>
  <c r="N972" i="3"/>
  <c r="K972" i="3"/>
  <c r="L972" i="3" s="1"/>
  <c r="N971" i="3"/>
  <c r="K971" i="3"/>
  <c r="L971" i="3" s="1"/>
  <c r="N970" i="3"/>
  <c r="K970" i="3"/>
  <c r="L970" i="3" s="1"/>
  <c r="N969" i="3"/>
  <c r="K969" i="3"/>
  <c r="L969" i="3" s="1"/>
  <c r="N968" i="3"/>
  <c r="K968" i="3"/>
  <c r="L968" i="3" s="1"/>
  <c r="N967" i="3"/>
  <c r="L967" i="3"/>
  <c r="K967" i="3"/>
  <c r="N966" i="3"/>
  <c r="K966" i="3"/>
  <c r="L966" i="3" s="1"/>
  <c r="N965" i="3"/>
  <c r="K965" i="3"/>
  <c r="L965" i="3" s="1"/>
  <c r="N964" i="3"/>
  <c r="K964" i="3"/>
  <c r="L964" i="3" s="1"/>
  <c r="N963" i="3"/>
  <c r="K963" i="3"/>
  <c r="L963" i="3" s="1"/>
  <c r="N962" i="3"/>
  <c r="K962" i="3"/>
  <c r="L962" i="3" s="1"/>
  <c r="N961" i="3"/>
  <c r="K961" i="3"/>
  <c r="L961" i="3" s="1"/>
  <c r="N960" i="3"/>
  <c r="K960" i="3"/>
  <c r="L960" i="3" s="1"/>
  <c r="N959" i="3"/>
  <c r="L959" i="3"/>
  <c r="K959" i="3"/>
  <c r="N958" i="3"/>
  <c r="L958" i="3"/>
  <c r="K958" i="3"/>
  <c r="N957" i="3"/>
  <c r="K957" i="3"/>
  <c r="L957" i="3" s="1"/>
  <c r="N956" i="3"/>
  <c r="L956" i="3"/>
  <c r="K956" i="3"/>
  <c r="N955" i="3"/>
  <c r="L955" i="3"/>
  <c r="K955" i="3"/>
  <c r="N954" i="3"/>
  <c r="K954" i="3"/>
  <c r="L954" i="3" s="1"/>
  <c r="N953" i="3"/>
  <c r="K953" i="3"/>
  <c r="L953" i="3" s="1"/>
  <c r="N952" i="3"/>
  <c r="K952" i="3"/>
  <c r="L952" i="3" s="1"/>
  <c r="N951" i="3"/>
  <c r="K951" i="3"/>
  <c r="L951" i="3" s="1"/>
  <c r="N950" i="3"/>
  <c r="K950" i="3"/>
  <c r="L950" i="3" s="1"/>
  <c r="N949" i="3"/>
  <c r="K949" i="3"/>
  <c r="L949" i="3" s="1"/>
  <c r="N948" i="3"/>
  <c r="K948" i="3"/>
  <c r="L948" i="3" s="1"/>
  <c r="N947" i="3"/>
  <c r="K947" i="3"/>
  <c r="L947" i="3" s="1"/>
  <c r="N946" i="3"/>
  <c r="K946" i="3"/>
  <c r="L946" i="3" s="1"/>
  <c r="N945" i="3"/>
  <c r="K945" i="3"/>
  <c r="L945" i="3" s="1"/>
  <c r="N944" i="3"/>
  <c r="L944" i="3"/>
  <c r="K944" i="3"/>
  <c r="N943" i="3"/>
  <c r="K943" i="3"/>
  <c r="L943" i="3" s="1"/>
  <c r="N942" i="3"/>
  <c r="K942" i="3"/>
  <c r="L942" i="3" s="1"/>
  <c r="N941" i="3"/>
  <c r="K941" i="3"/>
  <c r="L941" i="3" s="1"/>
  <c r="N940" i="3"/>
  <c r="K940" i="3"/>
  <c r="L940" i="3" s="1"/>
  <c r="N939" i="3"/>
  <c r="K939" i="3"/>
  <c r="L939" i="3" s="1"/>
  <c r="N938" i="3"/>
  <c r="K938" i="3"/>
  <c r="L938" i="3" s="1"/>
  <c r="N937" i="3"/>
  <c r="K937" i="3"/>
  <c r="L937" i="3" s="1"/>
  <c r="N936" i="3"/>
  <c r="K936" i="3"/>
  <c r="L936" i="3" s="1"/>
  <c r="N935" i="3"/>
  <c r="K935" i="3"/>
  <c r="L935" i="3" s="1"/>
  <c r="N934" i="3"/>
  <c r="K934" i="3"/>
  <c r="L934" i="3" s="1"/>
  <c r="N933" i="3"/>
  <c r="K933" i="3"/>
  <c r="L933" i="3" s="1"/>
  <c r="N932" i="3"/>
  <c r="K932" i="3"/>
  <c r="L932" i="3" s="1"/>
  <c r="N931" i="3"/>
  <c r="K931" i="3"/>
  <c r="L931" i="3" s="1"/>
  <c r="N930" i="3"/>
  <c r="K930" i="3"/>
  <c r="L930" i="3" s="1"/>
  <c r="N929" i="3"/>
  <c r="K929" i="3"/>
  <c r="L929" i="3" s="1"/>
  <c r="N928" i="3"/>
  <c r="K928" i="3"/>
  <c r="L928" i="3" s="1"/>
  <c r="N927" i="3"/>
  <c r="K927" i="3"/>
  <c r="L927" i="3" s="1"/>
  <c r="N926" i="3"/>
  <c r="K926" i="3"/>
  <c r="L926" i="3" s="1"/>
  <c r="N925" i="3"/>
  <c r="K925" i="3"/>
  <c r="L925" i="3" s="1"/>
  <c r="N924" i="3"/>
  <c r="K924" i="3"/>
  <c r="L924" i="3" s="1"/>
  <c r="N923" i="3"/>
  <c r="K923" i="3"/>
  <c r="L923" i="3" s="1"/>
  <c r="N922" i="3"/>
  <c r="K922" i="3"/>
  <c r="L922" i="3" s="1"/>
  <c r="N921" i="3"/>
  <c r="L921" i="3"/>
  <c r="K921" i="3"/>
  <c r="N920" i="3"/>
  <c r="K920" i="3"/>
  <c r="L920" i="3" s="1"/>
  <c r="N919" i="3"/>
  <c r="K919" i="3"/>
  <c r="L919" i="3" s="1"/>
  <c r="N918" i="3"/>
  <c r="K918" i="3"/>
  <c r="L918" i="3" s="1"/>
  <c r="N917" i="3"/>
  <c r="K917" i="3"/>
  <c r="L917" i="3" s="1"/>
  <c r="N916" i="3"/>
  <c r="K916" i="3"/>
  <c r="L916" i="3" s="1"/>
  <c r="N915" i="3"/>
  <c r="L915" i="3"/>
  <c r="K915" i="3"/>
  <c r="N914" i="3"/>
  <c r="L914" i="3"/>
  <c r="K914" i="3"/>
  <c r="N913" i="3"/>
  <c r="K913" i="3"/>
  <c r="L913" i="3" s="1"/>
  <c r="N912" i="3"/>
  <c r="K912" i="3"/>
  <c r="L912" i="3" s="1"/>
  <c r="N911" i="3"/>
  <c r="K911" i="3"/>
  <c r="L911" i="3" s="1"/>
  <c r="N910" i="3"/>
  <c r="K910" i="3"/>
  <c r="L910" i="3" s="1"/>
  <c r="N909" i="3"/>
  <c r="K909" i="3"/>
  <c r="L909" i="3" s="1"/>
  <c r="N908" i="3"/>
  <c r="K908" i="3"/>
  <c r="L908" i="3" s="1"/>
  <c r="N907" i="3"/>
  <c r="L907" i="3"/>
  <c r="K907" i="3"/>
  <c r="N906" i="3"/>
  <c r="K906" i="3"/>
  <c r="L906" i="3" s="1"/>
  <c r="N905" i="3"/>
  <c r="L905" i="3"/>
  <c r="K905" i="3"/>
  <c r="N904" i="3"/>
  <c r="K904" i="3"/>
  <c r="L904" i="3" s="1"/>
  <c r="N903" i="3"/>
  <c r="K903" i="3"/>
  <c r="L903" i="3" s="1"/>
  <c r="N902" i="3"/>
  <c r="K902" i="3"/>
  <c r="L902" i="3" s="1"/>
  <c r="N901" i="3"/>
  <c r="K901" i="3"/>
  <c r="L901" i="3" s="1"/>
  <c r="N900" i="3"/>
  <c r="K900" i="3"/>
  <c r="L900" i="3" s="1"/>
  <c r="N899" i="3"/>
  <c r="L899" i="3"/>
  <c r="K899" i="3"/>
  <c r="N898" i="3"/>
  <c r="K898" i="3"/>
  <c r="L898" i="3" s="1"/>
  <c r="N897" i="3"/>
  <c r="K897" i="3"/>
  <c r="L897" i="3" s="1"/>
  <c r="N896" i="3"/>
  <c r="K896" i="3"/>
  <c r="L896" i="3" s="1"/>
  <c r="N895" i="3"/>
  <c r="K895" i="3"/>
  <c r="L895" i="3" s="1"/>
  <c r="N894" i="3"/>
  <c r="K894" i="3"/>
  <c r="L894" i="3" s="1"/>
  <c r="N893" i="3"/>
  <c r="K893" i="3"/>
  <c r="L893" i="3" s="1"/>
  <c r="N892" i="3"/>
  <c r="K892" i="3"/>
  <c r="L892" i="3" s="1"/>
  <c r="N891" i="3"/>
  <c r="K891" i="3"/>
  <c r="L891" i="3" s="1"/>
  <c r="N890" i="3"/>
  <c r="K890" i="3"/>
  <c r="L890" i="3" s="1"/>
  <c r="N889" i="3"/>
  <c r="L889" i="3"/>
  <c r="K889" i="3"/>
  <c r="N888" i="3"/>
  <c r="K888" i="3"/>
  <c r="L888" i="3" s="1"/>
  <c r="N887" i="3"/>
  <c r="K887" i="3"/>
  <c r="L887" i="3" s="1"/>
  <c r="N886" i="3"/>
  <c r="K886" i="3"/>
  <c r="L886" i="3" s="1"/>
  <c r="N885" i="3"/>
  <c r="K885" i="3"/>
  <c r="L885" i="3" s="1"/>
  <c r="N884" i="3"/>
  <c r="K884" i="3"/>
  <c r="L884" i="3" s="1"/>
  <c r="N883" i="3"/>
  <c r="L883" i="3"/>
  <c r="K883" i="3"/>
  <c r="N882" i="3"/>
  <c r="K882" i="3"/>
  <c r="L882" i="3" s="1"/>
  <c r="N881" i="3"/>
  <c r="L881" i="3"/>
  <c r="K881" i="3"/>
  <c r="N880" i="3"/>
  <c r="K880" i="3"/>
  <c r="L880" i="3" s="1"/>
  <c r="N879" i="3"/>
  <c r="K879" i="3"/>
  <c r="L879" i="3" s="1"/>
  <c r="N878" i="3"/>
  <c r="K878" i="3"/>
  <c r="L878" i="3" s="1"/>
  <c r="N877" i="3"/>
  <c r="K877" i="3"/>
  <c r="L877" i="3" s="1"/>
  <c r="N876" i="3"/>
  <c r="K876" i="3"/>
  <c r="L876" i="3" s="1"/>
  <c r="N875" i="3"/>
  <c r="K875" i="3"/>
  <c r="L875" i="3" s="1"/>
  <c r="N874" i="3"/>
  <c r="K874" i="3"/>
  <c r="L874" i="3" s="1"/>
  <c r="N873" i="3"/>
  <c r="K873" i="3"/>
  <c r="L873" i="3" s="1"/>
  <c r="N872" i="3"/>
  <c r="K872" i="3"/>
  <c r="L872" i="3" s="1"/>
  <c r="N871" i="3"/>
  <c r="K871" i="3"/>
  <c r="L871" i="3" s="1"/>
  <c r="N870" i="3"/>
  <c r="K870" i="3"/>
  <c r="L870" i="3" s="1"/>
  <c r="N869" i="3"/>
  <c r="K869" i="3"/>
  <c r="L869" i="3" s="1"/>
  <c r="N868" i="3"/>
  <c r="K868" i="3"/>
  <c r="L868" i="3" s="1"/>
  <c r="N867" i="3"/>
  <c r="K867" i="3"/>
  <c r="L867" i="3" s="1"/>
  <c r="N866" i="3"/>
  <c r="K866" i="3"/>
  <c r="L866" i="3" s="1"/>
  <c r="N865" i="3"/>
  <c r="K865" i="3"/>
  <c r="L865" i="3" s="1"/>
  <c r="N864" i="3"/>
  <c r="K864" i="3"/>
  <c r="L864" i="3" s="1"/>
  <c r="N863" i="3"/>
  <c r="L863" i="3"/>
  <c r="K863" i="3"/>
  <c r="N862" i="3"/>
  <c r="K862" i="3"/>
  <c r="L862" i="3" s="1"/>
  <c r="N861" i="3"/>
  <c r="K861" i="3"/>
  <c r="L861" i="3" s="1"/>
  <c r="N860" i="3"/>
  <c r="K860" i="3"/>
  <c r="L860" i="3" s="1"/>
  <c r="N859" i="3"/>
  <c r="K859" i="3"/>
  <c r="L859" i="3" s="1"/>
  <c r="N858" i="3"/>
  <c r="K858" i="3"/>
  <c r="L858" i="3" s="1"/>
  <c r="N857" i="3"/>
  <c r="K857" i="3"/>
  <c r="L857" i="3" s="1"/>
  <c r="N856" i="3"/>
  <c r="K856" i="3"/>
  <c r="L856" i="3" s="1"/>
  <c r="N855" i="3"/>
  <c r="K855" i="3"/>
  <c r="L855" i="3" s="1"/>
  <c r="N854" i="3"/>
  <c r="K854" i="3"/>
  <c r="L854" i="3" s="1"/>
  <c r="N853" i="3"/>
  <c r="K853" i="3"/>
  <c r="L853" i="3" s="1"/>
  <c r="N852" i="3"/>
  <c r="K852" i="3"/>
  <c r="L852" i="3" s="1"/>
  <c r="N851" i="3"/>
  <c r="K851" i="3"/>
  <c r="L851" i="3" s="1"/>
  <c r="N850" i="3"/>
  <c r="K850" i="3"/>
  <c r="L850" i="3" s="1"/>
  <c r="N849" i="3"/>
  <c r="K849" i="3"/>
  <c r="L849" i="3" s="1"/>
  <c r="N848" i="3"/>
  <c r="K848" i="3"/>
  <c r="L848" i="3" s="1"/>
  <c r="N847" i="3"/>
  <c r="L847" i="3"/>
  <c r="K847" i="3"/>
  <c r="N846" i="3"/>
  <c r="L846" i="3"/>
  <c r="K846" i="3"/>
  <c r="N845" i="3"/>
  <c r="K845" i="3"/>
  <c r="L845" i="3" s="1"/>
  <c r="N844" i="3"/>
  <c r="K844" i="3"/>
  <c r="L844" i="3" s="1"/>
  <c r="N843" i="3"/>
  <c r="K843" i="3"/>
  <c r="L843" i="3" s="1"/>
  <c r="N842" i="3"/>
  <c r="K842" i="3"/>
  <c r="L842" i="3" s="1"/>
  <c r="N841" i="3"/>
  <c r="K841" i="3"/>
  <c r="L841" i="3" s="1"/>
  <c r="N840" i="3"/>
  <c r="K840" i="3"/>
  <c r="L840" i="3" s="1"/>
  <c r="N839" i="3"/>
  <c r="K839" i="3"/>
  <c r="L839" i="3" s="1"/>
  <c r="N838" i="3"/>
  <c r="L838" i="3"/>
  <c r="K838" i="3"/>
  <c r="N837" i="3"/>
  <c r="K837" i="3"/>
  <c r="L837" i="3" s="1"/>
  <c r="N836" i="3"/>
  <c r="K836" i="3"/>
  <c r="L836" i="3" s="1"/>
  <c r="N835" i="3"/>
  <c r="K835" i="3"/>
  <c r="L835" i="3" s="1"/>
  <c r="N834" i="3"/>
  <c r="K834" i="3"/>
  <c r="L834" i="3" s="1"/>
  <c r="N833" i="3"/>
  <c r="K833" i="3"/>
  <c r="L833" i="3" s="1"/>
  <c r="N832" i="3"/>
  <c r="K832" i="3"/>
  <c r="L832" i="3" s="1"/>
  <c r="N831" i="3"/>
  <c r="K831" i="3"/>
  <c r="L831" i="3" s="1"/>
  <c r="N830" i="3"/>
  <c r="K830" i="3"/>
  <c r="L830" i="3" s="1"/>
  <c r="N829" i="3"/>
  <c r="K829" i="3"/>
  <c r="L829" i="3" s="1"/>
  <c r="N828" i="3"/>
  <c r="K828" i="3"/>
  <c r="L828" i="3" s="1"/>
  <c r="N827" i="3"/>
  <c r="K827" i="3"/>
  <c r="L827" i="3" s="1"/>
  <c r="N826" i="3"/>
  <c r="K826" i="3"/>
  <c r="L826" i="3" s="1"/>
  <c r="N825" i="3"/>
  <c r="K825" i="3"/>
  <c r="L825" i="3" s="1"/>
  <c r="N824" i="3"/>
  <c r="K824" i="3"/>
  <c r="L824" i="3" s="1"/>
  <c r="N823" i="3"/>
  <c r="K823" i="3"/>
  <c r="L823" i="3" s="1"/>
  <c r="N822" i="3"/>
  <c r="L822" i="3"/>
  <c r="K822" i="3"/>
  <c r="N821" i="3"/>
  <c r="K821" i="3"/>
  <c r="L821" i="3" s="1"/>
  <c r="N820" i="3"/>
  <c r="K820" i="3"/>
  <c r="L820" i="3" s="1"/>
  <c r="N819" i="3"/>
  <c r="K819" i="3"/>
  <c r="L819" i="3" s="1"/>
  <c r="N818" i="3"/>
  <c r="K818" i="3"/>
  <c r="L818" i="3" s="1"/>
  <c r="N817" i="3"/>
  <c r="K817" i="3"/>
  <c r="L817" i="3" s="1"/>
  <c r="N816" i="3"/>
  <c r="K816" i="3"/>
  <c r="L816" i="3" s="1"/>
  <c r="N815" i="3"/>
  <c r="K815" i="3"/>
  <c r="L815" i="3" s="1"/>
  <c r="N814" i="3"/>
  <c r="K814" i="3"/>
  <c r="L814" i="3" s="1"/>
  <c r="N813" i="3"/>
  <c r="K813" i="3"/>
  <c r="L813" i="3" s="1"/>
  <c r="N812" i="3"/>
  <c r="K812" i="3"/>
  <c r="L812" i="3" s="1"/>
  <c r="N811" i="3"/>
  <c r="L811" i="3"/>
  <c r="K811" i="3"/>
  <c r="N810" i="3"/>
  <c r="K810" i="3"/>
  <c r="L810" i="3" s="1"/>
  <c r="N809" i="3"/>
  <c r="L809" i="3"/>
  <c r="K809" i="3"/>
  <c r="N808" i="3"/>
  <c r="K808" i="3"/>
  <c r="L808" i="3" s="1"/>
  <c r="N807" i="3"/>
  <c r="K807" i="3"/>
  <c r="L807" i="3" s="1"/>
  <c r="N806" i="3"/>
  <c r="K806" i="3"/>
  <c r="L806" i="3" s="1"/>
  <c r="N805" i="3"/>
  <c r="K805" i="3"/>
  <c r="L805" i="3" s="1"/>
  <c r="N804" i="3"/>
  <c r="K804" i="3"/>
  <c r="L804" i="3" s="1"/>
  <c r="N803" i="3"/>
  <c r="K803" i="3"/>
  <c r="L803" i="3" s="1"/>
  <c r="N802" i="3"/>
  <c r="K802" i="3"/>
  <c r="L802" i="3" s="1"/>
  <c r="N801" i="3"/>
  <c r="K801" i="3"/>
  <c r="L801" i="3" s="1"/>
  <c r="N800" i="3"/>
  <c r="K800" i="3"/>
  <c r="L800" i="3" s="1"/>
  <c r="N799" i="3"/>
  <c r="K799" i="3"/>
  <c r="L799" i="3" s="1"/>
  <c r="N798" i="3"/>
  <c r="K798" i="3"/>
  <c r="L798" i="3" s="1"/>
  <c r="N797" i="3"/>
  <c r="K797" i="3"/>
  <c r="L797" i="3" s="1"/>
  <c r="N796" i="3"/>
  <c r="K796" i="3"/>
  <c r="L796" i="3" s="1"/>
  <c r="N795" i="3"/>
  <c r="L795" i="3"/>
  <c r="K795" i="3"/>
  <c r="N794" i="3"/>
  <c r="K794" i="3"/>
  <c r="L794" i="3" s="1"/>
  <c r="N793" i="3"/>
  <c r="K793" i="3"/>
  <c r="L793" i="3" s="1"/>
  <c r="N792" i="3"/>
  <c r="K792" i="3"/>
  <c r="L792" i="3" s="1"/>
  <c r="N791" i="3"/>
  <c r="K791" i="3"/>
  <c r="L791" i="3" s="1"/>
  <c r="N790" i="3"/>
  <c r="K790" i="3"/>
  <c r="L790" i="3" s="1"/>
  <c r="N789" i="3"/>
  <c r="K789" i="3"/>
  <c r="L789" i="3" s="1"/>
  <c r="N788" i="3"/>
  <c r="K788" i="3"/>
  <c r="L788" i="3" s="1"/>
  <c r="N787" i="3"/>
  <c r="L787" i="3"/>
  <c r="K787" i="3"/>
  <c r="N786" i="3"/>
  <c r="K786" i="3"/>
  <c r="L786" i="3" s="1"/>
  <c r="N785" i="3"/>
  <c r="K785" i="3"/>
  <c r="L785" i="3" s="1"/>
  <c r="N784" i="3"/>
  <c r="K784" i="3"/>
  <c r="L784" i="3" s="1"/>
  <c r="N783" i="3"/>
  <c r="K783" i="3"/>
  <c r="L783" i="3" s="1"/>
  <c r="N782" i="3"/>
  <c r="K782" i="3"/>
  <c r="L782" i="3" s="1"/>
  <c r="N781" i="3"/>
  <c r="K781" i="3"/>
  <c r="L781" i="3" s="1"/>
  <c r="N780" i="3"/>
  <c r="K780" i="3"/>
  <c r="L780" i="3" s="1"/>
  <c r="N779" i="3"/>
  <c r="K779" i="3"/>
  <c r="L779" i="3" s="1"/>
  <c r="N778" i="3"/>
  <c r="K778" i="3"/>
  <c r="L778" i="3" s="1"/>
  <c r="N777" i="3"/>
  <c r="K777" i="3"/>
  <c r="L777" i="3" s="1"/>
  <c r="N776" i="3"/>
  <c r="K776" i="3"/>
  <c r="L776" i="3" s="1"/>
  <c r="N775" i="3"/>
  <c r="K775" i="3"/>
  <c r="L775" i="3" s="1"/>
  <c r="N774" i="3"/>
  <c r="K774" i="3"/>
  <c r="L774" i="3" s="1"/>
  <c r="N773" i="3"/>
  <c r="K773" i="3"/>
  <c r="L773" i="3" s="1"/>
  <c r="N772" i="3"/>
  <c r="K772" i="3"/>
  <c r="L772" i="3" s="1"/>
  <c r="N771" i="3"/>
  <c r="K771" i="3"/>
  <c r="L771" i="3" s="1"/>
  <c r="N770" i="3"/>
  <c r="K770" i="3"/>
  <c r="L770" i="3" s="1"/>
  <c r="N769" i="3"/>
  <c r="K769" i="3"/>
  <c r="L769" i="3" s="1"/>
  <c r="N768" i="3"/>
  <c r="L768" i="3"/>
  <c r="K768" i="3"/>
  <c r="N767" i="3"/>
  <c r="K767" i="3"/>
  <c r="L767" i="3" s="1"/>
  <c r="N766" i="3"/>
  <c r="L766" i="3"/>
  <c r="K766" i="3"/>
  <c r="N765" i="3"/>
  <c r="K765" i="3"/>
  <c r="L765" i="3" s="1"/>
  <c r="N764" i="3"/>
  <c r="K764" i="3"/>
  <c r="L764" i="3" s="1"/>
  <c r="N763" i="3"/>
  <c r="K763" i="3"/>
  <c r="L763" i="3" s="1"/>
  <c r="N762" i="3"/>
  <c r="K762" i="3"/>
  <c r="L762" i="3" s="1"/>
  <c r="N761" i="3"/>
  <c r="K761" i="3"/>
  <c r="L761" i="3" s="1"/>
  <c r="N760" i="3"/>
  <c r="K760" i="3"/>
  <c r="L760" i="3" s="1"/>
  <c r="N759" i="3"/>
  <c r="K759" i="3"/>
  <c r="L759" i="3" s="1"/>
  <c r="N758" i="3"/>
  <c r="L758" i="3"/>
  <c r="K758" i="3"/>
  <c r="N757" i="3"/>
  <c r="K757" i="3"/>
  <c r="L757" i="3" s="1"/>
  <c r="N756" i="3"/>
  <c r="L756" i="3"/>
  <c r="K756" i="3"/>
  <c r="N755" i="3"/>
  <c r="K755" i="3"/>
  <c r="L755" i="3" s="1"/>
  <c r="N754" i="3"/>
  <c r="K754" i="3"/>
  <c r="L754" i="3" s="1"/>
  <c r="N753" i="3"/>
  <c r="K753" i="3"/>
  <c r="L753" i="3" s="1"/>
  <c r="N752" i="3"/>
  <c r="K752" i="3"/>
  <c r="L752" i="3" s="1"/>
  <c r="N751" i="3"/>
  <c r="K751" i="3"/>
  <c r="L751" i="3" s="1"/>
  <c r="N750" i="3"/>
  <c r="K750" i="3"/>
  <c r="L750" i="3" s="1"/>
  <c r="N749" i="3"/>
  <c r="K749" i="3"/>
  <c r="L749" i="3" s="1"/>
  <c r="N748" i="3"/>
  <c r="K748" i="3"/>
  <c r="L748" i="3" s="1"/>
  <c r="N747" i="3"/>
  <c r="K747" i="3"/>
  <c r="L747" i="3" s="1"/>
  <c r="N746" i="3"/>
  <c r="K746" i="3"/>
  <c r="L746" i="3" s="1"/>
  <c r="N745" i="3"/>
  <c r="K745" i="3"/>
  <c r="L745" i="3" s="1"/>
  <c r="N744" i="3"/>
  <c r="L744" i="3"/>
  <c r="K744" i="3"/>
  <c r="N743" i="3"/>
  <c r="K743" i="3"/>
  <c r="L743" i="3" s="1"/>
  <c r="N742" i="3"/>
  <c r="L742" i="3"/>
  <c r="K742" i="3"/>
  <c r="N741" i="3"/>
  <c r="K741" i="3"/>
  <c r="L741" i="3" s="1"/>
  <c r="N740" i="3"/>
  <c r="K740" i="3"/>
  <c r="L740" i="3" s="1"/>
  <c r="N739" i="3"/>
  <c r="K739" i="3"/>
  <c r="L739" i="3" s="1"/>
  <c r="N738" i="3"/>
  <c r="K738" i="3"/>
  <c r="L738" i="3" s="1"/>
  <c r="N737" i="3"/>
  <c r="K737" i="3"/>
  <c r="L737" i="3" s="1"/>
  <c r="N736" i="3"/>
  <c r="K736" i="3"/>
  <c r="L736" i="3" s="1"/>
  <c r="N735" i="3"/>
  <c r="K735" i="3"/>
  <c r="L735" i="3" s="1"/>
  <c r="N734" i="3"/>
  <c r="K734" i="3"/>
  <c r="L734" i="3" s="1"/>
  <c r="N733" i="3"/>
  <c r="K733" i="3"/>
  <c r="L733" i="3" s="1"/>
  <c r="N732" i="3"/>
  <c r="K732" i="3"/>
  <c r="L732" i="3" s="1"/>
  <c r="N731" i="3"/>
  <c r="K731" i="3"/>
  <c r="L731" i="3" s="1"/>
  <c r="N730" i="3"/>
  <c r="K730" i="3"/>
  <c r="L730" i="3" s="1"/>
  <c r="N729" i="3"/>
  <c r="K729" i="3"/>
  <c r="L729" i="3" s="1"/>
  <c r="N728" i="3"/>
  <c r="K728" i="3"/>
  <c r="L728" i="3" s="1"/>
  <c r="N727" i="3"/>
  <c r="K727" i="3"/>
  <c r="L727" i="3" s="1"/>
  <c r="N726" i="3"/>
  <c r="K726" i="3"/>
  <c r="L726" i="3" s="1"/>
  <c r="N725" i="3"/>
  <c r="K725" i="3"/>
  <c r="L725" i="3" s="1"/>
  <c r="N724" i="3"/>
  <c r="K724" i="3"/>
  <c r="L724" i="3" s="1"/>
  <c r="N723" i="3"/>
  <c r="K723" i="3"/>
  <c r="L723" i="3" s="1"/>
  <c r="N722" i="3"/>
  <c r="L722" i="3"/>
  <c r="K722" i="3"/>
  <c r="N721" i="3"/>
  <c r="K721" i="3"/>
  <c r="L721" i="3" s="1"/>
  <c r="N720" i="3"/>
  <c r="L720" i="3"/>
  <c r="K720" i="3"/>
  <c r="N719" i="3"/>
  <c r="K719" i="3"/>
  <c r="L719" i="3" s="1"/>
  <c r="N718" i="3"/>
  <c r="K718" i="3"/>
  <c r="L718" i="3" s="1"/>
  <c r="N717" i="3"/>
  <c r="K717" i="3"/>
  <c r="L717" i="3" s="1"/>
  <c r="N716" i="3"/>
  <c r="K716" i="3"/>
  <c r="L716" i="3" s="1"/>
  <c r="N715" i="3"/>
  <c r="K715" i="3"/>
  <c r="L715" i="3" s="1"/>
  <c r="N714" i="3"/>
  <c r="L714" i="3"/>
  <c r="K714" i="3"/>
  <c r="N713" i="3"/>
  <c r="K713" i="3"/>
  <c r="L713" i="3" s="1"/>
  <c r="N712" i="3"/>
  <c r="L712" i="3"/>
  <c r="K712" i="3"/>
  <c r="N711" i="3"/>
  <c r="K711" i="3"/>
  <c r="L711" i="3" s="1"/>
  <c r="N710" i="3"/>
  <c r="L710" i="3"/>
  <c r="K710" i="3"/>
  <c r="N709" i="3"/>
  <c r="K709" i="3"/>
  <c r="L709" i="3" s="1"/>
  <c r="N708" i="3"/>
  <c r="K708" i="3"/>
  <c r="L708" i="3" s="1"/>
  <c r="N707" i="3"/>
  <c r="K707" i="3"/>
  <c r="L707" i="3" s="1"/>
  <c r="N706" i="3"/>
  <c r="K706" i="3"/>
  <c r="L706" i="3" s="1"/>
  <c r="N705" i="3"/>
  <c r="K705" i="3"/>
  <c r="L705" i="3" s="1"/>
  <c r="N704" i="3"/>
  <c r="L704" i="3"/>
  <c r="K704" i="3"/>
  <c r="N703" i="3"/>
  <c r="K703" i="3"/>
  <c r="L703" i="3" s="1"/>
  <c r="N702" i="3"/>
  <c r="K702" i="3"/>
  <c r="L702" i="3" s="1"/>
  <c r="N701" i="3"/>
  <c r="K701" i="3"/>
  <c r="L701" i="3" s="1"/>
  <c r="N700" i="3"/>
  <c r="K700" i="3"/>
  <c r="L700" i="3" s="1"/>
  <c r="N699" i="3"/>
  <c r="K699" i="3"/>
  <c r="L699" i="3" s="1"/>
  <c r="N698" i="3"/>
  <c r="K698" i="3"/>
  <c r="L698" i="3" s="1"/>
  <c r="N697" i="3"/>
  <c r="K697" i="3"/>
  <c r="L697" i="3" s="1"/>
  <c r="N696" i="3"/>
  <c r="K696" i="3"/>
  <c r="L696" i="3" s="1"/>
  <c r="N695" i="3"/>
  <c r="K695" i="3"/>
  <c r="L695" i="3" s="1"/>
  <c r="N694" i="3"/>
  <c r="L694" i="3"/>
  <c r="K694" i="3"/>
  <c r="N693" i="3"/>
  <c r="K693" i="3"/>
  <c r="L693" i="3" s="1"/>
  <c r="N692" i="3"/>
  <c r="K692" i="3"/>
  <c r="L692" i="3" s="1"/>
  <c r="N691" i="3"/>
  <c r="K691" i="3"/>
  <c r="L691" i="3" s="1"/>
  <c r="N690" i="3"/>
  <c r="K690" i="3"/>
  <c r="L690" i="3" s="1"/>
  <c r="N689" i="3"/>
  <c r="K689" i="3"/>
  <c r="L689" i="3" s="1"/>
  <c r="N688" i="3"/>
  <c r="L688" i="3"/>
  <c r="K688" i="3"/>
  <c r="N687" i="3"/>
  <c r="K687" i="3"/>
  <c r="L687" i="3" s="1"/>
  <c r="N686" i="3"/>
  <c r="L686" i="3"/>
  <c r="K686" i="3"/>
  <c r="N685" i="3"/>
  <c r="K685" i="3"/>
  <c r="L685" i="3" s="1"/>
  <c r="N684" i="3"/>
  <c r="K684" i="3"/>
  <c r="L684" i="3" s="1"/>
  <c r="N683" i="3"/>
  <c r="K683" i="3"/>
  <c r="L683" i="3" s="1"/>
  <c r="N682" i="3"/>
  <c r="K682" i="3"/>
  <c r="L682" i="3" s="1"/>
  <c r="N681" i="3"/>
  <c r="K681" i="3"/>
  <c r="L681" i="3" s="1"/>
  <c r="N680" i="3"/>
  <c r="K680" i="3"/>
  <c r="L680" i="3" s="1"/>
  <c r="N679" i="3"/>
  <c r="K679" i="3"/>
  <c r="L679" i="3" s="1"/>
  <c r="N678" i="3"/>
  <c r="L678" i="3"/>
  <c r="K678" i="3"/>
  <c r="N677" i="3"/>
  <c r="K677" i="3"/>
  <c r="L677" i="3" s="1"/>
  <c r="N676" i="3"/>
  <c r="K676" i="3"/>
  <c r="L676" i="3" s="1"/>
  <c r="N675" i="3"/>
  <c r="K675" i="3"/>
  <c r="L675" i="3" s="1"/>
  <c r="N674" i="3"/>
  <c r="K674" i="3"/>
  <c r="L674" i="3" s="1"/>
  <c r="N673" i="3"/>
  <c r="K673" i="3"/>
  <c r="L673" i="3" s="1"/>
  <c r="N672" i="3"/>
  <c r="K672" i="3"/>
  <c r="L672" i="3" s="1"/>
  <c r="N671" i="3"/>
  <c r="K671" i="3"/>
  <c r="L671" i="3" s="1"/>
  <c r="N670" i="3"/>
  <c r="K670" i="3"/>
  <c r="L670" i="3" s="1"/>
  <c r="N669" i="3"/>
  <c r="K669" i="3"/>
  <c r="L669" i="3" s="1"/>
  <c r="N668" i="3"/>
  <c r="K668" i="3"/>
  <c r="L668" i="3" s="1"/>
  <c r="N667" i="3"/>
  <c r="K667" i="3"/>
  <c r="L667" i="3" s="1"/>
  <c r="N666" i="3"/>
  <c r="K666" i="3"/>
  <c r="L666" i="3" s="1"/>
  <c r="N665" i="3"/>
  <c r="K665" i="3"/>
  <c r="L665" i="3" s="1"/>
  <c r="N664" i="3"/>
  <c r="K664" i="3"/>
  <c r="L664" i="3" s="1"/>
  <c r="N663" i="3"/>
  <c r="K663" i="3"/>
  <c r="L663" i="3" s="1"/>
  <c r="N662" i="3"/>
  <c r="K662" i="3"/>
  <c r="L662" i="3" s="1"/>
  <c r="N661" i="3"/>
  <c r="K661" i="3"/>
  <c r="L661" i="3" s="1"/>
  <c r="N660" i="3"/>
  <c r="K660" i="3"/>
  <c r="L660" i="3" s="1"/>
  <c r="N659" i="3"/>
  <c r="K659" i="3"/>
  <c r="L659" i="3" s="1"/>
  <c r="N658" i="3"/>
  <c r="L658" i="3"/>
  <c r="K658" i="3"/>
  <c r="N657" i="3"/>
  <c r="K657" i="3"/>
  <c r="L657" i="3" s="1"/>
  <c r="N656" i="3"/>
  <c r="L656" i="3"/>
  <c r="K656" i="3"/>
  <c r="N655" i="3"/>
  <c r="L655" i="3"/>
  <c r="K655" i="3"/>
  <c r="N654" i="3"/>
  <c r="K654" i="3"/>
  <c r="L654" i="3" s="1"/>
  <c r="N653" i="3"/>
  <c r="K653" i="3"/>
  <c r="L653" i="3" s="1"/>
  <c r="N652" i="3"/>
  <c r="K652" i="3"/>
  <c r="L652" i="3" s="1"/>
  <c r="N651" i="3"/>
  <c r="K651" i="3"/>
  <c r="L651" i="3" s="1"/>
  <c r="N650" i="3"/>
  <c r="K650" i="3"/>
  <c r="L650" i="3" s="1"/>
  <c r="N649" i="3"/>
  <c r="K649" i="3"/>
  <c r="L649" i="3" s="1"/>
  <c r="N648" i="3"/>
  <c r="K648" i="3"/>
  <c r="L648" i="3" s="1"/>
  <c r="N647" i="3"/>
  <c r="K647" i="3"/>
  <c r="L647" i="3" s="1"/>
  <c r="N646" i="3"/>
  <c r="K646" i="3"/>
  <c r="L646" i="3" s="1"/>
  <c r="N645" i="3"/>
  <c r="K645" i="3"/>
  <c r="L645" i="3" s="1"/>
  <c r="N644" i="3"/>
  <c r="K644" i="3"/>
  <c r="L644" i="3" s="1"/>
  <c r="N643" i="3"/>
  <c r="K643" i="3"/>
  <c r="L643" i="3" s="1"/>
  <c r="N642" i="3"/>
  <c r="L642" i="3"/>
  <c r="K642" i="3"/>
  <c r="N641" i="3"/>
  <c r="K641" i="3"/>
  <c r="L641" i="3" s="1"/>
  <c r="N640" i="3"/>
  <c r="K640" i="3"/>
  <c r="L640" i="3" s="1"/>
  <c r="N639" i="3"/>
  <c r="K639" i="3"/>
  <c r="L639" i="3" s="1"/>
  <c r="N638" i="3"/>
  <c r="L638" i="3"/>
  <c r="K638" i="3"/>
  <c r="N637" i="3"/>
  <c r="K637" i="3"/>
  <c r="L637" i="3" s="1"/>
  <c r="N636" i="3"/>
  <c r="K636" i="3"/>
  <c r="L636" i="3" s="1"/>
  <c r="N635" i="3"/>
  <c r="K635" i="3"/>
  <c r="L635" i="3" s="1"/>
  <c r="N634" i="3"/>
  <c r="K634" i="3"/>
  <c r="L634" i="3" s="1"/>
  <c r="N633" i="3"/>
  <c r="K633" i="3"/>
  <c r="L633" i="3" s="1"/>
  <c r="N632" i="3"/>
  <c r="K632" i="3"/>
  <c r="L632" i="3" s="1"/>
  <c r="N631" i="3"/>
  <c r="L631" i="3"/>
  <c r="K631" i="3"/>
  <c r="N630" i="3"/>
  <c r="L630" i="3"/>
  <c r="K630" i="3"/>
  <c r="N629" i="3"/>
  <c r="K629" i="3"/>
  <c r="L629" i="3" s="1"/>
  <c r="N628" i="3"/>
  <c r="L628" i="3"/>
  <c r="K628" i="3"/>
  <c r="N627" i="3"/>
  <c r="L627" i="3"/>
  <c r="K627" i="3"/>
  <c r="N626" i="3"/>
  <c r="L626" i="3"/>
  <c r="K626" i="3"/>
  <c r="N625" i="3"/>
  <c r="K625" i="3"/>
  <c r="L625" i="3" s="1"/>
  <c r="N624" i="3"/>
  <c r="K624" i="3"/>
  <c r="L624" i="3" s="1"/>
  <c r="N623" i="3"/>
  <c r="K623" i="3"/>
  <c r="L623" i="3" s="1"/>
  <c r="N622" i="3"/>
  <c r="K622" i="3"/>
  <c r="L622" i="3" s="1"/>
  <c r="N621" i="3"/>
  <c r="K621" i="3"/>
  <c r="L621" i="3" s="1"/>
  <c r="N620" i="3"/>
  <c r="K620" i="3"/>
  <c r="L620" i="3" s="1"/>
  <c r="N619" i="3"/>
  <c r="K619" i="3"/>
  <c r="L619" i="3" s="1"/>
  <c r="N618" i="3"/>
  <c r="K618" i="3"/>
  <c r="L618" i="3" s="1"/>
  <c r="N617" i="3"/>
  <c r="K617" i="3"/>
  <c r="L617" i="3" s="1"/>
  <c r="N616" i="3"/>
  <c r="K616" i="3"/>
  <c r="L616" i="3" s="1"/>
  <c r="N615" i="3"/>
  <c r="K615" i="3"/>
  <c r="L615" i="3" s="1"/>
  <c r="N614" i="3"/>
  <c r="K614" i="3"/>
  <c r="L614" i="3" s="1"/>
  <c r="N613" i="3"/>
  <c r="K613" i="3"/>
  <c r="L613" i="3" s="1"/>
  <c r="N612" i="3"/>
  <c r="L612" i="3"/>
  <c r="K612" i="3"/>
  <c r="N611" i="3"/>
  <c r="K611" i="3"/>
  <c r="L611" i="3" s="1"/>
  <c r="N610" i="3"/>
  <c r="L610" i="3"/>
  <c r="K610" i="3"/>
  <c r="N609" i="3"/>
  <c r="K609" i="3"/>
  <c r="L609" i="3" s="1"/>
  <c r="N608" i="3"/>
  <c r="L608" i="3"/>
  <c r="K608" i="3"/>
  <c r="N607" i="3"/>
  <c r="K607" i="3"/>
  <c r="L607" i="3" s="1"/>
  <c r="N606" i="3"/>
  <c r="K606" i="3"/>
  <c r="L606" i="3" s="1"/>
  <c r="N605" i="3"/>
  <c r="K605" i="3"/>
  <c r="L605" i="3" s="1"/>
  <c r="N604" i="3"/>
  <c r="K604" i="3"/>
  <c r="L604" i="3" s="1"/>
  <c r="N603" i="3"/>
  <c r="K603" i="3"/>
  <c r="L603" i="3" s="1"/>
  <c r="N602" i="3"/>
  <c r="K602" i="3"/>
  <c r="L602" i="3" s="1"/>
  <c r="N601" i="3"/>
  <c r="K601" i="3"/>
  <c r="L601" i="3" s="1"/>
  <c r="N600" i="3"/>
  <c r="K600" i="3"/>
  <c r="L600" i="3" s="1"/>
  <c r="N599" i="3"/>
  <c r="K599" i="3"/>
  <c r="L599" i="3" s="1"/>
  <c r="N598" i="3"/>
  <c r="K598" i="3"/>
  <c r="L598" i="3" s="1"/>
  <c r="N597" i="3"/>
  <c r="K597" i="3"/>
  <c r="L597" i="3" s="1"/>
  <c r="N596" i="3"/>
  <c r="K596" i="3"/>
  <c r="L596" i="3" s="1"/>
  <c r="N595" i="3"/>
  <c r="K595" i="3"/>
  <c r="L595" i="3" s="1"/>
  <c r="N594" i="3"/>
  <c r="K594" i="3"/>
  <c r="L594" i="3" s="1"/>
  <c r="N593" i="3"/>
  <c r="K593" i="3"/>
  <c r="L593" i="3" s="1"/>
  <c r="N592" i="3"/>
  <c r="K592" i="3"/>
  <c r="L592" i="3" s="1"/>
  <c r="N591" i="3"/>
  <c r="K591" i="3"/>
  <c r="L591" i="3" s="1"/>
  <c r="N590" i="3"/>
  <c r="K590" i="3"/>
  <c r="L590" i="3" s="1"/>
  <c r="N589" i="3"/>
  <c r="K589" i="3"/>
  <c r="L589" i="3" s="1"/>
  <c r="N588" i="3"/>
  <c r="L588" i="3"/>
  <c r="K588" i="3"/>
  <c r="N587" i="3"/>
  <c r="K587" i="3"/>
  <c r="L587" i="3" s="1"/>
  <c r="N586" i="3"/>
  <c r="K586" i="3"/>
  <c r="L586" i="3" s="1"/>
  <c r="N585" i="3"/>
  <c r="K585" i="3"/>
  <c r="L585" i="3" s="1"/>
  <c r="N584" i="3"/>
  <c r="K584" i="3"/>
  <c r="L584" i="3" s="1"/>
  <c r="N583" i="3"/>
  <c r="K583" i="3"/>
  <c r="L583" i="3" s="1"/>
  <c r="N582" i="3"/>
  <c r="K582" i="3"/>
  <c r="L582" i="3" s="1"/>
  <c r="N581" i="3"/>
  <c r="L581" i="3"/>
  <c r="K581" i="3"/>
  <c r="N580" i="3"/>
  <c r="L580" i="3"/>
  <c r="K580" i="3"/>
  <c r="N579" i="3"/>
  <c r="K579" i="3"/>
  <c r="L579" i="3" s="1"/>
  <c r="N578" i="3"/>
  <c r="K578" i="3"/>
  <c r="L578" i="3" s="1"/>
  <c r="N577" i="3"/>
  <c r="K577" i="3"/>
  <c r="L577" i="3" s="1"/>
  <c r="N576" i="3"/>
  <c r="K576" i="3"/>
  <c r="L576" i="3" s="1"/>
  <c r="N575" i="3"/>
  <c r="K575" i="3"/>
  <c r="L575" i="3" s="1"/>
  <c r="N574" i="3"/>
  <c r="L574" i="3"/>
  <c r="K574" i="3"/>
  <c r="N573" i="3"/>
  <c r="L573" i="3"/>
  <c r="K573" i="3"/>
  <c r="N572" i="3"/>
  <c r="L572" i="3"/>
  <c r="K572" i="3"/>
  <c r="N571" i="3"/>
  <c r="K571" i="3"/>
  <c r="L571" i="3" s="1"/>
  <c r="N570" i="3"/>
  <c r="K570" i="3"/>
  <c r="L570" i="3" s="1"/>
  <c r="N569" i="3"/>
  <c r="K569" i="3"/>
  <c r="L569" i="3" s="1"/>
  <c r="N568" i="3"/>
  <c r="K568" i="3"/>
  <c r="L568" i="3" s="1"/>
  <c r="N567" i="3"/>
  <c r="K567" i="3"/>
  <c r="L567" i="3" s="1"/>
  <c r="N566" i="3"/>
  <c r="L566" i="3"/>
  <c r="K566" i="3"/>
  <c r="N565" i="3"/>
  <c r="L565" i="3"/>
  <c r="K565" i="3"/>
  <c r="N564" i="3"/>
  <c r="K564" i="3"/>
  <c r="L564" i="3" s="1"/>
  <c r="N563" i="3"/>
  <c r="K563" i="3"/>
  <c r="L563" i="3" s="1"/>
  <c r="N562" i="3"/>
  <c r="K562" i="3"/>
  <c r="L562" i="3" s="1"/>
  <c r="N561" i="3"/>
  <c r="K561" i="3"/>
  <c r="L561" i="3" s="1"/>
  <c r="N560" i="3"/>
  <c r="K560" i="3"/>
  <c r="L560" i="3" s="1"/>
  <c r="N559" i="3"/>
  <c r="K559" i="3"/>
  <c r="L559" i="3" s="1"/>
  <c r="N558" i="3"/>
  <c r="L558" i="3"/>
  <c r="K558" i="3"/>
  <c r="N557" i="3"/>
  <c r="K557" i="3"/>
  <c r="L557" i="3" s="1"/>
  <c r="N556" i="3"/>
  <c r="K556" i="3"/>
  <c r="L556" i="3" s="1"/>
  <c r="N555" i="3"/>
  <c r="K555" i="3"/>
  <c r="L555" i="3" s="1"/>
  <c r="N554" i="3"/>
  <c r="K554" i="3"/>
  <c r="L554" i="3" s="1"/>
  <c r="N553" i="3"/>
  <c r="K553" i="3"/>
  <c r="L553" i="3" s="1"/>
  <c r="N552" i="3"/>
  <c r="K552" i="3"/>
  <c r="L552" i="3" s="1"/>
  <c r="N551" i="3"/>
  <c r="K551" i="3"/>
  <c r="L551" i="3" s="1"/>
  <c r="N550" i="3"/>
  <c r="K550" i="3"/>
  <c r="L550" i="3" s="1"/>
  <c r="N549" i="3"/>
  <c r="K549" i="3"/>
  <c r="L549" i="3" s="1"/>
  <c r="N548" i="3"/>
  <c r="K548" i="3"/>
  <c r="L548" i="3" s="1"/>
  <c r="N547" i="3"/>
  <c r="K547" i="3"/>
  <c r="L547" i="3" s="1"/>
  <c r="N546" i="3"/>
  <c r="K546" i="3"/>
  <c r="L546" i="3" s="1"/>
  <c r="N545" i="3"/>
  <c r="K545" i="3"/>
  <c r="L545" i="3" s="1"/>
  <c r="N544" i="3"/>
  <c r="K544" i="3"/>
  <c r="L544" i="3" s="1"/>
  <c r="N543" i="3"/>
  <c r="K543" i="3"/>
  <c r="L543" i="3" s="1"/>
  <c r="N542" i="3"/>
  <c r="K542" i="3"/>
  <c r="L542" i="3" s="1"/>
  <c r="N541" i="3"/>
  <c r="K541" i="3"/>
  <c r="L541" i="3" s="1"/>
  <c r="N540" i="3"/>
  <c r="L540" i="3"/>
  <c r="K540" i="3"/>
  <c r="N539" i="3"/>
  <c r="L539" i="3"/>
  <c r="K539" i="3"/>
  <c r="N538" i="3"/>
  <c r="L538" i="3"/>
  <c r="K538" i="3"/>
  <c r="N537" i="3"/>
  <c r="K537" i="3"/>
  <c r="L537" i="3" s="1"/>
  <c r="N536" i="3"/>
  <c r="K536" i="3"/>
  <c r="L536" i="3" s="1"/>
  <c r="N535" i="3"/>
  <c r="K535" i="3"/>
  <c r="L535" i="3" s="1"/>
  <c r="N534" i="3"/>
  <c r="K534" i="3"/>
  <c r="L534" i="3" s="1"/>
  <c r="N533" i="3"/>
  <c r="K533" i="3"/>
  <c r="L533" i="3" s="1"/>
  <c r="N532" i="3"/>
  <c r="K532" i="3"/>
  <c r="L532" i="3" s="1"/>
  <c r="N531" i="3"/>
  <c r="K531" i="3"/>
  <c r="L531" i="3" s="1"/>
  <c r="N530" i="3"/>
  <c r="L530" i="3"/>
  <c r="K530" i="3"/>
  <c r="N529" i="3"/>
  <c r="K529" i="3"/>
  <c r="L529" i="3" s="1"/>
  <c r="N528" i="3"/>
  <c r="K528" i="3"/>
  <c r="L528" i="3" s="1"/>
  <c r="N527" i="3"/>
  <c r="K527" i="3"/>
  <c r="L527" i="3" s="1"/>
  <c r="N526" i="3"/>
  <c r="K526" i="3"/>
  <c r="L526" i="3" s="1"/>
  <c r="N525" i="3"/>
  <c r="L525" i="3"/>
  <c r="K525" i="3"/>
  <c r="N524" i="3"/>
  <c r="K524" i="3"/>
  <c r="L524" i="3" s="1"/>
  <c r="N523" i="3"/>
  <c r="L523" i="3"/>
  <c r="K523" i="3"/>
  <c r="N522" i="3"/>
  <c r="L522" i="3"/>
  <c r="K522" i="3"/>
  <c r="N521" i="3"/>
  <c r="K521" i="3"/>
  <c r="L521" i="3" s="1"/>
  <c r="N520" i="3"/>
  <c r="K520" i="3"/>
  <c r="L520" i="3" s="1"/>
  <c r="N519" i="3"/>
  <c r="K519" i="3"/>
  <c r="L519" i="3" s="1"/>
  <c r="N518" i="3"/>
  <c r="K518" i="3"/>
  <c r="L518" i="3" s="1"/>
  <c r="N517" i="3"/>
  <c r="K517" i="3"/>
  <c r="L517" i="3" s="1"/>
  <c r="N516" i="3"/>
  <c r="K516" i="3"/>
  <c r="L516" i="3" s="1"/>
  <c r="N515" i="3"/>
  <c r="K515" i="3"/>
  <c r="L515" i="3" s="1"/>
  <c r="N514" i="3"/>
  <c r="K514" i="3"/>
  <c r="L514" i="3" s="1"/>
  <c r="N513" i="3"/>
  <c r="K513" i="3"/>
  <c r="L513" i="3" s="1"/>
  <c r="N512" i="3"/>
  <c r="K512" i="3"/>
  <c r="L512" i="3" s="1"/>
  <c r="N511" i="3"/>
  <c r="K511" i="3"/>
  <c r="L511" i="3" s="1"/>
  <c r="N510" i="3"/>
  <c r="K510" i="3"/>
  <c r="L510" i="3" s="1"/>
  <c r="N509" i="3"/>
  <c r="K509" i="3"/>
  <c r="L509" i="3" s="1"/>
  <c r="N508" i="3"/>
  <c r="K508" i="3"/>
  <c r="L508" i="3" s="1"/>
  <c r="N507" i="3"/>
  <c r="K507" i="3"/>
  <c r="L507" i="3" s="1"/>
  <c r="N506" i="3"/>
  <c r="K506" i="3"/>
  <c r="L506" i="3" s="1"/>
  <c r="N505" i="3"/>
  <c r="K505" i="3"/>
  <c r="L505" i="3" s="1"/>
  <c r="N504" i="3"/>
  <c r="K504" i="3"/>
  <c r="L504" i="3" s="1"/>
  <c r="N503" i="3"/>
  <c r="K503" i="3"/>
  <c r="L503" i="3" s="1"/>
  <c r="N502" i="3"/>
  <c r="K502" i="3"/>
  <c r="L502" i="3" s="1"/>
  <c r="N501" i="3"/>
  <c r="K501" i="3"/>
  <c r="L501" i="3" s="1"/>
  <c r="N500" i="3"/>
  <c r="K500" i="3"/>
  <c r="L500" i="3" s="1"/>
  <c r="N499" i="3"/>
  <c r="L499" i="3"/>
  <c r="K499" i="3"/>
  <c r="N498" i="3"/>
  <c r="K498" i="3"/>
  <c r="L498" i="3" s="1"/>
  <c r="N497" i="3"/>
  <c r="K497" i="3"/>
  <c r="L497" i="3" s="1"/>
  <c r="N496" i="3"/>
  <c r="L496" i="3"/>
  <c r="K496" i="3"/>
  <c r="N495" i="3"/>
  <c r="K495" i="3"/>
  <c r="L495" i="3" s="1"/>
  <c r="N494" i="3"/>
  <c r="K494" i="3"/>
  <c r="L494" i="3" s="1"/>
  <c r="N493" i="3"/>
  <c r="K493" i="3"/>
  <c r="L493" i="3" s="1"/>
  <c r="N492" i="3"/>
  <c r="K492" i="3"/>
  <c r="L492" i="3" s="1"/>
  <c r="N491" i="3"/>
  <c r="K491" i="3"/>
  <c r="L491" i="3" s="1"/>
  <c r="N490" i="3"/>
  <c r="K490" i="3"/>
  <c r="L490" i="3" s="1"/>
  <c r="N489" i="3"/>
  <c r="K489" i="3"/>
  <c r="L489" i="3" s="1"/>
  <c r="N488" i="3"/>
  <c r="K488" i="3"/>
  <c r="L488" i="3" s="1"/>
  <c r="N487" i="3"/>
  <c r="K487" i="3"/>
  <c r="L487" i="3" s="1"/>
  <c r="N486" i="3"/>
  <c r="K486" i="3"/>
  <c r="L486" i="3" s="1"/>
  <c r="N485" i="3"/>
  <c r="K485" i="3"/>
  <c r="L485" i="3" s="1"/>
  <c r="N484" i="3"/>
  <c r="K484" i="3"/>
  <c r="L484" i="3" s="1"/>
  <c r="N483" i="3"/>
  <c r="L483" i="3"/>
  <c r="K483" i="3"/>
  <c r="N482" i="3"/>
  <c r="L482" i="3"/>
  <c r="K482" i="3"/>
  <c r="N481" i="3"/>
  <c r="K481" i="3"/>
  <c r="L481" i="3" s="1"/>
  <c r="N480" i="3"/>
  <c r="K480" i="3"/>
  <c r="L480" i="3" s="1"/>
  <c r="N479" i="3"/>
  <c r="K479" i="3"/>
  <c r="L479" i="3" s="1"/>
  <c r="N478" i="3"/>
  <c r="K478" i="3"/>
  <c r="L478" i="3" s="1"/>
  <c r="N477" i="3"/>
  <c r="K477" i="3"/>
  <c r="L477" i="3" s="1"/>
  <c r="N476" i="3"/>
  <c r="L476" i="3"/>
  <c r="K476" i="3"/>
  <c r="N475" i="3"/>
  <c r="L475" i="3"/>
  <c r="K475" i="3"/>
  <c r="N474" i="3"/>
  <c r="K474" i="3"/>
  <c r="L474" i="3" s="1"/>
  <c r="N473" i="3"/>
  <c r="K473" i="3"/>
  <c r="L473" i="3" s="1"/>
  <c r="N472" i="3"/>
  <c r="K472" i="3"/>
  <c r="L472" i="3" s="1"/>
  <c r="N471" i="3"/>
  <c r="K471" i="3"/>
  <c r="L471" i="3" s="1"/>
  <c r="N470" i="3"/>
  <c r="K470" i="3"/>
  <c r="L470" i="3" s="1"/>
  <c r="N469" i="3"/>
  <c r="K469" i="3"/>
  <c r="L469" i="3" s="1"/>
  <c r="N468" i="3"/>
  <c r="L468" i="3"/>
  <c r="K468" i="3"/>
  <c r="N467" i="3"/>
  <c r="K467" i="3"/>
  <c r="L467" i="3" s="1"/>
  <c r="N466" i="3"/>
  <c r="K466" i="3"/>
  <c r="L466" i="3" s="1"/>
  <c r="N465" i="3"/>
  <c r="K465" i="3"/>
  <c r="L465" i="3" s="1"/>
  <c r="N464" i="3"/>
  <c r="K464" i="3"/>
  <c r="L464" i="3" s="1"/>
  <c r="N463" i="3"/>
  <c r="K463" i="3"/>
  <c r="L463" i="3" s="1"/>
  <c r="N462" i="3"/>
  <c r="K462" i="3"/>
  <c r="L462" i="3" s="1"/>
  <c r="N461" i="3"/>
  <c r="K461" i="3"/>
  <c r="L461" i="3" s="1"/>
  <c r="N460" i="3"/>
  <c r="L460" i="3"/>
  <c r="K460" i="3"/>
  <c r="N459" i="3"/>
  <c r="K459" i="3"/>
  <c r="L459" i="3" s="1"/>
  <c r="N458" i="3"/>
  <c r="K458" i="3"/>
  <c r="L458" i="3" s="1"/>
  <c r="N457" i="3"/>
  <c r="K457" i="3"/>
  <c r="L457" i="3" s="1"/>
  <c r="N456" i="3"/>
  <c r="K456" i="3"/>
  <c r="L456" i="3" s="1"/>
  <c r="N455" i="3"/>
  <c r="K455" i="3"/>
  <c r="L455" i="3" s="1"/>
  <c r="N454" i="3"/>
  <c r="K454" i="3"/>
  <c r="L454" i="3" s="1"/>
  <c r="N453" i="3"/>
  <c r="K453" i="3"/>
  <c r="L453" i="3" s="1"/>
  <c r="N452" i="3"/>
  <c r="K452" i="3"/>
  <c r="L452" i="3" s="1"/>
  <c r="N451" i="3"/>
  <c r="K451" i="3"/>
  <c r="L451" i="3" s="1"/>
  <c r="N450" i="3"/>
  <c r="K450" i="3"/>
  <c r="L450" i="3" s="1"/>
  <c r="N449" i="3"/>
  <c r="K449" i="3"/>
  <c r="L449" i="3" s="1"/>
  <c r="N448" i="3"/>
  <c r="K448" i="3"/>
  <c r="L448" i="3" s="1"/>
  <c r="N447" i="3"/>
  <c r="K447" i="3"/>
  <c r="L447" i="3" s="1"/>
  <c r="N446" i="3"/>
  <c r="K446" i="3"/>
  <c r="L446" i="3" s="1"/>
  <c r="N445" i="3"/>
  <c r="K445" i="3"/>
  <c r="L445" i="3" s="1"/>
  <c r="N444" i="3"/>
  <c r="K444" i="3"/>
  <c r="L444" i="3" s="1"/>
  <c r="N443" i="3"/>
  <c r="K443" i="3"/>
  <c r="L443" i="3" s="1"/>
  <c r="N442" i="3"/>
  <c r="K442" i="3"/>
  <c r="L442" i="3" s="1"/>
  <c r="N441" i="3"/>
  <c r="K441" i="3"/>
  <c r="L441" i="3" s="1"/>
  <c r="N440" i="3"/>
  <c r="K440" i="3"/>
  <c r="L440" i="3" s="1"/>
  <c r="N439" i="3"/>
  <c r="K439" i="3"/>
  <c r="L439" i="3" s="1"/>
  <c r="N438" i="3"/>
  <c r="K438" i="3"/>
  <c r="L438" i="3" s="1"/>
  <c r="N437" i="3"/>
  <c r="L437" i="3"/>
  <c r="K437" i="3"/>
  <c r="N436" i="3"/>
  <c r="K436" i="3"/>
  <c r="L436" i="3" s="1"/>
  <c r="N435" i="3"/>
  <c r="K435" i="3"/>
  <c r="L435" i="3" s="1"/>
  <c r="N434" i="3"/>
  <c r="K434" i="3"/>
  <c r="L434" i="3" s="1"/>
  <c r="N433" i="3"/>
  <c r="K433" i="3"/>
  <c r="L433" i="3" s="1"/>
  <c r="N432" i="3"/>
  <c r="K432" i="3"/>
  <c r="L432" i="3" s="1"/>
  <c r="N431" i="3"/>
  <c r="K431" i="3"/>
  <c r="L431" i="3" s="1"/>
  <c r="N430" i="3"/>
  <c r="K430" i="3"/>
  <c r="L430" i="3" s="1"/>
  <c r="N429" i="3"/>
  <c r="K429" i="3"/>
  <c r="L429" i="3" s="1"/>
  <c r="N428" i="3"/>
  <c r="L428" i="3"/>
  <c r="K428" i="3"/>
  <c r="N427" i="3"/>
  <c r="K427" i="3"/>
  <c r="L427" i="3" s="1"/>
  <c r="N426" i="3"/>
  <c r="K426" i="3"/>
  <c r="L426" i="3" s="1"/>
  <c r="N425" i="3"/>
  <c r="K425" i="3"/>
  <c r="L425" i="3" s="1"/>
  <c r="N424" i="3"/>
  <c r="K424" i="3"/>
  <c r="L424" i="3" s="1"/>
  <c r="N423" i="3"/>
  <c r="K423" i="3"/>
  <c r="L423" i="3" s="1"/>
  <c r="N422" i="3"/>
  <c r="K422" i="3"/>
  <c r="L422" i="3" s="1"/>
  <c r="N421" i="3"/>
  <c r="L421" i="3"/>
  <c r="K421" i="3"/>
  <c r="N420" i="3"/>
  <c r="K420" i="3"/>
  <c r="L420" i="3" s="1"/>
  <c r="N419" i="3"/>
  <c r="K419" i="3"/>
  <c r="L419" i="3" s="1"/>
  <c r="N418" i="3"/>
  <c r="K418" i="3"/>
  <c r="L418" i="3" s="1"/>
  <c r="N417" i="3"/>
  <c r="K417" i="3"/>
  <c r="L417" i="3" s="1"/>
  <c r="N416" i="3"/>
  <c r="K416" i="3"/>
  <c r="L416" i="3" s="1"/>
  <c r="N415" i="3"/>
  <c r="K415" i="3"/>
  <c r="L415" i="3" s="1"/>
  <c r="N414" i="3"/>
  <c r="K414" i="3"/>
  <c r="L414" i="3" s="1"/>
  <c r="N413" i="3"/>
  <c r="L413" i="3"/>
  <c r="K413" i="3"/>
  <c r="N412" i="3"/>
  <c r="K412" i="3"/>
  <c r="L412" i="3" s="1"/>
  <c r="N411" i="3"/>
  <c r="K411" i="3"/>
  <c r="L411" i="3" s="1"/>
  <c r="N410" i="3"/>
  <c r="K410" i="3"/>
  <c r="L410" i="3" s="1"/>
  <c r="N409" i="3"/>
  <c r="K409" i="3"/>
  <c r="L409" i="3" s="1"/>
  <c r="N408" i="3"/>
  <c r="K408" i="3"/>
  <c r="L408" i="3" s="1"/>
  <c r="N407" i="3"/>
  <c r="K407" i="3"/>
  <c r="L407" i="3" s="1"/>
  <c r="N406" i="3"/>
  <c r="K406" i="3"/>
  <c r="L406" i="3" s="1"/>
  <c r="N405" i="3"/>
  <c r="L405" i="3"/>
  <c r="K405" i="3"/>
  <c r="N404" i="3"/>
  <c r="L404" i="3"/>
  <c r="K404" i="3"/>
  <c r="N403" i="3"/>
  <c r="K403" i="3"/>
  <c r="L403" i="3" s="1"/>
  <c r="N402" i="3"/>
  <c r="K402" i="3"/>
  <c r="L402" i="3" s="1"/>
  <c r="N401" i="3"/>
  <c r="K401" i="3"/>
  <c r="L401" i="3" s="1"/>
  <c r="N400" i="3"/>
  <c r="L400" i="3"/>
  <c r="K400" i="3"/>
  <c r="N399" i="3"/>
  <c r="K399" i="3"/>
  <c r="L399" i="3" s="1"/>
  <c r="N398" i="3"/>
  <c r="K398" i="3"/>
  <c r="L398" i="3" s="1"/>
  <c r="N397" i="3"/>
  <c r="K397" i="3"/>
  <c r="L397" i="3" s="1"/>
  <c r="N396" i="3"/>
  <c r="K396" i="3"/>
  <c r="L396" i="3" s="1"/>
  <c r="N395" i="3"/>
  <c r="K395" i="3"/>
  <c r="L395" i="3" s="1"/>
  <c r="N394" i="3"/>
  <c r="K394" i="3"/>
  <c r="L394" i="3" s="1"/>
  <c r="N393" i="3"/>
  <c r="K393" i="3"/>
  <c r="L393" i="3" s="1"/>
  <c r="N392" i="3"/>
  <c r="L392" i="3"/>
  <c r="K392" i="3"/>
  <c r="N391" i="3"/>
  <c r="K391" i="3"/>
  <c r="L391" i="3" s="1"/>
  <c r="N390" i="3"/>
  <c r="K390" i="3"/>
  <c r="L390" i="3" s="1"/>
  <c r="N389" i="3"/>
  <c r="K389" i="3"/>
  <c r="L389" i="3" s="1"/>
  <c r="N388" i="3"/>
  <c r="K388" i="3"/>
  <c r="L388" i="3" s="1"/>
  <c r="N387" i="3"/>
  <c r="K387" i="3"/>
  <c r="L387" i="3" s="1"/>
  <c r="N386" i="3"/>
  <c r="K386" i="3"/>
  <c r="L386" i="3" s="1"/>
  <c r="N385" i="3"/>
  <c r="K385" i="3"/>
  <c r="L385" i="3" s="1"/>
  <c r="N384" i="3"/>
  <c r="L384" i="3"/>
  <c r="K384" i="3"/>
  <c r="N383" i="3"/>
  <c r="K383" i="3"/>
  <c r="L383" i="3" s="1"/>
  <c r="N382" i="3"/>
  <c r="K382" i="3"/>
  <c r="L382" i="3" s="1"/>
  <c r="N381" i="3"/>
  <c r="K381" i="3"/>
  <c r="L381" i="3" s="1"/>
  <c r="N380" i="3"/>
  <c r="K380" i="3"/>
  <c r="L380" i="3" s="1"/>
  <c r="N379" i="3"/>
  <c r="K379" i="3"/>
  <c r="L379" i="3" s="1"/>
  <c r="N378" i="3"/>
  <c r="K378" i="3"/>
  <c r="L378" i="3" s="1"/>
  <c r="N377" i="3"/>
  <c r="K377" i="3"/>
  <c r="L377" i="3" s="1"/>
  <c r="N376" i="3"/>
  <c r="K376" i="3"/>
  <c r="L376" i="3" s="1"/>
  <c r="N375" i="3"/>
  <c r="K375" i="3"/>
  <c r="L375" i="3" s="1"/>
  <c r="N374" i="3"/>
  <c r="K374" i="3"/>
  <c r="L374" i="3" s="1"/>
  <c r="N373" i="3"/>
  <c r="K373" i="3"/>
  <c r="L373" i="3" s="1"/>
  <c r="N372" i="3"/>
  <c r="L372" i="3"/>
  <c r="K372" i="3"/>
  <c r="N371" i="3"/>
  <c r="K371" i="3"/>
  <c r="L371" i="3" s="1"/>
  <c r="N370" i="3"/>
  <c r="L370" i="3"/>
  <c r="K370" i="3"/>
  <c r="N369" i="3"/>
  <c r="K369" i="3"/>
  <c r="L369" i="3" s="1"/>
  <c r="N368" i="3"/>
  <c r="K368" i="3"/>
  <c r="L368" i="3" s="1"/>
  <c r="N367" i="3"/>
  <c r="K367" i="3"/>
  <c r="L367" i="3" s="1"/>
  <c r="N366" i="3"/>
  <c r="K366" i="3"/>
  <c r="L366" i="3" s="1"/>
  <c r="N365" i="3"/>
  <c r="K365" i="3"/>
  <c r="L365" i="3" s="1"/>
  <c r="N364" i="3"/>
  <c r="L364" i="3"/>
  <c r="K364" i="3"/>
  <c r="N363" i="3"/>
  <c r="K363" i="3"/>
  <c r="L363" i="3" s="1"/>
  <c r="N362" i="3"/>
  <c r="L362" i="3"/>
  <c r="K362" i="3"/>
  <c r="N361" i="3"/>
  <c r="K361" i="3"/>
  <c r="L361" i="3" s="1"/>
  <c r="N360" i="3"/>
  <c r="K360" i="3"/>
  <c r="L360" i="3" s="1"/>
  <c r="N359" i="3"/>
  <c r="K359" i="3"/>
  <c r="L359" i="3" s="1"/>
  <c r="N358" i="3"/>
  <c r="L358" i="3"/>
  <c r="K358" i="3"/>
  <c r="N357" i="3"/>
  <c r="K357" i="3"/>
  <c r="L357" i="3" s="1"/>
  <c r="N356" i="3"/>
  <c r="K356" i="3"/>
  <c r="L356" i="3" s="1"/>
  <c r="N355" i="3"/>
  <c r="K355" i="3"/>
  <c r="L355" i="3" s="1"/>
  <c r="N354" i="3"/>
  <c r="K354" i="3"/>
  <c r="L354" i="3" s="1"/>
  <c r="N353" i="3"/>
  <c r="K353" i="3"/>
  <c r="L353" i="3" s="1"/>
  <c r="N352" i="3"/>
  <c r="L352" i="3"/>
  <c r="K352" i="3"/>
  <c r="N351" i="3"/>
  <c r="K351" i="3"/>
  <c r="L351" i="3" s="1"/>
  <c r="N350" i="3"/>
  <c r="K350" i="3"/>
  <c r="L350" i="3" s="1"/>
  <c r="N349" i="3"/>
  <c r="K349" i="3"/>
  <c r="L349" i="3" s="1"/>
  <c r="N348" i="3"/>
  <c r="K348" i="3"/>
  <c r="L348" i="3" s="1"/>
  <c r="N347" i="3"/>
  <c r="K347" i="3"/>
  <c r="L347" i="3" s="1"/>
  <c r="N346" i="3"/>
  <c r="K346" i="3"/>
  <c r="L346" i="3" s="1"/>
  <c r="N345" i="3"/>
  <c r="K345" i="3"/>
  <c r="L345" i="3" s="1"/>
  <c r="N344" i="3"/>
  <c r="L344" i="3"/>
  <c r="K344" i="3"/>
  <c r="N343" i="3"/>
  <c r="L343" i="3"/>
  <c r="K343" i="3"/>
  <c r="N342" i="3"/>
  <c r="K342" i="3"/>
  <c r="L342" i="3" s="1"/>
  <c r="N341" i="3"/>
  <c r="K341" i="3"/>
  <c r="L341" i="3" s="1"/>
  <c r="N340" i="3"/>
  <c r="K340" i="3"/>
  <c r="L340" i="3" s="1"/>
  <c r="N339" i="3"/>
  <c r="K339" i="3"/>
  <c r="L339" i="3" s="1"/>
  <c r="N338" i="3"/>
  <c r="K338" i="3"/>
  <c r="L338" i="3" s="1"/>
  <c r="N337" i="3"/>
  <c r="K337" i="3"/>
  <c r="L337" i="3" s="1"/>
  <c r="N336" i="3"/>
  <c r="K336" i="3"/>
  <c r="L336" i="3" s="1"/>
  <c r="N335" i="3"/>
  <c r="L335" i="3"/>
  <c r="K335" i="3"/>
  <c r="N334" i="3"/>
  <c r="L334" i="3"/>
  <c r="K334" i="3"/>
  <c r="N333" i="3"/>
  <c r="K333" i="3"/>
  <c r="L333" i="3" s="1"/>
  <c r="N332" i="3"/>
  <c r="K332" i="3"/>
  <c r="L332" i="3" s="1"/>
  <c r="N331" i="3"/>
  <c r="K331" i="3"/>
  <c r="L331" i="3" s="1"/>
  <c r="N330" i="3"/>
  <c r="K330" i="3"/>
  <c r="L330" i="3" s="1"/>
  <c r="N329" i="3"/>
  <c r="K329" i="3"/>
  <c r="L329" i="3" s="1"/>
  <c r="N328" i="3"/>
  <c r="K328" i="3"/>
  <c r="L328" i="3" s="1"/>
  <c r="N327" i="3"/>
  <c r="K327" i="3"/>
  <c r="L327" i="3" s="1"/>
  <c r="N326" i="3"/>
  <c r="L326" i="3"/>
  <c r="K326" i="3"/>
  <c r="N325" i="3"/>
  <c r="K325" i="3"/>
  <c r="L325" i="3" s="1"/>
  <c r="N324" i="3"/>
  <c r="K324" i="3"/>
  <c r="L324" i="3" s="1"/>
  <c r="N323" i="3"/>
  <c r="K323" i="3"/>
  <c r="L323" i="3" s="1"/>
  <c r="N322" i="3"/>
  <c r="K322" i="3"/>
  <c r="L322" i="3" s="1"/>
  <c r="N321" i="3"/>
  <c r="K321" i="3"/>
  <c r="L321" i="3" s="1"/>
  <c r="N320" i="3"/>
  <c r="K320" i="3"/>
  <c r="L320" i="3" s="1"/>
  <c r="N319" i="3"/>
  <c r="L319" i="3"/>
  <c r="K319" i="3"/>
  <c r="N318" i="3"/>
  <c r="L318" i="3"/>
  <c r="K318" i="3"/>
  <c r="N317" i="3"/>
  <c r="K317" i="3"/>
  <c r="L317" i="3" s="1"/>
  <c r="N316" i="3"/>
  <c r="K316" i="3"/>
  <c r="L316" i="3" s="1"/>
  <c r="N315" i="3"/>
  <c r="K315" i="3"/>
  <c r="L315" i="3" s="1"/>
  <c r="N314" i="3"/>
  <c r="K314" i="3"/>
  <c r="L314" i="3" s="1"/>
  <c r="N313" i="3"/>
  <c r="K313" i="3"/>
  <c r="L313" i="3" s="1"/>
  <c r="N312" i="3"/>
  <c r="K312" i="3"/>
  <c r="L312" i="3" s="1"/>
  <c r="N311" i="3"/>
  <c r="K311" i="3"/>
  <c r="L311" i="3" s="1"/>
  <c r="N310" i="3"/>
  <c r="K310" i="3"/>
  <c r="L310" i="3" s="1"/>
  <c r="N309" i="3"/>
  <c r="K309" i="3"/>
  <c r="L309" i="3" s="1"/>
  <c r="N308" i="3"/>
  <c r="K308" i="3"/>
  <c r="L308" i="3" s="1"/>
  <c r="N307" i="3"/>
  <c r="K307" i="3"/>
  <c r="L307" i="3" s="1"/>
  <c r="N306" i="3"/>
  <c r="K306" i="3"/>
  <c r="L306" i="3" s="1"/>
  <c r="N305" i="3"/>
  <c r="K305" i="3"/>
  <c r="L305" i="3" s="1"/>
  <c r="N304" i="3"/>
  <c r="K304" i="3"/>
  <c r="L304" i="3" s="1"/>
  <c r="N303" i="3"/>
  <c r="L303" i="3"/>
  <c r="K303" i="3"/>
  <c r="N302" i="3"/>
  <c r="K302" i="3"/>
  <c r="L302" i="3" s="1"/>
  <c r="N301" i="3"/>
  <c r="K301" i="3"/>
  <c r="L301" i="3" s="1"/>
  <c r="N300" i="3"/>
  <c r="K300" i="3"/>
  <c r="L300" i="3" s="1"/>
  <c r="N299" i="3"/>
  <c r="K299" i="3"/>
  <c r="L299" i="3" s="1"/>
  <c r="N298" i="3"/>
  <c r="K298" i="3"/>
  <c r="L298" i="3" s="1"/>
  <c r="N297" i="3"/>
  <c r="K297" i="3"/>
  <c r="L297" i="3" s="1"/>
  <c r="N296" i="3"/>
  <c r="K296" i="3"/>
  <c r="L296" i="3" s="1"/>
  <c r="N295" i="3"/>
  <c r="L295" i="3"/>
  <c r="K295" i="3"/>
  <c r="N294" i="3"/>
  <c r="L294" i="3"/>
  <c r="K294" i="3"/>
  <c r="N293" i="3"/>
  <c r="K293" i="3"/>
  <c r="L293" i="3" s="1"/>
  <c r="N292" i="3"/>
  <c r="K292" i="3"/>
  <c r="L292" i="3" s="1"/>
  <c r="N291" i="3"/>
  <c r="K291" i="3"/>
  <c r="L291" i="3" s="1"/>
  <c r="N290" i="3"/>
  <c r="K290" i="3"/>
  <c r="L290" i="3" s="1"/>
  <c r="N289" i="3"/>
  <c r="K289" i="3"/>
  <c r="L289" i="3" s="1"/>
  <c r="N288" i="3"/>
  <c r="K288" i="3"/>
  <c r="L288" i="3" s="1"/>
  <c r="N287" i="3"/>
  <c r="L287" i="3"/>
  <c r="K287" i="3"/>
  <c r="N286" i="3"/>
  <c r="K286" i="3"/>
  <c r="L286" i="3" s="1"/>
  <c r="N285" i="3"/>
  <c r="K285" i="3"/>
  <c r="L285" i="3" s="1"/>
  <c r="N284" i="3"/>
  <c r="K284" i="3"/>
  <c r="L284" i="3" s="1"/>
  <c r="N283" i="3"/>
  <c r="K283" i="3"/>
  <c r="L283" i="3" s="1"/>
  <c r="N282" i="3"/>
  <c r="K282" i="3"/>
  <c r="L282" i="3" s="1"/>
  <c r="N281" i="3"/>
  <c r="K281" i="3"/>
  <c r="L281" i="3" s="1"/>
  <c r="N280" i="3"/>
  <c r="K280" i="3"/>
  <c r="L280" i="3" s="1"/>
  <c r="N279" i="3"/>
  <c r="L279" i="3"/>
  <c r="K279" i="3"/>
  <c r="N278" i="3"/>
  <c r="K278" i="3"/>
  <c r="L278" i="3" s="1"/>
  <c r="N277" i="3"/>
  <c r="K277" i="3"/>
  <c r="L277" i="3" s="1"/>
  <c r="N276" i="3"/>
  <c r="K276" i="3"/>
  <c r="L276" i="3" s="1"/>
  <c r="N275" i="3"/>
  <c r="K275" i="3"/>
  <c r="L275" i="3" s="1"/>
  <c r="N274" i="3"/>
  <c r="K274" i="3"/>
  <c r="L274" i="3" s="1"/>
  <c r="N273" i="3"/>
  <c r="K273" i="3"/>
  <c r="L273" i="3" s="1"/>
  <c r="N272" i="3"/>
  <c r="K272" i="3"/>
  <c r="L272" i="3" s="1"/>
  <c r="N271" i="3"/>
  <c r="L271" i="3"/>
  <c r="K271" i="3"/>
  <c r="N270" i="3"/>
  <c r="K270" i="3"/>
  <c r="L270" i="3" s="1"/>
  <c r="N269" i="3"/>
  <c r="K269" i="3"/>
  <c r="L269" i="3" s="1"/>
  <c r="N268" i="3"/>
  <c r="K268" i="3"/>
  <c r="L268" i="3" s="1"/>
  <c r="N267" i="3"/>
  <c r="K267" i="3"/>
  <c r="L267" i="3" s="1"/>
  <c r="N266" i="3"/>
  <c r="K266" i="3"/>
  <c r="L266" i="3" s="1"/>
  <c r="N265" i="3"/>
  <c r="K265" i="3"/>
  <c r="L265" i="3" s="1"/>
  <c r="N264" i="3"/>
  <c r="K264" i="3"/>
  <c r="L264" i="3" s="1"/>
  <c r="N263" i="3"/>
  <c r="L263" i="3"/>
  <c r="K263" i="3"/>
  <c r="N262" i="3"/>
  <c r="L262" i="3"/>
  <c r="K262" i="3"/>
  <c r="N261" i="3"/>
  <c r="K261" i="3"/>
  <c r="L261" i="3" s="1"/>
  <c r="N260" i="3"/>
  <c r="K260" i="3"/>
  <c r="L260" i="3" s="1"/>
  <c r="N259" i="3"/>
  <c r="K259" i="3"/>
  <c r="L259" i="3" s="1"/>
  <c r="N258" i="3"/>
  <c r="K258" i="3"/>
  <c r="L258" i="3" s="1"/>
  <c r="N257" i="3"/>
  <c r="K257" i="3"/>
  <c r="L257" i="3" s="1"/>
  <c r="N256" i="3"/>
  <c r="L256" i="3"/>
  <c r="K256" i="3"/>
  <c r="N255" i="3"/>
  <c r="L255" i="3"/>
  <c r="K255" i="3"/>
  <c r="N254" i="3"/>
  <c r="L254" i="3"/>
  <c r="K254" i="3"/>
  <c r="N253" i="3"/>
  <c r="K253" i="3"/>
  <c r="L253" i="3" s="1"/>
  <c r="N252" i="3"/>
  <c r="K252" i="3"/>
  <c r="L252" i="3" s="1"/>
  <c r="N251" i="3"/>
  <c r="K251" i="3"/>
  <c r="L251" i="3" s="1"/>
  <c r="N250" i="3"/>
  <c r="K250" i="3"/>
  <c r="L250" i="3" s="1"/>
  <c r="N249" i="3"/>
  <c r="K249" i="3"/>
  <c r="L249" i="3" s="1"/>
  <c r="N248" i="3"/>
  <c r="K248" i="3"/>
  <c r="L248" i="3" s="1"/>
  <c r="N247" i="3"/>
  <c r="K247" i="3"/>
  <c r="L247" i="3" s="1"/>
  <c r="N246" i="3"/>
  <c r="L246" i="3"/>
  <c r="K246" i="3"/>
  <c r="N245" i="3"/>
  <c r="K245" i="3"/>
  <c r="L245" i="3" s="1"/>
  <c r="N244" i="3"/>
  <c r="K244" i="3"/>
  <c r="L244" i="3" s="1"/>
  <c r="N243" i="3"/>
  <c r="K243" i="3"/>
  <c r="L243" i="3" s="1"/>
  <c r="N242" i="3"/>
  <c r="K242" i="3"/>
  <c r="L242" i="3" s="1"/>
  <c r="N241" i="3"/>
  <c r="K241" i="3"/>
  <c r="L241" i="3" s="1"/>
  <c r="N240" i="3"/>
  <c r="K240" i="3"/>
  <c r="L240" i="3" s="1"/>
  <c r="N239" i="3"/>
  <c r="K239" i="3"/>
  <c r="L239" i="3" s="1"/>
  <c r="N238" i="3"/>
  <c r="L238" i="3"/>
  <c r="K238" i="3"/>
  <c r="N237" i="3"/>
  <c r="K237" i="3"/>
  <c r="L237" i="3" s="1"/>
  <c r="N236" i="3"/>
  <c r="K236" i="3"/>
  <c r="L236" i="3" s="1"/>
  <c r="N235" i="3"/>
  <c r="K235" i="3"/>
  <c r="L235" i="3" s="1"/>
  <c r="N234" i="3"/>
  <c r="K234" i="3"/>
  <c r="L234" i="3" s="1"/>
  <c r="N233" i="3"/>
  <c r="K233" i="3"/>
  <c r="L233" i="3" s="1"/>
  <c r="N232" i="3"/>
  <c r="K232" i="3"/>
  <c r="L232" i="3" s="1"/>
  <c r="N231" i="3"/>
  <c r="K231" i="3"/>
  <c r="L231" i="3" s="1"/>
  <c r="N230" i="3"/>
  <c r="L230" i="3"/>
  <c r="K230" i="3"/>
  <c r="N229" i="3"/>
  <c r="K229" i="3"/>
  <c r="L229" i="3" s="1"/>
  <c r="N228" i="3"/>
  <c r="K228" i="3"/>
  <c r="L228" i="3" s="1"/>
  <c r="N227" i="3"/>
  <c r="K227" i="3"/>
  <c r="L227" i="3" s="1"/>
  <c r="N226" i="3"/>
  <c r="K226" i="3"/>
  <c r="L226" i="3" s="1"/>
  <c r="N225" i="3"/>
  <c r="K225" i="3"/>
  <c r="L225" i="3" s="1"/>
  <c r="N224" i="3"/>
  <c r="K224" i="3"/>
  <c r="L224" i="3" s="1"/>
  <c r="N223" i="3"/>
  <c r="L223" i="3"/>
  <c r="K223" i="3"/>
  <c r="N222" i="3"/>
  <c r="L222" i="3"/>
  <c r="K222" i="3"/>
  <c r="N221" i="3"/>
  <c r="K221" i="3"/>
  <c r="L221" i="3" s="1"/>
  <c r="N220" i="3"/>
  <c r="K220" i="3"/>
  <c r="L220" i="3" s="1"/>
  <c r="N219" i="3"/>
  <c r="K219" i="3"/>
  <c r="L219" i="3" s="1"/>
  <c r="N218" i="3"/>
  <c r="K218" i="3"/>
  <c r="L218" i="3" s="1"/>
  <c r="N217" i="3"/>
  <c r="K217" i="3"/>
  <c r="L217" i="3" s="1"/>
  <c r="N216" i="3"/>
  <c r="K216" i="3"/>
  <c r="L216" i="3" s="1"/>
  <c r="N215" i="3"/>
  <c r="K215" i="3"/>
  <c r="L215" i="3" s="1"/>
  <c r="N214" i="3"/>
  <c r="K214" i="3"/>
  <c r="L214" i="3" s="1"/>
  <c r="N213" i="3"/>
  <c r="K213" i="3"/>
  <c r="L213" i="3" s="1"/>
  <c r="N212" i="3"/>
  <c r="K212" i="3"/>
  <c r="L212" i="3" s="1"/>
  <c r="N211" i="3"/>
  <c r="K211" i="3"/>
  <c r="L211" i="3" s="1"/>
  <c r="N210" i="3"/>
  <c r="K210" i="3"/>
  <c r="L210" i="3" s="1"/>
  <c r="N209" i="3"/>
  <c r="K209" i="3"/>
  <c r="L209" i="3" s="1"/>
  <c r="N208" i="3"/>
  <c r="K208" i="3"/>
  <c r="L208" i="3" s="1"/>
  <c r="N207" i="3"/>
  <c r="K207" i="3"/>
  <c r="L207" i="3" s="1"/>
  <c r="N206" i="3"/>
  <c r="L206" i="3"/>
  <c r="K206" i="3"/>
  <c r="N205" i="3"/>
  <c r="K205" i="3"/>
  <c r="L205" i="3" s="1"/>
  <c r="N204" i="3"/>
  <c r="K204" i="3"/>
  <c r="L204" i="3" s="1"/>
  <c r="N203" i="3"/>
  <c r="K203" i="3"/>
  <c r="L203" i="3" s="1"/>
  <c r="N202" i="3"/>
  <c r="K202" i="3"/>
  <c r="L202" i="3" s="1"/>
  <c r="N201" i="3"/>
  <c r="K201" i="3"/>
  <c r="L201" i="3" s="1"/>
  <c r="N200" i="3"/>
  <c r="K200" i="3"/>
  <c r="L200" i="3" s="1"/>
  <c r="N199" i="3"/>
  <c r="K199" i="3"/>
  <c r="L199" i="3" s="1"/>
  <c r="N198" i="3"/>
  <c r="K198" i="3"/>
  <c r="L198" i="3" s="1"/>
  <c r="N197" i="3"/>
  <c r="K197" i="3"/>
  <c r="L197" i="3" s="1"/>
  <c r="N196" i="3"/>
  <c r="L196" i="3"/>
  <c r="K196" i="3"/>
  <c r="N195" i="3"/>
  <c r="K195" i="3"/>
  <c r="L195" i="3" s="1"/>
  <c r="N194" i="3"/>
  <c r="L194" i="3"/>
  <c r="K194" i="3"/>
  <c r="N193" i="3"/>
  <c r="K193" i="3"/>
  <c r="L193" i="3" s="1"/>
  <c r="N192" i="3"/>
  <c r="L192" i="3"/>
  <c r="K192" i="3"/>
  <c r="N191" i="3"/>
  <c r="L191" i="3"/>
  <c r="K191" i="3"/>
  <c r="N190" i="3"/>
  <c r="K190" i="3"/>
  <c r="L190" i="3" s="1"/>
  <c r="N189" i="3"/>
  <c r="K189" i="3"/>
  <c r="L189" i="3" s="1"/>
  <c r="N188" i="3"/>
  <c r="L188" i="3"/>
  <c r="K188" i="3"/>
  <c r="N187" i="3"/>
  <c r="K187" i="3"/>
  <c r="L187" i="3" s="1"/>
  <c r="N186" i="3"/>
  <c r="K186" i="3"/>
  <c r="L186" i="3" s="1"/>
  <c r="N185" i="3"/>
  <c r="K185" i="3"/>
  <c r="L185" i="3" s="1"/>
  <c r="N184" i="3"/>
  <c r="L184" i="3"/>
  <c r="K184" i="3"/>
  <c r="N183" i="3"/>
  <c r="K183" i="3"/>
  <c r="L183" i="3" s="1"/>
  <c r="N182" i="3"/>
  <c r="K182" i="3"/>
  <c r="L182" i="3" s="1"/>
  <c r="N181" i="3"/>
  <c r="K181" i="3"/>
  <c r="L181" i="3" s="1"/>
  <c r="N180" i="3"/>
  <c r="L180" i="3"/>
  <c r="K180" i="3"/>
  <c r="N179" i="3"/>
  <c r="K179" i="3"/>
  <c r="L179" i="3" s="1"/>
  <c r="N178" i="3"/>
  <c r="K178" i="3"/>
  <c r="L178" i="3" s="1"/>
  <c r="N177" i="3"/>
  <c r="K177" i="3"/>
  <c r="L177" i="3" s="1"/>
  <c r="N176" i="3"/>
  <c r="K176" i="3"/>
  <c r="L176" i="3" s="1"/>
  <c r="N175" i="3"/>
  <c r="L175" i="3"/>
  <c r="K175" i="3"/>
  <c r="N174" i="3"/>
  <c r="K174" i="3"/>
  <c r="L174" i="3" s="1"/>
  <c r="N173" i="3"/>
  <c r="K173" i="3"/>
  <c r="L173" i="3" s="1"/>
  <c r="N172" i="3"/>
  <c r="K172" i="3"/>
  <c r="L172" i="3" s="1"/>
  <c r="N171" i="3"/>
  <c r="K171" i="3"/>
  <c r="L171" i="3" s="1"/>
  <c r="N170" i="3"/>
  <c r="K170" i="3"/>
  <c r="L170" i="3" s="1"/>
  <c r="N169" i="3"/>
  <c r="K169" i="3"/>
  <c r="L169" i="3" s="1"/>
  <c r="N168" i="3"/>
  <c r="K168" i="3"/>
  <c r="L168" i="3" s="1"/>
  <c r="N167" i="3"/>
  <c r="K167" i="3"/>
  <c r="L167" i="3" s="1"/>
  <c r="N166" i="3"/>
  <c r="K166" i="3"/>
  <c r="L166" i="3" s="1"/>
  <c r="N165" i="3"/>
  <c r="K165" i="3"/>
  <c r="L165" i="3" s="1"/>
  <c r="N164" i="3"/>
  <c r="L164" i="3"/>
  <c r="K164" i="3"/>
  <c r="N163" i="3"/>
  <c r="K163" i="3"/>
  <c r="L163" i="3" s="1"/>
  <c r="N162" i="3"/>
  <c r="K162" i="3"/>
  <c r="L162" i="3" s="1"/>
  <c r="N161" i="3"/>
  <c r="K161" i="3"/>
  <c r="L161" i="3" s="1"/>
  <c r="N160" i="3"/>
  <c r="K160" i="3"/>
  <c r="L160" i="3" s="1"/>
  <c r="N159" i="3"/>
  <c r="L159" i="3"/>
  <c r="K159" i="3"/>
  <c r="N158" i="3"/>
  <c r="K158" i="3"/>
  <c r="L158" i="3" s="1"/>
  <c r="N157" i="3"/>
  <c r="K157" i="3"/>
  <c r="L157" i="3" s="1"/>
  <c r="N156" i="3"/>
  <c r="K156" i="3"/>
  <c r="L156" i="3" s="1"/>
  <c r="N155" i="3"/>
  <c r="K155" i="3"/>
  <c r="L155" i="3" s="1"/>
  <c r="N154" i="3"/>
  <c r="K154" i="3"/>
  <c r="L154" i="3" s="1"/>
  <c r="N153" i="3"/>
  <c r="K153" i="3"/>
  <c r="L153" i="3" s="1"/>
  <c r="N152" i="3"/>
  <c r="L152" i="3"/>
  <c r="K152" i="3"/>
  <c r="N151" i="3"/>
  <c r="L151" i="3"/>
  <c r="K151" i="3"/>
  <c r="N150" i="3"/>
  <c r="K150" i="3"/>
  <c r="L150" i="3" s="1"/>
  <c r="N149" i="3"/>
  <c r="K149" i="3"/>
  <c r="L149" i="3" s="1"/>
  <c r="N148" i="3"/>
  <c r="K148" i="3"/>
  <c r="L148" i="3" s="1"/>
  <c r="N147" i="3"/>
  <c r="K147" i="3"/>
  <c r="L147" i="3" s="1"/>
  <c r="N146" i="3"/>
  <c r="K146" i="3"/>
  <c r="L146" i="3" s="1"/>
  <c r="N145" i="3"/>
  <c r="K145" i="3"/>
  <c r="L145" i="3" s="1"/>
  <c r="N144" i="3"/>
  <c r="K144" i="3"/>
  <c r="L144" i="3" s="1"/>
  <c r="N143" i="3"/>
  <c r="L143" i="3"/>
  <c r="K143" i="3"/>
  <c r="N142" i="3"/>
  <c r="K142" i="3"/>
  <c r="L142" i="3" s="1"/>
  <c r="N141" i="3"/>
  <c r="K141" i="3"/>
  <c r="L141" i="3" s="1"/>
  <c r="N140" i="3"/>
  <c r="K140" i="3"/>
  <c r="L140" i="3" s="1"/>
  <c r="N139" i="3"/>
  <c r="K139" i="3"/>
  <c r="L139" i="3" s="1"/>
  <c r="N138" i="3"/>
  <c r="K138" i="3"/>
  <c r="L138" i="3" s="1"/>
  <c r="N137" i="3"/>
  <c r="K137" i="3"/>
  <c r="L137" i="3" s="1"/>
  <c r="N136" i="3"/>
  <c r="K136" i="3"/>
  <c r="L136" i="3" s="1"/>
  <c r="N135" i="3"/>
  <c r="L135" i="3"/>
  <c r="K135" i="3"/>
  <c r="N134" i="3"/>
  <c r="K134" i="3"/>
  <c r="L134" i="3" s="1"/>
  <c r="N133" i="3"/>
  <c r="K133" i="3"/>
  <c r="L133" i="3" s="1"/>
  <c r="N132" i="3"/>
  <c r="K132" i="3"/>
  <c r="L132" i="3" s="1"/>
  <c r="N131" i="3"/>
  <c r="K131" i="3"/>
  <c r="L131" i="3" s="1"/>
  <c r="N130" i="3"/>
  <c r="K130" i="3"/>
  <c r="L130" i="3" s="1"/>
  <c r="N129" i="3"/>
  <c r="K129" i="3"/>
  <c r="L129" i="3" s="1"/>
  <c r="N128" i="3"/>
  <c r="L128" i="3"/>
  <c r="K128" i="3"/>
  <c r="N127" i="3"/>
  <c r="K127" i="3"/>
  <c r="L127" i="3" s="1"/>
  <c r="N126" i="3"/>
  <c r="K126" i="3"/>
  <c r="L126" i="3" s="1"/>
  <c r="N125" i="3"/>
  <c r="K125" i="3"/>
  <c r="L125" i="3" s="1"/>
  <c r="N124" i="3"/>
  <c r="K124" i="3"/>
  <c r="L124" i="3" s="1"/>
  <c r="N123" i="3"/>
  <c r="L123" i="3"/>
  <c r="K123" i="3"/>
  <c r="N122" i="3"/>
  <c r="K122" i="3"/>
  <c r="L122" i="3" s="1"/>
  <c r="N121" i="3"/>
  <c r="K121" i="3"/>
  <c r="L121" i="3" s="1"/>
  <c r="N120" i="3"/>
  <c r="K120" i="3"/>
  <c r="L120" i="3" s="1"/>
  <c r="N119" i="3"/>
  <c r="K119" i="3"/>
  <c r="L119" i="3" s="1"/>
  <c r="N118" i="3"/>
  <c r="K118" i="3"/>
  <c r="L118" i="3" s="1"/>
  <c r="N117" i="3"/>
  <c r="K117" i="3"/>
  <c r="L117" i="3" s="1"/>
  <c r="N116" i="3"/>
  <c r="K116" i="3"/>
  <c r="L116" i="3" s="1"/>
  <c r="N115" i="3"/>
  <c r="L115" i="3"/>
  <c r="K115" i="3"/>
  <c r="N114" i="3"/>
  <c r="L114" i="3"/>
  <c r="K114" i="3"/>
  <c r="N113" i="3"/>
  <c r="K113" i="3"/>
  <c r="L113" i="3" s="1"/>
  <c r="N112" i="3"/>
  <c r="L112" i="3"/>
  <c r="K112" i="3"/>
  <c r="N111" i="3"/>
  <c r="K111" i="3"/>
  <c r="L111" i="3" s="1"/>
  <c r="N110" i="3"/>
  <c r="K110" i="3"/>
  <c r="L110" i="3" s="1"/>
  <c r="N109" i="3"/>
  <c r="K109" i="3"/>
  <c r="L109" i="3" s="1"/>
  <c r="N108" i="3"/>
  <c r="K108" i="3"/>
  <c r="L108" i="3" s="1"/>
  <c r="N107" i="3"/>
  <c r="K107" i="3"/>
  <c r="L107" i="3" s="1"/>
  <c r="N106" i="3"/>
  <c r="K106" i="3"/>
  <c r="L106" i="3" s="1"/>
  <c r="N105" i="3"/>
  <c r="K105" i="3"/>
  <c r="L105" i="3" s="1"/>
  <c r="N104" i="3"/>
  <c r="L104" i="3"/>
  <c r="K104" i="3"/>
  <c r="N103" i="3"/>
  <c r="K103" i="3"/>
  <c r="L103" i="3" s="1"/>
  <c r="N102" i="3"/>
  <c r="K102" i="3"/>
  <c r="L102" i="3" s="1"/>
  <c r="N101" i="3"/>
  <c r="K101" i="3"/>
  <c r="L101" i="3" s="1"/>
  <c r="N100" i="3"/>
  <c r="K100" i="3"/>
  <c r="L100" i="3" s="1"/>
  <c r="N99" i="3"/>
  <c r="K99" i="3"/>
  <c r="L99" i="3" s="1"/>
  <c r="N98" i="3"/>
  <c r="K98" i="3"/>
  <c r="L98" i="3" s="1"/>
  <c r="N97" i="3"/>
  <c r="K97" i="3"/>
  <c r="L97" i="3" s="1"/>
  <c r="N96" i="3"/>
  <c r="L96" i="3"/>
  <c r="K96" i="3"/>
  <c r="N95" i="3"/>
  <c r="K95" i="3"/>
  <c r="L95" i="3" s="1"/>
  <c r="N94" i="3"/>
  <c r="K94" i="3"/>
  <c r="L94" i="3" s="1"/>
  <c r="N93" i="3"/>
  <c r="K93" i="3"/>
  <c r="L93" i="3" s="1"/>
  <c r="N92" i="3"/>
  <c r="K92" i="3"/>
  <c r="L92" i="3" s="1"/>
  <c r="N91" i="3"/>
  <c r="K91" i="3"/>
  <c r="L91" i="3" s="1"/>
  <c r="N90" i="3"/>
  <c r="L90" i="3"/>
  <c r="K90" i="3"/>
  <c r="N89" i="3"/>
  <c r="K89" i="3"/>
  <c r="L89" i="3" s="1"/>
  <c r="N88" i="3"/>
  <c r="K88" i="3"/>
  <c r="L88" i="3" s="1"/>
  <c r="N87" i="3"/>
  <c r="L87" i="3"/>
  <c r="K87" i="3"/>
  <c r="N86" i="3"/>
  <c r="K86" i="3"/>
  <c r="L86" i="3" s="1"/>
  <c r="N85" i="3"/>
  <c r="K85" i="3"/>
  <c r="L85" i="3" s="1"/>
  <c r="N84" i="3"/>
  <c r="K84" i="3"/>
  <c r="L84" i="3" s="1"/>
  <c r="N83" i="3"/>
  <c r="K83" i="3"/>
  <c r="L83" i="3" s="1"/>
  <c r="N82" i="3"/>
  <c r="K82" i="3"/>
  <c r="L82" i="3" s="1"/>
  <c r="N81" i="3"/>
  <c r="K81" i="3"/>
  <c r="L81" i="3" s="1"/>
  <c r="N80" i="3"/>
  <c r="L80" i="3"/>
  <c r="K80" i="3"/>
  <c r="N79" i="3"/>
  <c r="K79" i="3"/>
  <c r="L79" i="3" s="1"/>
  <c r="N78" i="3"/>
  <c r="K78" i="3"/>
  <c r="L78" i="3" s="1"/>
  <c r="N77" i="3"/>
  <c r="K77" i="3"/>
  <c r="L77" i="3" s="1"/>
  <c r="N76" i="3"/>
  <c r="K76" i="3"/>
  <c r="L76" i="3" s="1"/>
  <c r="N75" i="3"/>
  <c r="K75" i="3"/>
  <c r="L75" i="3" s="1"/>
  <c r="N74" i="3"/>
  <c r="L74" i="3"/>
  <c r="K74" i="3"/>
  <c r="N73" i="3"/>
  <c r="K73" i="3"/>
  <c r="L73" i="3" s="1"/>
  <c r="N72" i="3"/>
  <c r="K72" i="3"/>
  <c r="L72" i="3" s="1"/>
  <c r="N71" i="3"/>
  <c r="K71" i="3"/>
  <c r="L71" i="3" s="1"/>
  <c r="N70" i="3"/>
  <c r="K70" i="3"/>
  <c r="L70" i="3" s="1"/>
  <c r="N69" i="3"/>
  <c r="K69" i="3"/>
  <c r="L69" i="3" s="1"/>
  <c r="N68" i="3"/>
  <c r="K68" i="3"/>
  <c r="L68" i="3" s="1"/>
  <c r="N67" i="3"/>
  <c r="K67" i="3"/>
  <c r="L67" i="3" s="1"/>
  <c r="N66" i="3"/>
  <c r="L66" i="3"/>
  <c r="K66" i="3"/>
  <c r="N65" i="3"/>
  <c r="K65" i="3"/>
  <c r="L65" i="3" s="1"/>
  <c r="N64" i="3"/>
  <c r="K64" i="3"/>
  <c r="L64" i="3" s="1"/>
  <c r="N63" i="3"/>
  <c r="L63" i="3"/>
  <c r="K63" i="3"/>
  <c r="N62" i="3"/>
  <c r="K62" i="3"/>
  <c r="L62" i="3" s="1"/>
  <c r="N61" i="3"/>
  <c r="K61" i="3"/>
  <c r="L61" i="3" s="1"/>
  <c r="N60" i="3"/>
  <c r="K60" i="3"/>
  <c r="L60" i="3" s="1"/>
  <c r="N59" i="3"/>
  <c r="K59" i="3"/>
  <c r="L59" i="3" s="1"/>
  <c r="N58" i="3"/>
  <c r="K58" i="3"/>
  <c r="L58" i="3" s="1"/>
  <c r="N57" i="3"/>
  <c r="K57" i="3"/>
  <c r="L57" i="3" s="1"/>
  <c r="N56" i="3"/>
  <c r="L56" i="3"/>
  <c r="K56" i="3"/>
  <c r="N55" i="3"/>
  <c r="K55" i="3"/>
  <c r="L55" i="3" s="1"/>
  <c r="N54" i="3"/>
  <c r="K54" i="3"/>
  <c r="L54" i="3" s="1"/>
  <c r="N53" i="3"/>
  <c r="K53" i="3"/>
  <c r="L53" i="3" s="1"/>
  <c r="N52" i="3"/>
  <c r="K52" i="3"/>
  <c r="L52" i="3" s="1"/>
  <c r="N51" i="3"/>
  <c r="K51" i="3"/>
  <c r="L51" i="3" s="1"/>
  <c r="N50" i="3"/>
  <c r="K50" i="3"/>
  <c r="L50" i="3" s="1"/>
  <c r="N49" i="3"/>
  <c r="K49" i="3"/>
  <c r="L49" i="3" s="1"/>
  <c r="N48" i="3"/>
  <c r="L48" i="3"/>
  <c r="K48" i="3"/>
  <c r="N47" i="3"/>
  <c r="K47" i="3"/>
  <c r="L47" i="3" s="1"/>
  <c r="N46" i="3"/>
  <c r="K46" i="3"/>
  <c r="L46" i="3" s="1"/>
  <c r="N45" i="3"/>
  <c r="K45" i="3"/>
  <c r="L45" i="3" s="1"/>
  <c r="N44" i="3"/>
  <c r="K44" i="3"/>
  <c r="L44" i="3" s="1"/>
  <c r="N43" i="3"/>
  <c r="K43" i="3"/>
  <c r="L43" i="3" s="1"/>
  <c r="N42" i="3"/>
  <c r="K42" i="3"/>
  <c r="L42" i="3" s="1"/>
  <c r="N41" i="3"/>
  <c r="K41" i="3"/>
  <c r="L41" i="3" s="1"/>
  <c r="N40" i="3"/>
  <c r="L40" i="3"/>
  <c r="K40" i="3"/>
  <c r="N39" i="3"/>
  <c r="K39" i="3"/>
  <c r="L39" i="3" s="1"/>
  <c r="N38" i="3"/>
  <c r="K38" i="3"/>
  <c r="L38" i="3" s="1"/>
  <c r="N37" i="3"/>
  <c r="K37" i="3"/>
  <c r="L37" i="3" s="1"/>
  <c r="N36" i="3"/>
  <c r="K36" i="3"/>
  <c r="L36" i="3" s="1"/>
  <c r="N35" i="3"/>
  <c r="K35" i="3"/>
  <c r="L35" i="3" s="1"/>
  <c r="N34" i="3"/>
  <c r="L34" i="3"/>
  <c r="K34" i="3"/>
  <c r="N33" i="3"/>
  <c r="K33" i="3"/>
  <c r="L33" i="3" s="1"/>
  <c r="N32" i="3"/>
  <c r="L32" i="3"/>
  <c r="K32" i="3"/>
  <c r="N31" i="3"/>
  <c r="K31" i="3"/>
  <c r="L31" i="3" s="1"/>
  <c r="N30" i="3"/>
  <c r="K30" i="3"/>
  <c r="L30" i="3" s="1"/>
  <c r="N29" i="3"/>
  <c r="K29" i="3"/>
  <c r="L29" i="3" s="1"/>
  <c r="N28" i="3"/>
  <c r="K28" i="3"/>
  <c r="L28" i="3" s="1"/>
  <c r="N27" i="3"/>
  <c r="K27" i="3"/>
  <c r="L27" i="3" s="1"/>
  <c r="N26" i="3"/>
  <c r="L26" i="3"/>
  <c r="K26" i="3"/>
  <c r="N25" i="3"/>
  <c r="K25" i="3"/>
  <c r="L25" i="3" s="1"/>
  <c r="N24" i="3"/>
  <c r="L24" i="3"/>
  <c r="K24" i="3"/>
  <c r="N23" i="3"/>
  <c r="K23" i="3"/>
  <c r="L23" i="3" s="1"/>
  <c r="N22" i="3"/>
  <c r="L22" i="3"/>
  <c r="K22" i="3"/>
  <c r="N21" i="3"/>
  <c r="K21" i="3"/>
  <c r="L21" i="3" s="1"/>
  <c r="N20" i="3"/>
  <c r="K20" i="3"/>
  <c r="L20" i="3" s="1"/>
  <c r="N19" i="3"/>
  <c r="K19" i="3"/>
  <c r="L19" i="3" s="1"/>
  <c r="N18" i="3"/>
  <c r="K18" i="3"/>
  <c r="L18" i="3" s="1"/>
  <c r="N17" i="3"/>
  <c r="K17" i="3"/>
  <c r="L17" i="3" s="1"/>
  <c r="N16" i="3"/>
  <c r="L16" i="3"/>
  <c r="K16" i="3"/>
  <c r="N15" i="3"/>
  <c r="K15" i="3"/>
  <c r="L15" i="3" s="1"/>
  <c r="N14" i="3"/>
  <c r="L14" i="3"/>
  <c r="K14" i="3"/>
  <c r="N13" i="3"/>
  <c r="K13" i="3"/>
  <c r="L13" i="3" s="1"/>
  <c r="N12" i="3"/>
  <c r="L12" i="3"/>
  <c r="K12" i="3"/>
  <c r="N11" i="3"/>
  <c r="K11" i="3"/>
  <c r="L11" i="3" s="1"/>
  <c r="N10" i="3"/>
  <c r="K10" i="3"/>
  <c r="L10" i="3" s="1"/>
  <c r="N9" i="3"/>
  <c r="K9" i="3"/>
  <c r="L9" i="3" s="1"/>
  <c r="N8" i="3"/>
  <c r="L8" i="3"/>
  <c r="K8" i="3"/>
  <c r="N7" i="3"/>
  <c r="K7" i="3"/>
  <c r="L7" i="3" s="1"/>
  <c r="N6" i="3"/>
  <c r="K6" i="3"/>
  <c r="L6" i="3" s="1"/>
  <c r="N5" i="3"/>
  <c r="K5" i="3"/>
  <c r="L5" i="3" s="1"/>
  <c r="N4" i="3"/>
  <c r="L4" i="3"/>
  <c r="K4" i="3"/>
  <c r="N3" i="3"/>
  <c r="K3" i="3"/>
  <c r="L3" i="3" s="1"/>
  <c r="N2" i="3"/>
  <c r="K2" i="3"/>
  <c r="L2" i="3" s="1"/>
  <c r="M1606" i="2"/>
  <c r="N1606" i="2" s="1"/>
  <c r="L1606" i="2"/>
  <c r="M1605" i="2"/>
  <c r="N1605" i="2" s="1"/>
  <c r="L1605" i="2"/>
  <c r="M1604" i="2"/>
  <c r="N1604" i="2" s="1"/>
  <c r="L1604" i="2"/>
  <c r="M1603" i="2"/>
  <c r="N1603" i="2" s="1"/>
  <c r="L1603" i="2"/>
  <c r="M1602" i="2"/>
  <c r="N1602" i="2" s="1"/>
  <c r="L1602" i="2"/>
  <c r="M1601" i="2"/>
  <c r="N1601" i="2" s="1"/>
  <c r="L1601" i="2"/>
  <c r="M1600" i="2"/>
  <c r="N1600" i="2" s="1"/>
  <c r="L1600" i="2"/>
  <c r="M1599" i="2"/>
  <c r="N1599" i="2" s="1"/>
  <c r="L1599" i="2"/>
  <c r="M1598" i="2"/>
  <c r="N1598" i="2" s="1"/>
  <c r="L1598" i="2"/>
  <c r="M1597" i="2"/>
  <c r="N1597" i="2" s="1"/>
  <c r="L1597" i="2"/>
  <c r="M1596" i="2"/>
  <c r="N1596" i="2" s="1"/>
  <c r="L1596" i="2"/>
  <c r="M1595" i="2"/>
  <c r="N1595" i="2" s="1"/>
  <c r="L1595" i="2"/>
  <c r="M1594" i="2"/>
  <c r="N1594" i="2" s="1"/>
  <c r="L1594" i="2"/>
  <c r="M1593" i="2"/>
  <c r="N1593" i="2" s="1"/>
  <c r="L1593" i="2"/>
  <c r="M1592" i="2"/>
  <c r="N1592" i="2" s="1"/>
  <c r="L1592" i="2"/>
  <c r="M1591" i="2"/>
  <c r="N1591" i="2" s="1"/>
  <c r="L1591" i="2"/>
  <c r="M1590" i="2"/>
  <c r="N1590" i="2" s="1"/>
  <c r="L1590" i="2"/>
  <c r="M1589" i="2"/>
  <c r="N1589" i="2" s="1"/>
  <c r="L1589" i="2"/>
  <c r="M1588" i="2"/>
  <c r="N1588" i="2" s="1"/>
  <c r="L1588" i="2"/>
  <c r="M1587" i="2"/>
  <c r="N1587" i="2" s="1"/>
  <c r="L1587" i="2"/>
  <c r="M1586" i="2"/>
  <c r="N1586" i="2" s="1"/>
  <c r="L1586" i="2"/>
  <c r="M1585" i="2"/>
  <c r="N1585" i="2" s="1"/>
  <c r="L1585" i="2"/>
  <c r="M1584" i="2"/>
  <c r="N1584" i="2" s="1"/>
  <c r="L1584" i="2"/>
  <c r="M1583" i="2"/>
  <c r="N1583" i="2" s="1"/>
  <c r="L1583" i="2"/>
  <c r="M1582" i="2"/>
  <c r="N1582" i="2" s="1"/>
  <c r="L1582" i="2"/>
  <c r="M1581" i="2"/>
  <c r="N1581" i="2" s="1"/>
  <c r="L1581" i="2"/>
  <c r="M1580" i="2"/>
  <c r="N1580" i="2" s="1"/>
  <c r="L1580" i="2"/>
  <c r="M1579" i="2"/>
  <c r="N1579" i="2" s="1"/>
  <c r="L1579" i="2"/>
  <c r="M1578" i="2"/>
  <c r="N1578" i="2" s="1"/>
  <c r="L1578" i="2"/>
  <c r="M1577" i="2"/>
  <c r="N1577" i="2" s="1"/>
  <c r="L1577" i="2"/>
  <c r="M1576" i="2"/>
  <c r="N1576" i="2" s="1"/>
  <c r="L1576" i="2"/>
  <c r="M1575" i="2"/>
  <c r="N1575" i="2" s="1"/>
  <c r="L1575" i="2"/>
  <c r="M1574" i="2"/>
  <c r="N1574" i="2" s="1"/>
  <c r="L1574" i="2"/>
  <c r="M1573" i="2"/>
  <c r="N1573" i="2" s="1"/>
  <c r="L1573" i="2"/>
  <c r="M1572" i="2"/>
  <c r="N1572" i="2" s="1"/>
  <c r="L1572" i="2"/>
  <c r="M1571" i="2"/>
  <c r="N1571" i="2" s="1"/>
  <c r="L1571" i="2"/>
  <c r="M1570" i="2"/>
  <c r="N1570" i="2" s="1"/>
  <c r="L1570" i="2"/>
  <c r="M1569" i="2"/>
  <c r="N1569" i="2" s="1"/>
  <c r="L1569" i="2"/>
  <c r="M1568" i="2"/>
  <c r="N1568" i="2" s="1"/>
  <c r="L1568" i="2"/>
  <c r="M1567" i="2"/>
  <c r="N1567" i="2" s="1"/>
  <c r="L1567" i="2"/>
  <c r="M1566" i="2"/>
  <c r="N1566" i="2" s="1"/>
  <c r="L1566" i="2"/>
  <c r="M1565" i="2"/>
  <c r="N1565" i="2" s="1"/>
  <c r="L1565" i="2"/>
  <c r="M1564" i="2"/>
  <c r="N1564" i="2" s="1"/>
  <c r="L1564" i="2"/>
  <c r="M1563" i="2"/>
  <c r="N1563" i="2" s="1"/>
  <c r="L1563" i="2"/>
  <c r="M1562" i="2"/>
  <c r="N1562" i="2" s="1"/>
  <c r="L1562" i="2"/>
  <c r="M1561" i="2"/>
  <c r="N1561" i="2" s="1"/>
  <c r="L1561" i="2"/>
  <c r="M1560" i="2"/>
  <c r="N1560" i="2" s="1"/>
  <c r="L1560" i="2"/>
  <c r="M1559" i="2"/>
  <c r="N1559" i="2" s="1"/>
  <c r="L1559" i="2"/>
  <c r="M1558" i="2"/>
  <c r="N1558" i="2" s="1"/>
  <c r="L1558" i="2"/>
  <c r="M1557" i="2"/>
  <c r="N1557" i="2" s="1"/>
  <c r="L1557" i="2"/>
  <c r="M1556" i="2"/>
  <c r="N1556" i="2" s="1"/>
  <c r="L1556" i="2"/>
  <c r="M1555" i="2"/>
  <c r="N1555" i="2" s="1"/>
  <c r="L1555" i="2"/>
  <c r="M1554" i="2"/>
  <c r="N1554" i="2" s="1"/>
  <c r="L1554" i="2"/>
  <c r="M1553" i="2"/>
  <c r="N1553" i="2" s="1"/>
  <c r="L1553" i="2"/>
  <c r="M1552" i="2"/>
  <c r="N1552" i="2" s="1"/>
  <c r="L1552" i="2"/>
  <c r="M1551" i="2"/>
  <c r="N1551" i="2" s="1"/>
  <c r="L1551" i="2"/>
  <c r="M1550" i="2"/>
  <c r="N1550" i="2" s="1"/>
  <c r="L1550" i="2"/>
  <c r="M1549" i="2"/>
  <c r="N1549" i="2" s="1"/>
  <c r="L1549" i="2"/>
  <c r="M1548" i="2"/>
  <c r="N1548" i="2" s="1"/>
  <c r="L1548" i="2"/>
  <c r="M1547" i="2"/>
  <c r="N1547" i="2" s="1"/>
  <c r="L1547" i="2"/>
  <c r="M1546" i="2"/>
  <c r="N1546" i="2" s="1"/>
  <c r="L1546" i="2"/>
  <c r="M1545" i="2"/>
  <c r="N1545" i="2" s="1"/>
  <c r="L1545" i="2"/>
  <c r="M1544" i="2"/>
  <c r="N1544" i="2" s="1"/>
  <c r="L1544" i="2"/>
  <c r="M1543" i="2"/>
  <c r="N1543" i="2" s="1"/>
  <c r="L1543" i="2"/>
  <c r="M1542" i="2"/>
  <c r="N1542" i="2" s="1"/>
  <c r="L1542" i="2"/>
  <c r="M1541" i="2"/>
  <c r="N1541" i="2" s="1"/>
  <c r="L1541" i="2"/>
  <c r="M1540" i="2"/>
  <c r="N1540" i="2" s="1"/>
  <c r="L1540" i="2"/>
  <c r="M1539" i="2"/>
  <c r="N1539" i="2" s="1"/>
  <c r="L1539" i="2"/>
  <c r="M1538" i="2"/>
  <c r="N1538" i="2" s="1"/>
  <c r="L1538" i="2"/>
  <c r="M1537" i="2"/>
  <c r="N1537" i="2" s="1"/>
  <c r="L1537" i="2"/>
  <c r="M1536" i="2"/>
  <c r="N1536" i="2" s="1"/>
  <c r="L1536" i="2"/>
  <c r="M1535" i="2"/>
  <c r="N1535" i="2" s="1"/>
  <c r="L1535" i="2"/>
  <c r="M1534" i="2"/>
  <c r="N1534" i="2" s="1"/>
  <c r="L1534" i="2"/>
  <c r="M1533" i="2"/>
  <c r="N1533" i="2" s="1"/>
  <c r="L1533" i="2"/>
  <c r="M1532" i="2"/>
  <c r="N1532" i="2" s="1"/>
  <c r="L1532" i="2"/>
  <c r="M1531" i="2"/>
  <c r="N1531" i="2" s="1"/>
  <c r="L1531" i="2"/>
  <c r="M1530" i="2"/>
  <c r="N1530" i="2" s="1"/>
  <c r="L1530" i="2"/>
  <c r="M1529" i="2"/>
  <c r="N1529" i="2" s="1"/>
  <c r="L1529" i="2"/>
  <c r="M1528" i="2"/>
  <c r="N1528" i="2" s="1"/>
  <c r="L1528" i="2"/>
  <c r="M1527" i="2"/>
  <c r="N1527" i="2" s="1"/>
  <c r="L1527" i="2"/>
  <c r="M1526" i="2"/>
  <c r="N1526" i="2" s="1"/>
  <c r="L1526" i="2"/>
  <c r="M1525" i="2"/>
  <c r="N1525" i="2" s="1"/>
  <c r="L1525" i="2"/>
  <c r="M1524" i="2"/>
  <c r="N1524" i="2" s="1"/>
  <c r="L1524" i="2"/>
  <c r="M1523" i="2"/>
  <c r="N1523" i="2" s="1"/>
  <c r="L1523" i="2"/>
  <c r="M1522" i="2"/>
  <c r="N1522" i="2" s="1"/>
  <c r="L1522" i="2"/>
  <c r="M1521" i="2"/>
  <c r="N1521" i="2" s="1"/>
  <c r="L1521" i="2"/>
  <c r="M1520" i="2"/>
  <c r="N1520" i="2" s="1"/>
  <c r="L1520" i="2"/>
  <c r="M1519" i="2"/>
  <c r="N1519" i="2" s="1"/>
  <c r="L1519" i="2"/>
  <c r="M1518" i="2"/>
  <c r="N1518" i="2" s="1"/>
  <c r="L1518" i="2"/>
  <c r="M1517" i="2"/>
  <c r="N1517" i="2" s="1"/>
  <c r="L1517" i="2"/>
  <c r="M1516" i="2"/>
  <c r="N1516" i="2" s="1"/>
  <c r="L1516" i="2"/>
  <c r="M1515" i="2"/>
  <c r="N1515" i="2" s="1"/>
  <c r="L1515" i="2"/>
  <c r="M1514" i="2"/>
  <c r="N1514" i="2" s="1"/>
  <c r="L1514" i="2"/>
  <c r="M1513" i="2"/>
  <c r="N1513" i="2" s="1"/>
  <c r="L1513" i="2"/>
  <c r="M1512" i="2"/>
  <c r="N1512" i="2" s="1"/>
  <c r="L1512" i="2"/>
  <c r="M1511" i="2"/>
  <c r="N1511" i="2" s="1"/>
  <c r="L1511" i="2"/>
  <c r="M1510" i="2"/>
  <c r="N1510" i="2" s="1"/>
  <c r="L1510" i="2"/>
  <c r="M1509" i="2"/>
  <c r="N1509" i="2" s="1"/>
  <c r="L1509" i="2"/>
  <c r="M1508" i="2"/>
  <c r="N1508" i="2" s="1"/>
  <c r="L1508" i="2"/>
  <c r="M1507" i="2"/>
  <c r="N1507" i="2" s="1"/>
  <c r="L1507" i="2"/>
  <c r="M1506" i="2"/>
  <c r="N1506" i="2" s="1"/>
  <c r="L1506" i="2"/>
  <c r="M1505" i="2"/>
  <c r="N1505" i="2" s="1"/>
  <c r="L1505" i="2"/>
  <c r="M1504" i="2"/>
  <c r="N1504" i="2" s="1"/>
  <c r="L1504" i="2"/>
  <c r="M1503" i="2"/>
  <c r="N1503" i="2" s="1"/>
  <c r="L1503" i="2"/>
  <c r="M1502" i="2"/>
  <c r="N1502" i="2" s="1"/>
  <c r="L1502" i="2"/>
  <c r="M1501" i="2"/>
  <c r="N1501" i="2" s="1"/>
  <c r="L1501" i="2"/>
  <c r="M1500" i="2"/>
  <c r="N1500" i="2" s="1"/>
  <c r="L1500" i="2"/>
  <c r="M1499" i="2"/>
  <c r="N1499" i="2" s="1"/>
  <c r="L1499" i="2"/>
  <c r="M1498" i="2"/>
  <c r="N1498" i="2" s="1"/>
  <c r="L1498" i="2"/>
  <c r="M1497" i="2"/>
  <c r="N1497" i="2" s="1"/>
  <c r="L1497" i="2"/>
  <c r="M1496" i="2"/>
  <c r="N1496" i="2" s="1"/>
  <c r="L1496" i="2"/>
  <c r="M1495" i="2"/>
  <c r="N1495" i="2" s="1"/>
  <c r="L1495" i="2"/>
  <c r="M1494" i="2"/>
  <c r="N1494" i="2" s="1"/>
  <c r="L1494" i="2"/>
  <c r="M1493" i="2"/>
  <c r="N1493" i="2" s="1"/>
  <c r="L1493" i="2"/>
  <c r="M1492" i="2"/>
  <c r="N1492" i="2" s="1"/>
  <c r="L1492" i="2"/>
  <c r="M1491" i="2"/>
  <c r="N1491" i="2" s="1"/>
  <c r="L1491" i="2"/>
  <c r="M1490" i="2"/>
  <c r="N1490" i="2" s="1"/>
  <c r="L1490" i="2"/>
  <c r="M1489" i="2"/>
  <c r="N1489" i="2" s="1"/>
  <c r="L1489" i="2"/>
  <c r="M1488" i="2"/>
  <c r="N1488" i="2" s="1"/>
  <c r="L1488" i="2"/>
  <c r="M1487" i="2"/>
  <c r="N1487" i="2" s="1"/>
  <c r="L1487" i="2"/>
  <c r="M1486" i="2"/>
  <c r="N1486" i="2" s="1"/>
  <c r="L1486" i="2"/>
  <c r="M1485" i="2"/>
  <c r="N1485" i="2" s="1"/>
  <c r="L1485" i="2"/>
  <c r="M1484" i="2"/>
  <c r="N1484" i="2" s="1"/>
  <c r="L1484" i="2"/>
  <c r="M1483" i="2"/>
  <c r="N1483" i="2" s="1"/>
  <c r="L1483" i="2"/>
  <c r="M1482" i="2"/>
  <c r="N1482" i="2" s="1"/>
  <c r="L1482" i="2"/>
  <c r="M1481" i="2"/>
  <c r="N1481" i="2" s="1"/>
  <c r="L1481" i="2"/>
  <c r="M1480" i="2"/>
  <c r="N1480" i="2" s="1"/>
  <c r="L1480" i="2"/>
  <c r="M1479" i="2"/>
  <c r="N1479" i="2" s="1"/>
  <c r="L1479" i="2"/>
  <c r="M1478" i="2"/>
  <c r="N1478" i="2" s="1"/>
  <c r="L1478" i="2"/>
  <c r="M1477" i="2"/>
  <c r="N1477" i="2" s="1"/>
  <c r="L1477" i="2"/>
  <c r="M1476" i="2"/>
  <c r="N1476" i="2" s="1"/>
  <c r="L1476" i="2"/>
  <c r="M1475" i="2"/>
  <c r="N1475" i="2" s="1"/>
  <c r="L1475" i="2"/>
  <c r="M1474" i="2"/>
  <c r="N1474" i="2" s="1"/>
  <c r="L1474" i="2"/>
  <c r="M1473" i="2"/>
  <c r="N1473" i="2" s="1"/>
  <c r="L1473" i="2"/>
  <c r="M1472" i="2"/>
  <c r="N1472" i="2" s="1"/>
  <c r="L1472" i="2"/>
  <c r="M1471" i="2"/>
  <c r="N1471" i="2" s="1"/>
  <c r="L1471" i="2"/>
  <c r="M1470" i="2"/>
  <c r="N1470" i="2" s="1"/>
  <c r="L1470" i="2"/>
  <c r="M1469" i="2"/>
  <c r="N1469" i="2" s="1"/>
  <c r="L1469" i="2"/>
  <c r="M1468" i="2"/>
  <c r="N1468" i="2" s="1"/>
  <c r="L1468" i="2"/>
  <c r="M1467" i="2"/>
  <c r="N1467" i="2" s="1"/>
  <c r="L1467" i="2"/>
  <c r="M1466" i="2"/>
  <c r="N1466" i="2" s="1"/>
  <c r="L1466" i="2"/>
  <c r="M1465" i="2"/>
  <c r="N1465" i="2" s="1"/>
  <c r="L1465" i="2"/>
  <c r="M1464" i="2"/>
  <c r="N1464" i="2" s="1"/>
  <c r="L1464" i="2"/>
  <c r="M1463" i="2"/>
  <c r="N1463" i="2" s="1"/>
  <c r="L1463" i="2"/>
  <c r="M1462" i="2"/>
  <c r="N1462" i="2" s="1"/>
  <c r="L1462" i="2"/>
  <c r="M1461" i="2"/>
  <c r="N1461" i="2" s="1"/>
  <c r="L1461" i="2"/>
  <c r="M1460" i="2"/>
  <c r="N1460" i="2" s="1"/>
  <c r="L1460" i="2"/>
  <c r="M1459" i="2"/>
  <c r="N1459" i="2" s="1"/>
  <c r="L1459" i="2"/>
  <c r="M1458" i="2"/>
  <c r="N1458" i="2" s="1"/>
  <c r="L1458" i="2"/>
  <c r="M1457" i="2"/>
  <c r="N1457" i="2" s="1"/>
  <c r="L1457" i="2"/>
  <c r="M1456" i="2"/>
  <c r="N1456" i="2" s="1"/>
  <c r="L1456" i="2"/>
  <c r="M1455" i="2"/>
  <c r="N1455" i="2" s="1"/>
  <c r="L1455" i="2"/>
  <c r="M1454" i="2"/>
  <c r="N1454" i="2" s="1"/>
  <c r="L1454" i="2"/>
  <c r="M1453" i="2"/>
  <c r="N1453" i="2" s="1"/>
  <c r="L1453" i="2"/>
  <c r="N1452" i="2"/>
  <c r="M1452" i="2"/>
  <c r="L1452" i="2"/>
  <c r="M1451" i="2"/>
  <c r="N1451" i="2" s="1"/>
  <c r="L1451" i="2"/>
  <c r="M1450" i="2"/>
  <c r="N1450" i="2" s="1"/>
  <c r="L1450" i="2"/>
  <c r="M1449" i="2"/>
  <c r="N1449" i="2" s="1"/>
  <c r="L1449" i="2"/>
  <c r="M1448" i="2"/>
  <c r="N1448" i="2" s="1"/>
  <c r="L1448" i="2"/>
  <c r="M1447" i="2"/>
  <c r="N1447" i="2" s="1"/>
  <c r="L1447" i="2"/>
  <c r="M1446" i="2"/>
  <c r="N1446" i="2" s="1"/>
  <c r="L1446" i="2"/>
  <c r="M1445" i="2"/>
  <c r="N1445" i="2" s="1"/>
  <c r="L1445" i="2"/>
  <c r="M1444" i="2"/>
  <c r="N1444" i="2" s="1"/>
  <c r="L1444" i="2"/>
  <c r="M1443" i="2"/>
  <c r="N1443" i="2" s="1"/>
  <c r="L1443" i="2"/>
  <c r="M1442" i="2"/>
  <c r="N1442" i="2" s="1"/>
  <c r="L1442" i="2"/>
  <c r="M1441" i="2"/>
  <c r="N1441" i="2" s="1"/>
  <c r="L1441" i="2"/>
  <c r="M1440" i="2"/>
  <c r="N1440" i="2" s="1"/>
  <c r="L1440" i="2"/>
  <c r="M1439" i="2"/>
  <c r="N1439" i="2" s="1"/>
  <c r="L1439" i="2"/>
  <c r="M1438" i="2"/>
  <c r="N1438" i="2" s="1"/>
  <c r="L1438" i="2"/>
  <c r="M1437" i="2"/>
  <c r="N1437" i="2" s="1"/>
  <c r="L1437" i="2"/>
  <c r="M1436" i="2"/>
  <c r="N1436" i="2" s="1"/>
  <c r="L1436" i="2"/>
  <c r="M1435" i="2"/>
  <c r="N1435" i="2" s="1"/>
  <c r="L1435" i="2"/>
  <c r="M1434" i="2"/>
  <c r="N1434" i="2" s="1"/>
  <c r="L1434" i="2"/>
  <c r="M1433" i="2"/>
  <c r="N1433" i="2" s="1"/>
  <c r="L1433" i="2"/>
  <c r="M1432" i="2"/>
  <c r="N1432" i="2" s="1"/>
  <c r="L1432" i="2"/>
  <c r="M1431" i="2"/>
  <c r="N1431" i="2" s="1"/>
  <c r="L1431" i="2"/>
  <c r="M1430" i="2"/>
  <c r="N1430" i="2" s="1"/>
  <c r="L1430" i="2"/>
  <c r="M1429" i="2"/>
  <c r="N1429" i="2" s="1"/>
  <c r="L1429" i="2"/>
  <c r="M1428" i="2"/>
  <c r="N1428" i="2" s="1"/>
  <c r="L1428" i="2"/>
  <c r="M1427" i="2"/>
  <c r="N1427" i="2" s="1"/>
  <c r="L1427" i="2"/>
  <c r="M1426" i="2"/>
  <c r="N1426" i="2" s="1"/>
  <c r="L1426" i="2"/>
  <c r="M1425" i="2"/>
  <c r="N1425" i="2" s="1"/>
  <c r="L1425" i="2"/>
  <c r="M1424" i="2"/>
  <c r="N1424" i="2" s="1"/>
  <c r="L1424" i="2"/>
  <c r="M1423" i="2"/>
  <c r="N1423" i="2" s="1"/>
  <c r="L1423" i="2"/>
  <c r="M1422" i="2"/>
  <c r="N1422" i="2" s="1"/>
  <c r="L1422" i="2"/>
  <c r="M1421" i="2"/>
  <c r="N1421" i="2" s="1"/>
  <c r="L1421" i="2"/>
  <c r="M1420" i="2"/>
  <c r="N1420" i="2" s="1"/>
  <c r="L1420" i="2"/>
  <c r="M1419" i="2"/>
  <c r="N1419" i="2" s="1"/>
  <c r="L1419" i="2"/>
  <c r="M1418" i="2"/>
  <c r="N1418" i="2" s="1"/>
  <c r="L1418" i="2"/>
  <c r="M1417" i="2"/>
  <c r="N1417" i="2" s="1"/>
  <c r="L1417" i="2"/>
  <c r="M1416" i="2"/>
  <c r="N1416" i="2" s="1"/>
  <c r="L1416" i="2"/>
  <c r="M1415" i="2"/>
  <c r="N1415" i="2" s="1"/>
  <c r="L1415" i="2"/>
  <c r="M1414" i="2"/>
  <c r="N1414" i="2" s="1"/>
  <c r="L1414" i="2"/>
  <c r="M1413" i="2"/>
  <c r="N1413" i="2" s="1"/>
  <c r="L1413" i="2"/>
  <c r="M1412" i="2"/>
  <c r="N1412" i="2" s="1"/>
  <c r="L1412" i="2"/>
  <c r="M1411" i="2"/>
  <c r="N1411" i="2" s="1"/>
  <c r="L1411" i="2"/>
  <c r="M1410" i="2"/>
  <c r="N1410" i="2" s="1"/>
  <c r="L1410" i="2"/>
  <c r="M1409" i="2"/>
  <c r="N1409" i="2" s="1"/>
  <c r="L1409" i="2"/>
  <c r="M1408" i="2"/>
  <c r="N1408" i="2" s="1"/>
  <c r="L1408" i="2"/>
  <c r="M1407" i="2"/>
  <c r="N1407" i="2" s="1"/>
  <c r="L1407" i="2"/>
  <c r="M1406" i="2"/>
  <c r="N1406" i="2" s="1"/>
  <c r="L1406" i="2"/>
  <c r="M1405" i="2"/>
  <c r="N1405" i="2" s="1"/>
  <c r="L1405" i="2"/>
  <c r="M1404" i="2"/>
  <c r="N1404" i="2" s="1"/>
  <c r="L1404" i="2"/>
  <c r="M1403" i="2"/>
  <c r="N1403" i="2" s="1"/>
  <c r="L1403" i="2"/>
  <c r="M1402" i="2"/>
  <c r="N1402" i="2" s="1"/>
  <c r="L1402" i="2"/>
  <c r="M1401" i="2"/>
  <c r="N1401" i="2" s="1"/>
  <c r="L1401" i="2"/>
  <c r="M1400" i="2"/>
  <c r="N1400" i="2" s="1"/>
  <c r="L1400" i="2"/>
  <c r="M1399" i="2"/>
  <c r="N1399" i="2" s="1"/>
  <c r="L1399" i="2"/>
  <c r="M1398" i="2"/>
  <c r="N1398" i="2" s="1"/>
  <c r="L1398" i="2"/>
  <c r="M1397" i="2"/>
  <c r="N1397" i="2" s="1"/>
  <c r="L1397" i="2"/>
  <c r="M1396" i="2"/>
  <c r="N1396" i="2" s="1"/>
  <c r="L1396" i="2"/>
  <c r="M1395" i="2"/>
  <c r="N1395" i="2" s="1"/>
  <c r="L1395" i="2"/>
  <c r="M1394" i="2"/>
  <c r="N1394" i="2" s="1"/>
  <c r="L1394" i="2"/>
  <c r="M1393" i="2"/>
  <c r="N1393" i="2" s="1"/>
  <c r="L1393" i="2"/>
  <c r="M1392" i="2"/>
  <c r="N1392" i="2" s="1"/>
  <c r="L1392" i="2"/>
  <c r="M1391" i="2"/>
  <c r="N1391" i="2" s="1"/>
  <c r="L1391" i="2"/>
  <c r="M1390" i="2"/>
  <c r="N1390" i="2" s="1"/>
  <c r="L1390" i="2"/>
  <c r="M1389" i="2"/>
  <c r="N1389" i="2" s="1"/>
  <c r="L1389" i="2"/>
  <c r="M1388" i="2"/>
  <c r="N1388" i="2" s="1"/>
  <c r="L1388" i="2"/>
  <c r="M1387" i="2"/>
  <c r="N1387" i="2" s="1"/>
  <c r="L1387" i="2"/>
  <c r="M1386" i="2"/>
  <c r="N1386" i="2" s="1"/>
  <c r="L1386" i="2"/>
  <c r="M1385" i="2"/>
  <c r="N1385" i="2" s="1"/>
  <c r="L1385" i="2"/>
  <c r="M1384" i="2"/>
  <c r="N1384" i="2" s="1"/>
  <c r="L1384" i="2"/>
  <c r="M1383" i="2"/>
  <c r="N1383" i="2" s="1"/>
  <c r="L1383" i="2"/>
  <c r="M1382" i="2"/>
  <c r="N1382" i="2" s="1"/>
  <c r="L1382" i="2"/>
  <c r="M1381" i="2"/>
  <c r="N1381" i="2" s="1"/>
  <c r="L1381" i="2"/>
  <c r="M1380" i="2"/>
  <c r="N1380" i="2" s="1"/>
  <c r="L1380" i="2"/>
  <c r="M1379" i="2"/>
  <c r="N1379" i="2" s="1"/>
  <c r="L1379" i="2"/>
  <c r="M1378" i="2"/>
  <c r="N1378" i="2" s="1"/>
  <c r="L1378" i="2"/>
  <c r="M1377" i="2"/>
  <c r="N1377" i="2" s="1"/>
  <c r="L1377" i="2"/>
  <c r="M1376" i="2"/>
  <c r="N1376" i="2" s="1"/>
  <c r="L1376" i="2"/>
  <c r="M1375" i="2"/>
  <c r="N1375" i="2" s="1"/>
  <c r="L1375" i="2"/>
  <c r="M1374" i="2"/>
  <c r="N1374" i="2" s="1"/>
  <c r="L1374" i="2"/>
  <c r="M1373" i="2"/>
  <c r="N1373" i="2" s="1"/>
  <c r="L1373" i="2"/>
  <c r="M1372" i="2"/>
  <c r="N1372" i="2" s="1"/>
  <c r="L1372" i="2"/>
  <c r="M1371" i="2"/>
  <c r="N1371" i="2" s="1"/>
  <c r="L1371" i="2"/>
  <c r="M1370" i="2"/>
  <c r="N1370" i="2" s="1"/>
  <c r="L1370" i="2"/>
  <c r="M1369" i="2"/>
  <c r="N1369" i="2" s="1"/>
  <c r="L1369" i="2"/>
  <c r="M1368" i="2"/>
  <c r="N1368" i="2" s="1"/>
  <c r="L1368" i="2"/>
  <c r="M1367" i="2"/>
  <c r="N1367" i="2" s="1"/>
  <c r="L1367" i="2"/>
  <c r="M1366" i="2"/>
  <c r="N1366" i="2" s="1"/>
  <c r="L1366" i="2"/>
  <c r="M1365" i="2"/>
  <c r="N1365" i="2" s="1"/>
  <c r="L1365" i="2"/>
  <c r="M1364" i="2"/>
  <c r="N1364" i="2" s="1"/>
  <c r="L1364" i="2"/>
  <c r="M1363" i="2"/>
  <c r="N1363" i="2" s="1"/>
  <c r="L1363" i="2"/>
  <c r="M1362" i="2"/>
  <c r="N1362" i="2" s="1"/>
  <c r="L1362" i="2"/>
  <c r="M1361" i="2"/>
  <c r="N1361" i="2" s="1"/>
  <c r="L1361" i="2"/>
  <c r="M1360" i="2"/>
  <c r="N1360" i="2" s="1"/>
  <c r="L1360" i="2"/>
  <c r="M1359" i="2"/>
  <c r="N1359" i="2" s="1"/>
  <c r="L1359" i="2"/>
  <c r="M1358" i="2"/>
  <c r="N1358" i="2" s="1"/>
  <c r="L1358" i="2"/>
  <c r="M1357" i="2"/>
  <c r="N1357" i="2" s="1"/>
  <c r="L1357" i="2"/>
  <c r="M1356" i="2"/>
  <c r="N1356" i="2" s="1"/>
  <c r="L1356" i="2"/>
  <c r="M1355" i="2"/>
  <c r="N1355" i="2" s="1"/>
  <c r="L1355" i="2"/>
  <c r="M1354" i="2"/>
  <c r="N1354" i="2" s="1"/>
  <c r="L1354" i="2"/>
  <c r="M1353" i="2"/>
  <c r="N1353" i="2" s="1"/>
  <c r="L1353" i="2"/>
  <c r="M1352" i="2"/>
  <c r="N1352" i="2" s="1"/>
  <c r="L1352" i="2"/>
  <c r="N1351" i="2"/>
  <c r="M1351" i="2"/>
  <c r="L1351" i="2"/>
  <c r="M1350" i="2"/>
  <c r="N1350" i="2" s="1"/>
  <c r="L1350" i="2"/>
  <c r="M1349" i="2"/>
  <c r="N1349" i="2" s="1"/>
  <c r="L1349" i="2"/>
  <c r="M1348" i="2"/>
  <c r="N1348" i="2" s="1"/>
  <c r="L1348" i="2"/>
  <c r="M1347" i="2"/>
  <c r="N1347" i="2" s="1"/>
  <c r="L1347" i="2"/>
  <c r="M1346" i="2"/>
  <c r="N1346" i="2" s="1"/>
  <c r="L1346" i="2"/>
  <c r="M1345" i="2"/>
  <c r="N1345" i="2" s="1"/>
  <c r="L1345" i="2"/>
  <c r="M1344" i="2"/>
  <c r="N1344" i="2" s="1"/>
  <c r="L1344" i="2"/>
  <c r="M1343" i="2"/>
  <c r="N1343" i="2" s="1"/>
  <c r="L1343" i="2"/>
  <c r="M1342" i="2"/>
  <c r="N1342" i="2" s="1"/>
  <c r="L1342" i="2"/>
  <c r="M1341" i="2"/>
  <c r="N1341" i="2" s="1"/>
  <c r="L1341" i="2"/>
  <c r="M1340" i="2"/>
  <c r="N1340" i="2" s="1"/>
  <c r="L1340" i="2"/>
  <c r="M1339" i="2"/>
  <c r="N1339" i="2" s="1"/>
  <c r="L1339" i="2"/>
  <c r="M1338" i="2"/>
  <c r="N1338" i="2" s="1"/>
  <c r="L1338" i="2"/>
  <c r="M1337" i="2"/>
  <c r="N1337" i="2" s="1"/>
  <c r="L1337" i="2"/>
  <c r="M1336" i="2"/>
  <c r="N1336" i="2" s="1"/>
  <c r="L1336" i="2"/>
  <c r="M1335" i="2"/>
  <c r="N1335" i="2" s="1"/>
  <c r="L1335" i="2"/>
  <c r="M1334" i="2"/>
  <c r="N1334" i="2" s="1"/>
  <c r="L1334" i="2"/>
  <c r="M1333" i="2"/>
  <c r="N1333" i="2" s="1"/>
  <c r="L1333" i="2"/>
  <c r="M1332" i="2"/>
  <c r="N1332" i="2" s="1"/>
  <c r="L1332" i="2"/>
  <c r="M1331" i="2"/>
  <c r="N1331" i="2" s="1"/>
  <c r="L1331" i="2"/>
  <c r="M1330" i="2"/>
  <c r="N1330" i="2" s="1"/>
  <c r="L1330" i="2"/>
  <c r="M1329" i="2"/>
  <c r="N1329" i="2" s="1"/>
  <c r="L1329" i="2"/>
  <c r="M1328" i="2"/>
  <c r="N1328" i="2" s="1"/>
  <c r="L1328" i="2"/>
  <c r="M1327" i="2"/>
  <c r="N1327" i="2" s="1"/>
  <c r="L1327" i="2"/>
  <c r="M1326" i="2"/>
  <c r="N1326" i="2" s="1"/>
  <c r="L1326" i="2"/>
  <c r="M1325" i="2"/>
  <c r="N1325" i="2" s="1"/>
  <c r="L1325" i="2"/>
  <c r="M1324" i="2"/>
  <c r="N1324" i="2" s="1"/>
  <c r="L1324" i="2"/>
  <c r="M1323" i="2"/>
  <c r="N1323" i="2" s="1"/>
  <c r="L1323" i="2"/>
  <c r="M1322" i="2"/>
  <c r="N1322" i="2" s="1"/>
  <c r="L1322" i="2"/>
  <c r="M1321" i="2"/>
  <c r="N1321" i="2" s="1"/>
  <c r="L1321" i="2"/>
  <c r="M1320" i="2"/>
  <c r="N1320" i="2" s="1"/>
  <c r="L1320" i="2"/>
  <c r="M1319" i="2"/>
  <c r="N1319" i="2" s="1"/>
  <c r="L1319" i="2"/>
  <c r="M1318" i="2"/>
  <c r="N1318" i="2" s="1"/>
  <c r="L1318" i="2"/>
  <c r="M1317" i="2"/>
  <c r="N1317" i="2" s="1"/>
  <c r="L1317" i="2"/>
  <c r="M1316" i="2"/>
  <c r="N1316" i="2" s="1"/>
  <c r="L1316" i="2"/>
  <c r="M1315" i="2"/>
  <c r="N1315" i="2" s="1"/>
  <c r="L1315" i="2"/>
  <c r="M1314" i="2"/>
  <c r="N1314" i="2" s="1"/>
  <c r="L1314" i="2"/>
  <c r="M1313" i="2"/>
  <c r="N1313" i="2" s="1"/>
  <c r="L1313" i="2"/>
  <c r="M1312" i="2"/>
  <c r="N1312" i="2" s="1"/>
  <c r="L1312" i="2"/>
  <c r="M1311" i="2"/>
  <c r="N1311" i="2" s="1"/>
  <c r="L1311" i="2"/>
  <c r="M1310" i="2"/>
  <c r="N1310" i="2" s="1"/>
  <c r="L1310" i="2"/>
  <c r="M1309" i="2"/>
  <c r="N1309" i="2" s="1"/>
  <c r="L1309" i="2"/>
  <c r="M1308" i="2"/>
  <c r="N1308" i="2" s="1"/>
  <c r="L1308" i="2"/>
  <c r="M1307" i="2"/>
  <c r="N1307" i="2" s="1"/>
  <c r="L1307" i="2"/>
  <c r="M1306" i="2"/>
  <c r="N1306" i="2" s="1"/>
  <c r="L1306" i="2"/>
  <c r="M1305" i="2"/>
  <c r="N1305" i="2" s="1"/>
  <c r="L1305" i="2"/>
  <c r="M1304" i="2"/>
  <c r="N1304" i="2" s="1"/>
  <c r="L1304" i="2"/>
  <c r="M1303" i="2"/>
  <c r="N1303" i="2" s="1"/>
  <c r="L1303" i="2"/>
  <c r="M1302" i="2"/>
  <c r="N1302" i="2" s="1"/>
  <c r="L1302" i="2"/>
  <c r="M1301" i="2"/>
  <c r="N1301" i="2" s="1"/>
  <c r="L1301" i="2"/>
  <c r="M1300" i="2"/>
  <c r="N1300" i="2" s="1"/>
  <c r="L1300" i="2"/>
  <c r="M1299" i="2"/>
  <c r="N1299" i="2" s="1"/>
  <c r="L1299" i="2"/>
  <c r="M1298" i="2"/>
  <c r="N1298" i="2" s="1"/>
  <c r="L1298" i="2"/>
  <c r="M1297" i="2"/>
  <c r="N1297" i="2" s="1"/>
  <c r="L1297" i="2"/>
  <c r="M1296" i="2"/>
  <c r="N1296" i="2" s="1"/>
  <c r="L1296" i="2"/>
  <c r="M1295" i="2"/>
  <c r="N1295" i="2" s="1"/>
  <c r="L1295" i="2"/>
  <c r="M1294" i="2"/>
  <c r="N1294" i="2" s="1"/>
  <c r="L1294" i="2"/>
  <c r="M1293" i="2"/>
  <c r="N1293" i="2" s="1"/>
  <c r="L1293" i="2"/>
  <c r="M1292" i="2"/>
  <c r="N1292" i="2" s="1"/>
  <c r="L1292" i="2"/>
  <c r="M1291" i="2"/>
  <c r="N1291" i="2" s="1"/>
  <c r="L1291" i="2"/>
  <c r="M1290" i="2"/>
  <c r="N1290" i="2" s="1"/>
  <c r="L1290" i="2"/>
  <c r="M1289" i="2"/>
  <c r="N1289" i="2" s="1"/>
  <c r="L1289" i="2"/>
  <c r="M1288" i="2"/>
  <c r="N1288" i="2" s="1"/>
  <c r="L1288" i="2"/>
  <c r="M1287" i="2"/>
  <c r="N1287" i="2" s="1"/>
  <c r="L1287" i="2"/>
  <c r="M1286" i="2"/>
  <c r="N1286" i="2" s="1"/>
  <c r="L1286" i="2"/>
  <c r="M1285" i="2"/>
  <c r="N1285" i="2" s="1"/>
  <c r="L1285" i="2"/>
  <c r="M1284" i="2"/>
  <c r="N1284" i="2" s="1"/>
  <c r="L1284" i="2"/>
  <c r="M1283" i="2"/>
  <c r="N1283" i="2" s="1"/>
  <c r="L1283" i="2"/>
  <c r="M1282" i="2"/>
  <c r="N1282" i="2" s="1"/>
  <c r="L1282" i="2"/>
  <c r="M1281" i="2"/>
  <c r="N1281" i="2" s="1"/>
  <c r="L1281" i="2"/>
  <c r="M1280" i="2"/>
  <c r="N1280" i="2" s="1"/>
  <c r="L1280" i="2"/>
  <c r="M1279" i="2"/>
  <c r="N1279" i="2" s="1"/>
  <c r="L1279" i="2"/>
  <c r="M1278" i="2"/>
  <c r="N1278" i="2" s="1"/>
  <c r="L1278" i="2"/>
  <c r="M1277" i="2"/>
  <c r="N1277" i="2" s="1"/>
  <c r="L1277" i="2"/>
  <c r="M1276" i="2"/>
  <c r="N1276" i="2" s="1"/>
  <c r="L1276" i="2"/>
  <c r="M1275" i="2"/>
  <c r="N1275" i="2" s="1"/>
  <c r="L1275" i="2"/>
  <c r="M1274" i="2"/>
  <c r="N1274" i="2" s="1"/>
  <c r="L1274" i="2"/>
  <c r="M1273" i="2"/>
  <c r="N1273" i="2" s="1"/>
  <c r="L1273" i="2"/>
  <c r="M1272" i="2"/>
  <c r="N1272" i="2" s="1"/>
  <c r="L1272" i="2"/>
  <c r="M1271" i="2"/>
  <c r="N1271" i="2" s="1"/>
  <c r="L1271" i="2"/>
  <c r="M1270" i="2"/>
  <c r="N1270" i="2" s="1"/>
  <c r="L1270" i="2"/>
  <c r="M1269" i="2"/>
  <c r="N1269" i="2" s="1"/>
  <c r="L1269" i="2"/>
  <c r="M1268" i="2"/>
  <c r="N1268" i="2" s="1"/>
  <c r="L1268" i="2"/>
  <c r="M1267" i="2"/>
  <c r="N1267" i="2" s="1"/>
  <c r="L1267" i="2"/>
  <c r="M1266" i="2"/>
  <c r="N1266" i="2" s="1"/>
  <c r="L1266" i="2"/>
  <c r="M1265" i="2"/>
  <c r="N1265" i="2" s="1"/>
  <c r="L1265" i="2"/>
  <c r="M1264" i="2"/>
  <c r="N1264" i="2" s="1"/>
  <c r="L1264" i="2"/>
  <c r="M1263" i="2"/>
  <c r="N1263" i="2" s="1"/>
  <c r="L1263" i="2"/>
  <c r="M1262" i="2"/>
  <c r="N1262" i="2" s="1"/>
  <c r="L1262" i="2"/>
  <c r="M1261" i="2"/>
  <c r="N1261" i="2" s="1"/>
  <c r="L1261" i="2"/>
  <c r="M1260" i="2"/>
  <c r="N1260" i="2" s="1"/>
  <c r="L1260" i="2"/>
  <c r="M1259" i="2"/>
  <c r="N1259" i="2" s="1"/>
  <c r="L1259" i="2"/>
  <c r="M1258" i="2"/>
  <c r="N1258" i="2" s="1"/>
  <c r="L1258" i="2"/>
  <c r="M1257" i="2"/>
  <c r="N1257" i="2" s="1"/>
  <c r="L1257" i="2"/>
  <c r="M1256" i="2"/>
  <c r="N1256" i="2" s="1"/>
  <c r="L1256" i="2"/>
  <c r="M1255" i="2"/>
  <c r="N1255" i="2" s="1"/>
  <c r="L1255" i="2"/>
  <c r="M1254" i="2"/>
  <c r="N1254" i="2" s="1"/>
  <c r="L1254" i="2"/>
  <c r="M1253" i="2"/>
  <c r="N1253" i="2" s="1"/>
  <c r="L1253" i="2"/>
  <c r="M1252" i="2"/>
  <c r="N1252" i="2" s="1"/>
  <c r="L1252" i="2"/>
  <c r="M1251" i="2"/>
  <c r="N1251" i="2" s="1"/>
  <c r="L1251" i="2"/>
  <c r="M1250" i="2"/>
  <c r="N1250" i="2" s="1"/>
  <c r="L1250" i="2"/>
  <c r="N1249" i="2"/>
  <c r="M1249" i="2"/>
  <c r="L1249" i="2"/>
  <c r="M1248" i="2"/>
  <c r="N1248" i="2" s="1"/>
  <c r="L1248" i="2"/>
  <c r="M1247" i="2"/>
  <c r="N1247" i="2" s="1"/>
  <c r="L1247" i="2"/>
  <c r="M1246" i="2"/>
  <c r="N1246" i="2" s="1"/>
  <c r="L1246" i="2"/>
  <c r="M1245" i="2"/>
  <c r="N1245" i="2" s="1"/>
  <c r="L1245" i="2"/>
  <c r="M1244" i="2"/>
  <c r="N1244" i="2" s="1"/>
  <c r="L1244" i="2"/>
  <c r="M1243" i="2"/>
  <c r="N1243" i="2" s="1"/>
  <c r="L1243" i="2"/>
  <c r="M1242" i="2"/>
  <c r="N1242" i="2" s="1"/>
  <c r="L1242" i="2"/>
  <c r="M1241" i="2"/>
  <c r="N1241" i="2" s="1"/>
  <c r="L1241" i="2"/>
  <c r="M1240" i="2"/>
  <c r="N1240" i="2" s="1"/>
  <c r="L1240" i="2"/>
  <c r="M1239" i="2"/>
  <c r="N1239" i="2" s="1"/>
  <c r="L1239" i="2"/>
  <c r="M1238" i="2"/>
  <c r="N1238" i="2" s="1"/>
  <c r="L1238" i="2"/>
  <c r="M1237" i="2"/>
  <c r="N1237" i="2" s="1"/>
  <c r="L1237" i="2"/>
  <c r="M1236" i="2"/>
  <c r="N1236" i="2" s="1"/>
  <c r="L1236" i="2"/>
  <c r="M1235" i="2"/>
  <c r="N1235" i="2" s="1"/>
  <c r="L1235" i="2"/>
  <c r="M1234" i="2"/>
  <c r="N1234" i="2" s="1"/>
  <c r="L1234" i="2"/>
  <c r="M1233" i="2"/>
  <c r="N1233" i="2" s="1"/>
  <c r="L1233" i="2"/>
  <c r="M1232" i="2"/>
  <c r="N1232" i="2" s="1"/>
  <c r="L1232" i="2"/>
  <c r="M1231" i="2"/>
  <c r="N1231" i="2" s="1"/>
  <c r="L1231" i="2"/>
  <c r="M1230" i="2"/>
  <c r="N1230" i="2" s="1"/>
  <c r="L1230" i="2"/>
  <c r="M1229" i="2"/>
  <c r="N1229" i="2" s="1"/>
  <c r="L1229" i="2"/>
  <c r="M1228" i="2"/>
  <c r="N1228" i="2" s="1"/>
  <c r="L1228" i="2"/>
  <c r="M1227" i="2"/>
  <c r="N1227" i="2" s="1"/>
  <c r="L1227" i="2"/>
  <c r="M1226" i="2"/>
  <c r="N1226" i="2" s="1"/>
  <c r="L1226" i="2"/>
  <c r="M1225" i="2"/>
  <c r="N1225" i="2" s="1"/>
  <c r="L1225" i="2"/>
  <c r="M1224" i="2"/>
  <c r="N1224" i="2" s="1"/>
  <c r="L1224" i="2"/>
  <c r="M1223" i="2"/>
  <c r="N1223" i="2" s="1"/>
  <c r="L1223" i="2"/>
  <c r="M1222" i="2"/>
  <c r="N1222" i="2" s="1"/>
  <c r="L1222" i="2"/>
  <c r="M1221" i="2"/>
  <c r="N1221" i="2" s="1"/>
  <c r="L1221" i="2"/>
  <c r="M1220" i="2"/>
  <c r="N1220" i="2" s="1"/>
  <c r="L1220" i="2"/>
  <c r="M1219" i="2"/>
  <c r="N1219" i="2" s="1"/>
  <c r="L1219" i="2"/>
  <c r="M1218" i="2"/>
  <c r="N1218" i="2" s="1"/>
  <c r="L1218" i="2"/>
  <c r="M1217" i="2"/>
  <c r="N1217" i="2" s="1"/>
  <c r="L1217" i="2"/>
  <c r="M1216" i="2"/>
  <c r="N1216" i="2" s="1"/>
  <c r="L1216" i="2"/>
  <c r="M1215" i="2"/>
  <c r="N1215" i="2" s="1"/>
  <c r="L1215" i="2"/>
  <c r="M1214" i="2"/>
  <c r="N1214" i="2" s="1"/>
  <c r="L1214" i="2"/>
  <c r="M1213" i="2"/>
  <c r="N1213" i="2" s="1"/>
  <c r="L1213" i="2"/>
  <c r="M1212" i="2"/>
  <c r="N1212" i="2" s="1"/>
  <c r="L1212" i="2"/>
  <c r="M1211" i="2"/>
  <c r="N1211" i="2" s="1"/>
  <c r="L1211" i="2"/>
  <c r="M1210" i="2"/>
  <c r="N1210" i="2" s="1"/>
  <c r="L1210" i="2"/>
  <c r="M1209" i="2"/>
  <c r="N1209" i="2" s="1"/>
  <c r="L1209" i="2"/>
  <c r="M1208" i="2"/>
  <c r="N1208" i="2" s="1"/>
  <c r="L1208" i="2"/>
  <c r="M1207" i="2"/>
  <c r="N1207" i="2" s="1"/>
  <c r="L1207" i="2"/>
  <c r="M1206" i="2"/>
  <c r="N1206" i="2" s="1"/>
  <c r="L1206" i="2"/>
  <c r="M1205" i="2"/>
  <c r="N1205" i="2" s="1"/>
  <c r="L1205" i="2"/>
  <c r="M1204" i="2"/>
  <c r="N1204" i="2" s="1"/>
  <c r="L1204" i="2"/>
  <c r="M1203" i="2"/>
  <c r="N1203" i="2" s="1"/>
  <c r="L1203" i="2"/>
  <c r="M1202" i="2"/>
  <c r="N1202" i="2" s="1"/>
  <c r="L1202" i="2"/>
  <c r="M1201" i="2"/>
  <c r="N1201" i="2" s="1"/>
  <c r="L1201" i="2"/>
  <c r="M1200" i="2"/>
  <c r="N1200" i="2" s="1"/>
  <c r="L1200" i="2"/>
  <c r="M1199" i="2"/>
  <c r="N1199" i="2" s="1"/>
  <c r="L1199" i="2"/>
  <c r="M1198" i="2"/>
  <c r="N1198" i="2" s="1"/>
  <c r="L1198" i="2"/>
  <c r="M1197" i="2"/>
  <c r="N1197" i="2" s="1"/>
  <c r="L1197" i="2"/>
  <c r="M1196" i="2"/>
  <c r="N1196" i="2" s="1"/>
  <c r="L1196" i="2"/>
  <c r="M1195" i="2"/>
  <c r="N1195" i="2" s="1"/>
  <c r="L1195" i="2"/>
  <c r="M1194" i="2"/>
  <c r="N1194" i="2" s="1"/>
  <c r="L1194" i="2"/>
  <c r="M1193" i="2"/>
  <c r="N1193" i="2" s="1"/>
  <c r="L1193" i="2"/>
  <c r="M1192" i="2"/>
  <c r="N1192" i="2" s="1"/>
  <c r="L1192" i="2"/>
  <c r="M1191" i="2"/>
  <c r="N1191" i="2" s="1"/>
  <c r="L1191" i="2"/>
  <c r="M1190" i="2"/>
  <c r="N1190" i="2" s="1"/>
  <c r="L1190" i="2"/>
  <c r="M1189" i="2"/>
  <c r="N1189" i="2" s="1"/>
  <c r="L1189" i="2"/>
  <c r="M1188" i="2"/>
  <c r="N1188" i="2" s="1"/>
  <c r="L1188" i="2"/>
  <c r="M1187" i="2"/>
  <c r="N1187" i="2" s="1"/>
  <c r="L1187" i="2"/>
  <c r="M1186" i="2"/>
  <c r="N1186" i="2" s="1"/>
  <c r="L1186" i="2"/>
  <c r="M1185" i="2"/>
  <c r="N1185" i="2" s="1"/>
  <c r="L1185" i="2"/>
  <c r="M1184" i="2"/>
  <c r="N1184" i="2" s="1"/>
  <c r="L1184" i="2"/>
  <c r="M1183" i="2"/>
  <c r="N1183" i="2" s="1"/>
  <c r="L1183" i="2"/>
  <c r="M1182" i="2"/>
  <c r="N1182" i="2" s="1"/>
  <c r="L1182" i="2"/>
  <c r="M1181" i="2"/>
  <c r="N1181" i="2" s="1"/>
  <c r="L1181" i="2"/>
  <c r="M1180" i="2"/>
  <c r="N1180" i="2" s="1"/>
  <c r="L1180" i="2"/>
  <c r="M1179" i="2"/>
  <c r="N1179" i="2" s="1"/>
  <c r="L1179" i="2"/>
  <c r="M1178" i="2"/>
  <c r="N1178" i="2" s="1"/>
  <c r="L1178" i="2"/>
  <c r="M1177" i="2"/>
  <c r="N1177" i="2" s="1"/>
  <c r="L1177" i="2"/>
  <c r="M1176" i="2"/>
  <c r="N1176" i="2" s="1"/>
  <c r="L1176" i="2"/>
  <c r="M1175" i="2"/>
  <c r="N1175" i="2" s="1"/>
  <c r="L1175" i="2"/>
  <c r="M1174" i="2"/>
  <c r="N1174" i="2" s="1"/>
  <c r="L1174" i="2"/>
  <c r="M1173" i="2"/>
  <c r="N1173" i="2" s="1"/>
  <c r="L1173" i="2"/>
  <c r="M1172" i="2"/>
  <c r="N1172" i="2" s="1"/>
  <c r="L1172" i="2"/>
  <c r="M1171" i="2"/>
  <c r="N1171" i="2" s="1"/>
  <c r="L1171" i="2"/>
  <c r="M1170" i="2"/>
  <c r="N1170" i="2" s="1"/>
  <c r="L1170" i="2"/>
  <c r="M1169" i="2"/>
  <c r="N1169" i="2" s="1"/>
  <c r="L1169" i="2"/>
  <c r="M1168" i="2"/>
  <c r="N1168" i="2" s="1"/>
  <c r="L1168" i="2"/>
  <c r="M1167" i="2"/>
  <c r="N1167" i="2" s="1"/>
  <c r="L1167" i="2"/>
  <c r="M1166" i="2"/>
  <c r="N1166" i="2" s="1"/>
  <c r="L1166" i="2"/>
  <c r="M1165" i="2"/>
  <c r="N1165" i="2" s="1"/>
  <c r="L1165" i="2"/>
  <c r="M1164" i="2"/>
  <c r="N1164" i="2" s="1"/>
  <c r="L1164" i="2"/>
  <c r="N1163" i="2"/>
  <c r="M1163" i="2"/>
  <c r="L1163" i="2"/>
  <c r="M1162" i="2"/>
  <c r="N1162" i="2" s="1"/>
  <c r="L1162" i="2"/>
  <c r="M1161" i="2"/>
  <c r="N1161" i="2" s="1"/>
  <c r="L1161" i="2"/>
  <c r="M1160" i="2"/>
  <c r="N1160" i="2" s="1"/>
  <c r="L1160" i="2"/>
  <c r="M1159" i="2"/>
  <c r="N1159" i="2" s="1"/>
  <c r="L1159" i="2"/>
  <c r="M1158" i="2"/>
  <c r="N1158" i="2" s="1"/>
  <c r="L1158" i="2"/>
  <c r="M1157" i="2"/>
  <c r="N1157" i="2" s="1"/>
  <c r="L1157" i="2"/>
  <c r="M1156" i="2"/>
  <c r="N1156" i="2" s="1"/>
  <c r="L1156" i="2"/>
  <c r="M1155" i="2"/>
  <c r="N1155" i="2" s="1"/>
  <c r="L1155" i="2"/>
  <c r="M1154" i="2"/>
  <c r="N1154" i="2" s="1"/>
  <c r="L1154" i="2"/>
  <c r="M1153" i="2"/>
  <c r="N1153" i="2" s="1"/>
  <c r="L1153" i="2"/>
  <c r="M1152" i="2"/>
  <c r="N1152" i="2" s="1"/>
  <c r="L1152" i="2"/>
  <c r="M1151" i="2"/>
  <c r="N1151" i="2" s="1"/>
  <c r="L1151" i="2"/>
  <c r="M1150" i="2"/>
  <c r="N1150" i="2" s="1"/>
  <c r="L1150" i="2"/>
  <c r="M1149" i="2"/>
  <c r="N1149" i="2" s="1"/>
  <c r="L1149" i="2"/>
  <c r="M1148" i="2"/>
  <c r="N1148" i="2" s="1"/>
  <c r="L1148" i="2"/>
  <c r="M1147" i="2"/>
  <c r="N1147" i="2" s="1"/>
  <c r="L1147" i="2"/>
  <c r="M1146" i="2"/>
  <c r="N1146" i="2" s="1"/>
  <c r="L1146" i="2"/>
  <c r="M1145" i="2"/>
  <c r="N1145" i="2" s="1"/>
  <c r="L1145" i="2"/>
  <c r="M1144" i="2"/>
  <c r="N1144" i="2" s="1"/>
  <c r="L1144" i="2"/>
  <c r="M1143" i="2"/>
  <c r="N1143" i="2" s="1"/>
  <c r="L1143" i="2"/>
  <c r="M1142" i="2"/>
  <c r="N1142" i="2" s="1"/>
  <c r="L1142" i="2"/>
  <c r="M1141" i="2"/>
  <c r="N1141" i="2" s="1"/>
  <c r="L1141" i="2"/>
  <c r="M1140" i="2"/>
  <c r="N1140" i="2" s="1"/>
  <c r="L1140" i="2"/>
  <c r="M1139" i="2"/>
  <c r="N1139" i="2" s="1"/>
  <c r="L1139" i="2"/>
  <c r="M1138" i="2"/>
  <c r="N1138" i="2" s="1"/>
  <c r="L1138" i="2"/>
  <c r="M1137" i="2"/>
  <c r="N1137" i="2" s="1"/>
  <c r="L1137" i="2"/>
  <c r="M1136" i="2"/>
  <c r="N1136" i="2" s="1"/>
  <c r="L1136" i="2"/>
  <c r="M1135" i="2"/>
  <c r="N1135" i="2" s="1"/>
  <c r="L1135" i="2"/>
  <c r="M1134" i="2"/>
  <c r="N1134" i="2" s="1"/>
  <c r="L1134" i="2"/>
  <c r="M1133" i="2"/>
  <c r="N1133" i="2" s="1"/>
  <c r="L1133" i="2"/>
  <c r="M1132" i="2"/>
  <c r="N1132" i="2" s="1"/>
  <c r="L1132" i="2"/>
  <c r="M1131" i="2"/>
  <c r="N1131" i="2" s="1"/>
  <c r="L1131" i="2"/>
  <c r="M1130" i="2"/>
  <c r="N1130" i="2" s="1"/>
  <c r="L1130" i="2"/>
  <c r="M1129" i="2"/>
  <c r="N1129" i="2" s="1"/>
  <c r="L1129" i="2"/>
  <c r="M1128" i="2"/>
  <c r="N1128" i="2" s="1"/>
  <c r="L1128" i="2"/>
  <c r="M1127" i="2"/>
  <c r="N1127" i="2" s="1"/>
  <c r="L1127" i="2"/>
  <c r="M1126" i="2"/>
  <c r="N1126" i="2" s="1"/>
  <c r="L1126" i="2"/>
  <c r="M1125" i="2"/>
  <c r="N1125" i="2" s="1"/>
  <c r="L1125" i="2"/>
  <c r="M1124" i="2"/>
  <c r="N1124" i="2" s="1"/>
  <c r="L1124" i="2"/>
  <c r="M1123" i="2"/>
  <c r="N1123" i="2" s="1"/>
  <c r="L1123" i="2"/>
  <c r="M1122" i="2"/>
  <c r="N1122" i="2" s="1"/>
  <c r="L1122" i="2"/>
  <c r="M1121" i="2"/>
  <c r="N1121" i="2" s="1"/>
  <c r="L1121" i="2"/>
  <c r="M1120" i="2"/>
  <c r="N1120" i="2" s="1"/>
  <c r="L1120" i="2"/>
  <c r="M1119" i="2"/>
  <c r="N1119" i="2" s="1"/>
  <c r="L1119" i="2"/>
  <c r="M1118" i="2"/>
  <c r="N1118" i="2" s="1"/>
  <c r="L1118" i="2"/>
  <c r="M1117" i="2"/>
  <c r="N1117" i="2" s="1"/>
  <c r="L1117" i="2"/>
  <c r="N1116" i="2"/>
  <c r="M1116" i="2"/>
  <c r="L1116" i="2"/>
  <c r="M1115" i="2"/>
  <c r="N1115" i="2" s="1"/>
  <c r="L1115" i="2"/>
  <c r="M1114" i="2"/>
  <c r="N1114" i="2" s="1"/>
  <c r="L1114" i="2"/>
  <c r="M1113" i="2"/>
  <c r="N1113" i="2" s="1"/>
  <c r="L1113" i="2"/>
  <c r="M1112" i="2"/>
  <c r="N1112" i="2" s="1"/>
  <c r="L1112" i="2"/>
  <c r="M1111" i="2"/>
  <c r="N1111" i="2" s="1"/>
  <c r="L1111" i="2"/>
  <c r="M1110" i="2"/>
  <c r="N1110" i="2" s="1"/>
  <c r="L1110" i="2"/>
  <c r="M1109" i="2"/>
  <c r="N1109" i="2" s="1"/>
  <c r="L1109" i="2"/>
  <c r="M1108" i="2"/>
  <c r="N1108" i="2" s="1"/>
  <c r="L1108" i="2"/>
  <c r="M1107" i="2"/>
  <c r="N1107" i="2" s="1"/>
  <c r="L1107" i="2"/>
  <c r="M1106" i="2"/>
  <c r="N1106" i="2" s="1"/>
  <c r="L1106" i="2"/>
  <c r="M1105" i="2"/>
  <c r="N1105" i="2" s="1"/>
  <c r="L1105" i="2"/>
  <c r="M1104" i="2"/>
  <c r="N1104" i="2" s="1"/>
  <c r="L1104" i="2"/>
  <c r="M1103" i="2"/>
  <c r="N1103" i="2" s="1"/>
  <c r="L1103" i="2"/>
  <c r="M1102" i="2"/>
  <c r="N1102" i="2" s="1"/>
  <c r="L1102" i="2"/>
  <c r="M1101" i="2"/>
  <c r="N1101" i="2" s="1"/>
  <c r="L1101" i="2"/>
  <c r="M1100" i="2"/>
  <c r="N1100" i="2" s="1"/>
  <c r="L1100" i="2"/>
  <c r="M1099" i="2"/>
  <c r="N1099" i="2" s="1"/>
  <c r="L1099" i="2"/>
  <c r="M1098" i="2"/>
  <c r="N1098" i="2" s="1"/>
  <c r="L1098" i="2"/>
  <c r="M1097" i="2"/>
  <c r="N1097" i="2" s="1"/>
  <c r="L1097" i="2"/>
  <c r="M1096" i="2"/>
  <c r="N1096" i="2" s="1"/>
  <c r="L1096" i="2"/>
  <c r="M1095" i="2"/>
  <c r="N1095" i="2" s="1"/>
  <c r="L1095" i="2"/>
  <c r="M1094" i="2"/>
  <c r="N1094" i="2" s="1"/>
  <c r="L1094" i="2"/>
  <c r="M1093" i="2"/>
  <c r="N1093" i="2" s="1"/>
  <c r="L1093" i="2"/>
  <c r="M1092" i="2"/>
  <c r="N1092" i="2" s="1"/>
  <c r="L1092" i="2"/>
  <c r="M1091" i="2"/>
  <c r="N1091" i="2" s="1"/>
  <c r="L1091" i="2"/>
  <c r="M1090" i="2"/>
  <c r="N1090" i="2" s="1"/>
  <c r="L1090" i="2"/>
  <c r="M1089" i="2"/>
  <c r="N1089" i="2" s="1"/>
  <c r="L1089" i="2"/>
  <c r="M1088" i="2"/>
  <c r="N1088" i="2" s="1"/>
  <c r="L1088" i="2"/>
  <c r="M1087" i="2"/>
  <c r="N1087" i="2" s="1"/>
  <c r="L1087" i="2"/>
  <c r="M1086" i="2"/>
  <c r="N1086" i="2" s="1"/>
  <c r="L1086" i="2"/>
  <c r="M1085" i="2"/>
  <c r="N1085" i="2" s="1"/>
  <c r="L1085" i="2"/>
  <c r="M1084" i="2"/>
  <c r="N1084" i="2" s="1"/>
  <c r="L1084" i="2"/>
  <c r="M1083" i="2"/>
  <c r="N1083" i="2" s="1"/>
  <c r="L1083" i="2"/>
  <c r="M1082" i="2"/>
  <c r="N1082" i="2" s="1"/>
  <c r="L1082" i="2"/>
  <c r="M1081" i="2"/>
  <c r="N1081" i="2" s="1"/>
  <c r="L1081" i="2"/>
  <c r="M1080" i="2"/>
  <c r="N1080" i="2" s="1"/>
  <c r="L1080" i="2"/>
  <c r="M1079" i="2"/>
  <c r="N1079" i="2" s="1"/>
  <c r="L1079" i="2"/>
  <c r="M1078" i="2"/>
  <c r="N1078" i="2" s="1"/>
  <c r="L1078" i="2"/>
  <c r="M1077" i="2"/>
  <c r="N1077" i="2" s="1"/>
  <c r="L1077" i="2"/>
  <c r="M1076" i="2"/>
  <c r="N1076" i="2" s="1"/>
  <c r="L1076" i="2"/>
  <c r="M1075" i="2"/>
  <c r="N1075" i="2" s="1"/>
  <c r="L1075" i="2"/>
  <c r="M1074" i="2"/>
  <c r="N1074" i="2" s="1"/>
  <c r="L1074" i="2"/>
  <c r="M1073" i="2"/>
  <c r="N1073" i="2" s="1"/>
  <c r="L1073" i="2"/>
  <c r="M1072" i="2"/>
  <c r="N1072" i="2" s="1"/>
  <c r="L1072" i="2"/>
  <c r="M1071" i="2"/>
  <c r="N1071" i="2" s="1"/>
  <c r="L1071" i="2"/>
  <c r="M1070" i="2"/>
  <c r="N1070" i="2" s="1"/>
  <c r="L1070" i="2"/>
  <c r="M1069" i="2"/>
  <c r="N1069" i="2" s="1"/>
  <c r="L1069" i="2"/>
  <c r="M1068" i="2"/>
  <c r="N1068" i="2" s="1"/>
  <c r="L1068" i="2"/>
  <c r="M1067" i="2"/>
  <c r="N1067" i="2" s="1"/>
  <c r="L1067" i="2"/>
  <c r="M1066" i="2"/>
  <c r="N1066" i="2" s="1"/>
  <c r="L1066" i="2"/>
  <c r="M1065" i="2"/>
  <c r="N1065" i="2" s="1"/>
  <c r="L1065" i="2"/>
  <c r="M1064" i="2"/>
  <c r="N1064" i="2" s="1"/>
  <c r="L1064" i="2"/>
  <c r="M1063" i="2"/>
  <c r="N1063" i="2" s="1"/>
  <c r="L1063" i="2"/>
  <c r="M1062" i="2"/>
  <c r="N1062" i="2" s="1"/>
  <c r="L1062" i="2"/>
  <c r="M1061" i="2"/>
  <c r="N1061" i="2" s="1"/>
  <c r="L1061" i="2"/>
  <c r="M1060" i="2"/>
  <c r="N1060" i="2" s="1"/>
  <c r="L1060" i="2"/>
  <c r="M1059" i="2"/>
  <c r="N1059" i="2" s="1"/>
  <c r="L1059" i="2"/>
  <c r="M1058" i="2"/>
  <c r="N1058" i="2" s="1"/>
  <c r="L1058" i="2"/>
  <c r="M1057" i="2"/>
  <c r="N1057" i="2" s="1"/>
  <c r="L1057" i="2"/>
  <c r="M1056" i="2"/>
  <c r="N1056" i="2" s="1"/>
  <c r="L1056" i="2"/>
  <c r="M1055" i="2"/>
  <c r="N1055" i="2" s="1"/>
  <c r="L1055" i="2"/>
  <c r="M1054" i="2"/>
  <c r="N1054" i="2" s="1"/>
  <c r="L1054" i="2"/>
  <c r="M1053" i="2"/>
  <c r="N1053" i="2" s="1"/>
  <c r="L1053" i="2"/>
  <c r="M1052" i="2"/>
  <c r="N1052" i="2" s="1"/>
  <c r="L1052" i="2"/>
  <c r="M1051" i="2"/>
  <c r="N1051" i="2" s="1"/>
  <c r="L1051" i="2"/>
  <c r="M1050" i="2"/>
  <c r="N1050" i="2" s="1"/>
  <c r="L1050" i="2"/>
  <c r="M1049" i="2"/>
  <c r="N1049" i="2" s="1"/>
  <c r="L1049" i="2"/>
  <c r="M1048" i="2"/>
  <c r="N1048" i="2" s="1"/>
  <c r="L1048" i="2"/>
  <c r="M1047" i="2"/>
  <c r="N1047" i="2" s="1"/>
  <c r="L1047" i="2"/>
  <c r="M1046" i="2"/>
  <c r="N1046" i="2" s="1"/>
  <c r="L1046" i="2"/>
  <c r="M1045" i="2"/>
  <c r="N1045" i="2" s="1"/>
  <c r="L1045" i="2"/>
  <c r="M1044" i="2"/>
  <c r="N1044" i="2" s="1"/>
  <c r="L1044" i="2"/>
  <c r="M1043" i="2"/>
  <c r="N1043" i="2" s="1"/>
  <c r="L1043" i="2"/>
  <c r="M1042" i="2"/>
  <c r="N1042" i="2" s="1"/>
  <c r="L1042" i="2"/>
  <c r="M1041" i="2"/>
  <c r="N1041" i="2" s="1"/>
  <c r="L1041" i="2"/>
  <c r="M1040" i="2"/>
  <c r="N1040" i="2" s="1"/>
  <c r="L1040" i="2"/>
  <c r="M1039" i="2"/>
  <c r="N1039" i="2" s="1"/>
  <c r="L1039" i="2"/>
  <c r="M1038" i="2"/>
  <c r="N1038" i="2" s="1"/>
  <c r="L1038" i="2"/>
  <c r="M1037" i="2"/>
  <c r="N1037" i="2" s="1"/>
  <c r="L1037" i="2"/>
  <c r="M1036" i="2"/>
  <c r="N1036" i="2" s="1"/>
  <c r="L1036" i="2"/>
  <c r="M1035" i="2"/>
  <c r="N1035" i="2" s="1"/>
  <c r="L1035" i="2"/>
  <c r="M1034" i="2"/>
  <c r="N1034" i="2" s="1"/>
  <c r="L1034" i="2"/>
  <c r="M1033" i="2"/>
  <c r="N1033" i="2" s="1"/>
  <c r="L1033" i="2"/>
  <c r="M1032" i="2"/>
  <c r="N1032" i="2" s="1"/>
  <c r="L1032" i="2"/>
  <c r="M1031" i="2"/>
  <c r="N1031" i="2" s="1"/>
  <c r="L1031" i="2"/>
  <c r="M1030" i="2"/>
  <c r="N1030" i="2" s="1"/>
  <c r="L1030" i="2"/>
  <c r="M1029" i="2"/>
  <c r="N1029" i="2" s="1"/>
  <c r="L1029" i="2"/>
  <c r="M1028" i="2"/>
  <c r="N1028" i="2" s="1"/>
  <c r="L1028" i="2"/>
  <c r="M1027" i="2"/>
  <c r="N1027" i="2" s="1"/>
  <c r="L1027" i="2"/>
  <c r="M1026" i="2"/>
  <c r="N1026" i="2" s="1"/>
  <c r="L1026" i="2"/>
  <c r="M1025" i="2"/>
  <c r="N1025" i="2" s="1"/>
  <c r="L1025" i="2"/>
  <c r="M1024" i="2"/>
  <c r="N1024" i="2" s="1"/>
  <c r="L1024" i="2"/>
  <c r="M1023" i="2"/>
  <c r="N1023" i="2" s="1"/>
  <c r="L1023" i="2"/>
  <c r="M1022" i="2"/>
  <c r="N1022" i="2" s="1"/>
  <c r="L1022" i="2"/>
  <c r="M1021" i="2"/>
  <c r="N1021" i="2" s="1"/>
  <c r="L1021" i="2"/>
  <c r="M1020" i="2"/>
  <c r="N1020" i="2" s="1"/>
  <c r="L1020" i="2"/>
  <c r="M1019" i="2"/>
  <c r="N1019" i="2" s="1"/>
  <c r="L1019" i="2"/>
  <c r="M1018" i="2"/>
  <c r="N1018" i="2" s="1"/>
  <c r="L1018" i="2"/>
  <c r="M1017" i="2"/>
  <c r="N1017" i="2" s="1"/>
  <c r="L1017" i="2"/>
  <c r="M1016" i="2"/>
  <c r="N1016" i="2" s="1"/>
  <c r="L1016" i="2"/>
  <c r="M1015" i="2"/>
  <c r="N1015" i="2" s="1"/>
  <c r="L1015" i="2"/>
  <c r="M1014" i="2"/>
  <c r="N1014" i="2" s="1"/>
  <c r="L1014" i="2"/>
  <c r="M1013" i="2"/>
  <c r="N1013" i="2" s="1"/>
  <c r="L1013" i="2"/>
  <c r="M1012" i="2"/>
  <c r="N1012" i="2" s="1"/>
  <c r="L1012" i="2"/>
  <c r="M1011" i="2"/>
  <c r="N1011" i="2" s="1"/>
  <c r="L1011" i="2"/>
  <c r="M1010" i="2"/>
  <c r="N1010" i="2" s="1"/>
  <c r="L1010" i="2"/>
  <c r="M1009" i="2"/>
  <c r="N1009" i="2" s="1"/>
  <c r="L1009" i="2"/>
  <c r="M1008" i="2"/>
  <c r="N1008" i="2" s="1"/>
  <c r="L1008" i="2"/>
  <c r="M1007" i="2"/>
  <c r="N1007" i="2" s="1"/>
  <c r="L1007" i="2"/>
  <c r="M1006" i="2"/>
  <c r="N1006" i="2" s="1"/>
  <c r="L1006" i="2"/>
  <c r="M1005" i="2"/>
  <c r="N1005" i="2" s="1"/>
  <c r="L1005" i="2"/>
  <c r="M1004" i="2"/>
  <c r="N1004" i="2" s="1"/>
  <c r="L1004" i="2"/>
  <c r="M1003" i="2"/>
  <c r="N1003" i="2" s="1"/>
  <c r="L1003" i="2"/>
  <c r="M1002" i="2"/>
  <c r="N1002" i="2" s="1"/>
  <c r="L1002" i="2"/>
  <c r="M1001" i="2"/>
  <c r="N1001" i="2" s="1"/>
  <c r="L1001" i="2"/>
  <c r="M1000" i="2"/>
  <c r="N1000" i="2" s="1"/>
  <c r="L1000" i="2"/>
  <c r="M999" i="2"/>
  <c r="N999" i="2" s="1"/>
  <c r="L999" i="2"/>
  <c r="M998" i="2"/>
  <c r="N998" i="2" s="1"/>
  <c r="L998" i="2"/>
  <c r="M997" i="2"/>
  <c r="N997" i="2" s="1"/>
  <c r="L997" i="2"/>
  <c r="M996" i="2"/>
  <c r="N996" i="2" s="1"/>
  <c r="L996" i="2"/>
  <c r="M995" i="2"/>
  <c r="N995" i="2" s="1"/>
  <c r="L995" i="2"/>
  <c r="M994" i="2"/>
  <c r="N994" i="2" s="1"/>
  <c r="L994" i="2"/>
  <c r="M993" i="2"/>
  <c r="N993" i="2" s="1"/>
  <c r="L993" i="2"/>
  <c r="M992" i="2"/>
  <c r="N992" i="2" s="1"/>
  <c r="L992" i="2"/>
  <c r="M991" i="2"/>
  <c r="N991" i="2" s="1"/>
  <c r="L991" i="2"/>
  <c r="M990" i="2"/>
  <c r="N990" i="2" s="1"/>
  <c r="L990" i="2"/>
  <c r="M989" i="2"/>
  <c r="N989" i="2" s="1"/>
  <c r="L989" i="2"/>
  <c r="M988" i="2"/>
  <c r="N988" i="2" s="1"/>
  <c r="L988" i="2"/>
  <c r="M987" i="2"/>
  <c r="N987" i="2" s="1"/>
  <c r="L987" i="2"/>
  <c r="M986" i="2"/>
  <c r="N986" i="2" s="1"/>
  <c r="L986" i="2"/>
  <c r="M985" i="2"/>
  <c r="N985" i="2" s="1"/>
  <c r="L985" i="2"/>
  <c r="M984" i="2"/>
  <c r="N984" i="2" s="1"/>
  <c r="L984" i="2"/>
  <c r="M983" i="2"/>
  <c r="N983" i="2" s="1"/>
  <c r="L983" i="2"/>
  <c r="M982" i="2"/>
  <c r="N982" i="2" s="1"/>
  <c r="L982" i="2"/>
  <c r="M981" i="2"/>
  <c r="N981" i="2" s="1"/>
  <c r="L981" i="2"/>
  <c r="M980" i="2"/>
  <c r="N980" i="2" s="1"/>
  <c r="L980" i="2"/>
  <c r="M979" i="2"/>
  <c r="N979" i="2" s="1"/>
  <c r="L979" i="2"/>
  <c r="M978" i="2"/>
  <c r="N978" i="2" s="1"/>
  <c r="L978" i="2"/>
  <c r="M977" i="2"/>
  <c r="N977" i="2" s="1"/>
  <c r="L977" i="2"/>
  <c r="M976" i="2"/>
  <c r="N976" i="2" s="1"/>
  <c r="L976" i="2"/>
  <c r="M975" i="2"/>
  <c r="N975" i="2" s="1"/>
  <c r="L975" i="2"/>
  <c r="M974" i="2"/>
  <c r="N974" i="2" s="1"/>
  <c r="L974" i="2"/>
  <c r="M973" i="2"/>
  <c r="N973" i="2" s="1"/>
  <c r="L973" i="2"/>
  <c r="M972" i="2"/>
  <c r="N972" i="2" s="1"/>
  <c r="L972" i="2"/>
  <c r="M971" i="2"/>
  <c r="N971" i="2" s="1"/>
  <c r="L971" i="2"/>
  <c r="M970" i="2"/>
  <c r="N970" i="2" s="1"/>
  <c r="L970" i="2"/>
  <c r="M969" i="2"/>
  <c r="N969" i="2" s="1"/>
  <c r="L969" i="2"/>
  <c r="M968" i="2"/>
  <c r="N968" i="2" s="1"/>
  <c r="L968" i="2"/>
  <c r="M967" i="2"/>
  <c r="N967" i="2" s="1"/>
  <c r="L967" i="2"/>
  <c r="M966" i="2"/>
  <c r="N966" i="2" s="1"/>
  <c r="L966" i="2"/>
  <c r="M965" i="2"/>
  <c r="N965" i="2" s="1"/>
  <c r="L965" i="2"/>
  <c r="M964" i="2"/>
  <c r="N964" i="2" s="1"/>
  <c r="L964" i="2"/>
  <c r="M963" i="2"/>
  <c r="N963" i="2" s="1"/>
  <c r="L963" i="2"/>
  <c r="M962" i="2"/>
  <c r="N962" i="2" s="1"/>
  <c r="L962" i="2"/>
  <c r="M961" i="2"/>
  <c r="N961" i="2" s="1"/>
  <c r="L961" i="2"/>
  <c r="M960" i="2"/>
  <c r="N960" i="2" s="1"/>
  <c r="L960" i="2"/>
  <c r="M959" i="2"/>
  <c r="N959" i="2" s="1"/>
  <c r="L959" i="2"/>
  <c r="M958" i="2"/>
  <c r="N958" i="2" s="1"/>
  <c r="L958" i="2"/>
  <c r="M957" i="2"/>
  <c r="N957" i="2" s="1"/>
  <c r="L957" i="2"/>
  <c r="M956" i="2"/>
  <c r="N956" i="2" s="1"/>
  <c r="L956" i="2"/>
  <c r="M955" i="2"/>
  <c r="N955" i="2" s="1"/>
  <c r="L955" i="2"/>
  <c r="M954" i="2"/>
  <c r="N954" i="2" s="1"/>
  <c r="L954" i="2"/>
  <c r="M953" i="2"/>
  <c r="N953" i="2" s="1"/>
  <c r="L953" i="2"/>
  <c r="M952" i="2"/>
  <c r="N952" i="2" s="1"/>
  <c r="L952" i="2"/>
  <c r="M951" i="2"/>
  <c r="N951" i="2" s="1"/>
  <c r="L951" i="2"/>
  <c r="M950" i="2"/>
  <c r="N950" i="2" s="1"/>
  <c r="L950" i="2"/>
  <c r="M949" i="2"/>
  <c r="N949" i="2" s="1"/>
  <c r="L949" i="2"/>
  <c r="M948" i="2"/>
  <c r="N948" i="2" s="1"/>
  <c r="L948" i="2"/>
  <c r="M947" i="2"/>
  <c r="N947" i="2" s="1"/>
  <c r="L947" i="2"/>
  <c r="M946" i="2"/>
  <c r="N946" i="2" s="1"/>
  <c r="L946" i="2"/>
  <c r="M945" i="2"/>
  <c r="N945" i="2" s="1"/>
  <c r="L945" i="2"/>
  <c r="M944" i="2"/>
  <c r="N944" i="2" s="1"/>
  <c r="L944" i="2"/>
  <c r="M943" i="2"/>
  <c r="N943" i="2" s="1"/>
  <c r="L943" i="2"/>
  <c r="M942" i="2"/>
  <c r="N942" i="2" s="1"/>
  <c r="L942" i="2"/>
  <c r="M941" i="2"/>
  <c r="N941" i="2" s="1"/>
  <c r="L941" i="2"/>
  <c r="M940" i="2"/>
  <c r="N940" i="2" s="1"/>
  <c r="L940" i="2"/>
  <c r="M939" i="2"/>
  <c r="N939" i="2" s="1"/>
  <c r="L939" i="2"/>
  <c r="M938" i="2"/>
  <c r="N938" i="2" s="1"/>
  <c r="L938" i="2"/>
  <c r="M937" i="2"/>
  <c r="N937" i="2" s="1"/>
  <c r="L937" i="2"/>
  <c r="M936" i="2"/>
  <c r="N936" i="2" s="1"/>
  <c r="L936" i="2"/>
  <c r="M935" i="2"/>
  <c r="N935" i="2" s="1"/>
  <c r="L935" i="2"/>
  <c r="M934" i="2"/>
  <c r="N934" i="2" s="1"/>
  <c r="L934" i="2"/>
  <c r="M933" i="2"/>
  <c r="N933" i="2" s="1"/>
  <c r="L933" i="2"/>
  <c r="M932" i="2"/>
  <c r="N932" i="2" s="1"/>
  <c r="L932" i="2"/>
  <c r="M931" i="2"/>
  <c r="N931" i="2" s="1"/>
  <c r="L931" i="2"/>
  <c r="M930" i="2"/>
  <c r="N930" i="2" s="1"/>
  <c r="L930" i="2"/>
  <c r="M929" i="2"/>
  <c r="N929" i="2" s="1"/>
  <c r="L929" i="2"/>
  <c r="M928" i="2"/>
  <c r="N928" i="2" s="1"/>
  <c r="L928" i="2"/>
  <c r="M927" i="2"/>
  <c r="N927" i="2" s="1"/>
  <c r="L927" i="2"/>
  <c r="M926" i="2"/>
  <c r="N926" i="2" s="1"/>
  <c r="L926" i="2"/>
  <c r="M925" i="2"/>
  <c r="N925" i="2" s="1"/>
  <c r="L925" i="2"/>
  <c r="M924" i="2"/>
  <c r="N924" i="2" s="1"/>
  <c r="L924" i="2"/>
  <c r="M923" i="2"/>
  <c r="N923" i="2" s="1"/>
  <c r="L923" i="2"/>
  <c r="M922" i="2"/>
  <c r="N922" i="2" s="1"/>
  <c r="L922" i="2"/>
  <c r="M921" i="2"/>
  <c r="N921" i="2" s="1"/>
  <c r="L921" i="2"/>
  <c r="M920" i="2"/>
  <c r="N920" i="2" s="1"/>
  <c r="L920" i="2"/>
  <c r="M919" i="2"/>
  <c r="N919" i="2" s="1"/>
  <c r="L919" i="2"/>
  <c r="M918" i="2"/>
  <c r="N918" i="2" s="1"/>
  <c r="L918" i="2"/>
  <c r="M917" i="2"/>
  <c r="N917" i="2" s="1"/>
  <c r="L917" i="2"/>
  <c r="M916" i="2"/>
  <c r="N916" i="2" s="1"/>
  <c r="L916" i="2"/>
  <c r="M915" i="2"/>
  <c r="N915" i="2" s="1"/>
  <c r="L915" i="2"/>
  <c r="M914" i="2"/>
  <c r="N914" i="2" s="1"/>
  <c r="L914" i="2"/>
  <c r="M913" i="2"/>
  <c r="N913" i="2" s="1"/>
  <c r="L913" i="2"/>
  <c r="M912" i="2"/>
  <c r="N912" i="2" s="1"/>
  <c r="L912" i="2"/>
  <c r="M911" i="2"/>
  <c r="N911" i="2" s="1"/>
  <c r="L911" i="2"/>
  <c r="M910" i="2"/>
  <c r="N910" i="2" s="1"/>
  <c r="L910" i="2"/>
  <c r="M909" i="2"/>
  <c r="N909" i="2" s="1"/>
  <c r="L909" i="2"/>
  <c r="M908" i="2"/>
  <c r="N908" i="2" s="1"/>
  <c r="L908" i="2"/>
  <c r="M907" i="2"/>
  <c r="N907" i="2" s="1"/>
  <c r="L907" i="2"/>
  <c r="M906" i="2"/>
  <c r="N906" i="2" s="1"/>
  <c r="L906" i="2"/>
  <c r="M905" i="2"/>
  <c r="N905" i="2" s="1"/>
  <c r="L905" i="2"/>
  <c r="M904" i="2"/>
  <c r="N904" i="2" s="1"/>
  <c r="L904" i="2"/>
  <c r="M903" i="2"/>
  <c r="N903" i="2" s="1"/>
  <c r="L903" i="2"/>
  <c r="M902" i="2"/>
  <c r="N902" i="2" s="1"/>
  <c r="L902" i="2"/>
  <c r="M901" i="2"/>
  <c r="N901" i="2" s="1"/>
  <c r="L901" i="2"/>
  <c r="M900" i="2"/>
  <c r="N900" i="2" s="1"/>
  <c r="L900" i="2"/>
  <c r="M899" i="2"/>
  <c r="N899" i="2" s="1"/>
  <c r="L899" i="2"/>
  <c r="M898" i="2"/>
  <c r="N898" i="2" s="1"/>
  <c r="L898" i="2"/>
  <c r="M897" i="2"/>
  <c r="N897" i="2" s="1"/>
  <c r="L897" i="2"/>
  <c r="M896" i="2"/>
  <c r="N896" i="2" s="1"/>
  <c r="L896" i="2"/>
  <c r="M895" i="2"/>
  <c r="N895" i="2" s="1"/>
  <c r="L895" i="2"/>
  <c r="M894" i="2"/>
  <c r="N894" i="2" s="1"/>
  <c r="L894" i="2"/>
  <c r="M893" i="2"/>
  <c r="N893" i="2" s="1"/>
  <c r="L893" i="2"/>
  <c r="M892" i="2"/>
  <c r="N892" i="2" s="1"/>
  <c r="L892" i="2"/>
  <c r="M891" i="2"/>
  <c r="N891" i="2" s="1"/>
  <c r="L891" i="2"/>
  <c r="M890" i="2"/>
  <c r="N890" i="2" s="1"/>
  <c r="L890" i="2"/>
  <c r="M889" i="2"/>
  <c r="N889" i="2" s="1"/>
  <c r="L889" i="2"/>
  <c r="M888" i="2"/>
  <c r="N888" i="2" s="1"/>
  <c r="L888" i="2"/>
  <c r="M887" i="2"/>
  <c r="N887" i="2" s="1"/>
  <c r="L887" i="2"/>
  <c r="M886" i="2"/>
  <c r="N886" i="2" s="1"/>
  <c r="L886" i="2"/>
  <c r="M885" i="2"/>
  <c r="N885" i="2" s="1"/>
  <c r="L885" i="2"/>
  <c r="M884" i="2"/>
  <c r="N884" i="2" s="1"/>
  <c r="L884" i="2"/>
  <c r="N883" i="2"/>
  <c r="M883" i="2"/>
  <c r="L883" i="2"/>
  <c r="M882" i="2"/>
  <c r="N882" i="2" s="1"/>
  <c r="L882" i="2"/>
  <c r="M881" i="2"/>
  <c r="N881" i="2" s="1"/>
  <c r="L881" i="2"/>
  <c r="M880" i="2"/>
  <c r="N880" i="2" s="1"/>
  <c r="L880" i="2"/>
  <c r="M879" i="2"/>
  <c r="N879" i="2" s="1"/>
  <c r="L879" i="2"/>
  <c r="M878" i="2"/>
  <c r="N878" i="2" s="1"/>
  <c r="L878" i="2"/>
  <c r="M877" i="2"/>
  <c r="N877" i="2" s="1"/>
  <c r="L877" i="2"/>
  <c r="M876" i="2"/>
  <c r="N876" i="2" s="1"/>
  <c r="L876" i="2"/>
  <c r="M875" i="2"/>
  <c r="N875" i="2" s="1"/>
  <c r="L875" i="2"/>
  <c r="M874" i="2"/>
  <c r="N874" i="2" s="1"/>
  <c r="L874" i="2"/>
  <c r="M873" i="2"/>
  <c r="N873" i="2" s="1"/>
  <c r="L873" i="2"/>
  <c r="M872" i="2"/>
  <c r="N872" i="2" s="1"/>
  <c r="L872" i="2"/>
  <c r="M871" i="2"/>
  <c r="N871" i="2" s="1"/>
  <c r="L871" i="2"/>
  <c r="M870" i="2"/>
  <c r="N870" i="2" s="1"/>
  <c r="L870" i="2"/>
  <c r="M869" i="2"/>
  <c r="N869" i="2" s="1"/>
  <c r="L869" i="2"/>
  <c r="M868" i="2"/>
  <c r="N868" i="2" s="1"/>
  <c r="L868" i="2"/>
  <c r="M867" i="2"/>
  <c r="N867" i="2" s="1"/>
  <c r="L867" i="2"/>
  <c r="M866" i="2"/>
  <c r="N866" i="2" s="1"/>
  <c r="L866" i="2"/>
  <c r="M865" i="2"/>
  <c r="N865" i="2" s="1"/>
  <c r="L865" i="2"/>
  <c r="M864" i="2"/>
  <c r="N864" i="2" s="1"/>
  <c r="L864" i="2"/>
  <c r="M863" i="2"/>
  <c r="N863" i="2" s="1"/>
  <c r="L863" i="2"/>
  <c r="M862" i="2"/>
  <c r="N862" i="2" s="1"/>
  <c r="L862" i="2"/>
  <c r="M861" i="2"/>
  <c r="N861" i="2" s="1"/>
  <c r="L861" i="2"/>
  <c r="M860" i="2"/>
  <c r="N860" i="2" s="1"/>
  <c r="L860" i="2"/>
  <c r="M859" i="2"/>
  <c r="N859" i="2" s="1"/>
  <c r="L859" i="2"/>
  <c r="M858" i="2"/>
  <c r="N858" i="2" s="1"/>
  <c r="L858" i="2"/>
  <c r="M857" i="2"/>
  <c r="N857" i="2" s="1"/>
  <c r="L857" i="2"/>
  <c r="M856" i="2"/>
  <c r="N856" i="2" s="1"/>
  <c r="L856" i="2"/>
  <c r="M855" i="2"/>
  <c r="N855" i="2" s="1"/>
  <c r="L855" i="2"/>
  <c r="M854" i="2"/>
  <c r="N854" i="2" s="1"/>
  <c r="L854" i="2"/>
  <c r="M853" i="2"/>
  <c r="N853" i="2" s="1"/>
  <c r="L853" i="2"/>
  <c r="M852" i="2"/>
  <c r="N852" i="2" s="1"/>
  <c r="L852" i="2"/>
  <c r="M851" i="2"/>
  <c r="N851" i="2" s="1"/>
  <c r="L851" i="2"/>
  <c r="M850" i="2"/>
  <c r="N850" i="2" s="1"/>
  <c r="L850" i="2"/>
  <c r="M849" i="2"/>
  <c r="N849" i="2" s="1"/>
  <c r="L849" i="2"/>
  <c r="M848" i="2"/>
  <c r="N848" i="2" s="1"/>
  <c r="L848" i="2"/>
  <c r="M847" i="2"/>
  <c r="N847" i="2" s="1"/>
  <c r="L847" i="2"/>
  <c r="M846" i="2"/>
  <c r="N846" i="2" s="1"/>
  <c r="L846" i="2"/>
  <c r="M845" i="2"/>
  <c r="N845" i="2" s="1"/>
  <c r="L845" i="2"/>
  <c r="M844" i="2"/>
  <c r="N844" i="2" s="1"/>
  <c r="L844" i="2"/>
  <c r="M843" i="2"/>
  <c r="N843" i="2" s="1"/>
  <c r="L843" i="2"/>
  <c r="M842" i="2"/>
  <c r="N842" i="2" s="1"/>
  <c r="L842" i="2"/>
  <c r="M841" i="2"/>
  <c r="N841" i="2" s="1"/>
  <c r="L841" i="2"/>
  <c r="M840" i="2"/>
  <c r="N840" i="2" s="1"/>
  <c r="L840" i="2"/>
  <c r="M839" i="2"/>
  <c r="N839" i="2" s="1"/>
  <c r="L839" i="2"/>
  <c r="M838" i="2"/>
  <c r="N838" i="2" s="1"/>
  <c r="L838" i="2"/>
  <c r="M837" i="2"/>
  <c r="N837" i="2" s="1"/>
  <c r="L837" i="2"/>
  <c r="M836" i="2"/>
  <c r="N836" i="2" s="1"/>
  <c r="L836" i="2"/>
  <c r="M835" i="2"/>
  <c r="N835" i="2" s="1"/>
  <c r="L835" i="2"/>
  <c r="M834" i="2"/>
  <c r="N834" i="2" s="1"/>
  <c r="L834" i="2"/>
  <c r="M833" i="2"/>
  <c r="N833" i="2" s="1"/>
  <c r="L833" i="2"/>
  <c r="M832" i="2"/>
  <c r="N832" i="2" s="1"/>
  <c r="L832" i="2"/>
  <c r="M831" i="2"/>
  <c r="N831" i="2" s="1"/>
  <c r="L831" i="2"/>
  <c r="M830" i="2"/>
  <c r="N830" i="2" s="1"/>
  <c r="L830" i="2"/>
  <c r="M829" i="2"/>
  <c r="N829" i="2" s="1"/>
  <c r="L829" i="2"/>
  <c r="M828" i="2"/>
  <c r="N828" i="2" s="1"/>
  <c r="L828" i="2"/>
  <c r="M827" i="2"/>
  <c r="N827" i="2" s="1"/>
  <c r="L827" i="2"/>
  <c r="M826" i="2"/>
  <c r="N826" i="2" s="1"/>
  <c r="L826" i="2"/>
  <c r="M825" i="2"/>
  <c r="N825" i="2" s="1"/>
  <c r="L825" i="2"/>
  <c r="M824" i="2"/>
  <c r="N824" i="2" s="1"/>
  <c r="L824" i="2"/>
  <c r="M823" i="2"/>
  <c r="N823" i="2" s="1"/>
  <c r="L823" i="2"/>
  <c r="M822" i="2"/>
  <c r="N822" i="2" s="1"/>
  <c r="L822" i="2"/>
  <c r="M821" i="2"/>
  <c r="N821" i="2" s="1"/>
  <c r="L821" i="2"/>
  <c r="M820" i="2"/>
  <c r="N820" i="2" s="1"/>
  <c r="L820" i="2"/>
  <c r="M819" i="2"/>
  <c r="N819" i="2" s="1"/>
  <c r="L819" i="2"/>
  <c r="M818" i="2"/>
  <c r="N818" i="2" s="1"/>
  <c r="L818" i="2"/>
  <c r="M817" i="2"/>
  <c r="N817" i="2" s="1"/>
  <c r="L817" i="2"/>
  <c r="M816" i="2"/>
  <c r="N816" i="2" s="1"/>
  <c r="L816" i="2"/>
  <c r="M815" i="2"/>
  <c r="N815" i="2" s="1"/>
  <c r="L815" i="2"/>
  <c r="M814" i="2"/>
  <c r="N814" i="2" s="1"/>
  <c r="L814" i="2"/>
  <c r="M813" i="2"/>
  <c r="N813" i="2" s="1"/>
  <c r="L813" i="2"/>
  <c r="M812" i="2"/>
  <c r="N812" i="2" s="1"/>
  <c r="L812" i="2"/>
  <c r="M811" i="2"/>
  <c r="N811" i="2" s="1"/>
  <c r="L811" i="2"/>
  <c r="M810" i="2"/>
  <c r="N810" i="2" s="1"/>
  <c r="L810" i="2"/>
  <c r="M809" i="2"/>
  <c r="N809" i="2" s="1"/>
  <c r="L809" i="2"/>
  <c r="M808" i="2"/>
  <c r="N808" i="2" s="1"/>
  <c r="L808" i="2"/>
  <c r="M807" i="2"/>
  <c r="N807" i="2" s="1"/>
  <c r="L807" i="2"/>
  <c r="M806" i="2"/>
  <c r="N806" i="2" s="1"/>
  <c r="L806" i="2"/>
  <c r="M805" i="2"/>
  <c r="N805" i="2" s="1"/>
  <c r="L805" i="2"/>
  <c r="M804" i="2"/>
  <c r="N804" i="2" s="1"/>
  <c r="L804" i="2"/>
  <c r="M803" i="2"/>
  <c r="N803" i="2" s="1"/>
  <c r="L803" i="2"/>
  <c r="M802" i="2"/>
  <c r="N802" i="2" s="1"/>
  <c r="L802" i="2"/>
  <c r="M801" i="2"/>
  <c r="N801" i="2" s="1"/>
  <c r="L801" i="2"/>
  <c r="M800" i="2"/>
  <c r="N800" i="2" s="1"/>
  <c r="L800" i="2"/>
  <c r="M799" i="2"/>
  <c r="N799" i="2" s="1"/>
  <c r="L799" i="2"/>
  <c r="M798" i="2"/>
  <c r="N798" i="2" s="1"/>
  <c r="L798" i="2"/>
  <c r="M797" i="2"/>
  <c r="N797" i="2" s="1"/>
  <c r="L797" i="2"/>
  <c r="M796" i="2"/>
  <c r="N796" i="2" s="1"/>
  <c r="L796" i="2"/>
  <c r="M795" i="2"/>
  <c r="N795" i="2" s="1"/>
  <c r="L795" i="2"/>
  <c r="M794" i="2"/>
  <c r="N794" i="2" s="1"/>
  <c r="L794" i="2"/>
  <c r="M793" i="2"/>
  <c r="N793" i="2" s="1"/>
  <c r="L793" i="2"/>
  <c r="M792" i="2"/>
  <c r="N792" i="2" s="1"/>
  <c r="L792" i="2"/>
  <c r="M791" i="2"/>
  <c r="N791" i="2" s="1"/>
  <c r="L791" i="2"/>
  <c r="M790" i="2"/>
  <c r="N790" i="2" s="1"/>
  <c r="L790" i="2"/>
  <c r="M789" i="2"/>
  <c r="N789" i="2" s="1"/>
  <c r="L789" i="2"/>
  <c r="M788" i="2"/>
  <c r="N788" i="2" s="1"/>
  <c r="L788" i="2"/>
  <c r="M787" i="2"/>
  <c r="N787" i="2" s="1"/>
  <c r="L787" i="2"/>
  <c r="M786" i="2"/>
  <c r="N786" i="2" s="1"/>
  <c r="L786" i="2"/>
  <c r="M785" i="2"/>
  <c r="N785" i="2" s="1"/>
  <c r="L785" i="2"/>
  <c r="M784" i="2"/>
  <c r="N784" i="2" s="1"/>
  <c r="L784" i="2"/>
  <c r="M783" i="2"/>
  <c r="N783" i="2" s="1"/>
  <c r="L783" i="2"/>
  <c r="M782" i="2"/>
  <c r="N782" i="2" s="1"/>
  <c r="L782" i="2"/>
  <c r="M781" i="2"/>
  <c r="N781" i="2" s="1"/>
  <c r="L781" i="2"/>
  <c r="M780" i="2"/>
  <c r="N780" i="2" s="1"/>
  <c r="L780" i="2"/>
  <c r="M779" i="2"/>
  <c r="N779" i="2" s="1"/>
  <c r="L779" i="2"/>
  <c r="M778" i="2"/>
  <c r="N778" i="2" s="1"/>
  <c r="L778" i="2"/>
  <c r="M777" i="2"/>
  <c r="N777" i="2" s="1"/>
  <c r="L777" i="2"/>
  <c r="M776" i="2"/>
  <c r="N776" i="2" s="1"/>
  <c r="L776" i="2"/>
  <c r="M775" i="2"/>
  <c r="N775" i="2" s="1"/>
  <c r="L775" i="2"/>
  <c r="M774" i="2"/>
  <c r="N774" i="2" s="1"/>
  <c r="L774" i="2"/>
  <c r="M773" i="2"/>
  <c r="N773" i="2" s="1"/>
  <c r="L773" i="2"/>
  <c r="M772" i="2"/>
  <c r="N772" i="2" s="1"/>
  <c r="L772" i="2"/>
  <c r="M771" i="2"/>
  <c r="N771" i="2" s="1"/>
  <c r="L771" i="2"/>
  <c r="M770" i="2"/>
  <c r="N770" i="2" s="1"/>
  <c r="L770" i="2"/>
  <c r="M769" i="2"/>
  <c r="N769" i="2" s="1"/>
  <c r="L769" i="2"/>
  <c r="M768" i="2"/>
  <c r="N768" i="2" s="1"/>
  <c r="L768" i="2"/>
  <c r="M767" i="2"/>
  <c r="N767" i="2" s="1"/>
  <c r="L767" i="2"/>
  <c r="M766" i="2"/>
  <c r="N766" i="2" s="1"/>
  <c r="L766" i="2"/>
  <c r="M765" i="2"/>
  <c r="N765" i="2" s="1"/>
  <c r="L765" i="2"/>
  <c r="M764" i="2"/>
  <c r="N764" i="2" s="1"/>
  <c r="L764" i="2"/>
  <c r="M763" i="2"/>
  <c r="N763" i="2" s="1"/>
  <c r="L763" i="2"/>
  <c r="M762" i="2"/>
  <c r="N762" i="2" s="1"/>
  <c r="L762" i="2"/>
  <c r="M761" i="2"/>
  <c r="N761" i="2" s="1"/>
  <c r="L761" i="2"/>
  <c r="M760" i="2"/>
  <c r="N760" i="2" s="1"/>
  <c r="L760" i="2"/>
  <c r="M759" i="2"/>
  <c r="N759" i="2" s="1"/>
  <c r="L759" i="2"/>
  <c r="M758" i="2"/>
  <c r="N758" i="2" s="1"/>
  <c r="L758" i="2"/>
  <c r="M757" i="2"/>
  <c r="N757" i="2" s="1"/>
  <c r="L757" i="2"/>
  <c r="M756" i="2"/>
  <c r="N756" i="2" s="1"/>
  <c r="L756" i="2"/>
  <c r="M755" i="2"/>
  <c r="N755" i="2" s="1"/>
  <c r="L755" i="2"/>
  <c r="M754" i="2"/>
  <c r="N754" i="2" s="1"/>
  <c r="L754" i="2"/>
  <c r="M753" i="2"/>
  <c r="N753" i="2" s="1"/>
  <c r="L753" i="2"/>
  <c r="M752" i="2"/>
  <c r="N752" i="2" s="1"/>
  <c r="L752" i="2"/>
  <c r="M751" i="2"/>
  <c r="N751" i="2" s="1"/>
  <c r="L751" i="2"/>
  <c r="M750" i="2"/>
  <c r="N750" i="2" s="1"/>
  <c r="L750" i="2"/>
  <c r="M749" i="2"/>
  <c r="N749" i="2" s="1"/>
  <c r="L749" i="2"/>
  <c r="M748" i="2"/>
  <c r="N748" i="2" s="1"/>
  <c r="L748" i="2"/>
  <c r="M747" i="2"/>
  <c r="N747" i="2" s="1"/>
  <c r="L747" i="2"/>
  <c r="M746" i="2"/>
  <c r="N746" i="2" s="1"/>
  <c r="L746" i="2"/>
  <c r="M745" i="2"/>
  <c r="N745" i="2" s="1"/>
  <c r="L745" i="2"/>
  <c r="M744" i="2"/>
  <c r="N744" i="2" s="1"/>
  <c r="L744" i="2"/>
  <c r="M743" i="2"/>
  <c r="N743" i="2" s="1"/>
  <c r="L743" i="2"/>
  <c r="M742" i="2"/>
  <c r="N742" i="2" s="1"/>
  <c r="L742" i="2"/>
  <c r="M741" i="2"/>
  <c r="N741" i="2" s="1"/>
  <c r="L741" i="2"/>
  <c r="M740" i="2"/>
  <c r="N740" i="2" s="1"/>
  <c r="L740" i="2"/>
  <c r="M739" i="2"/>
  <c r="N739" i="2" s="1"/>
  <c r="L739" i="2"/>
  <c r="M738" i="2"/>
  <c r="N738" i="2" s="1"/>
  <c r="L738" i="2"/>
  <c r="M737" i="2"/>
  <c r="N737" i="2" s="1"/>
  <c r="L737" i="2"/>
  <c r="M736" i="2"/>
  <c r="N736" i="2" s="1"/>
  <c r="L736" i="2"/>
  <c r="M735" i="2"/>
  <c r="N735" i="2" s="1"/>
  <c r="L735" i="2"/>
  <c r="M734" i="2"/>
  <c r="N734" i="2" s="1"/>
  <c r="L734" i="2"/>
  <c r="M733" i="2"/>
  <c r="N733" i="2" s="1"/>
  <c r="L733" i="2"/>
  <c r="M732" i="2"/>
  <c r="N732" i="2" s="1"/>
  <c r="L732" i="2"/>
  <c r="M731" i="2"/>
  <c r="N731" i="2" s="1"/>
  <c r="L731" i="2"/>
  <c r="M730" i="2"/>
  <c r="N730" i="2" s="1"/>
  <c r="L730" i="2"/>
  <c r="M729" i="2"/>
  <c r="N729" i="2" s="1"/>
  <c r="L729" i="2"/>
  <c r="M728" i="2"/>
  <c r="N728" i="2" s="1"/>
  <c r="L728" i="2"/>
  <c r="M727" i="2"/>
  <c r="N727" i="2" s="1"/>
  <c r="L727" i="2"/>
  <c r="M726" i="2"/>
  <c r="N726" i="2" s="1"/>
  <c r="L726" i="2"/>
  <c r="M725" i="2"/>
  <c r="N725" i="2" s="1"/>
  <c r="L725" i="2"/>
  <c r="M724" i="2"/>
  <c r="N724" i="2" s="1"/>
  <c r="L724" i="2"/>
  <c r="M723" i="2"/>
  <c r="N723" i="2" s="1"/>
  <c r="L723" i="2"/>
  <c r="M722" i="2"/>
  <c r="N722" i="2" s="1"/>
  <c r="L722" i="2"/>
  <c r="M721" i="2"/>
  <c r="N721" i="2" s="1"/>
  <c r="L721" i="2"/>
  <c r="M720" i="2"/>
  <c r="N720" i="2" s="1"/>
  <c r="L720" i="2"/>
  <c r="M719" i="2"/>
  <c r="N719" i="2" s="1"/>
  <c r="L719" i="2"/>
  <c r="M718" i="2"/>
  <c r="N718" i="2" s="1"/>
  <c r="L718" i="2"/>
  <c r="M717" i="2"/>
  <c r="N717" i="2" s="1"/>
  <c r="L717" i="2"/>
  <c r="M716" i="2"/>
  <c r="N716" i="2" s="1"/>
  <c r="L716" i="2"/>
  <c r="M715" i="2"/>
  <c r="N715" i="2" s="1"/>
  <c r="L715" i="2"/>
  <c r="M714" i="2"/>
  <c r="N714" i="2" s="1"/>
  <c r="L714" i="2"/>
  <c r="M713" i="2"/>
  <c r="N713" i="2" s="1"/>
  <c r="L713" i="2"/>
  <c r="M712" i="2"/>
  <c r="N712" i="2" s="1"/>
  <c r="L712" i="2"/>
  <c r="M711" i="2"/>
  <c r="N711" i="2" s="1"/>
  <c r="L711" i="2"/>
  <c r="M710" i="2"/>
  <c r="N710" i="2" s="1"/>
  <c r="L710" i="2"/>
  <c r="M709" i="2"/>
  <c r="N709" i="2" s="1"/>
  <c r="L709" i="2"/>
  <c r="M708" i="2"/>
  <c r="N708" i="2" s="1"/>
  <c r="L708" i="2"/>
  <c r="M707" i="2"/>
  <c r="N707" i="2" s="1"/>
  <c r="L707" i="2"/>
  <c r="M706" i="2"/>
  <c r="N706" i="2" s="1"/>
  <c r="L706" i="2"/>
  <c r="M705" i="2"/>
  <c r="N705" i="2" s="1"/>
  <c r="L705" i="2"/>
  <c r="M704" i="2"/>
  <c r="N704" i="2" s="1"/>
  <c r="L704" i="2"/>
  <c r="M703" i="2"/>
  <c r="N703" i="2" s="1"/>
  <c r="L703" i="2"/>
  <c r="M702" i="2"/>
  <c r="N702" i="2" s="1"/>
  <c r="L702" i="2"/>
  <c r="M701" i="2"/>
  <c r="N701" i="2" s="1"/>
  <c r="L701" i="2"/>
  <c r="M700" i="2"/>
  <c r="N700" i="2" s="1"/>
  <c r="L700" i="2"/>
  <c r="M699" i="2"/>
  <c r="N699" i="2" s="1"/>
  <c r="L699" i="2"/>
  <c r="M698" i="2"/>
  <c r="N698" i="2" s="1"/>
  <c r="L698" i="2"/>
  <c r="M697" i="2"/>
  <c r="N697" i="2" s="1"/>
  <c r="L697" i="2"/>
  <c r="M696" i="2"/>
  <c r="N696" i="2" s="1"/>
  <c r="L696" i="2"/>
  <c r="M695" i="2"/>
  <c r="N695" i="2" s="1"/>
  <c r="L695" i="2"/>
  <c r="M694" i="2"/>
  <c r="N694" i="2" s="1"/>
  <c r="L694" i="2"/>
  <c r="M693" i="2"/>
  <c r="N693" i="2" s="1"/>
  <c r="L693" i="2"/>
  <c r="M692" i="2"/>
  <c r="N692" i="2" s="1"/>
  <c r="L692" i="2"/>
  <c r="M691" i="2"/>
  <c r="N691" i="2" s="1"/>
  <c r="L691" i="2"/>
  <c r="M690" i="2"/>
  <c r="N690" i="2" s="1"/>
  <c r="L690" i="2"/>
  <c r="M689" i="2"/>
  <c r="N689" i="2" s="1"/>
  <c r="L689" i="2"/>
  <c r="M688" i="2"/>
  <c r="N688" i="2" s="1"/>
  <c r="L688" i="2"/>
  <c r="M687" i="2"/>
  <c r="N687" i="2" s="1"/>
  <c r="L687" i="2"/>
  <c r="M686" i="2"/>
  <c r="N686" i="2" s="1"/>
  <c r="L686" i="2"/>
  <c r="M685" i="2"/>
  <c r="N685" i="2" s="1"/>
  <c r="L685" i="2"/>
  <c r="M684" i="2"/>
  <c r="N684" i="2" s="1"/>
  <c r="L684" i="2"/>
  <c r="M683" i="2"/>
  <c r="N683" i="2" s="1"/>
  <c r="L683" i="2"/>
  <c r="M682" i="2"/>
  <c r="N682" i="2" s="1"/>
  <c r="L682" i="2"/>
  <c r="M681" i="2"/>
  <c r="N681" i="2" s="1"/>
  <c r="L681" i="2"/>
  <c r="M680" i="2"/>
  <c r="N680" i="2" s="1"/>
  <c r="L680" i="2"/>
  <c r="M679" i="2"/>
  <c r="N679" i="2" s="1"/>
  <c r="L679" i="2"/>
  <c r="M678" i="2"/>
  <c r="N678" i="2" s="1"/>
  <c r="L678" i="2"/>
  <c r="M677" i="2"/>
  <c r="N677" i="2" s="1"/>
  <c r="L677" i="2"/>
  <c r="M676" i="2"/>
  <c r="N676" i="2" s="1"/>
  <c r="L676" i="2"/>
  <c r="M675" i="2"/>
  <c r="N675" i="2" s="1"/>
  <c r="L675" i="2"/>
  <c r="M674" i="2"/>
  <c r="N674" i="2" s="1"/>
  <c r="L674" i="2"/>
  <c r="M673" i="2"/>
  <c r="N673" i="2" s="1"/>
  <c r="L673" i="2"/>
  <c r="M672" i="2"/>
  <c r="N672" i="2" s="1"/>
  <c r="L672" i="2"/>
  <c r="M671" i="2"/>
  <c r="N671" i="2" s="1"/>
  <c r="L671" i="2"/>
  <c r="M670" i="2"/>
  <c r="N670" i="2" s="1"/>
  <c r="L670" i="2"/>
  <c r="M669" i="2"/>
  <c r="N669" i="2" s="1"/>
  <c r="L669" i="2"/>
  <c r="N668" i="2"/>
  <c r="M668" i="2"/>
  <c r="L668" i="2"/>
  <c r="M667" i="2"/>
  <c r="N667" i="2" s="1"/>
  <c r="L667" i="2"/>
  <c r="M666" i="2"/>
  <c r="N666" i="2" s="1"/>
  <c r="L666" i="2"/>
  <c r="M665" i="2"/>
  <c r="N665" i="2" s="1"/>
  <c r="L665" i="2"/>
  <c r="M664" i="2"/>
  <c r="N664" i="2" s="1"/>
  <c r="L664" i="2"/>
  <c r="M663" i="2"/>
  <c r="N663" i="2" s="1"/>
  <c r="L663" i="2"/>
  <c r="M662" i="2"/>
  <c r="N662" i="2" s="1"/>
  <c r="L662" i="2"/>
  <c r="M661" i="2"/>
  <c r="N661" i="2" s="1"/>
  <c r="L661" i="2"/>
  <c r="M660" i="2"/>
  <c r="N660" i="2" s="1"/>
  <c r="L660" i="2"/>
  <c r="M659" i="2"/>
  <c r="N659" i="2" s="1"/>
  <c r="L659" i="2"/>
  <c r="M658" i="2"/>
  <c r="N658" i="2" s="1"/>
  <c r="L658" i="2"/>
  <c r="M657" i="2"/>
  <c r="N657" i="2" s="1"/>
  <c r="L657" i="2"/>
  <c r="M656" i="2"/>
  <c r="N656" i="2" s="1"/>
  <c r="L656" i="2"/>
  <c r="M655" i="2"/>
  <c r="N655" i="2" s="1"/>
  <c r="L655" i="2"/>
  <c r="M654" i="2"/>
  <c r="N654" i="2" s="1"/>
  <c r="L654" i="2"/>
  <c r="M653" i="2"/>
  <c r="N653" i="2" s="1"/>
  <c r="L653" i="2"/>
  <c r="M652" i="2"/>
  <c r="N652" i="2" s="1"/>
  <c r="L652" i="2"/>
  <c r="M651" i="2"/>
  <c r="N651" i="2" s="1"/>
  <c r="L651" i="2"/>
  <c r="M650" i="2"/>
  <c r="N650" i="2" s="1"/>
  <c r="L650" i="2"/>
  <c r="M649" i="2"/>
  <c r="N649" i="2" s="1"/>
  <c r="L649" i="2"/>
  <c r="M648" i="2"/>
  <c r="N648" i="2" s="1"/>
  <c r="L648" i="2"/>
  <c r="M647" i="2"/>
  <c r="N647" i="2" s="1"/>
  <c r="L647" i="2"/>
  <c r="M646" i="2"/>
  <c r="N646" i="2" s="1"/>
  <c r="L646" i="2"/>
  <c r="M645" i="2"/>
  <c r="N645" i="2" s="1"/>
  <c r="L645" i="2"/>
  <c r="M644" i="2"/>
  <c r="N644" i="2" s="1"/>
  <c r="L644" i="2"/>
  <c r="M643" i="2"/>
  <c r="N643" i="2" s="1"/>
  <c r="L643" i="2"/>
  <c r="M642" i="2"/>
  <c r="N642" i="2" s="1"/>
  <c r="L642" i="2"/>
  <c r="M641" i="2"/>
  <c r="N641" i="2" s="1"/>
  <c r="L641" i="2"/>
  <c r="M640" i="2"/>
  <c r="N640" i="2" s="1"/>
  <c r="L640" i="2"/>
  <c r="M639" i="2"/>
  <c r="N639" i="2" s="1"/>
  <c r="L639" i="2"/>
  <c r="M638" i="2"/>
  <c r="N638" i="2" s="1"/>
  <c r="L638" i="2"/>
  <c r="M637" i="2"/>
  <c r="N637" i="2" s="1"/>
  <c r="L637" i="2"/>
  <c r="M636" i="2"/>
  <c r="N636" i="2" s="1"/>
  <c r="L636" i="2"/>
  <c r="M635" i="2"/>
  <c r="N635" i="2" s="1"/>
  <c r="L635" i="2"/>
  <c r="M634" i="2"/>
  <c r="N634" i="2" s="1"/>
  <c r="L634" i="2"/>
  <c r="M633" i="2"/>
  <c r="N633" i="2" s="1"/>
  <c r="L633" i="2"/>
  <c r="M632" i="2"/>
  <c r="N632" i="2" s="1"/>
  <c r="L632" i="2"/>
  <c r="M631" i="2"/>
  <c r="N631" i="2" s="1"/>
  <c r="L631" i="2"/>
  <c r="M630" i="2"/>
  <c r="N630" i="2" s="1"/>
  <c r="L630" i="2"/>
  <c r="M629" i="2"/>
  <c r="N629" i="2" s="1"/>
  <c r="L629" i="2"/>
  <c r="M628" i="2"/>
  <c r="N628" i="2" s="1"/>
  <c r="L628" i="2"/>
  <c r="M627" i="2"/>
  <c r="N627" i="2" s="1"/>
  <c r="L627" i="2"/>
  <c r="N626" i="2"/>
  <c r="M626" i="2"/>
  <c r="L626" i="2"/>
  <c r="M625" i="2"/>
  <c r="N625" i="2" s="1"/>
  <c r="L625" i="2"/>
  <c r="M624" i="2"/>
  <c r="N624" i="2" s="1"/>
  <c r="L624" i="2"/>
  <c r="M623" i="2"/>
  <c r="N623" i="2" s="1"/>
  <c r="L623" i="2"/>
  <c r="M622" i="2"/>
  <c r="N622" i="2" s="1"/>
  <c r="L622" i="2"/>
  <c r="M621" i="2"/>
  <c r="N621" i="2" s="1"/>
  <c r="L621" i="2"/>
  <c r="M620" i="2"/>
  <c r="N620" i="2" s="1"/>
  <c r="L620" i="2"/>
  <c r="M619" i="2"/>
  <c r="N619" i="2" s="1"/>
  <c r="L619" i="2"/>
  <c r="M618" i="2"/>
  <c r="N618" i="2" s="1"/>
  <c r="L618" i="2"/>
  <c r="M617" i="2"/>
  <c r="N617" i="2" s="1"/>
  <c r="L617" i="2"/>
  <c r="M616" i="2"/>
  <c r="N616" i="2" s="1"/>
  <c r="L616" i="2"/>
  <c r="M615" i="2"/>
  <c r="N615" i="2" s="1"/>
  <c r="L615" i="2"/>
  <c r="M614" i="2"/>
  <c r="N614" i="2" s="1"/>
  <c r="L614" i="2"/>
  <c r="M613" i="2"/>
  <c r="N613" i="2" s="1"/>
  <c r="L613" i="2"/>
  <c r="M612" i="2"/>
  <c r="N612" i="2" s="1"/>
  <c r="L612" i="2"/>
  <c r="M611" i="2"/>
  <c r="N611" i="2" s="1"/>
  <c r="L611" i="2"/>
  <c r="M610" i="2"/>
  <c r="N610" i="2" s="1"/>
  <c r="L610" i="2"/>
  <c r="M609" i="2"/>
  <c r="N609" i="2" s="1"/>
  <c r="L609" i="2"/>
  <c r="M608" i="2"/>
  <c r="N608" i="2" s="1"/>
  <c r="L608" i="2"/>
  <c r="M607" i="2"/>
  <c r="N607" i="2" s="1"/>
  <c r="L607" i="2"/>
  <c r="M606" i="2"/>
  <c r="N606" i="2" s="1"/>
  <c r="L606" i="2"/>
  <c r="M605" i="2"/>
  <c r="N605" i="2" s="1"/>
  <c r="L605" i="2"/>
  <c r="M604" i="2"/>
  <c r="N604" i="2" s="1"/>
  <c r="L604" i="2"/>
  <c r="M603" i="2"/>
  <c r="N603" i="2" s="1"/>
  <c r="L603" i="2"/>
  <c r="M602" i="2"/>
  <c r="N602" i="2" s="1"/>
  <c r="L602" i="2"/>
  <c r="M601" i="2"/>
  <c r="N601" i="2" s="1"/>
  <c r="L601" i="2"/>
  <c r="M600" i="2"/>
  <c r="N600" i="2" s="1"/>
  <c r="L600" i="2"/>
  <c r="M599" i="2"/>
  <c r="N599" i="2" s="1"/>
  <c r="L599" i="2"/>
  <c r="M598" i="2"/>
  <c r="N598" i="2" s="1"/>
  <c r="L598" i="2"/>
  <c r="M597" i="2"/>
  <c r="N597" i="2" s="1"/>
  <c r="L597" i="2"/>
  <c r="M596" i="2"/>
  <c r="N596" i="2" s="1"/>
  <c r="L596" i="2"/>
  <c r="M595" i="2"/>
  <c r="N595" i="2" s="1"/>
  <c r="L595" i="2"/>
  <c r="M594" i="2"/>
  <c r="N594" i="2" s="1"/>
  <c r="L594" i="2"/>
  <c r="M593" i="2"/>
  <c r="N593" i="2" s="1"/>
  <c r="L593" i="2"/>
  <c r="M592" i="2"/>
  <c r="N592" i="2" s="1"/>
  <c r="L592" i="2"/>
  <c r="M591" i="2"/>
  <c r="N591" i="2" s="1"/>
  <c r="L591" i="2"/>
  <c r="M590" i="2"/>
  <c r="N590" i="2" s="1"/>
  <c r="L590" i="2"/>
  <c r="M589" i="2"/>
  <c r="N589" i="2" s="1"/>
  <c r="L589" i="2"/>
  <c r="M588" i="2"/>
  <c r="N588" i="2" s="1"/>
  <c r="L588" i="2"/>
  <c r="M587" i="2"/>
  <c r="N587" i="2" s="1"/>
  <c r="L587" i="2"/>
  <c r="M586" i="2"/>
  <c r="N586" i="2" s="1"/>
  <c r="L586" i="2"/>
  <c r="M585" i="2"/>
  <c r="N585" i="2" s="1"/>
  <c r="L585" i="2"/>
  <c r="M584" i="2"/>
  <c r="N584" i="2" s="1"/>
  <c r="L584" i="2"/>
  <c r="M583" i="2"/>
  <c r="N583" i="2" s="1"/>
  <c r="L583" i="2"/>
  <c r="M582" i="2"/>
  <c r="N582" i="2" s="1"/>
  <c r="L582" i="2"/>
  <c r="M581" i="2"/>
  <c r="N581" i="2" s="1"/>
  <c r="L581" i="2"/>
  <c r="M580" i="2"/>
  <c r="N580" i="2" s="1"/>
  <c r="L580" i="2"/>
  <c r="M579" i="2"/>
  <c r="N579" i="2" s="1"/>
  <c r="L579" i="2"/>
  <c r="M578" i="2"/>
  <c r="N578" i="2" s="1"/>
  <c r="L578" i="2"/>
  <c r="M577" i="2"/>
  <c r="N577" i="2" s="1"/>
  <c r="L577" i="2"/>
  <c r="M576" i="2"/>
  <c r="N576" i="2" s="1"/>
  <c r="L576" i="2"/>
  <c r="M575" i="2"/>
  <c r="N575" i="2" s="1"/>
  <c r="L575" i="2"/>
  <c r="M574" i="2"/>
  <c r="N574" i="2" s="1"/>
  <c r="L574" i="2"/>
  <c r="M573" i="2"/>
  <c r="N573" i="2" s="1"/>
  <c r="L573" i="2"/>
  <c r="M572" i="2"/>
  <c r="N572" i="2" s="1"/>
  <c r="L572" i="2"/>
  <c r="M571" i="2"/>
  <c r="N571" i="2" s="1"/>
  <c r="L571" i="2"/>
  <c r="M570" i="2"/>
  <c r="N570" i="2" s="1"/>
  <c r="L570" i="2"/>
  <c r="M569" i="2"/>
  <c r="N569" i="2" s="1"/>
  <c r="L569" i="2"/>
  <c r="M568" i="2"/>
  <c r="N568" i="2" s="1"/>
  <c r="L568" i="2"/>
  <c r="M567" i="2"/>
  <c r="N567" i="2" s="1"/>
  <c r="L567" i="2"/>
  <c r="M566" i="2"/>
  <c r="N566" i="2" s="1"/>
  <c r="L566" i="2"/>
  <c r="M565" i="2"/>
  <c r="N565" i="2" s="1"/>
  <c r="L565" i="2"/>
  <c r="M564" i="2"/>
  <c r="N564" i="2" s="1"/>
  <c r="L564" i="2"/>
  <c r="M563" i="2"/>
  <c r="N563" i="2" s="1"/>
  <c r="L563" i="2"/>
  <c r="M562" i="2"/>
  <c r="N562" i="2" s="1"/>
  <c r="L562" i="2"/>
  <c r="M561" i="2"/>
  <c r="N561" i="2" s="1"/>
  <c r="L561" i="2"/>
  <c r="M560" i="2"/>
  <c r="N560" i="2" s="1"/>
  <c r="L560" i="2"/>
  <c r="M559" i="2"/>
  <c r="N559" i="2" s="1"/>
  <c r="L559" i="2"/>
  <c r="M558" i="2"/>
  <c r="N558" i="2" s="1"/>
  <c r="L558" i="2"/>
  <c r="M557" i="2"/>
  <c r="N557" i="2" s="1"/>
  <c r="L557" i="2"/>
  <c r="M556" i="2"/>
  <c r="N556" i="2" s="1"/>
  <c r="L556" i="2"/>
  <c r="M555" i="2"/>
  <c r="N555" i="2" s="1"/>
  <c r="L555" i="2"/>
  <c r="M554" i="2"/>
  <c r="N554" i="2" s="1"/>
  <c r="L554" i="2"/>
  <c r="M553" i="2"/>
  <c r="N553" i="2" s="1"/>
  <c r="L553" i="2"/>
  <c r="M552" i="2"/>
  <c r="N552" i="2" s="1"/>
  <c r="L552" i="2"/>
  <c r="M551" i="2"/>
  <c r="N551" i="2" s="1"/>
  <c r="L551" i="2"/>
  <c r="M550" i="2"/>
  <c r="N550" i="2" s="1"/>
  <c r="L550" i="2"/>
  <c r="M549" i="2"/>
  <c r="N549" i="2" s="1"/>
  <c r="L549" i="2"/>
  <c r="M548" i="2"/>
  <c r="N548" i="2" s="1"/>
  <c r="L548" i="2"/>
  <c r="M547" i="2"/>
  <c r="N547" i="2" s="1"/>
  <c r="L547" i="2"/>
  <c r="M546" i="2"/>
  <c r="N546" i="2" s="1"/>
  <c r="L546" i="2"/>
  <c r="M545" i="2"/>
  <c r="N545" i="2" s="1"/>
  <c r="L545" i="2"/>
  <c r="M544" i="2"/>
  <c r="N544" i="2" s="1"/>
  <c r="L544" i="2"/>
  <c r="M543" i="2"/>
  <c r="N543" i="2" s="1"/>
  <c r="L543" i="2"/>
  <c r="M542" i="2"/>
  <c r="N542" i="2" s="1"/>
  <c r="L542" i="2"/>
  <c r="M541" i="2"/>
  <c r="N541" i="2" s="1"/>
  <c r="L541" i="2"/>
  <c r="M540" i="2"/>
  <c r="N540" i="2" s="1"/>
  <c r="L540" i="2"/>
  <c r="M539" i="2"/>
  <c r="N539" i="2" s="1"/>
  <c r="L539" i="2"/>
  <c r="M538" i="2"/>
  <c r="N538" i="2" s="1"/>
  <c r="L538" i="2"/>
  <c r="M537" i="2"/>
  <c r="N537" i="2" s="1"/>
  <c r="L537" i="2"/>
  <c r="M536" i="2"/>
  <c r="N536" i="2" s="1"/>
  <c r="L536" i="2"/>
  <c r="M535" i="2"/>
  <c r="N535" i="2" s="1"/>
  <c r="L535" i="2"/>
  <c r="M534" i="2"/>
  <c r="N534" i="2" s="1"/>
  <c r="L534" i="2"/>
  <c r="M533" i="2"/>
  <c r="N533" i="2" s="1"/>
  <c r="L533" i="2"/>
  <c r="M532" i="2"/>
  <c r="N532" i="2" s="1"/>
  <c r="L532" i="2"/>
  <c r="M531" i="2"/>
  <c r="N531" i="2" s="1"/>
  <c r="L531" i="2"/>
  <c r="M530" i="2"/>
  <c r="N530" i="2" s="1"/>
  <c r="L530" i="2"/>
  <c r="M529" i="2"/>
  <c r="N529" i="2" s="1"/>
  <c r="L529" i="2"/>
  <c r="M528" i="2"/>
  <c r="N528" i="2" s="1"/>
  <c r="L528" i="2"/>
  <c r="M527" i="2"/>
  <c r="N527" i="2" s="1"/>
  <c r="L527" i="2"/>
  <c r="M526" i="2"/>
  <c r="N526" i="2" s="1"/>
  <c r="L526" i="2"/>
  <c r="M525" i="2"/>
  <c r="N525" i="2" s="1"/>
  <c r="L525" i="2"/>
  <c r="M524" i="2"/>
  <c r="N524" i="2" s="1"/>
  <c r="L524" i="2"/>
  <c r="M523" i="2"/>
  <c r="N523" i="2" s="1"/>
  <c r="L523" i="2"/>
  <c r="M522" i="2"/>
  <c r="N522" i="2" s="1"/>
  <c r="L522" i="2"/>
  <c r="M521" i="2"/>
  <c r="N521" i="2" s="1"/>
  <c r="L521" i="2"/>
  <c r="M520" i="2"/>
  <c r="N520" i="2" s="1"/>
  <c r="L520" i="2"/>
  <c r="M519" i="2"/>
  <c r="N519" i="2" s="1"/>
  <c r="L519" i="2"/>
  <c r="M518" i="2"/>
  <c r="N518" i="2" s="1"/>
  <c r="L518" i="2"/>
  <c r="M517" i="2"/>
  <c r="N517" i="2" s="1"/>
  <c r="L517" i="2"/>
  <c r="M516" i="2"/>
  <c r="N516" i="2" s="1"/>
  <c r="L516" i="2"/>
  <c r="M515" i="2"/>
  <c r="N515" i="2" s="1"/>
  <c r="L515" i="2"/>
  <c r="M514" i="2"/>
  <c r="N514" i="2" s="1"/>
  <c r="L514" i="2"/>
  <c r="M513" i="2"/>
  <c r="N513" i="2" s="1"/>
  <c r="L513" i="2"/>
  <c r="M512" i="2"/>
  <c r="N512" i="2" s="1"/>
  <c r="L512" i="2"/>
  <c r="M511" i="2"/>
  <c r="N511" i="2" s="1"/>
  <c r="L511" i="2"/>
  <c r="M510" i="2"/>
  <c r="N510" i="2" s="1"/>
  <c r="L510" i="2"/>
  <c r="M509" i="2"/>
  <c r="N509" i="2" s="1"/>
  <c r="L509" i="2"/>
  <c r="M508" i="2"/>
  <c r="N508" i="2" s="1"/>
  <c r="L508" i="2"/>
  <c r="M507" i="2"/>
  <c r="N507" i="2" s="1"/>
  <c r="L507" i="2"/>
  <c r="M506" i="2"/>
  <c r="N506" i="2" s="1"/>
  <c r="L506" i="2"/>
  <c r="M505" i="2"/>
  <c r="N505" i="2" s="1"/>
  <c r="L505" i="2"/>
  <c r="M504" i="2"/>
  <c r="N504" i="2" s="1"/>
  <c r="L504" i="2"/>
  <c r="M503" i="2"/>
  <c r="N503" i="2" s="1"/>
  <c r="L503" i="2"/>
  <c r="M502" i="2"/>
  <c r="N502" i="2" s="1"/>
  <c r="L502" i="2"/>
  <c r="M501" i="2"/>
  <c r="N501" i="2" s="1"/>
  <c r="L501" i="2"/>
  <c r="M500" i="2"/>
  <c r="N500" i="2" s="1"/>
  <c r="L500" i="2"/>
  <c r="M499" i="2"/>
  <c r="N499" i="2" s="1"/>
  <c r="L499" i="2"/>
  <c r="M498" i="2"/>
  <c r="N498" i="2" s="1"/>
  <c r="L498" i="2"/>
  <c r="M497" i="2"/>
  <c r="N497" i="2" s="1"/>
  <c r="L497" i="2"/>
  <c r="M496" i="2"/>
  <c r="N496" i="2" s="1"/>
  <c r="L496" i="2"/>
  <c r="M495" i="2"/>
  <c r="N495" i="2" s="1"/>
  <c r="L495" i="2"/>
  <c r="M494" i="2"/>
  <c r="N494" i="2" s="1"/>
  <c r="L494" i="2"/>
  <c r="M493" i="2"/>
  <c r="N493" i="2" s="1"/>
  <c r="L493" i="2"/>
  <c r="M492" i="2"/>
  <c r="N492" i="2" s="1"/>
  <c r="L492" i="2"/>
  <c r="M491" i="2"/>
  <c r="N491" i="2" s="1"/>
  <c r="L491" i="2"/>
  <c r="M490" i="2"/>
  <c r="N490" i="2" s="1"/>
  <c r="L490" i="2"/>
  <c r="M489" i="2"/>
  <c r="N489" i="2" s="1"/>
  <c r="L489" i="2"/>
  <c r="M488" i="2"/>
  <c r="N488" i="2" s="1"/>
  <c r="L488" i="2"/>
  <c r="M487" i="2"/>
  <c r="N487" i="2" s="1"/>
  <c r="L487" i="2"/>
  <c r="M486" i="2"/>
  <c r="N486" i="2" s="1"/>
  <c r="L486" i="2"/>
  <c r="M485" i="2"/>
  <c r="N485" i="2" s="1"/>
  <c r="L485" i="2"/>
  <c r="M484" i="2"/>
  <c r="N484" i="2" s="1"/>
  <c r="L484" i="2"/>
  <c r="M483" i="2"/>
  <c r="N483" i="2" s="1"/>
  <c r="L483" i="2"/>
  <c r="M482" i="2"/>
  <c r="N482" i="2" s="1"/>
  <c r="L482" i="2"/>
  <c r="M481" i="2"/>
  <c r="N481" i="2" s="1"/>
  <c r="L481" i="2"/>
  <c r="M480" i="2"/>
  <c r="N480" i="2" s="1"/>
  <c r="L480" i="2"/>
  <c r="M479" i="2"/>
  <c r="N479" i="2" s="1"/>
  <c r="L479" i="2"/>
  <c r="N478" i="2"/>
  <c r="M478" i="2"/>
  <c r="L478" i="2"/>
  <c r="M477" i="2"/>
  <c r="N477" i="2" s="1"/>
  <c r="L477" i="2"/>
  <c r="M476" i="2"/>
  <c r="N476" i="2" s="1"/>
  <c r="L476" i="2"/>
  <c r="M475" i="2"/>
  <c r="N475" i="2" s="1"/>
  <c r="L475" i="2"/>
  <c r="M474" i="2"/>
  <c r="N474" i="2" s="1"/>
  <c r="L474" i="2"/>
  <c r="M473" i="2"/>
  <c r="N473" i="2" s="1"/>
  <c r="L473" i="2"/>
  <c r="M472" i="2"/>
  <c r="N472" i="2" s="1"/>
  <c r="L472" i="2"/>
  <c r="M471" i="2"/>
  <c r="N471" i="2" s="1"/>
  <c r="L471" i="2"/>
  <c r="M470" i="2"/>
  <c r="N470" i="2" s="1"/>
  <c r="L470" i="2"/>
  <c r="M469" i="2"/>
  <c r="N469" i="2" s="1"/>
  <c r="L469" i="2"/>
  <c r="M468" i="2"/>
  <c r="N468" i="2" s="1"/>
  <c r="L468" i="2"/>
  <c r="M467" i="2"/>
  <c r="N467" i="2" s="1"/>
  <c r="L467" i="2"/>
  <c r="M466" i="2"/>
  <c r="N466" i="2" s="1"/>
  <c r="L466" i="2"/>
  <c r="M465" i="2"/>
  <c r="N465" i="2" s="1"/>
  <c r="L465" i="2"/>
  <c r="M464" i="2"/>
  <c r="N464" i="2" s="1"/>
  <c r="L464" i="2"/>
  <c r="M463" i="2"/>
  <c r="N463" i="2" s="1"/>
  <c r="L463" i="2"/>
  <c r="N462" i="2"/>
  <c r="M462" i="2"/>
  <c r="L462" i="2"/>
  <c r="M461" i="2"/>
  <c r="N461" i="2" s="1"/>
  <c r="L461" i="2"/>
  <c r="M460" i="2"/>
  <c r="N460" i="2" s="1"/>
  <c r="L460" i="2"/>
  <c r="M459" i="2"/>
  <c r="N459" i="2" s="1"/>
  <c r="L459" i="2"/>
  <c r="M458" i="2"/>
  <c r="N458" i="2" s="1"/>
  <c r="L458" i="2"/>
  <c r="M457" i="2"/>
  <c r="N457" i="2" s="1"/>
  <c r="L457" i="2"/>
  <c r="M456" i="2"/>
  <c r="N456" i="2" s="1"/>
  <c r="L456" i="2"/>
  <c r="M455" i="2"/>
  <c r="N455" i="2" s="1"/>
  <c r="L455" i="2"/>
  <c r="M454" i="2"/>
  <c r="N454" i="2" s="1"/>
  <c r="L454" i="2"/>
  <c r="M453" i="2"/>
  <c r="N453" i="2" s="1"/>
  <c r="L453" i="2"/>
  <c r="M452" i="2"/>
  <c r="N452" i="2" s="1"/>
  <c r="L452" i="2"/>
  <c r="M451" i="2"/>
  <c r="N451" i="2" s="1"/>
  <c r="L451" i="2"/>
  <c r="M450" i="2"/>
  <c r="N450" i="2" s="1"/>
  <c r="L450" i="2"/>
  <c r="M449" i="2"/>
  <c r="N449" i="2" s="1"/>
  <c r="L449" i="2"/>
  <c r="M448" i="2"/>
  <c r="N448" i="2" s="1"/>
  <c r="L448" i="2"/>
  <c r="M447" i="2"/>
  <c r="N447" i="2" s="1"/>
  <c r="L447" i="2"/>
  <c r="M446" i="2"/>
  <c r="N446" i="2" s="1"/>
  <c r="L446" i="2"/>
  <c r="M445" i="2"/>
  <c r="N445" i="2" s="1"/>
  <c r="L445" i="2"/>
  <c r="M444" i="2"/>
  <c r="N444" i="2" s="1"/>
  <c r="L444" i="2"/>
  <c r="M443" i="2"/>
  <c r="N443" i="2" s="1"/>
  <c r="L443" i="2"/>
  <c r="M442" i="2"/>
  <c r="N442" i="2" s="1"/>
  <c r="L442" i="2"/>
  <c r="M441" i="2"/>
  <c r="N441" i="2" s="1"/>
  <c r="L441" i="2"/>
  <c r="M440" i="2"/>
  <c r="N440" i="2" s="1"/>
  <c r="L440" i="2"/>
  <c r="M439" i="2"/>
  <c r="N439" i="2" s="1"/>
  <c r="L439" i="2"/>
  <c r="M438" i="2"/>
  <c r="N438" i="2" s="1"/>
  <c r="L438" i="2"/>
  <c r="M437" i="2"/>
  <c r="N437" i="2" s="1"/>
  <c r="L437" i="2"/>
  <c r="M436" i="2"/>
  <c r="N436" i="2" s="1"/>
  <c r="L436" i="2"/>
  <c r="M435" i="2"/>
  <c r="N435" i="2" s="1"/>
  <c r="L435" i="2"/>
  <c r="M434" i="2"/>
  <c r="N434" i="2" s="1"/>
  <c r="L434" i="2"/>
  <c r="M433" i="2"/>
  <c r="N433" i="2" s="1"/>
  <c r="L433" i="2"/>
  <c r="M432" i="2"/>
  <c r="N432" i="2" s="1"/>
  <c r="L432" i="2"/>
  <c r="M431" i="2"/>
  <c r="N431" i="2" s="1"/>
  <c r="L431" i="2"/>
  <c r="M430" i="2"/>
  <c r="N430" i="2" s="1"/>
  <c r="L430" i="2"/>
  <c r="M429" i="2"/>
  <c r="N429" i="2" s="1"/>
  <c r="L429" i="2"/>
  <c r="M428" i="2"/>
  <c r="N428" i="2" s="1"/>
  <c r="L428" i="2"/>
  <c r="M427" i="2"/>
  <c r="N427" i="2" s="1"/>
  <c r="L427" i="2"/>
  <c r="M426" i="2"/>
  <c r="N426" i="2" s="1"/>
  <c r="L426" i="2"/>
  <c r="M425" i="2"/>
  <c r="N425" i="2" s="1"/>
  <c r="L425" i="2"/>
  <c r="M424" i="2"/>
  <c r="N424" i="2" s="1"/>
  <c r="L424" i="2"/>
  <c r="M423" i="2"/>
  <c r="N423" i="2" s="1"/>
  <c r="L423" i="2"/>
  <c r="M422" i="2"/>
  <c r="N422" i="2" s="1"/>
  <c r="L422" i="2"/>
  <c r="M421" i="2"/>
  <c r="N421" i="2" s="1"/>
  <c r="L421" i="2"/>
  <c r="M420" i="2"/>
  <c r="N420" i="2" s="1"/>
  <c r="L420" i="2"/>
  <c r="M419" i="2"/>
  <c r="N419" i="2" s="1"/>
  <c r="L419" i="2"/>
  <c r="M418" i="2"/>
  <c r="N418" i="2" s="1"/>
  <c r="L418" i="2"/>
  <c r="M417" i="2"/>
  <c r="N417" i="2" s="1"/>
  <c r="L417" i="2"/>
  <c r="M416" i="2"/>
  <c r="N416" i="2" s="1"/>
  <c r="L416" i="2"/>
  <c r="M415" i="2"/>
  <c r="N415" i="2" s="1"/>
  <c r="L415" i="2"/>
  <c r="M414" i="2"/>
  <c r="N414" i="2" s="1"/>
  <c r="L414" i="2"/>
  <c r="M413" i="2"/>
  <c r="N413" i="2" s="1"/>
  <c r="L413" i="2"/>
  <c r="M412" i="2"/>
  <c r="N412" i="2" s="1"/>
  <c r="L412" i="2"/>
  <c r="M411" i="2"/>
  <c r="N411" i="2" s="1"/>
  <c r="L411" i="2"/>
  <c r="M410" i="2"/>
  <c r="N410" i="2" s="1"/>
  <c r="L410" i="2"/>
  <c r="M409" i="2"/>
  <c r="N409" i="2" s="1"/>
  <c r="L409" i="2"/>
  <c r="M408" i="2"/>
  <c r="N408" i="2" s="1"/>
  <c r="L408" i="2"/>
  <c r="M407" i="2"/>
  <c r="N407" i="2" s="1"/>
  <c r="L407" i="2"/>
  <c r="M406" i="2"/>
  <c r="N406" i="2" s="1"/>
  <c r="L406" i="2"/>
  <c r="M405" i="2"/>
  <c r="N405" i="2" s="1"/>
  <c r="L405" i="2"/>
  <c r="M404" i="2"/>
  <c r="N404" i="2" s="1"/>
  <c r="L404" i="2"/>
  <c r="M403" i="2"/>
  <c r="N403" i="2" s="1"/>
  <c r="L403" i="2"/>
  <c r="M402" i="2"/>
  <c r="N402" i="2" s="1"/>
  <c r="L402" i="2"/>
  <c r="M401" i="2"/>
  <c r="N401" i="2" s="1"/>
  <c r="L401" i="2"/>
  <c r="M400" i="2"/>
  <c r="N400" i="2" s="1"/>
  <c r="L400" i="2"/>
  <c r="M399" i="2"/>
  <c r="N399" i="2" s="1"/>
  <c r="L399" i="2"/>
  <c r="M398" i="2"/>
  <c r="N398" i="2" s="1"/>
  <c r="L398" i="2"/>
  <c r="M397" i="2"/>
  <c r="N397" i="2" s="1"/>
  <c r="L397" i="2"/>
  <c r="M396" i="2"/>
  <c r="N396" i="2" s="1"/>
  <c r="L396" i="2"/>
  <c r="M395" i="2"/>
  <c r="N395" i="2" s="1"/>
  <c r="L395" i="2"/>
  <c r="M394" i="2"/>
  <c r="N394" i="2" s="1"/>
  <c r="L394" i="2"/>
  <c r="M393" i="2"/>
  <c r="N393" i="2" s="1"/>
  <c r="L393" i="2"/>
  <c r="M392" i="2"/>
  <c r="N392" i="2" s="1"/>
  <c r="L392" i="2"/>
  <c r="M391" i="2"/>
  <c r="N391" i="2" s="1"/>
  <c r="L391" i="2"/>
  <c r="M390" i="2"/>
  <c r="N390" i="2" s="1"/>
  <c r="L390" i="2"/>
  <c r="M389" i="2"/>
  <c r="N389" i="2" s="1"/>
  <c r="L389" i="2"/>
  <c r="M388" i="2"/>
  <c r="N388" i="2" s="1"/>
  <c r="L388" i="2"/>
  <c r="M387" i="2"/>
  <c r="N387" i="2" s="1"/>
  <c r="L387" i="2"/>
  <c r="M386" i="2"/>
  <c r="N386" i="2" s="1"/>
  <c r="L386" i="2"/>
  <c r="M385" i="2"/>
  <c r="N385" i="2" s="1"/>
  <c r="L385" i="2"/>
  <c r="M384" i="2"/>
  <c r="N384" i="2" s="1"/>
  <c r="L384" i="2"/>
  <c r="M383" i="2"/>
  <c r="N383" i="2" s="1"/>
  <c r="L383" i="2"/>
  <c r="M382" i="2"/>
  <c r="N382" i="2" s="1"/>
  <c r="L382" i="2"/>
  <c r="M381" i="2"/>
  <c r="N381" i="2" s="1"/>
  <c r="L381" i="2"/>
  <c r="M380" i="2"/>
  <c r="N380" i="2" s="1"/>
  <c r="L380" i="2"/>
  <c r="M379" i="2"/>
  <c r="N379" i="2" s="1"/>
  <c r="L379" i="2"/>
  <c r="M378" i="2"/>
  <c r="N378" i="2" s="1"/>
  <c r="L378" i="2"/>
  <c r="M377" i="2"/>
  <c r="N377" i="2" s="1"/>
  <c r="L377" i="2"/>
  <c r="M376" i="2"/>
  <c r="N376" i="2" s="1"/>
  <c r="L376" i="2"/>
  <c r="M375" i="2"/>
  <c r="N375" i="2" s="1"/>
  <c r="L375" i="2"/>
  <c r="M374" i="2"/>
  <c r="N374" i="2" s="1"/>
  <c r="L374" i="2"/>
  <c r="M373" i="2"/>
  <c r="N373" i="2" s="1"/>
  <c r="L373" i="2"/>
  <c r="M372" i="2"/>
  <c r="N372" i="2" s="1"/>
  <c r="L372" i="2"/>
  <c r="M371" i="2"/>
  <c r="N371" i="2" s="1"/>
  <c r="L371" i="2"/>
  <c r="M370" i="2"/>
  <c r="N370" i="2" s="1"/>
  <c r="L370" i="2"/>
  <c r="M369" i="2"/>
  <c r="N369" i="2" s="1"/>
  <c r="L369" i="2"/>
  <c r="M368" i="2"/>
  <c r="N368" i="2" s="1"/>
  <c r="L368" i="2"/>
  <c r="M367" i="2"/>
  <c r="N367" i="2" s="1"/>
  <c r="L367" i="2"/>
  <c r="M366" i="2"/>
  <c r="N366" i="2" s="1"/>
  <c r="L366" i="2"/>
  <c r="M365" i="2"/>
  <c r="N365" i="2" s="1"/>
  <c r="L365" i="2"/>
  <c r="M364" i="2"/>
  <c r="N364" i="2" s="1"/>
  <c r="L364" i="2"/>
  <c r="M363" i="2"/>
  <c r="N363" i="2" s="1"/>
  <c r="L363" i="2"/>
  <c r="M362" i="2"/>
  <c r="N362" i="2" s="1"/>
  <c r="L362" i="2"/>
  <c r="N361" i="2"/>
  <c r="M361" i="2"/>
  <c r="L361" i="2"/>
  <c r="M360" i="2"/>
  <c r="N360" i="2" s="1"/>
  <c r="L360" i="2"/>
  <c r="M359" i="2"/>
  <c r="N359" i="2" s="1"/>
  <c r="L359" i="2"/>
  <c r="M358" i="2"/>
  <c r="N358" i="2" s="1"/>
  <c r="L358" i="2"/>
  <c r="M357" i="2"/>
  <c r="N357" i="2" s="1"/>
  <c r="L357" i="2"/>
  <c r="M356" i="2"/>
  <c r="N356" i="2" s="1"/>
  <c r="L356" i="2"/>
  <c r="M355" i="2"/>
  <c r="N355" i="2" s="1"/>
  <c r="L355" i="2"/>
  <c r="M354" i="2"/>
  <c r="N354" i="2" s="1"/>
  <c r="L354" i="2"/>
  <c r="M353" i="2"/>
  <c r="N353" i="2" s="1"/>
  <c r="L353" i="2"/>
  <c r="M352" i="2"/>
  <c r="N352" i="2" s="1"/>
  <c r="L352" i="2"/>
  <c r="M351" i="2"/>
  <c r="N351" i="2" s="1"/>
  <c r="L351" i="2"/>
  <c r="M350" i="2"/>
  <c r="N350" i="2" s="1"/>
  <c r="L350" i="2"/>
  <c r="M349" i="2"/>
  <c r="N349" i="2" s="1"/>
  <c r="L349" i="2"/>
  <c r="M348" i="2"/>
  <c r="N348" i="2" s="1"/>
  <c r="L348" i="2"/>
  <c r="M347" i="2"/>
  <c r="N347" i="2" s="1"/>
  <c r="L347" i="2"/>
  <c r="M346" i="2"/>
  <c r="N346" i="2" s="1"/>
  <c r="L346" i="2"/>
  <c r="M345" i="2"/>
  <c r="N345" i="2" s="1"/>
  <c r="L345" i="2"/>
  <c r="M344" i="2"/>
  <c r="N344" i="2" s="1"/>
  <c r="L344" i="2"/>
  <c r="M343" i="2"/>
  <c r="N343" i="2" s="1"/>
  <c r="L343" i="2"/>
  <c r="M342" i="2"/>
  <c r="N342" i="2" s="1"/>
  <c r="L342" i="2"/>
  <c r="M341" i="2"/>
  <c r="N341" i="2" s="1"/>
  <c r="L341" i="2"/>
  <c r="N340" i="2"/>
  <c r="M340" i="2"/>
  <c r="L340" i="2"/>
  <c r="M339" i="2"/>
  <c r="N339" i="2" s="1"/>
  <c r="L339" i="2"/>
  <c r="M338" i="2"/>
  <c r="N338" i="2" s="1"/>
  <c r="L338" i="2"/>
  <c r="M337" i="2"/>
  <c r="N337" i="2" s="1"/>
  <c r="L337" i="2"/>
  <c r="M336" i="2"/>
  <c r="N336" i="2" s="1"/>
  <c r="L336" i="2"/>
  <c r="M335" i="2"/>
  <c r="N335" i="2" s="1"/>
  <c r="L335" i="2"/>
  <c r="M334" i="2"/>
  <c r="N334" i="2" s="1"/>
  <c r="L334" i="2"/>
  <c r="M333" i="2"/>
  <c r="N333" i="2" s="1"/>
  <c r="L333" i="2"/>
  <c r="M332" i="2"/>
  <c r="N332" i="2" s="1"/>
  <c r="L332" i="2"/>
  <c r="M331" i="2"/>
  <c r="N331" i="2" s="1"/>
  <c r="L331" i="2"/>
  <c r="M330" i="2"/>
  <c r="N330" i="2" s="1"/>
  <c r="L330" i="2"/>
  <c r="M329" i="2"/>
  <c r="N329" i="2" s="1"/>
  <c r="L329" i="2"/>
  <c r="M328" i="2"/>
  <c r="N328" i="2" s="1"/>
  <c r="L328" i="2"/>
  <c r="M327" i="2"/>
  <c r="N327" i="2" s="1"/>
  <c r="L327" i="2"/>
  <c r="M326" i="2"/>
  <c r="N326" i="2" s="1"/>
  <c r="L326" i="2"/>
  <c r="M325" i="2"/>
  <c r="N325" i="2" s="1"/>
  <c r="L325" i="2"/>
  <c r="M324" i="2"/>
  <c r="N324" i="2" s="1"/>
  <c r="L324" i="2"/>
  <c r="M323" i="2"/>
  <c r="N323" i="2" s="1"/>
  <c r="L323" i="2"/>
  <c r="M322" i="2"/>
  <c r="N322" i="2" s="1"/>
  <c r="L322" i="2"/>
  <c r="M321" i="2"/>
  <c r="N321" i="2" s="1"/>
  <c r="L321" i="2"/>
  <c r="M320" i="2"/>
  <c r="N320" i="2" s="1"/>
  <c r="L320" i="2"/>
  <c r="M319" i="2"/>
  <c r="N319" i="2" s="1"/>
  <c r="L319" i="2"/>
  <c r="M318" i="2"/>
  <c r="N318" i="2" s="1"/>
  <c r="L318" i="2"/>
  <c r="M317" i="2"/>
  <c r="N317" i="2" s="1"/>
  <c r="L317" i="2"/>
  <c r="M316" i="2"/>
  <c r="N316" i="2" s="1"/>
  <c r="L316" i="2"/>
  <c r="M315" i="2"/>
  <c r="N315" i="2" s="1"/>
  <c r="L315" i="2"/>
  <c r="M314" i="2"/>
  <c r="N314" i="2" s="1"/>
  <c r="L314" i="2"/>
  <c r="M313" i="2"/>
  <c r="N313" i="2" s="1"/>
  <c r="L313" i="2"/>
  <c r="M312" i="2"/>
  <c r="N312" i="2" s="1"/>
  <c r="L312" i="2"/>
  <c r="M311" i="2"/>
  <c r="N311" i="2" s="1"/>
  <c r="L311" i="2"/>
  <c r="M310" i="2"/>
  <c r="N310" i="2" s="1"/>
  <c r="L310" i="2"/>
  <c r="N309" i="2"/>
  <c r="M309" i="2"/>
  <c r="L309" i="2"/>
  <c r="M308" i="2"/>
  <c r="N308" i="2" s="1"/>
  <c r="L308" i="2"/>
  <c r="M307" i="2"/>
  <c r="N307" i="2" s="1"/>
  <c r="L307" i="2"/>
  <c r="M306" i="2"/>
  <c r="N306" i="2" s="1"/>
  <c r="L306" i="2"/>
  <c r="M305" i="2"/>
  <c r="N305" i="2" s="1"/>
  <c r="L305" i="2"/>
  <c r="M304" i="2"/>
  <c r="N304" i="2" s="1"/>
  <c r="L304" i="2"/>
  <c r="M303" i="2"/>
  <c r="N303" i="2" s="1"/>
  <c r="L303" i="2"/>
  <c r="M302" i="2"/>
  <c r="N302" i="2" s="1"/>
  <c r="L302" i="2"/>
  <c r="M301" i="2"/>
  <c r="N301" i="2" s="1"/>
  <c r="L301" i="2"/>
  <c r="M300" i="2"/>
  <c r="N300" i="2" s="1"/>
  <c r="L300" i="2"/>
  <c r="M299" i="2"/>
  <c r="N299" i="2" s="1"/>
  <c r="L299" i="2"/>
  <c r="M298" i="2"/>
  <c r="N298" i="2" s="1"/>
  <c r="L298" i="2"/>
  <c r="N297" i="2"/>
  <c r="M297" i="2"/>
  <c r="L297" i="2"/>
  <c r="M296" i="2"/>
  <c r="N296" i="2" s="1"/>
  <c r="L296" i="2"/>
  <c r="M295" i="2"/>
  <c r="N295" i="2" s="1"/>
  <c r="L295" i="2"/>
  <c r="M294" i="2"/>
  <c r="N294" i="2" s="1"/>
  <c r="L294" i="2"/>
  <c r="M293" i="2"/>
  <c r="N293" i="2" s="1"/>
  <c r="L293" i="2"/>
  <c r="M292" i="2"/>
  <c r="N292" i="2" s="1"/>
  <c r="L292" i="2"/>
  <c r="M291" i="2"/>
  <c r="N291" i="2" s="1"/>
  <c r="L291" i="2"/>
  <c r="M290" i="2"/>
  <c r="N290" i="2" s="1"/>
  <c r="L290" i="2"/>
  <c r="M289" i="2"/>
  <c r="N289" i="2" s="1"/>
  <c r="L289" i="2"/>
  <c r="M288" i="2"/>
  <c r="N288" i="2" s="1"/>
  <c r="L288" i="2"/>
  <c r="M287" i="2"/>
  <c r="N287" i="2" s="1"/>
  <c r="L287" i="2"/>
  <c r="M286" i="2"/>
  <c r="N286" i="2" s="1"/>
  <c r="L286" i="2"/>
  <c r="M285" i="2"/>
  <c r="N285" i="2" s="1"/>
  <c r="L285" i="2"/>
  <c r="M284" i="2"/>
  <c r="N284" i="2" s="1"/>
  <c r="L284" i="2"/>
  <c r="M283" i="2"/>
  <c r="N283" i="2" s="1"/>
  <c r="L283" i="2"/>
  <c r="M282" i="2"/>
  <c r="N282" i="2" s="1"/>
  <c r="L282" i="2"/>
  <c r="M281" i="2"/>
  <c r="N281" i="2" s="1"/>
  <c r="L281" i="2"/>
  <c r="M280" i="2"/>
  <c r="N280" i="2" s="1"/>
  <c r="L280" i="2"/>
  <c r="M279" i="2"/>
  <c r="N279" i="2" s="1"/>
  <c r="L279" i="2"/>
  <c r="M278" i="2"/>
  <c r="N278" i="2" s="1"/>
  <c r="L278" i="2"/>
  <c r="M277" i="2"/>
  <c r="N277" i="2" s="1"/>
  <c r="L277" i="2"/>
  <c r="N276" i="2"/>
  <c r="M276" i="2"/>
  <c r="L276" i="2"/>
  <c r="M275" i="2"/>
  <c r="N275" i="2" s="1"/>
  <c r="L275" i="2"/>
  <c r="M274" i="2"/>
  <c r="N274" i="2" s="1"/>
  <c r="L274" i="2"/>
  <c r="M273" i="2"/>
  <c r="N273" i="2" s="1"/>
  <c r="L273" i="2"/>
  <c r="M272" i="2"/>
  <c r="N272" i="2" s="1"/>
  <c r="L272" i="2"/>
  <c r="M271" i="2"/>
  <c r="N271" i="2" s="1"/>
  <c r="L271" i="2"/>
  <c r="M270" i="2"/>
  <c r="N270" i="2" s="1"/>
  <c r="L270" i="2"/>
  <c r="M269" i="2"/>
  <c r="N269" i="2" s="1"/>
  <c r="L269" i="2"/>
  <c r="M268" i="2"/>
  <c r="N268" i="2" s="1"/>
  <c r="L268" i="2"/>
  <c r="M267" i="2"/>
  <c r="N267" i="2" s="1"/>
  <c r="L267" i="2"/>
  <c r="M266" i="2"/>
  <c r="N266" i="2" s="1"/>
  <c r="L266" i="2"/>
  <c r="M265" i="2"/>
  <c r="N265" i="2" s="1"/>
  <c r="L265" i="2"/>
  <c r="M264" i="2"/>
  <c r="N264" i="2" s="1"/>
  <c r="L264" i="2"/>
  <c r="M263" i="2"/>
  <c r="N263" i="2" s="1"/>
  <c r="L263" i="2"/>
  <c r="M262" i="2"/>
  <c r="N262" i="2" s="1"/>
  <c r="L262" i="2"/>
  <c r="M261" i="2"/>
  <c r="N261" i="2" s="1"/>
  <c r="L261" i="2"/>
  <c r="M260" i="2"/>
  <c r="N260" i="2" s="1"/>
  <c r="L260" i="2"/>
  <c r="M259" i="2"/>
  <c r="N259" i="2" s="1"/>
  <c r="L259" i="2"/>
  <c r="M258" i="2"/>
  <c r="N258" i="2" s="1"/>
  <c r="L258" i="2"/>
  <c r="M257" i="2"/>
  <c r="N257" i="2" s="1"/>
  <c r="L257" i="2"/>
  <c r="M256" i="2"/>
  <c r="N256" i="2" s="1"/>
  <c r="L256" i="2"/>
  <c r="M255" i="2"/>
  <c r="N255" i="2" s="1"/>
  <c r="L255" i="2"/>
  <c r="M254" i="2"/>
  <c r="N254" i="2" s="1"/>
  <c r="L254" i="2"/>
  <c r="N253" i="2"/>
  <c r="M253" i="2"/>
  <c r="L253" i="2"/>
  <c r="M252" i="2"/>
  <c r="N252" i="2" s="1"/>
  <c r="L252" i="2"/>
  <c r="M251" i="2"/>
  <c r="N251" i="2" s="1"/>
  <c r="L251" i="2"/>
  <c r="M250" i="2"/>
  <c r="N250" i="2" s="1"/>
  <c r="L250" i="2"/>
  <c r="M249" i="2"/>
  <c r="N249" i="2" s="1"/>
  <c r="L249" i="2"/>
  <c r="M248" i="2"/>
  <c r="N248" i="2" s="1"/>
  <c r="L248" i="2"/>
  <c r="M247" i="2"/>
  <c r="N247" i="2" s="1"/>
  <c r="L247" i="2"/>
  <c r="M246" i="2"/>
  <c r="N246" i="2" s="1"/>
  <c r="L246" i="2"/>
  <c r="M245" i="2"/>
  <c r="N245" i="2" s="1"/>
  <c r="L245" i="2"/>
  <c r="N244" i="2"/>
  <c r="M244" i="2"/>
  <c r="L244" i="2"/>
  <c r="M243" i="2"/>
  <c r="N243" i="2" s="1"/>
  <c r="L243" i="2"/>
  <c r="M242" i="2"/>
  <c r="N242" i="2" s="1"/>
  <c r="L242" i="2"/>
  <c r="M241" i="2"/>
  <c r="N241" i="2" s="1"/>
  <c r="L241" i="2"/>
  <c r="M240" i="2"/>
  <c r="N240" i="2" s="1"/>
  <c r="L240" i="2"/>
  <c r="M239" i="2"/>
  <c r="N239" i="2" s="1"/>
  <c r="L239" i="2"/>
  <c r="M238" i="2"/>
  <c r="N238" i="2" s="1"/>
  <c r="L238" i="2"/>
  <c r="M237" i="2"/>
  <c r="N237" i="2" s="1"/>
  <c r="L237" i="2"/>
  <c r="M236" i="2"/>
  <c r="N236" i="2" s="1"/>
  <c r="L236" i="2"/>
  <c r="M235" i="2"/>
  <c r="N235" i="2" s="1"/>
  <c r="L235" i="2"/>
  <c r="M234" i="2"/>
  <c r="N234" i="2" s="1"/>
  <c r="L234" i="2"/>
  <c r="M233" i="2"/>
  <c r="N233" i="2" s="1"/>
  <c r="L233" i="2"/>
  <c r="M232" i="2"/>
  <c r="N232" i="2" s="1"/>
  <c r="L232" i="2"/>
  <c r="M231" i="2"/>
  <c r="N231" i="2" s="1"/>
  <c r="L231" i="2"/>
  <c r="M230" i="2"/>
  <c r="N230" i="2" s="1"/>
  <c r="L230" i="2"/>
  <c r="N229" i="2"/>
  <c r="M229" i="2"/>
  <c r="L229" i="2"/>
  <c r="M228" i="2"/>
  <c r="N228" i="2" s="1"/>
  <c r="L228" i="2"/>
  <c r="M227" i="2"/>
  <c r="N227" i="2" s="1"/>
  <c r="L227" i="2"/>
  <c r="M226" i="2"/>
  <c r="N226" i="2" s="1"/>
  <c r="L226" i="2"/>
  <c r="M225" i="2"/>
  <c r="N225" i="2" s="1"/>
  <c r="L225" i="2"/>
  <c r="M224" i="2"/>
  <c r="N224" i="2" s="1"/>
  <c r="L224" i="2"/>
  <c r="M223" i="2"/>
  <c r="N223" i="2" s="1"/>
  <c r="L223" i="2"/>
  <c r="M222" i="2"/>
  <c r="N222" i="2" s="1"/>
  <c r="L222" i="2"/>
  <c r="M221" i="2"/>
  <c r="N221" i="2" s="1"/>
  <c r="L221" i="2"/>
  <c r="M220" i="2"/>
  <c r="N220" i="2" s="1"/>
  <c r="L220" i="2"/>
  <c r="M219" i="2"/>
  <c r="N219" i="2" s="1"/>
  <c r="L219" i="2"/>
  <c r="M218" i="2"/>
  <c r="N218" i="2" s="1"/>
  <c r="L218" i="2"/>
  <c r="M217" i="2"/>
  <c r="N217" i="2" s="1"/>
  <c r="L217" i="2"/>
  <c r="M216" i="2"/>
  <c r="N216" i="2" s="1"/>
  <c r="L216" i="2"/>
  <c r="M215" i="2"/>
  <c r="N215" i="2" s="1"/>
  <c r="L215" i="2"/>
  <c r="M214" i="2"/>
  <c r="N214" i="2" s="1"/>
  <c r="L214" i="2"/>
  <c r="N213" i="2"/>
  <c r="M213" i="2"/>
  <c r="L213" i="2"/>
  <c r="M212" i="2"/>
  <c r="N212" i="2" s="1"/>
  <c r="L212" i="2"/>
  <c r="M211" i="2"/>
  <c r="N211" i="2" s="1"/>
  <c r="L211" i="2"/>
  <c r="M210" i="2"/>
  <c r="N210" i="2" s="1"/>
  <c r="L210" i="2"/>
  <c r="M209" i="2"/>
  <c r="N209" i="2" s="1"/>
  <c r="L209" i="2"/>
  <c r="M208" i="2"/>
  <c r="N208" i="2" s="1"/>
  <c r="L208" i="2"/>
  <c r="M207" i="2"/>
  <c r="N207" i="2" s="1"/>
  <c r="L207" i="2"/>
  <c r="M206" i="2"/>
  <c r="N206" i="2" s="1"/>
  <c r="L206" i="2"/>
  <c r="M205" i="2"/>
  <c r="N205" i="2" s="1"/>
  <c r="L205" i="2"/>
  <c r="M204" i="2"/>
  <c r="N204" i="2" s="1"/>
  <c r="L204" i="2"/>
  <c r="M203" i="2"/>
  <c r="N203" i="2" s="1"/>
  <c r="L203" i="2"/>
  <c r="M202" i="2"/>
  <c r="N202" i="2" s="1"/>
  <c r="L202" i="2"/>
  <c r="M201" i="2"/>
  <c r="N201" i="2" s="1"/>
  <c r="L201" i="2"/>
  <c r="M200" i="2"/>
  <c r="N200" i="2" s="1"/>
  <c r="L200" i="2"/>
  <c r="M199" i="2"/>
  <c r="N199" i="2" s="1"/>
  <c r="L199" i="2"/>
  <c r="M198" i="2"/>
  <c r="N198" i="2" s="1"/>
  <c r="L198" i="2"/>
  <c r="N197" i="2"/>
  <c r="M197" i="2"/>
  <c r="L197" i="2"/>
  <c r="M196" i="2"/>
  <c r="N196" i="2" s="1"/>
  <c r="L196" i="2"/>
  <c r="M195" i="2"/>
  <c r="N195" i="2" s="1"/>
  <c r="L195" i="2"/>
  <c r="M194" i="2"/>
  <c r="N194" i="2" s="1"/>
  <c r="L194" i="2"/>
  <c r="M193" i="2"/>
  <c r="N193" i="2" s="1"/>
  <c r="L193" i="2"/>
  <c r="M192" i="2"/>
  <c r="N192" i="2" s="1"/>
  <c r="L192" i="2"/>
  <c r="M191" i="2"/>
  <c r="N191" i="2" s="1"/>
  <c r="L191" i="2"/>
  <c r="M190" i="2"/>
  <c r="N190" i="2" s="1"/>
  <c r="L190" i="2"/>
  <c r="M189" i="2"/>
  <c r="N189" i="2" s="1"/>
  <c r="L189" i="2"/>
  <c r="M188" i="2"/>
  <c r="N188" i="2" s="1"/>
  <c r="L188" i="2"/>
  <c r="M187" i="2"/>
  <c r="N187" i="2" s="1"/>
  <c r="L187" i="2"/>
  <c r="M186" i="2"/>
  <c r="N186" i="2" s="1"/>
  <c r="L186" i="2"/>
  <c r="M185" i="2"/>
  <c r="N185" i="2" s="1"/>
  <c r="L185" i="2"/>
  <c r="M184" i="2"/>
  <c r="N184" i="2" s="1"/>
  <c r="L184" i="2"/>
  <c r="M183" i="2"/>
  <c r="N183" i="2" s="1"/>
  <c r="L183" i="2"/>
  <c r="M182" i="2"/>
  <c r="N182" i="2" s="1"/>
  <c r="L182" i="2"/>
  <c r="N181" i="2"/>
  <c r="M181" i="2"/>
  <c r="L181" i="2"/>
  <c r="M180" i="2"/>
  <c r="N180" i="2" s="1"/>
  <c r="L180" i="2"/>
  <c r="M179" i="2"/>
  <c r="N179" i="2" s="1"/>
  <c r="L179" i="2"/>
  <c r="M178" i="2"/>
  <c r="N178" i="2" s="1"/>
  <c r="L178" i="2"/>
  <c r="M177" i="2"/>
  <c r="N177" i="2" s="1"/>
  <c r="L177" i="2"/>
  <c r="M176" i="2"/>
  <c r="N176" i="2" s="1"/>
  <c r="L176" i="2"/>
  <c r="M175" i="2"/>
  <c r="N175" i="2" s="1"/>
  <c r="L175" i="2"/>
  <c r="M174" i="2"/>
  <c r="N174" i="2" s="1"/>
  <c r="L174" i="2"/>
  <c r="M173" i="2"/>
  <c r="N173" i="2" s="1"/>
  <c r="L173" i="2"/>
  <c r="M172" i="2"/>
  <c r="N172" i="2" s="1"/>
  <c r="L172" i="2"/>
  <c r="M171" i="2"/>
  <c r="N171" i="2" s="1"/>
  <c r="L171" i="2"/>
  <c r="M170" i="2"/>
  <c r="N170" i="2" s="1"/>
  <c r="L170" i="2"/>
  <c r="M169" i="2"/>
  <c r="N169" i="2" s="1"/>
  <c r="L169" i="2"/>
  <c r="M168" i="2"/>
  <c r="N168" i="2" s="1"/>
  <c r="L168" i="2"/>
  <c r="M167" i="2"/>
  <c r="N167" i="2" s="1"/>
  <c r="L167" i="2"/>
  <c r="M166" i="2"/>
  <c r="N166" i="2" s="1"/>
  <c r="L166" i="2"/>
  <c r="M165" i="2"/>
  <c r="N165" i="2" s="1"/>
  <c r="L165" i="2"/>
  <c r="M164" i="2"/>
  <c r="N164" i="2" s="1"/>
  <c r="L164" i="2"/>
  <c r="M163" i="2"/>
  <c r="N163" i="2" s="1"/>
  <c r="L163" i="2"/>
  <c r="M162" i="2"/>
  <c r="N162" i="2" s="1"/>
  <c r="L162" i="2"/>
  <c r="M161" i="2"/>
  <c r="N161" i="2" s="1"/>
  <c r="L161" i="2"/>
  <c r="M160" i="2"/>
  <c r="N160" i="2" s="1"/>
  <c r="L160" i="2"/>
  <c r="M159" i="2"/>
  <c r="N159" i="2" s="1"/>
  <c r="L159" i="2"/>
  <c r="M158" i="2"/>
  <c r="N158" i="2" s="1"/>
  <c r="L158" i="2"/>
  <c r="M157" i="2"/>
  <c r="N157" i="2" s="1"/>
  <c r="L157" i="2"/>
  <c r="M156" i="2"/>
  <c r="N156" i="2" s="1"/>
  <c r="L156" i="2"/>
  <c r="M155" i="2"/>
  <c r="N155" i="2" s="1"/>
  <c r="L155" i="2"/>
  <c r="M154" i="2"/>
  <c r="N154" i="2" s="1"/>
  <c r="L154" i="2"/>
  <c r="M153" i="2"/>
  <c r="N153" i="2" s="1"/>
  <c r="L153" i="2"/>
  <c r="M152" i="2"/>
  <c r="N152" i="2" s="1"/>
  <c r="L152" i="2"/>
  <c r="M151" i="2"/>
  <c r="N151" i="2" s="1"/>
  <c r="L151" i="2"/>
  <c r="M150" i="2"/>
  <c r="N150" i="2" s="1"/>
  <c r="L150" i="2"/>
  <c r="M149" i="2"/>
  <c r="N149" i="2" s="1"/>
  <c r="L149" i="2"/>
  <c r="M148" i="2"/>
  <c r="N148" i="2" s="1"/>
  <c r="L148" i="2"/>
  <c r="M147" i="2"/>
  <c r="N147" i="2" s="1"/>
  <c r="L147" i="2"/>
  <c r="M146" i="2"/>
  <c r="N146" i="2" s="1"/>
  <c r="L146" i="2"/>
  <c r="M145" i="2"/>
  <c r="N145" i="2" s="1"/>
  <c r="L145" i="2"/>
  <c r="M144" i="2"/>
  <c r="N144" i="2" s="1"/>
  <c r="L144" i="2"/>
  <c r="M143" i="2"/>
  <c r="N143" i="2" s="1"/>
  <c r="L143" i="2"/>
  <c r="M142" i="2"/>
  <c r="N142" i="2" s="1"/>
  <c r="L142" i="2"/>
  <c r="M141" i="2"/>
  <c r="N141" i="2" s="1"/>
  <c r="L141" i="2"/>
  <c r="M140" i="2"/>
  <c r="N140" i="2" s="1"/>
  <c r="L140" i="2"/>
  <c r="M139" i="2"/>
  <c r="N139" i="2" s="1"/>
  <c r="L139" i="2"/>
  <c r="M138" i="2"/>
  <c r="N138" i="2" s="1"/>
  <c r="L138" i="2"/>
  <c r="M137" i="2"/>
  <c r="N137" i="2" s="1"/>
  <c r="L137" i="2"/>
  <c r="M136" i="2"/>
  <c r="N136" i="2" s="1"/>
  <c r="L136" i="2"/>
  <c r="M135" i="2"/>
  <c r="N135" i="2" s="1"/>
  <c r="L135" i="2"/>
  <c r="M134" i="2"/>
  <c r="N134" i="2" s="1"/>
  <c r="L134" i="2"/>
  <c r="M133" i="2"/>
  <c r="N133" i="2" s="1"/>
  <c r="L133" i="2"/>
  <c r="M132" i="2"/>
  <c r="N132" i="2" s="1"/>
  <c r="L132" i="2"/>
  <c r="M131" i="2"/>
  <c r="N131" i="2" s="1"/>
  <c r="L131" i="2"/>
  <c r="M130" i="2"/>
  <c r="N130" i="2" s="1"/>
  <c r="L130" i="2"/>
  <c r="M129" i="2"/>
  <c r="N129" i="2" s="1"/>
  <c r="L129" i="2"/>
  <c r="M128" i="2"/>
  <c r="N128" i="2" s="1"/>
  <c r="L128" i="2"/>
  <c r="M127" i="2"/>
  <c r="N127" i="2" s="1"/>
  <c r="L127" i="2"/>
  <c r="M126" i="2"/>
  <c r="N126" i="2" s="1"/>
  <c r="L126" i="2"/>
  <c r="N125" i="2"/>
  <c r="M125" i="2"/>
  <c r="L125" i="2"/>
  <c r="M124" i="2"/>
  <c r="N124" i="2" s="1"/>
  <c r="L124" i="2"/>
  <c r="M123" i="2"/>
  <c r="N123" i="2" s="1"/>
  <c r="L123" i="2"/>
  <c r="M122" i="2"/>
  <c r="N122" i="2" s="1"/>
  <c r="L122" i="2"/>
  <c r="M121" i="2"/>
  <c r="N121" i="2" s="1"/>
  <c r="L121" i="2"/>
  <c r="M120" i="2"/>
  <c r="N120" i="2" s="1"/>
  <c r="L120" i="2"/>
  <c r="M119" i="2"/>
  <c r="N119" i="2" s="1"/>
  <c r="L119" i="2"/>
  <c r="M118" i="2"/>
  <c r="N118" i="2" s="1"/>
  <c r="L118" i="2"/>
  <c r="M117" i="2"/>
  <c r="N117" i="2" s="1"/>
  <c r="L117" i="2"/>
  <c r="M116" i="2"/>
  <c r="N116" i="2" s="1"/>
  <c r="L116" i="2"/>
  <c r="M115" i="2"/>
  <c r="N115" i="2" s="1"/>
  <c r="L115" i="2"/>
  <c r="M114" i="2"/>
  <c r="N114" i="2" s="1"/>
  <c r="L114" i="2"/>
  <c r="M113" i="2"/>
  <c r="N113" i="2" s="1"/>
  <c r="L113" i="2"/>
  <c r="M112" i="2"/>
  <c r="N112" i="2" s="1"/>
  <c r="L112" i="2"/>
  <c r="M111" i="2"/>
  <c r="N111" i="2" s="1"/>
  <c r="L111" i="2"/>
  <c r="M110" i="2"/>
  <c r="N110" i="2" s="1"/>
  <c r="L110" i="2"/>
  <c r="N109" i="2"/>
  <c r="M109" i="2"/>
  <c r="L109" i="2"/>
  <c r="M108" i="2"/>
  <c r="N108" i="2" s="1"/>
  <c r="L108" i="2"/>
  <c r="M107" i="2"/>
  <c r="N107" i="2" s="1"/>
  <c r="L107" i="2"/>
  <c r="M106" i="2"/>
  <c r="N106" i="2" s="1"/>
  <c r="L106" i="2"/>
  <c r="M105" i="2"/>
  <c r="N105" i="2" s="1"/>
  <c r="L105" i="2"/>
  <c r="M104" i="2"/>
  <c r="N104" i="2" s="1"/>
  <c r="L104" i="2"/>
  <c r="M103" i="2"/>
  <c r="N103" i="2" s="1"/>
  <c r="L103" i="2"/>
  <c r="M102" i="2"/>
  <c r="N102" i="2" s="1"/>
  <c r="L102" i="2"/>
  <c r="M101" i="2"/>
  <c r="N101" i="2" s="1"/>
  <c r="L101" i="2"/>
  <c r="M100" i="2"/>
  <c r="N100" i="2" s="1"/>
  <c r="L100" i="2"/>
  <c r="M99" i="2"/>
  <c r="N99" i="2" s="1"/>
  <c r="L99" i="2"/>
  <c r="M98" i="2"/>
  <c r="N98" i="2" s="1"/>
  <c r="L98" i="2"/>
  <c r="M97" i="2"/>
  <c r="N97" i="2" s="1"/>
  <c r="L97" i="2"/>
  <c r="M96" i="2"/>
  <c r="N96" i="2" s="1"/>
  <c r="L96" i="2"/>
  <c r="M95" i="2"/>
  <c r="N95" i="2" s="1"/>
  <c r="L95" i="2"/>
  <c r="M94" i="2"/>
  <c r="N94" i="2" s="1"/>
  <c r="L94" i="2"/>
  <c r="M93" i="2"/>
  <c r="N93" i="2" s="1"/>
  <c r="L93" i="2"/>
  <c r="N92" i="2"/>
  <c r="M92" i="2"/>
  <c r="L92" i="2"/>
  <c r="M91" i="2"/>
  <c r="N91" i="2" s="1"/>
  <c r="L91" i="2"/>
  <c r="M90" i="2"/>
  <c r="N90" i="2" s="1"/>
  <c r="L90" i="2"/>
  <c r="M89" i="2"/>
  <c r="N89" i="2" s="1"/>
  <c r="L89" i="2"/>
  <c r="M88" i="2"/>
  <c r="N88" i="2" s="1"/>
  <c r="L88" i="2"/>
  <c r="M87" i="2"/>
  <c r="N87" i="2" s="1"/>
  <c r="L87" i="2"/>
  <c r="M86" i="2"/>
  <c r="N86" i="2" s="1"/>
  <c r="L86" i="2"/>
  <c r="M85" i="2"/>
  <c r="N85" i="2" s="1"/>
  <c r="L85" i="2"/>
  <c r="M84" i="2"/>
  <c r="N84" i="2" s="1"/>
  <c r="L84" i="2"/>
  <c r="M83" i="2"/>
  <c r="N83" i="2" s="1"/>
  <c r="L83" i="2"/>
  <c r="M82" i="2"/>
  <c r="N82" i="2" s="1"/>
  <c r="L82" i="2"/>
  <c r="M81" i="2"/>
  <c r="N81" i="2" s="1"/>
  <c r="L81" i="2"/>
  <c r="M80" i="2"/>
  <c r="N80" i="2" s="1"/>
  <c r="L80" i="2"/>
  <c r="M79" i="2"/>
  <c r="N79" i="2" s="1"/>
  <c r="L79" i="2"/>
  <c r="M78" i="2"/>
  <c r="N78" i="2" s="1"/>
  <c r="L78" i="2"/>
  <c r="M77" i="2"/>
  <c r="N77" i="2" s="1"/>
  <c r="L77" i="2"/>
  <c r="M76" i="2"/>
  <c r="N76" i="2" s="1"/>
  <c r="L76" i="2"/>
  <c r="M75" i="2"/>
  <c r="N75" i="2" s="1"/>
  <c r="L75" i="2"/>
  <c r="M74" i="2"/>
  <c r="N74" i="2" s="1"/>
  <c r="L74" i="2"/>
  <c r="M73" i="2"/>
  <c r="N73" i="2" s="1"/>
  <c r="L73" i="2"/>
  <c r="M72" i="2"/>
  <c r="N72" i="2" s="1"/>
  <c r="L72" i="2"/>
  <c r="M71" i="2"/>
  <c r="N71" i="2" s="1"/>
  <c r="L71" i="2"/>
  <c r="M70" i="2"/>
  <c r="N70" i="2" s="1"/>
  <c r="L70" i="2"/>
  <c r="M69" i="2"/>
  <c r="N69" i="2" s="1"/>
  <c r="L69" i="2"/>
  <c r="M68" i="2"/>
  <c r="N68" i="2" s="1"/>
  <c r="L68" i="2"/>
  <c r="M67" i="2"/>
  <c r="N67" i="2" s="1"/>
  <c r="L67" i="2"/>
  <c r="M66" i="2"/>
  <c r="N66" i="2" s="1"/>
  <c r="L66" i="2"/>
  <c r="N65" i="2"/>
  <c r="M65" i="2"/>
  <c r="L65" i="2"/>
  <c r="M64" i="2"/>
  <c r="N64" i="2" s="1"/>
  <c r="L64" i="2"/>
  <c r="M63" i="2"/>
  <c r="N63" i="2" s="1"/>
  <c r="L63" i="2"/>
  <c r="M62" i="2"/>
  <c r="N62" i="2" s="1"/>
  <c r="L62" i="2"/>
  <c r="M61" i="2"/>
  <c r="N61" i="2" s="1"/>
  <c r="L61" i="2"/>
  <c r="M60" i="2"/>
  <c r="N60" i="2" s="1"/>
  <c r="L60" i="2"/>
  <c r="M59" i="2"/>
  <c r="N59" i="2" s="1"/>
  <c r="L59" i="2"/>
  <c r="M58" i="2"/>
  <c r="N58" i="2" s="1"/>
  <c r="L58" i="2"/>
  <c r="M57" i="2"/>
  <c r="N57" i="2" s="1"/>
  <c r="L57" i="2"/>
  <c r="M56" i="2"/>
  <c r="N56" i="2" s="1"/>
  <c r="L56" i="2"/>
  <c r="M55" i="2"/>
  <c r="N55" i="2" s="1"/>
  <c r="L55" i="2"/>
  <c r="M54" i="2"/>
  <c r="N54" i="2" s="1"/>
  <c r="L54" i="2"/>
  <c r="M53" i="2"/>
  <c r="N53" i="2" s="1"/>
  <c r="L53" i="2"/>
  <c r="M52" i="2"/>
  <c r="N52" i="2" s="1"/>
  <c r="L52" i="2"/>
  <c r="M51" i="2"/>
  <c r="N51" i="2" s="1"/>
  <c r="L51" i="2"/>
  <c r="M50" i="2"/>
  <c r="N50" i="2" s="1"/>
  <c r="L50" i="2"/>
  <c r="M49" i="2"/>
  <c r="N49" i="2" s="1"/>
  <c r="L49" i="2"/>
  <c r="M48" i="2"/>
  <c r="N48" i="2" s="1"/>
  <c r="L48" i="2"/>
  <c r="M47" i="2"/>
  <c r="N47" i="2" s="1"/>
  <c r="L47" i="2"/>
  <c r="M46" i="2"/>
  <c r="N46" i="2" s="1"/>
  <c r="L46" i="2"/>
  <c r="M45" i="2"/>
  <c r="N45" i="2" s="1"/>
  <c r="L45" i="2"/>
  <c r="M44" i="2"/>
  <c r="N44" i="2" s="1"/>
  <c r="L44" i="2"/>
  <c r="M43" i="2"/>
  <c r="N43" i="2" s="1"/>
  <c r="L43" i="2"/>
  <c r="M42" i="2"/>
  <c r="N42" i="2" s="1"/>
  <c r="L42" i="2"/>
  <c r="M41" i="2"/>
  <c r="N41" i="2" s="1"/>
  <c r="L41" i="2"/>
  <c r="M40" i="2"/>
  <c r="N40" i="2" s="1"/>
  <c r="L40" i="2"/>
  <c r="M39" i="2"/>
  <c r="N39" i="2" s="1"/>
  <c r="L39" i="2"/>
  <c r="M38" i="2"/>
  <c r="N38" i="2" s="1"/>
  <c r="L38" i="2"/>
  <c r="M37" i="2"/>
  <c r="N37" i="2" s="1"/>
  <c r="L37" i="2"/>
  <c r="N36" i="2"/>
  <c r="M36" i="2"/>
  <c r="L36" i="2"/>
  <c r="M35" i="2"/>
  <c r="N35" i="2" s="1"/>
  <c r="L35" i="2"/>
  <c r="M34" i="2"/>
  <c r="N34" i="2" s="1"/>
  <c r="L34" i="2"/>
  <c r="M33" i="2"/>
  <c r="N33" i="2" s="1"/>
  <c r="L33" i="2"/>
  <c r="M32" i="2"/>
  <c r="N32" i="2" s="1"/>
  <c r="L32" i="2"/>
  <c r="M31" i="2"/>
  <c r="N31" i="2" s="1"/>
  <c r="L31" i="2"/>
  <c r="M30" i="2"/>
  <c r="N30" i="2" s="1"/>
  <c r="L30" i="2"/>
  <c r="M29" i="2"/>
  <c r="N29" i="2" s="1"/>
  <c r="L29" i="2"/>
  <c r="M28" i="2"/>
  <c r="N28" i="2" s="1"/>
  <c r="L28" i="2"/>
  <c r="M27" i="2"/>
  <c r="N27" i="2" s="1"/>
  <c r="L27" i="2"/>
  <c r="M26" i="2"/>
  <c r="N26" i="2" s="1"/>
  <c r="L26" i="2"/>
  <c r="M25" i="2"/>
  <c r="N25" i="2" s="1"/>
  <c r="L25" i="2"/>
  <c r="M24" i="2"/>
  <c r="N24" i="2" s="1"/>
  <c r="L24" i="2"/>
  <c r="M23" i="2"/>
  <c r="N23" i="2" s="1"/>
  <c r="L23" i="2"/>
  <c r="M22" i="2"/>
  <c r="N22" i="2" s="1"/>
  <c r="L22" i="2"/>
  <c r="M21" i="2"/>
  <c r="N21" i="2" s="1"/>
  <c r="L21" i="2"/>
  <c r="M20" i="2"/>
  <c r="N20" i="2" s="1"/>
  <c r="L20" i="2"/>
  <c r="M19" i="2"/>
  <c r="N19" i="2" s="1"/>
  <c r="L19" i="2"/>
  <c r="M18" i="2"/>
  <c r="N18" i="2" s="1"/>
  <c r="L18" i="2"/>
  <c r="M17" i="2"/>
  <c r="N17" i="2" s="1"/>
  <c r="L17" i="2"/>
  <c r="M16" i="2"/>
  <c r="N16" i="2" s="1"/>
  <c r="L16" i="2"/>
  <c r="M15" i="2"/>
  <c r="N15" i="2" s="1"/>
  <c r="L15" i="2"/>
  <c r="M14" i="2"/>
  <c r="N14" i="2" s="1"/>
  <c r="L14" i="2"/>
  <c r="M13" i="2"/>
  <c r="N13" i="2" s="1"/>
  <c r="L13" i="2"/>
  <c r="N12" i="2"/>
  <c r="M12" i="2"/>
  <c r="L12" i="2"/>
  <c r="M11" i="2"/>
  <c r="N11" i="2" s="1"/>
  <c r="L11" i="2"/>
  <c r="M10" i="2"/>
  <c r="N10" i="2" s="1"/>
  <c r="L10" i="2"/>
  <c r="M9" i="2"/>
  <c r="N9" i="2" s="1"/>
  <c r="L9" i="2"/>
  <c r="M8" i="2"/>
  <c r="N8" i="2" s="1"/>
  <c r="L8" i="2"/>
  <c r="M7" i="2"/>
  <c r="N7" i="2" s="1"/>
  <c r="L7" i="2"/>
  <c r="M6" i="2"/>
  <c r="N6" i="2" s="1"/>
  <c r="L6" i="2"/>
  <c r="M5" i="2"/>
  <c r="N5" i="2" s="1"/>
  <c r="L5" i="2"/>
  <c r="M4" i="2"/>
  <c r="N4" i="2" s="1"/>
  <c r="L4" i="2"/>
  <c r="M3" i="2"/>
  <c r="N3" i="2" s="1"/>
  <c r="L3" i="2"/>
  <c r="M2" i="2"/>
  <c r="N2" i="2" s="1"/>
  <c r="L2" i="2"/>
  <c r="J1126" i="1"/>
  <c r="L1126" i="1" s="1"/>
  <c r="J1125" i="1"/>
  <c r="J1124" i="1"/>
  <c r="L1124" i="1" s="1"/>
  <c r="J1123" i="1"/>
  <c r="J1122" i="1"/>
  <c r="L1122" i="1" s="1"/>
  <c r="J1121" i="1"/>
  <c r="J1120" i="1"/>
  <c r="L1120" i="1" s="1"/>
  <c r="J1119" i="1"/>
  <c r="J1118" i="1"/>
  <c r="L1118" i="1" s="1"/>
  <c r="J1117" i="1"/>
  <c r="J1116" i="1"/>
  <c r="L1116" i="1" s="1"/>
  <c r="J1115" i="1"/>
  <c r="J1114" i="1"/>
  <c r="L1114" i="1" s="1"/>
  <c r="J1113" i="1"/>
  <c r="J1112" i="1"/>
  <c r="L1112" i="1" s="1"/>
  <c r="J1111" i="1"/>
  <c r="J1110" i="1"/>
  <c r="L1110" i="1" s="1"/>
  <c r="J1109" i="1"/>
  <c r="J1108" i="1"/>
  <c r="L1108" i="1" s="1"/>
  <c r="J1107" i="1"/>
  <c r="J1106" i="1"/>
  <c r="L1106" i="1" s="1"/>
  <c r="J1105" i="1"/>
  <c r="J1104" i="1"/>
  <c r="L1104" i="1" s="1"/>
  <c r="J1103" i="1"/>
  <c r="J1102" i="1"/>
  <c r="L1102" i="1" s="1"/>
  <c r="J1101" i="1"/>
  <c r="J1100" i="1"/>
  <c r="L1100" i="1" s="1"/>
  <c r="J1099" i="1"/>
  <c r="J1098" i="1"/>
  <c r="L1098" i="1" s="1"/>
  <c r="J1097" i="1"/>
  <c r="J1096" i="1"/>
  <c r="L1096" i="1" s="1"/>
  <c r="J1095" i="1"/>
  <c r="J1094" i="1"/>
  <c r="L1094" i="1" s="1"/>
  <c r="J1093" i="1"/>
  <c r="J1092" i="1"/>
  <c r="L1092" i="1" s="1"/>
  <c r="J1091" i="1"/>
  <c r="J1090" i="1"/>
  <c r="L1090" i="1" s="1"/>
  <c r="J1089" i="1"/>
  <c r="J1088" i="1"/>
  <c r="L1088" i="1" s="1"/>
  <c r="J1087" i="1"/>
  <c r="J1086" i="1"/>
  <c r="L1086" i="1" s="1"/>
  <c r="J1085" i="1"/>
  <c r="J1084" i="1"/>
  <c r="L1084" i="1" s="1"/>
  <c r="J1083" i="1"/>
  <c r="J1082" i="1"/>
  <c r="L1082" i="1" s="1"/>
  <c r="J1081" i="1"/>
  <c r="J1080" i="1"/>
  <c r="L1080" i="1" s="1"/>
  <c r="J1079" i="1"/>
  <c r="J1078" i="1"/>
  <c r="L1078" i="1" s="1"/>
  <c r="J1077" i="1"/>
  <c r="J1076" i="1"/>
  <c r="L1076" i="1" s="1"/>
  <c r="J1075" i="1"/>
  <c r="J1074" i="1"/>
  <c r="L1074" i="1" s="1"/>
  <c r="J1073" i="1"/>
  <c r="J1072" i="1"/>
  <c r="L1072" i="1" s="1"/>
  <c r="J1071" i="1"/>
  <c r="J1070" i="1"/>
  <c r="L1070" i="1" s="1"/>
  <c r="J1069" i="1"/>
  <c r="J1068" i="1"/>
  <c r="L1068" i="1" s="1"/>
  <c r="J1067" i="1"/>
  <c r="J1066" i="1"/>
  <c r="L1066" i="1" s="1"/>
  <c r="J1065" i="1"/>
  <c r="J1064" i="1"/>
  <c r="L1064" i="1" s="1"/>
  <c r="J1063" i="1"/>
  <c r="J1062" i="1"/>
  <c r="L1062" i="1" s="1"/>
  <c r="J1061" i="1"/>
  <c r="J1060" i="1"/>
  <c r="L1060" i="1" s="1"/>
  <c r="J1059" i="1"/>
  <c r="J1058" i="1"/>
  <c r="L1058" i="1" s="1"/>
  <c r="J1057" i="1"/>
  <c r="J1056" i="1"/>
  <c r="L1056" i="1" s="1"/>
  <c r="J1055" i="1"/>
  <c r="J1054" i="1"/>
  <c r="L1054" i="1" s="1"/>
  <c r="J1053" i="1"/>
  <c r="J1052" i="1"/>
  <c r="L1052" i="1" s="1"/>
  <c r="J1051" i="1"/>
  <c r="J1050" i="1"/>
  <c r="L1050" i="1" s="1"/>
  <c r="J1049" i="1"/>
  <c r="J1048" i="1"/>
  <c r="L1048" i="1" s="1"/>
  <c r="J1047" i="1"/>
  <c r="J1046" i="1"/>
  <c r="L1046" i="1" s="1"/>
  <c r="J1045" i="1"/>
  <c r="J1044" i="1"/>
  <c r="L1044" i="1" s="1"/>
  <c r="J1043" i="1"/>
  <c r="J1042" i="1"/>
  <c r="L1042" i="1" s="1"/>
  <c r="J1041" i="1"/>
  <c r="J1040" i="1"/>
  <c r="L1040" i="1" s="1"/>
  <c r="J1039" i="1"/>
  <c r="J1038" i="1"/>
  <c r="L1038" i="1" s="1"/>
  <c r="J1037" i="1"/>
  <c r="J1036" i="1"/>
  <c r="L1036" i="1" s="1"/>
  <c r="J1035" i="1"/>
  <c r="J1034" i="1"/>
  <c r="L1034" i="1" s="1"/>
  <c r="J1033" i="1"/>
  <c r="J1032" i="1"/>
  <c r="L1032" i="1" s="1"/>
  <c r="J1031" i="1"/>
  <c r="J1030" i="1"/>
  <c r="L1030" i="1" s="1"/>
  <c r="J1029" i="1"/>
  <c r="J1028" i="1"/>
  <c r="L1028" i="1" s="1"/>
  <c r="J1027" i="1"/>
  <c r="J1026" i="1"/>
  <c r="L1026" i="1" s="1"/>
  <c r="J1025" i="1"/>
  <c r="J1024" i="1"/>
  <c r="L1024" i="1" s="1"/>
  <c r="J1023" i="1"/>
  <c r="J1022" i="1"/>
  <c r="L1022" i="1" s="1"/>
  <c r="J1021" i="1"/>
  <c r="J1020" i="1"/>
  <c r="L1020" i="1" s="1"/>
  <c r="J1019" i="1"/>
  <c r="J1018" i="1"/>
  <c r="L1018" i="1" s="1"/>
  <c r="J1017" i="1"/>
  <c r="J1016" i="1"/>
  <c r="L1016" i="1" s="1"/>
  <c r="J1015" i="1"/>
  <c r="J1014" i="1"/>
  <c r="L1014" i="1" s="1"/>
  <c r="J1013" i="1"/>
  <c r="J1012" i="1"/>
  <c r="L1012" i="1" s="1"/>
  <c r="J1011" i="1"/>
  <c r="J1010" i="1"/>
  <c r="L1010" i="1" s="1"/>
  <c r="J1009" i="1"/>
  <c r="J1008" i="1"/>
  <c r="L1008" i="1" s="1"/>
  <c r="J1007" i="1"/>
  <c r="J1006" i="1"/>
  <c r="L1006" i="1" s="1"/>
  <c r="J1005" i="1"/>
  <c r="J1004" i="1"/>
  <c r="L1004" i="1" s="1"/>
  <c r="J1003" i="1"/>
  <c r="J1002" i="1"/>
  <c r="L1002" i="1" s="1"/>
  <c r="J1001" i="1"/>
  <c r="J1000" i="1"/>
  <c r="L1000" i="1" s="1"/>
  <c r="J999" i="1"/>
  <c r="J998" i="1"/>
  <c r="L998" i="1" s="1"/>
  <c r="J997" i="1"/>
  <c r="J996" i="1"/>
  <c r="L996" i="1" s="1"/>
  <c r="J995" i="1"/>
  <c r="J994" i="1"/>
  <c r="L994" i="1" s="1"/>
  <c r="J993" i="1"/>
  <c r="J992" i="1"/>
  <c r="L992" i="1" s="1"/>
  <c r="J991" i="1"/>
  <c r="J990" i="1"/>
  <c r="L990" i="1" s="1"/>
  <c r="J989" i="1"/>
  <c r="J988" i="1"/>
  <c r="L988" i="1" s="1"/>
  <c r="J987" i="1"/>
  <c r="J986" i="1"/>
  <c r="L986" i="1" s="1"/>
  <c r="J985" i="1"/>
  <c r="J984" i="1"/>
  <c r="L984" i="1" s="1"/>
  <c r="J983" i="1"/>
  <c r="J982" i="1"/>
  <c r="L982" i="1" s="1"/>
  <c r="J981" i="1"/>
  <c r="J980" i="1"/>
  <c r="L980" i="1" s="1"/>
  <c r="J979" i="1"/>
  <c r="J978" i="1"/>
  <c r="L978" i="1" s="1"/>
  <c r="J977" i="1"/>
  <c r="J976" i="1"/>
  <c r="L976" i="1" s="1"/>
  <c r="J975" i="1"/>
  <c r="J974" i="1"/>
  <c r="L974" i="1" s="1"/>
  <c r="J973" i="1"/>
  <c r="J972" i="1"/>
  <c r="L972" i="1" s="1"/>
  <c r="J971" i="1"/>
  <c r="J970" i="1"/>
  <c r="L970" i="1" s="1"/>
  <c r="J969" i="1"/>
  <c r="J968" i="1"/>
  <c r="L968" i="1" s="1"/>
  <c r="J967" i="1"/>
  <c r="J966" i="1"/>
  <c r="L966" i="1" s="1"/>
  <c r="J965" i="1"/>
  <c r="J964" i="1"/>
  <c r="L964" i="1" s="1"/>
  <c r="J963" i="1"/>
  <c r="J962" i="1"/>
  <c r="L962" i="1" s="1"/>
  <c r="J961" i="1"/>
  <c r="J960" i="1"/>
  <c r="L960" i="1" s="1"/>
  <c r="J959" i="1"/>
  <c r="J958" i="1"/>
  <c r="L958" i="1" s="1"/>
  <c r="J957" i="1"/>
  <c r="J956" i="1"/>
  <c r="L956" i="1" s="1"/>
  <c r="J955" i="1"/>
  <c r="J954" i="1"/>
  <c r="L954" i="1" s="1"/>
  <c r="J953" i="1"/>
  <c r="J952" i="1"/>
  <c r="L952" i="1" s="1"/>
  <c r="J951" i="1"/>
  <c r="J950" i="1"/>
  <c r="L950" i="1" s="1"/>
  <c r="J949" i="1"/>
  <c r="J948" i="1"/>
  <c r="L948" i="1" s="1"/>
  <c r="J947" i="1"/>
  <c r="J946" i="1"/>
  <c r="L946" i="1" s="1"/>
  <c r="J945" i="1"/>
  <c r="J944" i="1"/>
  <c r="L944" i="1" s="1"/>
  <c r="J943" i="1"/>
  <c r="J942" i="1"/>
  <c r="L942" i="1" s="1"/>
  <c r="J941" i="1"/>
  <c r="J940" i="1"/>
  <c r="L940" i="1" s="1"/>
  <c r="J939" i="1"/>
  <c r="J938" i="1"/>
  <c r="L938" i="1" s="1"/>
  <c r="J937" i="1"/>
  <c r="J936" i="1"/>
  <c r="L936" i="1" s="1"/>
  <c r="J935" i="1"/>
  <c r="J934" i="1"/>
  <c r="L934" i="1" s="1"/>
  <c r="J933" i="1"/>
  <c r="J932" i="1"/>
  <c r="L932" i="1" s="1"/>
  <c r="J931" i="1"/>
  <c r="J930" i="1"/>
  <c r="L930" i="1" s="1"/>
  <c r="J929" i="1"/>
  <c r="J928" i="1"/>
  <c r="L928" i="1" s="1"/>
  <c r="J927" i="1"/>
  <c r="J926" i="1"/>
  <c r="L926" i="1" s="1"/>
  <c r="J925" i="1"/>
  <c r="J924" i="1"/>
  <c r="L924" i="1" s="1"/>
  <c r="J923" i="1"/>
  <c r="J922" i="1"/>
  <c r="L922" i="1" s="1"/>
  <c r="J921" i="1"/>
  <c r="J920" i="1"/>
  <c r="L920" i="1" s="1"/>
  <c r="J919" i="1"/>
  <c r="J918" i="1"/>
  <c r="L918" i="1" s="1"/>
  <c r="J917" i="1"/>
  <c r="J916" i="1"/>
  <c r="L916" i="1" s="1"/>
  <c r="J915" i="1"/>
  <c r="J914" i="1"/>
  <c r="L914" i="1" s="1"/>
  <c r="J913" i="1"/>
  <c r="J912" i="1"/>
  <c r="L912" i="1" s="1"/>
  <c r="J911" i="1"/>
  <c r="J910" i="1"/>
  <c r="L910" i="1" s="1"/>
  <c r="J909" i="1"/>
  <c r="J908" i="1"/>
  <c r="L908" i="1" s="1"/>
  <c r="J907" i="1"/>
  <c r="J906" i="1"/>
  <c r="L906" i="1" s="1"/>
  <c r="J905" i="1"/>
  <c r="J904" i="1"/>
  <c r="L904" i="1" s="1"/>
  <c r="J903" i="1"/>
  <c r="J902" i="1"/>
  <c r="L902" i="1" s="1"/>
  <c r="J901" i="1"/>
  <c r="J900" i="1"/>
  <c r="L900" i="1" s="1"/>
  <c r="J899" i="1"/>
  <c r="J898" i="1"/>
  <c r="L898" i="1" s="1"/>
  <c r="J897" i="1"/>
  <c r="J896" i="1"/>
  <c r="L896" i="1" s="1"/>
  <c r="J895" i="1"/>
  <c r="J894" i="1"/>
  <c r="L894" i="1" s="1"/>
  <c r="J893" i="1"/>
  <c r="J892" i="1"/>
  <c r="L892" i="1" s="1"/>
  <c r="J891" i="1"/>
  <c r="J890" i="1"/>
  <c r="L890" i="1" s="1"/>
  <c r="J889" i="1"/>
  <c r="J888" i="1"/>
  <c r="L888" i="1" s="1"/>
  <c r="J887" i="1"/>
  <c r="J886" i="1"/>
  <c r="L886" i="1" s="1"/>
  <c r="J885" i="1"/>
  <c r="J884" i="1"/>
  <c r="L884" i="1" s="1"/>
  <c r="J883" i="1"/>
  <c r="J882" i="1"/>
  <c r="L882" i="1" s="1"/>
  <c r="J881" i="1"/>
  <c r="J880" i="1"/>
  <c r="L880" i="1" s="1"/>
  <c r="J879" i="1"/>
  <c r="J878" i="1"/>
  <c r="L878" i="1" s="1"/>
  <c r="J877" i="1"/>
  <c r="J876" i="1"/>
  <c r="L876" i="1" s="1"/>
  <c r="J875" i="1"/>
  <c r="J874" i="1"/>
  <c r="L874" i="1" s="1"/>
  <c r="J873" i="1"/>
  <c r="J872" i="1"/>
  <c r="L872" i="1" s="1"/>
  <c r="J871" i="1"/>
  <c r="J870" i="1"/>
  <c r="L870" i="1" s="1"/>
  <c r="J869" i="1"/>
  <c r="J868" i="1"/>
  <c r="L868" i="1" s="1"/>
  <c r="J867" i="1"/>
  <c r="J866" i="1"/>
  <c r="L866" i="1" s="1"/>
  <c r="J865" i="1"/>
  <c r="J864" i="1"/>
  <c r="L864" i="1" s="1"/>
  <c r="J863" i="1"/>
  <c r="J862" i="1"/>
  <c r="L862" i="1" s="1"/>
  <c r="J861" i="1"/>
  <c r="J860" i="1"/>
  <c r="L860" i="1" s="1"/>
  <c r="J859" i="1"/>
  <c r="J858" i="1"/>
  <c r="L858" i="1" s="1"/>
  <c r="J857" i="1"/>
  <c r="J856" i="1"/>
  <c r="L856" i="1" s="1"/>
  <c r="J855" i="1"/>
  <c r="J854" i="1"/>
  <c r="L854" i="1" s="1"/>
  <c r="J853" i="1"/>
  <c r="J852" i="1"/>
  <c r="L852" i="1" s="1"/>
  <c r="J851" i="1"/>
  <c r="J850" i="1"/>
  <c r="L850" i="1" s="1"/>
  <c r="J849" i="1"/>
  <c r="J848" i="1"/>
  <c r="L848" i="1" s="1"/>
  <c r="J847" i="1"/>
  <c r="J846" i="1"/>
  <c r="L846" i="1" s="1"/>
  <c r="J845" i="1"/>
  <c r="J844" i="1"/>
  <c r="L844" i="1" s="1"/>
  <c r="J843" i="1"/>
  <c r="J842" i="1"/>
  <c r="L842" i="1" s="1"/>
  <c r="J841" i="1"/>
  <c r="J840" i="1"/>
  <c r="L840" i="1" s="1"/>
  <c r="J839" i="1"/>
  <c r="J838" i="1"/>
  <c r="L838" i="1" s="1"/>
  <c r="J837" i="1"/>
  <c r="J836" i="1"/>
  <c r="L836" i="1" s="1"/>
  <c r="J835" i="1"/>
  <c r="J834" i="1"/>
  <c r="L834" i="1" s="1"/>
  <c r="J833" i="1"/>
  <c r="J832" i="1"/>
  <c r="L832" i="1" s="1"/>
  <c r="J831" i="1"/>
  <c r="J830" i="1"/>
  <c r="L830" i="1" s="1"/>
  <c r="J829" i="1"/>
  <c r="J828" i="1"/>
  <c r="L828" i="1" s="1"/>
  <c r="J827" i="1"/>
  <c r="J826" i="1"/>
  <c r="L826" i="1" s="1"/>
  <c r="J825" i="1"/>
  <c r="J824" i="1"/>
  <c r="L824" i="1" s="1"/>
  <c r="J823" i="1"/>
  <c r="J822" i="1"/>
  <c r="L822" i="1" s="1"/>
  <c r="J821" i="1"/>
  <c r="J820" i="1"/>
  <c r="L820" i="1" s="1"/>
  <c r="J819" i="1"/>
  <c r="J818" i="1"/>
  <c r="L818" i="1" s="1"/>
  <c r="J817" i="1"/>
  <c r="J816" i="1"/>
  <c r="L816" i="1" s="1"/>
  <c r="J815" i="1"/>
  <c r="J814" i="1"/>
  <c r="L814" i="1" s="1"/>
  <c r="J813" i="1"/>
  <c r="J812" i="1"/>
  <c r="L812" i="1" s="1"/>
  <c r="J811" i="1"/>
  <c r="J810" i="1"/>
  <c r="L810" i="1" s="1"/>
  <c r="J809" i="1"/>
  <c r="J808" i="1"/>
  <c r="L808" i="1" s="1"/>
  <c r="J807" i="1"/>
  <c r="J806" i="1"/>
  <c r="L806" i="1" s="1"/>
  <c r="J805" i="1"/>
  <c r="J804" i="1"/>
  <c r="L804" i="1" s="1"/>
  <c r="J803" i="1"/>
  <c r="J802" i="1"/>
  <c r="L802" i="1" s="1"/>
  <c r="J801" i="1"/>
  <c r="J800" i="1"/>
  <c r="L800" i="1" s="1"/>
  <c r="J799" i="1"/>
  <c r="J798" i="1"/>
  <c r="L798" i="1" s="1"/>
  <c r="J797" i="1"/>
  <c r="J796" i="1"/>
  <c r="L796" i="1" s="1"/>
  <c r="J795" i="1"/>
  <c r="J794" i="1"/>
  <c r="L794" i="1" s="1"/>
  <c r="J793" i="1"/>
  <c r="J792" i="1"/>
  <c r="L792" i="1" s="1"/>
  <c r="J791" i="1"/>
  <c r="J790" i="1"/>
  <c r="L790" i="1" s="1"/>
  <c r="J789" i="1"/>
  <c r="J788" i="1"/>
  <c r="L788" i="1" s="1"/>
  <c r="J787" i="1"/>
  <c r="J786" i="1"/>
  <c r="L786" i="1" s="1"/>
  <c r="J785" i="1"/>
  <c r="J784" i="1"/>
  <c r="L784" i="1" s="1"/>
  <c r="J783" i="1"/>
  <c r="J782" i="1"/>
  <c r="L782" i="1" s="1"/>
  <c r="J781" i="1"/>
  <c r="J780" i="1"/>
  <c r="L780" i="1" s="1"/>
  <c r="J779" i="1"/>
  <c r="J778" i="1"/>
  <c r="L778" i="1" s="1"/>
  <c r="J777" i="1"/>
  <c r="J776" i="1"/>
  <c r="L776" i="1" s="1"/>
  <c r="J775" i="1"/>
  <c r="J774" i="1"/>
  <c r="L774" i="1" s="1"/>
  <c r="J773" i="1"/>
  <c r="J772" i="1"/>
  <c r="L772" i="1" s="1"/>
  <c r="J771" i="1"/>
  <c r="J770" i="1"/>
  <c r="L770" i="1" s="1"/>
  <c r="J769" i="1"/>
  <c r="J768" i="1"/>
  <c r="L768" i="1" s="1"/>
  <c r="J767" i="1"/>
  <c r="J766" i="1"/>
  <c r="L766" i="1" s="1"/>
  <c r="J765" i="1"/>
  <c r="J764" i="1"/>
  <c r="L764" i="1" s="1"/>
  <c r="J763" i="1"/>
  <c r="J762" i="1"/>
  <c r="L762" i="1" s="1"/>
  <c r="J761" i="1"/>
  <c r="J760" i="1"/>
  <c r="L760" i="1" s="1"/>
  <c r="J759" i="1"/>
  <c r="J758" i="1"/>
  <c r="L758" i="1" s="1"/>
  <c r="J757" i="1"/>
  <c r="J756" i="1"/>
  <c r="L756" i="1" s="1"/>
  <c r="J755" i="1"/>
  <c r="J754" i="1"/>
  <c r="L754" i="1" s="1"/>
  <c r="J753" i="1"/>
  <c r="J752" i="1"/>
  <c r="L752" i="1" s="1"/>
  <c r="J751" i="1"/>
  <c r="J750" i="1"/>
  <c r="L750" i="1" s="1"/>
  <c r="J749" i="1"/>
  <c r="J748" i="1"/>
  <c r="L748" i="1" s="1"/>
  <c r="J747" i="1"/>
  <c r="J746" i="1"/>
  <c r="L746" i="1" s="1"/>
  <c r="J745" i="1"/>
  <c r="J744" i="1"/>
  <c r="L744" i="1" s="1"/>
  <c r="J743" i="1"/>
  <c r="J742" i="1"/>
  <c r="L742" i="1" s="1"/>
  <c r="J741" i="1"/>
  <c r="J740" i="1"/>
  <c r="L740" i="1" s="1"/>
  <c r="J739" i="1"/>
  <c r="J738" i="1"/>
  <c r="L738" i="1" s="1"/>
  <c r="J737" i="1"/>
  <c r="J736" i="1"/>
  <c r="L736" i="1" s="1"/>
  <c r="J735" i="1"/>
  <c r="J734" i="1"/>
  <c r="L734" i="1" s="1"/>
  <c r="J733" i="1"/>
  <c r="J732" i="1"/>
  <c r="L732" i="1" s="1"/>
  <c r="J731" i="1"/>
  <c r="J730" i="1"/>
  <c r="L730" i="1" s="1"/>
  <c r="J729" i="1"/>
  <c r="J728" i="1"/>
  <c r="L728" i="1" s="1"/>
  <c r="J727" i="1"/>
  <c r="J726" i="1"/>
  <c r="L726" i="1" s="1"/>
  <c r="J725" i="1"/>
  <c r="J724" i="1"/>
  <c r="L724" i="1" s="1"/>
  <c r="J723" i="1"/>
  <c r="J722" i="1"/>
  <c r="L722" i="1" s="1"/>
  <c r="J721" i="1"/>
  <c r="J720" i="1"/>
  <c r="L720" i="1" s="1"/>
  <c r="J719" i="1"/>
  <c r="J718" i="1"/>
  <c r="L718" i="1" s="1"/>
  <c r="J717" i="1"/>
  <c r="J716" i="1"/>
  <c r="L716" i="1" s="1"/>
  <c r="J715" i="1"/>
  <c r="J714" i="1"/>
  <c r="L714" i="1" s="1"/>
  <c r="J713" i="1"/>
  <c r="J712" i="1"/>
  <c r="L712" i="1" s="1"/>
  <c r="J711" i="1"/>
  <c r="J710" i="1"/>
  <c r="L710" i="1" s="1"/>
  <c r="J709" i="1"/>
  <c r="J708" i="1"/>
  <c r="L708" i="1" s="1"/>
  <c r="J707" i="1"/>
  <c r="J706" i="1"/>
  <c r="L706" i="1" s="1"/>
  <c r="J705" i="1"/>
  <c r="J704" i="1"/>
  <c r="L704" i="1" s="1"/>
  <c r="J703" i="1"/>
  <c r="J702" i="1"/>
  <c r="L702" i="1" s="1"/>
  <c r="J701" i="1"/>
  <c r="J700" i="1"/>
  <c r="L700" i="1" s="1"/>
  <c r="J699" i="1"/>
  <c r="J698" i="1"/>
  <c r="L698" i="1" s="1"/>
  <c r="J697" i="1"/>
  <c r="J696" i="1"/>
  <c r="L696" i="1" s="1"/>
  <c r="J695" i="1"/>
  <c r="J694" i="1"/>
  <c r="L694" i="1" s="1"/>
  <c r="J693" i="1"/>
  <c r="J692" i="1"/>
  <c r="L692" i="1" s="1"/>
  <c r="J691" i="1"/>
  <c r="J690" i="1"/>
  <c r="L690" i="1" s="1"/>
  <c r="J689" i="1"/>
  <c r="J688" i="1"/>
  <c r="L688" i="1" s="1"/>
  <c r="J687" i="1"/>
  <c r="J686" i="1"/>
  <c r="L686" i="1" s="1"/>
  <c r="J685" i="1"/>
  <c r="J684" i="1"/>
  <c r="L684" i="1" s="1"/>
  <c r="J683" i="1"/>
  <c r="L683" i="1" s="1"/>
  <c r="J682" i="1"/>
  <c r="L682" i="1" s="1"/>
  <c r="J681" i="1"/>
  <c r="L681" i="1" s="1"/>
  <c r="J680" i="1"/>
  <c r="L680" i="1" s="1"/>
  <c r="J679" i="1"/>
  <c r="L679" i="1" s="1"/>
  <c r="J678" i="1"/>
  <c r="L678" i="1" s="1"/>
  <c r="J677" i="1"/>
  <c r="L677" i="1" s="1"/>
  <c r="J676" i="1"/>
  <c r="L676" i="1" s="1"/>
  <c r="J675" i="1"/>
  <c r="L675" i="1" s="1"/>
  <c r="J674" i="1"/>
  <c r="L674" i="1" s="1"/>
  <c r="J673" i="1"/>
  <c r="L673" i="1" s="1"/>
  <c r="J672" i="1"/>
  <c r="L672" i="1" s="1"/>
  <c r="J671" i="1"/>
  <c r="L671" i="1" s="1"/>
  <c r="J670" i="1"/>
  <c r="L670" i="1" s="1"/>
  <c r="J669" i="1"/>
  <c r="L669" i="1" s="1"/>
  <c r="J668" i="1"/>
  <c r="L668" i="1" s="1"/>
  <c r="J667" i="1"/>
  <c r="L667" i="1" s="1"/>
  <c r="J666" i="1"/>
  <c r="L666" i="1" s="1"/>
  <c r="J665" i="1"/>
  <c r="L665" i="1" s="1"/>
  <c r="J664" i="1"/>
  <c r="L664" i="1" s="1"/>
  <c r="J663" i="1"/>
  <c r="L663" i="1" s="1"/>
  <c r="J662" i="1"/>
  <c r="L662" i="1" s="1"/>
  <c r="J661" i="1"/>
  <c r="L661" i="1" s="1"/>
  <c r="J660" i="1"/>
  <c r="L660" i="1" s="1"/>
  <c r="J659" i="1"/>
  <c r="L659" i="1" s="1"/>
  <c r="J658" i="1"/>
  <c r="L658" i="1" s="1"/>
  <c r="J657" i="1"/>
  <c r="L657" i="1" s="1"/>
  <c r="J656" i="1"/>
  <c r="L656" i="1" s="1"/>
  <c r="J655" i="1"/>
  <c r="L655" i="1" s="1"/>
  <c r="J654" i="1"/>
  <c r="L654" i="1" s="1"/>
  <c r="J653" i="1"/>
  <c r="L653" i="1" s="1"/>
  <c r="J652" i="1"/>
  <c r="L652" i="1" s="1"/>
  <c r="J651" i="1"/>
  <c r="L651" i="1" s="1"/>
  <c r="J650" i="1"/>
  <c r="L650" i="1" s="1"/>
  <c r="J649" i="1"/>
  <c r="L649" i="1" s="1"/>
  <c r="J648" i="1"/>
  <c r="L648" i="1" s="1"/>
  <c r="J647" i="1"/>
  <c r="L647" i="1" s="1"/>
  <c r="J646" i="1"/>
  <c r="L646" i="1" s="1"/>
  <c r="J645" i="1"/>
  <c r="L645" i="1" s="1"/>
  <c r="J644" i="1"/>
  <c r="L644" i="1" s="1"/>
  <c r="J643" i="1"/>
  <c r="L643" i="1" s="1"/>
  <c r="J642" i="1"/>
  <c r="L642" i="1" s="1"/>
  <c r="J641" i="1"/>
  <c r="L641" i="1" s="1"/>
  <c r="J640" i="1"/>
  <c r="L640" i="1" s="1"/>
  <c r="J639" i="1"/>
  <c r="L639" i="1" s="1"/>
  <c r="J638" i="1"/>
  <c r="L638" i="1" s="1"/>
  <c r="J637" i="1"/>
  <c r="L637" i="1" s="1"/>
  <c r="J636" i="1"/>
  <c r="L636" i="1" s="1"/>
  <c r="J635" i="1"/>
  <c r="L635" i="1" s="1"/>
  <c r="J634" i="1"/>
  <c r="L634" i="1" s="1"/>
  <c r="J633" i="1"/>
  <c r="L633" i="1" s="1"/>
  <c r="J632" i="1"/>
  <c r="L632" i="1" s="1"/>
  <c r="J631" i="1"/>
  <c r="L631" i="1" s="1"/>
  <c r="J630" i="1"/>
  <c r="L630" i="1" s="1"/>
  <c r="J629" i="1"/>
  <c r="L629" i="1" s="1"/>
  <c r="J628" i="1"/>
  <c r="L628" i="1" s="1"/>
  <c r="J627" i="1"/>
  <c r="L627" i="1" s="1"/>
  <c r="J626" i="1"/>
  <c r="J625" i="1"/>
  <c r="L625" i="1" s="1"/>
  <c r="J624" i="1"/>
  <c r="J623" i="1"/>
  <c r="L623" i="1" s="1"/>
  <c r="J622" i="1"/>
  <c r="J621" i="1"/>
  <c r="L621" i="1" s="1"/>
  <c r="J620" i="1"/>
  <c r="J619" i="1"/>
  <c r="L619" i="1" s="1"/>
  <c r="J618" i="1"/>
  <c r="J617" i="1"/>
  <c r="L617" i="1" s="1"/>
  <c r="J616" i="1"/>
  <c r="J615" i="1"/>
  <c r="L615" i="1" s="1"/>
  <c r="J614" i="1"/>
  <c r="J613" i="1"/>
  <c r="L613" i="1" s="1"/>
  <c r="J612" i="1"/>
  <c r="J611" i="1"/>
  <c r="L611" i="1" s="1"/>
  <c r="J610" i="1"/>
  <c r="J609" i="1"/>
  <c r="L609" i="1" s="1"/>
  <c r="J608" i="1"/>
  <c r="J607" i="1"/>
  <c r="L607" i="1" s="1"/>
  <c r="J606" i="1"/>
  <c r="J605" i="1"/>
  <c r="L605" i="1" s="1"/>
  <c r="J604" i="1"/>
  <c r="J603" i="1"/>
  <c r="L603" i="1" s="1"/>
  <c r="J602" i="1"/>
  <c r="J601" i="1"/>
  <c r="L601" i="1" s="1"/>
  <c r="J600" i="1"/>
  <c r="J599" i="1"/>
  <c r="L599" i="1" s="1"/>
  <c r="J598" i="1"/>
  <c r="J597" i="1"/>
  <c r="L597" i="1" s="1"/>
  <c r="J596" i="1"/>
  <c r="J595" i="1"/>
  <c r="L595" i="1" s="1"/>
  <c r="J594" i="1"/>
  <c r="J593" i="1"/>
  <c r="L593" i="1" s="1"/>
  <c r="J592" i="1"/>
  <c r="J591" i="1"/>
  <c r="L591" i="1" s="1"/>
  <c r="J590" i="1"/>
  <c r="J589" i="1"/>
  <c r="L589" i="1" s="1"/>
  <c r="J588" i="1"/>
  <c r="J587" i="1"/>
  <c r="L587" i="1" s="1"/>
  <c r="J586" i="1"/>
  <c r="J585" i="1"/>
  <c r="L585" i="1" s="1"/>
  <c r="J584" i="1"/>
  <c r="J583" i="1"/>
  <c r="L583" i="1" s="1"/>
  <c r="J582" i="1"/>
  <c r="J581" i="1"/>
  <c r="L581" i="1" s="1"/>
  <c r="J580" i="1"/>
  <c r="J579" i="1"/>
  <c r="L579" i="1" s="1"/>
  <c r="J578" i="1"/>
  <c r="J577" i="1"/>
  <c r="L577" i="1" s="1"/>
  <c r="J576" i="1"/>
  <c r="J575" i="1"/>
  <c r="L575" i="1" s="1"/>
  <c r="J574" i="1"/>
  <c r="J573" i="1"/>
  <c r="L573" i="1" s="1"/>
  <c r="J572" i="1"/>
  <c r="J571" i="1"/>
  <c r="L571" i="1" s="1"/>
  <c r="J570" i="1"/>
  <c r="J569" i="1"/>
  <c r="L569" i="1" s="1"/>
  <c r="J568" i="1"/>
  <c r="J567" i="1"/>
  <c r="L567" i="1" s="1"/>
  <c r="J566" i="1"/>
  <c r="J565" i="1"/>
  <c r="L565" i="1" s="1"/>
  <c r="J564" i="1"/>
  <c r="J563" i="1"/>
  <c r="L563" i="1" s="1"/>
  <c r="J562" i="1"/>
  <c r="J561" i="1"/>
  <c r="L561" i="1" s="1"/>
  <c r="J560" i="1"/>
  <c r="J559" i="1"/>
  <c r="L559" i="1" s="1"/>
  <c r="J558" i="1"/>
  <c r="J557" i="1"/>
  <c r="L557" i="1" s="1"/>
  <c r="J556" i="1"/>
  <c r="J555" i="1"/>
  <c r="L555" i="1" s="1"/>
  <c r="J554" i="1"/>
  <c r="J553" i="1"/>
  <c r="L553" i="1" s="1"/>
  <c r="J552" i="1"/>
  <c r="J551" i="1"/>
  <c r="L551" i="1" s="1"/>
  <c r="J550" i="1"/>
  <c r="J549" i="1"/>
  <c r="L549" i="1" s="1"/>
  <c r="J548" i="1"/>
  <c r="J547" i="1"/>
  <c r="L547" i="1" s="1"/>
  <c r="J546" i="1"/>
  <c r="J545" i="1"/>
  <c r="L545" i="1" s="1"/>
  <c r="J544" i="1"/>
  <c r="J543" i="1"/>
  <c r="L543" i="1" s="1"/>
  <c r="J542" i="1"/>
  <c r="J541" i="1"/>
  <c r="L541" i="1" s="1"/>
  <c r="J540" i="1"/>
  <c r="J539" i="1"/>
  <c r="L539" i="1" s="1"/>
  <c r="J538" i="1"/>
  <c r="J537" i="1"/>
  <c r="L537" i="1" s="1"/>
  <c r="J536" i="1"/>
  <c r="J535" i="1"/>
  <c r="L535" i="1" s="1"/>
  <c r="J534" i="1"/>
  <c r="J533" i="1"/>
  <c r="L533" i="1" s="1"/>
  <c r="J532" i="1"/>
  <c r="J531" i="1"/>
  <c r="L531" i="1" s="1"/>
  <c r="J530" i="1"/>
  <c r="J529" i="1"/>
  <c r="L529" i="1" s="1"/>
  <c r="J528" i="1"/>
  <c r="J527" i="1"/>
  <c r="L527" i="1" s="1"/>
  <c r="J526" i="1"/>
  <c r="J525" i="1"/>
  <c r="L525" i="1" s="1"/>
  <c r="J524" i="1"/>
  <c r="J523" i="1"/>
  <c r="L523" i="1" s="1"/>
  <c r="J522" i="1"/>
  <c r="J521" i="1"/>
  <c r="L521" i="1" s="1"/>
  <c r="J520" i="1"/>
  <c r="J519" i="1"/>
  <c r="L519" i="1" s="1"/>
  <c r="J518" i="1"/>
  <c r="J517" i="1"/>
  <c r="L517" i="1" s="1"/>
  <c r="J516" i="1"/>
  <c r="J515" i="1"/>
  <c r="L515" i="1" s="1"/>
  <c r="J514" i="1"/>
  <c r="J513" i="1"/>
  <c r="L513" i="1" s="1"/>
  <c r="J512" i="1"/>
  <c r="J511" i="1"/>
  <c r="L511" i="1" s="1"/>
  <c r="J510" i="1"/>
  <c r="J509" i="1"/>
  <c r="L509" i="1" s="1"/>
  <c r="J508" i="1"/>
  <c r="J507" i="1"/>
  <c r="L507" i="1" s="1"/>
  <c r="J506" i="1"/>
  <c r="J505" i="1"/>
  <c r="L505" i="1" s="1"/>
  <c r="J504" i="1"/>
  <c r="L504" i="1" s="1"/>
  <c r="J503" i="1"/>
  <c r="L503" i="1" s="1"/>
  <c r="J502" i="1"/>
  <c r="L502" i="1" s="1"/>
  <c r="J501" i="1"/>
  <c r="L501" i="1" s="1"/>
  <c r="J500" i="1"/>
  <c r="L500" i="1" s="1"/>
  <c r="J499" i="1"/>
  <c r="L499" i="1" s="1"/>
  <c r="J498" i="1"/>
  <c r="L498" i="1" s="1"/>
  <c r="J497" i="1"/>
  <c r="L497" i="1" s="1"/>
  <c r="J496" i="1"/>
  <c r="L496" i="1" s="1"/>
  <c r="J495" i="1"/>
  <c r="L495" i="1" s="1"/>
  <c r="J494" i="1"/>
  <c r="L494" i="1" s="1"/>
  <c r="J493" i="1"/>
  <c r="L493" i="1" s="1"/>
  <c r="J492" i="1"/>
  <c r="L492" i="1" s="1"/>
  <c r="J491" i="1"/>
  <c r="L491" i="1" s="1"/>
  <c r="J490" i="1"/>
  <c r="L490" i="1" s="1"/>
  <c r="J489" i="1"/>
  <c r="K489" i="1" s="1"/>
  <c r="M489" i="1" s="1"/>
  <c r="J488" i="1"/>
  <c r="L488" i="1" s="1"/>
  <c r="J487" i="1"/>
  <c r="K487" i="1" s="1"/>
  <c r="M487" i="1" s="1"/>
  <c r="J486" i="1"/>
  <c r="L486" i="1" s="1"/>
  <c r="J485" i="1"/>
  <c r="L485" i="1" s="1"/>
  <c r="J484" i="1"/>
  <c r="L484" i="1" s="1"/>
  <c r="J483" i="1"/>
  <c r="L483" i="1" s="1"/>
  <c r="J482" i="1"/>
  <c r="L482" i="1" s="1"/>
  <c r="J481" i="1"/>
  <c r="L481" i="1" s="1"/>
  <c r="J480" i="1"/>
  <c r="L480" i="1" s="1"/>
  <c r="J479" i="1"/>
  <c r="K479" i="1" s="1"/>
  <c r="M479" i="1" s="1"/>
  <c r="J478" i="1"/>
  <c r="L478" i="1" s="1"/>
  <c r="J477" i="1"/>
  <c r="L477" i="1" s="1"/>
  <c r="J476" i="1"/>
  <c r="L476" i="1" s="1"/>
  <c r="J475" i="1"/>
  <c r="L475" i="1" s="1"/>
  <c r="J474" i="1"/>
  <c r="L474" i="1" s="1"/>
  <c r="J473" i="1"/>
  <c r="L473" i="1" s="1"/>
  <c r="J472" i="1"/>
  <c r="L472" i="1" s="1"/>
  <c r="J471" i="1"/>
  <c r="K471" i="1" s="1"/>
  <c r="M471" i="1" s="1"/>
  <c r="J470" i="1"/>
  <c r="L470" i="1" s="1"/>
  <c r="J469" i="1"/>
  <c r="L469" i="1" s="1"/>
  <c r="J468" i="1"/>
  <c r="L468" i="1" s="1"/>
  <c r="J467" i="1"/>
  <c r="L467" i="1" s="1"/>
  <c r="J466" i="1"/>
  <c r="K466" i="1" s="1"/>
  <c r="M466" i="1" s="1"/>
  <c r="J465" i="1"/>
  <c r="K465" i="1" s="1"/>
  <c r="M465" i="1" s="1"/>
  <c r="J464" i="1"/>
  <c r="L464" i="1" s="1"/>
  <c r="J463" i="1"/>
  <c r="K463" i="1" s="1"/>
  <c r="M463" i="1" s="1"/>
  <c r="J462" i="1"/>
  <c r="L462" i="1" s="1"/>
  <c r="J461" i="1"/>
  <c r="L461" i="1" s="1"/>
  <c r="J460" i="1"/>
  <c r="L460" i="1" s="1"/>
  <c r="J459" i="1"/>
  <c r="L459" i="1" s="1"/>
  <c r="J458" i="1"/>
  <c r="K458" i="1" s="1"/>
  <c r="M458" i="1" s="1"/>
  <c r="J457" i="1"/>
  <c r="K457" i="1" s="1"/>
  <c r="M457" i="1" s="1"/>
  <c r="J456" i="1"/>
  <c r="L456" i="1" s="1"/>
  <c r="J455" i="1"/>
  <c r="K455" i="1" s="1"/>
  <c r="M455" i="1" s="1"/>
  <c r="J454" i="1"/>
  <c r="L454" i="1" s="1"/>
  <c r="J453" i="1"/>
  <c r="L453" i="1" s="1"/>
  <c r="J452" i="1"/>
  <c r="L452" i="1" s="1"/>
  <c r="J451" i="1"/>
  <c r="L451" i="1" s="1"/>
  <c r="J450" i="1"/>
  <c r="K450" i="1" s="1"/>
  <c r="M450" i="1" s="1"/>
  <c r="J449" i="1"/>
  <c r="K449" i="1" s="1"/>
  <c r="M449" i="1" s="1"/>
  <c r="J448" i="1"/>
  <c r="L448" i="1" s="1"/>
  <c r="J447" i="1"/>
  <c r="K447" i="1" s="1"/>
  <c r="M447" i="1" s="1"/>
  <c r="J446" i="1"/>
  <c r="L446" i="1" s="1"/>
  <c r="J445" i="1"/>
  <c r="L445" i="1" s="1"/>
  <c r="J444" i="1"/>
  <c r="L444" i="1" s="1"/>
  <c r="J443" i="1"/>
  <c r="L443" i="1" s="1"/>
  <c r="J442" i="1"/>
  <c r="L442" i="1" s="1"/>
  <c r="J441" i="1"/>
  <c r="L441" i="1" s="1"/>
  <c r="J440" i="1"/>
  <c r="L440" i="1" s="1"/>
  <c r="J439" i="1"/>
  <c r="L439" i="1" s="1"/>
  <c r="J438" i="1"/>
  <c r="L438" i="1" s="1"/>
  <c r="J437" i="1"/>
  <c r="L437" i="1" s="1"/>
  <c r="J436" i="1"/>
  <c r="L436" i="1" s="1"/>
  <c r="J435" i="1"/>
  <c r="L435" i="1" s="1"/>
  <c r="J434" i="1"/>
  <c r="L434" i="1" s="1"/>
  <c r="J433" i="1"/>
  <c r="L433" i="1" s="1"/>
  <c r="J432" i="1"/>
  <c r="L432" i="1" s="1"/>
  <c r="J431" i="1"/>
  <c r="L431" i="1" s="1"/>
  <c r="J430" i="1"/>
  <c r="L430" i="1" s="1"/>
  <c r="J429" i="1"/>
  <c r="L429" i="1" s="1"/>
  <c r="J428" i="1"/>
  <c r="L428" i="1" s="1"/>
  <c r="J427" i="1"/>
  <c r="L427" i="1" s="1"/>
  <c r="J426" i="1"/>
  <c r="L426" i="1" s="1"/>
  <c r="J425" i="1"/>
  <c r="L425" i="1" s="1"/>
  <c r="J424" i="1"/>
  <c r="L424" i="1" s="1"/>
  <c r="J423" i="1"/>
  <c r="L423" i="1" s="1"/>
  <c r="J422" i="1"/>
  <c r="L422" i="1" s="1"/>
  <c r="J421" i="1"/>
  <c r="L421" i="1" s="1"/>
  <c r="J420" i="1"/>
  <c r="L420" i="1" s="1"/>
  <c r="J419" i="1"/>
  <c r="L419" i="1" s="1"/>
  <c r="J418" i="1"/>
  <c r="L418" i="1" s="1"/>
  <c r="J417" i="1"/>
  <c r="L417" i="1" s="1"/>
  <c r="J416" i="1"/>
  <c r="L416" i="1" s="1"/>
  <c r="J415" i="1"/>
  <c r="L415" i="1" s="1"/>
  <c r="J414" i="1"/>
  <c r="L414" i="1" s="1"/>
  <c r="J413" i="1"/>
  <c r="L413" i="1" s="1"/>
  <c r="J412" i="1"/>
  <c r="L412" i="1" s="1"/>
  <c r="J411" i="1"/>
  <c r="L411" i="1" s="1"/>
  <c r="J410" i="1"/>
  <c r="L410" i="1" s="1"/>
  <c r="J409" i="1"/>
  <c r="L409" i="1" s="1"/>
  <c r="J408" i="1"/>
  <c r="L408" i="1" s="1"/>
  <c r="J407" i="1"/>
  <c r="L407" i="1" s="1"/>
  <c r="J406" i="1"/>
  <c r="L406" i="1" s="1"/>
  <c r="J405" i="1"/>
  <c r="L405" i="1" s="1"/>
  <c r="J404" i="1"/>
  <c r="L404" i="1" s="1"/>
  <c r="J403" i="1"/>
  <c r="L403" i="1" s="1"/>
  <c r="J402" i="1"/>
  <c r="L402" i="1" s="1"/>
  <c r="J401" i="1"/>
  <c r="L401" i="1" s="1"/>
  <c r="J400" i="1"/>
  <c r="L400" i="1" s="1"/>
  <c r="J399" i="1"/>
  <c r="L399" i="1" s="1"/>
  <c r="J398" i="1"/>
  <c r="L398" i="1" s="1"/>
  <c r="J397" i="1"/>
  <c r="L397" i="1" s="1"/>
  <c r="J396" i="1"/>
  <c r="L396" i="1" s="1"/>
  <c r="J395" i="1"/>
  <c r="L395" i="1" s="1"/>
  <c r="J394" i="1"/>
  <c r="L394" i="1" s="1"/>
  <c r="J393" i="1"/>
  <c r="L393" i="1" s="1"/>
  <c r="J392" i="1"/>
  <c r="L392" i="1" s="1"/>
  <c r="J391" i="1"/>
  <c r="L391" i="1" s="1"/>
  <c r="J390" i="1"/>
  <c r="L390" i="1" s="1"/>
  <c r="J389" i="1"/>
  <c r="L389" i="1" s="1"/>
  <c r="J388" i="1"/>
  <c r="L388" i="1" s="1"/>
  <c r="J387" i="1"/>
  <c r="L387" i="1" s="1"/>
  <c r="J386" i="1"/>
  <c r="L386" i="1" s="1"/>
  <c r="J385" i="1"/>
  <c r="L385" i="1" s="1"/>
  <c r="J384" i="1"/>
  <c r="L384" i="1" s="1"/>
  <c r="J383" i="1"/>
  <c r="L383" i="1" s="1"/>
  <c r="J382" i="1"/>
  <c r="L382" i="1" s="1"/>
  <c r="J381" i="1"/>
  <c r="L381" i="1" s="1"/>
  <c r="J380" i="1"/>
  <c r="L380" i="1" s="1"/>
  <c r="J379" i="1"/>
  <c r="L379" i="1" s="1"/>
  <c r="J378" i="1"/>
  <c r="L378" i="1" s="1"/>
  <c r="J377" i="1"/>
  <c r="L377" i="1" s="1"/>
  <c r="J376" i="1"/>
  <c r="L376" i="1" s="1"/>
  <c r="J375" i="1"/>
  <c r="L375" i="1" s="1"/>
  <c r="J374" i="1"/>
  <c r="L374" i="1" s="1"/>
  <c r="J373" i="1"/>
  <c r="L373" i="1" s="1"/>
  <c r="J372" i="1"/>
  <c r="L372" i="1" s="1"/>
  <c r="J371" i="1"/>
  <c r="L371" i="1" s="1"/>
  <c r="J370" i="1"/>
  <c r="L370" i="1" s="1"/>
  <c r="J369" i="1"/>
  <c r="L369" i="1" s="1"/>
  <c r="J368" i="1"/>
  <c r="L368" i="1" s="1"/>
  <c r="J367" i="1"/>
  <c r="L367" i="1" s="1"/>
  <c r="J366" i="1"/>
  <c r="L366" i="1" s="1"/>
  <c r="J365" i="1"/>
  <c r="L365" i="1" s="1"/>
  <c r="J364" i="1"/>
  <c r="L364" i="1" s="1"/>
  <c r="J363" i="1"/>
  <c r="L363" i="1" s="1"/>
  <c r="J362" i="1"/>
  <c r="L362" i="1" s="1"/>
  <c r="J361" i="1"/>
  <c r="L361" i="1" s="1"/>
  <c r="J360" i="1"/>
  <c r="L360" i="1" s="1"/>
  <c r="J359" i="1"/>
  <c r="L359" i="1" s="1"/>
  <c r="J358" i="1"/>
  <c r="L358" i="1" s="1"/>
  <c r="J357" i="1"/>
  <c r="L357" i="1" s="1"/>
  <c r="J356" i="1"/>
  <c r="L356" i="1" s="1"/>
  <c r="J355" i="1"/>
  <c r="L355" i="1" s="1"/>
  <c r="J354" i="1"/>
  <c r="L354" i="1" s="1"/>
  <c r="J353" i="1"/>
  <c r="L353" i="1" s="1"/>
  <c r="J352" i="1"/>
  <c r="L352" i="1" s="1"/>
  <c r="J351" i="1"/>
  <c r="L351" i="1" s="1"/>
  <c r="J350" i="1"/>
  <c r="L350" i="1" s="1"/>
  <c r="J349" i="1"/>
  <c r="L349" i="1" s="1"/>
  <c r="J348" i="1"/>
  <c r="L348" i="1" s="1"/>
  <c r="J347" i="1"/>
  <c r="L347" i="1" s="1"/>
  <c r="J346" i="1"/>
  <c r="L346" i="1" s="1"/>
  <c r="J345" i="1"/>
  <c r="L345" i="1" s="1"/>
  <c r="J344" i="1"/>
  <c r="L344" i="1" s="1"/>
  <c r="J343" i="1"/>
  <c r="L343" i="1" s="1"/>
  <c r="J342" i="1"/>
  <c r="L342" i="1" s="1"/>
  <c r="J341" i="1"/>
  <c r="L341" i="1" s="1"/>
  <c r="J340" i="1"/>
  <c r="L340" i="1" s="1"/>
  <c r="J339" i="1"/>
  <c r="L339" i="1" s="1"/>
  <c r="J338" i="1"/>
  <c r="L338" i="1" s="1"/>
  <c r="J337" i="1"/>
  <c r="L337" i="1" s="1"/>
  <c r="J336" i="1"/>
  <c r="L336" i="1" s="1"/>
  <c r="J335" i="1"/>
  <c r="L335" i="1" s="1"/>
  <c r="J334" i="1"/>
  <c r="L334" i="1" s="1"/>
  <c r="J333" i="1"/>
  <c r="L333" i="1" s="1"/>
  <c r="J332" i="1"/>
  <c r="L332" i="1" s="1"/>
  <c r="J331" i="1"/>
  <c r="L331" i="1" s="1"/>
  <c r="J330" i="1"/>
  <c r="L330" i="1" s="1"/>
  <c r="J329" i="1"/>
  <c r="L329" i="1" s="1"/>
  <c r="J328" i="1"/>
  <c r="L328" i="1" s="1"/>
  <c r="J327" i="1"/>
  <c r="L327" i="1" s="1"/>
  <c r="J326" i="1"/>
  <c r="L326" i="1" s="1"/>
  <c r="J325" i="1"/>
  <c r="L325" i="1" s="1"/>
  <c r="J324" i="1"/>
  <c r="L324" i="1" s="1"/>
  <c r="J323" i="1"/>
  <c r="L323" i="1" s="1"/>
  <c r="J322" i="1"/>
  <c r="L322" i="1" s="1"/>
  <c r="J321" i="1"/>
  <c r="L321" i="1" s="1"/>
  <c r="J320" i="1"/>
  <c r="L320" i="1" s="1"/>
  <c r="J319" i="1"/>
  <c r="L319" i="1" s="1"/>
  <c r="J318" i="1"/>
  <c r="L318" i="1" s="1"/>
  <c r="J317" i="1"/>
  <c r="L317" i="1" s="1"/>
  <c r="J316" i="1"/>
  <c r="L316" i="1" s="1"/>
  <c r="J315" i="1"/>
  <c r="L315" i="1" s="1"/>
  <c r="J314" i="1"/>
  <c r="L314" i="1" s="1"/>
  <c r="J313" i="1"/>
  <c r="L313" i="1" s="1"/>
  <c r="J312" i="1"/>
  <c r="L312" i="1" s="1"/>
  <c r="J311" i="1"/>
  <c r="L311" i="1" s="1"/>
  <c r="J310" i="1"/>
  <c r="L310" i="1" s="1"/>
  <c r="J309" i="1"/>
  <c r="L309" i="1" s="1"/>
  <c r="J308" i="1"/>
  <c r="L308" i="1" s="1"/>
  <c r="J307" i="1"/>
  <c r="L307" i="1" s="1"/>
  <c r="J306" i="1"/>
  <c r="L306" i="1" s="1"/>
  <c r="J305" i="1"/>
  <c r="L305" i="1" s="1"/>
  <c r="J304" i="1"/>
  <c r="L304" i="1" s="1"/>
  <c r="J303" i="1"/>
  <c r="L303" i="1" s="1"/>
  <c r="J302" i="1"/>
  <c r="L302" i="1" s="1"/>
  <c r="J301" i="1"/>
  <c r="L301" i="1" s="1"/>
  <c r="J300" i="1"/>
  <c r="L300" i="1" s="1"/>
  <c r="J299" i="1"/>
  <c r="L299" i="1" s="1"/>
  <c r="J298" i="1"/>
  <c r="L298" i="1" s="1"/>
  <c r="J297" i="1"/>
  <c r="L297" i="1" s="1"/>
  <c r="J296" i="1"/>
  <c r="L296" i="1" s="1"/>
  <c r="J295" i="1"/>
  <c r="L295" i="1" s="1"/>
  <c r="J294" i="1"/>
  <c r="L294" i="1" s="1"/>
  <c r="J293" i="1"/>
  <c r="L293" i="1" s="1"/>
  <c r="J292" i="1"/>
  <c r="L292" i="1" s="1"/>
  <c r="J291" i="1"/>
  <c r="L291" i="1" s="1"/>
  <c r="J290" i="1"/>
  <c r="L290" i="1" s="1"/>
  <c r="J289" i="1"/>
  <c r="L289" i="1" s="1"/>
  <c r="J288" i="1"/>
  <c r="L288" i="1" s="1"/>
  <c r="J287" i="1"/>
  <c r="L287" i="1" s="1"/>
  <c r="J286" i="1"/>
  <c r="L286" i="1" s="1"/>
  <c r="J285" i="1"/>
  <c r="L285" i="1" s="1"/>
  <c r="J284" i="1"/>
  <c r="L284" i="1" s="1"/>
  <c r="J283" i="1"/>
  <c r="L283" i="1" s="1"/>
  <c r="J282" i="1"/>
  <c r="L282" i="1" s="1"/>
  <c r="J281" i="1"/>
  <c r="L281" i="1" s="1"/>
  <c r="J280" i="1"/>
  <c r="L280" i="1" s="1"/>
  <c r="J279" i="1"/>
  <c r="L279" i="1" s="1"/>
  <c r="J278" i="1"/>
  <c r="L278" i="1" s="1"/>
  <c r="J277" i="1"/>
  <c r="L277" i="1" s="1"/>
  <c r="J276" i="1"/>
  <c r="L276" i="1" s="1"/>
  <c r="J275" i="1"/>
  <c r="L275" i="1" s="1"/>
  <c r="J274" i="1"/>
  <c r="L274" i="1" s="1"/>
  <c r="J273" i="1"/>
  <c r="L273" i="1" s="1"/>
  <c r="J272" i="1"/>
  <c r="L272" i="1" s="1"/>
  <c r="J271" i="1"/>
  <c r="L271" i="1" s="1"/>
  <c r="J270" i="1"/>
  <c r="L270" i="1" s="1"/>
  <c r="J269" i="1"/>
  <c r="L269" i="1" s="1"/>
  <c r="J268" i="1"/>
  <c r="L268" i="1" s="1"/>
  <c r="J267" i="1"/>
  <c r="L267" i="1" s="1"/>
  <c r="J266" i="1"/>
  <c r="L266" i="1" s="1"/>
  <c r="J265" i="1"/>
  <c r="L265" i="1" s="1"/>
  <c r="J264" i="1"/>
  <c r="L264" i="1" s="1"/>
  <c r="J263" i="1"/>
  <c r="L263" i="1" s="1"/>
  <c r="J262" i="1"/>
  <c r="L262" i="1" s="1"/>
  <c r="J261" i="1"/>
  <c r="L261" i="1" s="1"/>
  <c r="J260" i="1"/>
  <c r="L260" i="1" s="1"/>
  <c r="J259" i="1"/>
  <c r="L259" i="1" s="1"/>
  <c r="J258" i="1"/>
  <c r="L258" i="1" s="1"/>
  <c r="J257" i="1"/>
  <c r="L257" i="1" s="1"/>
  <c r="J256" i="1"/>
  <c r="L256" i="1" s="1"/>
  <c r="J255" i="1"/>
  <c r="L255" i="1" s="1"/>
  <c r="J254" i="1"/>
  <c r="L254" i="1" s="1"/>
  <c r="J253" i="1"/>
  <c r="L253" i="1" s="1"/>
  <c r="J252" i="1"/>
  <c r="L252" i="1" s="1"/>
  <c r="J251" i="1"/>
  <c r="L251" i="1" s="1"/>
  <c r="J250" i="1"/>
  <c r="L250" i="1" s="1"/>
  <c r="J249" i="1"/>
  <c r="L249" i="1" s="1"/>
  <c r="J248" i="1"/>
  <c r="L248" i="1" s="1"/>
  <c r="J247" i="1"/>
  <c r="L247" i="1" s="1"/>
  <c r="J246" i="1"/>
  <c r="L246" i="1" s="1"/>
  <c r="J245" i="1"/>
  <c r="L245" i="1" s="1"/>
  <c r="J244" i="1"/>
  <c r="L244" i="1" s="1"/>
  <c r="J243" i="1"/>
  <c r="L243" i="1" s="1"/>
  <c r="J242" i="1"/>
  <c r="L242" i="1" s="1"/>
  <c r="J241" i="1"/>
  <c r="L241" i="1" s="1"/>
  <c r="J240" i="1"/>
  <c r="L240" i="1" s="1"/>
  <c r="J239" i="1"/>
  <c r="L239" i="1" s="1"/>
  <c r="J238" i="1"/>
  <c r="L238" i="1" s="1"/>
  <c r="J237" i="1"/>
  <c r="L237" i="1" s="1"/>
  <c r="J236" i="1"/>
  <c r="L236" i="1" s="1"/>
  <c r="J235" i="1"/>
  <c r="L235" i="1" s="1"/>
  <c r="J234" i="1"/>
  <c r="L234" i="1" s="1"/>
  <c r="J233" i="1"/>
  <c r="L233" i="1" s="1"/>
  <c r="J232" i="1"/>
  <c r="L232" i="1" s="1"/>
  <c r="J231" i="1"/>
  <c r="L231" i="1" s="1"/>
  <c r="J230" i="1"/>
  <c r="L230" i="1" s="1"/>
  <c r="J229" i="1"/>
  <c r="L229" i="1" s="1"/>
  <c r="J228" i="1"/>
  <c r="L228" i="1" s="1"/>
  <c r="J227" i="1"/>
  <c r="L227" i="1" s="1"/>
  <c r="J226" i="1"/>
  <c r="L226" i="1" s="1"/>
  <c r="J225" i="1"/>
  <c r="L225" i="1" s="1"/>
  <c r="J224" i="1"/>
  <c r="L224" i="1" s="1"/>
  <c r="J223" i="1"/>
  <c r="L223" i="1" s="1"/>
  <c r="J222" i="1"/>
  <c r="L222" i="1" s="1"/>
  <c r="J221" i="1"/>
  <c r="L221" i="1" s="1"/>
  <c r="J220" i="1"/>
  <c r="L220" i="1" s="1"/>
  <c r="J219" i="1"/>
  <c r="L219" i="1" s="1"/>
  <c r="J218" i="1"/>
  <c r="L218" i="1" s="1"/>
  <c r="J217" i="1"/>
  <c r="L217" i="1" s="1"/>
  <c r="J216" i="1"/>
  <c r="L216" i="1" s="1"/>
  <c r="J215" i="1"/>
  <c r="L215" i="1" s="1"/>
  <c r="J214" i="1"/>
  <c r="L214" i="1" s="1"/>
  <c r="J213" i="1"/>
  <c r="L213" i="1" s="1"/>
  <c r="J212" i="1"/>
  <c r="L212" i="1" s="1"/>
  <c r="J211" i="1"/>
  <c r="L211" i="1" s="1"/>
  <c r="J210" i="1"/>
  <c r="L210" i="1" s="1"/>
  <c r="J209" i="1"/>
  <c r="L209" i="1" s="1"/>
  <c r="J208" i="1"/>
  <c r="L208" i="1" s="1"/>
  <c r="J207" i="1"/>
  <c r="L207" i="1" s="1"/>
  <c r="J206" i="1"/>
  <c r="L206" i="1" s="1"/>
  <c r="J205" i="1"/>
  <c r="L205" i="1" s="1"/>
  <c r="J204" i="1"/>
  <c r="L204" i="1" s="1"/>
  <c r="J203" i="1"/>
  <c r="L203" i="1" s="1"/>
  <c r="J202" i="1"/>
  <c r="L202" i="1" s="1"/>
  <c r="J201" i="1"/>
  <c r="L201" i="1" s="1"/>
  <c r="J200" i="1"/>
  <c r="L200" i="1" s="1"/>
  <c r="J199" i="1"/>
  <c r="L199" i="1" s="1"/>
  <c r="J198" i="1"/>
  <c r="L198" i="1" s="1"/>
  <c r="J197" i="1"/>
  <c r="L197" i="1" s="1"/>
  <c r="J196" i="1"/>
  <c r="L196" i="1" s="1"/>
  <c r="J195" i="1"/>
  <c r="L195" i="1" s="1"/>
  <c r="J194" i="1"/>
  <c r="L194" i="1" s="1"/>
  <c r="J193" i="1"/>
  <c r="L193" i="1" s="1"/>
  <c r="J192" i="1"/>
  <c r="L192" i="1" s="1"/>
  <c r="J191" i="1"/>
  <c r="L191" i="1" s="1"/>
  <c r="J190" i="1"/>
  <c r="L190" i="1" s="1"/>
  <c r="J189" i="1"/>
  <c r="L189" i="1" s="1"/>
  <c r="J188" i="1"/>
  <c r="L188" i="1" s="1"/>
  <c r="J187" i="1"/>
  <c r="L187" i="1" s="1"/>
  <c r="J186" i="1"/>
  <c r="L186" i="1" s="1"/>
  <c r="J185" i="1"/>
  <c r="L185" i="1" s="1"/>
  <c r="J184" i="1"/>
  <c r="L184" i="1" s="1"/>
  <c r="J183" i="1"/>
  <c r="L183" i="1" s="1"/>
  <c r="J182" i="1"/>
  <c r="L182" i="1" s="1"/>
  <c r="J181" i="1"/>
  <c r="L181" i="1" s="1"/>
  <c r="J180" i="1"/>
  <c r="L180" i="1" s="1"/>
  <c r="J179" i="1"/>
  <c r="L179" i="1" s="1"/>
  <c r="J178" i="1"/>
  <c r="L178" i="1" s="1"/>
  <c r="J177" i="1"/>
  <c r="L177" i="1" s="1"/>
  <c r="J176" i="1"/>
  <c r="L176" i="1" s="1"/>
  <c r="J175" i="1"/>
  <c r="L175" i="1" s="1"/>
  <c r="J174" i="1"/>
  <c r="L174" i="1" s="1"/>
  <c r="J173" i="1"/>
  <c r="L173" i="1" s="1"/>
  <c r="J172" i="1"/>
  <c r="L172" i="1" s="1"/>
  <c r="J171" i="1"/>
  <c r="L171" i="1" s="1"/>
  <c r="J170" i="1"/>
  <c r="L170" i="1" s="1"/>
  <c r="J169" i="1"/>
  <c r="L169" i="1" s="1"/>
  <c r="J168" i="1"/>
  <c r="L168" i="1" s="1"/>
  <c r="J167" i="1"/>
  <c r="L167" i="1" s="1"/>
  <c r="J166" i="1"/>
  <c r="L166" i="1" s="1"/>
  <c r="J165" i="1"/>
  <c r="L165" i="1" s="1"/>
  <c r="J164" i="1"/>
  <c r="L164" i="1" s="1"/>
  <c r="J163" i="1"/>
  <c r="L163" i="1" s="1"/>
  <c r="J162" i="1"/>
  <c r="L162" i="1" s="1"/>
  <c r="J161" i="1"/>
  <c r="L161" i="1" s="1"/>
  <c r="J160" i="1"/>
  <c r="L160" i="1" s="1"/>
  <c r="J159" i="1"/>
  <c r="L159" i="1" s="1"/>
  <c r="J158" i="1"/>
  <c r="L158" i="1" s="1"/>
  <c r="J157" i="1"/>
  <c r="L157" i="1" s="1"/>
  <c r="J156" i="1"/>
  <c r="L156" i="1" s="1"/>
  <c r="J155" i="1"/>
  <c r="L155" i="1" s="1"/>
  <c r="J154" i="1"/>
  <c r="L154" i="1" s="1"/>
  <c r="J153" i="1"/>
  <c r="L153" i="1" s="1"/>
  <c r="J152" i="1"/>
  <c r="L152" i="1" s="1"/>
  <c r="J151" i="1"/>
  <c r="L151" i="1" s="1"/>
  <c r="J150" i="1"/>
  <c r="L150" i="1" s="1"/>
  <c r="J149" i="1"/>
  <c r="L149" i="1" s="1"/>
  <c r="J148" i="1"/>
  <c r="L148" i="1" s="1"/>
  <c r="J147" i="1"/>
  <c r="L147" i="1" s="1"/>
  <c r="J146" i="1"/>
  <c r="L146" i="1" s="1"/>
  <c r="J145" i="1"/>
  <c r="L145" i="1" s="1"/>
  <c r="J144" i="1"/>
  <c r="L144" i="1" s="1"/>
  <c r="J143" i="1"/>
  <c r="L143" i="1" s="1"/>
  <c r="J142" i="1"/>
  <c r="L142" i="1" s="1"/>
  <c r="J141" i="1"/>
  <c r="L141" i="1" s="1"/>
  <c r="J140" i="1"/>
  <c r="L140" i="1" s="1"/>
  <c r="J139" i="1"/>
  <c r="L139" i="1" s="1"/>
  <c r="J138" i="1"/>
  <c r="L138" i="1" s="1"/>
  <c r="J137" i="1"/>
  <c r="L137" i="1" s="1"/>
  <c r="J136" i="1"/>
  <c r="L136" i="1" s="1"/>
  <c r="J135" i="1"/>
  <c r="L135" i="1" s="1"/>
  <c r="J134" i="1"/>
  <c r="L134" i="1" s="1"/>
  <c r="J133" i="1"/>
  <c r="L133" i="1" s="1"/>
  <c r="J132" i="1"/>
  <c r="L132" i="1" s="1"/>
  <c r="J131" i="1"/>
  <c r="L131" i="1" s="1"/>
  <c r="J130" i="1"/>
  <c r="L130" i="1" s="1"/>
  <c r="J129" i="1"/>
  <c r="L129" i="1" s="1"/>
  <c r="J128" i="1"/>
  <c r="L128" i="1" s="1"/>
  <c r="J127" i="1"/>
  <c r="L127" i="1" s="1"/>
  <c r="J126" i="1"/>
  <c r="L126" i="1" s="1"/>
  <c r="J125" i="1"/>
  <c r="L125" i="1" s="1"/>
  <c r="J124" i="1"/>
  <c r="L124" i="1" s="1"/>
  <c r="J123" i="1"/>
  <c r="L123" i="1" s="1"/>
  <c r="J122" i="1"/>
  <c r="L122" i="1" s="1"/>
  <c r="J121" i="1"/>
  <c r="L121" i="1" s="1"/>
  <c r="J120" i="1"/>
  <c r="L120" i="1" s="1"/>
  <c r="J119" i="1"/>
  <c r="L119" i="1" s="1"/>
  <c r="J118" i="1"/>
  <c r="L118" i="1" s="1"/>
  <c r="J117" i="1"/>
  <c r="L117" i="1" s="1"/>
  <c r="J116" i="1"/>
  <c r="L116" i="1" s="1"/>
  <c r="J115" i="1"/>
  <c r="L115" i="1" s="1"/>
  <c r="J114" i="1"/>
  <c r="L114" i="1" s="1"/>
  <c r="J113" i="1"/>
  <c r="L113" i="1" s="1"/>
  <c r="J112" i="1"/>
  <c r="L112" i="1" s="1"/>
  <c r="J111" i="1"/>
  <c r="L111" i="1" s="1"/>
  <c r="J110" i="1"/>
  <c r="L110" i="1" s="1"/>
  <c r="J109" i="1"/>
  <c r="L109" i="1" s="1"/>
  <c r="J108" i="1"/>
  <c r="L108" i="1" s="1"/>
  <c r="J107" i="1"/>
  <c r="L107" i="1" s="1"/>
  <c r="J106" i="1"/>
  <c r="L106" i="1" s="1"/>
  <c r="J105" i="1"/>
  <c r="L105" i="1" s="1"/>
  <c r="J104" i="1"/>
  <c r="L104" i="1" s="1"/>
  <c r="J103" i="1"/>
  <c r="L103" i="1" s="1"/>
  <c r="J102" i="1"/>
  <c r="L102" i="1" s="1"/>
  <c r="J101" i="1"/>
  <c r="L101" i="1" s="1"/>
  <c r="J100" i="1"/>
  <c r="L100" i="1" s="1"/>
  <c r="J99" i="1"/>
  <c r="L99" i="1" s="1"/>
  <c r="J98" i="1"/>
  <c r="L98" i="1" s="1"/>
  <c r="J97" i="1"/>
  <c r="L97" i="1" s="1"/>
  <c r="J96" i="1"/>
  <c r="L96" i="1" s="1"/>
  <c r="J95" i="1"/>
  <c r="L95" i="1" s="1"/>
  <c r="J94" i="1"/>
  <c r="L94" i="1" s="1"/>
  <c r="J93" i="1"/>
  <c r="L93" i="1" s="1"/>
  <c r="J92" i="1"/>
  <c r="L92" i="1" s="1"/>
  <c r="J91" i="1"/>
  <c r="L91" i="1" s="1"/>
  <c r="J90" i="1"/>
  <c r="L90" i="1" s="1"/>
  <c r="J89" i="1"/>
  <c r="L89" i="1" s="1"/>
  <c r="J88" i="1"/>
  <c r="L88" i="1" s="1"/>
  <c r="J87" i="1"/>
  <c r="L87" i="1" s="1"/>
  <c r="J86" i="1"/>
  <c r="L86" i="1" s="1"/>
  <c r="J85" i="1"/>
  <c r="L85" i="1" s="1"/>
  <c r="J84" i="1"/>
  <c r="L84" i="1" s="1"/>
  <c r="J83" i="1"/>
  <c r="L83" i="1" s="1"/>
  <c r="J82" i="1"/>
  <c r="L82" i="1" s="1"/>
  <c r="J81" i="1"/>
  <c r="L81" i="1" s="1"/>
  <c r="J80" i="1"/>
  <c r="L80" i="1" s="1"/>
  <c r="J79" i="1"/>
  <c r="L79" i="1" s="1"/>
  <c r="J78" i="1"/>
  <c r="L78" i="1" s="1"/>
  <c r="J77" i="1"/>
  <c r="L77" i="1" s="1"/>
  <c r="J76" i="1"/>
  <c r="L76" i="1" s="1"/>
  <c r="J75" i="1"/>
  <c r="L75" i="1" s="1"/>
  <c r="J74" i="1"/>
  <c r="L74" i="1" s="1"/>
  <c r="J73" i="1"/>
  <c r="L73" i="1" s="1"/>
  <c r="J72" i="1"/>
  <c r="L72" i="1" s="1"/>
  <c r="J71" i="1"/>
  <c r="L71" i="1" s="1"/>
  <c r="J70" i="1"/>
  <c r="L70" i="1" s="1"/>
  <c r="J69" i="1"/>
  <c r="L69" i="1" s="1"/>
  <c r="J68" i="1"/>
  <c r="L68" i="1" s="1"/>
  <c r="J67" i="1"/>
  <c r="L67" i="1" s="1"/>
  <c r="J66" i="1"/>
  <c r="L66" i="1" s="1"/>
  <c r="J65" i="1"/>
  <c r="L65" i="1" s="1"/>
  <c r="J64" i="1"/>
  <c r="L64" i="1" s="1"/>
  <c r="J63" i="1"/>
  <c r="L63" i="1" s="1"/>
  <c r="J62" i="1"/>
  <c r="L62" i="1" s="1"/>
  <c r="J61" i="1"/>
  <c r="L61" i="1" s="1"/>
  <c r="J60" i="1"/>
  <c r="L60" i="1" s="1"/>
  <c r="J59" i="1"/>
  <c r="L59" i="1" s="1"/>
  <c r="J58" i="1"/>
  <c r="L58" i="1" s="1"/>
  <c r="J57" i="1"/>
  <c r="L57" i="1" s="1"/>
  <c r="J56" i="1"/>
  <c r="L56" i="1" s="1"/>
  <c r="J55" i="1"/>
  <c r="L55" i="1" s="1"/>
  <c r="J54" i="1"/>
  <c r="L54" i="1" s="1"/>
  <c r="J53" i="1"/>
  <c r="L53" i="1" s="1"/>
  <c r="J52" i="1"/>
  <c r="L52" i="1" s="1"/>
  <c r="J51" i="1"/>
  <c r="L51" i="1" s="1"/>
  <c r="J50" i="1"/>
  <c r="L50" i="1" s="1"/>
  <c r="J49" i="1"/>
  <c r="L49" i="1" s="1"/>
  <c r="J48" i="1"/>
  <c r="L48" i="1" s="1"/>
  <c r="J47" i="1"/>
  <c r="L47" i="1" s="1"/>
  <c r="J46" i="1"/>
  <c r="L46" i="1" s="1"/>
  <c r="J45" i="1"/>
  <c r="L45" i="1" s="1"/>
  <c r="J44" i="1"/>
  <c r="L44" i="1" s="1"/>
  <c r="J43" i="1"/>
  <c r="L43" i="1" s="1"/>
  <c r="J42" i="1"/>
  <c r="L42" i="1" s="1"/>
  <c r="J41" i="1"/>
  <c r="L41" i="1" s="1"/>
  <c r="J40" i="1"/>
  <c r="L40" i="1" s="1"/>
  <c r="J39" i="1"/>
  <c r="L39" i="1" s="1"/>
  <c r="J38" i="1"/>
  <c r="L38" i="1" s="1"/>
  <c r="J37" i="1"/>
  <c r="L37" i="1" s="1"/>
  <c r="J36" i="1"/>
  <c r="L36" i="1" s="1"/>
  <c r="J35" i="1"/>
  <c r="L35" i="1" s="1"/>
  <c r="J34" i="1"/>
  <c r="L34" i="1" s="1"/>
  <c r="J33" i="1"/>
  <c r="L33" i="1" s="1"/>
  <c r="J32" i="1"/>
  <c r="L32" i="1" s="1"/>
  <c r="J31" i="1"/>
  <c r="L31" i="1" s="1"/>
  <c r="J30" i="1"/>
  <c r="L30" i="1" s="1"/>
  <c r="J29" i="1"/>
  <c r="L29" i="1" s="1"/>
  <c r="J28" i="1"/>
  <c r="L28" i="1" s="1"/>
  <c r="J27" i="1"/>
  <c r="L27" i="1" s="1"/>
  <c r="J26" i="1"/>
  <c r="L26" i="1" s="1"/>
  <c r="J25" i="1"/>
  <c r="L25" i="1" s="1"/>
  <c r="J24" i="1"/>
  <c r="K24" i="1" s="1"/>
  <c r="M24" i="1" s="1"/>
  <c r="J23" i="1"/>
  <c r="L23" i="1" s="1"/>
  <c r="J22" i="1"/>
  <c r="K22" i="1" s="1"/>
  <c r="M22" i="1" s="1"/>
  <c r="J21" i="1"/>
  <c r="L21" i="1" s="1"/>
  <c r="J20" i="1"/>
  <c r="L20" i="1" s="1"/>
  <c r="J19" i="1"/>
  <c r="L19" i="1" s="1"/>
  <c r="J18" i="1"/>
  <c r="L18" i="1" s="1"/>
  <c r="J17" i="1"/>
  <c r="L17" i="1" s="1"/>
  <c r="J16" i="1"/>
  <c r="K16" i="1" s="1"/>
  <c r="M16" i="1" s="1"/>
  <c r="J15" i="1"/>
  <c r="L15" i="1" s="1"/>
  <c r="J14" i="1"/>
  <c r="K14" i="1" s="1"/>
  <c r="M14" i="1" s="1"/>
  <c r="J13" i="1"/>
  <c r="L13" i="1" s="1"/>
  <c r="J12" i="1"/>
  <c r="K12" i="1" s="1"/>
  <c r="M12" i="1" s="1"/>
  <c r="J11" i="1"/>
  <c r="L11" i="1" s="1"/>
  <c r="J10" i="1"/>
  <c r="K10" i="1" s="1"/>
  <c r="M10" i="1" s="1"/>
  <c r="J9" i="1"/>
  <c r="L9" i="1" s="1"/>
  <c r="J8" i="1"/>
  <c r="K8" i="1" s="1"/>
  <c r="M8" i="1" s="1"/>
  <c r="J7" i="1"/>
  <c r="L7" i="1" s="1"/>
  <c r="J6" i="1"/>
  <c r="L6" i="1" s="1"/>
  <c r="J5" i="1"/>
  <c r="L5" i="1" s="1"/>
  <c r="J4" i="1"/>
  <c r="K4" i="1" s="1"/>
  <c r="M4" i="1" s="1"/>
  <c r="J3" i="1"/>
  <c r="L3" i="1" s="1"/>
  <c r="J2" i="1"/>
  <c r="K2" i="1" s="1"/>
  <c r="M2" i="1" s="1"/>
  <c r="L16" i="5" l="1"/>
  <c r="N16" i="5" s="1"/>
  <c r="L32" i="5"/>
  <c r="N32" i="5" s="1"/>
  <c r="L48" i="5"/>
  <c r="N48" i="5" s="1"/>
  <c r="L62" i="5"/>
  <c r="N62" i="5" s="1"/>
  <c r="L96" i="5"/>
  <c r="N96" i="5" s="1"/>
  <c r="L128" i="5"/>
  <c r="N128" i="5" s="1"/>
  <c r="L160" i="5"/>
  <c r="N160" i="5" s="1"/>
  <c r="L192" i="5"/>
  <c r="N192" i="5" s="1"/>
  <c r="L224" i="5"/>
  <c r="N224" i="5" s="1"/>
  <c r="L256" i="5"/>
  <c r="N256" i="5" s="1"/>
  <c r="L288" i="5"/>
  <c r="N288" i="5" s="1"/>
  <c r="L320" i="5"/>
  <c r="N320" i="5" s="1"/>
  <c r="L12" i="5"/>
  <c r="N12" i="5" s="1"/>
  <c r="L28" i="5"/>
  <c r="N28" i="5" s="1"/>
  <c r="L44" i="5"/>
  <c r="N44" i="5" s="1"/>
  <c r="L92" i="5"/>
  <c r="N92" i="5" s="1"/>
  <c r="L124" i="5"/>
  <c r="N124" i="5" s="1"/>
  <c r="L156" i="5"/>
  <c r="N156" i="5" s="1"/>
  <c r="L188" i="5"/>
  <c r="N188" i="5" s="1"/>
  <c r="L220" i="5"/>
  <c r="N220" i="5" s="1"/>
  <c r="L252" i="5"/>
  <c r="N252" i="5" s="1"/>
  <c r="L284" i="5"/>
  <c r="N284" i="5" s="1"/>
  <c r="L316" i="5"/>
  <c r="N316" i="5" s="1"/>
  <c r="L2" i="5"/>
  <c r="N2" i="5" s="1"/>
  <c r="L18" i="5"/>
  <c r="N18" i="5" s="1"/>
  <c r="L34" i="5"/>
  <c r="N34" i="5" s="1"/>
  <c r="L50" i="5"/>
  <c r="N50" i="5" s="1"/>
  <c r="L80" i="5"/>
  <c r="N80" i="5" s="1"/>
  <c r="L98" i="5"/>
  <c r="N98" i="5" s="1"/>
  <c r="L130" i="5"/>
  <c r="N130" i="5" s="1"/>
  <c r="L162" i="5"/>
  <c r="N162" i="5" s="1"/>
  <c r="L194" i="5"/>
  <c r="N194" i="5" s="1"/>
  <c r="L226" i="5"/>
  <c r="N226" i="5" s="1"/>
  <c r="L258" i="5"/>
  <c r="N258" i="5" s="1"/>
  <c r="L290" i="5"/>
  <c r="N290" i="5" s="1"/>
  <c r="L322" i="5"/>
  <c r="N322" i="5" s="1"/>
  <c r="L14" i="5"/>
  <c r="N14" i="5" s="1"/>
  <c r="L30" i="5"/>
  <c r="N30" i="5" s="1"/>
  <c r="L46" i="5"/>
  <c r="N46" i="5" s="1"/>
  <c r="L60" i="5"/>
  <c r="N60" i="5" s="1"/>
  <c r="L64" i="5"/>
  <c r="N64" i="5" s="1"/>
  <c r="L94" i="5"/>
  <c r="N94" i="5" s="1"/>
  <c r="L126" i="5"/>
  <c r="N126" i="5" s="1"/>
  <c r="L158" i="5"/>
  <c r="N158" i="5" s="1"/>
  <c r="L190" i="5"/>
  <c r="N190" i="5" s="1"/>
  <c r="L222" i="5"/>
  <c r="N222" i="5" s="1"/>
  <c r="L254" i="5"/>
  <c r="N254" i="5" s="1"/>
  <c r="L286" i="5"/>
  <c r="N286" i="5" s="1"/>
  <c r="L318" i="5"/>
  <c r="N318" i="5" s="1"/>
  <c r="K366" i="1"/>
  <c r="M366" i="1" s="1"/>
  <c r="K288" i="1"/>
  <c r="M288" i="1" s="1"/>
  <c r="K565" i="1"/>
  <c r="M565" i="1" s="1"/>
  <c r="K432" i="1"/>
  <c r="M432" i="1" s="1"/>
  <c r="K531" i="1"/>
  <c r="M531" i="1" s="1"/>
  <c r="K434" i="1"/>
  <c r="M434" i="1" s="1"/>
  <c r="L457" i="1"/>
  <c r="K326" i="1"/>
  <c r="M326" i="1" s="1"/>
  <c r="K274" i="1"/>
  <c r="M274" i="1" s="1"/>
  <c r="K296" i="1"/>
  <c r="M296" i="1" s="1"/>
  <c r="L463" i="1"/>
  <c r="K549" i="1"/>
  <c r="M549" i="1" s="1"/>
  <c r="K595" i="1"/>
  <c r="M595" i="1" s="1"/>
  <c r="K336" i="1"/>
  <c r="M336" i="1" s="1"/>
  <c r="K613" i="1"/>
  <c r="M613" i="1" s="1"/>
  <c r="L447" i="1"/>
  <c r="K454" i="1"/>
  <c r="M454" i="1" s="1"/>
  <c r="K304" i="1"/>
  <c r="M304" i="1" s="1"/>
  <c r="K318" i="1"/>
  <c r="M318" i="1" s="1"/>
  <c r="K390" i="1"/>
  <c r="M390" i="1" s="1"/>
  <c r="K446" i="1"/>
  <c r="M446" i="1" s="1"/>
  <c r="L471" i="1"/>
  <c r="K492" i="1"/>
  <c r="M492" i="1" s="1"/>
  <c r="K368" i="1"/>
  <c r="M368" i="1" s="1"/>
  <c r="K398" i="1"/>
  <c r="M398" i="1" s="1"/>
  <c r="L465" i="1"/>
  <c r="K500" i="1"/>
  <c r="M500" i="1" s="1"/>
  <c r="K597" i="1"/>
  <c r="M597" i="1" s="1"/>
  <c r="K286" i="1"/>
  <c r="M286" i="1" s="1"/>
  <c r="K306" i="1"/>
  <c r="M306" i="1" s="1"/>
  <c r="K320" i="1"/>
  <c r="M320" i="1" s="1"/>
  <c r="K334" i="1"/>
  <c r="M334" i="1" s="1"/>
  <c r="K422" i="1"/>
  <c r="M422" i="1" s="1"/>
  <c r="K442" i="1"/>
  <c r="M442" i="1" s="1"/>
  <c r="K629" i="1"/>
  <c r="M629" i="1" s="1"/>
  <c r="K400" i="1"/>
  <c r="M400" i="1" s="1"/>
  <c r="K430" i="1"/>
  <c r="M430" i="1" s="1"/>
  <c r="K462" i="1"/>
  <c r="M462" i="1" s="1"/>
  <c r="L489" i="1"/>
  <c r="K502" i="1"/>
  <c r="M502" i="1" s="1"/>
  <c r="K358" i="1"/>
  <c r="M358" i="1" s="1"/>
  <c r="K483" i="1"/>
  <c r="M483" i="1" s="1"/>
  <c r="K533" i="1"/>
  <c r="M533" i="1" s="1"/>
  <c r="K280" i="1"/>
  <c r="M280" i="1" s="1"/>
  <c r="K312" i="1"/>
  <c r="M312" i="1" s="1"/>
  <c r="K350" i="1"/>
  <c r="M350" i="1" s="1"/>
  <c r="K382" i="1"/>
  <c r="M382" i="1" s="1"/>
  <c r="K414" i="1"/>
  <c r="M414" i="1" s="1"/>
  <c r="K438" i="1"/>
  <c r="M438" i="1" s="1"/>
  <c r="K517" i="1"/>
  <c r="M517" i="1" s="1"/>
  <c r="K581" i="1"/>
  <c r="M581" i="1" s="1"/>
  <c r="K645" i="1"/>
  <c r="M645" i="1" s="1"/>
  <c r="K675" i="1"/>
  <c r="M675" i="1" s="1"/>
  <c r="K344" i="1"/>
  <c r="M344" i="1" s="1"/>
  <c r="K376" i="1"/>
  <c r="M376" i="1" s="1"/>
  <c r="K408" i="1"/>
  <c r="M408" i="1" s="1"/>
  <c r="K444" i="1"/>
  <c r="M444" i="1" s="1"/>
  <c r="L449" i="1"/>
  <c r="L455" i="1"/>
  <c r="K547" i="1"/>
  <c r="M547" i="1" s="1"/>
  <c r="K611" i="1"/>
  <c r="M611" i="1" s="1"/>
  <c r="K661" i="1"/>
  <c r="M661" i="1" s="1"/>
  <c r="K270" i="1"/>
  <c r="M270" i="1" s="1"/>
  <c r="K302" i="1"/>
  <c r="M302" i="1" s="1"/>
  <c r="K352" i="1"/>
  <c r="M352" i="1" s="1"/>
  <c r="K384" i="1"/>
  <c r="M384" i="1" s="1"/>
  <c r="K416" i="1"/>
  <c r="M416" i="1" s="1"/>
  <c r="K440" i="1"/>
  <c r="M440" i="1" s="1"/>
  <c r="K481" i="1"/>
  <c r="M481" i="1" s="1"/>
  <c r="L487" i="1"/>
  <c r="K563" i="1"/>
  <c r="M563" i="1" s="1"/>
  <c r="K627" i="1"/>
  <c r="M627" i="1" s="1"/>
  <c r="K677" i="1"/>
  <c r="M677" i="1" s="1"/>
  <c r="K290" i="1"/>
  <c r="M290" i="1" s="1"/>
  <c r="K322" i="1"/>
  <c r="M322" i="1" s="1"/>
  <c r="K328" i="1"/>
  <c r="M328" i="1" s="1"/>
  <c r="K360" i="1"/>
  <c r="M360" i="1" s="1"/>
  <c r="K392" i="1"/>
  <c r="M392" i="1" s="1"/>
  <c r="K424" i="1"/>
  <c r="M424" i="1" s="1"/>
  <c r="K436" i="1"/>
  <c r="M436" i="1" s="1"/>
  <c r="K470" i="1"/>
  <c r="M470" i="1" s="1"/>
  <c r="K476" i="1"/>
  <c r="M476" i="1" s="1"/>
  <c r="K494" i="1"/>
  <c r="M494" i="1" s="1"/>
  <c r="K515" i="1"/>
  <c r="M515" i="1" s="1"/>
  <c r="K579" i="1"/>
  <c r="M579" i="1" s="1"/>
  <c r="K643" i="1"/>
  <c r="M643" i="1" s="1"/>
  <c r="K258" i="1"/>
  <c r="M258" i="1" s="1"/>
  <c r="K272" i="1"/>
  <c r="M272" i="1" s="1"/>
  <c r="K342" i="1"/>
  <c r="M342" i="1" s="1"/>
  <c r="K374" i="1"/>
  <c r="M374" i="1" s="1"/>
  <c r="K406" i="1"/>
  <c r="M406" i="1" s="1"/>
  <c r="K260" i="1"/>
  <c r="M260" i="1" s="1"/>
  <c r="K276" i="1"/>
  <c r="M276" i="1" s="1"/>
  <c r="K292" i="1"/>
  <c r="M292" i="1" s="1"/>
  <c r="K308" i="1"/>
  <c r="M308" i="1" s="1"/>
  <c r="K324" i="1"/>
  <c r="M324" i="1" s="1"/>
  <c r="K340" i="1"/>
  <c r="M340" i="1" s="1"/>
  <c r="K356" i="1"/>
  <c r="M356" i="1" s="1"/>
  <c r="K372" i="1"/>
  <c r="M372" i="1" s="1"/>
  <c r="K388" i="1"/>
  <c r="M388" i="1" s="1"/>
  <c r="K404" i="1"/>
  <c r="M404" i="1" s="1"/>
  <c r="K420" i="1"/>
  <c r="M420" i="1" s="1"/>
  <c r="K475" i="1"/>
  <c r="M475" i="1" s="1"/>
  <c r="L479" i="1"/>
  <c r="K498" i="1"/>
  <c r="M498" i="1" s="1"/>
  <c r="K509" i="1"/>
  <c r="M509" i="1" s="1"/>
  <c r="K541" i="1"/>
  <c r="M541" i="1" s="1"/>
  <c r="K573" i="1"/>
  <c r="M573" i="1" s="1"/>
  <c r="K605" i="1"/>
  <c r="M605" i="1" s="1"/>
  <c r="K637" i="1"/>
  <c r="M637" i="1" s="1"/>
  <c r="K669" i="1"/>
  <c r="M669" i="1" s="1"/>
  <c r="K266" i="1"/>
  <c r="M266" i="1" s="1"/>
  <c r="K282" i="1"/>
  <c r="M282" i="1" s="1"/>
  <c r="K298" i="1"/>
  <c r="M298" i="1" s="1"/>
  <c r="K314" i="1"/>
  <c r="M314" i="1" s="1"/>
  <c r="K330" i="1"/>
  <c r="M330" i="1" s="1"/>
  <c r="K346" i="1"/>
  <c r="M346" i="1" s="1"/>
  <c r="K362" i="1"/>
  <c r="M362" i="1" s="1"/>
  <c r="K378" i="1"/>
  <c r="M378" i="1" s="1"/>
  <c r="K394" i="1"/>
  <c r="M394" i="1" s="1"/>
  <c r="K410" i="1"/>
  <c r="M410" i="1" s="1"/>
  <c r="K426" i="1"/>
  <c r="M426" i="1" s="1"/>
  <c r="K431" i="1"/>
  <c r="M431" i="1" s="1"/>
  <c r="K435" i="1"/>
  <c r="M435" i="1" s="1"/>
  <c r="K439" i="1"/>
  <c r="M439" i="1" s="1"/>
  <c r="K443" i="1"/>
  <c r="M443" i="1" s="1"/>
  <c r="L450" i="1"/>
  <c r="L458" i="1"/>
  <c r="L466" i="1"/>
  <c r="K484" i="1"/>
  <c r="M484" i="1" s="1"/>
  <c r="K504" i="1"/>
  <c r="M504" i="1" s="1"/>
  <c r="K523" i="1"/>
  <c r="M523" i="1" s="1"/>
  <c r="K555" i="1"/>
  <c r="M555" i="1" s="1"/>
  <c r="K587" i="1"/>
  <c r="M587" i="1" s="1"/>
  <c r="K619" i="1"/>
  <c r="M619" i="1" s="1"/>
  <c r="K651" i="1"/>
  <c r="M651" i="1" s="1"/>
  <c r="K683" i="1"/>
  <c r="M683" i="1" s="1"/>
  <c r="K262" i="1"/>
  <c r="M262" i="1" s="1"/>
  <c r="K278" i="1"/>
  <c r="M278" i="1" s="1"/>
  <c r="K294" i="1"/>
  <c r="M294" i="1" s="1"/>
  <c r="K310" i="1"/>
  <c r="M310" i="1" s="1"/>
  <c r="K659" i="1"/>
  <c r="M659" i="1" s="1"/>
  <c r="K268" i="1"/>
  <c r="M268" i="1" s="1"/>
  <c r="K284" i="1"/>
  <c r="M284" i="1" s="1"/>
  <c r="K300" i="1"/>
  <c r="M300" i="1" s="1"/>
  <c r="K316" i="1"/>
  <c r="M316" i="1" s="1"/>
  <c r="K332" i="1"/>
  <c r="M332" i="1" s="1"/>
  <c r="K348" i="1"/>
  <c r="M348" i="1" s="1"/>
  <c r="K364" i="1"/>
  <c r="M364" i="1" s="1"/>
  <c r="K380" i="1"/>
  <c r="M380" i="1" s="1"/>
  <c r="K396" i="1"/>
  <c r="M396" i="1" s="1"/>
  <c r="K412" i="1"/>
  <c r="M412" i="1" s="1"/>
  <c r="K428" i="1"/>
  <c r="M428" i="1" s="1"/>
  <c r="K448" i="1"/>
  <c r="M448" i="1" s="1"/>
  <c r="K456" i="1"/>
  <c r="M456" i="1" s="1"/>
  <c r="K464" i="1"/>
  <c r="M464" i="1" s="1"/>
  <c r="K472" i="1"/>
  <c r="M472" i="1" s="1"/>
  <c r="K486" i="1"/>
  <c r="M486" i="1" s="1"/>
  <c r="K525" i="1"/>
  <c r="M525" i="1" s="1"/>
  <c r="K557" i="1"/>
  <c r="M557" i="1" s="1"/>
  <c r="K589" i="1"/>
  <c r="M589" i="1" s="1"/>
  <c r="K621" i="1"/>
  <c r="M621" i="1" s="1"/>
  <c r="K653" i="1"/>
  <c r="M653" i="1" s="1"/>
  <c r="K338" i="1"/>
  <c r="M338" i="1" s="1"/>
  <c r="K354" i="1"/>
  <c r="M354" i="1" s="1"/>
  <c r="K370" i="1"/>
  <c r="M370" i="1" s="1"/>
  <c r="K386" i="1"/>
  <c r="M386" i="1" s="1"/>
  <c r="K402" i="1"/>
  <c r="M402" i="1" s="1"/>
  <c r="K418" i="1"/>
  <c r="M418" i="1" s="1"/>
  <c r="K433" i="1"/>
  <c r="M433" i="1" s="1"/>
  <c r="K437" i="1"/>
  <c r="M437" i="1" s="1"/>
  <c r="K441" i="1"/>
  <c r="M441" i="1" s="1"/>
  <c r="K445" i="1"/>
  <c r="M445" i="1" s="1"/>
  <c r="K453" i="1"/>
  <c r="M453" i="1" s="1"/>
  <c r="K461" i="1"/>
  <c r="M461" i="1" s="1"/>
  <c r="K469" i="1"/>
  <c r="M469" i="1" s="1"/>
  <c r="K491" i="1"/>
  <c r="M491" i="1" s="1"/>
  <c r="K496" i="1"/>
  <c r="M496" i="1" s="1"/>
  <c r="K507" i="1"/>
  <c r="M507" i="1" s="1"/>
  <c r="K539" i="1"/>
  <c r="M539" i="1" s="1"/>
  <c r="K571" i="1"/>
  <c r="M571" i="1" s="1"/>
  <c r="K603" i="1"/>
  <c r="M603" i="1" s="1"/>
  <c r="K635" i="1"/>
  <c r="M635" i="1" s="1"/>
  <c r="K667" i="1"/>
  <c r="M667" i="1" s="1"/>
  <c r="K264" i="1"/>
  <c r="M264" i="1" s="1"/>
  <c r="K478" i="1"/>
  <c r="M478" i="1" s="1"/>
  <c r="L520" i="1"/>
  <c r="K520" i="1"/>
  <c r="M520" i="1" s="1"/>
  <c r="L536" i="1"/>
  <c r="K536" i="1"/>
  <c r="M536" i="1" s="1"/>
  <c r="L552" i="1"/>
  <c r="K552" i="1"/>
  <c r="M552" i="1" s="1"/>
  <c r="L568" i="1"/>
  <c r="K568" i="1"/>
  <c r="M568" i="1" s="1"/>
  <c r="L584" i="1"/>
  <c r="K584" i="1"/>
  <c r="M584" i="1" s="1"/>
  <c r="L600" i="1"/>
  <c r="K600" i="1"/>
  <c r="M600" i="1" s="1"/>
  <c r="L616" i="1"/>
  <c r="K616" i="1"/>
  <c r="M616" i="1" s="1"/>
  <c r="K6" i="1"/>
  <c r="M6" i="1" s="1"/>
  <c r="K18" i="1"/>
  <c r="M18" i="1" s="1"/>
  <c r="K26" i="1"/>
  <c r="M26" i="1" s="1"/>
  <c r="K28" i="1"/>
  <c r="M28" i="1" s="1"/>
  <c r="K30" i="1"/>
  <c r="M30" i="1" s="1"/>
  <c r="K32" i="1"/>
  <c r="M32" i="1" s="1"/>
  <c r="K34" i="1"/>
  <c r="M34" i="1" s="1"/>
  <c r="K36" i="1"/>
  <c r="M36" i="1" s="1"/>
  <c r="K38" i="1"/>
  <c r="M38" i="1" s="1"/>
  <c r="K40" i="1"/>
  <c r="M40" i="1" s="1"/>
  <c r="K42" i="1"/>
  <c r="M42" i="1" s="1"/>
  <c r="K44" i="1"/>
  <c r="M44" i="1" s="1"/>
  <c r="K46" i="1"/>
  <c r="M46" i="1" s="1"/>
  <c r="K48" i="1"/>
  <c r="M48" i="1" s="1"/>
  <c r="K50" i="1"/>
  <c r="M50" i="1" s="1"/>
  <c r="K52" i="1"/>
  <c r="M52" i="1" s="1"/>
  <c r="K54" i="1"/>
  <c r="M54" i="1" s="1"/>
  <c r="K56" i="1"/>
  <c r="M56" i="1" s="1"/>
  <c r="K58" i="1"/>
  <c r="M58" i="1" s="1"/>
  <c r="K60" i="1"/>
  <c r="M60" i="1" s="1"/>
  <c r="K62" i="1"/>
  <c r="M62" i="1" s="1"/>
  <c r="K64" i="1"/>
  <c r="M64" i="1" s="1"/>
  <c r="K66" i="1"/>
  <c r="M66" i="1" s="1"/>
  <c r="K68" i="1"/>
  <c r="M68" i="1" s="1"/>
  <c r="K70" i="1"/>
  <c r="M70" i="1" s="1"/>
  <c r="K72" i="1"/>
  <c r="M72" i="1" s="1"/>
  <c r="K74" i="1"/>
  <c r="M74" i="1" s="1"/>
  <c r="K76" i="1"/>
  <c r="M76" i="1" s="1"/>
  <c r="K78" i="1"/>
  <c r="M78" i="1" s="1"/>
  <c r="K80" i="1"/>
  <c r="M80" i="1" s="1"/>
  <c r="K82" i="1"/>
  <c r="M82" i="1" s="1"/>
  <c r="K84" i="1"/>
  <c r="M84" i="1" s="1"/>
  <c r="K86" i="1"/>
  <c r="M86" i="1" s="1"/>
  <c r="K88" i="1"/>
  <c r="M88" i="1" s="1"/>
  <c r="K90" i="1"/>
  <c r="M90" i="1" s="1"/>
  <c r="K92" i="1"/>
  <c r="M92" i="1" s="1"/>
  <c r="K94" i="1"/>
  <c r="M94" i="1" s="1"/>
  <c r="K96" i="1"/>
  <c r="M96" i="1" s="1"/>
  <c r="K98" i="1"/>
  <c r="M98" i="1" s="1"/>
  <c r="K100" i="1"/>
  <c r="M100" i="1" s="1"/>
  <c r="K102" i="1"/>
  <c r="M102" i="1" s="1"/>
  <c r="K104" i="1"/>
  <c r="M104" i="1" s="1"/>
  <c r="K106" i="1"/>
  <c r="M106" i="1" s="1"/>
  <c r="K108" i="1"/>
  <c r="M108" i="1" s="1"/>
  <c r="K110" i="1"/>
  <c r="M110" i="1" s="1"/>
  <c r="K112" i="1"/>
  <c r="M112" i="1" s="1"/>
  <c r="K114" i="1"/>
  <c r="M114" i="1" s="1"/>
  <c r="K116" i="1"/>
  <c r="M116" i="1" s="1"/>
  <c r="K118" i="1"/>
  <c r="M118" i="1" s="1"/>
  <c r="K120" i="1"/>
  <c r="M120" i="1" s="1"/>
  <c r="K122" i="1"/>
  <c r="M122" i="1" s="1"/>
  <c r="K124" i="1"/>
  <c r="M124" i="1" s="1"/>
  <c r="K126" i="1"/>
  <c r="M126" i="1" s="1"/>
  <c r="K128" i="1"/>
  <c r="M128" i="1" s="1"/>
  <c r="K130" i="1"/>
  <c r="M130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K174" i="1"/>
  <c r="M174" i="1" s="1"/>
  <c r="K176" i="1"/>
  <c r="M176" i="1" s="1"/>
  <c r="K178" i="1"/>
  <c r="M178" i="1" s="1"/>
  <c r="K180" i="1"/>
  <c r="M180" i="1" s="1"/>
  <c r="K182" i="1"/>
  <c r="M182" i="1" s="1"/>
  <c r="K184" i="1"/>
  <c r="M184" i="1" s="1"/>
  <c r="K186" i="1"/>
  <c r="M186" i="1" s="1"/>
  <c r="K188" i="1"/>
  <c r="M188" i="1" s="1"/>
  <c r="K190" i="1"/>
  <c r="M190" i="1" s="1"/>
  <c r="K192" i="1"/>
  <c r="M192" i="1" s="1"/>
  <c r="K194" i="1"/>
  <c r="M194" i="1" s="1"/>
  <c r="K196" i="1"/>
  <c r="M196" i="1" s="1"/>
  <c r="K198" i="1"/>
  <c r="M198" i="1" s="1"/>
  <c r="K200" i="1"/>
  <c r="M200" i="1" s="1"/>
  <c r="K202" i="1"/>
  <c r="M202" i="1" s="1"/>
  <c r="K204" i="1"/>
  <c r="M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K222" i="1"/>
  <c r="M222" i="1" s="1"/>
  <c r="K224" i="1"/>
  <c r="M224" i="1" s="1"/>
  <c r="K226" i="1"/>
  <c r="M226" i="1" s="1"/>
  <c r="K228" i="1"/>
  <c r="M228" i="1" s="1"/>
  <c r="K230" i="1"/>
  <c r="M230" i="1" s="1"/>
  <c r="K232" i="1"/>
  <c r="M232" i="1" s="1"/>
  <c r="K234" i="1"/>
  <c r="M234" i="1" s="1"/>
  <c r="K236" i="1"/>
  <c r="M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K254" i="1"/>
  <c r="M254" i="1" s="1"/>
  <c r="K256" i="1"/>
  <c r="M256" i="1" s="1"/>
  <c r="L510" i="1"/>
  <c r="K510" i="1"/>
  <c r="M510" i="1" s="1"/>
  <c r="L526" i="1"/>
  <c r="K526" i="1"/>
  <c r="M526" i="1" s="1"/>
  <c r="L542" i="1"/>
  <c r="K542" i="1"/>
  <c r="M542" i="1" s="1"/>
  <c r="L558" i="1"/>
  <c r="K558" i="1"/>
  <c r="M558" i="1" s="1"/>
  <c r="L574" i="1"/>
  <c r="K574" i="1"/>
  <c r="M574" i="1" s="1"/>
  <c r="L590" i="1"/>
  <c r="K590" i="1"/>
  <c r="M590" i="1" s="1"/>
  <c r="L606" i="1"/>
  <c r="K606" i="1"/>
  <c r="M606" i="1" s="1"/>
  <c r="L622" i="1"/>
  <c r="K622" i="1"/>
  <c r="M622" i="1" s="1"/>
  <c r="L687" i="1"/>
  <c r="K687" i="1"/>
  <c r="M687" i="1" s="1"/>
  <c r="L695" i="1"/>
  <c r="K695" i="1"/>
  <c r="M695" i="1" s="1"/>
  <c r="L703" i="1"/>
  <c r="K703" i="1"/>
  <c r="M703" i="1" s="1"/>
  <c r="L711" i="1"/>
  <c r="K711" i="1"/>
  <c r="M711" i="1" s="1"/>
  <c r="L719" i="1"/>
  <c r="K719" i="1"/>
  <c r="M719" i="1" s="1"/>
  <c r="L727" i="1"/>
  <c r="K727" i="1"/>
  <c r="M727" i="1" s="1"/>
  <c r="L735" i="1"/>
  <c r="K735" i="1"/>
  <c r="M735" i="1" s="1"/>
  <c r="L743" i="1"/>
  <c r="K743" i="1"/>
  <c r="M743" i="1" s="1"/>
  <c r="L751" i="1"/>
  <c r="K751" i="1"/>
  <c r="M751" i="1" s="1"/>
  <c r="L759" i="1"/>
  <c r="K759" i="1"/>
  <c r="M759" i="1" s="1"/>
  <c r="L767" i="1"/>
  <c r="K767" i="1"/>
  <c r="M767" i="1" s="1"/>
  <c r="L775" i="1"/>
  <c r="K775" i="1"/>
  <c r="M775" i="1" s="1"/>
  <c r="L783" i="1"/>
  <c r="K783" i="1"/>
  <c r="M783" i="1" s="1"/>
  <c r="L791" i="1"/>
  <c r="K791" i="1"/>
  <c r="M791" i="1" s="1"/>
  <c r="L799" i="1"/>
  <c r="K799" i="1"/>
  <c r="M799" i="1" s="1"/>
  <c r="L807" i="1"/>
  <c r="K807" i="1"/>
  <c r="M807" i="1" s="1"/>
  <c r="L815" i="1"/>
  <c r="K815" i="1"/>
  <c r="M815" i="1" s="1"/>
  <c r="L823" i="1"/>
  <c r="K823" i="1"/>
  <c r="M823" i="1" s="1"/>
  <c r="L831" i="1"/>
  <c r="K831" i="1"/>
  <c r="M831" i="1" s="1"/>
  <c r="L839" i="1"/>
  <c r="K839" i="1"/>
  <c r="M839" i="1" s="1"/>
  <c r="L847" i="1"/>
  <c r="K847" i="1"/>
  <c r="M847" i="1" s="1"/>
  <c r="L855" i="1"/>
  <c r="K855" i="1"/>
  <c r="M855" i="1" s="1"/>
  <c r="L863" i="1"/>
  <c r="K863" i="1"/>
  <c r="M863" i="1" s="1"/>
  <c r="L871" i="1"/>
  <c r="K871" i="1"/>
  <c r="M871" i="1" s="1"/>
  <c r="L879" i="1"/>
  <c r="K879" i="1"/>
  <c r="M879" i="1" s="1"/>
  <c r="L887" i="1"/>
  <c r="K887" i="1"/>
  <c r="M887" i="1" s="1"/>
  <c r="L895" i="1"/>
  <c r="K895" i="1"/>
  <c r="M895" i="1" s="1"/>
  <c r="L903" i="1"/>
  <c r="K903" i="1"/>
  <c r="M903" i="1" s="1"/>
  <c r="L911" i="1"/>
  <c r="K911" i="1"/>
  <c r="M911" i="1" s="1"/>
  <c r="L919" i="1"/>
  <c r="K919" i="1"/>
  <c r="M919" i="1" s="1"/>
  <c r="L927" i="1"/>
  <c r="K927" i="1"/>
  <c r="M927" i="1" s="1"/>
  <c r="L935" i="1"/>
  <c r="K935" i="1"/>
  <c r="M935" i="1" s="1"/>
  <c r="L943" i="1"/>
  <c r="K943" i="1"/>
  <c r="M943" i="1" s="1"/>
  <c r="L951" i="1"/>
  <c r="K951" i="1"/>
  <c r="M951" i="1" s="1"/>
  <c r="L959" i="1"/>
  <c r="K959" i="1"/>
  <c r="M959" i="1" s="1"/>
  <c r="L967" i="1"/>
  <c r="K967" i="1"/>
  <c r="M967" i="1" s="1"/>
  <c r="L975" i="1"/>
  <c r="K975" i="1"/>
  <c r="M975" i="1" s="1"/>
  <c r="L983" i="1"/>
  <c r="K983" i="1"/>
  <c r="M983" i="1" s="1"/>
  <c r="L991" i="1"/>
  <c r="K991" i="1"/>
  <c r="M991" i="1" s="1"/>
  <c r="L999" i="1"/>
  <c r="K999" i="1"/>
  <c r="M999" i="1" s="1"/>
  <c r="L1007" i="1"/>
  <c r="K1007" i="1"/>
  <c r="M1007" i="1" s="1"/>
  <c r="L1015" i="1"/>
  <c r="K1015" i="1"/>
  <c r="M1015" i="1" s="1"/>
  <c r="L1023" i="1"/>
  <c r="K1023" i="1"/>
  <c r="M1023" i="1" s="1"/>
  <c r="L1031" i="1"/>
  <c r="K1031" i="1"/>
  <c r="M1031" i="1" s="1"/>
  <c r="L1039" i="1"/>
  <c r="K1039" i="1"/>
  <c r="M1039" i="1" s="1"/>
  <c r="L1047" i="1"/>
  <c r="K1047" i="1"/>
  <c r="M1047" i="1" s="1"/>
  <c r="L1055" i="1"/>
  <c r="K1055" i="1"/>
  <c r="M1055" i="1" s="1"/>
  <c r="L1063" i="1"/>
  <c r="K1063" i="1"/>
  <c r="M1063" i="1" s="1"/>
  <c r="L1071" i="1"/>
  <c r="K1071" i="1"/>
  <c r="M1071" i="1" s="1"/>
  <c r="L1079" i="1"/>
  <c r="K1079" i="1"/>
  <c r="M1079" i="1" s="1"/>
  <c r="L1087" i="1"/>
  <c r="K1087" i="1"/>
  <c r="M1087" i="1" s="1"/>
  <c r="L1095" i="1"/>
  <c r="K1095" i="1"/>
  <c r="M1095" i="1" s="1"/>
  <c r="L1103" i="1"/>
  <c r="K1103" i="1"/>
  <c r="M1103" i="1" s="1"/>
  <c r="L1111" i="1"/>
  <c r="K1111" i="1"/>
  <c r="M1111" i="1" s="1"/>
  <c r="L1119" i="1"/>
  <c r="K1119" i="1"/>
  <c r="M1119" i="1" s="1"/>
  <c r="K20" i="1"/>
  <c r="M20" i="1" s="1"/>
  <c r="L2" i="1"/>
  <c r="L4" i="1"/>
  <c r="L8" i="1"/>
  <c r="L10" i="1"/>
  <c r="L12" i="1"/>
  <c r="L14" i="1"/>
  <c r="L16" i="1"/>
  <c r="L22" i="1"/>
  <c r="L24" i="1"/>
  <c r="K451" i="1"/>
  <c r="M451" i="1" s="1"/>
  <c r="K460" i="1"/>
  <c r="M460" i="1" s="1"/>
  <c r="K467" i="1"/>
  <c r="M467" i="1" s="1"/>
  <c r="K474" i="1"/>
  <c r="M474" i="1" s="1"/>
  <c r="K477" i="1"/>
  <c r="M477" i="1" s="1"/>
  <c r="K480" i="1"/>
  <c r="M480" i="1" s="1"/>
  <c r="K493" i="1"/>
  <c r="M493" i="1" s="1"/>
  <c r="K497" i="1"/>
  <c r="M497" i="1" s="1"/>
  <c r="K501" i="1"/>
  <c r="M501" i="1" s="1"/>
  <c r="K505" i="1"/>
  <c r="M505" i="1" s="1"/>
  <c r="L516" i="1"/>
  <c r="K516" i="1"/>
  <c r="M516" i="1" s="1"/>
  <c r="K521" i="1"/>
  <c r="M521" i="1" s="1"/>
  <c r="L532" i="1"/>
  <c r="K532" i="1"/>
  <c r="M532" i="1" s="1"/>
  <c r="K537" i="1"/>
  <c r="M537" i="1" s="1"/>
  <c r="L548" i="1"/>
  <c r="K548" i="1"/>
  <c r="M548" i="1" s="1"/>
  <c r="K553" i="1"/>
  <c r="M553" i="1" s="1"/>
  <c r="L564" i="1"/>
  <c r="K564" i="1"/>
  <c r="M564" i="1" s="1"/>
  <c r="K569" i="1"/>
  <c r="M569" i="1" s="1"/>
  <c r="L580" i="1"/>
  <c r="K580" i="1"/>
  <c r="M580" i="1" s="1"/>
  <c r="K585" i="1"/>
  <c r="M585" i="1" s="1"/>
  <c r="L596" i="1"/>
  <c r="K596" i="1"/>
  <c r="M596" i="1" s="1"/>
  <c r="K601" i="1"/>
  <c r="M601" i="1" s="1"/>
  <c r="L612" i="1"/>
  <c r="K612" i="1"/>
  <c r="M612" i="1" s="1"/>
  <c r="K617" i="1"/>
  <c r="M617" i="1" s="1"/>
  <c r="K633" i="1"/>
  <c r="M633" i="1" s="1"/>
  <c r="K649" i="1"/>
  <c r="M649" i="1" s="1"/>
  <c r="K665" i="1"/>
  <c r="M665" i="1" s="1"/>
  <c r="K681" i="1"/>
  <c r="M681" i="1" s="1"/>
  <c r="K490" i="1"/>
  <c r="M490" i="1" s="1"/>
  <c r="L506" i="1"/>
  <c r="K506" i="1"/>
  <c r="M506" i="1" s="1"/>
  <c r="K511" i="1"/>
  <c r="M511" i="1" s="1"/>
  <c r="L522" i="1"/>
  <c r="K522" i="1"/>
  <c r="M522" i="1" s="1"/>
  <c r="K527" i="1"/>
  <c r="M527" i="1" s="1"/>
  <c r="L538" i="1"/>
  <c r="K538" i="1"/>
  <c r="M538" i="1" s="1"/>
  <c r="K543" i="1"/>
  <c r="M543" i="1" s="1"/>
  <c r="L554" i="1"/>
  <c r="K554" i="1"/>
  <c r="M554" i="1" s="1"/>
  <c r="K559" i="1"/>
  <c r="M559" i="1" s="1"/>
  <c r="L570" i="1"/>
  <c r="K570" i="1"/>
  <c r="M570" i="1" s="1"/>
  <c r="K575" i="1"/>
  <c r="M575" i="1" s="1"/>
  <c r="L586" i="1"/>
  <c r="K586" i="1"/>
  <c r="M586" i="1" s="1"/>
  <c r="K591" i="1"/>
  <c r="M591" i="1" s="1"/>
  <c r="L602" i="1"/>
  <c r="K602" i="1"/>
  <c r="M602" i="1" s="1"/>
  <c r="K607" i="1"/>
  <c r="M607" i="1" s="1"/>
  <c r="L618" i="1"/>
  <c r="K618" i="1"/>
  <c r="M618" i="1" s="1"/>
  <c r="K623" i="1"/>
  <c r="M623" i="1" s="1"/>
  <c r="K639" i="1"/>
  <c r="M639" i="1" s="1"/>
  <c r="K655" i="1"/>
  <c r="M655" i="1" s="1"/>
  <c r="K671" i="1"/>
  <c r="M671" i="1" s="1"/>
  <c r="L689" i="1"/>
  <c r="K689" i="1"/>
  <c r="M689" i="1" s="1"/>
  <c r="L697" i="1"/>
  <c r="K697" i="1"/>
  <c r="M697" i="1" s="1"/>
  <c r="L705" i="1"/>
  <c r="K705" i="1"/>
  <c r="M705" i="1" s="1"/>
  <c r="L713" i="1"/>
  <c r="K713" i="1"/>
  <c r="M713" i="1" s="1"/>
  <c r="L721" i="1"/>
  <c r="K721" i="1"/>
  <c r="M721" i="1" s="1"/>
  <c r="L729" i="1"/>
  <c r="K729" i="1"/>
  <c r="M729" i="1" s="1"/>
  <c r="L737" i="1"/>
  <c r="K737" i="1"/>
  <c r="M737" i="1" s="1"/>
  <c r="L745" i="1"/>
  <c r="K745" i="1"/>
  <c r="M745" i="1" s="1"/>
  <c r="L753" i="1"/>
  <c r="K753" i="1"/>
  <c r="M753" i="1" s="1"/>
  <c r="L761" i="1"/>
  <c r="K761" i="1"/>
  <c r="M761" i="1" s="1"/>
  <c r="L769" i="1"/>
  <c r="K769" i="1"/>
  <c r="M769" i="1" s="1"/>
  <c r="L777" i="1"/>
  <c r="K777" i="1"/>
  <c r="M777" i="1" s="1"/>
  <c r="L785" i="1"/>
  <c r="K785" i="1"/>
  <c r="M785" i="1" s="1"/>
  <c r="L793" i="1"/>
  <c r="K793" i="1"/>
  <c r="M793" i="1" s="1"/>
  <c r="L801" i="1"/>
  <c r="K801" i="1"/>
  <c r="M801" i="1" s="1"/>
  <c r="L809" i="1"/>
  <c r="K809" i="1"/>
  <c r="M809" i="1" s="1"/>
  <c r="L817" i="1"/>
  <c r="K817" i="1"/>
  <c r="M817" i="1" s="1"/>
  <c r="L825" i="1"/>
  <c r="K825" i="1"/>
  <c r="M825" i="1" s="1"/>
  <c r="L833" i="1"/>
  <c r="K833" i="1"/>
  <c r="M833" i="1" s="1"/>
  <c r="L841" i="1"/>
  <c r="K841" i="1"/>
  <c r="M841" i="1" s="1"/>
  <c r="L849" i="1"/>
  <c r="K849" i="1"/>
  <c r="M849" i="1" s="1"/>
  <c r="L857" i="1"/>
  <c r="K857" i="1"/>
  <c r="M857" i="1" s="1"/>
  <c r="L865" i="1"/>
  <c r="K865" i="1"/>
  <c r="M865" i="1" s="1"/>
  <c r="L873" i="1"/>
  <c r="K873" i="1"/>
  <c r="M873" i="1" s="1"/>
  <c r="L881" i="1"/>
  <c r="K881" i="1"/>
  <c r="M881" i="1" s="1"/>
  <c r="L889" i="1"/>
  <c r="K889" i="1"/>
  <c r="M889" i="1" s="1"/>
  <c r="L897" i="1"/>
  <c r="K897" i="1"/>
  <c r="M897" i="1" s="1"/>
  <c r="L905" i="1"/>
  <c r="K905" i="1"/>
  <c r="M905" i="1" s="1"/>
  <c r="L913" i="1"/>
  <c r="K913" i="1"/>
  <c r="M913" i="1" s="1"/>
  <c r="L921" i="1"/>
  <c r="K921" i="1"/>
  <c r="M921" i="1" s="1"/>
  <c r="L929" i="1"/>
  <c r="K929" i="1"/>
  <c r="M929" i="1" s="1"/>
  <c r="L937" i="1"/>
  <c r="K937" i="1"/>
  <c r="M937" i="1" s="1"/>
  <c r="L945" i="1"/>
  <c r="K945" i="1"/>
  <c r="M945" i="1" s="1"/>
  <c r="L953" i="1"/>
  <c r="K953" i="1"/>
  <c r="M953" i="1" s="1"/>
  <c r="L961" i="1"/>
  <c r="K961" i="1"/>
  <c r="M961" i="1" s="1"/>
  <c r="L969" i="1"/>
  <c r="K969" i="1"/>
  <c r="M969" i="1" s="1"/>
  <c r="L977" i="1"/>
  <c r="K977" i="1"/>
  <c r="M977" i="1" s="1"/>
  <c r="L985" i="1"/>
  <c r="K985" i="1"/>
  <c r="M985" i="1" s="1"/>
  <c r="L993" i="1"/>
  <c r="K993" i="1"/>
  <c r="M993" i="1" s="1"/>
  <c r="L1001" i="1"/>
  <c r="K1001" i="1"/>
  <c r="M1001" i="1" s="1"/>
  <c r="L1009" i="1"/>
  <c r="K1009" i="1"/>
  <c r="M1009" i="1" s="1"/>
  <c r="L1017" i="1"/>
  <c r="K1017" i="1"/>
  <c r="M1017" i="1" s="1"/>
  <c r="L1025" i="1"/>
  <c r="K1025" i="1"/>
  <c r="M1025" i="1" s="1"/>
  <c r="L1033" i="1"/>
  <c r="K1033" i="1"/>
  <c r="M1033" i="1" s="1"/>
  <c r="L1041" i="1"/>
  <c r="K1041" i="1"/>
  <c r="M1041" i="1" s="1"/>
  <c r="L1049" i="1"/>
  <c r="K1049" i="1"/>
  <c r="M1049" i="1" s="1"/>
  <c r="L1057" i="1"/>
  <c r="K1057" i="1"/>
  <c r="M1057" i="1" s="1"/>
  <c r="L1065" i="1"/>
  <c r="K1065" i="1"/>
  <c r="M1065" i="1" s="1"/>
  <c r="L1073" i="1"/>
  <c r="K1073" i="1"/>
  <c r="M1073" i="1" s="1"/>
  <c r="L1081" i="1"/>
  <c r="K1081" i="1"/>
  <c r="M1081" i="1" s="1"/>
  <c r="L1089" i="1"/>
  <c r="K1089" i="1"/>
  <c r="M1089" i="1" s="1"/>
  <c r="L1097" i="1"/>
  <c r="K1097" i="1"/>
  <c r="M1097" i="1" s="1"/>
  <c r="L1105" i="1"/>
  <c r="K1105" i="1"/>
  <c r="M1105" i="1" s="1"/>
  <c r="L1113" i="1"/>
  <c r="K1113" i="1"/>
  <c r="M1113" i="1" s="1"/>
  <c r="L1121" i="1"/>
  <c r="K1121" i="1"/>
  <c r="M1121" i="1" s="1"/>
  <c r="L512" i="1"/>
  <c r="K512" i="1"/>
  <c r="M512" i="1" s="1"/>
  <c r="L528" i="1"/>
  <c r="K528" i="1"/>
  <c r="M528" i="1" s="1"/>
  <c r="L544" i="1"/>
  <c r="K544" i="1"/>
  <c r="M544" i="1" s="1"/>
  <c r="L560" i="1"/>
  <c r="K560" i="1"/>
  <c r="M560" i="1" s="1"/>
  <c r="L576" i="1"/>
  <c r="K576" i="1"/>
  <c r="M576" i="1" s="1"/>
  <c r="L592" i="1"/>
  <c r="K592" i="1"/>
  <c r="M592" i="1" s="1"/>
  <c r="L608" i="1"/>
  <c r="K608" i="1"/>
  <c r="M608" i="1" s="1"/>
  <c r="L624" i="1"/>
  <c r="K624" i="1"/>
  <c r="M624" i="1" s="1"/>
  <c r="K3" i="1"/>
  <c r="M3" i="1" s="1"/>
  <c r="K5" i="1"/>
  <c r="M5" i="1" s="1"/>
  <c r="K7" i="1"/>
  <c r="M7" i="1" s="1"/>
  <c r="K9" i="1"/>
  <c r="M9" i="1" s="1"/>
  <c r="K11" i="1"/>
  <c r="M11" i="1" s="1"/>
  <c r="K13" i="1"/>
  <c r="M13" i="1" s="1"/>
  <c r="K15" i="1"/>
  <c r="M15" i="1" s="1"/>
  <c r="K17" i="1"/>
  <c r="M17" i="1" s="1"/>
  <c r="K19" i="1"/>
  <c r="M19" i="1" s="1"/>
  <c r="K21" i="1"/>
  <c r="M21" i="1" s="1"/>
  <c r="K23" i="1"/>
  <c r="M23" i="1" s="1"/>
  <c r="K25" i="1"/>
  <c r="M25" i="1" s="1"/>
  <c r="K27" i="1"/>
  <c r="M27" i="1" s="1"/>
  <c r="K29" i="1"/>
  <c r="M29" i="1" s="1"/>
  <c r="K31" i="1"/>
  <c r="M31" i="1" s="1"/>
  <c r="K33" i="1"/>
  <c r="M33" i="1" s="1"/>
  <c r="K35" i="1"/>
  <c r="M35" i="1" s="1"/>
  <c r="K37" i="1"/>
  <c r="M37" i="1" s="1"/>
  <c r="K39" i="1"/>
  <c r="M39" i="1" s="1"/>
  <c r="K41" i="1"/>
  <c r="M41" i="1" s="1"/>
  <c r="K43" i="1"/>
  <c r="M43" i="1" s="1"/>
  <c r="K45" i="1"/>
  <c r="M45" i="1" s="1"/>
  <c r="K47" i="1"/>
  <c r="M47" i="1" s="1"/>
  <c r="K49" i="1"/>
  <c r="M49" i="1" s="1"/>
  <c r="K51" i="1"/>
  <c r="M51" i="1" s="1"/>
  <c r="K53" i="1"/>
  <c r="M53" i="1" s="1"/>
  <c r="K55" i="1"/>
  <c r="M55" i="1" s="1"/>
  <c r="K57" i="1"/>
  <c r="M57" i="1" s="1"/>
  <c r="K59" i="1"/>
  <c r="M59" i="1" s="1"/>
  <c r="K61" i="1"/>
  <c r="M61" i="1" s="1"/>
  <c r="K63" i="1"/>
  <c r="M63" i="1" s="1"/>
  <c r="K65" i="1"/>
  <c r="M65" i="1" s="1"/>
  <c r="K67" i="1"/>
  <c r="M67" i="1" s="1"/>
  <c r="K69" i="1"/>
  <c r="M69" i="1" s="1"/>
  <c r="K71" i="1"/>
  <c r="M71" i="1" s="1"/>
  <c r="K73" i="1"/>
  <c r="M73" i="1" s="1"/>
  <c r="K75" i="1"/>
  <c r="M75" i="1" s="1"/>
  <c r="K77" i="1"/>
  <c r="M77" i="1" s="1"/>
  <c r="K79" i="1"/>
  <c r="M79" i="1" s="1"/>
  <c r="K81" i="1"/>
  <c r="M81" i="1" s="1"/>
  <c r="K83" i="1"/>
  <c r="M83" i="1" s="1"/>
  <c r="K85" i="1"/>
  <c r="M85" i="1" s="1"/>
  <c r="K87" i="1"/>
  <c r="M87" i="1" s="1"/>
  <c r="K89" i="1"/>
  <c r="M89" i="1" s="1"/>
  <c r="K91" i="1"/>
  <c r="M91" i="1" s="1"/>
  <c r="K93" i="1"/>
  <c r="M93" i="1" s="1"/>
  <c r="K95" i="1"/>
  <c r="M95" i="1" s="1"/>
  <c r="K97" i="1"/>
  <c r="M97" i="1" s="1"/>
  <c r="K99" i="1"/>
  <c r="M99" i="1" s="1"/>
  <c r="K101" i="1"/>
  <c r="M101" i="1" s="1"/>
  <c r="K103" i="1"/>
  <c r="M103" i="1" s="1"/>
  <c r="K105" i="1"/>
  <c r="M105" i="1" s="1"/>
  <c r="K107" i="1"/>
  <c r="M107" i="1" s="1"/>
  <c r="K109" i="1"/>
  <c r="M109" i="1" s="1"/>
  <c r="K111" i="1"/>
  <c r="M111" i="1" s="1"/>
  <c r="K113" i="1"/>
  <c r="M113" i="1" s="1"/>
  <c r="K115" i="1"/>
  <c r="M115" i="1" s="1"/>
  <c r="K117" i="1"/>
  <c r="M117" i="1" s="1"/>
  <c r="K119" i="1"/>
  <c r="M119" i="1" s="1"/>
  <c r="K121" i="1"/>
  <c r="M121" i="1" s="1"/>
  <c r="K123" i="1"/>
  <c r="M123" i="1" s="1"/>
  <c r="K125" i="1"/>
  <c r="M125" i="1" s="1"/>
  <c r="K127" i="1"/>
  <c r="M127" i="1" s="1"/>
  <c r="K129" i="1"/>
  <c r="M129" i="1" s="1"/>
  <c r="K131" i="1"/>
  <c r="M131" i="1" s="1"/>
  <c r="K133" i="1"/>
  <c r="M133" i="1" s="1"/>
  <c r="K135" i="1"/>
  <c r="M135" i="1" s="1"/>
  <c r="K137" i="1"/>
  <c r="M137" i="1" s="1"/>
  <c r="K139" i="1"/>
  <c r="M139" i="1" s="1"/>
  <c r="K141" i="1"/>
  <c r="M141" i="1" s="1"/>
  <c r="K143" i="1"/>
  <c r="M143" i="1" s="1"/>
  <c r="K145" i="1"/>
  <c r="M145" i="1" s="1"/>
  <c r="K147" i="1"/>
  <c r="M147" i="1" s="1"/>
  <c r="K149" i="1"/>
  <c r="M149" i="1" s="1"/>
  <c r="K151" i="1"/>
  <c r="M151" i="1" s="1"/>
  <c r="K153" i="1"/>
  <c r="M153" i="1" s="1"/>
  <c r="K155" i="1"/>
  <c r="M155" i="1" s="1"/>
  <c r="K157" i="1"/>
  <c r="M157" i="1" s="1"/>
  <c r="K159" i="1"/>
  <c r="M159" i="1" s="1"/>
  <c r="K161" i="1"/>
  <c r="M161" i="1" s="1"/>
  <c r="K163" i="1"/>
  <c r="M163" i="1" s="1"/>
  <c r="K165" i="1"/>
  <c r="M165" i="1" s="1"/>
  <c r="K167" i="1"/>
  <c r="M167" i="1" s="1"/>
  <c r="K169" i="1"/>
  <c r="M169" i="1" s="1"/>
  <c r="K171" i="1"/>
  <c r="M171" i="1" s="1"/>
  <c r="K173" i="1"/>
  <c r="M173" i="1" s="1"/>
  <c r="K175" i="1"/>
  <c r="M175" i="1" s="1"/>
  <c r="K177" i="1"/>
  <c r="M177" i="1" s="1"/>
  <c r="K179" i="1"/>
  <c r="M179" i="1" s="1"/>
  <c r="K181" i="1"/>
  <c r="M181" i="1" s="1"/>
  <c r="K183" i="1"/>
  <c r="M183" i="1" s="1"/>
  <c r="K185" i="1"/>
  <c r="M185" i="1" s="1"/>
  <c r="K187" i="1"/>
  <c r="M187" i="1" s="1"/>
  <c r="K189" i="1"/>
  <c r="M189" i="1" s="1"/>
  <c r="K191" i="1"/>
  <c r="M191" i="1" s="1"/>
  <c r="K193" i="1"/>
  <c r="M193" i="1" s="1"/>
  <c r="K195" i="1"/>
  <c r="M195" i="1" s="1"/>
  <c r="K197" i="1"/>
  <c r="M197" i="1" s="1"/>
  <c r="K199" i="1"/>
  <c r="M199" i="1" s="1"/>
  <c r="K201" i="1"/>
  <c r="M201" i="1" s="1"/>
  <c r="K203" i="1"/>
  <c r="M203" i="1" s="1"/>
  <c r="K205" i="1"/>
  <c r="M205" i="1" s="1"/>
  <c r="K207" i="1"/>
  <c r="M207" i="1" s="1"/>
  <c r="K209" i="1"/>
  <c r="M209" i="1" s="1"/>
  <c r="K211" i="1"/>
  <c r="M211" i="1" s="1"/>
  <c r="K213" i="1"/>
  <c r="M213" i="1" s="1"/>
  <c r="K215" i="1"/>
  <c r="M215" i="1" s="1"/>
  <c r="K217" i="1"/>
  <c r="M217" i="1" s="1"/>
  <c r="K219" i="1"/>
  <c r="M219" i="1" s="1"/>
  <c r="K221" i="1"/>
  <c r="M221" i="1" s="1"/>
  <c r="K223" i="1"/>
  <c r="M223" i="1" s="1"/>
  <c r="K225" i="1"/>
  <c r="M225" i="1" s="1"/>
  <c r="K227" i="1"/>
  <c r="M227" i="1" s="1"/>
  <c r="K229" i="1"/>
  <c r="M229" i="1" s="1"/>
  <c r="K231" i="1"/>
  <c r="M231" i="1" s="1"/>
  <c r="K233" i="1"/>
  <c r="M233" i="1" s="1"/>
  <c r="K235" i="1"/>
  <c r="M235" i="1" s="1"/>
  <c r="K237" i="1"/>
  <c r="M237" i="1" s="1"/>
  <c r="K239" i="1"/>
  <c r="M239" i="1" s="1"/>
  <c r="K241" i="1"/>
  <c r="M241" i="1" s="1"/>
  <c r="K243" i="1"/>
  <c r="M243" i="1" s="1"/>
  <c r="K245" i="1"/>
  <c r="M245" i="1" s="1"/>
  <c r="K247" i="1"/>
  <c r="M247" i="1" s="1"/>
  <c r="K249" i="1"/>
  <c r="M249" i="1" s="1"/>
  <c r="K251" i="1"/>
  <c r="M251" i="1" s="1"/>
  <c r="K253" i="1"/>
  <c r="M253" i="1" s="1"/>
  <c r="K255" i="1"/>
  <c r="M255" i="1" s="1"/>
  <c r="K257" i="1"/>
  <c r="M257" i="1" s="1"/>
  <c r="K259" i="1"/>
  <c r="M259" i="1" s="1"/>
  <c r="K261" i="1"/>
  <c r="M261" i="1" s="1"/>
  <c r="K263" i="1"/>
  <c r="M263" i="1" s="1"/>
  <c r="K265" i="1"/>
  <c r="M265" i="1" s="1"/>
  <c r="K267" i="1"/>
  <c r="M267" i="1" s="1"/>
  <c r="K269" i="1"/>
  <c r="M269" i="1" s="1"/>
  <c r="K271" i="1"/>
  <c r="M271" i="1" s="1"/>
  <c r="K273" i="1"/>
  <c r="M273" i="1" s="1"/>
  <c r="K275" i="1"/>
  <c r="M275" i="1" s="1"/>
  <c r="K277" i="1"/>
  <c r="M277" i="1" s="1"/>
  <c r="K279" i="1"/>
  <c r="M279" i="1" s="1"/>
  <c r="K281" i="1"/>
  <c r="M281" i="1" s="1"/>
  <c r="K283" i="1"/>
  <c r="M283" i="1" s="1"/>
  <c r="K285" i="1"/>
  <c r="M285" i="1" s="1"/>
  <c r="K287" i="1"/>
  <c r="M287" i="1" s="1"/>
  <c r="K289" i="1"/>
  <c r="M289" i="1" s="1"/>
  <c r="K291" i="1"/>
  <c r="M291" i="1" s="1"/>
  <c r="K293" i="1"/>
  <c r="M293" i="1" s="1"/>
  <c r="K295" i="1"/>
  <c r="M295" i="1" s="1"/>
  <c r="K297" i="1"/>
  <c r="M297" i="1" s="1"/>
  <c r="K299" i="1"/>
  <c r="M299" i="1" s="1"/>
  <c r="K301" i="1"/>
  <c r="M301" i="1" s="1"/>
  <c r="K303" i="1"/>
  <c r="M303" i="1" s="1"/>
  <c r="K305" i="1"/>
  <c r="M305" i="1" s="1"/>
  <c r="K307" i="1"/>
  <c r="M307" i="1" s="1"/>
  <c r="K309" i="1"/>
  <c r="M309" i="1" s="1"/>
  <c r="K311" i="1"/>
  <c r="M311" i="1" s="1"/>
  <c r="K313" i="1"/>
  <c r="M313" i="1" s="1"/>
  <c r="K315" i="1"/>
  <c r="M315" i="1" s="1"/>
  <c r="K317" i="1"/>
  <c r="M317" i="1" s="1"/>
  <c r="K319" i="1"/>
  <c r="M319" i="1" s="1"/>
  <c r="K321" i="1"/>
  <c r="M321" i="1" s="1"/>
  <c r="K323" i="1"/>
  <c r="M323" i="1" s="1"/>
  <c r="K325" i="1"/>
  <c r="M325" i="1" s="1"/>
  <c r="K327" i="1"/>
  <c r="M327" i="1" s="1"/>
  <c r="K329" i="1"/>
  <c r="M329" i="1" s="1"/>
  <c r="K331" i="1"/>
  <c r="M331" i="1" s="1"/>
  <c r="K333" i="1"/>
  <c r="M333" i="1" s="1"/>
  <c r="K335" i="1"/>
  <c r="M335" i="1" s="1"/>
  <c r="K337" i="1"/>
  <c r="M337" i="1" s="1"/>
  <c r="K339" i="1"/>
  <c r="M339" i="1" s="1"/>
  <c r="K341" i="1"/>
  <c r="M341" i="1" s="1"/>
  <c r="K343" i="1"/>
  <c r="M343" i="1" s="1"/>
  <c r="K345" i="1"/>
  <c r="M345" i="1" s="1"/>
  <c r="K347" i="1"/>
  <c r="M347" i="1" s="1"/>
  <c r="K349" i="1"/>
  <c r="M349" i="1" s="1"/>
  <c r="K351" i="1"/>
  <c r="M351" i="1" s="1"/>
  <c r="K353" i="1"/>
  <c r="M353" i="1" s="1"/>
  <c r="K355" i="1"/>
  <c r="M355" i="1" s="1"/>
  <c r="K357" i="1"/>
  <c r="M357" i="1" s="1"/>
  <c r="K359" i="1"/>
  <c r="M359" i="1" s="1"/>
  <c r="K361" i="1"/>
  <c r="M361" i="1" s="1"/>
  <c r="K363" i="1"/>
  <c r="M363" i="1" s="1"/>
  <c r="K365" i="1"/>
  <c r="M365" i="1" s="1"/>
  <c r="K367" i="1"/>
  <c r="M367" i="1" s="1"/>
  <c r="K369" i="1"/>
  <c r="M369" i="1" s="1"/>
  <c r="K371" i="1"/>
  <c r="M371" i="1" s="1"/>
  <c r="K373" i="1"/>
  <c r="M373" i="1" s="1"/>
  <c r="K375" i="1"/>
  <c r="M375" i="1" s="1"/>
  <c r="K377" i="1"/>
  <c r="M377" i="1" s="1"/>
  <c r="K379" i="1"/>
  <c r="M379" i="1" s="1"/>
  <c r="K381" i="1"/>
  <c r="M381" i="1" s="1"/>
  <c r="K383" i="1"/>
  <c r="M383" i="1" s="1"/>
  <c r="K385" i="1"/>
  <c r="M385" i="1" s="1"/>
  <c r="K387" i="1"/>
  <c r="M387" i="1" s="1"/>
  <c r="K389" i="1"/>
  <c r="M389" i="1" s="1"/>
  <c r="K391" i="1"/>
  <c r="M391" i="1" s="1"/>
  <c r="K393" i="1"/>
  <c r="M393" i="1" s="1"/>
  <c r="K395" i="1"/>
  <c r="M395" i="1" s="1"/>
  <c r="K397" i="1"/>
  <c r="M397" i="1" s="1"/>
  <c r="K399" i="1"/>
  <c r="M399" i="1" s="1"/>
  <c r="K401" i="1"/>
  <c r="M401" i="1" s="1"/>
  <c r="K403" i="1"/>
  <c r="M403" i="1" s="1"/>
  <c r="K405" i="1"/>
  <c r="M405" i="1" s="1"/>
  <c r="K407" i="1"/>
  <c r="M407" i="1" s="1"/>
  <c r="K409" i="1"/>
  <c r="M409" i="1" s="1"/>
  <c r="K411" i="1"/>
  <c r="M411" i="1" s="1"/>
  <c r="K413" i="1"/>
  <c r="M413" i="1" s="1"/>
  <c r="K415" i="1"/>
  <c r="M415" i="1" s="1"/>
  <c r="K417" i="1"/>
  <c r="M417" i="1" s="1"/>
  <c r="K419" i="1"/>
  <c r="M419" i="1" s="1"/>
  <c r="K421" i="1"/>
  <c r="M421" i="1" s="1"/>
  <c r="K423" i="1"/>
  <c r="M423" i="1" s="1"/>
  <c r="K425" i="1"/>
  <c r="M425" i="1" s="1"/>
  <c r="K427" i="1"/>
  <c r="M427" i="1" s="1"/>
  <c r="K429" i="1"/>
  <c r="M429" i="1" s="1"/>
  <c r="L518" i="1"/>
  <c r="K518" i="1"/>
  <c r="M518" i="1" s="1"/>
  <c r="L534" i="1"/>
  <c r="K534" i="1"/>
  <c r="M534" i="1" s="1"/>
  <c r="L550" i="1"/>
  <c r="K550" i="1"/>
  <c r="M550" i="1" s="1"/>
  <c r="L566" i="1"/>
  <c r="K566" i="1"/>
  <c r="M566" i="1" s="1"/>
  <c r="L582" i="1"/>
  <c r="K582" i="1"/>
  <c r="M582" i="1" s="1"/>
  <c r="L598" i="1"/>
  <c r="K598" i="1"/>
  <c r="M598" i="1" s="1"/>
  <c r="L614" i="1"/>
  <c r="K614" i="1"/>
  <c r="M614" i="1" s="1"/>
  <c r="L691" i="1"/>
  <c r="K691" i="1"/>
  <c r="M691" i="1" s="1"/>
  <c r="L699" i="1"/>
  <c r="K699" i="1"/>
  <c r="M699" i="1" s="1"/>
  <c r="L707" i="1"/>
  <c r="K707" i="1"/>
  <c r="M707" i="1" s="1"/>
  <c r="L715" i="1"/>
  <c r="K715" i="1"/>
  <c r="M715" i="1" s="1"/>
  <c r="L723" i="1"/>
  <c r="K723" i="1"/>
  <c r="M723" i="1" s="1"/>
  <c r="L731" i="1"/>
  <c r="K731" i="1"/>
  <c r="M731" i="1" s="1"/>
  <c r="L739" i="1"/>
  <c r="K739" i="1"/>
  <c r="M739" i="1" s="1"/>
  <c r="L747" i="1"/>
  <c r="K747" i="1"/>
  <c r="M747" i="1" s="1"/>
  <c r="L755" i="1"/>
  <c r="K755" i="1"/>
  <c r="M755" i="1" s="1"/>
  <c r="L763" i="1"/>
  <c r="K763" i="1"/>
  <c r="M763" i="1" s="1"/>
  <c r="L771" i="1"/>
  <c r="K771" i="1"/>
  <c r="M771" i="1" s="1"/>
  <c r="L779" i="1"/>
  <c r="K779" i="1"/>
  <c r="M779" i="1" s="1"/>
  <c r="L787" i="1"/>
  <c r="K787" i="1"/>
  <c r="M787" i="1" s="1"/>
  <c r="L795" i="1"/>
  <c r="K795" i="1"/>
  <c r="M795" i="1" s="1"/>
  <c r="L803" i="1"/>
  <c r="K803" i="1"/>
  <c r="M803" i="1" s="1"/>
  <c r="L811" i="1"/>
  <c r="K811" i="1"/>
  <c r="M811" i="1" s="1"/>
  <c r="L819" i="1"/>
  <c r="K819" i="1"/>
  <c r="M819" i="1" s="1"/>
  <c r="L827" i="1"/>
  <c r="K827" i="1"/>
  <c r="M827" i="1" s="1"/>
  <c r="L835" i="1"/>
  <c r="K835" i="1"/>
  <c r="M835" i="1" s="1"/>
  <c r="L843" i="1"/>
  <c r="K843" i="1"/>
  <c r="M843" i="1" s="1"/>
  <c r="L851" i="1"/>
  <c r="K851" i="1"/>
  <c r="M851" i="1" s="1"/>
  <c r="L859" i="1"/>
  <c r="K859" i="1"/>
  <c r="M859" i="1" s="1"/>
  <c r="L867" i="1"/>
  <c r="K867" i="1"/>
  <c r="M867" i="1" s="1"/>
  <c r="L875" i="1"/>
  <c r="K875" i="1"/>
  <c r="M875" i="1" s="1"/>
  <c r="L883" i="1"/>
  <c r="K883" i="1"/>
  <c r="M883" i="1" s="1"/>
  <c r="L891" i="1"/>
  <c r="K891" i="1"/>
  <c r="M891" i="1" s="1"/>
  <c r="L899" i="1"/>
  <c r="K899" i="1"/>
  <c r="M899" i="1" s="1"/>
  <c r="L907" i="1"/>
  <c r="K907" i="1"/>
  <c r="M907" i="1" s="1"/>
  <c r="L915" i="1"/>
  <c r="K915" i="1"/>
  <c r="M915" i="1" s="1"/>
  <c r="L923" i="1"/>
  <c r="K923" i="1"/>
  <c r="M923" i="1" s="1"/>
  <c r="L931" i="1"/>
  <c r="K931" i="1"/>
  <c r="M931" i="1" s="1"/>
  <c r="L939" i="1"/>
  <c r="K939" i="1"/>
  <c r="M939" i="1" s="1"/>
  <c r="L947" i="1"/>
  <c r="K947" i="1"/>
  <c r="M947" i="1" s="1"/>
  <c r="L955" i="1"/>
  <c r="K955" i="1"/>
  <c r="M955" i="1" s="1"/>
  <c r="L963" i="1"/>
  <c r="K963" i="1"/>
  <c r="M963" i="1" s="1"/>
  <c r="L971" i="1"/>
  <c r="K971" i="1"/>
  <c r="M971" i="1" s="1"/>
  <c r="L979" i="1"/>
  <c r="K979" i="1"/>
  <c r="M979" i="1" s="1"/>
  <c r="L987" i="1"/>
  <c r="K987" i="1"/>
  <c r="M987" i="1" s="1"/>
  <c r="L995" i="1"/>
  <c r="K995" i="1"/>
  <c r="M995" i="1" s="1"/>
  <c r="L1003" i="1"/>
  <c r="K1003" i="1"/>
  <c r="M1003" i="1" s="1"/>
  <c r="L1011" i="1"/>
  <c r="K1011" i="1"/>
  <c r="M1011" i="1" s="1"/>
  <c r="L1019" i="1"/>
  <c r="K1019" i="1"/>
  <c r="M1019" i="1" s="1"/>
  <c r="L1027" i="1"/>
  <c r="K1027" i="1"/>
  <c r="M1027" i="1" s="1"/>
  <c r="L1035" i="1"/>
  <c r="K1035" i="1"/>
  <c r="M1035" i="1" s="1"/>
  <c r="L1043" i="1"/>
  <c r="K1043" i="1"/>
  <c r="M1043" i="1" s="1"/>
  <c r="L1051" i="1"/>
  <c r="K1051" i="1"/>
  <c r="M1051" i="1" s="1"/>
  <c r="L1059" i="1"/>
  <c r="K1059" i="1"/>
  <c r="M1059" i="1" s="1"/>
  <c r="L1067" i="1"/>
  <c r="K1067" i="1"/>
  <c r="M1067" i="1" s="1"/>
  <c r="L1075" i="1"/>
  <c r="K1075" i="1"/>
  <c r="M1075" i="1" s="1"/>
  <c r="L1083" i="1"/>
  <c r="K1083" i="1"/>
  <c r="M1083" i="1" s="1"/>
  <c r="L1091" i="1"/>
  <c r="K1091" i="1"/>
  <c r="M1091" i="1" s="1"/>
  <c r="L1099" i="1"/>
  <c r="K1099" i="1"/>
  <c r="M1099" i="1" s="1"/>
  <c r="L1107" i="1"/>
  <c r="K1107" i="1"/>
  <c r="M1107" i="1" s="1"/>
  <c r="L1115" i="1"/>
  <c r="K1115" i="1"/>
  <c r="M1115" i="1" s="1"/>
  <c r="L1123" i="1"/>
  <c r="K1123" i="1"/>
  <c r="M1123" i="1" s="1"/>
  <c r="K452" i="1"/>
  <c r="M452" i="1" s="1"/>
  <c r="K459" i="1"/>
  <c r="M459" i="1" s="1"/>
  <c r="K468" i="1"/>
  <c r="M468" i="1" s="1"/>
  <c r="K473" i="1"/>
  <c r="M473" i="1" s="1"/>
  <c r="K485" i="1"/>
  <c r="M485" i="1" s="1"/>
  <c r="K488" i="1"/>
  <c r="M488" i="1" s="1"/>
  <c r="K495" i="1"/>
  <c r="M495" i="1" s="1"/>
  <c r="K499" i="1"/>
  <c r="M499" i="1" s="1"/>
  <c r="K503" i="1"/>
  <c r="M503" i="1" s="1"/>
  <c r="L508" i="1"/>
  <c r="K508" i="1"/>
  <c r="M508" i="1" s="1"/>
  <c r="K513" i="1"/>
  <c r="M513" i="1" s="1"/>
  <c r="L524" i="1"/>
  <c r="K524" i="1"/>
  <c r="M524" i="1" s="1"/>
  <c r="K529" i="1"/>
  <c r="M529" i="1" s="1"/>
  <c r="L540" i="1"/>
  <c r="K540" i="1"/>
  <c r="M540" i="1" s="1"/>
  <c r="K545" i="1"/>
  <c r="M545" i="1" s="1"/>
  <c r="L556" i="1"/>
  <c r="K556" i="1"/>
  <c r="M556" i="1" s="1"/>
  <c r="K561" i="1"/>
  <c r="M561" i="1" s="1"/>
  <c r="L572" i="1"/>
  <c r="K572" i="1"/>
  <c r="M572" i="1" s="1"/>
  <c r="K577" i="1"/>
  <c r="M577" i="1" s="1"/>
  <c r="L588" i="1"/>
  <c r="K588" i="1"/>
  <c r="M588" i="1" s="1"/>
  <c r="K593" i="1"/>
  <c r="M593" i="1" s="1"/>
  <c r="L604" i="1"/>
  <c r="K604" i="1"/>
  <c r="M604" i="1" s="1"/>
  <c r="K609" i="1"/>
  <c r="M609" i="1" s="1"/>
  <c r="L620" i="1"/>
  <c r="K620" i="1"/>
  <c r="M620" i="1" s="1"/>
  <c r="K625" i="1"/>
  <c r="M625" i="1" s="1"/>
  <c r="K641" i="1"/>
  <c r="M641" i="1" s="1"/>
  <c r="K657" i="1"/>
  <c r="M657" i="1" s="1"/>
  <c r="K673" i="1"/>
  <c r="M673" i="1" s="1"/>
  <c r="K482" i="1"/>
  <c r="M482" i="1" s="1"/>
  <c r="L514" i="1"/>
  <c r="K514" i="1"/>
  <c r="M514" i="1" s="1"/>
  <c r="K519" i="1"/>
  <c r="M519" i="1" s="1"/>
  <c r="L530" i="1"/>
  <c r="K530" i="1"/>
  <c r="M530" i="1" s="1"/>
  <c r="K535" i="1"/>
  <c r="M535" i="1" s="1"/>
  <c r="L546" i="1"/>
  <c r="K546" i="1"/>
  <c r="M546" i="1" s="1"/>
  <c r="K551" i="1"/>
  <c r="M551" i="1" s="1"/>
  <c r="L562" i="1"/>
  <c r="K562" i="1"/>
  <c r="M562" i="1" s="1"/>
  <c r="K567" i="1"/>
  <c r="M567" i="1" s="1"/>
  <c r="L578" i="1"/>
  <c r="K578" i="1"/>
  <c r="M578" i="1" s="1"/>
  <c r="K583" i="1"/>
  <c r="M583" i="1" s="1"/>
  <c r="L594" i="1"/>
  <c r="K594" i="1"/>
  <c r="M594" i="1" s="1"/>
  <c r="K599" i="1"/>
  <c r="M599" i="1" s="1"/>
  <c r="L610" i="1"/>
  <c r="K610" i="1"/>
  <c r="M610" i="1" s="1"/>
  <c r="K615" i="1"/>
  <c r="M615" i="1" s="1"/>
  <c r="L626" i="1"/>
  <c r="K626" i="1"/>
  <c r="M626" i="1" s="1"/>
  <c r="K631" i="1"/>
  <c r="M631" i="1" s="1"/>
  <c r="K647" i="1"/>
  <c r="M647" i="1" s="1"/>
  <c r="K663" i="1"/>
  <c r="M663" i="1" s="1"/>
  <c r="K679" i="1"/>
  <c r="M679" i="1" s="1"/>
  <c r="L685" i="1"/>
  <c r="K685" i="1"/>
  <c r="M685" i="1" s="1"/>
  <c r="L693" i="1"/>
  <c r="K693" i="1"/>
  <c r="M693" i="1" s="1"/>
  <c r="L701" i="1"/>
  <c r="K701" i="1"/>
  <c r="M701" i="1" s="1"/>
  <c r="L709" i="1"/>
  <c r="K709" i="1"/>
  <c r="M709" i="1" s="1"/>
  <c r="L717" i="1"/>
  <c r="K717" i="1"/>
  <c r="M717" i="1" s="1"/>
  <c r="L725" i="1"/>
  <c r="K725" i="1"/>
  <c r="M725" i="1" s="1"/>
  <c r="L733" i="1"/>
  <c r="K733" i="1"/>
  <c r="M733" i="1" s="1"/>
  <c r="L741" i="1"/>
  <c r="K741" i="1"/>
  <c r="M741" i="1" s="1"/>
  <c r="L749" i="1"/>
  <c r="K749" i="1"/>
  <c r="M749" i="1" s="1"/>
  <c r="L757" i="1"/>
  <c r="K757" i="1"/>
  <c r="M757" i="1" s="1"/>
  <c r="L765" i="1"/>
  <c r="K765" i="1"/>
  <c r="M765" i="1" s="1"/>
  <c r="L773" i="1"/>
  <c r="K773" i="1"/>
  <c r="M773" i="1" s="1"/>
  <c r="L781" i="1"/>
  <c r="K781" i="1"/>
  <c r="M781" i="1" s="1"/>
  <c r="L789" i="1"/>
  <c r="K789" i="1"/>
  <c r="M789" i="1" s="1"/>
  <c r="L797" i="1"/>
  <c r="K797" i="1"/>
  <c r="M797" i="1" s="1"/>
  <c r="L805" i="1"/>
  <c r="K805" i="1"/>
  <c r="M805" i="1" s="1"/>
  <c r="L813" i="1"/>
  <c r="K813" i="1"/>
  <c r="M813" i="1" s="1"/>
  <c r="L821" i="1"/>
  <c r="K821" i="1"/>
  <c r="M821" i="1" s="1"/>
  <c r="L829" i="1"/>
  <c r="K829" i="1"/>
  <c r="M829" i="1" s="1"/>
  <c r="L837" i="1"/>
  <c r="K837" i="1"/>
  <c r="M837" i="1" s="1"/>
  <c r="L845" i="1"/>
  <c r="K845" i="1"/>
  <c r="M845" i="1" s="1"/>
  <c r="L853" i="1"/>
  <c r="K853" i="1"/>
  <c r="M853" i="1" s="1"/>
  <c r="L861" i="1"/>
  <c r="K861" i="1"/>
  <c r="M861" i="1" s="1"/>
  <c r="L869" i="1"/>
  <c r="K869" i="1"/>
  <c r="M869" i="1" s="1"/>
  <c r="L877" i="1"/>
  <c r="K877" i="1"/>
  <c r="M877" i="1" s="1"/>
  <c r="L885" i="1"/>
  <c r="K885" i="1"/>
  <c r="M885" i="1" s="1"/>
  <c r="L893" i="1"/>
  <c r="K893" i="1"/>
  <c r="M893" i="1" s="1"/>
  <c r="L901" i="1"/>
  <c r="K901" i="1"/>
  <c r="M901" i="1" s="1"/>
  <c r="L909" i="1"/>
  <c r="K909" i="1"/>
  <c r="M909" i="1" s="1"/>
  <c r="L917" i="1"/>
  <c r="K917" i="1"/>
  <c r="M917" i="1" s="1"/>
  <c r="L925" i="1"/>
  <c r="K925" i="1"/>
  <c r="M925" i="1" s="1"/>
  <c r="L933" i="1"/>
  <c r="K933" i="1"/>
  <c r="M933" i="1" s="1"/>
  <c r="L941" i="1"/>
  <c r="K941" i="1"/>
  <c r="M941" i="1" s="1"/>
  <c r="L949" i="1"/>
  <c r="K949" i="1"/>
  <c r="M949" i="1" s="1"/>
  <c r="L957" i="1"/>
  <c r="K957" i="1"/>
  <c r="M957" i="1" s="1"/>
  <c r="L965" i="1"/>
  <c r="K965" i="1"/>
  <c r="M965" i="1" s="1"/>
  <c r="L973" i="1"/>
  <c r="K973" i="1"/>
  <c r="M973" i="1" s="1"/>
  <c r="L981" i="1"/>
  <c r="K981" i="1"/>
  <c r="M981" i="1" s="1"/>
  <c r="L989" i="1"/>
  <c r="K989" i="1"/>
  <c r="M989" i="1" s="1"/>
  <c r="L997" i="1"/>
  <c r="K997" i="1"/>
  <c r="M997" i="1" s="1"/>
  <c r="L1005" i="1"/>
  <c r="K1005" i="1"/>
  <c r="M1005" i="1" s="1"/>
  <c r="L1013" i="1"/>
  <c r="K1013" i="1"/>
  <c r="M1013" i="1" s="1"/>
  <c r="L1021" i="1"/>
  <c r="K1021" i="1"/>
  <c r="M1021" i="1" s="1"/>
  <c r="L1029" i="1"/>
  <c r="K1029" i="1"/>
  <c r="M1029" i="1" s="1"/>
  <c r="L1037" i="1"/>
  <c r="K1037" i="1"/>
  <c r="M1037" i="1" s="1"/>
  <c r="L1045" i="1"/>
  <c r="K1045" i="1"/>
  <c r="M1045" i="1" s="1"/>
  <c r="L1053" i="1"/>
  <c r="K1053" i="1"/>
  <c r="M1053" i="1" s="1"/>
  <c r="L1061" i="1"/>
  <c r="K1061" i="1"/>
  <c r="M1061" i="1" s="1"/>
  <c r="L1069" i="1"/>
  <c r="K1069" i="1"/>
  <c r="M1069" i="1" s="1"/>
  <c r="L1077" i="1"/>
  <c r="K1077" i="1"/>
  <c r="M1077" i="1" s="1"/>
  <c r="L1085" i="1"/>
  <c r="K1085" i="1"/>
  <c r="M1085" i="1" s="1"/>
  <c r="L1093" i="1"/>
  <c r="K1093" i="1"/>
  <c r="M1093" i="1" s="1"/>
  <c r="L1101" i="1"/>
  <c r="K1101" i="1"/>
  <c r="M1101" i="1" s="1"/>
  <c r="L1109" i="1"/>
  <c r="K1109" i="1"/>
  <c r="M1109" i="1" s="1"/>
  <c r="L1117" i="1"/>
  <c r="K1117" i="1"/>
  <c r="M1117" i="1" s="1"/>
  <c r="L1125" i="1"/>
  <c r="K1125" i="1"/>
  <c r="M1125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K646" i="1"/>
  <c r="M646" i="1" s="1"/>
  <c r="K648" i="1"/>
  <c r="M648" i="1" s="1"/>
  <c r="K650" i="1"/>
  <c r="M650" i="1" s="1"/>
  <c r="K652" i="1"/>
  <c r="M652" i="1" s="1"/>
  <c r="K654" i="1"/>
  <c r="M654" i="1" s="1"/>
  <c r="K656" i="1"/>
  <c r="M656" i="1" s="1"/>
  <c r="K658" i="1"/>
  <c r="M658" i="1" s="1"/>
  <c r="K660" i="1"/>
  <c r="M660" i="1" s="1"/>
  <c r="K662" i="1"/>
  <c r="M662" i="1" s="1"/>
  <c r="K664" i="1"/>
  <c r="M664" i="1" s="1"/>
  <c r="K666" i="1"/>
  <c r="M666" i="1" s="1"/>
  <c r="K668" i="1"/>
  <c r="M668" i="1" s="1"/>
  <c r="K670" i="1"/>
  <c r="M670" i="1" s="1"/>
  <c r="K672" i="1"/>
  <c r="M672" i="1" s="1"/>
  <c r="K674" i="1"/>
  <c r="M674" i="1" s="1"/>
  <c r="K676" i="1"/>
  <c r="M676" i="1" s="1"/>
  <c r="K678" i="1"/>
  <c r="M678" i="1" s="1"/>
  <c r="K680" i="1"/>
  <c r="M680" i="1" s="1"/>
  <c r="K682" i="1"/>
  <c r="M682" i="1" s="1"/>
  <c r="K684" i="1"/>
  <c r="M684" i="1" s="1"/>
  <c r="K686" i="1"/>
  <c r="M686" i="1" s="1"/>
  <c r="K688" i="1"/>
  <c r="M688" i="1" s="1"/>
  <c r="K690" i="1"/>
  <c r="M690" i="1" s="1"/>
  <c r="K692" i="1"/>
  <c r="M692" i="1" s="1"/>
  <c r="K694" i="1"/>
  <c r="M694" i="1" s="1"/>
  <c r="K696" i="1"/>
  <c r="M696" i="1" s="1"/>
  <c r="K698" i="1"/>
  <c r="M698" i="1" s="1"/>
  <c r="K700" i="1"/>
  <c r="M700" i="1" s="1"/>
  <c r="K702" i="1"/>
  <c r="M702" i="1" s="1"/>
  <c r="K704" i="1"/>
  <c r="M704" i="1" s="1"/>
  <c r="K706" i="1"/>
  <c r="M706" i="1" s="1"/>
  <c r="K708" i="1"/>
  <c r="M708" i="1" s="1"/>
  <c r="K710" i="1"/>
  <c r="M710" i="1" s="1"/>
  <c r="K712" i="1"/>
  <c r="M712" i="1" s="1"/>
  <c r="K714" i="1"/>
  <c r="M714" i="1" s="1"/>
  <c r="K716" i="1"/>
  <c r="M716" i="1" s="1"/>
  <c r="K718" i="1"/>
  <c r="M718" i="1" s="1"/>
  <c r="K720" i="1"/>
  <c r="M720" i="1" s="1"/>
  <c r="K722" i="1"/>
  <c r="M722" i="1" s="1"/>
  <c r="K724" i="1"/>
  <c r="M724" i="1" s="1"/>
  <c r="K726" i="1"/>
  <c r="M726" i="1" s="1"/>
  <c r="K728" i="1"/>
  <c r="M728" i="1" s="1"/>
  <c r="K730" i="1"/>
  <c r="M730" i="1" s="1"/>
  <c r="K732" i="1"/>
  <c r="M732" i="1" s="1"/>
  <c r="K734" i="1"/>
  <c r="M734" i="1" s="1"/>
  <c r="K736" i="1"/>
  <c r="M736" i="1" s="1"/>
  <c r="K738" i="1"/>
  <c r="M738" i="1" s="1"/>
  <c r="K740" i="1"/>
  <c r="M740" i="1" s="1"/>
  <c r="K742" i="1"/>
  <c r="M742" i="1" s="1"/>
  <c r="K744" i="1"/>
  <c r="M744" i="1" s="1"/>
  <c r="K746" i="1"/>
  <c r="M746" i="1" s="1"/>
  <c r="K748" i="1"/>
  <c r="M748" i="1" s="1"/>
  <c r="K750" i="1"/>
  <c r="M750" i="1" s="1"/>
  <c r="K752" i="1"/>
  <c r="M752" i="1" s="1"/>
  <c r="K754" i="1"/>
  <c r="M754" i="1" s="1"/>
  <c r="K756" i="1"/>
  <c r="M756" i="1" s="1"/>
  <c r="K758" i="1"/>
  <c r="M758" i="1" s="1"/>
  <c r="K760" i="1"/>
  <c r="M760" i="1" s="1"/>
  <c r="K762" i="1"/>
  <c r="M762" i="1" s="1"/>
  <c r="K764" i="1"/>
  <c r="M764" i="1" s="1"/>
  <c r="K766" i="1"/>
  <c r="M766" i="1" s="1"/>
  <c r="K768" i="1"/>
  <c r="M768" i="1" s="1"/>
  <c r="K770" i="1"/>
  <c r="M770" i="1" s="1"/>
  <c r="K772" i="1"/>
  <c r="M772" i="1" s="1"/>
  <c r="K774" i="1"/>
  <c r="M774" i="1" s="1"/>
  <c r="K776" i="1"/>
  <c r="M776" i="1" s="1"/>
  <c r="K778" i="1"/>
  <c r="M778" i="1" s="1"/>
  <c r="K780" i="1"/>
  <c r="M780" i="1" s="1"/>
  <c r="K782" i="1"/>
  <c r="M782" i="1" s="1"/>
  <c r="K784" i="1"/>
  <c r="M784" i="1" s="1"/>
  <c r="K786" i="1"/>
  <c r="M786" i="1" s="1"/>
  <c r="K788" i="1"/>
  <c r="M788" i="1" s="1"/>
  <c r="K790" i="1"/>
  <c r="M790" i="1" s="1"/>
  <c r="K792" i="1"/>
  <c r="M792" i="1" s="1"/>
  <c r="K794" i="1"/>
  <c r="M794" i="1" s="1"/>
  <c r="K796" i="1"/>
  <c r="M796" i="1" s="1"/>
  <c r="K798" i="1"/>
  <c r="M798" i="1" s="1"/>
  <c r="K800" i="1"/>
  <c r="M800" i="1" s="1"/>
  <c r="K802" i="1"/>
  <c r="M802" i="1" s="1"/>
  <c r="K804" i="1"/>
  <c r="M804" i="1" s="1"/>
  <c r="K806" i="1"/>
  <c r="M806" i="1" s="1"/>
  <c r="K808" i="1"/>
  <c r="M808" i="1" s="1"/>
  <c r="K810" i="1"/>
  <c r="M810" i="1" s="1"/>
  <c r="K812" i="1"/>
  <c r="M812" i="1" s="1"/>
  <c r="K814" i="1"/>
  <c r="M814" i="1" s="1"/>
  <c r="K816" i="1"/>
  <c r="M816" i="1" s="1"/>
  <c r="K818" i="1"/>
  <c r="M818" i="1" s="1"/>
  <c r="K820" i="1"/>
  <c r="M820" i="1" s="1"/>
  <c r="K822" i="1"/>
  <c r="M822" i="1" s="1"/>
  <c r="K824" i="1"/>
  <c r="M824" i="1" s="1"/>
  <c r="K826" i="1"/>
  <c r="M826" i="1" s="1"/>
  <c r="K828" i="1"/>
  <c r="M828" i="1" s="1"/>
  <c r="K830" i="1"/>
  <c r="M830" i="1" s="1"/>
  <c r="K832" i="1"/>
  <c r="M832" i="1" s="1"/>
  <c r="K834" i="1"/>
  <c r="M834" i="1" s="1"/>
  <c r="K836" i="1"/>
  <c r="M836" i="1" s="1"/>
  <c r="K838" i="1"/>
  <c r="M838" i="1" s="1"/>
  <c r="K840" i="1"/>
  <c r="M840" i="1" s="1"/>
  <c r="K842" i="1"/>
  <c r="M842" i="1" s="1"/>
  <c r="K844" i="1"/>
  <c r="M844" i="1" s="1"/>
  <c r="K846" i="1"/>
  <c r="M846" i="1" s="1"/>
  <c r="K848" i="1"/>
  <c r="M848" i="1" s="1"/>
  <c r="K850" i="1"/>
  <c r="M850" i="1" s="1"/>
  <c r="K852" i="1"/>
  <c r="M852" i="1" s="1"/>
  <c r="K854" i="1"/>
  <c r="M854" i="1" s="1"/>
  <c r="K856" i="1"/>
  <c r="M856" i="1" s="1"/>
  <c r="K858" i="1"/>
  <c r="M858" i="1" s="1"/>
  <c r="K860" i="1"/>
  <c r="M860" i="1" s="1"/>
  <c r="K862" i="1"/>
  <c r="M862" i="1" s="1"/>
  <c r="K864" i="1"/>
  <c r="M864" i="1" s="1"/>
  <c r="K866" i="1"/>
  <c r="M866" i="1" s="1"/>
  <c r="K868" i="1"/>
  <c r="M868" i="1" s="1"/>
  <c r="K870" i="1"/>
  <c r="M870" i="1" s="1"/>
  <c r="K872" i="1"/>
  <c r="M872" i="1" s="1"/>
  <c r="K874" i="1"/>
  <c r="M874" i="1" s="1"/>
  <c r="K876" i="1"/>
  <c r="M876" i="1" s="1"/>
  <c r="K878" i="1"/>
  <c r="M878" i="1" s="1"/>
  <c r="K880" i="1"/>
  <c r="M880" i="1" s="1"/>
  <c r="K882" i="1"/>
  <c r="M882" i="1" s="1"/>
  <c r="K884" i="1"/>
  <c r="M884" i="1" s="1"/>
  <c r="K886" i="1"/>
  <c r="M886" i="1" s="1"/>
  <c r="K888" i="1"/>
  <c r="M888" i="1" s="1"/>
  <c r="K890" i="1"/>
  <c r="M890" i="1" s="1"/>
  <c r="K892" i="1"/>
  <c r="M892" i="1" s="1"/>
  <c r="K894" i="1"/>
  <c r="M894" i="1" s="1"/>
  <c r="K896" i="1"/>
  <c r="M896" i="1" s="1"/>
  <c r="K898" i="1"/>
  <c r="M898" i="1" s="1"/>
  <c r="K900" i="1"/>
  <c r="M900" i="1" s="1"/>
  <c r="K902" i="1"/>
  <c r="M902" i="1" s="1"/>
  <c r="K904" i="1"/>
  <c r="M904" i="1" s="1"/>
  <c r="K906" i="1"/>
  <c r="M906" i="1" s="1"/>
  <c r="K908" i="1"/>
  <c r="M908" i="1" s="1"/>
  <c r="K910" i="1"/>
  <c r="M910" i="1" s="1"/>
  <c r="K912" i="1"/>
  <c r="M912" i="1" s="1"/>
  <c r="K914" i="1"/>
  <c r="M914" i="1" s="1"/>
  <c r="K916" i="1"/>
  <c r="M916" i="1" s="1"/>
  <c r="K918" i="1"/>
  <c r="M918" i="1" s="1"/>
  <c r="K920" i="1"/>
  <c r="M920" i="1" s="1"/>
  <c r="K922" i="1"/>
  <c r="M922" i="1" s="1"/>
  <c r="K924" i="1"/>
  <c r="M924" i="1" s="1"/>
  <c r="K926" i="1"/>
  <c r="M926" i="1" s="1"/>
  <c r="K928" i="1"/>
  <c r="M928" i="1" s="1"/>
  <c r="K930" i="1"/>
  <c r="M930" i="1" s="1"/>
  <c r="K932" i="1"/>
  <c r="M932" i="1" s="1"/>
  <c r="K934" i="1"/>
  <c r="M934" i="1" s="1"/>
  <c r="K936" i="1"/>
  <c r="M936" i="1" s="1"/>
  <c r="K938" i="1"/>
  <c r="M938" i="1" s="1"/>
  <c r="K940" i="1"/>
  <c r="M940" i="1" s="1"/>
  <c r="K942" i="1"/>
  <c r="M942" i="1" s="1"/>
  <c r="K944" i="1"/>
  <c r="M944" i="1" s="1"/>
  <c r="K946" i="1"/>
  <c r="M946" i="1" s="1"/>
  <c r="K948" i="1"/>
  <c r="M948" i="1" s="1"/>
  <c r="K950" i="1"/>
  <c r="M950" i="1" s="1"/>
  <c r="K952" i="1"/>
  <c r="M952" i="1" s="1"/>
  <c r="K954" i="1"/>
  <c r="M954" i="1" s="1"/>
  <c r="K956" i="1"/>
  <c r="M956" i="1" s="1"/>
  <c r="K958" i="1"/>
  <c r="M958" i="1" s="1"/>
  <c r="K960" i="1"/>
  <c r="M960" i="1" s="1"/>
  <c r="K962" i="1"/>
  <c r="M962" i="1" s="1"/>
  <c r="K964" i="1"/>
  <c r="M964" i="1" s="1"/>
  <c r="K966" i="1"/>
  <c r="M966" i="1" s="1"/>
  <c r="K968" i="1"/>
  <c r="M968" i="1" s="1"/>
  <c r="K970" i="1"/>
  <c r="M970" i="1" s="1"/>
  <c r="K972" i="1"/>
  <c r="M972" i="1" s="1"/>
  <c r="K974" i="1"/>
  <c r="M974" i="1" s="1"/>
  <c r="K976" i="1"/>
  <c r="M976" i="1" s="1"/>
  <c r="K978" i="1"/>
  <c r="M978" i="1" s="1"/>
  <c r="K980" i="1"/>
  <c r="M980" i="1" s="1"/>
  <c r="K982" i="1"/>
  <c r="M982" i="1" s="1"/>
  <c r="K984" i="1"/>
  <c r="M984" i="1" s="1"/>
  <c r="K986" i="1"/>
  <c r="M986" i="1" s="1"/>
  <c r="K988" i="1"/>
  <c r="M988" i="1" s="1"/>
  <c r="K990" i="1"/>
  <c r="M990" i="1" s="1"/>
  <c r="K992" i="1"/>
  <c r="M992" i="1" s="1"/>
  <c r="K994" i="1"/>
  <c r="M994" i="1" s="1"/>
  <c r="K996" i="1"/>
  <c r="M996" i="1" s="1"/>
  <c r="K998" i="1"/>
  <c r="M998" i="1" s="1"/>
  <c r="K1000" i="1"/>
  <c r="M1000" i="1" s="1"/>
  <c r="K1002" i="1"/>
  <c r="M1002" i="1" s="1"/>
  <c r="K1004" i="1"/>
  <c r="M1004" i="1" s="1"/>
  <c r="K1006" i="1"/>
  <c r="M1006" i="1" s="1"/>
  <c r="K1008" i="1"/>
  <c r="M1008" i="1" s="1"/>
  <c r="K1010" i="1"/>
  <c r="M1010" i="1" s="1"/>
  <c r="K1012" i="1"/>
  <c r="M1012" i="1" s="1"/>
  <c r="K1014" i="1"/>
  <c r="M1014" i="1" s="1"/>
  <c r="K1016" i="1"/>
  <c r="M1016" i="1" s="1"/>
  <c r="K1018" i="1"/>
  <c r="M1018" i="1" s="1"/>
  <c r="K1020" i="1"/>
  <c r="M1020" i="1" s="1"/>
  <c r="K1022" i="1"/>
  <c r="M1022" i="1" s="1"/>
  <c r="K1024" i="1"/>
  <c r="M1024" i="1" s="1"/>
  <c r="K1026" i="1"/>
  <c r="M1026" i="1" s="1"/>
  <c r="K1028" i="1"/>
  <c r="M1028" i="1" s="1"/>
  <c r="K1030" i="1"/>
  <c r="M1030" i="1" s="1"/>
  <c r="K1032" i="1"/>
  <c r="M1032" i="1" s="1"/>
  <c r="K1034" i="1"/>
  <c r="M1034" i="1" s="1"/>
  <c r="K1036" i="1"/>
  <c r="M1036" i="1" s="1"/>
  <c r="K1038" i="1"/>
  <c r="M1038" i="1" s="1"/>
  <c r="K1040" i="1"/>
  <c r="M1040" i="1" s="1"/>
  <c r="K1042" i="1"/>
  <c r="M1042" i="1" s="1"/>
  <c r="K1044" i="1"/>
  <c r="M1044" i="1" s="1"/>
  <c r="K1046" i="1"/>
  <c r="M1046" i="1" s="1"/>
  <c r="K1048" i="1"/>
  <c r="M1048" i="1" s="1"/>
  <c r="K1050" i="1"/>
  <c r="M1050" i="1" s="1"/>
  <c r="K1052" i="1"/>
  <c r="M1052" i="1" s="1"/>
  <c r="K1054" i="1"/>
  <c r="M1054" i="1" s="1"/>
  <c r="K1056" i="1"/>
  <c r="M1056" i="1" s="1"/>
  <c r="K1058" i="1"/>
  <c r="M1058" i="1" s="1"/>
  <c r="K1060" i="1"/>
  <c r="M1060" i="1" s="1"/>
  <c r="K1062" i="1"/>
  <c r="M1062" i="1" s="1"/>
  <c r="K1064" i="1"/>
  <c r="M1064" i="1" s="1"/>
  <c r="K1066" i="1"/>
  <c r="M1066" i="1" s="1"/>
  <c r="K1068" i="1"/>
  <c r="M1068" i="1" s="1"/>
  <c r="K1070" i="1"/>
  <c r="M1070" i="1" s="1"/>
  <c r="K1072" i="1"/>
  <c r="M1072" i="1" s="1"/>
  <c r="K1074" i="1"/>
  <c r="M1074" i="1" s="1"/>
  <c r="K1076" i="1"/>
  <c r="M1076" i="1" s="1"/>
  <c r="K1078" i="1"/>
  <c r="M1078" i="1" s="1"/>
  <c r="K1080" i="1"/>
  <c r="M1080" i="1" s="1"/>
  <c r="K1082" i="1"/>
  <c r="M1082" i="1" s="1"/>
  <c r="K1084" i="1"/>
  <c r="M1084" i="1" s="1"/>
  <c r="K1086" i="1"/>
  <c r="M1086" i="1" s="1"/>
  <c r="K1088" i="1"/>
  <c r="M1088" i="1" s="1"/>
  <c r="K1090" i="1"/>
  <c r="M1090" i="1" s="1"/>
  <c r="K1092" i="1"/>
  <c r="M1092" i="1" s="1"/>
  <c r="K1094" i="1"/>
  <c r="M1094" i="1" s="1"/>
  <c r="K1096" i="1"/>
  <c r="M1096" i="1" s="1"/>
  <c r="K1098" i="1"/>
  <c r="M1098" i="1" s="1"/>
  <c r="K1100" i="1"/>
  <c r="M1100" i="1" s="1"/>
  <c r="K1102" i="1"/>
  <c r="M1102" i="1" s="1"/>
  <c r="K1104" i="1"/>
  <c r="M1104" i="1" s="1"/>
  <c r="K1106" i="1"/>
  <c r="M1106" i="1" s="1"/>
  <c r="K1108" i="1"/>
  <c r="M1108" i="1" s="1"/>
  <c r="K1110" i="1"/>
  <c r="M1110" i="1" s="1"/>
  <c r="K1112" i="1"/>
  <c r="M1112" i="1" s="1"/>
  <c r="K1114" i="1"/>
  <c r="M1114" i="1" s="1"/>
  <c r="K1116" i="1"/>
  <c r="M1116" i="1" s="1"/>
  <c r="K1118" i="1"/>
  <c r="M1118" i="1" s="1"/>
  <c r="K1120" i="1"/>
  <c r="M1120" i="1" s="1"/>
  <c r="K1122" i="1"/>
  <c r="M1122" i="1" s="1"/>
  <c r="K1124" i="1"/>
  <c r="M1124" i="1" s="1"/>
  <c r="K1126" i="1"/>
  <c r="M1126" i="1" s="1"/>
  <c r="M70" i="5"/>
  <c r="L70" i="5"/>
  <c r="N70" i="5" s="1"/>
  <c r="M109" i="5"/>
  <c r="L109" i="5"/>
  <c r="N109" i="5" s="1"/>
  <c r="M141" i="5"/>
  <c r="L141" i="5"/>
  <c r="N141" i="5" s="1"/>
  <c r="M173" i="5"/>
  <c r="L173" i="5"/>
  <c r="N173" i="5" s="1"/>
  <c r="M205" i="5"/>
  <c r="L205" i="5"/>
  <c r="N205" i="5" s="1"/>
  <c r="M237" i="5"/>
  <c r="L237" i="5"/>
  <c r="N237" i="5" s="1"/>
  <c r="M269" i="5"/>
  <c r="L269" i="5"/>
  <c r="N269" i="5" s="1"/>
  <c r="M301" i="5"/>
  <c r="L301" i="5"/>
  <c r="N301" i="5" s="1"/>
  <c r="M333" i="5"/>
  <c r="L333" i="5"/>
  <c r="N333" i="5" s="1"/>
  <c r="M341" i="5"/>
  <c r="L341" i="5"/>
  <c r="N341" i="5" s="1"/>
  <c r="M349" i="5"/>
  <c r="L349" i="5"/>
  <c r="N349" i="5" s="1"/>
  <c r="M357" i="5"/>
  <c r="L357" i="5"/>
  <c r="N357" i="5" s="1"/>
  <c r="M365" i="5"/>
  <c r="L365" i="5"/>
  <c r="N365" i="5" s="1"/>
  <c r="M373" i="5"/>
  <c r="L373" i="5"/>
  <c r="N373" i="5" s="1"/>
  <c r="M381" i="5"/>
  <c r="L381" i="5"/>
  <c r="N381" i="5" s="1"/>
  <c r="M389" i="5"/>
  <c r="L389" i="5"/>
  <c r="N389" i="5" s="1"/>
  <c r="M397" i="5"/>
  <c r="L397" i="5"/>
  <c r="N397" i="5" s="1"/>
  <c r="M405" i="5"/>
  <c r="L405" i="5"/>
  <c r="N405" i="5" s="1"/>
  <c r="M413" i="5"/>
  <c r="L413" i="5"/>
  <c r="N413" i="5" s="1"/>
  <c r="M78" i="5"/>
  <c r="L78" i="5"/>
  <c r="N78" i="5" s="1"/>
  <c r="M104" i="5"/>
  <c r="L104" i="5"/>
  <c r="N104" i="5" s="1"/>
  <c r="M136" i="5"/>
  <c r="L136" i="5"/>
  <c r="N136" i="5" s="1"/>
  <c r="M168" i="5"/>
  <c r="L168" i="5"/>
  <c r="N168" i="5" s="1"/>
  <c r="M200" i="5"/>
  <c r="L200" i="5"/>
  <c r="N200" i="5" s="1"/>
  <c r="M232" i="5"/>
  <c r="L232" i="5"/>
  <c r="N232" i="5" s="1"/>
  <c r="M264" i="5"/>
  <c r="L264" i="5"/>
  <c r="N264" i="5" s="1"/>
  <c r="M296" i="5"/>
  <c r="L296" i="5"/>
  <c r="N296" i="5" s="1"/>
  <c r="M328" i="5"/>
  <c r="L328" i="5"/>
  <c r="N328" i="5" s="1"/>
  <c r="M63" i="5"/>
  <c r="L63" i="5"/>
  <c r="N63" i="5" s="1"/>
  <c r="M74" i="5"/>
  <c r="L74" i="5"/>
  <c r="N74" i="5" s="1"/>
  <c r="M93" i="5"/>
  <c r="L93" i="5"/>
  <c r="N93" i="5" s="1"/>
  <c r="M125" i="5"/>
  <c r="L125" i="5"/>
  <c r="N125" i="5" s="1"/>
  <c r="M157" i="5"/>
  <c r="L157" i="5"/>
  <c r="N157" i="5" s="1"/>
  <c r="M189" i="5"/>
  <c r="L189" i="5"/>
  <c r="N189" i="5" s="1"/>
  <c r="M221" i="5"/>
  <c r="L221" i="5"/>
  <c r="N221" i="5" s="1"/>
  <c r="M253" i="5"/>
  <c r="L253" i="5"/>
  <c r="N253" i="5" s="1"/>
  <c r="M285" i="5"/>
  <c r="L285" i="5"/>
  <c r="N285" i="5" s="1"/>
  <c r="M317" i="5"/>
  <c r="L317" i="5"/>
  <c r="N317" i="5" s="1"/>
  <c r="M88" i="5"/>
  <c r="L88" i="5"/>
  <c r="N88" i="5" s="1"/>
  <c r="M120" i="5"/>
  <c r="L120" i="5"/>
  <c r="N120" i="5" s="1"/>
  <c r="M152" i="5"/>
  <c r="L152" i="5"/>
  <c r="N152" i="5" s="1"/>
  <c r="M184" i="5"/>
  <c r="L184" i="5"/>
  <c r="N184" i="5" s="1"/>
  <c r="M216" i="5"/>
  <c r="L216" i="5"/>
  <c r="N216" i="5" s="1"/>
  <c r="M248" i="5"/>
  <c r="L248" i="5"/>
  <c r="N248" i="5" s="1"/>
  <c r="M280" i="5"/>
  <c r="L280" i="5"/>
  <c r="N280" i="5" s="1"/>
  <c r="M312" i="5"/>
  <c r="L312" i="5"/>
  <c r="N312" i="5" s="1"/>
  <c r="M69" i="5"/>
  <c r="L69" i="5"/>
  <c r="N69" i="5" s="1"/>
  <c r="M73" i="5"/>
  <c r="L73" i="5"/>
  <c r="N73" i="5" s="1"/>
  <c r="M77" i="5"/>
  <c r="L77" i="5"/>
  <c r="N77" i="5" s="1"/>
  <c r="M87" i="5"/>
  <c r="L87" i="5"/>
  <c r="N87" i="5" s="1"/>
  <c r="M103" i="5"/>
  <c r="L103" i="5"/>
  <c r="N103" i="5" s="1"/>
  <c r="M119" i="5"/>
  <c r="L119" i="5"/>
  <c r="N119" i="5" s="1"/>
  <c r="M135" i="5"/>
  <c r="L135" i="5"/>
  <c r="N135" i="5" s="1"/>
  <c r="M151" i="5"/>
  <c r="L151" i="5"/>
  <c r="N151" i="5" s="1"/>
  <c r="M167" i="5"/>
  <c r="L167" i="5"/>
  <c r="N167" i="5" s="1"/>
  <c r="M183" i="5"/>
  <c r="L183" i="5"/>
  <c r="N183" i="5" s="1"/>
  <c r="M199" i="5"/>
  <c r="L199" i="5"/>
  <c r="N199" i="5" s="1"/>
  <c r="M215" i="5"/>
  <c r="L215" i="5"/>
  <c r="N215" i="5" s="1"/>
  <c r="M231" i="5"/>
  <c r="L231" i="5"/>
  <c r="N231" i="5" s="1"/>
  <c r="M247" i="5"/>
  <c r="L247" i="5"/>
  <c r="N247" i="5" s="1"/>
  <c r="M263" i="5"/>
  <c r="L263" i="5"/>
  <c r="N263" i="5" s="1"/>
  <c r="M279" i="5"/>
  <c r="L279" i="5"/>
  <c r="N279" i="5" s="1"/>
  <c r="M295" i="5"/>
  <c r="L295" i="5"/>
  <c r="N295" i="5" s="1"/>
  <c r="M311" i="5"/>
  <c r="L311" i="5"/>
  <c r="N311" i="5" s="1"/>
  <c r="M327" i="5"/>
  <c r="L327" i="5"/>
  <c r="N327" i="5" s="1"/>
  <c r="M340" i="5"/>
  <c r="L340" i="5"/>
  <c r="N340" i="5" s="1"/>
  <c r="M348" i="5"/>
  <c r="L348" i="5"/>
  <c r="N348" i="5" s="1"/>
  <c r="M356" i="5"/>
  <c r="L356" i="5"/>
  <c r="N356" i="5" s="1"/>
  <c r="M364" i="5"/>
  <c r="L364" i="5"/>
  <c r="N364" i="5" s="1"/>
  <c r="M372" i="5"/>
  <c r="L372" i="5"/>
  <c r="N372" i="5" s="1"/>
  <c r="M380" i="5"/>
  <c r="L380" i="5"/>
  <c r="N380" i="5" s="1"/>
  <c r="M388" i="5"/>
  <c r="L388" i="5"/>
  <c r="N388" i="5" s="1"/>
  <c r="M396" i="5"/>
  <c r="L396" i="5"/>
  <c r="N396" i="5" s="1"/>
  <c r="M404" i="5"/>
  <c r="L404" i="5"/>
  <c r="N404" i="5" s="1"/>
  <c r="M412" i="5"/>
  <c r="L412" i="5"/>
  <c r="N412" i="5" s="1"/>
  <c r="M83" i="5"/>
  <c r="L83" i="5"/>
  <c r="N83" i="5" s="1"/>
  <c r="M99" i="5"/>
  <c r="L99" i="5"/>
  <c r="N99" i="5" s="1"/>
  <c r="M115" i="5"/>
  <c r="L115" i="5"/>
  <c r="N115" i="5" s="1"/>
  <c r="M131" i="5"/>
  <c r="L131" i="5"/>
  <c r="N131" i="5" s="1"/>
  <c r="M147" i="5"/>
  <c r="L147" i="5"/>
  <c r="N147" i="5" s="1"/>
  <c r="M163" i="5"/>
  <c r="L163" i="5"/>
  <c r="N163" i="5" s="1"/>
  <c r="M179" i="5"/>
  <c r="L179" i="5"/>
  <c r="N179" i="5" s="1"/>
  <c r="M195" i="5"/>
  <c r="L195" i="5"/>
  <c r="N195" i="5" s="1"/>
  <c r="M211" i="5"/>
  <c r="L211" i="5"/>
  <c r="N211" i="5" s="1"/>
  <c r="M227" i="5"/>
  <c r="L227" i="5"/>
  <c r="N227" i="5" s="1"/>
  <c r="M243" i="5"/>
  <c r="L243" i="5"/>
  <c r="N243" i="5" s="1"/>
  <c r="M259" i="5"/>
  <c r="L259" i="5"/>
  <c r="N259" i="5" s="1"/>
  <c r="M275" i="5"/>
  <c r="L275" i="5"/>
  <c r="N275" i="5" s="1"/>
  <c r="M291" i="5"/>
  <c r="L291" i="5"/>
  <c r="N291" i="5" s="1"/>
  <c r="M307" i="5"/>
  <c r="L307" i="5"/>
  <c r="N307" i="5" s="1"/>
  <c r="M323" i="5"/>
  <c r="L323" i="5"/>
  <c r="N323" i="5" s="1"/>
  <c r="M334" i="5"/>
  <c r="L334" i="5"/>
  <c r="N334" i="5" s="1"/>
  <c r="M342" i="5"/>
  <c r="L342" i="5"/>
  <c r="N342" i="5" s="1"/>
  <c r="M350" i="5"/>
  <c r="L350" i="5"/>
  <c r="N350" i="5" s="1"/>
  <c r="M358" i="5"/>
  <c r="L358" i="5"/>
  <c r="N358" i="5" s="1"/>
  <c r="M366" i="5"/>
  <c r="L366" i="5"/>
  <c r="N366" i="5" s="1"/>
  <c r="M374" i="5"/>
  <c r="L374" i="5"/>
  <c r="N374" i="5" s="1"/>
  <c r="M382" i="5"/>
  <c r="L382" i="5"/>
  <c r="N382" i="5" s="1"/>
  <c r="M390" i="5"/>
  <c r="L390" i="5"/>
  <c r="N390" i="5" s="1"/>
  <c r="M398" i="5"/>
  <c r="L398" i="5"/>
  <c r="N398" i="5" s="1"/>
  <c r="M406" i="5"/>
  <c r="L406" i="5"/>
  <c r="N406" i="5" s="1"/>
  <c r="M414" i="5"/>
  <c r="L414" i="5"/>
  <c r="N414" i="5" s="1"/>
  <c r="M67" i="5"/>
  <c r="L67" i="5"/>
  <c r="N67" i="5" s="1"/>
  <c r="M89" i="5"/>
  <c r="L89" i="5"/>
  <c r="N89" i="5" s="1"/>
  <c r="M105" i="5"/>
  <c r="L105" i="5"/>
  <c r="N105" i="5" s="1"/>
  <c r="M121" i="5"/>
  <c r="L121" i="5"/>
  <c r="N121" i="5" s="1"/>
  <c r="M137" i="5"/>
  <c r="L137" i="5"/>
  <c r="N137" i="5" s="1"/>
  <c r="M153" i="5"/>
  <c r="L153" i="5"/>
  <c r="N153" i="5" s="1"/>
  <c r="M169" i="5"/>
  <c r="L169" i="5"/>
  <c r="N169" i="5" s="1"/>
  <c r="M185" i="5"/>
  <c r="L185" i="5"/>
  <c r="N185" i="5" s="1"/>
  <c r="M201" i="5"/>
  <c r="L201" i="5"/>
  <c r="N201" i="5" s="1"/>
  <c r="M217" i="5"/>
  <c r="L217" i="5"/>
  <c r="N217" i="5" s="1"/>
  <c r="M233" i="5"/>
  <c r="L233" i="5"/>
  <c r="N233" i="5" s="1"/>
  <c r="M249" i="5"/>
  <c r="L249" i="5"/>
  <c r="N249" i="5" s="1"/>
  <c r="M265" i="5"/>
  <c r="L265" i="5"/>
  <c r="N265" i="5" s="1"/>
  <c r="M281" i="5"/>
  <c r="L281" i="5"/>
  <c r="N281" i="5" s="1"/>
  <c r="M297" i="5"/>
  <c r="L297" i="5"/>
  <c r="N297" i="5" s="1"/>
  <c r="M313" i="5"/>
  <c r="L313" i="5"/>
  <c r="N313" i="5" s="1"/>
  <c r="M329" i="5"/>
  <c r="L329" i="5"/>
  <c r="N329" i="5" s="1"/>
  <c r="M335" i="5"/>
  <c r="L335" i="5"/>
  <c r="N335" i="5" s="1"/>
  <c r="M343" i="5"/>
  <c r="L343" i="5"/>
  <c r="N343" i="5" s="1"/>
  <c r="M351" i="5"/>
  <c r="L351" i="5"/>
  <c r="N351" i="5" s="1"/>
  <c r="M359" i="5"/>
  <c r="L359" i="5"/>
  <c r="N359" i="5" s="1"/>
  <c r="M367" i="5"/>
  <c r="L367" i="5"/>
  <c r="N367" i="5" s="1"/>
  <c r="M375" i="5"/>
  <c r="L375" i="5"/>
  <c r="N375" i="5" s="1"/>
  <c r="M383" i="5"/>
  <c r="L383" i="5"/>
  <c r="N383" i="5" s="1"/>
  <c r="M391" i="5"/>
  <c r="L391" i="5"/>
  <c r="N391" i="5" s="1"/>
  <c r="M399" i="5"/>
  <c r="L399" i="5"/>
  <c r="N399" i="5" s="1"/>
  <c r="M407" i="5"/>
  <c r="L407" i="5"/>
  <c r="N407" i="5" s="1"/>
  <c r="M61" i="5"/>
  <c r="L61" i="5"/>
  <c r="N61" i="5" s="1"/>
  <c r="M71" i="5"/>
  <c r="L71" i="5"/>
  <c r="N71" i="5" s="1"/>
  <c r="M75" i="5"/>
  <c r="L75" i="5"/>
  <c r="N75" i="5" s="1"/>
  <c r="M79" i="5"/>
  <c r="L79" i="5"/>
  <c r="N79" i="5" s="1"/>
  <c r="M95" i="5"/>
  <c r="L95" i="5"/>
  <c r="N95" i="5" s="1"/>
  <c r="L100" i="5"/>
  <c r="N100" i="5" s="1"/>
  <c r="M111" i="5"/>
  <c r="L111" i="5"/>
  <c r="N111" i="5" s="1"/>
  <c r="L116" i="5"/>
  <c r="N116" i="5" s="1"/>
  <c r="M127" i="5"/>
  <c r="L127" i="5"/>
  <c r="N127" i="5" s="1"/>
  <c r="L132" i="5"/>
  <c r="N132" i="5" s="1"/>
  <c r="M143" i="5"/>
  <c r="L143" i="5"/>
  <c r="N143" i="5" s="1"/>
  <c r="L148" i="5"/>
  <c r="N148" i="5" s="1"/>
  <c r="M159" i="5"/>
  <c r="L159" i="5"/>
  <c r="N159" i="5" s="1"/>
  <c r="L164" i="5"/>
  <c r="N164" i="5" s="1"/>
  <c r="M175" i="5"/>
  <c r="L175" i="5"/>
  <c r="N175" i="5" s="1"/>
  <c r="L180" i="5"/>
  <c r="N180" i="5" s="1"/>
  <c r="M191" i="5"/>
  <c r="L191" i="5"/>
  <c r="N191" i="5" s="1"/>
  <c r="L196" i="5"/>
  <c r="N196" i="5" s="1"/>
  <c r="M207" i="5"/>
  <c r="L207" i="5"/>
  <c r="N207" i="5" s="1"/>
  <c r="L212" i="5"/>
  <c r="N212" i="5" s="1"/>
  <c r="M223" i="5"/>
  <c r="L223" i="5"/>
  <c r="N223" i="5" s="1"/>
  <c r="L228" i="5"/>
  <c r="N228" i="5" s="1"/>
  <c r="M239" i="5"/>
  <c r="L239" i="5"/>
  <c r="N239" i="5" s="1"/>
  <c r="L244" i="5"/>
  <c r="N244" i="5" s="1"/>
  <c r="M255" i="5"/>
  <c r="L255" i="5"/>
  <c r="N255" i="5" s="1"/>
  <c r="L260" i="5"/>
  <c r="N260" i="5" s="1"/>
  <c r="M271" i="5"/>
  <c r="L271" i="5"/>
  <c r="N271" i="5" s="1"/>
  <c r="L276" i="5"/>
  <c r="N276" i="5" s="1"/>
  <c r="M287" i="5"/>
  <c r="L287" i="5"/>
  <c r="N287" i="5" s="1"/>
  <c r="L292" i="5"/>
  <c r="N292" i="5" s="1"/>
  <c r="M303" i="5"/>
  <c r="L303" i="5"/>
  <c r="N303" i="5" s="1"/>
  <c r="L308" i="5"/>
  <c r="N308" i="5" s="1"/>
  <c r="M319" i="5"/>
  <c r="L319" i="5"/>
  <c r="N319" i="5" s="1"/>
  <c r="L324" i="5"/>
  <c r="N324" i="5" s="1"/>
  <c r="M336" i="5"/>
  <c r="L336" i="5"/>
  <c r="N336" i="5" s="1"/>
  <c r="M344" i="5"/>
  <c r="L344" i="5"/>
  <c r="N344" i="5" s="1"/>
  <c r="M352" i="5"/>
  <c r="L352" i="5"/>
  <c r="N352" i="5" s="1"/>
  <c r="M360" i="5"/>
  <c r="L360" i="5"/>
  <c r="N360" i="5" s="1"/>
  <c r="M368" i="5"/>
  <c r="L368" i="5"/>
  <c r="N368" i="5" s="1"/>
  <c r="M376" i="5"/>
  <c r="L376" i="5"/>
  <c r="N376" i="5" s="1"/>
  <c r="M384" i="5"/>
  <c r="L384" i="5"/>
  <c r="N384" i="5" s="1"/>
  <c r="M392" i="5"/>
  <c r="L392" i="5"/>
  <c r="N392" i="5" s="1"/>
  <c r="M400" i="5"/>
  <c r="L400" i="5"/>
  <c r="N400" i="5" s="1"/>
  <c r="M408" i="5"/>
  <c r="L408" i="5"/>
  <c r="N408" i="5" s="1"/>
  <c r="L3" i="5"/>
  <c r="N3" i="5" s="1"/>
  <c r="L5" i="5"/>
  <c r="N5" i="5" s="1"/>
  <c r="L7" i="5"/>
  <c r="N7" i="5" s="1"/>
  <c r="L9" i="5"/>
  <c r="N9" i="5" s="1"/>
  <c r="L11" i="5"/>
  <c r="N11" i="5" s="1"/>
  <c r="L13" i="5"/>
  <c r="N13" i="5" s="1"/>
  <c r="L15" i="5"/>
  <c r="N15" i="5" s="1"/>
  <c r="L17" i="5"/>
  <c r="N17" i="5" s="1"/>
  <c r="L19" i="5"/>
  <c r="N19" i="5" s="1"/>
  <c r="L21" i="5"/>
  <c r="N21" i="5" s="1"/>
  <c r="L23" i="5"/>
  <c r="N23" i="5" s="1"/>
  <c r="L25" i="5"/>
  <c r="N25" i="5" s="1"/>
  <c r="L27" i="5"/>
  <c r="N27" i="5" s="1"/>
  <c r="L29" i="5"/>
  <c r="N29" i="5" s="1"/>
  <c r="L31" i="5"/>
  <c r="N31" i="5" s="1"/>
  <c r="L33" i="5"/>
  <c r="N33" i="5" s="1"/>
  <c r="L35" i="5"/>
  <c r="N35" i="5" s="1"/>
  <c r="L37" i="5"/>
  <c r="N37" i="5" s="1"/>
  <c r="L39" i="5"/>
  <c r="N39" i="5" s="1"/>
  <c r="L41" i="5"/>
  <c r="N41" i="5" s="1"/>
  <c r="L43" i="5"/>
  <c r="N43" i="5" s="1"/>
  <c r="L45" i="5"/>
  <c r="N45" i="5" s="1"/>
  <c r="L47" i="5"/>
  <c r="N47" i="5" s="1"/>
  <c r="L49" i="5"/>
  <c r="N49" i="5" s="1"/>
  <c r="L51" i="5"/>
  <c r="N51" i="5" s="1"/>
  <c r="L53" i="5"/>
  <c r="N53" i="5" s="1"/>
  <c r="L56" i="5"/>
  <c r="N56" i="5" s="1"/>
  <c r="L68" i="5"/>
  <c r="N68" i="5" s="1"/>
  <c r="M85" i="5"/>
  <c r="L85" i="5"/>
  <c r="N85" i="5" s="1"/>
  <c r="L90" i="5"/>
  <c r="N90" i="5" s="1"/>
  <c r="M101" i="5"/>
  <c r="L101" i="5"/>
  <c r="N101" i="5" s="1"/>
  <c r="L106" i="5"/>
  <c r="N106" i="5" s="1"/>
  <c r="M117" i="5"/>
  <c r="L117" i="5"/>
  <c r="N117" i="5" s="1"/>
  <c r="L122" i="5"/>
  <c r="N122" i="5" s="1"/>
  <c r="M133" i="5"/>
  <c r="L133" i="5"/>
  <c r="N133" i="5" s="1"/>
  <c r="L138" i="5"/>
  <c r="N138" i="5" s="1"/>
  <c r="M149" i="5"/>
  <c r="L149" i="5"/>
  <c r="N149" i="5" s="1"/>
  <c r="L154" i="5"/>
  <c r="N154" i="5" s="1"/>
  <c r="M165" i="5"/>
  <c r="L165" i="5"/>
  <c r="N165" i="5" s="1"/>
  <c r="L170" i="5"/>
  <c r="N170" i="5" s="1"/>
  <c r="M181" i="5"/>
  <c r="L181" i="5"/>
  <c r="N181" i="5" s="1"/>
  <c r="L186" i="5"/>
  <c r="N186" i="5" s="1"/>
  <c r="M197" i="5"/>
  <c r="L197" i="5"/>
  <c r="N197" i="5" s="1"/>
  <c r="L202" i="5"/>
  <c r="N202" i="5" s="1"/>
  <c r="M213" i="5"/>
  <c r="L213" i="5"/>
  <c r="N213" i="5" s="1"/>
  <c r="L218" i="5"/>
  <c r="N218" i="5" s="1"/>
  <c r="M229" i="5"/>
  <c r="L229" i="5"/>
  <c r="N229" i="5" s="1"/>
  <c r="L234" i="5"/>
  <c r="N234" i="5" s="1"/>
  <c r="M245" i="5"/>
  <c r="L245" i="5"/>
  <c r="N245" i="5" s="1"/>
  <c r="L250" i="5"/>
  <c r="N250" i="5" s="1"/>
  <c r="M261" i="5"/>
  <c r="L261" i="5"/>
  <c r="N261" i="5" s="1"/>
  <c r="L266" i="5"/>
  <c r="N266" i="5" s="1"/>
  <c r="M277" i="5"/>
  <c r="L277" i="5"/>
  <c r="N277" i="5" s="1"/>
  <c r="L282" i="5"/>
  <c r="N282" i="5" s="1"/>
  <c r="M293" i="5"/>
  <c r="L293" i="5"/>
  <c r="N293" i="5" s="1"/>
  <c r="L298" i="5"/>
  <c r="N298" i="5" s="1"/>
  <c r="M309" i="5"/>
  <c r="L309" i="5"/>
  <c r="N309" i="5" s="1"/>
  <c r="L314" i="5"/>
  <c r="N314" i="5" s="1"/>
  <c r="M325" i="5"/>
  <c r="L325" i="5"/>
  <c r="N325" i="5" s="1"/>
  <c r="L330" i="5"/>
  <c r="N330" i="5" s="1"/>
  <c r="M337" i="5"/>
  <c r="L337" i="5"/>
  <c r="N337" i="5" s="1"/>
  <c r="M345" i="5"/>
  <c r="L345" i="5"/>
  <c r="N345" i="5" s="1"/>
  <c r="M353" i="5"/>
  <c r="L353" i="5"/>
  <c r="N353" i="5" s="1"/>
  <c r="M361" i="5"/>
  <c r="L361" i="5"/>
  <c r="N361" i="5" s="1"/>
  <c r="M369" i="5"/>
  <c r="L369" i="5"/>
  <c r="N369" i="5" s="1"/>
  <c r="M377" i="5"/>
  <c r="L377" i="5"/>
  <c r="N377" i="5" s="1"/>
  <c r="M385" i="5"/>
  <c r="L385" i="5"/>
  <c r="N385" i="5" s="1"/>
  <c r="M393" i="5"/>
  <c r="L393" i="5"/>
  <c r="N393" i="5" s="1"/>
  <c r="M401" i="5"/>
  <c r="L401" i="5"/>
  <c r="N401" i="5" s="1"/>
  <c r="M409" i="5"/>
  <c r="L409" i="5"/>
  <c r="N409" i="5" s="1"/>
  <c r="M65" i="5"/>
  <c r="L65" i="5"/>
  <c r="N65" i="5" s="1"/>
  <c r="M91" i="5"/>
  <c r="L91" i="5"/>
  <c r="N91" i="5" s="1"/>
  <c r="M107" i="5"/>
  <c r="L107" i="5"/>
  <c r="N107" i="5" s="1"/>
  <c r="M123" i="5"/>
  <c r="L123" i="5"/>
  <c r="N123" i="5" s="1"/>
  <c r="M139" i="5"/>
  <c r="L139" i="5"/>
  <c r="N139" i="5" s="1"/>
  <c r="M155" i="5"/>
  <c r="L155" i="5"/>
  <c r="N155" i="5" s="1"/>
  <c r="M171" i="5"/>
  <c r="L171" i="5"/>
  <c r="N171" i="5" s="1"/>
  <c r="M187" i="5"/>
  <c r="L187" i="5"/>
  <c r="N187" i="5" s="1"/>
  <c r="M203" i="5"/>
  <c r="L203" i="5"/>
  <c r="N203" i="5" s="1"/>
  <c r="M219" i="5"/>
  <c r="L219" i="5"/>
  <c r="N219" i="5" s="1"/>
  <c r="M235" i="5"/>
  <c r="L235" i="5"/>
  <c r="N235" i="5" s="1"/>
  <c r="M251" i="5"/>
  <c r="L251" i="5"/>
  <c r="N251" i="5" s="1"/>
  <c r="M267" i="5"/>
  <c r="L267" i="5"/>
  <c r="N267" i="5" s="1"/>
  <c r="M283" i="5"/>
  <c r="L283" i="5"/>
  <c r="N283" i="5" s="1"/>
  <c r="M299" i="5"/>
  <c r="L299" i="5"/>
  <c r="N299" i="5" s="1"/>
  <c r="M315" i="5"/>
  <c r="L315" i="5"/>
  <c r="N315" i="5" s="1"/>
  <c r="M331" i="5"/>
  <c r="L331" i="5"/>
  <c r="N331" i="5" s="1"/>
  <c r="M338" i="5"/>
  <c r="L338" i="5"/>
  <c r="N338" i="5" s="1"/>
  <c r="M346" i="5"/>
  <c r="L346" i="5"/>
  <c r="N346" i="5" s="1"/>
  <c r="M354" i="5"/>
  <c r="L354" i="5"/>
  <c r="N354" i="5" s="1"/>
  <c r="M362" i="5"/>
  <c r="L362" i="5"/>
  <c r="N362" i="5" s="1"/>
  <c r="M370" i="5"/>
  <c r="L370" i="5"/>
  <c r="N370" i="5" s="1"/>
  <c r="M378" i="5"/>
  <c r="L378" i="5"/>
  <c r="N378" i="5" s="1"/>
  <c r="M386" i="5"/>
  <c r="L386" i="5"/>
  <c r="N386" i="5" s="1"/>
  <c r="M394" i="5"/>
  <c r="L394" i="5"/>
  <c r="N394" i="5" s="1"/>
  <c r="M402" i="5"/>
  <c r="L402" i="5"/>
  <c r="N402" i="5" s="1"/>
  <c r="M410" i="5"/>
  <c r="L410" i="5"/>
  <c r="N410" i="5" s="1"/>
  <c r="L59" i="5"/>
  <c r="N59" i="5" s="1"/>
  <c r="M81" i="5"/>
  <c r="L81" i="5"/>
  <c r="N81" i="5" s="1"/>
  <c r="L86" i="5"/>
  <c r="N86" i="5" s="1"/>
  <c r="M97" i="5"/>
  <c r="L97" i="5"/>
  <c r="N97" i="5" s="1"/>
  <c r="L102" i="5"/>
  <c r="N102" i="5" s="1"/>
  <c r="M113" i="5"/>
  <c r="L113" i="5"/>
  <c r="N113" i="5" s="1"/>
  <c r="L118" i="5"/>
  <c r="N118" i="5" s="1"/>
  <c r="M129" i="5"/>
  <c r="L129" i="5"/>
  <c r="N129" i="5" s="1"/>
  <c r="L134" i="5"/>
  <c r="N134" i="5" s="1"/>
  <c r="M145" i="5"/>
  <c r="L145" i="5"/>
  <c r="N145" i="5" s="1"/>
  <c r="L150" i="5"/>
  <c r="N150" i="5" s="1"/>
  <c r="M161" i="5"/>
  <c r="L161" i="5"/>
  <c r="N161" i="5" s="1"/>
  <c r="L166" i="5"/>
  <c r="N166" i="5" s="1"/>
  <c r="M177" i="5"/>
  <c r="L177" i="5"/>
  <c r="N177" i="5" s="1"/>
  <c r="L182" i="5"/>
  <c r="N182" i="5" s="1"/>
  <c r="M193" i="5"/>
  <c r="L193" i="5"/>
  <c r="N193" i="5" s="1"/>
  <c r="L198" i="5"/>
  <c r="N198" i="5" s="1"/>
  <c r="M209" i="5"/>
  <c r="L209" i="5"/>
  <c r="N209" i="5" s="1"/>
  <c r="L214" i="5"/>
  <c r="N214" i="5" s="1"/>
  <c r="M225" i="5"/>
  <c r="L225" i="5"/>
  <c r="N225" i="5" s="1"/>
  <c r="L230" i="5"/>
  <c r="N230" i="5" s="1"/>
  <c r="M241" i="5"/>
  <c r="L241" i="5"/>
  <c r="N241" i="5" s="1"/>
  <c r="L246" i="5"/>
  <c r="N246" i="5" s="1"/>
  <c r="M257" i="5"/>
  <c r="L257" i="5"/>
  <c r="N257" i="5" s="1"/>
  <c r="L262" i="5"/>
  <c r="N262" i="5" s="1"/>
  <c r="M273" i="5"/>
  <c r="L273" i="5"/>
  <c r="N273" i="5" s="1"/>
  <c r="L278" i="5"/>
  <c r="N278" i="5" s="1"/>
  <c r="M289" i="5"/>
  <c r="L289" i="5"/>
  <c r="N289" i="5" s="1"/>
  <c r="L294" i="5"/>
  <c r="N294" i="5" s="1"/>
  <c r="M305" i="5"/>
  <c r="L305" i="5"/>
  <c r="N305" i="5" s="1"/>
  <c r="L310" i="5"/>
  <c r="N310" i="5" s="1"/>
  <c r="M321" i="5"/>
  <c r="L321" i="5"/>
  <c r="N321" i="5" s="1"/>
  <c r="L326" i="5"/>
  <c r="N326" i="5" s="1"/>
  <c r="M339" i="5"/>
  <c r="L339" i="5"/>
  <c r="N339" i="5" s="1"/>
  <c r="M347" i="5"/>
  <c r="L347" i="5"/>
  <c r="N347" i="5" s="1"/>
  <c r="M355" i="5"/>
  <c r="L355" i="5"/>
  <c r="N355" i="5" s="1"/>
  <c r="M363" i="5"/>
  <c r="L363" i="5"/>
  <c r="N363" i="5" s="1"/>
  <c r="M371" i="5"/>
  <c r="L371" i="5"/>
  <c r="N371" i="5" s="1"/>
  <c r="M379" i="5"/>
  <c r="L379" i="5"/>
  <c r="N379" i="5" s="1"/>
  <c r="M387" i="5"/>
  <c r="L387" i="5"/>
  <c r="N387" i="5" s="1"/>
  <c r="M395" i="5"/>
  <c r="L395" i="5"/>
  <c r="N395" i="5" s="1"/>
  <c r="M403" i="5"/>
  <c r="L403" i="5"/>
  <c r="N403" i="5" s="1"/>
  <c r="M411" i="5"/>
  <c r="L411" i="5"/>
  <c r="N411" i="5" s="1"/>
</calcChain>
</file>

<file path=xl/sharedStrings.xml><?xml version="1.0" encoding="utf-8"?>
<sst xmlns="http://schemas.openxmlformats.org/spreadsheetml/2006/main" count="59211" uniqueCount="1048">
  <si>
    <t>交易时间</t>
  </si>
  <si>
    <t>三联单号</t>
  </si>
  <si>
    <t>材料名称</t>
  </si>
  <si>
    <t>规格</t>
  </si>
  <si>
    <t>单位</t>
  </si>
  <si>
    <t>姓名</t>
  </si>
  <si>
    <t>升数</t>
  </si>
  <si>
    <t>挂牌价</t>
  </si>
  <si>
    <t>优惠下浮</t>
  </si>
  <si>
    <t>含税结算单价</t>
  </si>
  <si>
    <t>不含税结算单价</t>
  </si>
  <si>
    <t>含税结算金额</t>
  </si>
  <si>
    <t>不含税结算金额</t>
  </si>
  <si>
    <t>柴油</t>
  </si>
  <si>
    <t>0#</t>
  </si>
  <si>
    <t>升</t>
  </si>
  <si>
    <t>马文勇</t>
  </si>
  <si>
    <t>0164741</t>
  </si>
  <si>
    <t>3043682</t>
  </si>
  <si>
    <t>王立军</t>
  </si>
  <si>
    <t>1526481</t>
  </si>
  <si>
    <t>刘保中</t>
  </si>
  <si>
    <t>0164742</t>
  </si>
  <si>
    <t>1526561</t>
  </si>
  <si>
    <t>1526521</t>
  </si>
  <si>
    <t>张鹏宇</t>
  </si>
  <si>
    <t>1526461</t>
  </si>
  <si>
    <t>赵永斌</t>
  </si>
  <si>
    <t>1727162</t>
  </si>
  <si>
    <t>胡必胜</t>
  </si>
  <si>
    <t>0164743</t>
  </si>
  <si>
    <t>4836181</t>
  </si>
  <si>
    <t>4836182</t>
  </si>
  <si>
    <t>7107641</t>
  </si>
  <si>
    <t>何伟东</t>
  </si>
  <si>
    <t>何志坡</t>
  </si>
  <si>
    <t>7107621</t>
  </si>
  <si>
    <t>胡敬华</t>
  </si>
  <si>
    <t>1727142</t>
  </si>
  <si>
    <t>李海鹏</t>
  </si>
  <si>
    <t>1526482</t>
  </si>
  <si>
    <t>1526562</t>
  </si>
  <si>
    <t>1526522</t>
  </si>
  <si>
    <t>1727501</t>
  </si>
  <si>
    <t>赵敬威</t>
  </si>
  <si>
    <t>1727502</t>
  </si>
  <si>
    <t>1727503</t>
  </si>
  <si>
    <t>1727504</t>
  </si>
  <si>
    <t>7107642</t>
  </si>
  <si>
    <t>1727163</t>
  </si>
  <si>
    <t>7107622</t>
  </si>
  <si>
    <t>0164744</t>
  </si>
  <si>
    <t>1526563</t>
  </si>
  <si>
    <t>1526523</t>
  </si>
  <si>
    <t>1727505</t>
  </si>
  <si>
    <t>1526462</t>
  </si>
  <si>
    <t>1727164</t>
  </si>
  <si>
    <t>1526483</t>
  </si>
  <si>
    <t>4836183</t>
  </si>
  <si>
    <t>0164745</t>
  </si>
  <si>
    <t>1526564</t>
  </si>
  <si>
    <t>1526524</t>
  </si>
  <si>
    <t>1526463</t>
  </si>
  <si>
    <t>7107681</t>
  </si>
  <si>
    <t>邹立新</t>
  </si>
  <si>
    <t>1727165</t>
  </si>
  <si>
    <t>7107623</t>
  </si>
  <si>
    <t>1727143</t>
  </si>
  <si>
    <t>1526484</t>
  </si>
  <si>
    <t>刘少辉</t>
  </si>
  <si>
    <t>4836184</t>
  </si>
  <si>
    <t>0164746</t>
  </si>
  <si>
    <t>1526565</t>
  </si>
  <si>
    <t>1526525</t>
  </si>
  <si>
    <t>1727506</t>
  </si>
  <si>
    <t>1727507</t>
  </si>
  <si>
    <t>1727508</t>
  </si>
  <si>
    <t>1727509</t>
  </si>
  <si>
    <t>1526464</t>
  </si>
  <si>
    <t>7107643</t>
  </si>
  <si>
    <t>1727166</t>
  </si>
  <si>
    <t>7107624</t>
  </si>
  <si>
    <t>7107661</t>
  </si>
  <si>
    <t>李伟</t>
  </si>
  <si>
    <t>7107662</t>
  </si>
  <si>
    <t>1526485</t>
  </si>
  <si>
    <t>4836185</t>
  </si>
  <si>
    <t>0164747</t>
  </si>
  <si>
    <t>7838405</t>
  </si>
  <si>
    <t>申小利</t>
  </si>
  <si>
    <t>1526566</t>
  </si>
  <si>
    <t>1526526</t>
  </si>
  <si>
    <t>1727510</t>
  </si>
  <si>
    <t>1727511</t>
  </si>
  <si>
    <t>1727512</t>
  </si>
  <si>
    <t>1526465</t>
  </si>
  <si>
    <t>7107644</t>
  </si>
  <si>
    <t>1727167</t>
  </si>
  <si>
    <t>7107625</t>
  </si>
  <si>
    <t>4836142</t>
  </si>
  <si>
    <t>李建伟</t>
  </si>
  <si>
    <t>1526486</t>
  </si>
  <si>
    <t>4836186</t>
  </si>
  <si>
    <t>0164748</t>
  </si>
  <si>
    <t>7838440</t>
  </si>
  <si>
    <t>1526567</t>
  </si>
  <si>
    <t>项目部</t>
  </si>
  <si>
    <t>1526527</t>
  </si>
  <si>
    <t>1727513</t>
  </si>
  <si>
    <t>1727514</t>
  </si>
  <si>
    <t>1727515</t>
  </si>
  <si>
    <t>1727516</t>
  </si>
  <si>
    <t>1727517</t>
  </si>
  <si>
    <t>1727518</t>
  </si>
  <si>
    <t>1526466</t>
  </si>
  <si>
    <t>7107561</t>
  </si>
  <si>
    <t>7107645</t>
  </si>
  <si>
    <t>7107646</t>
  </si>
  <si>
    <t>1727168</t>
  </si>
  <si>
    <t>7107626</t>
  </si>
  <si>
    <t>1727144</t>
  </si>
  <si>
    <t>1727146</t>
  </si>
  <si>
    <t>4836143</t>
  </si>
  <si>
    <t>4836144</t>
  </si>
  <si>
    <t>7107663</t>
  </si>
  <si>
    <t>1526487</t>
  </si>
  <si>
    <t>4836187</t>
  </si>
  <si>
    <t>0164749</t>
  </si>
  <si>
    <t>9139768</t>
  </si>
  <si>
    <t>7838408</t>
  </si>
  <si>
    <t>1526568</t>
  </si>
  <si>
    <t>1526528</t>
  </si>
  <si>
    <t>1727519</t>
  </si>
  <si>
    <t>7107682</t>
  </si>
  <si>
    <t>7107683</t>
  </si>
  <si>
    <t>1526467</t>
  </si>
  <si>
    <t>7107562</t>
  </si>
  <si>
    <t>7107647</t>
  </si>
  <si>
    <t>7107648</t>
  </si>
  <si>
    <t>1727169</t>
  </si>
  <si>
    <t>7107627</t>
  </si>
  <si>
    <t>4836145</t>
  </si>
  <si>
    <t>1526488</t>
  </si>
  <si>
    <t>4836188</t>
  </si>
  <si>
    <t>0164750</t>
  </si>
  <si>
    <t>7838409</t>
  </si>
  <si>
    <t>1526569</t>
  </si>
  <si>
    <t>1526529</t>
  </si>
  <si>
    <t>4836101</t>
  </si>
  <si>
    <t>张树彬</t>
  </si>
  <si>
    <t>7107684</t>
  </si>
  <si>
    <t>1526468</t>
  </si>
  <si>
    <t>7107563</t>
  </si>
  <si>
    <t>7107649</t>
  </si>
  <si>
    <t>7107650</t>
  </si>
  <si>
    <t>1727170</t>
  </si>
  <si>
    <t>7107628</t>
  </si>
  <si>
    <t>1727147</t>
  </si>
  <si>
    <t>7107664</t>
  </si>
  <si>
    <t>1526490</t>
  </si>
  <si>
    <t>4836189</t>
  </si>
  <si>
    <t>0164751</t>
  </si>
  <si>
    <t>7838410</t>
  </si>
  <si>
    <t>1526570</t>
  </si>
  <si>
    <t>1526530</t>
  </si>
  <si>
    <t>4836102</t>
  </si>
  <si>
    <t>7107685</t>
  </si>
  <si>
    <t>1526469</t>
  </si>
  <si>
    <t>7107564</t>
  </si>
  <si>
    <t>0162705</t>
  </si>
  <si>
    <t>范建良</t>
  </si>
  <si>
    <t>7107651</t>
  </si>
  <si>
    <t>7107652</t>
  </si>
  <si>
    <t>7107653</t>
  </si>
  <si>
    <t>1727171</t>
  </si>
  <si>
    <t>7107629</t>
  </si>
  <si>
    <t>1727148</t>
  </si>
  <si>
    <t>1526491</t>
  </si>
  <si>
    <t>4836190</t>
  </si>
  <si>
    <t>0164752</t>
  </si>
  <si>
    <t>7838411</t>
  </si>
  <si>
    <t>1526571</t>
  </si>
  <si>
    <t>1526531</t>
  </si>
  <si>
    <t>2835761</t>
  </si>
  <si>
    <t>7107686</t>
  </si>
  <si>
    <t>1526472</t>
  </si>
  <si>
    <t>1526473</t>
  </si>
  <si>
    <t>7107565</t>
  </si>
  <si>
    <t>7107566</t>
  </si>
  <si>
    <t>7107654</t>
  </si>
  <si>
    <t>7107655</t>
  </si>
  <si>
    <t>7107656</t>
  </si>
  <si>
    <t>7107657</t>
  </si>
  <si>
    <t>1727172</t>
  </si>
  <si>
    <t>7107630</t>
  </si>
  <si>
    <t>1727149</t>
  </si>
  <si>
    <t>0003545</t>
  </si>
  <si>
    <t>李建启</t>
  </si>
  <si>
    <t>7107665</t>
  </si>
  <si>
    <t>7107666</t>
  </si>
  <si>
    <t>1526492</t>
  </si>
  <si>
    <t>4836191</t>
  </si>
  <si>
    <t>0164754</t>
  </si>
  <si>
    <t>7838412</t>
  </si>
  <si>
    <t>7838413</t>
  </si>
  <si>
    <t>1526572</t>
  </si>
  <si>
    <t>1526532</t>
  </si>
  <si>
    <t>2835762</t>
  </si>
  <si>
    <t>7107687</t>
  </si>
  <si>
    <t>1526474</t>
  </si>
  <si>
    <t>1526475</t>
  </si>
  <si>
    <t>7107567</t>
  </si>
  <si>
    <t>7107568</t>
  </si>
  <si>
    <t>0162707</t>
  </si>
  <si>
    <t>7107658</t>
  </si>
  <si>
    <t>7107659</t>
  </si>
  <si>
    <t>7107660</t>
  </si>
  <si>
    <t>1727173</t>
  </si>
  <si>
    <t>7107571</t>
  </si>
  <si>
    <t>7107632</t>
  </si>
  <si>
    <t>1727150</t>
  </si>
  <si>
    <t>0164982</t>
  </si>
  <si>
    <t>7107667</t>
  </si>
  <si>
    <t>7107668</t>
  </si>
  <si>
    <t>1526493</t>
  </si>
  <si>
    <t>4836192</t>
  </si>
  <si>
    <t>0164755</t>
  </si>
  <si>
    <t>7838415</t>
  </si>
  <si>
    <t>7838414</t>
  </si>
  <si>
    <t>1526573</t>
  </si>
  <si>
    <t>王晓华</t>
  </si>
  <si>
    <t>0774941</t>
  </si>
  <si>
    <t>袁腾蛟</t>
  </si>
  <si>
    <t>1526533</t>
  </si>
  <si>
    <t>2835763</t>
  </si>
  <si>
    <t>7107688</t>
  </si>
  <si>
    <t>1526476</t>
  </si>
  <si>
    <t>1526477</t>
  </si>
  <si>
    <t>7107569</t>
  </si>
  <si>
    <t>7107570</t>
  </si>
  <si>
    <t>7838581</t>
  </si>
  <si>
    <t>程彦卿</t>
  </si>
  <si>
    <t>7838442</t>
  </si>
  <si>
    <t>0164881</t>
  </si>
  <si>
    <t>0164882</t>
  </si>
  <si>
    <t>0164883</t>
  </si>
  <si>
    <t>9468202</t>
  </si>
  <si>
    <t>7838501</t>
  </si>
  <si>
    <t>7838601</t>
  </si>
  <si>
    <t>7838701</t>
  </si>
  <si>
    <t>7838702</t>
  </si>
  <si>
    <t>7838703</t>
  </si>
  <si>
    <t>9468081</t>
  </si>
  <si>
    <t>刘志勇</t>
  </si>
  <si>
    <t>9468161</t>
  </si>
  <si>
    <t>7838401</t>
  </si>
  <si>
    <t>0880601</t>
  </si>
  <si>
    <t>9139770</t>
  </si>
  <si>
    <t>7838416</t>
  </si>
  <si>
    <t>7838461</t>
  </si>
  <si>
    <t>0775001</t>
  </si>
  <si>
    <t>7838541</t>
  </si>
  <si>
    <t>7838721</t>
  </si>
  <si>
    <t>7838621</t>
  </si>
  <si>
    <t>7838561</t>
  </si>
  <si>
    <t>7838562</t>
  </si>
  <si>
    <t>7838781</t>
  </si>
  <si>
    <t>7838782</t>
  </si>
  <si>
    <t>7838582</t>
  </si>
  <si>
    <t>9468082</t>
  </si>
  <si>
    <t>9468063</t>
  </si>
  <si>
    <t>9468064</t>
  </si>
  <si>
    <t>7838443</t>
  </si>
  <si>
    <t>7838444</t>
  </si>
  <si>
    <t>7838741</t>
  </si>
  <si>
    <t>9468203</t>
  </si>
  <si>
    <t>7838502</t>
  </si>
  <si>
    <t>7838503</t>
  </si>
  <si>
    <t>7838642</t>
  </si>
  <si>
    <t>7838602</t>
  </si>
  <si>
    <t>7838704</t>
  </si>
  <si>
    <t>7838705</t>
  </si>
  <si>
    <t>7838482</t>
  </si>
  <si>
    <t>9468162</t>
  </si>
  <si>
    <t>9468163</t>
  </si>
  <si>
    <t>7838402</t>
  </si>
  <si>
    <t>0880602</t>
  </si>
  <si>
    <t>7838417</t>
  </si>
  <si>
    <t>7838418</t>
  </si>
  <si>
    <t>7838462</t>
  </si>
  <si>
    <t>9468121</t>
  </si>
  <si>
    <t>杨建立</t>
  </si>
  <si>
    <t>0775021</t>
  </si>
  <si>
    <t>0775002</t>
  </si>
  <si>
    <t>7838542</t>
  </si>
  <si>
    <t>7838722</t>
  </si>
  <si>
    <t>7838622</t>
  </si>
  <si>
    <t>7838564</t>
  </si>
  <si>
    <t>7838566</t>
  </si>
  <si>
    <t>7838783</t>
  </si>
  <si>
    <t>7838784</t>
  </si>
  <si>
    <t>7838785</t>
  </si>
  <si>
    <t>9468065</t>
  </si>
  <si>
    <t>9468021</t>
  </si>
  <si>
    <t>7838445</t>
  </si>
  <si>
    <t>7838446</t>
  </si>
  <si>
    <t>7838447</t>
  </si>
  <si>
    <t>0880561</t>
  </si>
  <si>
    <t>付硕</t>
  </si>
  <si>
    <t>0880562</t>
  </si>
  <si>
    <t>7838742</t>
  </si>
  <si>
    <t>9468204</t>
  </si>
  <si>
    <t>7838504</t>
  </si>
  <si>
    <t>7838643</t>
  </si>
  <si>
    <t>7838603</t>
  </si>
  <si>
    <t>7838706</t>
  </si>
  <si>
    <t>7838707</t>
  </si>
  <si>
    <t>7838483</t>
  </si>
  <si>
    <t>7838484</t>
  </si>
  <si>
    <t>7838485</t>
  </si>
  <si>
    <t>7838403</t>
  </si>
  <si>
    <t>9468381</t>
  </si>
  <si>
    <t>0880603</t>
  </si>
  <si>
    <t>9139771</t>
  </si>
  <si>
    <t>7838419</t>
  </si>
  <si>
    <t>7838463</t>
  </si>
  <si>
    <t>0775003</t>
  </si>
  <si>
    <t>0775004</t>
  </si>
  <si>
    <t>7838543</t>
  </si>
  <si>
    <t>7838723</t>
  </si>
  <si>
    <t>7838623</t>
  </si>
  <si>
    <t>7838567</t>
  </si>
  <si>
    <t>7838568</t>
  </si>
  <si>
    <t>7838786</t>
  </si>
  <si>
    <t>7838787</t>
  </si>
  <si>
    <t>7838788</t>
  </si>
  <si>
    <t>7838789</t>
  </si>
  <si>
    <t>9468066</t>
  </si>
  <si>
    <t>7838448</t>
  </si>
  <si>
    <t>7838449</t>
  </si>
  <si>
    <t>0880563</t>
  </si>
  <si>
    <t>0880564</t>
  </si>
  <si>
    <t>7838743</t>
  </si>
  <si>
    <t>9468205</t>
  </si>
  <si>
    <t>9468206</t>
  </si>
  <si>
    <t>7838505</t>
  </si>
  <si>
    <t>7838644</t>
  </si>
  <si>
    <t>7838604</t>
  </si>
  <si>
    <t>7838708</t>
  </si>
  <si>
    <t>7838709</t>
  </si>
  <si>
    <t>7838486</t>
  </si>
  <si>
    <t>7838487</t>
  </si>
  <si>
    <t>7838404</t>
  </si>
  <si>
    <t>9468382</t>
  </si>
  <si>
    <t>0880604</t>
  </si>
  <si>
    <t>7838420</t>
  </si>
  <si>
    <t>7838465</t>
  </si>
  <si>
    <t>0775006</t>
  </si>
  <si>
    <t>0775007</t>
  </si>
  <si>
    <t>7838544</t>
  </si>
  <si>
    <t>7838724</t>
  </si>
  <si>
    <t>7838624</t>
  </si>
  <si>
    <t>7838569</t>
  </si>
  <si>
    <t>7838570</t>
  </si>
  <si>
    <t>7838790</t>
  </si>
  <si>
    <t>7838791</t>
  </si>
  <si>
    <t>7838792</t>
  </si>
  <si>
    <t>9468067</t>
  </si>
  <si>
    <t>9468022</t>
  </si>
  <si>
    <t>7838450</t>
  </si>
  <si>
    <t>7838451</t>
  </si>
  <si>
    <t>0880565</t>
  </si>
  <si>
    <t>0880566</t>
  </si>
  <si>
    <t>0880567</t>
  </si>
  <si>
    <t>7838744</t>
  </si>
  <si>
    <t>9468207</t>
  </si>
  <si>
    <t>9468209</t>
  </si>
  <si>
    <t>7838506</t>
  </si>
  <si>
    <t>7838645</t>
  </si>
  <si>
    <t>7838605</t>
  </si>
  <si>
    <t>7838606</t>
  </si>
  <si>
    <t>7838710</t>
  </si>
  <si>
    <t>7838488</t>
  </si>
  <si>
    <t>7838489</t>
  </si>
  <si>
    <t>9468383</t>
  </si>
  <si>
    <t>0880605</t>
  </si>
  <si>
    <t>9139772</t>
  </si>
  <si>
    <t>7838466</t>
  </si>
  <si>
    <t>9468122</t>
  </si>
  <si>
    <t>7838545</t>
  </si>
  <si>
    <t>7838725</t>
  </si>
  <si>
    <t>7838625</t>
  </si>
  <si>
    <t>7838571</t>
  </si>
  <si>
    <t>7838572</t>
  </si>
  <si>
    <t>7838793</t>
  </si>
  <si>
    <t>7838794</t>
  </si>
  <si>
    <t>7838795</t>
  </si>
  <si>
    <t>7838797</t>
  </si>
  <si>
    <t>9468068</t>
  </si>
  <si>
    <t>7838452</t>
  </si>
  <si>
    <t>7838745</t>
  </si>
  <si>
    <t>9468210</t>
  </si>
  <si>
    <t>9468211</t>
  </si>
  <si>
    <t>7838507</t>
  </si>
  <si>
    <t>7838646</t>
  </si>
  <si>
    <t>7838607</t>
  </si>
  <si>
    <t>7838711</t>
  </si>
  <si>
    <t>7838712</t>
  </si>
  <si>
    <t>7838713</t>
  </si>
  <si>
    <t>7838714</t>
  </si>
  <si>
    <t>7838490</t>
  </si>
  <si>
    <t>7838491</t>
  </si>
  <si>
    <t>9468361</t>
  </si>
  <si>
    <t>9468362</t>
  </si>
  <si>
    <t>0880606</t>
  </si>
  <si>
    <t>0164753</t>
  </si>
  <si>
    <t>9139773</t>
  </si>
  <si>
    <t>7838467</t>
  </si>
  <si>
    <t>7838468</t>
  </si>
  <si>
    <t>9468123</t>
  </si>
  <si>
    <t>0775008</t>
  </si>
  <si>
    <t>7838546</t>
  </si>
  <si>
    <t>7838726</t>
  </si>
  <si>
    <t>7838626</t>
  </si>
  <si>
    <t>7838574</t>
  </si>
  <si>
    <t>7838575</t>
  </si>
  <si>
    <t>7838796</t>
  </si>
  <si>
    <t>9468069</t>
  </si>
  <si>
    <t>9468023</t>
  </si>
  <si>
    <t>7838453</t>
  </si>
  <si>
    <t>7838454</t>
  </si>
  <si>
    <t>7838455</t>
  </si>
  <si>
    <t>7838746</t>
  </si>
  <si>
    <t>9468212</t>
  </si>
  <si>
    <t>9468213</t>
  </si>
  <si>
    <t>9468143</t>
  </si>
  <si>
    <t>7838508</t>
  </si>
  <si>
    <t>7838647</t>
  </si>
  <si>
    <t>7838608</t>
  </si>
  <si>
    <t>7838715</t>
  </si>
  <si>
    <t>7838716</t>
  </si>
  <si>
    <t>7838717</t>
  </si>
  <si>
    <t>0880621</t>
  </si>
  <si>
    <t>0880622</t>
  </si>
  <si>
    <t>0880623</t>
  </si>
  <si>
    <t>7838492</t>
  </si>
  <si>
    <t>7838493</t>
  </si>
  <si>
    <t>7838494</t>
  </si>
  <si>
    <t>7838496</t>
  </si>
  <si>
    <t>0880640</t>
  </si>
  <si>
    <t>0880607</t>
  </si>
  <si>
    <t>9468384</t>
  </si>
  <si>
    <t>9139774</t>
  </si>
  <si>
    <t>7838469</t>
  </si>
  <si>
    <t>7838470</t>
  </si>
  <si>
    <t>0775009</t>
  </si>
  <si>
    <t>0775010</t>
  </si>
  <si>
    <t>7838548</t>
  </si>
  <si>
    <t>7838727</t>
  </si>
  <si>
    <t>7838627</t>
  </si>
  <si>
    <t>7838576</t>
  </si>
  <si>
    <t>7838577</t>
  </si>
  <si>
    <t>7838798</t>
  </si>
  <si>
    <t>7838799</t>
  </si>
  <si>
    <t>9468179</t>
  </si>
  <si>
    <t>9468180</t>
  </si>
  <si>
    <t>9468070</t>
  </si>
  <si>
    <t>7838456</t>
  </si>
  <si>
    <t>7838459</t>
  </si>
  <si>
    <t>7838460</t>
  </si>
  <si>
    <t>7838747</t>
  </si>
  <si>
    <t>9648214</t>
  </si>
  <si>
    <t>9468215</t>
  </si>
  <si>
    <t>9468144</t>
  </si>
  <si>
    <t>7838509</t>
  </si>
  <si>
    <t>7838650</t>
  </si>
  <si>
    <t>0880641</t>
  </si>
  <si>
    <t>7838609</t>
  </si>
  <si>
    <t>9139641</t>
  </si>
  <si>
    <t>9139642</t>
  </si>
  <si>
    <t>9139643</t>
  </si>
  <si>
    <t>9139644</t>
  </si>
  <si>
    <t>7838495</t>
  </si>
  <si>
    <t>9468363</t>
  </si>
  <si>
    <t>9468364</t>
  </si>
  <si>
    <t>0880608</t>
  </si>
  <si>
    <t>9468385</t>
  </si>
  <si>
    <t>9139775</t>
  </si>
  <si>
    <t>9139776</t>
  </si>
  <si>
    <t>7838471</t>
  </si>
  <si>
    <t>9468124</t>
  </si>
  <si>
    <t>9468125</t>
  </si>
  <si>
    <t>0775011</t>
  </si>
  <si>
    <t>0775012</t>
  </si>
  <si>
    <t>7838549</t>
  </si>
  <si>
    <t>7838728</t>
  </si>
  <si>
    <t>7838628</t>
  </si>
  <si>
    <t>0159260</t>
  </si>
  <si>
    <t>赵烁</t>
  </si>
  <si>
    <t>0159261</t>
  </si>
  <si>
    <t>0159262</t>
  </si>
  <si>
    <t>7838578</t>
  </si>
  <si>
    <t>7838579</t>
  </si>
  <si>
    <t>9139661</t>
  </si>
  <si>
    <t>9139662</t>
  </si>
  <si>
    <t>9139663</t>
  </si>
  <si>
    <t>9468071</t>
  </si>
  <si>
    <t>9468072</t>
  </si>
  <si>
    <t>7838748</t>
  </si>
  <si>
    <t>9468216</t>
  </si>
  <si>
    <t>9468217</t>
  </si>
  <si>
    <t>9468145</t>
  </si>
  <si>
    <t>7838510</t>
  </si>
  <si>
    <t>7838649</t>
  </si>
  <si>
    <t>0880642</t>
  </si>
  <si>
    <t>7838611</t>
  </si>
  <si>
    <t>9139645</t>
  </si>
  <si>
    <t>9139646</t>
  </si>
  <si>
    <t>9139647</t>
  </si>
  <si>
    <t>9139648</t>
  </si>
  <si>
    <t>9139649</t>
  </si>
  <si>
    <t>9139650</t>
  </si>
  <si>
    <t>9139651</t>
  </si>
  <si>
    <t>7838497</t>
  </si>
  <si>
    <t>9468365</t>
  </si>
  <si>
    <t>9468366</t>
  </si>
  <si>
    <t>0880609</t>
  </si>
  <si>
    <t>9468386</t>
  </si>
  <si>
    <t>9139777</t>
  </si>
  <si>
    <t>0469641</t>
  </si>
  <si>
    <t>7838472</t>
  </si>
  <si>
    <t>9468126</t>
  </si>
  <si>
    <t>0775013</t>
  </si>
  <si>
    <t>7838550</t>
  </si>
  <si>
    <t>7838729</t>
  </si>
  <si>
    <t>0164782</t>
  </si>
  <si>
    <t>7838629</t>
  </si>
  <si>
    <t>9139622</t>
  </si>
  <si>
    <t>9139623</t>
  </si>
  <si>
    <t>9139664</t>
  </si>
  <si>
    <t>9139665</t>
  </si>
  <si>
    <t>9139666</t>
  </si>
  <si>
    <t>9468073</t>
  </si>
  <si>
    <t>9468074</t>
  </si>
  <si>
    <t>7838749</t>
  </si>
  <si>
    <t>9468218</t>
  </si>
  <si>
    <t>9468219</t>
  </si>
  <si>
    <t>9468146</t>
  </si>
  <si>
    <t>9468147</t>
  </si>
  <si>
    <t>7838511</t>
  </si>
  <si>
    <t>7838651</t>
  </si>
  <si>
    <t>0880643</t>
  </si>
  <si>
    <t>0880644</t>
  </si>
  <si>
    <t>7838612</t>
  </si>
  <si>
    <t>9139652</t>
  </si>
  <si>
    <t>9139653</t>
  </si>
  <si>
    <t>9139654</t>
  </si>
  <si>
    <t>9139655</t>
  </si>
  <si>
    <t>9139656</t>
  </si>
  <si>
    <t>9139657</t>
  </si>
  <si>
    <t>7838498</t>
  </si>
  <si>
    <t>0275581</t>
  </si>
  <si>
    <t>9468367</t>
  </si>
  <si>
    <t>0880610</t>
  </si>
  <si>
    <t>9468387</t>
  </si>
  <si>
    <t>0469642</t>
  </si>
  <si>
    <t>0469643</t>
  </si>
  <si>
    <t>7838473</t>
  </si>
  <si>
    <t>0164784</t>
  </si>
  <si>
    <t>9468127</t>
  </si>
  <si>
    <t>0775014</t>
  </si>
  <si>
    <t>0775015</t>
  </si>
  <si>
    <t>7838551</t>
  </si>
  <si>
    <t>7838730</t>
  </si>
  <si>
    <t>0164783</t>
  </si>
  <si>
    <t>7838630</t>
  </si>
  <si>
    <t>9139624</t>
  </si>
  <si>
    <t>9139625</t>
  </si>
  <si>
    <t>9139667</t>
  </si>
  <si>
    <t>9139668</t>
  </si>
  <si>
    <t>9139669</t>
  </si>
  <si>
    <t>9468075</t>
  </si>
  <si>
    <t>7838750</t>
  </si>
  <si>
    <t>9468220</t>
  </si>
  <si>
    <t>9139561</t>
  </si>
  <si>
    <t>9468148</t>
  </si>
  <si>
    <t>9468149</t>
  </si>
  <si>
    <t>7838512</t>
  </si>
  <si>
    <t>7838652</t>
  </si>
  <si>
    <t>7838613</t>
  </si>
  <si>
    <t>9139658</t>
  </si>
  <si>
    <t>9139659</t>
  </si>
  <si>
    <t>9139660</t>
  </si>
  <si>
    <t>9139521</t>
  </si>
  <si>
    <t>9139522</t>
  </si>
  <si>
    <t>9139523</t>
  </si>
  <si>
    <t>9139524</t>
  </si>
  <si>
    <t>7838499</t>
  </si>
  <si>
    <t>0275582</t>
  </si>
  <si>
    <t>0275583</t>
  </si>
  <si>
    <t>9468368</t>
  </si>
  <si>
    <t>0880611</t>
  </si>
  <si>
    <t>9468388</t>
  </si>
  <si>
    <t>0469644</t>
  </si>
  <si>
    <t>0469645</t>
  </si>
  <si>
    <t>0469647</t>
  </si>
  <si>
    <t>7838474</t>
  </si>
  <si>
    <t>9468128</t>
  </si>
  <si>
    <t>9468129</t>
  </si>
  <si>
    <t>0775016</t>
  </si>
  <si>
    <t>0775017</t>
  </si>
  <si>
    <t>7838552</t>
  </si>
  <si>
    <t>7838731</t>
  </si>
  <si>
    <t>0275601</t>
  </si>
  <si>
    <t>7838631</t>
  </si>
  <si>
    <t>0159263</t>
  </si>
  <si>
    <t>0159264</t>
  </si>
  <si>
    <t>9139626</t>
  </si>
  <si>
    <t>9139627</t>
  </si>
  <si>
    <t>9139670</t>
  </si>
  <si>
    <t>9139671</t>
  </si>
  <si>
    <t>9468076</t>
  </si>
  <si>
    <t>7838751</t>
  </si>
  <si>
    <t>9139562</t>
  </si>
  <si>
    <t>9139563</t>
  </si>
  <si>
    <t>9468150</t>
  </si>
  <si>
    <t>7838513</t>
  </si>
  <si>
    <t>7838653</t>
  </si>
  <si>
    <t>0880645</t>
  </si>
  <si>
    <t>7838614</t>
  </si>
  <si>
    <t>9139525</t>
  </si>
  <si>
    <t>9139526</t>
  </si>
  <si>
    <t>9139528</t>
  </si>
  <si>
    <t>9139529</t>
  </si>
  <si>
    <t>9139530</t>
  </si>
  <si>
    <t>9139531</t>
  </si>
  <si>
    <t>9139532</t>
  </si>
  <si>
    <t>9139541</t>
  </si>
  <si>
    <t>7838500</t>
  </si>
  <si>
    <t>0275584</t>
  </si>
  <si>
    <t>0275585</t>
  </si>
  <si>
    <t>9468389</t>
  </si>
  <si>
    <t>0880612</t>
  </si>
  <si>
    <t>0469648</t>
  </si>
  <si>
    <t>0469649</t>
  </si>
  <si>
    <t>0298945</t>
  </si>
  <si>
    <t>7838475</t>
  </si>
  <si>
    <t>9468130</t>
  </si>
  <si>
    <t>9468131</t>
  </si>
  <si>
    <t>7838554</t>
  </si>
  <si>
    <t>7838732</t>
  </si>
  <si>
    <t>7838632</t>
  </si>
  <si>
    <t>9139628</t>
  </si>
  <si>
    <t>9139629</t>
  </si>
  <si>
    <t>9139672</t>
  </si>
  <si>
    <t>9139673</t>
  </si>
  <si>
    <t>9468077</t>
  </si>
  <si>
    <t>7838752</t>
  </si>
  <si>
    <t>9139565</t>
  </si>
  <si>
    <t>9139566</t>
  </si>
  <si>
    <t>9468151</t>
  </si>
  <si>
    <t>9468152</t>
  </si>
  <si>
    <t>7838514</t>
  </si>
  <si>
    <t>7838654</t>
  </si>
  <si>
    <t>7838615</t>
  </si>
  <si>
    <t>9139533</t>
  </si>
  <si>
    <t>9237182</t>
  </si>
  <si>
    <t>9237183</t>
  </si>
  <si>
    <t>9237184</t>
  </si>
  <si>
    <t>9237185</t>
  </si>
  <si>
    <t>9139542</t>
  </si>
  <si>
    <t>0275586</t>
  </si>
  <si>
    <t>0880613</t>
  </si>
  <si>
    <t>9468390</t>
  </si>
  <si>
    <t>7838773</t>
  </si>
  <si>
    <t>0298946</t>
  </si>
  <si>
    <t>7838476</t>
  </si>
  <si>
    <t>9468132</t>
  </si>
  <si>
    <t>0775018</t>
  </si>
  <si>
    <t>0775019</t>
  </si>
  <si>
    <t>7838555</t>
  </si>
  <si>
    <t>9139676</t>
  </si>
  <si>
    <t>7838733</t>
  </si>
  <si>
    <t>7838633</t>
  </si>
  <si>
    <t>0159265</t>
  </si>
  <si>
    <t>9139630</t>
  </si>
  <si>
    <t>9139631</t>
  </si>
  <si>
    <t>9139674</t>
  </si>
  <si>
    <t>9139675</t>
  </si>
  <si>
    <t>9139677</t>
  </si>
  <si>
    <t>9468078</t>
  </si>
  <si>
    <t>9139501</t>
  </si>
  <si>
    <t>9139502</t>
  </si>
  <si>
    <t>9139503</t>
  </si>
  <si>
    <t>7838753</t>
  </si>
  <si>
    <t>9139567</t>
  </si>
  <si>
    <t>9139568</t>
  </si>
  <si>
    <t>9468342</t>
  </si>
  <si>
    <t>9468153</t>
  </si>
  <si>
    <t>7838515</t>
  </si>
  <si>
    <t>7838655</t>
  </si>
  <si>
    <t>0880646</t>
  </si>
  <si>
    <t>7838616</t>
  </si>
  <si>
    <t>9468341</t>
  </si>
  <si>
    <t>9139534</t>
  </si>
  <si>
    <t>9237186</t>
  </si>
  <si>
    <t>9237187</t>
  </si>
  <si>
    <t>9237188</t>
  </si>
  <si>
    <t>9237189</t>
  </si>
  <si>
    <t>9237190</t>
  </si>
  <si>
    <t>9139543</t>
  </si>
  <si>
    <t>0275587</t>
  </si>
  <si>
    <t>9468369</t>
  </si>
  <si>
    <t>0275602</t>
  </si>
  <si>
    <t>0880614</t>
  </si>
  <si>
    <t>9468391</t>
  </si>
  <si>
    <t>7838774</t>
  </si>
  <si>
    <t>0298947</t>
  </si>
  <si>
    <t>7838477</t>
  </si>
  <si>
    <t>0164785</t>
  </si>
  <si>
    <t>0162742</t>
  </si>
  <si>
    <t>9139681</t>
  </si>
  <si>
    <t>9139682</t>
  </si>
  <si>
    <t>9139683</t>
  </si>
  <si>
    <t>9139684</t>
  </si>
  <si>
    <t>7838556</t>
  </si>
  <si>
    <t>7838734</t>
  </si>
  <si>
    <t>0275603</t>
  </si>
  <si>
    <t>7838634</t>
  </si>
  <si>
    <t>9139632</t>
  </si>
  <si>
    <t>9139633</t>
  </si>
  <si>
    <t>9139678</t>
  </si>
  <si>
    <t>9139679</t>
  </si>
  <si>
    <t>9468079</t>
  </si>
  <si>
    <t>9468080</t>
  </si>
  <si>
    <t>9139504</t>
  </si>
  <si>
    <t>9139505</t>
  </si>
  <si>
    <t>9139506</t>
  </si>
  <si>
    <t>9139507</t>
  </si>
  <si>
    <t>9139508</t>
  </si>
  <si>
    <t>7838754</t>
  </si>
  <si>
    <t>9139569</t>
  </si>
  <si>
    <t>9139570</t>
  </si>
  <si>
    <t>9468154</t>
  </si>
  <si>
    <t>7838516</t>
  </si>
  <si>
    <t>0873641</t>
  </si>
  <si>
    <t>巨东庆</t>
  </si>
  <si>
    <t>7838656</t>
  </si>
  <si>
    <t>0880647</t>
  </si>
  <si>
    <t>7838617</t>
  </si>
  <si>
    <t>9139535</t>
  </si>
  <si>
    <t>9237191</t>
  </si>
  <si>
    <t>9237192</t>
  </si>
  <si>
    <t>9237193</t>
  </si>
  <si>
    <t>9237194</t>
  </si>
  <si>
    <t>9237195</t>
  </si>
  <si>
    <t>9237196</t>
  </si>
  <si>
    <t>9237197</t>
  </si>
  <si>
    <t>9139544</t>
  </si>
  <si>
    <t>0275588</t>
  </si>
  <si>
    <t>0275589</t>
  </si>
  <si>
    <t>0880615</t>
  </si>
  <si>
    <t>9468392</t>
  </si>
  <si>
    <t>7838775</t>
  </si>
  <si>
    <t>0298948</t>
  </si>
  <si>
    <t>7838478</t>
  </si>
  <si>
    <t>9750422</t>
  </si>
  <si>
    <t>9139685</t>
  </si>
  <si>
    <t>7838557</t>
  </si>
  <si>
    <t>7838735</t>
  </si>
  <si>
    <t>7838635</t>
  </si>
  <si>
    <t>0159266</t>
  </si>
  <si>
    <t>9139635</t>
  </si>
  <si>
    <t>9139636</t>
  </si>
  <si>
    <t>9139701</t>
  </si>
  <si>
    <t>9139702</t>
  </si>
  <si>
    <t>9139703</t>
  </si>
  <si>
    <t>9139704</t>
  </si>
  <si>
    <t>0774981</t>
  </si>
  <si>
    <t>9139509</t>
  </si>
  <si>
    <t>9139510</t>
  </si>
  <si>
    <t>9139511</t>
  </si>
  <si>
    <t>9139512</t>
  </si>
  <si>
    <t>7838755</t>
  </si>
  <si>
    <t>9139571</t>
  </si>
  <si>
    <t>9139572</t>
  </si>
  <si>
    <t>9468155</t>
  </si>
  <si>
    <t>7838517</t>
  </si>
  <si>
    <t>7838657</t>
  </si>
  <si>
    <t>7838618</t>
  </si>
  <si>
    <t>9237198</t>
  </si>
  <si>
    <t>1076981</t>
  </si>
  <si>
    <t>1076982</t>
  </si>
  <si>
    <t>1076983</t>
  </si>
  <si>
    <t>1076984</t>
  </si>
  <si>
    <t>1076985</t>
  </si>
  <si>
    <t>1076986</t>
  </si>
  <si>
    <t>9139545</t>
  </si>
  <si>
    <t>0275590</t>
  </si>
  <si>
    <t>0275591</t>
  </si>
  <si>
    <t>9468370</t>
  </si>
  <si>
    <t>0275604</t>
  </si>
  <si>
    <t>0880616</t>
  </si>
  <si>
    <t>9468393</t>
  </si>
  <si>
    <t>7838776</t>
  </si>
  <si>
    <t>0298949</t>
  </si>
  <si>
    <t>7838479</t>
  </si>
  <si>
    <t>7838558</t>
  </si>
  <si>
    <t>7838736</t>
  </si>
  <si>
    <t>0164786</t>
  </si>
  <si>
    <t>7838636</t>
  </si>
  <si>
    <t>0159267</t>
  </si>
  <si>
    <t>9139637</t>
  </si>
  <si>
    <t>9139638</t>
  </si>
  <si>
    <t>9139705</t>
  </si>
  <si>
    <t>9139706</t>
  </si>
  <si>
    <t>9139707</t>
  </si>
  <si>
    <t>0774982</t>
  </si>
  <si>
    <t>9139513</t>
  </si>
  <si>
    <t>9139514</t>
  </si>
  <si>
    <t>9139515</t>
  </si>
  <si>
    <t>9139516</t>
  </si>
  <si>
    <t>9139517</t>
  </si>
  <si>
    <t>9139518</t>
  </si>
  <si>
    <t>7838756</t>
  </si>
  <si>
    <t>9139573</t>
  </si>
  <si>
    <t>9139574</t>
  </si>
  <si>
    <t>9468156</t>
  </si>
  <si>
    <t>7838518</t>
  </si>
  <si>
    <t>7838658</t>
  </si>
  <si>
    <t>0880648</t>
  </si>
  <si>
    <t>7838619</t>
  </si>
  <si>
    <t>9139537</t>
  </si>
  <si>
    <t>1076987</t>
  </si>
  <si>
    <t>1076988</t>
  </si>
  <si>
    <t>1076989</t>
  </si>
  <si>
    <t>1076990</t>
  </si>
  <si>
    <t>1076991</t>
  </si>
  <si>
    <t>9139546</t>
  </si>
  <si>
    <t>0275592</t>
  </si>
  <si>
    <t>0275593</t>
  </si>
  <si>
    <t>9468371</t>
  </si>
  <si>
    <t>9468372</t>
  </si>
  <si>
    <t>0275605</t>
  </si>
  <si>
    <t>0873642</t>
  </si>
  <si>
    <t>刘治国</t>
  </si>
  <si>
    <t>0880617</t>
  </si>
  <si>
    <t>9468394</t>
  </si>
  <si>
    <t>7838777</t>
  </si>
  <si>
    <t>0298950</t>
  </si>
  <si>
    <t>0275606</t>
  </si>
  <si>
    <t>王晖</t>
  </si>
  <si>
    <t>7838480</t>
  </si>
  <si>
    <t>9139686</t>
  </si>
  <si>
    <t>7838559</t>
  </si>
  <si>
    <t>7838737</t>
  </si>
  <si>
    <t>0164787</t>
  </si>
  <si>
    <t>7838637</t>
  </si>
  <si>
    <t>0159268</t>
  </si>
  <si>
    <t>9139639</t>
  </si>
  <si>
    <t>9139708</t>
  </si>
  <si>
    <t>9139709</t>
  </si>
  <si>
    <t>9139710</t>
  </si>
  <si>
    <t>9139711</t>
  </si>
  <si>
    <t>9139712</t>
  </si>
  <si>
    <t>9139713</t>
  </si>
  <si>
    <t>0774983</t>
  </si>
  <si>
    <t>9139519</t>
  </si>
  <si>
    <t>9139520</t>
  </si>
  <si>
    <t>9139781</t>
  </si>
  <si>
    <t>9139782</t>
  </si>
  <si>
    <t>9139783</t>
  </si>
  <si>
    <t>9139784</t>
  </si>
  <si>
    <t>9139785</t>
  </si>
  <si>
    <t>7838757</t>
  </si>
  <si>
    <t>9139575</t>
  </si>
  <si>
    <t>9139577</t>
  </si>
  <si>
    <t>9468158</t>
  </si>
  <si>
    <t>7838519</t>
  </si>
  <si>
    <t>7838659</t>
  </si>
  <si>
    <t>7838660</t>
  </si>
  <si>
    <t>0880649</t>
  </si>
  <si>
    <t>7838620</t>
  </si>
  <si>
    <t>9139538</t>
  </si>
  <si>
    <t>1076992</t>
  </si>
  <si>
    <t>1076993</t>
  </si>
  <si>
    <t>1076994</t>
  </si>
  <si>
    <t>1076995</t>
  </si>
  <si>
    <t>1076996</t>
  </si>
  <si>
    <t>1076997</t>
  </si>
  <si>
    <t>9139547</t>
  </si>
  <si>
    <t>9139548</t>
  </si>
  <si>
    <t>0275594</t>
  </si>
  <si>
    <t>0275595</t>
  </si>
  <si>
    <t>9468373</t>
  </si>
  <si>
    <t>9468375</t>
  </si>
  <si>
    <t>0275607</t>
  </si>
  <si>
    <t>1673001</t>
  </si>
  <si>
    <t>7838778</t>
  </si>
  <si>
    <t>0298951</t>
  </si>
  <si>
    <t>0275608</t>
  </si>
  <si>
    <t>9148461</t>
  </si>
  <si>
    <t>0162743</t>
  </si>
  <si>
    <t>9139687</t>
  </si>
  <si>
    <t>7838738</t>
  </si>
  <si>
    <t>0164788</t>
  </si>
  <si>
    <t>7838638</t>
  </si>
  <si>
    <t>7838639</t>
  </si>
  <si>
    <t>0159269</t>
  </si>
  <si>
    <t>0159270</t>
  </si>
  <si>
    <t>0454541</t>
  </si>
  <si>
    <t>0454542</t>
  </si>
  <si>
    <t>9139714</t>
  </si>
  <si>
    <t>9139715</t>
  </si>
  <si>
    <t>9139716</t>
  </si>
  <si>
    <t>0873661</t>
  </si>
  <si>
    <t>0873662</t>
  </si>
  <si>
    <t>0469501</t>
  </si>
  <si>
    <t>0454461</t>
  </si>
  <si>
    <t>0454481</t>
  </si>
  <si>
    <t>0469602</t>
  </si>
  <si>
    <t>0469603</t>
  </si>
  <si>
    <t>9468159</t>
  </si>
  <si>
    <t>1673061</t>
  </si>
  <si>
    <t>9876162</t>
  </si>
  <si>
    <t>0454521</t>
  </si>
  <si>
    <t>0454522</t>
  </si>
  <si>
    <t>9139602</t>
  </si>
  <si>
    <t>1673021</t>
  </si>
  <si>
    <t>1673022</t>
  </si>
  <si>
    <t>1673023</t>
  </si>
  <si>
    <t>1673024</t>
  </si>
  <si>
    <t>1673025</t>
  </si>
  <si>
    <t>1673026</t>
  </si>
  <si>
    <t>1672801</t>
  </si>
  <si>
    <t>0469541</t>
  </si>
  <si>
    <t>0469681</t>
  </si>
  <si>
    <t>9876181</t>
  </si>
  <si>
    <t>0469601</t>
  </si>
  <si>
    <t>9876141</t>
  </si>
  <si>
    <t>卢彦桦</t>
  </si>
  <si>
    <t>9468302</t>
  </si>
  <si>
    <t>1673003</t>
  </si>
  <si>
    <t>0454441</t>
  </si>
  <si>
    <t>9876161</t>
  </si>
  <si>
    <t>1673041</t>
  </si>
  <si>
    <t>1673181</t>
  </si>
  <si>
    <t>1672861</t>
  </si>
  <si>
    <t>1673081</t>
  </si>
  <si>
    <t>0454421</t>
  </si>
  <si>
    <t>1673161</t>
  </si>
  <si>
    <t>0454401</t>
  </si>
  <si>
    <t>0454402</t>
  </si>
  <si>
    <t>1672881</t>
  </si>
  <si>
    <t>1672882</t>
  </si>
  <si>
    <t>9675901</t>
  </si>
  <si>
    <t>0469561</t>
  </si>
  <si>
    <t>0469562</t>
  </si>
  <si>
    <t>0469502</t>
  </si>
  <si>
    <t>0469661</t>
  </si>
  <si>
    <t>0469662</t>
  </si>
  <si>
    <t>0469663</t>
  </si>
  <si>
    <t>0469664</t>
  </si>
  <si>
    <t>0469665</t>
  </si>
  <si>
    <t>0454462</t>
  </si>
  <si>
    <t>0454482</t>
  </si>
  <si>
    <t>7838521</t>
  </si>
  <si>
    <t>0469604</t>
  </si>
  <si>
    <t>0469605</t>
  </si>
  <si>
    <t>1673062</t>
  </si>
  <si>
    <t>9139603</t>
  </si>
  <si>
    <t>0454523</t>
  </si>
  <si>
    <t>0454524</t>
  </si>
  <si>
    <t>9148422</t>
  </si>
  <si>
    <t>1672823</t>
  </si>
  <si>
    <t>1673027</t>
  </si>
  <si>
    <t>1673028</t>
  </si>
  <si>
    <t>1673029</t>
  </si>
  <si>
    <t>1673030</t>
  </si>
  <si>
    <t>1673031</t>
  </si>
  <si>
    <t>1673032</t>
  </si>
  <si>
    <t>1672802</t>
  </si>
  <si>
    <t>1672826</t>
  </si>
  <si>
    <t>9876182</t>
  </si>
  <si>
    <t>0469682</t>
  </si>
  <si>
    <t>0469683</t>
  </si>
  <si>
    <t>1673004</t>
  </si>
  <si>
    <t>1672825</t>
  </si>
  <si>
    <t>0454442</t>
  </si>
  <si>
    <t>1672921</t>
  </si>
  <si>
    <t>1673042</t>
  </si>
  <si>
    <t>0454501</t>
  </si>
  <si>
    <t>1673182</t>
  </si>
  <si>
    <t>1672862</t>
  </si>
  <si>
    <t>0454422</t>
  </si>
  <si>
    <t>1673083</t>
  </si>
  <si>
    <t>1673162</t>
  </si>
  <si>
    <t>0454403</t>
  </si>
  <si>
    <t>0454404</t>
  </si>
  <si>
    <t>1673082</t>
  </si>
  <si>
    <t>1672883</t>
  </si>
  <si>
    <t>1672884</t>
  </si>
  <si>
    <t>0469563</t>
  </si>
  <si>
    <t>0469564</t>
  </si>
  <si>
    <t>0469565</t>
  </si>
  <si>
    <t>0469566</t>
  </si>
  <si>
    <t>0469567</t>
  </si>
  <si>
    <t>0469568</t>
  </si>
  <si>
    <t>司机名称</t>
  </si>
  <si>
    <t>税</t>
  </si>
  <si>
    <t>单据</t>
  </si>
  <si>
    <t>已上交</t>
  </si>
  <si>
    <t>段总</t>
  </si>
  <si>
    <t>顾佐楼</t>
  </si>
  <si>
    <t>韩保军</t>
  </si>
  <si>
    <t>无单据</t>
  </si>
  <si>
    <t>刘兰全</t>
  </si>
  <si>
    <t>刘青辰</t>
  </si>
  <si>
    <t>卢彦华</t>
  </si>
  <si>
    <t>马彦飞</t>
  </si>
  <si>
    <t>庞传立</t>
  </si>
  <si>
    <t>史明娃</t>
  </si>
  <si>
    <t>杨立山</t>
  </si>
  <si>
    <t>史记合</t>
  </si>
  <si>
    <t>刘洪广</t>
  </si>
  <si>
    <t>刘拴明</t>
  </si>
  <si>
    <t>马宗权</t>
  </si>
  <si>
    <t>宋育峰</t>
  </si>
  <si>
    <t>王之亢</t>
  </si>
  <si>
    <t>张蔚鑫</t>
  </si>
  <si>
    <t>周全</t>
  </si>
  <si>
    <t>纸质手工单据</t>
  </si>
  <si>
    <t>结算单价</t>
  </si>
  <si>
    <t>刘栓明</t>
  </si>
  <si>
    <t>否</t>
  </si>
  <si>
    <t>已核对</t>
  </si>
  <si>
    <r>
      <rPr>
        <sz val="11"/>
        <rFont val="Calibri"/>
        <family val="2"/>
      </rPr>
      <t>卢彦华</t>
    </r>
  </si>
  <si>
    <r>
      <rPr>
        <sz val="11"/>
        <rFont val="Calibri"/>
        <family val="2"/>
      </rPr>
      <t>庞传立</t>
    </r>
  </si>
  <si>
    <t>刘保中/王立军</t>
  </si>
  <si>
    <r>
      <rPr>
        <sz val="11"/>
        <rFont val="Calibri"/>
        <family val="2"/>
      </rPr>
      <t>周全</t>
    </r>
  </si>
  <si>
    <r>
      <rPr>
        <sz val="11"/>
        <rFont val="Calibri"/>
        <family val="2"/>
      </rPr>
      <t>张蔚鑫</t>
    </r>
  </si>
  <si>
    <r>
      <rPr>
        <sz val="11"/>
        <rFont val="Calibri"/>
        <family val="2"/>
      </rPr>
      <t>韩保军</t>
    </r>
  </si>
  <si>
    <r>
      <rPr>
        <sz val="11"/>
        <rFont val="Calibri"/>
        <family val="2"/>
      </rPr>
      <t>李伟</t>
    </r>
  </si>
  <si>
    <r>
      <rPr>
        <sz val="11"/>
        <rFont val="Calibri"/>
        <family val="2"/>
      </rPr>
      <t>耿辉</t>
    </r>
  </si>
  <si>
    <r>
      <rPr>
        <sz val="11"/>
        <rFont val="Calibri"/>
        <family val="2"/>
      </rPr>
      <t>赵永斌</t>
    </r>
  </si>
  <si>
    <r>
      <rPr>
        <sz val="11"/>
        <rFont val="Calibri"/>
        <family val="2"/>
      </rPr>
      <t>马宗权</t>
    </r>
  </si>
  <si>
    <t>耿辉</t>
  </si>
  <si>
    <t>已上交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</si>
</sst>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7" formatCode="0.00_ "/>
    <numFmt numFmtId="178" formatCode="yyyy/m/d;@"/>
  </numFmts>
  <fonts count="20">
    <font>
      <sz val="12"/>
      <color theme="1"/>
      <name val="等线"/>
      <charset val="134"/>
      <scheme val="minor"/>
    </font>
    <font>
      <sz val="12"/>
      <name val="等线"/>
      <family val="4"/>
      <charset val="134"/>
      <scheme val="minor"/>
    </font>
    <font>
      <sz val="12"/>
      <name val="等线"/>
      <family val="4"/>
      <charset val="134"/>
      <scheme val="minor"/>
    </font>
    <font>
      <sz val="11"/>
      <name val="等线"/>
      <family val="4"/>
      <charset val="134"/>
      <scheme val="minor"/>
    </font>
    <font>
      <sz val="12"/>
      <name val="等线"/>
      <family val="4"/>
      <charset val="134"/>
      <scheme val="minor"/>
    </font>
    <font>
      <sz val="11"/>
      <name val="SimSun"/>
      <family val="3"/>
      <charset val="134"/>
    </font>
    <font>
      <sz val="11"/>
      <name val="Calibri"/>
      <family val="2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等线"/>
      <family val="4"/>
      <charset val="134"/>
      <scheme val="minor"/>
    </font>
    <font>
      <b/>
      <sz val="11"/>
      <color theme="0"/>
      <name val="SimSun"/>
      <family val="3"/>
      <charset val="134"/>
    </font>
    <font>
      <sz val="11"/>
      <color theme="1"/>
      <name val="微软雅黑"/>
      <family val="2"/>
      <charset val="134"/>
    </font>
    <font>
      <sz val="11"/>
      <color theme="0"/>
      <name val="SimSun"/>
      <family val="3"/>
      <charset val="134"/>
    </font>
    <font>
      <sz val="12"/>
      <color theme="1"/>
      <name val="微软雅黑"/>
      <family val="2"/>
      <charset val="134"/>
    </font>
    <font>
      <b/>
      <sz val="12"/>
      <color theme="0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0"/>
      <name val="等线"/>
      <family val="4"/>
      <charset val="134"/>
      <scheme val="minor"/>
    </font>
    <font>
      <sz val="11"/>
      <color rgb="FFFF0000"/>
      <name val="等线"/>
      <family val="4"/>
      <charset val="134"/>
      <scheme val="minor"/>
    </font>
    <font>
      <sz val="9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8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78" fontId="1" fillId="0" borderId="0" xfId="0" applyNumberFormat="1" applyFont="1" applyBorder="1" applyAlignment="1">
      <alignment horizontal="center" vertical="center"/>
    </xf>
    <xf numFmtId="178" fontId="4" fillId="0" borderId="0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8" fillId="0" borderId="4" xfId="0" applyNumberFormat="1" applyFont="1" applyFill="1" applyBorder="1" applyAlignment="1">
      <alignment horizontal="center" vertical="center"/>
    </xf>
    <xf numFmtId="49" fontId="9" fillId="0" borderId="5" xfId="0" applyNumberFormat="1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177" fontId="9" fillId="0" borderId="5" xfId="0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7" fillId="0" borderId="0" xfId="0" applyFont="1">
      <alignment vertical="center"/>
    </xf>
    <xf numFmtId="0" fontId="11" fillId="0" borderId="0" xfId="0" applyFont="1">
      <alignment vertical="center"/>
    </xf>
    <xf numFmtId="178" fontId="6" fillId="0" borderId="0" xfId="0" applyNumberFormat="1" applyFont="1">
      <alignment vertical="center"/>
    </xf>
    <xf numFmtId="0" fontId="6" fillId="0" borderId="0" xfId="0" applyFont="1">
      <alignment vertical="center"/>
    </xf>
    <xf numFmtId="177" fontId="6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49" fontId="9" fillId="2" borderId="5" xfId="0" applyNumberFormat="1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12" fillId="0" borderId="0" xfId="0" applyFont="1">
      <alignment vertical="center"/>
    </xf>
    <xf numFmtId="178" fontId="11" fillId="0" borderId="0" xfId="0" applyNumberFormat="1" applyFont="1">
      <alignment vertical="center"/>
    </xf>
    <xf numFmtId="0" fontId="13" fillId="3" borderId="8" xfId="0" applyFont="1" applyFill="1" applyBorder="1" applyAlignment="1">
      <alignment horizontal="center" vertical="center" shrinkToFit="1"/>
    </xf>
    <xf numFmtId="0" fontId="13" fillId="3" borderId="8" xfId="0" applyFont="1" applyFill="1" applyBorder="1" applyAlignment="1">
      <alignment horizontal="center" vertical="center"/>
    </xf>
    <xf numFmtId="177" fontId="9" fillId="2" borderId="5" xfId="0" applyNumberFormat="1" applyFont="1" applyFill="1" applyBorder="1" applyAlignment="1">
      <alignment horizontal="center" vertical="center"/>
    </xf>
    <xf numFmtId="177" fontId="9" fillId="2" borderId="6" xfId="0" applyNumberFormat="1" applyFont="1" applyFill="1" applyBorder="1" applyAlignment="1">
      <alignment horizontal="center" vertical="center"/>
    </xf>
    <xf numFmtId="9" fontId="11" fillId="0" borderId="0" xfId="0" applyNumberFormat="1" applyFont="1">
      <alignment vertical="center"/>
    </xf>
    <xf numFmtId="177" fontId="11" fillId="0" borderId="0" xfId="0" applyNumberFormat="1" applyFont="1">
      <alignment vertical="center"/>
    </xf>
    <xf numFmtId="0" fontId="5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78" fontId="16" fillId="0" borderId="0" xfId="0" applyNumberFormat="1" applyFont="1" applyAlignment="1">
      <alignment horizontal="center" vertical="center"/>
    </xf>
    <xf numFmtId="49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177" fontId="16" fillId="0" borderId="0" xfId="0" applyNumberFormat="1" applyFont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shrinkToFi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78" fontId="15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 shrinkToFit="1"/>
    </xf>
    <xf numFmtId="0" fontId="17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77" fontId="15" fillId="0" borderId="0" xfId="0" applyNumberFormat="1" applyFont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1" fillId="0" borderId="0" xfId="0" applyFont="1">
      <alignment vertical="center"/>
    </xf>
    <xf numFmtId="178" fontId="0" fillId="0" borderId="0" xfId="0" applyNumberFormat="1">
      <alignment vertical="center"/>
    </xf>
    <xf numFmtId="178" fontId="1" fillId="0" borderId="0" xfId="0" applyNumberFormat="1" applyFont="1">
      <alignment vertical="center"/>
    </xf>
    <xf numFmtId="176" fontId="0" fillId="0" borderId="0" xfId="0" applyNumberFormat="1">
      <alignment vertical="center"/>
    </xf>
    <xf numFmtId="0" fontId="16" fillId="0" borderId="0" xfId="0" applyFont="1">
      <alignment vertical="center"/>
    </xf>
  </cellXfs>
  <cellStyles count="1">
    <cellStyle name="常规" xfId="0" builtinId="0"/>
  </cellStyles>
  <dxfs count="59"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  <numFmt numFmtId="178" formatCode="yyyy/m/d;@"/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等线"/>
        <charset val="134"/>
        <scheme val="minor"/>
      </font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numFmt numFmtId="177" formatCode="0.00_ "/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numFmt numFmtId="177" formatCode="0.00_ "/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numFmt numFmtId="13" formatCode="0%"/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2"/>
        <color theme="1"/>
        <name val="微软雅黑"/>
        <charset val="134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2"/>
        <color theme="1"/>
        <name val="微软雅黑"/>
        <charset val="134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 vertical="center" shrinkToFit="1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2"/>
        <color theme="1"/>
        <name val="微软雅黑"/>
        <charset val="134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 vertical="center" shrinkToFit="1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微软雅黑"/>
        <charset val="134"/>
        <scheme val="none"/>
      </font>
      <numFmt numFmtId="178" formatCode="yyyy/m/d;@"/>
      <fill>
        <patternFill patternType="none"/>
      </fill>
      <alignment vertical="center"/>
    </dxf>
    <dxf>
      <font>
        <strike val="0"/>
        <u val="none"/>
        <name val="等线"/>
        <charset val="134"/>
        <scheme val="none"/>
      </font>
      <numFmt numFmtId="177" formatCode="0.00_ "/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numFmt numFmtId="177" formatCode="0.00_ "/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numFmt numFmtId="177" formatCode="0.00_ "/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numFmt numFmtId="178" formatCode="yyyy/m/d;@"/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numFmt numFmtId="178" formatCode="yyyy/m/d;@"/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numFmt numFmtId="178" formatCode="yyyy/m/d;@"/>
      <fill>
        <patternFill patternType="none"/>
      </fill>
      <alignment horizontal="center" vertical="center"/>
    </dxf>
    <dxf>
      <font>
        <strike val="0"/>
        <u val="none"/>
        <color auto="1"/>
        <name val="等线"/>
        <family val="3"/>
        <charset val="134"/>
        <scheme val="none"/>
      </font>
      <numFmt numFmtId="30" formatCode="@"/>
      <fill>
        <patternFill patternType="none"/>
      </fill>
      <alignment horizontal="center" vertical="center"/>
    </dxf>
    <dxf>
      <font>
        <strike val="0"/>
        <u val="none"/>
        <name val="等线"/>
        <charset val="134"/>
        <scheme val="none"/>
      </font>
      <numFmt numFmtId="178" formatCode="yyyy/m/d;@"/>
      <fill>
        <patternFill patternType="none"/>
      </fill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5" displayName="表5" ref="A1:M1126" totalsRowShown="0">
  <autoFilter ref="A1:M1126" xr:uid="{00000000-0009-0000-0100-000001000000}"/>
  <tableColumns count="13">
    <tableColumn id="1" xr3:uid="{00000000-0010-0000-0000-000001000000}" name="交易时间" dataDxfId="58"/>
    <tableColumn id="2" xr3:uid="{00000000-0010-0000-0000-000002000000}" name="三联单号" dataDxfId="57"/>
    <tableColumn id="3" xr3:uid="{00000000-0010-0000-0000-000003000000}" name="材料名称" dataDxfId="56"/>
    <tableColumn id="4" xr3:uid="{00000000-0010-0000-0000-000004000000}" name="规格" dataDxfId="55"/>
    <tableColumn id="5" xr3:uid="{00000000-0010-0000-0000-000005000000}" name="单位" dataDxfId="54"/>
    <tableColumn id="6" xr3:uid="{00000000-0010-0000-0000-000006000000}" name="姓名" dataDxfId="53"/>
    <tableColumn id="7" xr3:uid="{00000000-0010-0000-0000-000007000000}" name="升数" dataDxfId="52"/>
    <tableColumn id="8" xr3:uid="{00000000-0010-0000-0000-000008000000}" name="挂牌价" dataDxfId="51"/>
    <tableColumn id="9" xr3:uid="{00000000-0010-0000-0000-000009000000}" name="优惠下浮" dataDxfId="50"/>
    <tableColumn id="10" xr3:uid="{00000000-0010-0000-0000-00000A000000}" name="含税结算单价" dataDxfId="49">
      <calculatedColumnFormula>表5[[#This Row],[挂牌价]]-表5[[#This Row],[优惠下浮]]</calculatedColumnFormula>
    </tableColumn>
    <tableColumn id="11" xr3:uid="{00000000-0010-0000-0000-00000B000000}" name="不含税结算单价" dataDxfId="48">
      <calculatedColumnFormula>表5[[#This Row],[含税结算单价]]/1.13</calculatedColumnFormula>
    </tableColumn>
    <tableColumn id="12" xr3:uid="{00000000-0010-0000-0000-00000C000000}" name="含税结算金额" dataDxfId="47">
      <calculatedColumnFormula>表5[[#This Row],[含税结算单价]]*表5[[#This Row],[升数]]</calculatedColumnFormula>
    </tableColumn>
    <tableColumn id="13" xr3:uid="{00000000-0010-0000-0000-00000D000000}" name="不含税结算金额" dataDxfId="46">
      <calculatedColumnFormula>表5[[#This Row],[不含税结算单价]]*表5[[#This Row],[升数]]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表1" displayName="表1" ref="A1:O1606" totalsRowShown="0">
  <autoFilter ref="A1:O1606" xr:uid="{00000000-0009-0000-0100-000002000000}"/>
  <tableColumns count="15">
    <tableColumn id="1" xr3:uid="{00000000-0010-0000-0100-000001000000}" name="交易时间" dataDxfId="45"/>
    <tableColumn id="2" xr3:uid="{00000000-0010-0000-0100-000002000000}" name="三联单号" dataDxfId="44"/>
    <tableColumn id="3" xr3:uid="{00000000-0010-0000-0100-000003000000}" name="材料名称" dataDxfId="43"/>
    <tableColumn id="4" xr3:uid="{00000000-0010-0000-0100-000004000000}" name="规格" dataDxfId="42"/>
    <tableColumn id="5" xr3:uid="{00000000-0010-0000-0100-000005000000}" name="单位" dataDxfId="41"/>
    <tableColumn id="6" xr3:uid="{00000000-0010-0000-0100-000006000000}" name="司机名称" dataDxfId="40"/>
    <tableColumn id="7" xr3:uid="{00000000-0010-0000-0100-000007000000}" name="升数" dataDxfId="39"/>
    <tableColumn id="8" xr3:uid="{00000000-0010-0000-0100-000008000000}" name="挂牌价" dataDxfId="38"/>
    <tableColumn id="9" xr3:uid="{00000000-0010-0000-0100-000009000000}" name="优惠下浮" dataDxfId="37"/>
    <tableColumn id="10" xr3:uid="{00000000-0010-0000-0100-00000A000000}" name="税" dataDxfId="36"/>
    <tableColumn id="11" xr3:uid="{00000000-0010-0000-0100-00000B000000}" name="含税结算单价" dataDxfId="35"/>
    <tableColumn id="12" xr3:uid="{00000000-0010-0000-0100-00000C000000}" name="含税结算金额" dataDxfId="34">
      <calculatedColumnFormula>K2*G2</calculatedColumnFormula>
    </tableColumn>
    <tableColumn id="13" xr3:uid="{00000000-0010-0000-0100-00000D000000}" name="不含税结算单价" dataDxfId="33">
      <calculatedColumnFormula>4.81-K2*J2</calculatedColumnFormula>
    </tableColumn>
    <tableColumn id="14" xr3:uid="{00000000-0010-0000-0100-00000E000000}" name="不含税结算金额" dataDxfId="32">
      <calculatedColumnFormula>M2*G2</calculatedColumnFormula>
    </tableColumn>
    <tableColumn id="15" xr3:uid="{00000000-0010-0000-0100-00000F000000}" name="单据" dataDxfId="31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表1_4" displayName="表1_4" ref="A1:N1716" totalsRowShown="0">
  <autoFilter ref="A1:N1716" xr:uid="{00000000-0009-0000-0100-000003000000}">
    <filterColumn colId="5">
      <filters>
        <filter val="张树彬"/>
      </filters>
    </filterColumn>
  </autoFilter>
  <tableColumns count="14">
    <tableColumn id="1" xr3:uid="{00000000-0010-0000-0200-000001000000}" name="交易时间" dataDxfId="30"/>
    <tableColumn id="2" xr3:uid="{00000000-0010-0000-0200-000002000000}" name="三联单号" dataDxfId="29"/>
    <tableColumn id="3" xr3:uid="{00000000-0010-0000-0200-000003000000}" name="材料名称" dataDxfId="28"/>
    <tableColumn id="4" xr3:uid="{00000000-0010-0000-0200-000004000000}" name="规格" dataDxfId="27"/>
    <tableColumn id="5" xr3:uid="{00000000-0010-0000-0200-000005000000}" name="单位" dataDxfId="26"/>
    <tableColumn id="6" xr3:uid="{00000000-0010-0000-0200-000006000000}" name="司机名称" dataDxfId="25"/>
    <tableColumn id="7" xr3:uid="{00000000-0010-0000-0200-000007000000}" name="升数" dataDxfId="24"/>
    <tableColumn id="8" xr3:uid="{00000000-0010-0000-0200-000008000000}" name="挂牌价" dataDxfId="23"/>
    <tableColumn id="9" xr3:uid="{00000000-0010-0000-0200-000009000000}" name="优惠下浮" dataDxfId="22"/>
    <tableColumn id="10" xr3:uid="{00000000-0010-0000-0200-00000A000000}" name="税" dataDxfId="21"/>
    <tableColumn id="11" xr3:uid="{00000000-0010-0000-0200-00000B000000}" name="不含税结算单价" dataDxfId="20">
      <calculatedColumnFormula>4.81/1.13</calculatedColumnFormula>
    </tableColumn>
    <tableColumn id="12" xr3:uid="{00000000-0010-0000-0200-00000C000000}" name="不含税结算金额" dataDxfId="19">
      <calculatedColumnFormula>G2*K2</calculatedColumnFormula>
    </tableColumn>
    <tableColumn id="13" xr3:uid="{00000000-0010-0000-0200-00000D000000}" name="单据" dataDxfId="18"/>
    <tableColumn id="14" xr3:uid="{00000000-0010-0000-0200-00000E000000}" name="含税结算金额" dataDxfId="17">
      <calculatedColumnFormula>表1_4[[#This Row],[升数]]*4.81</calculatedColumnFormula>
    </tableColumn>
  </tableColumns>
  <tableStyleInfo name="TableStyleMedium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表4" displayName="表4" ref="A1:O1190" totalsRowShown="0" headerRowDxfId="16" dataDxfId="15" headerRowCellStyle="常规" dataCellStyle="常规">
  <autoFilter ref="A1:O1190" xr:uid="{00000000-0009-0000-0100-000004000000}"/>
  <sortState xmlns:xlrd2="http://schemas.microsoft.com/office/spreadsheetml/2017/richdata2" ref="A2:O1190">
    <sortCondition ref="A1:A1190"/>
  </sortState>
  <tableColumns count="15">
    <tableColumn id="1" xr3:uid="{00000000-0010-0000-0300-000001000000}" name="交易时间" dataDxfId="14" dataCellStyle="常规"/>
    <tableColumn id="2" xr3:uid="{00000000-0010-0000-0300-000002000000}" name="三联单号" dataDxfId="13" dataCellStyle="常规"/>
    <tableColumn id="3" xr3:uid="{00000000-0010-0000-0300-000003000000}" name="材料名称" dataDxfId="12" dataCellStyle="常规"/>
    <tableColumn id="4" xr3:uid="{00000000-0010-0000-0300-000004000000}" name="规格" dataDxfId="11" dataCellStyle="常规"/>
    <tableColumn id="5" xr3:uid="{00000000-0010-0000-0300-000005000000}" name="单位" dataDxfId="10" dataCellStyle="常规"/>
    <tableColumn id="6" xr3:uid="{00000000-0010-0000-0300-000006000000}" name="司机名称" dataDxfId="9" dataCellStyle="常规"/>
    <tableColumn id="7" xr3:uid="{00000000-0010-0000-0300-000007000000}" name="纸质手工单据" dataDxfId="8" dataCellStyle="常规"/>
    <tableColumn id="8" xr3:uid="{00000000-0010-0000-0300-000008000000}" name="挂牌价" dataDxfId="7" dataCellStyle="常规"/>
    <tableColumn id="9" xr3:uid="{00000000-0010-0000-0300-000009000000}" name="优惠下浮" dataDxfId="6" dataCellStyle="常规"/>
    <tableColumn id="10" xr3:uid="{00000000-0010-0000-0300-00000A000000}" name="结算单价" dataDxfId="5" dataCellStyle="常规">
      <calculatedColumnFormula>表4[[#This Row],[挂牌价]]-表4[[#This Row],[优惠下浮]]</calculatedColumnFormula>
    </tableColumn>
    <tableColumn id="11" xr3:uid="{00000000-0010-0000-0300-00000B000000}" name="税" dataDxfId="4" dataCellStyle="常规"/>
    <tableColumn id="12" xr3:uid="{00000000-0010-0000-0300-00000C000000}" name="不含税结算单价" dataDxfId="3" dataCellStyle="常规">
      <calculatedColumnFormula>4.81/1.13</calculatedColumnFormula>
    </tableColumn>
    <tableColumn id="13" xr3:uid="{00000000-0010-0000-0300-00000D000000}" name="含税结算金额" dataDxfId="2" dataCellStyle="常规">
      <calculatedColumnFormula>J2*G2</calculatedColumnFormula>
    </tableColumn>
    <tableColumn id="14" xr3:uid="{00000000-0010-0000-0300-00000E000000}" name="不含税结算金额" dataDxfId="1" dataCellStyle="常规">
      <calculatedColumnFormula>L2*G2</calculatedColumnFormula>
    </tableColumn>
    <tableColumn id="15" xr3:uid="{00000000-0010-0000-0300-00000F000000}" name="单据" dataDxfId="0" dataCellStyle="常规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26"/>
  <sheetViews>
    <sheetView workbookViewId="0">
      <selection sqref="A1:H1048576"/>
    </sheetView>
  </sheetViews>
  <sheetFormatPr defaultColWidth="9" defaultRowHeight="15.75"/>
  <cols>
    <col min="1" max="1" width="19.5" style="59" customWidth="1"/>
    <col min="2" max="2" width="19.5" style="60" customWidth="1"/>
    <col min="3" max="3" width="12.625" style="59" customWidth="1"/>
    <col min="4" max="4" width="12.125" style="59" customWidth="1"/>
    <col min="5" max="5" width="11.375" style="59" customWidth="1"/>
    <col min="6" max="6" width="14" style="61" customWidth="1"/>
    <col min="7" max="7" width="14.625" style="62" customWidth="1"/>
    <col min="8" max="8" width="13.625" style="61" customWidth="1"/>
    <col min="9" max="9" width="15" style="61" customWidth="1"/>
    <col min="10" max="10" width="15.125" style="61" customWidth="1"/>
    <col min="11" max="11" width="15.625" style="63" customWidth="1"/>
    <col min="12" max="12" width="17.5" style="63" customWidth="1"/>
    <col min="13" max="13" width="12.875" style="63" customWidth="1"/>
    <col min="14" max="16384" width="9" style="61"/>
  </cols>
  <sheetData>
    <row r="1" spans="1:13" s="57" customFormat="1" ht="27" customHeight="1">
      <c r="A1" s="64" t="s">
        <v>0</v>
      </c>
      <c r="B1" s="65" t="s">
        <v>1</v>
      </c>
      <c r="C1" s="57" t="s">
        <v>2</v>
      </c>
      <c r="D1" s="57" t="s">
        <v>3</v>
      </c>
      <c r="E1" s="66" t="s">
        <v>4</v>
      </c>
      <c r="F1" s="57" t="s">
        <v>5</v>
      </c>
      <c r="G1" s="57" t="s">
        <v>6</v>
      </c>
      <c r="H1" s="57" t="s">
        <v>7</v>
      </c>
      <c r="I1" s="57" t="s">
        <v>8</v>
      </c>
      <c r="J1" s="57" t="s">
        <v>9</v>
      </c>
      <c r="K1" s="77" t="s">
        <v>10</v>
      </c>
      <c r="L1" s="77" t="s">
        <v>11</v>
      </c>
      <c r="M1" s="77" t="s">
        <v>12</v>
      </c>
    </row>
    <row r="2" spans="1:13" ht="27" customHeight="1">
      <c r="A2" s="59">
        <v>43876</v>
      </c>
      <c r="B2" s="67">
        <v>3403681</v>
      </c>
      <c r="C2" s="68" t="s">
        <v>13</v>
      </c>
      <c r="D2" s="68" t="s">
        <v>14</v>
      </c>
      <c r="E2" s="69" t="s">
        <v>15</v>
      </c>
      <c r="F2" s="61" t="s">
        <v>16</v>
      </c>
      <c r="G2" s="70">
        <v>4296.76</v>
      </c>
      <c r="H2" s="61">
        <v>6.28</v>
      </c>
      <c r="I2" s="61">
        <v>0.28000000000000003</v>
      </c>
      <c r="J2" s="61">
        <f>表5[[#This Row],[挂牌价]]-表5[[#This Row],[优惠下浮]]</f>
        <v>6</v>
      </c>
      <c r="K2" s="63">
        <f>表5[[#This Row],[含税结算单价]]/1.13</f>
        <v>5.3097345132743365</v>
      </c>
      <c r="L2" s="63">
        <f>表5[[#This Row],[含税结算单价]]*表5[[#This Row],[升数]]</f>
        <v>25780.560000000001</v>
      </c>
      <c r="M2" s="63">
        <f>表5[[#This Row],[不含税结算单价]]*表5[[#This Row],[升数]]</f>
        <v>22814.654867256639</v>
      </c>
    </row>
    <row r="3" spans="1:13" ht="27" customHeight="1">
      <c r="A3" s="59">
        <v>43876</v>
      </c>
      <c r="B3" s="67">
        <v>1526441</v>
      </c>
      <c r="C3" s="68" t="s">
        <v>13</v>
      </c>
      <c r="D3" s="68" t="s">
        <v>14</v>
      </c>
      <c r="E3" s="69" t="s">
        <v>15</v>
      </c>
      <c r="F3" s="61" t="s">
        <v>16</v>
      </c>
      <c r="G3" s="71">
        <v>2502.52</v>
      </c>
      <c r="H3" s="61">
        <v>6.28</v>
      </c>
      <c r="I3" s="61">
        <v>0.28000000000000003</v>
      </c>
      <c r="J3" s="61">
        <f>表5[[#This Row],[挂牌价]]-表5[[#This Row],[优惠下浮]]</f>
        <v>6</v>
      </c>
      <c r="K3" s="63">
        <f>表5[[#This Row],[含税结算单价]]/1.13</f>
        <v>5.3097345132743365</v>
      </c>
      <c r="L3" s="63">
        <f>表5[[#This Row],[含税结算单价]]*表5[[#This Row],[升数]]</f>
        <v>15015.119999999999</v>
      </c>
      <c r="M3" s="63">
        <f>表5[[#This Row],[不含税结算单价]]*表5[[#This Row],[升数]]</f>
        <v>13287.716814159292</v>
      </c>
    </row>
    <row r="4" spans="1:13" ht="27" customHeight="1">
      <c r="A4" s="59">
        <v>43876</v>
      </c>
      <c r="B4" s="67" t="s">
        <v>17</v>
      </c>
      <c r="C4" s="68" t="s">
        <v>13</v>
      </c>
      <c r="D4" s="68" t="s">
        <v>14</v>
      </c>
      <c r="E4" s="69" t="s">
        <v>15</v>
      </c>
      <c r="F4" s="61" t="s">
        <v>16</v>
      </c>
      <c r="G4" s="70">
        <v>5800</v>
      </c>
      <c r="H4" s="61">
        <v>6.28</v>
      </c>
      <c r="I4" s="61">
        <v>0.28000000000000003</v>
      </c>
      <c r="J4" s="61">
        <f>表5[[#This Row],[挂牌价]]-表5[[#This Row],[优惠下浮]]</f>
        <v>6</v>
      </c>
      <c r="K4" s="63">
        <f>表5[[#This Row],[含税结算单价]]/1.13</f>
        <v>5.3097345132743365</v>
      </c>
      <c r="L4" s="63">
        <f>表5[[#This Row],[含税结算单价]]*表5[[#This Row],[升数]]</f>
        <v>34800</v>
      </c>
      <c r="M4" s="63">
        <f>表5[[#This Row],[不含税结算单价]]*表5[[#This Row],[升数]]</f>
        <v>30796.460176991153</v>
      </c>
    </row>
    <row r="5" spans="1:13" ht="27" customHeight="1">
      <c r="A5" s="59">
        <v>43876</v>
      </c>
      <c r="B5" s="67" t="s">
        <v>18</v>
      </c>
      <c r="C5" s="68" t="s">
        <v>13</v>
      </c>
      <c r="D5" s="68" t="s">
        <v>14</v>
      </c>
      <c r="E5" s="69" t="s">
        <v>15</v>
      </c>
      <c r="F5" s="61" t="s">
        <v>19</v>
      </c>
      <c r="G5" s="71">
        <v>1129</v>
      </c>
      <c r="H5" s="61">
        <v>6.28</v>
      </c>
      <c r="I5" s="61">
        <v>0.28000000000000003</v>
      </c>
      <c r="J5" s="61">
        <f>表5[[#This Row],[挂牌价]]-表5[[#This Row],[优惠下浮]]</f>
        <v>6</v>
      </c>
      <c r="K5" s="63">
        <f>表5[[#This Row],[含税结算单价]]/1.13</f>
        <v>5.3097345132743365</v>
      </c>
      <c r="L5" s="63">
        <f>表5[[#This Row],[含税结算单价]]*表5[[#This Row],[升数]]</f>
        <v>6774</v>
      </c>
      <c r="M5" s="63">
        <f>表5[[#This Row],[不含税结算单价]]*表5[[#This Row],[升数]]</f>
        <v>5994.6902654867263</v>
      </c>
    </row>
    <row r="6" spans="1:13" ht="27" customHeight="1">
      <c r="A6" s="59">
        <v>43877</v>
      </c>
      <c r="B6" s="67" t="s">
        <v>20</v>
      </c>
      <c r="C6" s="68" t="s">
        <v>13</v>
      </c>
      <c r="D6" s="68" t="s">
        <v>14</v>
      </c>
      <c r="E6" s="69" t="s">
        <v>15</v>
      </c>
      <c r="F6" s="61" t="s">
        <v>21</v>
      </c>
      <c r="G6" s="71">
        <v>2587</v>
      </c>
      <c r="H6" s="61">
        <v>6.28</v>
      </c>
      <c r="I6" s="61">
        <v>0.28000000000000003</v>
      </c>
      <c r="J6" s="61">
        <f>表5[[#This Row],[挂牌价]]-表5[[#This Row],[优惠下浮]]</f>
        <v>6</v>
      </c>
      <c r="K6" s="63">
        <f>表5[[#This Row],[含税结算单价]]/1.13</f>
        <v>5.3097345132743365</v>
      </c>
      <c r="L6" s="63">
        <f>表5[[#This Row],[含税结算单价]]*表5[[#This Row],[升数]]</f>
        <v>15522</v>
      </c>
      <c r="M6" s="63">
        <f>表5[[#This Row],[不含税结算单价]]*表5[[#This Row],[升数]]</f>
        <v>13736.283185840708</v>
      </c>
    </row>
    <row r="7" spans="1:13" ht="27" customHeight="1">
      <c r="A7" s="59">
        <v>43877</v>
      </c>
      <c r="B7" s="67" t="s">
        <v>22</v>
      </c>
      <c r="C7" s="68" t="s">
        <v>13</v>
      </c>
      <c r="D7" s="68" t="s">
        <v>14</v>
      </c>
      <c r="E7" s="69" t="s">
        <v>15</v>
      </c>
      <c r="F7" s="61" t="s">
        <v>16</v>
      </c>
      <c r="G7" s="70">
        <v>3500</v>
      </c>
      <c r="H7" s="61">
        <v>6.28</v>
      </c>
      <c r="I7" s="61">
        <v>0.28000000000000003</v>
      </c>
      <c r="J7" s="61">
        <f>表5[[#This Row],[挂牌价]]-表5[[#This Row],[优惠下浮]]</f>
        <v>6</v>
      </c>
      <c r="K7" s="63">
        <f>表5[[#This Row],[含税结算单价]]/1.13</f>
        <v>5.3097345132743365</v>
      </c>
      <c r="L7" s="63">
        <f>表5[[#This Row],[含税结算单价]]*表5[[#This Row],[升数]]</f>
        <v>21000</v>
      </c>
      <c r="M7" s="63">
        <f>表5[[#This Row],[不含税结算单价]]*表5[[#This Row],[升数]]</f>
        <v>18584.070796460179</v>
      </c>
    </row>
    <row r="8" spans="1:13" ht="27" customHeight="1">
      <c r="A8" s="59">
        <v>43877</v>
      </c>
      <c r="B8" s="67" t="s">
        <v>23</v>
      </c>
      <c r="C8" s="68" t="s">
        <v>13</v>
      </c>
      <c r="D8" s="68" t="s">
        <v>14</v>
      </c>
      <c r="E8" s="69" t="s">
        <v>15</v>
      </c>
      <c r="F8" s="61" t="s">
        <v>19</v>
      </c>
      <c r="G8" s="71">
        <v>1225</v>
      </c>
      <c r="H8" s="61">
        <v>6.28</v>
      </c>
      <c r="I8" s="61">
        <v>0.28000000000000003</v>
      </c>
      <c r="J8" s="61">
        <f>表5[[#This Row],[挂牌价]]-表5[[#This Row],[优惠下浮]]</f>
        <v>6</v>
      </c>
      <c r="K8" s="63">
        <f>表5[[#This Row],[含税结算单价]]/1.13</f>
        <v>5.3097345132743365</v>
      </c>
      <c r="L8" s="63">
        <f>表5[[#This Row],[含税结算单价]]*表5[[#This Row],[升数]]</f>
        <v>7350</v>
      </c>
      <c r="M8" s="63">
        <f>表5[[#This Row],[不含税结算单价]]*表5[[#This Row],[升数]]</f>
        <v>6504.424778761062</v>
      </c>
    </row>
    <row r="9" spans="1:13" ht="27" customHeight="1">
      <c r="A9" s="59">
        <v>43877</v>
      </c>
      <c r="B9" s="67" t="s">
        <v>24</v>
      </c>
      <c r="C9" s="68" t="s">
        <v>13</v>
      </c>
      <c r="D9" s="68" t="s">
        <v>14</v>
      </c>
      <c r="E9" s="69" t="s">
        <v>15</v>
      </c>
      <c r="F9" s="61" t="s">
        <v>25</v>
      </c>
      <c r="G9" s="71">
        <v>496</v>
      </c>
      <c r="H9" s="61">
        <v>6.28</v>
      </c>
      <c r="I9" s="61">
        <v>0.28000000000000003</v>
      </c>
      <c r="J9" s="61">
        <f>表5[[#This Row],[挂牌价]]-表5[[#This Row],[优惠下浮]]</f>
        <v>6</v>
      </c>
      <c r="K9" s="63">
        <f>表5[[#This Row],[含税结算单价]]/1.13</f>
        <v>5.3097345132743365</v>
      </c>
      <c r="L9" s="63">
        <f>表5[[#This Row],[含税结算单价]]*表5[[#This Row],[升数]]</f>
        <v>2976</v>
      </c>
      <c r="M9" s="63">
        <f>表5[[#This Row],[不含税结算单价]]*表5[[#This Row],[升数]]</f>
        <v>2633.6283185840707</v>
      </c>
    </row>
    <row r="10" spans="1:13" ht="27" customHeight="1">
      <c r="A10" s="59">
        <v>43877</v>
      </c>
      <c r="B10" s="67" t="s">
        <v>26</v>
      </c>
      <c r="C10" s="68" t="s">
        <v>13</v>
      </c>
      <c r="D10" s="68" t="s">
        <v>14</v>
      </c>
      <c r="E10" s="69" t="s">
        <v>15</v>
      </c>
      <c r="F10" s="61" t="s">
        <v>27</v>
      </c>
      <c r="G10" s="71">
        <v>223</v>
      </c>
      <c r="H10" s="61">
        <v>6.28</v>
      </c>
      <c r="I10" s="61">
        <v>0.28000000000000003</v>
      </c>
      <c r="J10" s="61">
        <f>表5[[#This Row],[挂牌价]]-表5[[#This Row],[优惠下浮]]</f>
        <v>6</v>
      </c>
      <c r="K10" s="63">
        <f>表5[[#This Row],[含税结算单价]]/1.13</f>
        <v>5.3097345132743365</v>
      </c>
      <c r="L10" s="63">
        <f>表5[[#This Row],[含税结算单价]]*表5[[#This Row],[升数]]</f>
        <v>1338</v>
      </c>
      <c r="M10" s="63">
        <f>表5[[#This Row],[不含税结算单价]]*表5[[#This Row],[升数]]</f>
        <v>1184.070796460177</v>
      </c>
    </row>
    <row r="11" spans="1:13" ht="27" customHeight="1">
      <c r="A11" s="59">
        <v>43878</v>
      </c>
      <c r="B11" s="67" t="s">
        <v>28</v>
      </c>
      <c r="C11" s="68" t="s">
        <v>13</v>
      </c>
      <c r="D11" s="68" t="s">
        <v>14</v>
      </c>
      <c r="E11" s="69" t="s">
        <v>15</v>
      </c>
      <c r="F11" s="61" t="s">
        <v>29</v>
      </c>
      <c r="G11" s="71">
        <v>719</v>
      </c>
      <c r="H11" s="61">
        <v>6.28</v>
      </c>
      <c r="I11" s="61">
        <v>0.28000000000000003</v>
      </c>
      <c r="J11" s="61">
        <f>表5[[#This Row],[挂牌价]]-表5[[#This Row],[优惠下浮]]</f>
        <v>6</v>
      </c>
      <c r="K11" s="63">
        <f>表5[[#This Row],[含税结算单价]]/1.13</f>
        <v>5.3097345132743365</v>
      </c>
      <c r="L11" s="63">
        <f>表5[[#This Row],[含税结算单价]]*表5[[#This Row],[升数]]</f>
        <v>4314</v>
      </c>
      <c r="M11" s="63">
        <f>表5[[#This Row],[不含税结算单价]]*表5[[#This Row],[升数]]</f>
        <v>3817.6991150442482</v>
      </c>
    </row>
    <row r="12" spans="1:13" ht="27" customHeight="1">
      <c r="A12" s="59">
        <v>43878</v>
      </c>
      <c r="B12" s="67" t="s">
        <v>30</v>
      </c>
      <c r="C12" s="68" t="s">
        <v>13</v>
      </c>
      <c r="D12" s="68" t="s">
        <v>14</v>
      </c>
      <c r="E12" s="69" t="s">
        <v>15</v>
      </c>
      <c r="F12" s="61" t="s">
        <v>16</v>
      </c>
      <c r="G12" s="71">
        <v>5860</v>
      </c>
      <c r="H12" s="61">
        <v>6.28</v>
      </c>
      <c r="I12" s="61">
        <v>0.28000000000000003</v>
      </c>
      <c r="J12" s="61">
        <f>表5[[#This Row],[挂牌价]]-表5[[#This Row],[优惠下浮]]</f>
        <v>6</v>
      </c>
      <c r="K12" s="63">
        <f>表5[[#This Row],[含税结算单价]]/1.13</f>
        <v>5.3097345132743365</v>
      </c>
      <c r="L12" s="63">
        <f>表5[[#This Row],[含税结算单价]]*表5[[#This Row],[升数]]</f>
        <v>35160</v>
      </c>
      <c r="M12" s="63">
        <f>表5[[#This Row],[不含税结算单价]]*表5[[#This Row],[升数]]</f>
        <v>31115.044247787613</v>
      </c>
    </row>
    <row r="13" spans="1:13" ht="27" customHeight="1">
      <c r="A13" s="59">
        <v>43878</v>
      </c>
      <c r="B13" s="67" t="s">
        <v>31</v>
      </c>
      <c r="C13" s="68" t="s">
        <v>13</v>
      </c>
      <c r="D13" s="68" t="s">
        <v>14</v>
      </c>
      <c r="E13" s="69" t="s">
        <v>15</v>
      </c>
      <c r="F13" s="61" t="s">
        <v>16</v>
      </c>
      <c r="G13" s="71">
        <v>4362</v>
      </c>
      <c r="H13" s="61">
        <v>6.28</v>
      </c>
      <c r="I13" s="61">
        <v>0.28000000000000003</v>
      </c>
      <c r="J13" s="61">
        <f>表5[[#This Row],[挂牌价]]-表5[[#This Row],[优惠下浮]]</f>
        <v>6</v>
      </c>
      <c r="K13" s="63">
        <f>表5[[#This Row],[含税结算单价]]/1.13</f>
        <v>5.3097345132743365</v>
      </c>
      <c r="L13" s="63">
        <f>表5[[#This Row],[含税结算单价]]*表5[[#This Row],[升数]]</f>
        <v>26172</v>
      </c>
      <c r="M13" s="63">
        <f>表5[[#This Row],[不含税结算单价]]*表5[[#This Row],[升数]]</f>
        <v>23161.061946902657</v>
      </c>
    </row>
    <row r="14" spans="1:13" ht="27" customHeight="1">
      <c r="A14" s="59">
        <v>43878</v>
      </c>
      <c r="B14" s="67" t="s">
        <v>32</v>
      </c>
      <c r="C14" s="68" t="s">
        <v>13</v>
      </c>
      <c r="D14" s="68" t="s">
        <v>14</v>
      </c>
      <c r="E14" s="69" t="s">
        <v>15</v>
      </c>
      <c r="F14" s="61" t="s">
        <v>16</v>
      </c>
      <c r="G14" s="71">
        <v>6845</v>
      </c>
      <c r="H14" s="61">
        <v>6.28</v>
      </c>
      <c r="I14" s="61">
        <v>0.28000000000000003</v>
      </c>
      <c r="J14" s="61">
        <f>表5[[#This Row],[挂牌价]]-表5[[#This Row],[优惠下浮]]</f>
        <v>6</v>
      </c>
      <c r="K14" s="63">
        <f>表5[[#This Row],[含税结算单价]]/1.13</f>
        <v>5.3097345132743365</v>
      </c>
      <c r="L14" s="63">
        <f>表5[[#This Row],[含税结算单价]]*表5[[#This Row],[升数]]</f>
        <v>41070</v>
      </c>
      <c r="M14" s="63">
        <f>表5[[#This Row],[不含税结算单价]]*表5[[#This Row],[升数]]</f>
        <v>36345.132743362832</v>
      </c>
    </row>
    <row r="15" spans="1:13" ht="27" customHeight="1">
      <c r="A15" s="59">
        <v>43879</v>
      </c>
      <c r="B15" s="67" t="s">
        <v>33</v>
      </c>
      <c r="C15" s="68" t="s">
        <v>13</v>
      </c>
      <c r="D15" s="68" t="s">
        <v>14</v>
      </c>
      <c r="E15" s="69" t="s">
        <v>15</v>
      </c>
      <c r="F15" s="61" t="s">
        <v>34</v>
      </c>
      <c r="G15" s="71">
        <v>668</v>
      </c>
      <c r="H15" s="61">
        <v>6.28</v>
      </c>
      <c r="I15" s="61">
        <v>0.28000000000000003</v>
      </c>
      <c r="J15" s="61">
        <f>表5[[#This Row],[挂牌价]]-表5[[#This Row],[优惠下浮]]</f>
        <v>6</v>
      </c>
      <c r="K15" s="63">
        <f>表5[[#This Row],[含税结算单价]]/1.13</f>
        <v>5.3097345132743365</v>
      </c>
      <c r="L15" s="63">
        <f>表5[[#This Row],[含税结算单价]]*表5[[#This Row],[升数]]</f>
        <v>4008</v>
      </c>
      <c r="M15" s="63">
        <f>表5[[#This Row],[不含税结算单价]]*表5[[#This Row],[升数]]</f>
        <v>3546.9026548672568</v>
      </c>
    </row>
    <row r="16" spans="1:13" ht="27" customHeight="1">
      <c r="A16" s="59">
        <v>43879</v>
      </c>
      <c r="B16" s="67">
        <v>1526422</v>
      </c>
      <c r="C16" s="68" t="s">
        <v>13</v>
      </c>
      <c r="D16" s="68" t="s">
        <v>14</v>
      </c>
      <c r="E16" s="69" t="s">
        <v>15</v>
      </c>
      <c r="F16" s="61" t="s">
        <v>35</v>
      </c>
      <c r="G16" s="71">
        <v>3258</v>
      </c>
      <c r="H16" s="61">
        <v>6.28</v>
      </c>
      <c r="I16" s="61">
        <v>0.28000000000000003</v>
      </c>
      <c r="J16" s="61">
        <f>表5[[#This Row],[挂牌价]]-表5[[#This Row],[优惠下浮]]</f>
        <v>6</v>
      </c>
      <c r="K16" s="63">
        <f>表5[[#This Row],[含税结算单价]]/1.13</f>
        <v>5.3097345132743365</v>
      </c>
      <c r="L16" s="63">
        <f>表5[[#This Row],[含税结算单价]]*表5[[#This Row],[升数]]</f>
        <v>19548</v>
      </c>
      <c r="M16" s="63">
        <f>表5[[#This Row],[不含税结算单价]]*表5[[#This Row],[升数]]</f>
        <v>17299.115044247788</v>
      </c>
    </row>
    <row r="17" spans="1:13" ht="27" customHeight="1">
      <c r="A17" s="59">
        <v>43879</v>
      </c>
      <c r="B17" s="67">
        <v>1526423</v>
      </c>
      <c r="C17" s="68" t="s">
        <v>13</v>
      </c>
      <c r="D17" s="68" t="s">
        <v>14</v>
      </c>
      <c r="E17" s="69" t="s">
        <v>15</v>
      </c>
      <c r="F17" s="61" t="s">
        <v>35</v>
      </c>
      <c r="G17" s="71">
        <v>1312</v>
      </c>
      <c r="H17" s="61">
        <v>6.28</v>
      </c>
      <c r="I17" s="61">
        <v>0.28000000000000003</v>
      </c>
      <c r="J17" s="61">
        <f>表5[[#This Row],[挂牌价]]-表5[[#This Row],[优惠下浮]]</f>
        <v>6</v>
      </c>
      <c r="K17" s="63">
        <f>表5[[#This Row],[含税结算单价]]/1.13</f>
        <v>5.3097345132743365</v>
      </c>
      <c r="L17" s="63">
        <f>表5[[#This Row],[含税结算单价]]*表5[[#This Row],[升数]]</f>
        <v>7872</v>
      </c>
      <c r="M17" s="63">
        <f>表5[[#This Row],[不含税结算单价]]*表5[[#This Row],[升数]]</f>
        <v>6966.3716814159297</v>
      </c>
    </row>
    <row r="18" spans="1:13" ht="27" customHeight="1">
      <c r="A18" s="59">
        <v>43879</v>
      </c>
      <c r="B18" s="67" t="s">
        <v>36</v>
      </c>
      <c r="C18" s="68" t="s">
        <v>13</v>
      </c>
      <c r="D18" s="68" t="s">
        <v>14</v>
      </c>
      <c r="E18" s="69" t="s">
        <v>15</v>
      </c>
      <c r="F18" s="61" t="s">
        <v>37</v>
      </c>
      <c r="G18" s="71">
        <v>430</v>
      </c>
      <c r="H18" s="61">
        <v>6.28</v>
      </c>
      <c r="I18" s="61">
        <v>0.28000000000000003</v>
      </c>
      <c r="J18" s="61">
        <f>表5[[#This Row],[挂牌价]]-表5[[#This Row],[优惠下浮]]</f>
        <v>6</v>
      </c>
      <c r="K18" s="63">
        <f>表5[[#This Row],[含税结算单价]]/1.13</f>
        <v>5.3097345132743365</v>
      </c>
      <c r="L18" s="63">
        <f>表5[[#This Row],[含税结算单价]]*表5[[#This Row],[升数]]</f>
        <v>2580</v>
      </c>
      <c r="M18" s="63">
        <f>表5[[#This Row],[不含税结算单价]]*表5[[#This Row],[升数]]</f>
        <v>2283.1858407079649</v>
      </c>
    </row>
    <row r="19" spans="1:13" ht="27" customHeight="1">
      <c r="A19" s="59">
        <v>43879</v>
      </c>
      <c r="B19" s="67" t="s">
        <v>38</v>
      </c>
      <c r="C19" s="68" t="s">
        <v>13</v>
      </c>
      <c r="D19" s="68" t="s">
        <v>14</v>
      </c>
      <c r="E19" s="69" t="s">
        <v>15</v>
      </c>
      <c r="F19" s="61" t="s">
        <v>39</v>
      </c>
      <c r="G19" s="71">
        <v>483</v>
      </c>
      <c r="H19" s="61">
        <v>6.28</v>
      </c>
      <c r="I19" s="61">
        <v>0.28000000000000003</v>
      </c>
      <c r="J19" s="61">
        <f>表5[[#This Row],[挂牌价]]-表5[[#This Row],[优惠下浮]]</f>
        <v>6</v>
      </c>
      <c r="K19" s="63">
        <f>表5[[#This Row],[含税结算单价]]/1.13</f>
        <v>5.3097345132743365</v>
      </c>
      <c r="L19" s="63">
        <f>表5[[#This Row],[含税结算单价]]*表5[[#This Row],[升数]]</f>
        <v>2898</v>
      </c>
      <c r="M19" s="63">
        <f>表5[[#This Row],[不含税结算单价]]*表5[[#This Row],[升数]]</f>
        <v>2564.6017699115046</v>
      </c>
    </row>
    <row r="20" spans="1:13" ht="27" customHeight="1">
      <c r="A20" s="59">
        <v>43879</v>
      </c>
      <c r="B20" s="67" t="s">
        <v>40</v>
      </c>
      <c r="C20" s="68" t="s">
        <v>13</v>
      </c>
      <c r="D20" s="68" t="s">
        <v>14</v>
      </c>
      <c r="E20" s="69" t="s">
        <v>15</v>
      </c>
      <c r="F20" s="61" t="s">
        <v>21</v>
      </c>
      <c r="G20" s="71">
        <v>1364</v>
      </c>
      <c r="H20" s="61">
        <v>6.28</v>
      </c>
      <c r="I20" s="61">
        <v>0.28000000000000003</v>
      </c>
      <c r="J20" s="61">
        <f>表5[[#This Row],[挂牌价]]-表5[[#This Row],[优惠下浮]]</f>
        <v>6</v>
      </c>
      <c r="K20" s="63">
        <f>表5[[#This Row],[含税结算单价]]/1.13</f>
        <v>5.3097345132743365</v>
      </c>
      <c r="L20" s="63">
        <f>表5[[#This Row],[含税结算单价]]*表5[[#This Row],[升数]]</f>
        <v>8184</v>
      </c>
      <c r="M20" s="63">
        <f>表5[[#This Row],[不含税结算单价]]*表5[[#This Row],[升数]]</f>
        <v>7242.4778761061953</v>
      </c>
    </row>
    <row r="21" spans="1:13" ht="27" customHeight="1">
      <c r="A21" s="59">
        <v>43879</v>
      </c>
      <c r="B21" s="67" t="s">
        <v>41</v>
      </c>
      <c r="C21" s="68" t="s">
        <v>13</v>
      </c>
      <c r="D21" s="68" t="s">
        <v>14</v>
      </c>
      <c r="E21" s="69" t="s">
        <v>15</v>
      </c>
      <c r="F21" s="61" t="s">
        <v>19</v>
      </c>
      <c r="G21" s="71">
        <v>1421</v>
      </c>
      <c r="H21" s="61">
        <v>6.28</v>
      </c>
      <c r="I21" s="61">
        <v>0.28000000000000003</v>
      </c>
      <c r="J21" s="61">
        <f>表5[[#This Row],[挂牌价]]-表5[[#This Row],[优惠下浮]]</f>
        <v>6</v>
      </c>
      <c r="K21" s="63">
        <f>表5[[#This Row],[含税结算单价]]/1.13</f>
        <v>5.3097345132743365</v>
      </c>
      <c r="L21" s="63">
        <f>表5[[#This Row],[含税结算单价]]*表5[[#This Row],[升数]]</f>
        <v>8526</v>
      </c>
      <c r="M21" s="63">
        <f>表5[[#This Row],[不含税结算单价]]*表5[[#This Row],[升数]]</f>
        <v>7545.1327433628321</v>
      </c>
    </row>
    <row r="22" spans="1:13" ht="27" customHeight="1">
      <c r="A22" s="59">
        <v>43879</v>
      </c>
      <c r="B22" s="67" t="s">
        <v>42</v>
      </c>
      <c r="C22" s="68" t="s">
        <v>13</v>
      </c>
      <c r="D22" s="68" t="s">
        <v>14</v>
      </c>
      <c r="E22" s="69" t="s">
        <v>15</v>
      </c>
      <c r="F22" s="61" t="s">
        <v>25</v>
      </c>
      <c r="G22" s="71">
        <v>352</v>
      </c>
      <c r="H22" s="61">
        <v>6.28</v>
      </c>
      <c r="I22" s="61">
        <v>0.28000000000000003</v>
      </c>
      <c r="J22" s="61">
        <f>表5[[#This Row],[挂牌价]]-表5[[#This Row],[优惠下浮]]</f>
        <v>6</v>
      </c>
      <c r="K22" s="63">
        <f>表5[[#This Row],[含税结算单价]]/1.13</f>
        <v>5.3097345132743365</v>
      </c>
      <c r="L22" s="63">
        <f>表5[[#This Row],[含税结算单价]]*表5[[#This Row],[升数]]</f>
        <v>2112</v>
      </c>
      <c r="M22" s="63">
        <f>表5[[#This Row],[不含税结算单价]]*表5[[#This Row],[升数]]</f>
        <v>1869.0265486725664</v>
      </c>
    </row>
    <row r="23" spans="1:13" ht="27" customHeight="1">
      <c r="A23" s="59">
        <v>43879</v>
      </c>
      <c r="B23" s="67" t="s">
        <v>43</v>
      </c>
      <c r="C23" s="68" t="s">
        <v>13</v>
      </c>
      <c r="D23" s="68" t="s">
        <v>14</v>
      </c>
      <c r="E23" s="69" t="s">
        <v>15</v>
      </c>
      <c r="F23" s="61" t="s">
        <v>44</v>
      </c>
      <c r="G23" s="71">
        <v>1000</v>
      </c>
      <c r="H23" s="61">
        <v>6.28</v>
      </c>
      <c r="I23" s="61">
        <v>0.28000000000000003</v>
      </c>
      <c r="J23" s="61">
        <f>表5[[#This Row],[挂牌价]]-表5[[#This Row],[优惠下浮]]</f>
        <v>6</v>
      </c>
      <c r="K23" s="63">
        <f>表5[[#This Row],[含税结算单价]]/1.13</f>
        <v>5.3097345132743365</v>
      </c>
      <c r="L23" s="63">
        <f>表5[[#This Row],[含税结算单价]]*表5[[#This Row],[升数]]</f>
        <v>6000</v>
      </c>
      <c r="M23" s="63">
        <f>表5[[#This Row],[不含税结算单价]]*表5[[#This Row],[升数]]</f>
        <v>5309.7345132743367</v>
      </c>
    </row>
    <row r="24" spans="1:13" ht="27" customHeight="1">
      <c r="A24" s="59">
        <v>43879</v>
      </c>
      <c r="B24" s="67" t="s">
        <v>45</v>
      </c>
      <c r="C24" s="68" t="s">
        <v>13</v>
      </c>
      <c r="D24" s="68" t="s">
        <v>14</v>
      </c>
      <c r="E24" s="69" t="s">
        <v>15</v>
      </c>
      <c r="F24" s="61" t="s">
        <v>44</v>
      </c>
      <c r="G24" s="71">
        <v>957</v>
      </c>
      <c r="H24" s="61">
        <v>6.28</v>
      </c>
      <c r="I24" s="61">
        <v>0.28000000000000003</v>
      </c>
      <c r="J24" s="61">
        <f>表5[[#This Row],[挂牌价]]-表5[[#This Row],[优惠下浮]]</f>
        <v>6</v>
      </c>
      <c r="K24" s="63">
        <f>表5[[#This Row],[含税结算单价]]/1.13</f>
        <v>5.3097345132743365</v>
      </c>
      <c r="L24" s="63">
        <f>表5[[#This Row],[含税结算单价]]*表5[[#This Row],[升数]]</f>
        <v>5742</v>
      </c>
      <c r="M24" s="63">
        <f>表5[[#This Row],[不含税结算单价]]*表5[[#This Row],[升数]]</f>
        <v>5081.4159292035401</v>
      </c>
    </row>
    <row r="25" spans="1:13" s="58" customFormat="1" ht="27" customHeight="1">
      <c r="A25" s="59">
        <v>43879</v>
      </c>
      <c r="B25" s="67" t="s">
        <v>46</v>
      </c>
      <c r="C25" s="68" t="s">
        <v>13</v>
      </c>
      <c r="D25" s="68" t="s">
        <v>14</v>
      </c>
      <c r="E25" s="69" t="s">
        <v>15</v>
      </c>
      <c r="F25" s="61" t="s">
        <v>44</v>
      </c>
      <c r="G25" s="71">
        <v>621</v>
      </c>
      <c r="H25" s="61">
        <v>6.28</v>
      </c>
      <c r="I25" s="61">
        <v>0.28000000000000003</v>
      </c>
      <c r="J25" s="61">
        <f>表5[[#This Row],[挂牌价]]-表5[[#This Row],[优惠下浮]]</f>
        <v>6</v>
      </c>
      <c r="K25" s="63">
        <f>表5[[#This Row],[含税结算单价]]/1.13</f>
        <v>5.3097345132743365</v>
      </c>
      <c r="L25" s="63">
        <f>表5[[#This Row],[含税结算单价]]*表5[[#This Row],[升数]]</f>
        <v>3726</v>
      </c>
      <c r="M25" s="63">
        <f>表5[[#This Row],[不含税结算单价]]*表5[[#This Row],[升数]]</f>
        <v>3297.3451327433631</v>
      </c>
    </row>
    <row r="26" spans="1:13" s="58" customFormat="1" ht="27" customHeight="1">
      <c r="A26" s="59">
        <v>43879</v>
      </c>
      <c r="B26" s="67" t="s">
        <v>47</v>
      </c>
      <c r="C26" s="68" t="s">
        <v>13</v>
      </c>
      <c r="D26" s="68" t="s">
        <v>14</v>
      </c>
      <c r="E26" s="69" t="s">
        <v>15</v>
      </c>
      <c r="F26" s="61" t="s">
        <v>44</v>
      </c>
      <c r="G26" s="71">
        <v>1199</v>
      </c>
      <c r="H26" s="61">
        <v>6.28</v>
      </c>
      <c r="I26" s="61">
        <v>0.28000000000000003</v>
      </c>
      <c r="J26" s="61">
        <f>表5[[#This Row],[挂牌价]]-表5[[#This Row],[优惠下浮]]</f>
        <v>6</v>
      </c>
      <c r="K26" s="63">
        <f>表5[[#This Row],[含税结算单价]]/1.13</f>
        <v>5.3097345132743365</v>
      </c>
      <c r="L26" s="63">
        <f>表5[[#This Row],[含税结算单价]]*表5[[#This Row],[升数]]</f>
        <v>7194</v>
      </c>
      <c r="M26" s="63">
        <f>表5[[#This Row],[不含税结算单价]]*表5[[#This Row],[升数]]</f>
        <v>6366.3716814159297</v>
      </c>
    </row>
    <row r="27" spans="1:13" ht="27" customHeight="1">
      <c r="A27" s="72">
        <v>43880</v>
      </c>
      <c r="B27" s="67" t="s">
        <v>48</v>
      </c>
      <c r="C27" s="73" t="s">
        <v>13</v>
      </c>
      <c r="D27" s="73" t="s">
        <v>14</v>
      </c>
      <c r="E27" s="74" t="s">
        <v>15</v>
      </c>
      <c r="F27" s="58" t="s">
        <v>34</v>
      </c>
      <c r="G27" s="75">
        <v>319</v>
      </c>
      <c r="H27" s="58">
        <v>5.93</v>
      </c>
      <c r="I27" s="58">
        <v>0.28000000000000003</v>
      </c>
      <c r="J27" s="58">
        <f>表5[[#This Row],[挂牌价]]-表5[[#This Row],[优惠下浮]]</f>
        <v>5.6499999999999995</v>
      </c>
      <c r="K27" s="63">
        <f>表5[[#This Row],[含税结算单价]]/1.13</f>
        <v>5</v>
      </c>
      <c r="L27" s="78">
        <f>表5[[#This Row],[含税结算单价]]*表5[[#This Row],[升数]]</f>
        <v>1802.35</v>
      </c>
      <c r="M27" s="78">
        <f>表5[[#This Row],[不含税结算单价]]*表5[[#This Row],[升数]]</f>
        <v>1595</v>
      </c>
    </row>
    <row r="28" spans="1:13" ht="27" customHeight="1">
      <c r="A28" s="72">
        <v>43880</v>
      </c>
      <c r="B28" s="67">
        <v>1526424</v>
      </c>
      <c r="C28" s="73" t="s">
        <v>13</v>
      </c>
      <c r="D28" s="73" t="s">
        <v>14</v>
      </c>
      <c r="E28" s="74" t="s">
        <v>15</v>
      </c>
      <c r="F28" s="58" t="s">
        <v>35</v>
      </c>
      <c r="G28" s="75">
        <v>2933</v>
      </c>
      <c r="H28" s="58">
        <v>5.93</v>
      </c>
      <c r="I28" s="58">
        <v>0.28000000000000003</v>
      </c>
      <c r="J28" s="58">
        <f>表5[[#This Row],[挂牌价]]-表5[[#This Row],[优惠下浮]]</f>
        <v>5.6499999999999995</v>
      </c>
      <c r="K28" s="63">
        <f>表5[[#This Row],[含税结算单价]]/1.13</f>
        <v>5</v>
      </c>
      <c r="L28" s="78">
        <f>表5[[#This Row],[含税结算单价]]*表5[[#This Row],[升数]]</f>
        <v>16571.449999999997</v>
      </c>
      <c r="M28" s="78">
        <f>表5[[#This Row],[不含税结算单价]]*表5[[#This Row],[升数]]</f>
        <v>14665</v>
      </c>
    </row>
    <row r="29" spans="1:13" s="58" customFormat="1" ht="27" customHeight="1">
      <c r="A29" s="72">
        <v>43880</v>
      </c>
      <c r="B29" s="67" t="s">
        <v>49</v>
      </c>
      <c r="C29" s="73" t="s">
        <v>13</v>
      </c>
      <c r="D29" s="73" t="s">
        <v>14</v>
      </c>
      <c r="E29" s="74" t="s">
        <v>15</v>
      </c>
      <c r="F29" s="58" t="s">
        <v>29</v>
      </c>
      <c r="G29" s="75">
        <v>1114</v>
      </c>
      <c r="H29" s="58">
        <v>5.93</v>
      </c>
      <c r="I29" s="58">
        <v>0.28000000000000003</v>
      </c>
      <c r="J29" s="58">
        <f>表5[[#This Row],[挂牌价]]-表5[[#This Row],[优惠下浮]]</f>
        <v>5.6499999999999995</v>
      </c>
      <c r="K29" s="63">
        <f>表5[[#This Row],[含税结算单价]]/1.13</f>
        <v>5</v>
      </c>
      <c r="L29" s="78">
        <f>表5[[#This Row],[含税结算单价]]*表5[[#This Row],[升数]]</f>
        <v>6294.0999999999995</v>
      </c>
      <c r="M29" s="78">
        <f>表5[[#This Row],[不含税结算单价]]*表5[[#This Row],[升数]]</f>
        <v>5570</v>
      </c>
    </row>
    <row r="30" spans="1:13" s="58" customFormat="1" ht="27" customHeight="1">
      <c r="A30" s="72">
        <v>43880</v>
      </c>
      <c r="B30" s="67" t="s">
        <v>50</v>
      </c>
      <c r="C30" s="73" t="s">
        <v>13</v>
      </c>
      <c r="D30" s="73" t="s">
        <v>14</v>
      </c>
      <c r="E30" s="74" t="s">
        <v>15</v>
      </c>
      <c r="F30" s="58" t="s">
        <v>37</v>
      </c>
      <c r="G30" s="75">
        <v>1375</v>
      </c>
      <c r="H30" s="58">
        <v>5.93</v>
      </c>
      <c r="I30" s="58">
        <v>0.28000000000000003</v>
      </c>
      <c r="J30" s="58">
        <f>表5[[#This Row],[挂牌价]]-表5[[#This Row],[优惠下浮]]</f>
        <v>5.6499999999999995</v>
      </c>
      <c r="K30" s="63">
        <f>表5[[#This Row],[含税结算单价]]/1.13</f>
        <v>5</v>
      </c>
      <c r="L30" s="78">
        <f>表5[[#This Row],[含税结算单价]]*表5[[#This Row],[升数]]</f>
        <v>7768.7499999999991</v>
      </c>
      <c r="M30" s="78">
        <f>表5[[#This Row],[不含税结算单价]]*表5[[#This Row],[升数]]</f>
        <v>6875</v>
      </c>
    </row>
    <row r="31" spans="1:13" s="58" customFormat="1" ht="27" customHeight="1">
      <c r="A31" s="72">
        <v>43880</v>
      </c>
      <c r="B31" s="67" t="s">
        <v>51</v>
      </c>
      <c r="C31" s="73" t="s">
        <v>13</v>
      </c>
      <c r="D31" s="73" t="s">
        <v>14</v>
      </c>
      <c r="E31" s="74" t="s">
        <v>15</v>
      </c>
      <c r="F31" s="61" t="s">
        <v>16</v>
      </c>
      <c r="G31" s="75">
        <v>8845</v>
      </c>
      <c r="H31" s="58">
        <v>5.93</v>
      </c>
      <c r="I31" s="58">
        <v>0.28000000000000003</v>
      </c>
      <c r="J31" s="58">
        <f>表5[[#This Row],[挂牌价]]-表5[[#This Row],[优惠下浮]]</f>
        <v>5.6499999999999995</v>
      </c>
      <c r="K31" s="63">
        <f>表5[[#This Row],[含税结算单价]]/1.13</f>
        <v>5</v>
      </c>
      <c r="L31" s="78">
        <f>表5[[#This Row],[含税结算单价]]*表5[[#This Row],[升数]]</f>
        <v>49974.249999999993</v>
      </c>
      <c r="M31" s="78">
        <f>表5[[#This Row],[不含税结算单价]]*表5[[#This Row],[升数]]</f>
        <v>44225</v>
      </c>
    </row>
    <row r="32" spans="1:13" s="58" customFormat="1" ht="27" customHeight="1">
      <c r="A32" s="72">
        <v>43880</v>
      </c>
      <c r="B32" s="67" t="s">
        <v>52</v>
      </c>
      <c r="C32" s="73" t="s">
        <v>13</v>
      </c>
      <c r="D32" s="73" t="s">
        <v>14</v>
      </c>
      <c r="E32" s="74" t="s">
        <v>15</v>
      </c>
      <c r="F32" s="58" t="s">
        <v>19</v>
      </c>
      <c r="G32" s="75">
        <v>1272</v>
      </c>
      <c r="H32" s="58">
        <v>5.93</v>
      </c>
      <c r="I32" s="58">
        <v>0.28000000000000003</v>
      </c>
      <c r="J32" s="58">
        <f>表5[[#This Row],[挂牌价]]-表5[[#This Row],[优惠下浮]]</f>
        <v>5.6499999999999995</v>
      </c>
      <c r="K32" s="63">
        <f>表5[[#This Row],[含税结算单价]]/1.13</f>
        <v>5</v>
      </c>
      <c r="L32" s="78">
        <f>表5[[#This Row],[含税结算单价]]*表5[[#This Row],[升数]]</f>
        <v>7186.7999999999993</v>
      </c>
      <c r="M32" s="78">
        <f>表5[[#This Row],[不含税结算单价]]*表5[[#This Row],[升数]]</f>
        <v>6360</v>
      </c>
    </row>
    <row r="33" spans="1:13" s="58" customFormat="1" ht="27" customHeight="1">
      <c r="A33" s="72">
        <v>43880</v>
      </c>
      <c r="B33" s="67" t="s">
        <v>53</v>
      </c>
      <c r="C33" s="73" t="s">
        <v>13</v>
      </c>
      <c r="D33" s="73" t="s">
        <v>14</v>
      </c>
      <c r="E33" s="74" t="s">
        <v>15</v>
      </c>
      <c r="F33" s="58" t="s">
        <v>25</v>
      </c>
      <c r="G33" s="75">
        <v>679</v>
      </c>
      <c r="H33" s="58">
        <v>5.93</v>
      </c>
      <c r="I33" s="58">
        <v>0.28000000000000003</v>
      </c>
      <c r="J33" s="58">
        <f>表5[[#This Row],[挂牌价]]-表5[[#This Row],[优惠下浮]]</f>
        <v>5.6499999999999995</v>
      </c>
      <c r="K33" s="63">
        <f>表5[[#This Row],[含税结算单价]]/1.13</f>
        <v>5</v>
      </c>
      <c r="L33" s="78">
        <f>表5[[#This Row],[含税结算单价]]*表5[[#This Row],[升数]]</f>
        <v>3836.3499999999995</v>
      </c>
      <c r="M33" s="78">
        <f>表5[[#This Row],[不含税结算单价]]*表5[[#This Row],[升数]]</f>
        <v>3395</v>
      </c>
    </row>
    <row r="34" spans="1:13" s="58" customFormat="1" ht="27" customHeight="1">
      <c r="A34" s="72">
        <v>43880</v>
      </c>
      <c r="B34" s="67" t="s">
        <v>54</v>
      </c>
      <c r="C34" s="73" t="s">
        <v>13</v>
      </c>
      <c r="D34" s="73" t="s">
        <v>14</v>
      </c>
      <c r="E34" s="74" t="s">
        <v>15</v>
      </c>
      <c r="F34" s="58" t="s">
        <v>44</v>
      </c>
      <c r="G34" s="75">
        <v>422</v>
      </c>
      <c r="H34" s="58">
        <v>5.93</v>
      </c>
      <c r="I34" s="58">
        <v>0.28000000000000003</v>
      </c>
      <c r="J34" s="58">
        <f>表5[[#This Row],[挂牌价]]-表5[[#This Row],[优惠下浮]]</f>
        <v>5.6499999999999995</v>
      </c>
      <c r="K34" s="63">
        <f>表5[[#This Row],[含税结算单价]]/1.13</f>
        <v>5</v>
      </c>
      <c r="L34" s="78">
        <f>表5[[#This Row],[含税结算单价]]*表5[[#This Row],[升数]]</f>
        <v>2384.2999999999997</v>
      </c>
      <c r="M34" s="78">
        <f>表5[[#This Row],[不含税结算单价]]*表5[[#This Row],[升数]]</f>
        <v>2110</v>
      </c>
    </row>
    <row r="35" spans="1:13" s="58" customFormat="1" ht="27" customHeight="1">
      <c r="A35" s="72">
        <v>43880</v>
      </c>
      <c r="B35" s="67" t="s">
        <v>55</v>
      </c>
      <c r="C35" s="73" t="s">
        <v>13</v>
      </c>
      <c r="D35" s="73" t="s">
        <v>14</v>
      </c>
      <c r="E35" s="74" t="s">
        <v>15</v>
      </c>
      <c r="F35" s="58" t="s">
        <v>27</v>
      </c>
      <c r="G35" s="75">
        <v>2121</v>
      </c>
      <c r="H35" s="58">
        <v>5.93</v>
      </c>
      <c r="I35" s="58">
        <v>0.28000000000000003</v>
      </c>
      <c r="J35" s="58">
        <f>表5[[#This Row],[挂牌价]]-表5[[#This Row],[优惠下浮]]</f>
        <v>5.6499999999999995</v>
      </c>
      <c r="K35" s="63">
        <f>表5[[#This Row],[含税结算单价]]/1.13</f>
        <v>5</v>
      </c>
      <c r="L35" s="78">
        <f>表5[[#This Row],[含税结算单价]]*表5[[#This Row],[升数]]</f>
        <v>11983.65</v>
      </c>
      <c r="M35" s="78">
        <f>表5[[#This Row],[不含税结算单价]]*表5[[#This Row],[升数]]</f>
        <v>10605</v>
      </c>
    </row>
    <row r="36" spans="1:13" s="58" customFormat="1" ht="27" customHeight="1">
      <c r="A36" s="72">
        <v>43881</v>
      </c>
      <c r="B36" s="67">
        <v>1526425</v>
      </c>
      <c r="C36" s="73" t="s">
        <v>13</v>
      </c>
      <c r="D36" s="73" t="s">
        <v>14</v>
      </c>
      <c r="E36" s="74" t="s">
        <v>15</v>
      </c>
      <c r="F36" s="58" t="s">
        <v>35</v>
      </c>
      <c r="G36" s="75">
        <v>4278</v>
      </c>
      <c r="H36" s="58">
        <v>5.93</v>
      </c>
      <c r="I36" s="58">
        <v>0.28000000000000003</v>
      </c>
      <c r="J36" s="58">
        <f>表5[[#This Row],[挂牌价]]-表5[[#This Row],[优惠下浮]]</f>
        <v>5.6499999999999995</v>
      </c>
      <c r="K36" s="63">
        <f>表5[[#This Row],[含税结算单价]]/1.13</f>
        <v>5</v>
      </c>
      <c r="L36" s="78">
        <f>表5[[#This Row],[含税结算单价]]*表5[[#This Row],[升数]]</f>
        <v>24170.699999999997</v>
      </c>
      <c r="M36" s="78">
        <f>表5[[#This Row],[不含税结算单价]]*表5[[#This Row],[升数]]</f>
        <v>21390</v>
      </c>
    </row>
    <row r="37" spans="1:13" s="58" customFormat="1" ht="27" customHeight="1">
      <c r="A37" s="72">
        <v>43881</v>
      </c>
      <c r="B37" s="67" t="s">
        <v>56</v>
      </c>
      <c r="C37" s="73" t="s">
        <v>13</v>
      </c>
      <c r="D37" s="73" t="s">
        <v>14</v>
      </c>
      <c r="E37" s="74" t="s">
        <v>15</v>
      </c>
      <c r="F37" s="58" t="s">
        <v>29</v>
      </c>
      <c r="G37" s="75">
        <v>1059</v>
      </c>
      <c r="H37" s="58">
        <v>5.93</v>
      </c>
      <c r="I37" s="58">
        <v>0.28000000000000003</v>
      </c>
      <c r="J37" s="58">
        <f>表5[[#This Row],[挂牌价]]-表5[[#This Row],[优惠下浮]]</f>
        <v>5.6499999999999995</v>
      </c>
      <c r="K37" s="63">
        <f>表5[[#This Row],[含税结算单价]]/1.13</f>
        <v>5</v>
      </c>
      <c r="L37" s="78">
        <f>表5[[#This Row],[含税结算单价]]*表5[[#This Row],[升数]]</f>
        <v>5983.3499999999995</v>
      </c>
      <c r="M37" s="78">
        <f>表5[[#This Row],[不含税结算单价]]*表5[[#This Row],[升数]]</f>
        <v>5295</v>
      </c>
    </row>
    <row r="38" spans="1:13" s="58" customFormat="1" ht="27" customHeight="1">
      <c r="A38" s="72">
        <v>43881</v>
      </c>
      <c r="B38" s="67" t="s">
        <v>57</v>
      </c>
      <c r="C38" s="73" t="s">
        <v>13</v>
      </c>
      <c r="D38" s="73" t="s">
        <v>14</v>
      </c>
      <c r="E38" s="74" t="s">
        <v>15</v>
      </c>
      <c r="F38" s="58" t="s">
        <v>21</v>
      </c>
      <c r="G38" s="75">
        <v>3242</v>
      </c>
      <c r="H38" s="58">
        <v>5.93</v>
      </c>
      <c r="I38" s="58">
        <v>0.28000000000000003</v>
      </c>
      <c r="J38" s="58">
        <f>表5[[#This Row],[挂牌价]]-表5[[#This Row],[优惠下浮]]</f>
        <v>5.6499999999999995</v>
      </c>
      <c r="K38" s="63">
        <f>表5[[#This Row],[含税结算单价]]/1.13</f>
        <v>5</v>
      </c>
      <c r="L38" s="78">
        <f>表5[[#This Row],[含税结算单价]]*表5[[#This Row],[升数]]</f>
        <v>18317.3</v>
      </c>
      <c r="M38" s="78">
        <f>表5[[#This Row],[不含税结算单价]]*表5[[#This Row],[升数]]</f>
        <v>16210</v>
      </c>
    </row>
    <row r="39" spans="1:13" s="58" customFormat="1" ht="27" customHeight="1">
      <c r="A39" s="72">
        <v>43881</v>
      </c>
      <c r="B39" s="67" t="s">
        <v>58</v>
      </c>
      <c r="C39" s="73" t="s">
        <v>13</v>
      </c>
      <c r="D39" s="73" t="s">
        <v>14</v>
      </c>
      <c r="E39" s="74" t="s">
        <v>15</v>
      </c>
      <c r="F39" s="61" t="s">
        <v>16</v>
      </c>
      <c r="G39" s="75">
        <v>4318</v>
      </c>
      <c r="H39" s="58">
        <v>5.93</v>
      </c>
      <c r="I39" s="58">
        <v>0.28000000000000003</v>
      </c>
      <c r="J39" s="58">
        <f>表5[[#This Row],[挂牌价]]-表5[[#This Row],[优惠下浮]]</f>
        <v>5.6499999999999995</v>
      </c>
      <c r="K39" s="63">
        <f>表5[[#This Row],[含税结算单价]]/1.13</f>
        <v>5</v>
      </c>
      <c r="L39" s="78">
        <f>表5[[#This Row],[含税结算单价]]*表5[[#This Row],[升数]]</f>
        <v>24396.699999999997</v>
      </c>
      <c r="M39" s="78">
        <f>表5[[#This Row],[不含税结算单价]]*表5[[#This Row],[升数]]</f>
        <v>21590</v>
      </c>
    </row>
    <row r="40" spans="1:13" s="58" customFormat="1" ht="27" customHeight="1">
      <c r="A40" s="72">
        <v>43881</v>
      </c>
      <c r="B40" s="67" t="s">
        <v>59</v>
      </c>
      <c r="C40" s="73" t="s">
        <v>13</v>
      </c>
      <c r="D40" s="73" t="s">
        <v>14</v>
      </c>
      <c r="E40" s="74" t="s">
        <v>15</v>
      </c>
      <c r="F40" s="61" t="s">
        <v>16</v>
      </c>
      <c r="G40" s="75">
        <v>5518</v>
      </c>
      <c r="H40" s="58">
        <v>5.93</v>
      </c>
      <c r="I40" s="58">
        <v>0.28000000000000003</v>
      </c>
      <c r="J40" s="58">
        <f>表5[[#This Row],[挂牌价]]-表5[[#This Row],[优惠下浮]]</f>
        <v>5.6499999999999995</v>
      </c>
      <c r="K40" s="63">
        <f>表5[[#This Row],[含税结算单价]]/1.13</f>
        <v>5</v>
      </c>
      <c r="L40" s="78">
        <f>表5[[#This Row],[含税结算单价]]*表5[[#This Row],[升数]]</f>
        <v>31176.699999999997</v>
      </c>
      <c r="M40" s="78">
        <f>表5[[#This Row],[不含税结算单价]]*表5[[#This Row],[升数]]</f>
        <v>27590</v>
      </c>
    </row>
    <row r="41" spans="1:13" s="58" customFormat="1" ht="27" customHeight="1">
      <c r="A41" s="72">
        <v>43881</v>
      </c>
      <c r="B41" s="67" t="s">
        <v>60</v>
      </c>
      <c r="C41" s="73" t="s">
        <v>13</v>
      </c>
      <c r="D41" s="73" t="s">
        <v>14</v>
      </c>
      <c r="E41" s="74" t="s">
        <v>15</v>
      </c>
      <c r="F41" s="58" t="s">
        <v>19</v>
      </c>
      <c r="G41" s="75">
        <v>2801</v>
      </c>
      <c r="H41" s="58">
        <v>5.93</v>
      </c>
      <c r="I41" s="58">
        <v>0.28000000000000003</v>
      </c>
      <c r="J41" s="58">
        <f>表5[[#This Row],[挂牌价]]-表5[[#This Row],[优惠下浮]]</f>
        <v>5.6499999999999995</v>
      </c>
      <c r="K41" s="63">
        <f>表5[[#This Row],[含税结算单价]]/1.13</f>
        <v>5</v>
      </c>
      <c r="L41" s="78">
        <f>表5[[#This Row],[含税结算单价]]*表5[[#This Row],[升数]]</f>
        <v>15825.649999999998</v>
      </c>
      <c r="M41" s="78">
        <f>表5[[#This Row],[不含税结算单价]]*表5[[#This Row],[升数]]</f>
        <v>14005</v>
      </c>
    </row>
    <row r="42" spans="1:13" s="58" customFormat="1" ht="27" customHeight="1">
      <c r="A42" s="72">
        <v>43881</v>
      </c>
      <c r="B42" s="67" t="s">
        <v>61</v>
      </c>
      <c r="C42" s="73" t="s">
        <v>13</v>
      </c>
      <c r="D42" s="73" t="s">
        <v>14</v>
      </c>
      <c r="E42" s="74" t="s">
        <v>15</v>
      </c>
      <c r="F42" s="58" t="s">
        <v>25</v>
      </c>
      <c r="G42" s="75">
        <v>3421</v>
      </c>
      <c r="H42" s="58">
        <v>5.93</v>
      </c>
      <c r="I42" s="58">
        <v>0.28000000000000003</v>
      </c>
      <c r="J42" s="58">
        <f>表5[[#This Row],[挂牌价]]-表5[[#This Row],[优惠下浮]]</f>
        <v>5.6499999999999995</v>
      </c>
      <c r="K42" s="63">
        <f>表5[[#This Row],[含税结算单价]]/1.13</f>
        <v>5</v>
      </c>
      <c r="L42" s="78">
        <f>表5[[#This Row],[含税结算单价]]*表5[[#This Row],[升数]]</f>
        <v>19328.649999999998</v>
      </c>
      <c r="M42" s="78">
        <f>表5[[#This Row],[不含税结算单价]]*表5[[#This Row],[升数]]</f>
        <v>17105</v>
      </c>
    </row>
    <row r="43" spans="1:13" s="58" customFormat="1" ht="27" customHeight="1">
      <c r="A43" s="72">
        <v>43881</v>
      </c>
      <c r="B43" s="67" t="s">
        <v>62</v>
      </c>
      <c r="C43" s="73" t="s">
        <v>13</v>
      </c>
      <c r="D43" s="73" t="s">
        <v>14</v>
      </c>
      <c r="E43" s="74" t="s">
        <v>15</v>
      </c>
      <c r="F43" s="58" t="s">
        <v>27</v>
      </c>
      <c r="G43" s="75">
        <v>3423</v>
      </c>
      <c r="H43" s="58">
        <v>5.93</v>
      </c>
      <c r="I43" s="58">
        <v>0.28000000000000003</v>
      </c>
      <c r="J43" s="58">
        <f>表5[[#This Row],[挂牌价]]-表5[[#This Row],[优惠下浮]]</f>
        <v>5.6499999999999995</v>
      </c>
      <c r="K43" s="63">
        <f>表5[[#This Row],[含税结算单价]]/1.13</f>
        <v>5</v>
      </c>
      <c r="L43" s="78">
        <f>表5[[#This Row],[含税结算单价]]*表5[[#This Row],[升数]]</f>
        <v>19339.949999999997</v>
      </c>
      <c r="M43" s="78">
        <f>表5[[#This Row],[不含税结算单价]]*表5[[#This Row],[升数]]</f>
        <v>17115</v>
      </c>
    </row>
    <row r="44" spans="1:13" s="58" customFormat="1" ht="27" customHeight="1">
      <c r="A44" s="72">
        <v>43881</v>
      </c>
      <c r="B44" s="67" t="s">
        <v>63</v>
      </c>
      <c r="C44" s="73" t="s">
        <v>13</v>
      </c>
      <c r="D44" s="73" t="s">
        <v>14</v>
      </c>
      <c r="E44" s="74" t="s">
        <v>15</v>
      </c>
      <c r="F44" s="58" t="s">
        <v>64</v>
      </c>
      <c r="G44" s="75">
        <v>316</v>
      </c>
      <c r="H44" s="58">
        <v>5.93</v>
      </c>
      <c r="I44" s="58">
        <v>0.28000000000000003</v>
      </c>
      <c r="J44" s="58">
        <f>表5[[#This Row],[挂牌价]]-表5[[#This Row],[优惠下浮]]</f>
        <v>5.6499999999999995</v>
      </c>
      <c r="K44" s="63">
        <f>表5[[#This Row],[含税结算单价]]/1.13</f>
        <v>5</v>
      </c>
      <c r="L44" s="78">
        <f>表5[[#This Row],[含税结算单价]]*表5[[#This Row],[升数]]</f>
        <v>1785.3999999999999</v>
      </c>
      <c r="M44" s="78">
        <f>表5[[#This Row],[不含税结算单价]]*表5[[#This Row],[升数]]</f>
        <v>1580</v>
      </c>
    </row>
    <row r="45" spans="1:13" s="58" customFormat="1" ht="27" customHeight="1">
      <c r="A45" s="72">
        <v>43882</v>
      </c>
      <c r="B45" s="67">
        <v>1526426</v>
      </c>
      <c r="C45" s="73" t="s">
        <v>13</v>
      </c>
      <c r="D45" s="73" t="s">
        <v>14</v>
      </c>
      <c r="E45" s="74" t="s">
        <v>15</v>
      </c>
      <c r="F45" s="58" t="s">
        <v>35</v>
      </c>
      <c r="G45" s="75">
        <v>3912</v>
      </c>
      <c r="H45" s="58">
        <v>5.93</v>
      </c>
      <c r="I45" s="58">
        <v>0.28000000000000003</v>
      </c>
      <c r="J45" s="58">
        <f>表5[[#This Row],[挂牌价]]-表5[[#This Row],[优惠下浮]]</f>
        <v>5.6499999999999995</v>
      </c>
      <c r="K45" s="63">
        <f>表5[[#This Row],[含税结算单价]]/1.13</f>
        <v>5</v>
      </c>
      <c r="L45" s="78">
        <f>表5[[#This Row],[含税结算单价]]*表5[[#This Row],[升数]]</f>
        <v>22102.799999999999</v>
      </c>
      <c r="M45" s="78">
        <f>表5[[#This Row],[不含税结算单价]]*表5[[#This Row],[升数]]</f>
        <v>19560</v>
      </c>
    </row>
    <row r="46" spans="1:13" s="58" customFormat="1" ht="27" customHeight="1">
      <c r="A46" s="72">
        <v>43882</v>
      </c>
      <c r="B46" s="67" t="s">
        <v>65</v>
      </c>
      <c r="C46" s="73" t="s">
        <v>13</v>
      </c>
      <c r="D46" s="73" t="s">
        <v>14</v>
      </c>
      <c r="E46" s="74" t="s">
        <v>15</v>
      </c>
      <c r="F46" s="58" t="s">
        <v>29</v>
      </c>
      <c r="G46" s="75">
        <v>1900</v>
      </c>
      <c r="H46" s="58">
        <v>5.93</v>
      </c>
      <c r="I46" s="58">
        <v>0.28000000000000003</v>
      </c>
      <c r="J46" s="58">
        <f>表5[[#This Row],[挂牌价]]-表5[[#This Row],[优惠下浮]]</f>
        <v>5.6499999999999995</v>
      </c>
      <c r="K46" s="63">
        <f>表5[[#This Row],[含税结算单价]]/1.13</f>
        <v>5</v>
      </c>
      <c r="L46" s="78">
        <f>表5[[#This Row],[含税结算单价]]*表5[[#This Row],[升数]]</f>
        <v>10734.999999999998</v>
      </c>
      <c r="M46" s="78">
        <f>表5[[#This Row],[不含税结算单价]]*表5[[#This Row],[升数]]</f>
        <v>9500</v>
      </c>
    </row>
    <row r="47" spans="1:13" s="58" customFormat="1" ht="27" customHeight="1">
      <c r="A47" s="72">
        <v>43882</v>
      </c>
      <c r="B47" s="67" t="s">
        <v>66</v>
      </c>
      <c r="C47" s="73" t="s">
        <v>13</v>
      </c>
      <c r="D47" s="73" t="s">
        <v>14</v>
      </c>
      <c r="E47" s="74" t="s">
        <v>15</v>
      </c>
      <c r="F47" s="58" t="s">
        <v>37</v>
      </c>
      <c r="G47" s="75">
        <v>1592</v>
      </c>
      <c r="H47" s="58">
        <v>5.93</v>
      </c>
      <c r="I47" s="58">
        <v>0.28000000000000003</v>
      </c>
      <c r="J47" s="58">
        <f>表5[[#This Row],[挂牌价]]-表5[[#This Row],[优惠下浮]]</f>
        <v>5.6499999999999995</v>
      </c>
      <c r="K47" s="63">
        <f>表5[[#This Row],[含税结算单价]]/1.13</f>
        <v>5</v>
      </c>
      <c r="L47" s="78">
        <f>表5[[#This Row],[含税结算单价]]*表5[[#This Row],[升数]]</f>
        <v>8994.7999999999993</v>
      </c>
      <c r="M47" s="78">
        <f>表5[[#This Row],[不含税结算单价]]*表5[[#This Row],[升数]]</f>
        <v>7960</v>
      </c>
    </row>
    <row r="48" spans="1:13" s="58" customFormat="1" ht="27" customHeight="1">
      <c r="A48" s="72">
        <v>43882</v>
      </c>
      <c r="B48" s="67" t="s">
        <v>67</v>
      </c>
      <c r="C48" s="73" t="s">
        <v>13</v>
      </c>
      <c r="D48" s="73" t="s">
        <v>14</v>
      </c>
      <c r="E48" s="74" t="s">
        <v>15</v>
      </c>
      <c r="F48" s="58" t="s">
        <v>39</v>
      </c>
      <c r="G48" s="75">
        <v>1063</v>
      </c>
      <c r="H48" s="58">
        <v>5.93</v>
      </c>
      <c r="I48" s="58">
        <v>0.28000000000000003</v>
      </c>
      <c r="J48" s="58">
        <f>表5[[#This Row],[挂牌价]]-表5[[#This Row],[优惠下浮]]</f>
        <v>5.6499999999999995</v>
      </c>
      <c r="K48" s="63">
        <f>表5[[#This Row],[含税结算单价]]/1.13</f>
        <v>5</v>
      </c>
      <c r="L48" s="78">
        <f>表5[[#This Row],[含税结算单价]]*表5[[#This Row],[升数]]</f>
        <v>6005.95</v>
      </c>
      <c r="M48" s="78">
        <f>表5[[#This Row],[不含税结算单价]]*表5[[#This Row],[升数]]</f>
        <v>5315</v>
      </c>
    </row>
    <row r="49" spans="1:13" s="58" customFormat="1" ht="27" customHeight="1">
      <c r="A49" s="72">
        <v>43882</v>
      </c>
      <c r="B49" s="67" t="s">
        <v>68</v>
      </c>
      <c r="C49" s="73" t="s">
        <v>13</v>
      </c>
      <c r="D49" s="73" t="s">
        <v>14</v>
      </c>
      <c r="E49" s="74" t="s">
        <v>15</v>
      </c>
      <c r="F49" s="58" t="s">
        <v>21</v>
      </c>
      <c r="G49" s="75">
        <v>2370</v>
      </c>
      <c r="H49" s="58">
        <v>5.93</v>
      </c>
      <c r="I49" s="58">
        <v>0.28000000000000003</v>
      </c>
      <c r="J49" s="58">
        <f>表5[[#This Row],[挂牌价]]-表5[[#This Row],[优惠下浮]]</f>
        <v>5.6499999999999995</v>
      </c>
      <c r="K49" s="63">
        <f>表5[[#This Row],[含税结算单价]]/1.13</f>
        <v>5</v>
      </c>
      <c r="L49" s="78">
        <f>表5[[#This Row],[含税结算单价]]*表5[[#This Row],[升数]]</f>
        <v>13390.499999999998</v>
      </c>
      <c r="M49" s="78">
        <f>表5[[#This Row],[不含税结算单价]]*表5[[#This Row],[升数]]</f>
        <v>11850</v>
      </c>
    </row>
    <row r="50" spans="1:13" s="58" customFormat="1" ht="27" customHeight="1">
      <c r="A50" s="72">
        <v>43882</v>
      </c>
      <c r="B50" s="67">
        <v>1727561</v>
      </c>
      <c r="C50" s="73" t="s">
        <v>13</v>
      </c>
      <c r="D50" s="73" t="s">
        <v>14</v>
      </c>
      <c r="E50" s="74" t="s">
        <v>15</v>
      </c>
      <c r="F50" s="58" t="s">
        <v>69</v>
      </c>
      <c r="G50" s="75">
        <v>640</v>
      </c>
      <c r="H50" s="58">
        <v>5.93</v>
      </c>
      <c r="I50" s="58">
        <v>0.28000000000000003</v>
      </c>
      <c r="J50" s="58">
        <f>表5[[#This Row],[挂牌价]]-表5[[#This Row],[优惠下浮]]</f>
        <v>5.6499999999999995</v>
      </c>
      <c r="K50" s="63">
        <f>表5[[#This Row],[含税结算单价]]/1.13</f>
        <v>5</v>
      </c>
      <c r="L50" s="78">
        <f>表5[[#This Row],[含税结算单价]]*表5[[#This Row],[升数]]</f>
        <v>3615.9999999999995</v>
      </c>
      <c r="M50" s="78">
        <f>表5[[#This Row],[不含税结算单价]]*表5[[#This Row],[升数]]</f>
        <v>3200</v>
      </c>
    </row>
    <row r="51" spans="1:13" s="58" customFormat="1" ht="27" customHeight="1">
      <c r="A51" s="72">
        <v>43882</v>
      </c>
      <c r="B51" s="67" t="s">
        <v>70</v>
      </c>
      <c r="C51" s="73" t="s">
        <v>13</v>
      </c>
      <c r="D51" s="73" t="s">
        <v>14</v>
      </c>
      <c r="E51" s="74" t="s">
        <v>15</v>
      </c>
      <c r="F51" s="61" t="s">
        <v>16</v>
      </c>
      <c r="G51" s="75">
        <v>8822</v>
      </c>
      <c r="H51" s="58">
        <v>5.93</v>
      </c>
      <c r="I51" s="58">
        <v>0.28000000000000003</v>
      </c>
      <c r="J51" s="58">
        <f>表5[[#This Row],[挂牌价]]-表5[[#This Row],[优惠下浮]]</f>
        <v>5.6499999999999995</v>
      </c>
      <c r="K51" s="63">
        <f>表5[[#This Row],[含税结算单价]]/1.13</f>
        <v>5</v>
      </c>
      <c r="L51" s="78">
        <f>表5[[#This Row],[含税结算单价]]*表5[[#This Row],[升数]]</f>
        <v>49844.299999999996</v>
      </c>
      <c r="M51" s="78">
        <f>表5[[#This Row],[不含税结算单价]]*表5[[#This Row],[升数]]</f>
        <v>44110</v>
      </c>
    </row>
    <row r="52" spans="1:13" s="58" customFormat="1" ht="27" customHeight="1">
      <c r="A52" s="72">
        <v>43882</v>
      </c>
      <c r="B52" s="67" t="s">
        <v>71</v>
      </c>
      <c r="C52" s="73" t="s">
        <v>13</v>
      </c>
      <c r="D52" s="73" t="s">
        <v>14</v>
      </c>
      <c r="E52" s="74" t="s">
        <v>15</v>
      </c>
      <c r="F52" s="61" t="s">
        <v>16</v>
      </c>
      <c r="G52" s="75">
        <v>11250</v>
      </c>
      <c r="H52" s="58">
        <v>5.93</v>
      </c>
      <c r="I52" s="58">
        <v>0.28000000000000003</v>
      </c>
      <c r="J52" s="58">
        <f>表5[[#This Row],[挂牌价]]-表5[[#This Row],[优惠下浮]]</f>
        <v>5.6499999999999995</v>
      </c>
      <c r="K52" s="63">
        <f>表5[[#This Row],[含税结算单价]]/1.13</f>
        <v>5</v>
      </c>
      <c r="L52" s="78">
        <f>表5[[#This Row],[含税结算单价]]*表5[[#This Row],[升数]]</f>
        <v>63562.499999999993</v>
      </c>
      <c r="M52" s="78">
        <f>表5[[#This Row],[不含税结算单价]]*表5[[#This Row],[升数]]</f>
        <v>56250</v>
      </c>
    </row>
    <row r="53" spans="1:13" s="58" customFormat="1" ht="27" customHeight="1">
      <c r="A53" s="72">
        <v>43882</v>
      </c>
      <c r="B53" s="67" t="s">
        <v>72</v>
      </c>
      <c r="C53" s="73" t="s">
        <v>13</v>
      </c>
      <c r="D53" s="73" t="s">
        <v>14</v>
      </c>
      <c r="E53" s="74" t="s">
        <v>15</v>
      </c>
      <c r="F53" s="58" t="s">
        <v>19</v>
      </c>
      <c r="G53" s="75">
        <v>3728</v>
      </c>
      <c r="H53" s="58">
        <v>5.93</v>
      </c>
      <c r="I53" s="58">
        <v>0.28000000000000003</v>
      </c>
      <c r="J53" s="58">
        <f>表5[[#This Row],[挂牌价]]-表5[[#This Row],[优惠下浮]]</f>
        <v>5.6499999999999995</v>
      </c>
      <c r="K53" s="63">
        <f>表5[[#This Row],[含税结算单价]]/1.13</f>
        <v>5</v>
      </c>
      <c r="L53" s="78">
        <f>表5[[#This Row],[含税结算单价]]*表5[[#This Row],[升数]]</f>
        <v>21063.199999999997</v>
      </c>
      <c r="M53" s="78">
        <f>表5[[#This Row],[不含税结算单价]]*表5[[#This Row],[升数]]</f>
        <v>18640</v>
      </c>
    </row>
    <row r="54" spans="1:13" s="58" customFormat="1" ht="27" customHeight="1">
      <c r="A54" s="72">
        <v>43882</v>
      </c>
      <c r="B54" s="67" t="s">
        <v>73</v>
      </c>
      <c r="C54" s="73" t="s">
        <v>13</v>
      </c>
      <c r="D54" s="73" t="s">
        <v>14</v>
      </c>
      <c r="E54" s="74" t="s">
        <v>15</v>
      </c>
      <c r="F54" s="58" t="s">
        <v>25</v>
      </c>
      <c r="G54" s="75">
        <v>3887</v>
      </c>
      <c r="H54" s="58">
        <v>5.93</v>
      </c>
      <c r="I54" s="58">
        <v>0.28000000000000003</v>
      </c>
      <c r="J54" s="58">
        <f>表5[[#This Row],[挂牌价]]-表5[[#This Row],[优惠下浮]]</f>
        <v>5.6499999999999995</v>
      </c>
      <c r="K54" s="63">
        <f>表5[[#This Row],[含税结算单价]]/1.13</f>
        <v>5</v>
      </c>
      <c r="L54" s="78">
        <f>表5[[#This Row],[含税结算单价]]*表5[[#This Row],[升数]]</f>
        <v>21961.55</v>
      </c>
      <c r="M54" s="78">
        <f>表5[[#This Row],[不含税结算单价]]*表5[[#This Row],[升数]]</f>
        <v>19435</v>
      </c>
    </row>
    <row r="55" spans="1:13" s="58" customFormat="1" ht="27" customHeight="1">
      <c r="A55" s="72">
        <v>43882</v>
      </c>
      <c r="B55" s="67" t="s">
        <v>74</v>
      </c>
      <c r="C55" s="73" t="s">
        <v>13</v>
      </c>
      <c r="D55" s="73" t="s">
        <v>14</v>
      </c>
      <c r="E55" s="74" t="s">
        <v>15</v>
      </c>
      <c r="F55" s="58" t="s">
        <v>44</v>
      </c>
      <c r="G55" s="75">
        <v>1051</v>
      </c>
      <c r="H55" s="58">
        <v>5.93</v>
      </c>
      <c r="I55" s="58">
        <v>0.28000000000000003</v>
      </c>
      <c r="J55" s="58">
        <f>表5[[#This Row],[挂牌价]]-表5[[#This Row],[优惠下浮]]</f>
        <v>5.6499999999999995</v>
      </c>
      <c r="K55" s="63">
        <f>表5[[#This Row],[含税结算单价]]/1.13</f>
        <v>5</v>
      </c>
      <c r="L55" s="78">
        <f>表5[[#This Row],[含税结算单价]]*表5[[#This Row],[升数]]</f>
        <v>5938.15</v>
      </c>
      <c r="M55" s="78">
        <f>表5[[#This Row],[不含税结算单价]]*表5[[#This Row],[升数]]</f>
        <v>5255</v>
      </c>
    </row>
    <row r="56" spans="1:13" s="58" customFormat="1" ht="27" customHeight="1">
      <c r="A56" s="72">
        <v>43882</v>
      </c>
      <c r="B56" s="67" t="s">
        <v>75</v>
      </c>
      <c r="C56" s="73" t="s">
        <v>13</v>
      </c>
      <c r="D56" s="73" t="s">
        <v>14</v>
      </c>
      <c r="E56" s="74" t="s">
        <v>15</v>
      </c>
      <c r="F56" s="58" t="s">
        <v>44</v>
      </c>
      <c r="G56" s="75">
        <v>1088</v>
      </c>
      <c r="H56" s="58">
        <v>5.93</v>
      </c>
      <c r="I56" s="58">
        <v>0.28000000000000003</v>
      </c>
      <c r="J56" s="58">
        <f>表5[[#This Row],[挂牌价]]-表5[[#This Row],[优惠下浮]]</f>
        <v>5.6499999999999995</v>
      </c>
      <c r="K56" s="63">
        <f>表5[[#This Row],[含税结算单价]]/1.13</f>
        <v>5</v>
      </c>
      <c r="L56" s="78">
        <f>表5[[#This Row],[含税结算单价]]*表5[[#This Row],[升数]]</f>
        <v>6147.2</v>
      </c>
      <c r="M56" s="78">
        <f>表5[[#This Row],[不含税结算单价]]*表5[[#This Row],[升数]]</f>
        <v>5440</v>
      </c>
    </row>
    <row r="57" spans="1:13" s="58" customFormat="1" ht="27" customHeight="1">
      <c r="A57" s="72">
        <v>43882</v>
      </c>
      <c r="B57" s="67" t="s">
        <v>76</v>
      </c>
      <c r="C57" s="73" t="s">
        <v>13</v>
      </c>
      <c r="D57" s="73" t="s">
        <v>14</v>
      </c>
      <c r="E57" s="74" t="s">
        <v>15</v>
      </c>
      <c r="F57" s="58" t="s">
        <v>44</v>
      </c>
      <c r="G57" s="75">
        <v>1111</v>
      </c>
      <c r="H57" s="58">
        <v>5.93</v>
      </c>
      <c r="I57" s="58">
        <v>0.28000000000000003</v>
      </c>
      <c r="J57" s="58">
        <f>表5[[#This Row],[挂牌价]]-表5[[#This Row],[优惠下浮]]</f>
        <v>5.6499999999999995</v>
      </c>
      <c r="K57" s="63">
        <f>表5[[#This Row],[含税结算单价]]/1.13</f>
        <v>5</v>
      </c>
      <c r="L57" s="78">
        <f>表5[[#This Row],[含税结算单价]]*表5[[#This Row],[升数]]</f>
        <v>6277.15</v>
      </c>
      <c r="M57" s="78">
        <f>表5[[#This Row],[不含税结算单价]]*表5[[#This Row],[升数]]</f>
        <v>5555</v>
      </c>
    </row>
    <row r="58" spans="1:13" s="58" customFormat="1" ht="27" customHeight="1">
      <c r="A58" s="72">
        <v>43882</v>
      </c>
      <c r="B58" s="67" t="s">
        <v>77</v>
      </c>
      <c r="C58" s="73" t="s">
        <v>13</v>
      </c>
      <c r="D58" s="73" t="s">
        <v>14</v>
      </c>
      <c r="E58" s="74" t="s">
        <v>15</v>
      </c>
      <c r="F58" s="58" t="s">
        <v>44</v>
      </c>
      <c r="G58" s="75">
        <v>562</v>
      </c>
      <c r="H58" s="58">
        <v>5.93</v>
      </c>
      <c r="I58" s="58">
        <v>0.28000000000000003</v>
      </c>
      <c r="J58" s="58">
        <f>表5[[#This Row],[挂牌价]]-表5[[#This Row],[优惠下浮]]</f>
        <v>5.6499999999999995</v>
      </c>
      <c r="K58" s="63">
        <f>表5[[#This Row],[含税结算单价]]/1.13</f>
        <v>5</v>
      </c>
      <c r="L58" s="78">
        <f>表5[[#This Row],[含税结算单价]]*表5[[#This Row],[升数]]</f>
        <v>3175.2999999999997</v>
      </c>
      <c r="M58" s="78">
        <f>表5[[#This Row],[不含税结算单价]]*表5[[#This Row],[升数]]</f>
        <v>2810</v>
      </c>
    </row>
    <row r="59" spans="1:13" s="58" customFormat="1" ht="27" customHeight="1">
      <c r="A59" s="72">
        <v>43882</v>
      </c>
      <c r="B59" s="67" t="s">
        <v>78</v>
      </c>
      <c r="C59" s="73" t="s">
        <v>13</v>
      </c>
      <c r="D59" s="73" t="s">
        <v>14</v>
      </c>
      <c r="E59" s="74" t="s">
        <v>15</v>
      </c>
      <c r="F59" s="58" t="s">
        <v>27</v>
      </c>
      <c r="G59" s="75">
        <v>1082</v>
      </c>
      <c r="H59" s="58">
        <v>5.93</v>
      </c>
      <c r="I59" s="58">
        <v>0.28000000000000003</v>
      </c>
      <c r="J59" s="58">
        <f>表5[[#This Row],[挂牌价]]-表5[[#This Row],[优惠下浮]]</f>
        <v>5.6499999999999995</v>
      </c>
      <c r="K59" s="63">
        <f>表5[[#This Row],[含税结算单价]]/1.13</f>
        <v>5</v>
      </c>
      <c r="L59" s="78">
        <f>表5[[#This Row],[含税结算单价]]*表5[[#This Row],[升数]]</f>
        <v>6113.2999999999993</v>
      </c>
      <c r="M59" s="78">
        <f>表5[[#This Row],[不含税结算单价]]*表5[[#This Row],[升数]]</f>
        <v>5410</v>
      </c>
    </row>
    <row r="60" spans="1:13" s="58" customFormat="1" ht="27" customHeight="1">
      <c r="A60" s="72">
        <v>43883</v>
      </c>
      <c r="B60" s="67" t="s">
        <v>79</v>
      </c>
      <c r="C60" s="73" t="s">
        <v>13</v>
      </c>
      <c r="D60" s="73" t="s">
        <v>14</v>
      </c>
      <c r="E60" s="74" t="s">
        <v>15</v>
      </c>
      <c r="F60" s="58" t="s">
        <v>34</v>
      </c>
      <c r="G60" s="75">
        <v>445</v>
      </c>
      <c r="H60" s="58">
        <v>5.93</v>
      </c>
      <c r="I60" s="58">
        <v>0.28000000000000003</v>
      </c>
      <c r="J60" s="58">
        <f>表5[[#This Row],[挂牌价]]-表5[[#This Row],[优惠下浮]]</f>
        <v>5.6499999999999995</v>
      </c>
      <c r="K60" s="63">
        <f>表5[[#This Row],[含税结算单价]]/1.13</f>
        <v>5</v>
      </c>
      <c r="L60" s="78">
        <f>表5[[#This Row],[含税结算单价]]*表5[[#This Row],[升数]]</f>
        <v>2514.2499999999995</v>
      </c>
      <c r="M60" s="78">
        <f>表5[[#This Row],[不含税结算单价]]*表5[[#This Row],[升数]]</f>
        <v>2225</v>
      </c>
    </row>
    <row r="61" spans="1:13" s="58" customFormat="1" ht="27" customHeight="1">
      <c r="A61" s="72">
        <v>43883</v>
      </c>
      <c r="B61" s="67">
        <v>1526427</v>
      </c>
      <c r="C61" s="73" t="s">
        <v>13</v>
      </c>
      <c r="D61" s="73" t="s">
        <v>14</v>
      </c>
      <c r="E61" s="74" t="s">
        <v>15</v>
      </c>
      <c r="F61" s="58" t="s">
        <v>35</v>
      </c>
      <c r="G61" s="75">
        <v>4747</v>
      </c>
      <c r="H61" s="58">
        <v>5.93</v>
      </c>
      <c r="I61" s="58">
        <v>0.28000000000000003</v>
      </c>
      <c r="J61" s="58">
        <f>表5[[#This Row],[挂牌价]]-表5[[#This Row],[优惠下浮]]</f>
        <v>5.6499999999999995</v>
      </c>
      <c r="K61" s="63">
        <f>表5[[#This Row],[含税结算单价]]/1.13</f>
        <v>5</v>
      </c>
      <c r="L61" s="78">
        <f>表5[[#This Row],[含税结算单价]]*表5[[#This Row],[升数]]</f>
        <v>26820.55</v>
      </c>
      <c r="M61" s="78">
        <f>表5[[#This Row],[不含税结算单价]]*表5[[#This Row],[升数]]</f>
        <v>23735</v>
      </c>
    </row>
    <row r="62" spans="1:13" s="58" customFormat="1" ht="27" customHeight="1">
      <c r="A62" s="72">
        <v>43883</v>
      </c>
      <c r="B62" s="67">
        <v>1526428</v>
      </c>
      <c r="C62" s="73" t="s">
        <v>13</v>
      </c>
      <c r="D62" s="73" t="s">
        <v>14</v>
      </c>
      <c r="E62" s="74" t="s">
        <v>15</v>
      </c>
      <c r="F62" s="58" t="s">
        <v>35</v>
      </c>
      <c r="G62" s="75">
        <v>4158</v>
      </c>
      <c r="H62" s="58">
        <v>5.93</v>
      </c>
      <c r="I62" s="58">
        <v>0.28000000000000003</v>
      </c>
      <c r="J62" s="58">
        <f>表5[[#This Row],[挂牌价]]-表5[[#This Row],[优惠下浮]]</f>
        <v>5.6499999999999995</v>
      </c>
      <c r="K62" s="63">
        <f>表5[[#This Row],[含税结算单价]]/1.13</f>
        <v>5</v>
      </c>
      <c r="L62" s="78">
        <f>表5[[#This Row],[含税结算单价]]*表5[[#This Row],[升数]]</f>
        <v>23492.699999999997</v>
      </c>
      <c r="M62" s="78">
        <f>表5[[#This Row],[不含税结算单价]]*表5[[#This Row],[升数]]</f>
        <v>20790</v>
      </c>
    </row>
    <row r="63" spans="1:13" s="58" customFormat="1" ht="27" customHeight="1">
      <c r="A63" s="72">
        <v>43883</v>
      </c>
      <c r="B63" s="67" t="s">
        <v>80</v>
      </c>
      <c r="C63" s="73" t="s">
        <v>13</v>
      </c>
      <c r="D63" s="73" t="s">
        <v>14</v>
      </c>
      <c r="E63" s="74" t="s">
        <v>15</v>
      </c>
      <c r="F63" s="58" t="s">
        <v>29</v>
      </c>
      <c r="G63" s="75">
        <v>2557</v>
      </c>
      <c r="H63" s="58">
        <v>5.93</v>
      </c>
      <c r="I63" s="58">
        <v>0.28000000000000003</v>
      </c>
      <c r="J63" s="58">
        <f>表5[[#This Row],[挂牌价]]-表5[[#This Row],[优惠下浮]]</f>
        <v>5.6499999999999995</v>
      </c>
      <c r="K63" s="63">
        <f>表5[[#This Row],[含税结算单价]]/1.13</f>
        <v>5</v>
      </c>
      <c r="L63" s="78">
        <f>表5[[#This Row],[含税结算单价]]*表5[[#This Row],[升数]]</f>
        <v>14447.05</v>
      </c>
      <c r="M63" s="78">
        <f>表5[[#This Row],[不含税结算单价]]*表5[[#This Row],[升数]]</f>
        <v>12785</v>
      </c>
    </row>
    <row r="64" spans="1:13" s="58" customFormat="1" ht="27" customHeight="1">
      <c r="A64" s="72">
        <v>43883</v>
      </c>
      <c r="B64" s="76">
        <v>7107581</v>
      </c>
      <c r="C64" s="73" t="s">
        <v>13</v>
      </c>
      <c r="D64" s="73" t="s">
        <v>14</v>
      </c>
      <c r="E64" s="74" t="s">
        <v>15</v>
      </c>
      <c r="F64" s="58" t="s">
        <v>29</v>
      </c>
      <c r="G64" s="75">
        <v>268</v>
      </c>
      <c r="H64" s="58">
        <v>5.93</v>
      </c>
      <c r="I64" s="58">
        <v>0.28000000000000003</v>
      </c>
      <c r="J64" s="58">
        <f>表5[[#This Row],[挂牌价]]-表5[[#This Row],[优惠下浮]]</f>
        <v>5.6499999999999995</v>
      </c>
      <c r="K64" s="63">
        <f>表5[[#This Row],[含税结算单价]]/1.13</f>
        <v>5</v>
      </c>
      <c r="L64" s="78">
        <f>表5[[#This Row],[含税结算单价]]*表5[[#This Row],[升数]]</f>
        <v>1514.1999999999998</v>
      </c>
      <c r="M64" s="78">
        <f>表5[[#This Row],[不含税结算单价]]*表5[[#This Row],[升数]]</f>
        <v>1340</v>
      </c>
    </row>
    <row r="65" spans="1:13" s="58" customFormat="1" ht="27" customHeight="1">
      <c r="A65" s="72">
        <v>43883</v>
      </c>
      <c r="B65" s="67" t="s">
        <v>81</v>
      </c>
      <c r="C65" s="73" t="s">
        <v>13</v>
      </c>
      <c r="D65" s="73" t="s">
        <v>14</v>
      </c>
      <c r="E65" s="74" t="s">
        <v>15</v>
      </c>
      <c r="F65" s="58" t="s">
        <v>37</v>
      </c>
      <c r="G65" s="75">
        <v>1617</v>
      </c>
      <c r="H65" s="58">
        <v>5.93</v>
      </c>
      <c r="I65" s="58">
        <v>0.28000000000000003</v>
      </c>
      <c r="J65" s="58">
        <f>表5[[#This Row],[挂牌价]]-表5[[#This Row],[优惠下浮]]</f>
        <v>5.6499999999999995</v>
      </c>
      <c r="K65" s="63">
        <f>表5[[#This Row],[含税结算单价]]/1.13</f>
        <v>5</v>
      </c>
      <c r="L65" s="78">
        <f>表5[[#This Row],[含税结算单价]]*表5[[#This Row],[升数]]</f>
        <v>9136.0499999999993</v>
      </c>
      <c r="M65" s="78">
        <f>表5[[#This Row],[不含税结算单价]]*表5[[#This Row],[升数]]</f>
        <v>8085</v>
      </c>
    </row>
    <row r="66" spans="1:13" s="58" customFormat="1" ht="27" customHeight="1">
      <c r="A66" s="72">
        <v>43883</v>
      </c>
      <c r="B66" s="67" t="s">
        <v>82</v>
      </c>
      <c r="C66" s="73" t="s">
        <v>13</v>
      </c>
      <c r="D66" s="73" t="s">
        <v>14</v>
      </c>
      <c r="E66" s="74" t="s">
        <v>15</v>
      </c>
      <c r="F66" s="58" t="s">
        <v>83</v>
      </c>
      <c r="G66" s="75">
        <v>798</v>
      </c>
      <c r="H66" s="58">
        <v>5.93</v>
      </c>
      <c r="I66" s="58">
        <v>0.28000000000000003</v>
      </c>
      <c r="J66" s="58">
        <f>表5[[#This Row],[挂牌价]]-表5[[#This Row],[优惠下浮]]</f>
        <v>5.6499999999999995</v>
      </c>
      <c r="K66" s="63">
        <f>表5[[#This Row],[含税结算单价]]/1.13</f>
        <v>5</v>
      </c>
      <c r="L66" s="78">
        <f>表5[[#This Row],[含税结算单价]]*表5[[#This Row],[升数]]</f>
        <v>4508.7</v>
      </c>
      <c r="M66" s="78">
        <f>表5[[#This Row],[不含税结算单价]]*表5[[#This Row],[升数]]</f>
        <v>3990</v>
      </c>
    </row>
    <row r="67" spans="1:13" s="58" customFormat="1" ht="27" customHeight="1">
      <c r="A67" s="72">
        <v>43883</v>
      </c>
      <c r="B67" s="67" t="s">
        <v>84</v>
      </c>
      <c r="C67" s="73" t="s">
        <v>13</v>
      </c>
      <c r="D67" s="73" t="s">
        <v>14</v>
      </c>
      <c r="E67" s="74" t="s">
        <v>15</v>
      </c>
      <c r="F67" s="58" t="s">
        <v>83</v>
      </c>
      <c r="G67" s="75">
        <v>186</v>
      </c>
      <c r="H67" s="58">
        <v>5.93</v>
      </c>
      <c r="I67" s="58">
        <v>0.28000000000000003</v>
      </c>
      <c r="J67" s="58">
        <f>表5[[#This Row],[挂牌价]]-表5[[#This Row],[优惠下浮]]</f>
        <v>5.6499999999999995</v>
      </c>
      <c r="K67" s="63">
        <f>表5[[#This Row],[含税结算单价]]/1.13</f>
        <v>5</v>
      </c>
      <c r="L67" s="78">
        <f>表5[[#This Row],[含税结算单价]]*表5[[#This Row],[升数]]</f>
        <v>1050.8999999999999</v>
      </c>
      <c r="M67" s="78">
        <f>表5[[#This Row],[不含税结算单价]]*表5[[#This Row],[升数]]</f>
        <v>930</v>
      </c>
    </row>
    <row r="68" spans="1:13" s="58" customFormat="1" ht="27" customHeight="1">
      <c r="A68" s="72">
        <v>43883</v>
      </c>
      <c r="B68" s="67" t="s">
        <v>85</v>
      </c>
      <c r="C68" s="73" t="s">
        <v>13</v>
      </c>
      <c r="D68" s="73" t="s">
        <v>14</v>
      </c>
      <c r="E68" s="74" t="s">
        <v>15</v>
      </c>
      <c r="F68" s="58" t="s">
        <v>21</v>
      </c>
      <c r="G68" s="75">
        <v>4360</v>
      </c>
      <c r="H68" s="58">
        <v>5.93</v>
      </c>
      <c r="I68" s="58">
        <v>0.28000000000000003</v>
      </c>
      <c r="J68" s="58">
        <f>表5[[#This Row],[挂牌价]]-表5[[#This Row],[优惠下浮]]</f>
        <v>5.6499999999999995</v>
      </c>
      <c r="K68" s="63">
        <f>表5[[#This Row],[含税结算单价]]/1.13</f>
        <v>5</v>
      </c>
      <c r="L68" s="78">
        <f>表5[[#This Row],[含税结算单价]]*表5[[#This Row],[升数]]</f>
        <v>24633.999999999996</v>
      </c>
      <c r="M68" s="78">
        <f>表5[[#This Row],[不含税结算单价]]*表5[[#This Row],[升数]]</f>
        <v>21800</v>
      </c>
    </row>
    <row r="69" spans="1:13" s="58" customFormat="1" ht="27" customHeight="1">
      <c r="A69" s="72">
        <v>43883</v>
      </c>
      <c r="B69" s="67" t="s">
        <v>86</v>
      </c>
      <c r="C69" s="73" t="s">
        <v>13</v>
      </c>
      <c r="D69" s="73" t="s">
        <v>14</v>
      </c>
      <c r="E69" s="74" t="s">
        <v>15</v>
      </c>
      <c r="F69" s="61" t="s">
        <v>16</v>
      </c>
      <c r="G69" s="75">
        <v>6197</v>
      </c>
      <c r="H69" s="58">
        <v>5.93</v>
      </c>
      <c r="I69" s="58">
        <v>0.28000000000000003</v>
      </c>
      <c r="J69" s="58">
        <f>表5[[#This Row],[挂牌价]]-表5[[#This Row],[优惠下浮]]</f>
        <v>5.6499999999999995</v>
      </c>
      <c r="K69" s="63">
        <f>表5[[#This Row],[含税结算单价]]/1.13</f>
        <v>5</v>
      </c>
      <c r="L69" s="78">
        <f>表5[[#This Row],[含税结算单价]]*表5[[#This Row],[升数]]</f>
        <v>35013.049999999996</v>
      </c>
      <c r="M69" s="78">
        <f>表5[[#This Row],[不含税结算单价]]*表5[[#This Row],[升数]]</f>
        <v>30985</v>
      </c>
    </row>
    <row r="70" spans="1:13" s="58" customFormat="1" ht="27" customHeight="1">
      <c r="A70" s="72">
        <v>43883</v>
      </c>
      <c r="B70" s="67" t="s">
        <v>87</v>
      </c>
      <c r="C70" s="73" t="s">
        <v>13</v>
      </c>
      <c r="D70" s="73" t="s">
        <v>14</v>
      </c>
      <c r="E70" s="74" t="s">
        <v>15</v>
      </c>
      <c r="F70" s="61" t="s">
        <v>16</v>
      </c>
      <c r="G70" s="75">
        <v>7797</v>
      </c>
      <c r="H70" s="58">
        <v>5.93</v>
      </c>
      <c r="I70" s="58">
        <v>0.28000000000000003</v>
      </c>
      <c r="J70" s="58">
        <f>表5[[#This Row],[挂牌价]]-表5[[#This Row],[优惠下浮]]</f>
        <v>5.6499999999999995</v>
      </c>
      <c r="K70" s="63">
        <f>表5[[#This Row],[含税结算单价]]/1.13</f>
        <v>5</v>
      </c>
      <c r="L70" s="78">
        <f>表5[[#This Row],[含税结算单价]]*表5[[#This Row],[升数]]</f>
        <v>44053.049999999996</v>
      </c>
      <c r="M70" s="78">
        <f>表5[[#This Row],[不含税结算单价]]*表5[[#This Row],[升数]]</f>
        <v>38985</v>
      </c>
    </row>
    <row r="71" spans="1:13" s="58" customFormat="1" ht="27" customHeight="1">
      <c r="A71" s="72">
        <v>43883</v>
      </c>
      <c r="B71" s="67" t="s">
        <v>88</v>
      </c>
      <c r="C71" s="73" t="s">
        <v>13</v>
      </c>
      <c r="D71" s="73" t="s">
        <v>14</v>
      </c>
      <c r="E71" s="74" t="s">
        <v>15</v>
      </c>
      <c r="F71" s="58" t="s">
        <v>89</v>
      </c>
      <c r="G71" s="75">
        <v>1303</v>
      </c>
      <c r="H71" s="58">
        <v>5.93</v>
      </c>
      <c r="I71" s="58">
        <v>0.28000000000000003</v>
      </c>
      <c r="J71" s="58">
        <f>表5[[#This Row],[挂牌价]]-表5[[#This Row],[优惠下浮]]</f>
        <v>5.6499999999999995</v>
      </c>
      <c r="K71" s="63">
        <f>表5[[#This Row],[含税结算单价]]/1.13</f>
        <v>5</v>
      </c>
      <c r="L71" s="78">
        <f>表5[[#This Row],[含税结算单价]]*表5[[#This Row],[升数]]</f>
        <v>7361.9499999999989</v>
      </c>
      <c r="M71" s="78">
        <f>表5[[#This Row],[不含税结算单价]]*表5[[#This Row],[升数]]</f>
        <v>6515</v>
      </c>
    </row>
    <row r="72" spans="1:13" s="58" customFormat="1" ht="27" customHeight="1">
      <c r="A72" s="72">
        <v>43883</v>
      </c>
      <c r="B72" s="67" t="s">
        <v>90</v>
      </c>
      <c r="C72" s="73" t="s">
        <v>13</v>
      </c>
      <c r="D72" s="73" t="s">
        <v>14</v>
      </c>
      <c r="E72" s="74" t="s">
        <v>15</v>
      </c>
      <c r="F72" s="58" t="s">
        <v>19</v>
      </c>
      <c r="G72" s="75">
        <v>2776</v>
      </c>
      <c r="H72" s="58">
        <v>5.93</v>
      </c>
      <c r="I72" s="58">
        <v>0.28000000000000003</v>
      </c>
      <c r="J72" s="58">
        <f>表5[[#This Row],[挂牌价]]-表5[[#This Row],[优惠下浮]]</f>
        <v>5.6499999999999995</v>
      </c>
      <c r="K72" s="63">
        <f>表5[[#This Row],[含税结算单价]]/1.13</f>
        <v>5</v>
      </c>
      <c r="L72" s="78">
        <f>表5[[#This Row],[含税结算单价]]*表5[[#This Row],[升数]]</f>
        <v>15684.399999999998</v>
      </c>
      <c r="M72" s="78">
        <f>表5[[#This Row],[不含税结算单价]]*表5[[#This Row],[升数]]</f>
        <v>13880</v>
      </c>
    </row>
    <row r="73" spans="1:13" s="58" customFormat="1" ht="27" customHeight="1">
      <c r="A73" s="72">
        <v>43883</v>
      </c>
      <c r="B73" s="67" t="s">
        <v>91</v>
      </c>
      <c r="C73" s="73" t="s">
        <v>13</v>
      </c>
      <c r="D73" s="73" t="s">
        <v>14</v>
      </c>
      <c r="E73" s="74" t="s">
        <v>15</v>
      </c>
      <c r="F73" s="58" t="s">
        <v>25</v>
      </c>
      <c r="G73" s="75">
        <v>4613</v>
      </c>
      <c r="H73" s="58">
        <v>5.93</v>
      </c>
      <c r="I73" s="58">
        <v>0.28000000000000003</v>
      </c>
      <c r="J73" s="58">
        <f>表5[[#This Row],[挂牌价]]-表5[[#This Row],[优惠下浮]]</f>
        <v>5.6499999999999995</v>
      </c>
      <c r="K73" s="63">
        <f>表5[[#This Row],[含税结算单价]]/1.13</f>
        <v>5</v>
      </c>
      <c r="L73" s="78">
        <f>表5[[#This Row],[含税结算单价]]*表5[[#This Row],[升数]]</f>
        <v>26063.449999999997</v>
      </c>
      <c r="M73" s="78">
        <f>表5[[#This Row],[不含税结算单价]]*表5[[#This Row],[升数]]</f>
        <v>23065</v>
      </c>
    </row>
    <row r="74" spans="1:13" s="58" customFormat="1" ht="27" customHeight="1">
      <c r="A74" s="72">
        <v>43883</v>
      </c>
      <c r="B74" s="67" t="s">
        <v>92</v>
      </c>
      <c r="C74" s="73" t="s">
        <v>13</v>
      </c>
      <c r="D74" s="73" t="s">
        <v>14</v>
      </c>
      <c r="E74" s="74" t="s">
        <v>15</v>
      </c>
      <c r="F74" s="58" t="s">
        <v>44</v>
      </c>
      <c r="G74" s="75">
        <v>1049</v>
      </c>
      <c r="H74" s="58">
        <v>5.93</v>
      </c>
      <c r="I74" s="58">
        <v>0.28000000000000003</v>
      </c>
      <c r="J74" s="58">
        <f>表5[[#This Row],[挂牌价]]-表5[[#This Row],[优惠下浮]]</f>
        <v>5.6499999999999995</v>
      </c>
      <c r="K74" s="63">
        <f>表5[[#This Row],[含税结算单价]]/1.13</f>
        <v>5</v>
      </c>
      <c r="L74" s="78">
        <f>表5[[#This Row],[含税结算单价]]*表5[[#This Row],[升数]]</f>
        <v>5926.8499999999995</v>
      </c>
      <c r="M74" s="78">
        <f>表5[[#This Row],[不含税结算单价]]*表5[[#This Row],[升数]]</f>
        <v>5245</v>
      </c>
    </row>
    <row r="75" spans="1:13" s="58" customFormat="1" ht="27" customHeight="1">
      <c r="A75" s="72">
        <v>43883</v>
      </c>
      <c r="B75" s="67" t="s">
        <v>93</v>
      </c>
      <c r="C75" s="73" t="s">
        <v>13</v>
      </c>
      <c r="D75" s="73" t="s">
        <v>14</v>
      </c>
      <c r="E75" s="74" t="s">
        <v>15</v>
      </c>
      <c r="F75" s="58" t="s">
        <v>44</v>
      </c>
      <c r="G75" s="75">
        <v>954</v>
      </c>
      <c r="H75" s="58">
        <v>5.93</v>
      </c>
      <c r="I75" s="58">
        <v>0.28000000000000003</v>
      </c>
      <c r="J75" s="58">
        <f>表5[[#This Row],[挂牌价]]-表5[[#This Row],[优惠下浮]]</f>
        <v>5.6499999999999995</v>
      </c>
      <c r="K75" s="63">
        <f>表5[[#This Row],[含税结算单价]]/1.13</f>
        <v>5</v>
      </c>
      <c r="L75" s="78">
        <f>表5[[#This Row],[含税结算单价]]*表5[[#This Row],[升数]]</f>
        <v>5390.0999999999995</v>
      </c>
      <c r="M75" s="78">
        <f>表5[[#This Row],[不含税结算单价]]*表5[[#This Row],[升数]]</f>
        <v>4770</v>
      </c>
    </row>
    <row r="76" spans="1:13" s="58" customFormat="1" ht="27" customHeight="1">
      <c r="A76" s="72">
        <v>43883</v>
      </c>
      <c r="B76" s="67" t="s">
        <v>94</v>
      </c>
      <c r="C76" s="73" t="s">
        <v>13</v>
      </c>
      <c r="D76" s="73" t="s">
        <v>14</v>
      </c>
      <c r="E76" s="74" t="s">
        <v>15</v>
      </c>
      <c r="F76" s="58" t="s">
        <v>44</v>
      </c>
      <c r="G76" s="75">
        <v>925</v>
      </c>
      <c r="H76" s="58">
        <v>5.93</v>
      </c>
      <c r="I76" s="58">
        <v>0.28000000000000003</v>
      </c>
      <c r="J76" s="58">
        <f>表5[[#This Row],[挂牌价]]-表5[[#This Row],[优惠下浮]]</f>
        <v>5.6499999999999995</v>
      </c>
      <c r="K76" s="63">
        <f>表5[[#This Row],[含税结算单价]]/1.13</f>
        <v>5</v>
      </c>
      <c r="L76" s="78">
        <f>表5[[#This Row],[含税结算单价]]*表5[[#This Row],[升数]]</f>
        <v>5226.2499999999991</v>
      </c>
      <c r="M76" s="78">
        <f>表5[[#This Row],[不含税结算单价]]*表5[[#This Row],[升数]]</f>
        <v>4625</v>
      </c>
    </row>
    <row r="77" spans="1:13" s="58" customFormat="1" ht="27" customHeight="1">
      <c r="A77" s="72">
        <v>43883</v>
      </c>
      <c r="B77" s="67" t="s">
        <v>95</v>
      </c>
      <c r="C77" s="73" t="s">
        <v>13</v>
      </c>
      <c r="D77" s="73" t="s">
        <v>14</v>
      </c>
      <c r="E77" s="74" t="s">
        <v>15</v>
      </c>
      <c r="F77" s="58" t="s">
        <v>27</v>
      </c>
      <c r="G77" s="75">
        <v>2925</v>
      </c>
      <c r="H77" s="58">
        <v>5.93</v>
      </c>
      <c r="I77" s="58">
        <v>0.28000000000000003</v>
      </c>
      <c r="J77" s="58">
        <f>表5[[#This Row],[挂牌价]]-表5[[#This Row],[优惠下浮]]</f>
        <v>5.6499999999999995</v>
      </c>
      <c r="K77" s="63">
        <f>表5[[#This Row],[含税结算单价]]/1.13</f>
        <v>5</v>
      </c>
      <c r="L77" s="78">
        <f>表5[[#This Row],[含税结算单价]]*表5[[#This Row],[升数]]</f>
        <v>16526.25</v>
      </c>
      <c r="M77" s="78">
        <f>表5[[#This Row],[不含税结算单价]]*表5[[#This Row],[升数]]</f>
        <v>14625</v>
      </c>
    </row>
    <row r="78" spans="1:13" s="58" customFormat="1" ht="27" customHeight="1">
      <c r="A78" s="72">
        <v>43884</v>
      </c>
      <c r="B78" s="67" t="s">
        <v>96</v>
      </c>
      <c r="C78" s="73" t="s">
        <v>13</v>
      </c>
      <c r="D78" s="73" t="s">
        <v>14</v>
      </c>
      <c r="E78" s="74" t="s">
        <v>15</v>
      </c>
      <c r="F78" s="58" t="s">
        <v>34</v>
      </c>
      <c r="G78" s="75">
        <v>351</v>
      </c>
      <c r="H78" s="58">
        <v>5.93</v>
      </c>
      <c r="I78" s="58">
        <v>0.28000000000000003</v>
      </c>
      <c r="J78" s="58">
        <f>表5[[#This Row],[挂牌价]]-表5[[#This Row],[优惠下浮]]</f>
        <v>5.6499999999999995</v>
      </c>
      <c r="K78" s="63">
        <f>表5[[#This Row],[含税结算单价]]/1.13</f>
        <v>5</v>
      </c>
      <c r="L78" s="78">
        <f>表5[[#This Row],[含税结算单价]]*表5[[#This Row],[升数]]</f>
        <v>1983.1499999999999</v>
      </c>
      <c r="M78" s="78">
        <f>表5[[#This Row],[不含税结算单价]]*表5[[#This Row],[升数]]</f>
        <v>1755</v>
      </c>
    </row>
    <row r="79" spans="1:13" s="58" customFormat="1" ht="27" customHeight="1">
      <c r="A79" s="72">
        <v>43884</v>
      </c>
      <c r="B79" s="67">
        <v>1526429</v>
      </c>
      <c r="C79" s="73" t="s">
        <v>13</v>
      </c>
      <c r="D79" s="73" t="s">
        <v>14</v>
      </c>
      <c r="E79" s="74" t="s">
        <v>15</v>
      </c>
      <c r="F79" s="58" t="s">
        <v>35</v>
      </c>
      <c r="G79" s="75">
        <v>7177</v>
      </c>
      <c r="H79" s="58">
        <v>5.93</v>
      </c>
      <c r="I79" s="58">
        <v>0.28000000000000003</v>
      </c>
      <c r="J79" s="58">
        <f>表5[[#This Row],[挂牌价]]-表5[[#This Row],[优惠下浮]]</f>
        <v>5.6499999999999995</v>
      </c>
      <c r="K79" s="63">
        <f>表5[[#This Row],[含税结算单价]]/1.13</f>
        <v>5</v>
      </c>
      <c r="L79" s="78">
        <f>表5[[#This Row],[含税结算单价]]*表5[[#This Row],[升数]]</f>
        <v>40550.049999999996</v>
      </c>
      <c r="M79" s="78">
        <f>表5[[#This Row],[不含税结算单价]]*表5[[#This Row],[升数]]</f>
        <v>35885</v>
      </c>
    </row>
    <row r="80" spans="1:13" s="58" customFormat="1" ht="27" customHeight="1">
      <c r="A80" s="72">
        <v>43884</v>
      </c>
      <c r="B80" s="76" t="s">
        <v>97</v>
      </c>
      <c r="C80" s="73" t="s">
        <v>13</v>
      </c>
      <c r="D80" s="73" t="s">
        <v>14</v>
      </c>
      <c r="E80" s="74" t="s">
        <v>15</v>
      </c>
      <c r="F80" s="58" t="s">
        <v>29</v>
      </c>
      <c r="G80" s="75">
        <v>2484</v>
      </c>
      <c r="H80" s="58">
        <v>5.93</v>
      </c>
      <c r="I80" s="58">
        <v>0.28000000000000003</v>
      </c>
      <c r="J80" s="58">
        <f>表5[[#This Row],[挂牌价]]-表5[[#This Row],[优惠下浮]]</f>
        <v>5.6499999999999995</v>
      </c>
      <c r="K80" s="63">
        <f>表5[[#This Row],[含税结算单价]]/1.13</f>
        <v>5</v>
      </c>
      <c r="L80" s="78">
        <f>表5[[#This Row],[含税结算单价]]*表5[[#This Row],[升数]]</f>
        <v>14034.599999999999</v>
      </c>
      <c r="M80" s="78">
        <f>表5[[#This Row],[不含税结算单价]]*表5[[#This Row],[升数]]</f>
        <v>12420</v>
      </c>
    </row>
    <row r="81" spans="1:13" s="58" customFormat="1" ht="27" customHeight="1">
      <c r="A81" s="72">
        <v>43884</v>
      </c>
      <c r="B81" s="67" t="s">
        <v>98</v>
      </c>
      <c r="C81" s="73" t="s">
        <v>13</v>
      </c>
      <c r="D81" s="73" t="s">
        <v>14</v>
      </c>
      <c r="E81" s="74" t="s">
        <v>15</v>
      </c>
      <c r="F81" s="58" t="s">
        <v>37</v>
      </c>
      <c r="G81" s="75">
        <v>1037</v>
      </c>
      <c r="H81" s="58">
        <v>5.93</v>
      </c>
      <c r="I81" s="58">
        <v>0.28000000000000003</v>
      </c>
      <c r="J81" s="58">
        <f>表5[[#This Row],[挂牌价]]-表5[[#This Row],[优惠下浮]]</f>
        <v>5.6499999999999995</v>
      </c>
      <c r="K81" s="63">
        <f>表5[[#This Row],[含税结算单价]]/1.13</f>
        <v>5</v>
      </c>
      <c r="L81" s="78">
        <f>表5[[#This Row],[含税结算单价]]*表5[[#This Row],[升数]]</f>
        <v>5859.0499999999993</v>
      </c>
      <c r="M81" s="78">
        <f>表5[[#This Row],[不含税结算单价]]*表5[[#This Row],[升数]]</f>
        <v>5185</v>
      </c>
    </row>
    <row r="82" spans="1:13" s="58" customFormat="1" ht="27" customHeight="1">
      <c r="A82" s="72">
        <v>43884</v>
      </c>
      <c r="B82" s="67" t="s">
        <v>99</v>
      </c>
      <c r="C82" s="73" t="s">
        <v>13</v>
      </c>
      <c r="D82" s="73" t="s">
        <v>14</v>
      </c>
      <c r="E82" s="74" t="s">
        <v>15</v>
      </c>
      <c r="F82" s="58" t="s">
        <v>100</v>
      </c>
      <c r="G82" s="75">
        <v>1008</v>
      </c>
      <c r="H82" s="58">
        <v>5.93</v>
      </c>
      <c r="I82" s="58">
        <v>0.28000000000000003</v>
      </c>
      <c r="J82" s="58">
        <f>表5[[#This Row],[挂牌价]]-表5[[#This Row],[优惠下浮]]</f>
        <v>5.6499999999999995</v>
      </c>
      <c r="K82" s="63">
        <f>表5[[#This Row],[含税结算单价]]/1.13</f>
        <v>5</v>
      </c>
      <c r="L82" s="78">
        <f>表5[[#This Row],[含税结算单价]]*表5[[#This Row],[升数]]</f>
        <v>5695.2</v>
      </c>
      <c r="M82" s="78">
        <f>表5[[#This Row],[不含税结算单价]]*表5[[#This Row],[升数]]</f>
        <v>5040</v>
      </c>
    </row>
    <row r="83" spans="1:13" s="58" customFormat="1" ht="27" customHeight="1">
      <c r="A83" s="72">
        <v>43884</v>
      </c>
      <c r="B83" s="67" t="s">
        <v>101</v>
      </c>
      <c r="C83" s="73" t="s">
        <v>13</v>
      </c>
      <c r="D83" s="73" t="s">
        <v>14</v>
      </c>
      <c r="E83" s="74" t="s">
        <v>15</v>
      </c>
      <c r="F83" s="58" t="s">
        <v>21</v>
      </c>
      <c r="G83" s="75">
        <v>3293</v>
      </c>
      <c r="H83" s="58">
        <v>5.93</v>
      </c>
      <c r="I83" s="58">
        <v>0.28000000000000003</v>
      </c>
      <c r="J83" s="58">
        <f>表5[[#This Row],[挂牌价]]-表5[[#This Row],[优惠下浮]]</f>
        <v>5.6499999999999995</v>
      </c>
      <c r="K83" s="63">
        <f>表5[[#This Row],[含税结算单价]]/1.13</f>
        <v>5</v>
      </c>
      <c r="L83" s="78">
        <f>表5[[#This Row],[含税结算单价]]*表5[[#This Row],[升数]]</f>
        <v>18605.449999999997</v>
      </c>
      <c r="M83" s="78">
        <f>表5[[#This Row],[不含税结算单价]]*表5[[#This Row],[升数]]</f>
        <v>16465</v>
      </c>
    </row>
    <row r="84" spans="1:13" s="58" customFormat="1" ht="27" customHeight="1">
      <c r="A84" s="72">
        <v>43884</v>
      </c>
      <c r="B84" s="67" t="s">
        <v>102</v>
      </c>
      <c r="C84" s="73" t="s">
        <v>13</v>
      </c>
      <c r="D84" s="73" t="s">
        <v>14</v>
      </c>
      <c r="E84" s="74" t="s">
        <v>15</v>
      </c>
      <c r="F84" s="61" t="s">
        <v>16</v>
      </c>
      <c r="G84" s="75">
        <v>8806</v>
      </c>
      <c r="H84" s="58">
        <v>5.93</v>
      </c>
      <c r="I84" s="58">
        <v>0.28000000000000003</v>
      </c>
      <c r="J84" s="58">
        <f>表5[[#This Row],[挂牌价]]-表5[[#This Row],[优惠下浮]]</f>
        <v>5.6499999999999995</v>
      </c>
      <c r="K84" s="63">
        <f>表5[[#This Row],[含税结算单价]]/1.13</f>
        <v>5</v>
      </c>
      <c r="L84" s="78">
        <f>表5[[#This Row],[含税结算单价]]*表5[[#This Row],[升数]]</f>
        <v>49753.899999999994</v>
      </c>
      <c r="M84" s="78">
        <f>表5[[#This Row],[不含税结算单价]]*表5[[#This Row],[升数]]</f>
        <v>44030</v>
      </c>
    </row>
    <row r="85" spans="1:13" s="58" customFormat="1" ht="27" customHeight="1">
      <c r="A85" s="72">
        <v>43884</v>
      </c>
      <c r="B85" s="67" t="s">
        <v>103</v>
      </c>
      <c r="C85" s="73" t="s">
        <v>13</v>
      </c>
      <c r="D85" s="73" t="s">
        <v>14</v>
      </c>
      <c r="E85" s="74" t="s">
        <v>15</v>
      </c>
      <c r="F85" s="61" t="s">
        <v>16</v>
      </c>
      <c r="G85" s="75">
        <v>11006</v>
      </c>
      <c r="H85" s="58">
        <v>5.93</v>
      </c>
      <c r="I85" s="58">
        <v>0.28000000000000003</v>
      </c>
      <c r="J85" s="58">
        <f>表5[[#This Row],[挂牌价]]-表5[[#This Row],[优惠下浮]]</f>
        <v>5.6499999999999995</v>
      </c>
      <c r="K85" s="63">
        <f>表5[[#This Row],[含税结算单价]]/1.13</f>
        <v>5</v>
      </c>
      <c r="L85" s="78">
        <f>表5[[#This Row],[含税结算单价]]*表5[[#This Row],[升数]]</f>
        <v>62183.899999999994</v>
      </c>
      <c r="M85" s="78">
        <f>表5[[#This Row],[不含税结算单价]]*表5[[#This Row],[升数]]</f>
        <v>55030</v>
      </c>
    </row>
    <row r="86" spans="1:13" s="58" customFormat="1" ht="27" customHeight="1">
      <c r="A86" s="72">
        <v>43884</v>
      </c>
      <c r="B86" s="67" t="s">
        <v>104</v>
      </c>
      <c r="C86" s="73" t="s">
        <v>13</v>
      </c>
      <c r="D86" s="73" t="s">
        <v>14</v>
      </c>
      <c r="E86" s="74" t="s">
        <v>15</v>
      </c>
      <c r="F86" s="58" t="s">
        <v>89</v>
      </c>
      <c r="G86" s="75">
        <v>2140</v>
      </c>
      <c r="H86" s="58">
        <v>5.93</v>
      </c>
      <c r="I86" s="58">
        <v>0.28000000000000003</v>
      </c>
      <c r="J86" s="58">
        <f>表5[[#This Row],[挂牌价]]-表5[[#This Row],[优惠下浮]]</f>
        <v>5.6499999999999995</v>
      </c>
      <c r="K86" s="63">
        <f>表5[[#This Row],[含税结算单价]]/1.13</f>
        <v>5</v>
      </c>
      <c r="L86" s="78">
        <f>表5[[#This Row],[含税结算单价]]*表5[[#This Row],[升数]]</f>
        <v>12090.999999999998</v>
      </c>
      <c r="M86" s="78">
        <f>表5[[#This Row],[不含税结算单价]]*表5[[#This Row],[升数]]</f>
        <v>10700</v>
      </c>
    </row>
    <row r="87" spans="1:13" s="58" customFormat="1" ht="27" customHeight="1">
      <c r="A87" s="72">
        <v>43884</v>
      </c>
      <c r="B87" s="67" t="s">
        <v>105</v>
      </c>
      <c r="C87" s="73" t="s">
        <v>13</v>
      </c>
      <c r="D87" s="73" t="s">
        <v>14</v>
      </c>
      <c r="E87" s="74" t="s">
        <v>15</v>
      </c>
      <c r="F87" s="58" t="s">
        <v>19</v>
      </c>
      <c r="G87" s="75">
        <v>4042</v>
      </c>
      <c r="H87" s="58">
        <v>5.93</v>
      </c>
      <c r="I87" s="58">
        <v>0.28000000000000003</v>
      </c>
      <c r="J87" s="58">
        <f>表5[[#This Row],[挂牌价]]-表5[[#This Row],[优惠下浮]]</f>
        <v>5.6499999999999995</v>
      </c>
      <c r="K87" s="63">
        <f>表5[[#This Row],[含税结算单价]]/1.13</f>
        <v>5</v>
      </c>
      <c r="L87" s="78">
        <f>表5[[#This Row],[含税结算单价]]*表5[[#This Row],[升数]]</f>
        <v>22837.3</v>
      </c>
      <c r="M87" s="78">
        <f>表5[[#This Row],[不含税结算单价]]*表5[[#This Row],[升数]]</f>
        <v>20210</v>
      </c>
    </row>
    <row r="88" spans="1:13" s="58" customFormat="1" ht="27" customHeight="1">
      <c r="A88" s="72">
        <v>43884</v>
      </c>
      <c r="B88" s="67">
        <v>7107582</v>
      </c>
      <c r="C88" s="73" t="s">
        <v>13</v>
      </c>
      <c r="D88" s="73" t="s">
        <v>14</v>
      </c>
      <c r="E88" s="74" t="s">
        <v>15</v>
      </c>
      <c r="F88" s="58" t="s">
        <v>106</v>
      </c>
      <c r="G88" s="75">
        <v>54</v>
      </c>
      <c r="H88" s="58">
        <v>5.93</v>
      </c>
      <c r="I88" s="58">
        <v>0.28000000000000003</v>
      </c>
      <c r="J88" s="58">
        <f>表5[[#This Row],[挂牌价]]-表5[[#This Row],[优惠下浮]]</f>
        <v>5.6499999999999995</v>
      </c>
      <c r="K88" s="63">
        <f>表5[[#This Row],[含税结算单价]]/1.13</f>
        <v>5</v>
      </c>
      <c r="L88" s="78">
        <f>表5[[#This Row],[含税结算单价]]*表5[[#This Row],[升数]]</f>
        <v>305.09999999999997</v>
      </c>
      <c r="M88" s="78">
        <f>表5[[#This Row],[不含税结算单价]]*表5[[#This Row],[升数]]</f>
        <v>270</v>
      </c>
    </row>
    <row r="89" spans="1:13" s="58" customFormat="1" ht="27" customHeight="1">
      <c r="A89" s="72">
        <v>43884</v>
      </c>
      <c r="B89" s="67">
        <v>7107583</v>
      </c>
      <c r="C89" s="73" t="s">
        <v>13</v>
      </c>
      <c r="D89" s="73" t="s">
        <v>14</v>
      </c>
      <c r="E89" s="74" t="s">
        <v>15</v>
      </c>
      <c r="F89" s="58" t="s">
        <v>106</v>
      </c>
      <c r="G89" s="75">
        <v>121</v>
      </c>
      <c r="H89" s="58">
        <v>5.93</v>
      </c>
      <c r="I89" s="58">
        <v>0.28000000000000003</v>
      </c>
      <c r="J89" s="58">
        <f>表5[[#This Row],[挂牌价]]-表5[[#This Row],[优惠下浮]]</f>
        <v>5.6499999999999995</v>
      </c>
      <c r="K89" s="63">
        <f>表5[[#This Row],[含税结算单价]]/1.13</f>
        <v>5</v>
      </c>
      <c r="L89" s="78">
        <f>表5[[#This Row],[含税结算单价]]*表5[[#This Row],[升数]]</f>
        <v>683.65</v>
      </c>
      <c r="M89" s="78">
        <f>表5[[#This Row],[不含税结算单价]]*表5[[#This Row],[升数]]</f>
        <v>605</v>
      </c>
    </row>
    <row r="90" spans="1:13" s="58" customFormat="1" ht="27" customHeight="1">
      <c r="A90" s="72">
        <v>43884</v>
      </c>
      <c r="B90" s="67">
        <v>7107584</v>
      </c>
      <c r="C90" s="73" t="s">
        <v>13</v>
      </c>
      <c r="D90" s="73" t="s">
        <v>14</v>
      </c>
      <c r="E90" s="74" t="s">
        <v>15</v>
      </c>
      <c r="F90" s="58" t="s">
        <v>106</v>
      </c>
      <c r="G90" s="75">
        <v>97</v>
      </c>
      <c r="H90" s="58">
        <v>5.93</v>
      </c>
      <c r="I90" s="58">
        <v>0.28000000000000003</v>
      </c>
      <c r="J90" s="58">
        <f>表5[[#This Row],[挂牌价]]-表5[[#This Row],[优惠下浮]]</f>
        <v>5.6499999999999995</v>
      </c>
      <c r="K90" s="63">
        <f>表5[[#This Row],[含税结算单价]]/1.13</f>
        <v>5</v>
      </c>
      <c r="L90" s="78">
        <f>表5[[#This Row],[含税结算单价]]*表5[[#This Row],[升数]]</f>
        <v>548.04999999999995</v>
      </c>
      <c r="M90" s="78">
        <f>表5[[#This Row],[不含税结算单价]]*表5[[#This Row],[升数]]</f>
        <v>485</v>
      </c>
    </row>
    <row r="91" spans="1:13" s="58" customFormat="1" ht="27" customHeight="1">
      <c r="A91" s="72">
        <v>43884</v>
      </c>
      <c r="B91" s="67" t="s">
        <v>107</v>
      </c>
      <c r="C91" s="73" t="s">
        <v>13</v>
      </c>
      <c r="D91" s="73" t="s">
        <v>14</v>
      </c>
      <c r="E91" s="74" t="s">
        <v>15</v>
      </c>
      <c r="F91" s="58" t="s">
        <v>25</v>
      </c>
      <c r="G91" s="75">
        <v>2888</v>
      </c>
      <c r="H91" s="58">
        <v>5.93</v>
      </c>
      <c r="I91" s="58">
        <v>0.28000000000000003</v>
      </c>
      <c r="J91" s="58">
        <f>表5[[#This Row],[挂牌价]]-表5[[#This Row],[优惠下浮]]</f>
        <v>5.6499999999999995</v>
      </c>
      <c r="K91" s="63">
        <f>表5[[#This Row],[含税结算单价]]/1.13</f>
        <v>5</v>
      </c>
      <c r="L91" s="78">
        <f>表5[[#This Row],[含税结算单价]]*表5[[#This Row],[升数]]</f>
        <v>16317.199999999999</v>
      </c>
      <c r="M91" s="78">
        <f>表5[[#This Row],[不含税结算单价]]*表5[[#This Row],[升数]]</f>
        <v>14440</v>
      </c>
    </row>
    <row r="92" spans="1:13" s="58" customFormat="1" ht="27" customHeight="1">
      <c r="A92" s="72">
        <v>43884</v>
      </c>
      <c r="B92" s="67" t="s">
        <v>108</v>
      </c>
      <c r="C92" s="73" t="s">
        <v>13</v>
      </c>
      <c r="D92" s="73" t="s">
        <v>14</v>
      </c>
      <c r="E92" s="74" t="s">
        <v>15</v>
      </c>
      <c r="F92" s="58" t="s">
        <v>44</v>
      </c>
      <c r="G92" s="75">
        <v>1051</v>
      </c>
      <c r="H92" s="58">
        <v>5.93</v>
      </c>
      <c r="I92" s="58">
        <v>0.28000000000000003</v>
      </c>
      <c r="J92" s="58">
        <f>表5[[#This Row],[挂牌价]]-表5[[#This Row],[优惠下浮]]</f>
        <v>5.6499999999999995</v>
      </c>
      <c r="K92" s="63">
        <f>表5[[#This Row],[含税结算单价]]/1.13</f>
        <v>5</v>
      </c>
      <c r="L92" s="78">
        <f>表5[[#This Row],[含税结算单价]]*表5[[#This Row],[升数]]</f>
        <v>5938.15</v>
      </c>
      <c r="M92" s="78">
        <f>表5[[#This Row],[不含税结算单价]]*表5[[#This Row],[升数]]</f>
        <v>5255</v>
      </c>
    </row>
    <row r="93" spans="1:13" s="58" customFormat="1" ht="27" customHeight="1">
      <c r="A93" s="72">
        <v>43884</v>
      </c>
      <c r="B93" s="67" t="s">
        <v>109</v>
      </c>
      <c r="C93" s="73" t="s">
        <v>13</v>
      </c>
      <c r="D93" s="73" t="s">
        <v>14</v>
      </c>
      <c r="E93" s="74" t="s">
        <v>15</v>
      </c>
      <c r="F93" s="58" t="s">
        <v>44</v>
      </c>
      <c r="G93" s="75">
        <v>891</v>
      </c>
      <c r="H93" s="58">
        <v>5.93</v>
      </c>
      <c r="I93" s="58">
        <v>0.28000000000000003</v>
      </c>
      <c r="J93" s="58">
        <f>表5[[#This Row],[挂牌价]]-表5[[#This Row],[优惠下浮]]</f>
        <v>5.6499999999999995</v>
      </c>
      <c r="K93" s="63">
        <f>表5[[#This Row],[含税结算单价]]/1.13</f>
        <v>5</v>
      </c>
      <c r="L93" s="78">
        <f>表5[[#This Row],[含税结算单价]]*表5[[#This Row],[升数]]</f>
        <v>5034.1499999999996</v>
      </c>
      <c r="M93" s="78">
        <f>表5[[#This Row],[不含税结算单价]]*表5[[#This Row],[升数]]</f>
        <v>4455</v>
      </c>
    </row>
    <row r="94" spans="1:13" s="58" customFormat="1" ht="27" customHeight="1">
      <c r="A94" s="72">
        <v>43884</v>
      </c>
      <c r="B94" s="67" t="s">
        <v>110</v>
      </c>
      <c r="C94" s="73" t="s">
        <v>13</v>
      </c>
      <c r="D94" s="73" t="s">
        <v>14</v>
      </c>
      <c r="E94" s="74" t="s">
        <v>15</v>
      </c>
      <c r="F94" s="58" t="s">
        <v>44</v>
      </c>
      <c r="G94" s="75">
        <v>814</v>
      </c>
      <c r="H94" s="58">
        <v>5.93</v>
      </c>
      <c r="I94" s="58">
        <v>0.28000000000000003</v>
      </c>
      <c r="J94" s="58">
        <f>表5[[#This Row],[挂牌价]]-表5[[#This Row],[优惠下浮]]</f>
        <v>5.6499999999999995</v>
      </c>
      <c r="K94" s="63">
        <f>表5[[#This Row],[含税结算单价]]/1.13</f>
        <v>5</v>
      </c>
      <c r="L94" s="78">
        <f>表5[[#This Row],[含税结算单价]]*表5[[#This Row],[升数]]</f>
        <v>4599.0999999999995</v>
      </c>
      <c r="M94" s="78">
        <f>表5[[#This Row],[不含税结算单价]]*表5[[#This Row],[升数]]</f>
        <v>4070</v>
      </c>
    </row>
    <row r="95" spans="1:13" s="58" customFormat="1" ht="27" customHeight="1">
      <c r="A95" s="72">
        <v>43884</v>
      </c>
      <c r="B95" s="67" t="s">
        <v>111</v>
      </c>
      <c r="C95" s="73" t="s">
        <v>13</v>
      </c>
      <c r="D95" s="73" t="s">
        <v>14</v>
      </c>
      <c r="E95" s="74" t="s">
        <v>15</v>
      </c>
      <c r="F95" s="58" t="s">
        <v>44</v>
      </c>
      <c r="G95" s="75">
        <v>1439</v>
      </c>
      <c r="H95" s="58">
        <v>5.93</v>
      </c>
      <c r="I95" s="58">
        <v>0.28000000000000003</v>
      </c>
      <c r="J95" s="58">
        <f>表5[[#This Row],[挂牌价]]-表5[[#This Row],[优惠下浮]]</f>
        <v>5.6499999999999995</v>
      </c>
      <c r="K95" s="63">
        <f>表5[[#This Row],[含税结算单价]]/1.13</f>
        <v>5</v>
      </c>
      <c r="L95" s="78">
        <f>表5[[#This Row],[含税结算单价]]*表5[[#This Row],[升数]]</f>
        <v>8130.3499999999995</v>
      </c>
      <c r="M95" s="78">
        <f>表5[[#This Row],[不含税结算单价]]*表5[[#This Row],[升数]]</f>
        <v>7195</v>
      </c>
    </row>
    <row r="96" spans="1:13" s="58" customFormat="1" ht="27" customHeight="1">
      <c r="A96" s="72">
        <v>43884</v>
      </c>
      <c r="B96" s="67" t="s">
        <v>112</v>
      </c>
      <c r="C96" s="73" t="s">
        <v>13</v>
      </c>
      <c r="D96" s="73" t="s">
        <v>14</v>
      </c>
      <c r="E96" s="74" t="s">
        <v>15</v>
      </c>
      <c r="F96" s="58" t="s">
        <v>44</v>
      </c>
      <c r="G96" s="75">
        <v>1192</v>
      </c>
      <c r="H96" s="58">
        <v>5.93</v>
      </c>
      <c r="I96" s="58">
        <v>0.28000000000000003</v>
      </c>
      <c r="J96" s="58">
        <f>表5[[#This Row],[挂牌价]]-表5[[#This Row],[优惠下浮]]</f>
        <v>5.6499999999999995</v>
      </c>
      <c r="K96" s="63">
        <f>表5[[#This Row],[含税结算单价]]/1.13</f>
        <v>5</v>
      </c>
      <c r="L96" s="78">
        <f>表5[[#This Row],[含税结算单价]]*表5[[#This Row],[升数]]</f>
        <v>6734.7999999999993</v>
      </c>
      <c r="M96" s="78">
        <f>表5[[#This Row],[不含税结算单价]]*表5[[#This Row],[升数]]</f>
        <v>5960</v>
      </c>
    </row>
    <row r="97" spans="1:13" s="58" customFormat="1" ht="27" customHeight="1">
      <c r="A97" s="72">
        <v>43884</v>
      </c>
      <c r="B97" s="67" t="s">
        <v>113</v>
      </c>
      <c r="C97" s="73" t="s">
        <v>13</v>
      </c>
      <c r="D97" s="73" t="s">
        <v>14</v>
      </c>
      <c r="E97" s="74" t="s">
        <v>15</v>
      </c>
      <c r="F97" s="58" t="s">
        <v>44</v>
      </c>
      <c r="G97" s="75">
        <v>716</v>
      </c>
      <c r="H97" s="58">
        <v>5.93</v>
      </c>
      <c r="I97" s="58">
        <v>0.28000000000000003</v>
      </c>
      <c r="J97" s="58">
        <f>表5[[#This Row],[挂牌价]]-表5[[#This Row],[优惠下浮]]</f>
        <v>5.6499999999999995</v>
      </c>
      <c r="K97" s="63">
        <f>表5[[#This Row],[含税结算单价]]/1.13</f>
        <v>5</v>
      </c>
      <c r="L97" s="78">
        <f>表5[[#This Row],[含税结算单价]]*表5[[#This Row],[升数]]</f>
        <v>4045.3999999999996</v>
      </c>
      <c r="M97" s="78">
        <f>表5[[#This Row],[不含税结算单价]]*表5[[#This Row],[升数]]</f>
        <v>3580</v>
      </c>
    </row>
    <row r="98" spans="1:13" s="58" customFormat="1" ht="27" customHeight="1">
      <c r="A98" s="72">
        <v>43884</v>
      </c>
      <c r="B98" s="67" t="s">
        <v>114</v>
      </c>
      <c r="C98" s="73" t="s">
        <v>13</v>
      </c>
      <c r="D98" s="73" t="s">
        <v>14</v>
      </c>
      <c r="E98" s="74" t="s">
        <v>15</v>
      </c>
      <c r="F98" s="58" t="s">
        <v>27</v>
      </c>
      <c r="G98" s="75">
        <v>2945</v>
      </c>
      <c r="H98" s="58">
        <v>5.93</v>
      </c>
      <c r="I98" s="58">
        <v>0.28000000000000003</v>
      </c>
      <c r="J98" s="58">
        <f>表5[[#This Row],[挂牌价]]-表5[[#This Row],[优惠下浮]]</f>
        <v>5.6499999999999995</v>
      </c>
      <c r="K98" s="63">
        <f>表5[[#This Row],[含税结算单价]]/1.13</f>
        <v>5</v>
      </c>
      <c r="L98" s="78">
        <f>表5[[#This Row],[含税结算单价]]*表5[[#This Row],[升数]]</f>
        <v>16639.25</v>
      </c>
      <c r="M98" s="78">
        <f>表5[[#This Row],[不含税结算单价]]*表5[[#This Row],[升数]]</f>
        <v>14725</v>
      </c>
    </row>
    <row r="99" spans="1:13" s="58" customFormat="1" ht="27" customHeight="1">
      <c r="A99" s="72">
        <v>43884</v>
      </c>
      <c r="B99" s="67" t="s">
        <v>115</v>
      </c>
      <c r="C99" s="73" t="s">
        <v>13</v>
      </c>
      <c r="D99" s="73" t="s">
        <v>14</v>
      </c>
      <c r="E99" s="74" t="s">
        <v>15</v>
      </c>
      <c r="F99" s="58" t="s">
        <v>64</v>
      </c>
      <c r="G99" s="75">
        <v>1292</v>
      </c>
      <c r="H99" s="58">
        <v>5.93</v>
      </c>
      <c r="I99" s="58">
        <v>0.28000000000000003</v>
      </c>
      <c r="J99" s="58">
        <f>表5[[#This Row],[挂牌价]]-表5[[#This Row],[优惠下浮]]</f>
        <v>5.6499999999999995</v>
      </c>
      <c r="K99" s="63">
        <f>表5[[#This Row],[含税结算单价]]/1.13</f>
        <v>5</v>
      </c>
      <c r="L99" s="78">
        <f>表5[[#This Row],[含税结算单价]]*表5[[#This Row],[升数]]</f>
        <v>7299.7999999999993</v>
      </c>
      <c r="M99" s="78">
        <f>表5[[#This Row],[不含税结算单价]]*表5[[#This Row],[升数]]</f>
        <v>6460</v>
      </c>
    </row>
    <row r="100" spans="1:13" s="58" customFormat="1" ht="27" customHeight="1">
      <c r="A100" s="72">
        <v>43885</v>
      </c>
      <c r="B100" s="67" t="s">
        <v>116</v>
      </c>
      <c r="C100" s="73" t="s">
        <v>13</v>
      </c>
      <c r="D100" s="73" t="s">
        <v>14</v>
      </c>
      <c r="E100" s="74" t="s">
        <v>15</v>
      </c>
      <c r="F100" s="58" t="s">
        <v>34</v>
      </c>
      <c r="G100" s="75">
        <v>986</v>
      </c>
      <c r="H100" s="58">
        <v>5.93</v>
      </c>
      <c r="I100" s="58">
        <v>0.28000000000000003</v>
      </c>
      <c r="J100" s="58">
        <f>表5[[#This Row],[挂牌价]]-表5[[#This Row],[优惠下浮]]</f>
        <v>5.6499999999999995</v>
      </c>
      <c r="K100" s="63">
        <f>表5[[#This Row],[含税结算单价]]/1.13</f>
        <v>5</v>
      </c>
      <c r="L100" s="78">
        <f>表5[[#This Row],[含税结算单价]]*表5[[#This Row],[升数]]</f>
        <v>5570.9</v>
      </c>
      <c r="M100" s="78">
        <f>表5[[#This Row],[不含税结算单价]]*表5[[#This Row],[升数]]</f>
        <v>4930</v>
      </c>
    </row>
    <row r="101" spans="1:13" s="58" customFormat="1" ht="27" customHeight="1">
      <c r="A101" s="72">
        <v>43885</v>
      </c>
      <c r="B101" s="67" t="s">
        <v>117</v>
      </c>
      <c r="C101" s="73" t="s">
        <v>13</v>
      </c>
      <c r="D101" s="73" t="s">
        <v>14</v>
      </c>
      <c r="E101" s="74" t="s">
        <v>15</v>
      </c>
      <c r="F101" s="58" t="s">
        <v>34</v>
      </c>
      <c r="G101" s="75">
        <v>295</v>
      </c>
      <c r="H101" s="58">
        <v>5.93</v>
      </c>
      <c r="I101" s="58">
        <v>0.28000000000000003</v>
      </c>
      <c r="J101" s="58">
        <f>表5[[#This Row],[挂牌价]]-表5[[#This Row],[优惠下浮]]</f>
        <v>5.6499999999999995</v>
      </c>
      <c r="K101" s="63">
        <f>表5[[#This Row],[含税结算单价]]/1.13</f>
        <v>5</v>
      </c>
      <c r="L101" s="78">
        <f>表5[[#This Row],[含税结算单价]]*表5[[#This Row],[升数]]</f>
        <v>1666.7499999999998</v>
      </c>
      <c r="M101" s="78">
        <f>表5[[#This Row],[不含税结算单价]]*表5[[#This Row],[升数]]</f>
        <v>1475</v>
      </c>
    </row>
    <row r="102" spans="1:13" s="58" customFormat="1" ht="27" customHeight="1">
      <c r="A102" s="72">
        <v>43885</v>
      </c>
      <c r="B102" s="67">
        <v>1526430</v>
      </c>
      <c r="C102" s="73" t="s">
        <v>13</v>
      </c>
      <c r="D102" s="73" t="s">
        <v>14</v>
      </c>
      <c r="E102" s="74" t="s">
        <v>15</v>
      </c>
      <c r="F102" s="58" t="s">
        <v>35</v>
      </c>
      <c r="G102" s="75">
        <v>5059</v>
      </c>
      <c r="H102" s="58">
        <v>5.93</v>
      </c>
      <c r="I102" s="58">
        <v>0.28000000000000003</v>
      </c>
      <c r="J102" s="58">
        <f>表5[[#This Row],[挂牌价]]-表5[[#This Row],[优惠下浮]]</f>
        <v>5.6499999999999995</v>
      </c>
      <c r="K102" s="63">
        <f>表5[[#This Row],[含税结算单价]]/1.13</f>
        <v>5</v>
      </c>
      <c r="L102" s="78">
        <f>表5[[#This Row],[含税结算单价]]*表5[[#This Row],[升数]]</f>
        <v>28583.35</v>
      </c>
      <c r="M102" s="78">
        <f>表5[[#This Row],[不含税结算单价]]*表5[[#This Row],[升数]]</f>
        <v>25295</v>
      </c>
    </row>
    <row r="103" spans="1:13" s="58" customFormat="1" ht="27" customHeight="1">
      <c r="A103" s="72">
        <v>43885</v>
      </c>
      <c r="B103" s="76" t="s">
        <v>118</v>
      </c>
      <c r="C103" s="73" t="s">
        <v>13</v>
      </c>
      <c r="D103" s="73" t="s">
        <v>14</v>
      </c>
      <c r="E103" s="74" t="s">
        <v>15</v>
      </c>
      <c r="F103" s="58" t="s">
        <v>29</v>
      </c>
      <c r="G103" s="75">
        <v>2598</v>
      </c>
      <c r="H103" s="58">
        <v>5.93</v>
      </c>
      <c r="I103" s="58">
        <v>0.28000000000000003</v>
      </c>
      <c r="J103" s="58">
        <f>表5[[#This Row],[挂牌价]]-表5[[#This Row],[优惠下浮]]</f>
        <v>5.6499999999999995</v>
      </c>
      <c r="K103" s="63">
        <f>表5[[#This Row],[含税结算单价]]/1.13</f>
        <v>5</v>
      </c>
      <c r="L103" s="78">
        <f>表5[[#This Row],[含税结算单价]]*表5[[#This Row],[升数]]</f>
        <v>14678.699999999999</v>
      </c>
      <c r="M103" s="78">
        <f>表5[[#This Row],[不含税结算单价]]*表5[[#This Row],[升数]]</f>
        <v>12990</v>
      </c>
    </row>
    <row r="104" spans="1:13" s="58" customFormat="1" ht="27" customHeight="1">
      <c r="A104" s="72">
        <v>43885</v>
      </c>
      <c r="B104" s="67" t="s">
        <v>119</v>
      </c>
      <c r="C104" s="73" t="s">
        <v>13</v>
      </c>
      <c r="D104" s="73" t="s">
        <v>14</v>
      </c>
      <c r="E104" s="74" t="s">
        <v>15</v>
      </c>
      <c r="F104" s="58" t="s">
        <v>37</v>
      </c>
      <c r="G104" s="75">
        <v>1360</v>
      </c>
      <c r="H104" s="58">
        <v>5.93</v>
      </c>
      <c r="I104" s="58">
        <v>0.28000000000000003</v>
      </c>
      <c r="J104" s="58">
        <f>表5[[#This Row],[挂牌价]]-表5[[#This Row],[优惠下浮]]</f>
        <v>5.6499999999999995</v>
      </c>
      <c r="K104" s="63">
        <f>表5[[#This Row],[含税结算单价]]/1.13</f>
        <v>5</v>
      </c>
      <c r="L104" s="78">
        <f>表5[[#This Row],[含税结算单价]]*表5[[#This Row],[升数]]</f>
        <v>7683.9999999999991</v>
      </c>
      <c r="M104" s="78">
        <f>表5[[#This Row],[不含税结算单价]]*表5[[#This Row],[升数]]</f>
        <v>6800</v>
      </c>
    </row>
    <row r="105" spans="1:13" s="58" customFormat="1" ht="27" customHeight="1">
      <c r="A105" s="72">
        <v>43885</v>
      </c>
      <c r="B105" s="67" t="s">
        <v>120</v>
      </c>
      <c r="C105" s="73" t="s">
        <v>13</v>
      </c>
      <c r="D105" s="73" t="s">
        <v>14</v>
      </c>
      <c r="E105" s="74" t="s">
        <v>15</v>
      </c>
      <c r="F105" s="58" t="s">
        <v>39</v>
      </c>
      <c r="G105" s="75">
        <v>653</v>
      </c>
      <c r="H105" s="58">
        <v>5.93</v>
      </c>
      <c r="I105" s="58">
        <v>0.28000000000000003</v>
      </c>
      <c r="J105" s="58">
        <f>表5[[#This Row],[挂牌价]]-表5[[#This Row],[优惠下浮]]</f>
        <v>5.6499999999999995</v>
      </c>
      <c r="K105" s="63">
        <f>表5[[#This Row],[含税结算单价]]/1.13</f>
        <v>5</v>
      </c>
      <c r="L105" s="78">
        <f>表5[[#This Row],[含税结算单价]]*表5[[#This Row],[升数]]</f>
        <v>3689.45</v>
      </c>
      <c r="M105" s="78">
        <f>表5[[#This Row],[不含税结算单价]]*表5[[#This Row],[升数]]</f>
        <v>3265</v>
      </c>
    </row>
    <row r="106" spans="1:13" s="58" customFormat="1" ht="27" customHeight="1">
      <c r="A106" s="72">
        <v>43885</v>
      </c>
      <c r="B106" s="67" t="s">
        <v>121</v>
      </c>
      <c r="C106" s="73" t="s">
        <v>13</v>
      </c>
      <c r="D106" s="73" t="s">
        <v>14</v>
      </c>
      <c r="E106" s="74" t="s">
        <v>15</v>
      </c>
      <c r="F106" s="58" t="s">
        <v>39</v>
      </c>
      <c r="G106" s="75">
        <v>489</v>
      </c>
      <c r="H106" s="58">
        <v>5.93</v>
      </c>
      <c r="I106" s="58">
        <v>0.28000000000000003</v>
      </c>
      <c r="J106" s="58">
        <f>表5[[#This Row],[挂牌价]]-表5[[#This Row],[优惠下浮]]</f>
        <v>5.6499999999999995</v>
      </c>
      <c r="K106" s="63">
        <f>表5[[#This Row],[含税结算单价]]/1.13</f>
        <v>5</v>
      </c>
      <c r="L106" s="78">
        <f>表5[[#This Row],[含税结算单价]]*表5[[#This Row],[升数]]</f>
        <v>2762.85</v>
      </c>
      <c r="M106" s="78">
        <f>表5[[#This Row],[不含税结算单价]]*表5[[#This Row],[升数]]</f>
        <v>2445</v>
      </c>
    </row>
    <row r="107" spans="1:13" s="58" customFormat="1" ht="27" customHeight="1">
      <c r="A107" s="72">
        <v>43885</v>
      </c>
      <c r="B107" s="67" t="s">
        <v>122</v>
      </c>
      <c r="C107" s="73" t="s">
        <v>13</v>
      </c>
      <c r="D107" s="73" t="s">
        <v>14</v>
      </c>
      <c r="E107" s="74" t="s">
        <v>15</v>
      </c>
      <c r="F107" s="58" t="s">
        <v>100</v>
      </c>
      <c r="G107" s="75">
        <v>1499</v>
      </c>
      <c r="H107" s="58">
        <v>5.93</v>
      </c>
      <c r="I107" s="58">
        <v>0.28000000000000003</v>
      </c>
      <c r="J107" s="58">
        <f>表5[[#This Row],[挂牌价]]-表5[[#This Row],[优惠下浮]]</f>
        <v>5.6499999999999995</v>
      </c>
      <c r="K107" s="63">
        <f>表5[[#This Row],[含税结算单价]]/1.13</f>
        <v>5</v>
      </c>
      <c r="L107" s="78">
        <f>表5[[#This Row],[含税结算单价]]*表5[[#This Row],[升数]]</f>
        <v>8469.3499999999985</v>
      </c>
      <c r="M107" s="78">
        <f>表5[[#This Row],[不含税结算单价]]*表5[[#This Row],[升数]]</f>
        <v>7495</v>
      </c>
    </row>
    <row r="108" spans="1:13" s="58" customFormat="1" ht="27" customHeight="1">
      <c r="A108" s="72">
        <v>43885</v>
      </c>
      <c r="B108" s="67" t="s">
        <v>123</v>
      </c>
      <c r="C108" s="73" t="s">
        <v>13</v>
      </c>
      <c r="D108" s="73" t="s">
        <v>14</v>
      </c>
      <c r="E108" s="74" t="s">
        <v>15</v>
      </c>
      <c r="F108" s="58" t="s">
        <v>100</v>
      </c>
      <c r="G108" s="75">
        <v>1625</v>
      </c>
      <c r="H108" s="58">
        <v>5.93</v>
      </c>
      <c r="I108" s="58">
        <v>0.28000000000000003</v>
      </c>
      <c r="J108" s="58">
        <f>表5[[#This Row],[挂牌价]]-表5[[#This Row],[优惠下浮]]</f>
        <v>5.6499999999999995</v>
      </c>
      <c r="K108" s="63">
        <f>表5[[#This Row],[含税结算单价]]/1.13</f>
        <v>5</v>
      </c>
      <c r="L108" s="78">
        <f>表5[[#This Row],[含税结算单价]]*表5[[#This Row],[升数]]</f>
        <v>9181.25</v>
      </c>
      <c r="M108" s="78">
        <f>表5[[#This Row],[不含税结算单价]]*表5[[#This Row],[升数]]</f>
        <v>8125</v>
      </c>
    </row>
    <row r="109" spans="1:13" s="58" customFormat="1" ht="27" customHeight="1">
      <c r="A109" s="72">
        <v>43885</v>
      </c>
      <c r="B109" s="67" t="s">
        <v>124</v>
      </c>
      <c r="C109" s="73" t="s">
        <v>13</v>
      </c>
      <c r="D109" s="73" t="s">
        <v>14</v>
      </c>
      <c r="E109" s="74" t="s">
        <v>15</v>
      </c>
      <c r="F109" s="58" t="s">
        <v>83</v>
      </c>
      <c r="G109" s="75">
        <v>677</v>
      </c>
      <c r="H109" s="58">
        <v>5.93</v>
      </c>
      <c r="I109" s="58">
        <v>0.28000000000000003</v>
      </c>
      <c r="J109" s="58">
        <f>表5[[#This Row],[挂牌价]]-表5[[#This Row],[优惠下浮]]</f>
        <v>5.6499999999999995</v>
      </c>
      <c r="K109" s="63">
        <f>表5[[#This Row],[含税结算单价]]/1.13</f>
        <v>5</v>
      </c>
      <c r="L109" s="78">
        <f>表5[[#This Row],[含税结算单价]]*表5[[#This Row],[升数]]</f>
        <v>3825.0499999999997</v>
      </c>
      <c r="M109" s="78">
        <f>表5[[#This Row],[不含税结算单价]]*表5[[#This Row],[升数]]</f>
        <v>3385</v>
      </c>
    </row>
    <row r="110" spans="1:13" s="58" customFormat="1" ht="27" customHeight="1">
      <c r="A110" s="72">
        <v>43885</v>
      </c>
      <c r="B110" s="67" t="s">
        <v>125</v>
      </c>
      <c r="C110" s="73" t="s">
        <v>13</v>
      </c>
      <c r="D110" s="73" t="s">
        <v>14</v>
      </c>
      <c r="E110" s="74" t="s">
        <v>15</v>
      </c>
      <c r="F110" s="58" t="s">
        <v>21</v>
      </c>
      <c r="G110" s="75">
        <v>2951</v>
      </c>
      <c r="H110" s="58">
        <v>5.93</v>
      </c>
      <c r="I110" s="58">
        <v>0.28000000000000003</v>
      </c>
      <c r="J110" s="58">
        <f>表5[[#This Row],[挂牌价]]-表5[[#This Row],[优惠下浮]]</f>
        <v>5.6499999999999995</v>
      </c>
      <c r="K110" s="63">
        <f>表5[[#This Row],[含税结算单价]]/1.13</f>
        <v>5</v>
      </c>
      <c r="L110" s="78">
        <f>表5[[#This Row],[含税结算单价]]*表5[[#This Row],[升数]]</f>
        <v>16673.149999999998</v>
      </c>
      <c r="M110" s="78">
        <f>表5[[#This Row],[不含税结算单价]]*表5[[#This Row],[升数]]</f>
        <v>14755</v>
      </c>
    </row>
    <row r="111" spans="1:13" s="58" customFormat="1" ht="27" customHeight="1">
      <c r="A111" s="72">
        <v>43885</v>
      </c>
      <c r="B111" s="67" t="s">
        <v>126</v>
      </c>
      <c r="C111" s="73" t="s">
        <v>13</v>
      </c>
      <c r="D111" s="73" t="s">
        <v>14</v>
      </c>
      <c r="E111" s="74" t="s">
        <v>15</v>
      </c>
      <c r="F111" s="61" t="s">
        <v>16</v>
      </c>
      <c r="G111" s="75">
        <v>5868</v>
      </c>
      <c r="H111" s="58">
        <v>5.93</v>
      </c>
      <c r="I111" s="58">
        <v>0.28000000000000003</v>
      </c>
      <c r="J111" s="58">
        <f>表5[[#This Row],[挂牌价]]-表5[[#This Row],[优惠下浮]]</f>
        <v>5.6499999999999995</v>
      </c>
      <c r="K111" s="63">
        <f>表5[[#This Row],[含税结算单价]]/1.13</f>
        <v>5</v>
      </c>
      <c r="L111" s="78">
        <f>表5[[#This Row],[含税结算单价]]*表5[[#This Row],[升数]]</f>
        <v>33154.199999999997</v>
      </c>
      <c r="M111" s="78">
        <f>表5[[#This Row],[不含税结算单价]]*表5[[#This Row],[升数]]</f>
        <v>29340</v>
      </c>
    </row>
    <row r="112" spans="1:13" s="58" customFormat="1" ht="27" customHeight="1">
      <c r="A112" s="72">
        <v>43885</v>
      </c>
      <c r="B112" s="67" t="s">
        <v>127</v>
      </c>
      <c r="C112" s="73" t="s">
        <v>13</v>
      </c>
      <c r="D112" s="73" t="s">
        <v>14</v>
      </c>
      <c r="E112" s="74" t="s">
        <v>15</v>
      </c>
      <c r="F112" s="61" t="s">
        <v>16</v>
      </c>
      <c r="G112" s="75">
        <v>7368</v>
      </c>
      <c r="H112" s="58">
        <v>5.93</v>
      </c>
      <c r="I112" s="58">
        <v>0.28000000000000003</v>
      </c>
      <c r="J112" s="58">
        <f>表5[[#This Row],[挂牌价]]-表5[[#This Row],[优惠下浮]]</f>
        <v>5.6499999999999995</v>
      </c>
      <c r="K112" s="63">
        <f>表5[[#This Row],[含税结算单价]]/1.13</f>
        <v>5</v>
      </c>
      <c r="L112" s="78">
        <f>表5[[#This Row],[含税结算单价]]*表5[[#This Row],[升数]]</f>
        <v>41629.199999999997</v>
      </c>
      <c r="M112" s="78">
        <f>表5[[#This Row],[不含税结算单价]]*表5[[#This Row],[升数]]</f>
        <v>36840</v>
      </c>
    </row>
    <row r="113" spans="1:13" s="58" customFormat="1" ht="27" customHeight="1">
      <c r="A113" s="72">
        <v>43885</v>
      </c>
      <c r="B113" s="67" t="s">
        <v>128</v>
      </c>
      <c r="C113" s="73" t="s">
        <v>13</v>
      </c>
      <c r="D113" s="73" t="s">
        <v>14</v>
      </c>
      <c r="E113" s="74" t="s">
        <v>15</v>
      </c>
      <c r="F113" s="58" t="s">
        <v>89</v>
      </c>
      <c r="G113" s="75">
        <v>2601</v>
      </c>
      <c r="H113" s="58">
        <v>5.93</v>
      </c>
      <c r="I113" s="58">
        <v>0.28000000000000003</v>
      </c>
      <c r="J113" s="58">
        <f>表5[[#This Row],[挂牌价]]-表5[[#This Row],[优惠下浮]]</f>
        <v>5.6499999999999995</v>
      </c>
      <c r="K113" s="63">
        <f>表5[[#This Row],[含税结算单价]]/1.13</f>
        <v>5</v>
      </c>
      <c r="L113" s="78">
        <f>表5[[#This Row],[含税结算单价]]*表5[[#This Row],[升数]]</f>
        <v>14695.649999999998</v>
      </c>
      <c r="M113" s="78">
        <f>表5[[#This Row],[不含税结算单价]]*表5[[#This Row],[升数]]</f>
        <v>13005</v>
      </c>
    </row>
    <row r="114" spans="1:13" s="58" customFormat="1" ht="27" customHeight="1">
      <c r="A114" s="72">
        <v>43885</v>
      </c>
      <c r="B114" s="67" t="s">
        <v>129</v>
      </c>
      <c r="C114" s="73" t="s">
        <v>13</v>
      </c>
      <c r="D114" s="73" t="s">
        <v>14</v>
      </c>
      <c r="E114" s="74" t="s">
        <v>15</v>
      </c>
      <c r="F114" s="58" t="s">
        <v>89</v>
      </c>
      <c r="G114" s="75">
        <v>3152</v>
      </c>
      <c r="H114" s="58">
        <v>5.93</v>
      </c>
      <c r="I114" s="58">
        <v>0.28000000000000003</v>
      </c>
      <c r="J114" s="58">
        <f>表5[[#This Row],[挂牌价]]-表5[[#This Row],[优惠下浮]]</f>
        <v>5.6499999999999995</v>
      </c>
      <c r="K114" s="63">
        <f>表5[[#This Row],[含税结算单价]]/1.13</f>
        <v>5</v>
      </c>
      <c r="L114" s="78">
        <f>表5[[#This Row],[含税结算单价]]*表5[[#This Row],[升数]]</f>
        <v>17808.8</v>
      </c>
      <c r="M114" s="78">
        <f>表5[[#This Row],[不含税结算单价]]*表5[[#This Row],[升数]]</f>
        <v>15760</v>
      </c>
    </row>
    <row r="115" spans="1:13" s="58" customFormat="1" ht="27" customHeight="1">
      <c r="A115" s="72">
        <v>43885</v>
      </c>
      <c r="B115" s="67" t="s">
        <v>130</v>
      </c>
      <c r="C115" s="73" t="s">
        <v>13</v>
      </c>
      <c r="D115" s="73" t="s">
        <v>14</v>
      </c>
      <c r="E115" s="74" t="s">
        <v>15</v>
      </c>
      <c r="F115" s="58" t="s">
        <v>19</v>
      </c>
      <c r="G115" s="75">
        <v>3940</v>
      </c>
      <c r="H115" s="58">
        <v>5.93</v>
      </c>
      <c r="I115" s="58">
        <v>0.28000000000000003</v>
      </c>
      <c r="J115" s="58">
        <f>表5[[#This Row],[挂牌价]]-表5[[#This Row],[优惠下浮]]</f>
        <v>5.6499999999999995</v>
      </c>
      <c r="K115" s="63">
        <f>表5[[#This Row],[含税结算单价]]/1.13</f>
        <v>5</v>
      </c>
      <c r="L115" s="78">
        <f>表5[[#This Row],[含税结算单价]]*表5[[#This Row],[升数]]</f>
        <v>22260.999999999996</v>
      </c>
      <c r="M115" s="78">
        <f>表5[[#This Row],[不含税结算单价]]*表5[[#This Row],[升数]]</f>
        <v>19700</v>
      </c>
    </row>
    <row r="116" spans="1:13" s="58" customFormat="1" ht="27" customHeight="1">
      <c r="A116" s="72">
        <v>43885</v>
      </c>
      <c r="B116" s="67" t="s">
        <v>131</v>
      </c>
      <c r="C116" s="73" t="s">
        <v>13</v>
      </c>
      <c r="D116" s="73" t="s">
        <v>14</v>
      </c>
      <c r="E116" s="74" t="s">
        <v>15</v>
      </c>
      <c r="F116" s="58" t="s">
        <v>25</v>
      </c>
      <c r="G116" s="75">
        <v>4202</v>
      </c>
      <c r="H116" s="58">
        <v>5.93</v>
      </c>
      <c r="I116" s="58">
        <v>0.28000000000000003</v>
      </c>
      <c r="J116" s="58">
        <f>表5[[#This Row],[挂牌价]]-表5[[#This Row],[优惠下浮]]</f>
        <v>5.6499999999999995</v>
      </c>
      <c r="K116" s="63">
        <f>表5[[#This Row],[含税结算单价]]/1.13</f>
        <v>5</v>
      </c>
      <c r="L116" s="78">
        <f>表5[[#This Row],[含税结算单价]]*表5[[#This Row],[升数]]</f>
        <v>23741.3</v>
      </c>
      <c r="M116" s="78">
        <f>表5[[#This Row],[不含税结算单价]]*表5[[#This Row],[升数]]</f>
        <v>21010</v>
      </c>
    </row>
    <row r="117" spans="1:13" s="58" customFormat="1" ht="27" customHeight="1">
      <c r="A117" s="72">
        <v>43885</v>
      </c>
      <c r="B117" s="67" t="s">
        <v>132</v>
      </c>
      <c r="C117" s="73" t="s">
        <v>13</v>
      </c>
      <c r="D117" s="73" t="s">
        <v>14</v>
      </c>
      <c r="E117" s="74" t="s">
        <v>15</v>
      </c>
      <c r="F117" s="58" t="s">
        <v>44</v>
      </c>
      <c r="G117" s="75">
        <v>867</v>
      </c>
      <c r="H117" s="58">
        <v>5.93</v>
      </c>
      <c r="I117" s="58">
        <v>0.28000000000000003</v>
      </c>
      <c r="J117" s="58">
        <f>表5[[#This Row],[挂牌价]]-表5[[#This Row],[优惠下浮]]</f>
        <v>5.6499999999999995</v>
      </c>
      <c r="K117" s="63">
        <f>表5[[#This Row],[含税结算单价]]/1.13</f>
        <v>5</v>
      </c>
      <c r="L117" s="78">
        <f>表5[[#This Row],[含税结算单价]]*表5[[#This Row],[升数]]</f>
        <v>4898.5499999999993</v>
      </c>
      <c r="M117" s="78">
        <f>表5[[#This Row],[不含税结算单价]]*表5[[#This Row],[升数]]</f>
        <v>4335</v>
      </c>
    </row>
    <row r="118" spans="1:13" s="58" customFormat="1" ht="27" customHeight="1">
      <c r="A118" s="72">
        <v>43885</v>
      </c>
      <c r="B118" s="67" t="s">
        <v>133</v>
      </c>
      <c r="C118" s="73" t="s">
        <v>13</v>
      </c>
      <c r="D118" s="73" t="s">
        <v>14</v>
      </c>
      <c r="E118" s="74" t="s">
        <v>15</v>
      </c>
      <c r="F118" s="58" t="s">
        <v>44</v>
      </c>
      <c r="G118" s="75">
        <v>194</v>
      </c>
      <c r="H118" s="58">
        <v>5.93</v>
      </c>
      <c r="I118" s="58">
        <v>0.28000000000000003</v>
      </c>
      <c r="J118" s="58">
        <f>表5[[#This Row],[挂牌价]]-表5[[#This Row],[优惠下浮]]</f>
        <v>5.6499999999999995</v>
      </c>
      <c r="K118" s="63">
        <f>表5[[#This Row],[含税结算单价]]/1.13</f>
        <v>5</v>
      </c>
      <c r="L118" s="78">
        <f>表5[[#This Row],[含税结算单价]]*表5[[#This Row],[升数]]</f>
        <v>1096.0999999999999</v>
      </c>
      <c r="M118" s="78">
        <f>表5[[#This Row],[不含税结算单价]]*表5[[#This Row],[升数]]</f>
        <v>970</v>
      </c>
    </row>
    <row r="119" spans="1:13" s="58" customFormat="1" ht="27" customHeight="1">
      <c r="A119" s="72">
        <v>43885</v>
      </c>
      <c r="B119" s="67" t="s">
        <v>134</v>
      </c>
      <c r="C119" s="73" t="s">
        <v>13</v>
      </c>
      <c r="D119" s="73" t="s">
        <v>14</v>
      </c>
      <c r="E119" s="74" t="s">
        <v>15</v>
      </c>
      <c r="F119" s="58" t="s">
        <v>44</v>
      </c>
      <c r="G119" s="75">
        <v>1633</v>
      </c>
      <c r="H119" s="58">
        <v>5.93</v>
      </c>
      <c r="I119" s="58">
        <v>0.28000000000000003</v>
      </c>
      <c r="J119" s="58">
        <f>表5[[#This Row],[挂牌价]]-表5[[#This Row],[优惠下浮]]</f>
        <v>5.6499999999999995</v>
      </c>
      <c r="K119" s="63">
        <f>表5[[#This Row],[含税结算单价]]/1.13</f>
        <v>5</v>
      </c>
      <c r="L119" s="78">
        <f>表5[[#This Row],[含税结算单价]]*表5[[#This Row],[升数]]</f>
        <v>9226.4499999999989</v>
      </c>
      <c r="M119" s="78">
        <f>表5[[#This Row],[不含税结算单价]]*表5[[#This Row],[升数]]</f>
        <v>8165</v>
      </c>
    </row>
    <row r="120" spans="1:13" s="58" customFormat="1" ht="27" customHeight="1">
      <c r="A120" s="72">
        <v>43885</v>
      </c>
      <c r="B120" s="67">
        <v>1727520</v>
      </c>
      <c r="C120" s="73" t="s">
        <v>13</v>
      </c>
      <c r="D120" s="73" t="s">
        <v>14</v>
      </c>
      <c r="E120" s="74" t="s">
        <v>15</v>
      </c>
      <c r="F120" s="58" t="s">
        <v>44</v>
      </c>
      <c r="G120" s="75">
        <v>809</v>
      </c>
      <c r="H120" s="58">
        <v>5.93</v>
      </c>
      <c r="I120" s="58">
        <v>0.28000000000000003</v>
      </c>
      <c r="J120" s="58">
        <f>表5[[#This Row],[挂牌价]]-表5[[#This Row],[优惠下浮]]</f>
        <v>5.6499999999999995</v>
      </c>
      <c r="K120" s="63">
        <f>表5[[#This Row],[含税结算单价]]/1.13</f>
        <v>5</v>
      </c>
      <c r="L120" s="78">
        <f>表5[[#This Row],[含税结算单价]]*表5[[#This Row],[升数]]</f>
        <v>4570.8499999999995</v>
      </c>
      <c r="M120" s="78">
        <f>表5[[#This Row],[不含税结算单价]]*表5[[#This Row],[升数]]</f>
        <v>4045</v>
      </c>
    </row>
    <row r="121" spans="1:13" s="58" customFormat="1" ht="27" customHeight="1">
      <c r="A121" s="72">
        <v>43885</v>
      </c>
      <c r="B121" s="67" t="s">
        <v>135</v>
      </c>
      <c r="C121" s="73" t="s">
        <v>13</v>
      </c>
      <c r="D121" s="73" t="s">
        <v>14</v>
      </c>
      <c r="E121" s="74" t="s">
        <v>15</v>
      </c>
      <c r="F121" s="58" t="s">
        <v>27</v>
      </c>
      <c r="G121" s="75">
        <v>3798</v>
      </c>
      <c r="H121" s="58">
        <v>5.93</v>
      </c>
      <c r="I121" s="58">
        <v>0.28000000000000003</v>
      </c>
      <c r="J121" s="58">
        <f>表5[[#This Row],[挂牌价]]-表5[[#This Row],[优惠下浮]]</f>
        <v>5.6499999999999995</v>
      </c>
      <c r="K121" s="63">
        <f>表5[[#This Row],[含税结算单价]]/1.13</f>
        <v>5</v>
      </c>
      <c r="L121" s="78">
        <f>表5[[#This Row],[含税结算单价]]*表5[[#This Row],[升数]]</f>
        <v>21458.699999999997</v>
      </c>
      <c r="M121" s="78">
        <f>表5[[#This Row],[不含税结算单价]]*表5[[#This Row],[升数]]</f>
        <v>18990</v>
      </c>
    </row>
    <row r="122" spans="1:13" s="58" customFormat="1" ht="27" customHeight="1">
      <c r="A122" s="72">
        <v>43885</v>
      </c>
      <c r="B122" s="67" t="s">
        <v>136</v>
      </c>
      <c r="C122" s="73" t="s">
        <v>13</v>
      </c>
      <c r="D122" s="73" t="s">
        <v>14</v>
      </c>
      <c r="E122" s="74" t="s">
        <v>15</v>
      </c>
      <c r="F122" s="58" t="s">
        <v>64</v>
      </c>
      <c r="G122" s="75">
        <v>1435</v>
      </c>
      <c r="H122" s="58">
        <v>5.93</v>
      </c>
      <c r="I122" s="58">
        <v>0.28000000000000003</v>
      </c>
      <c r="J122" s="58">
        <f>表5[[#This Row],[挂牌价]]-表5[[#This Row],[优惠下浮]]</f>
        <v>5.6499999999999995</v>
      </c>
      <c r="K122" s="63">
        <f>表5[[#This Row],[含税结算单价]]/1.13</f>
        <v>5</v>
      </c>
      <c r="L122" s="78">
        <f>表5[[#This Row],[含税结算单价]]*表5[[#This Row],[升数]]</f>
        <v>8107.7499999999991</v>
      </c>
      <c r="M122" s="78">
        <f>表5[[#This Row],[不含税结算单价]]*表5[[#This Row],[升数]]</f>
        <v>7175</v>
      </c>
    </row>
    <row r="123" spans="1:13" s="58" customFormat="1" ht="27" customHeight="1">
      <c r="A123" s="72">
        <v>43886</v>
      </c>
      <c r="B123" s="67" t="s">
        <v>137</v>
      </c>
      <c r="C123" s="73" t="s">
        <v>13</v>
      </c>
      <c r="D123" s="73" t="s">
        <v>14</v>
      </c>
      <c r="E123" s="74" t="s">
        <v>15</v>
      </c>
      <c r="F123" s="58" t="s">
        <v>34</v>
      </c>
      <c r="G123" s="75">
        <v>1083</v>
      </c>
      <c r="H123" s="58">
        <v>5.93</v>
      </c>
      <c r="I123" s="58">
        <v>0.28000000000000003</v>
      </c>
      <c r="J123" s="58">
        <f>表5[[#This Row],[挂牌价]]-表5[[#This Row],[优惠下浮]]</f>
        <v>5.6499999999999995</v>
      </c>
      <c r="K123" s="63">
        <f>表5[[#This Row],[含税结算单价]]/1.13</f>
        <v>5</v>
      </c>
      <c r="L123" s="78">
        <f>表5[[#This Row],[含税结算单价]]*表5[[#This Row],[升数]]</f>
        <v>6118.95</v>
      </c>
      <c r="M123" s="78">
        <f>表5[[#This Row],[不含税结算单价]]*表5[[#This Row],[升数]]</f>
        <v>5415</v>
      </c>
    </row>
    <row r="124" spans="1:13" s="58" customFormat="1" ht="27" customHeight="1">
      <c r="A124" s="72">
        <v>43886</v>
      </c>
      <c r="B124" s="67" t="s">
        <v>138</v>
      </c>
      <c r="C124" s="73" t="s">
        <v>13</v>
      </c>
      <c r="D124" s="73" t="s">
        <v>14</v>
      </c>
      <c r="E124" s="74" t="s">
        <v>15</v>
      </c>
      <c r="F124" s="58" t="s">
        <v>34</v>
      </c>
      <c r="G124" s="75">
        <v>252</v>
      </c>
      <c r="H124" s="58">
        <v>5.93</v>
      </c>
      <c r="I124" s="58">
        <v>0.28000000000000003</v>
      </c>
      <c r="J124" s="58">
        <f>表5[[#This Row],[挂牌价]]-表5[[#This Row],[优惠下浮]]</f>
        <v>5.6499999999999995</v>
      </c>
      <c r="K124" s="63">
        <f>表5[[#This Row],[含税结算单价]]/1.13</f>
        <v>5</v>
      </c>
      <c r="L124" s="78">
        <f>表5[[#This Row],[含税结算单价]]*表5[[#This Row],[升数]]</f>
        <v>1423.8</v>
      </c>
      <c r="M124" s="78">
        <f>表5[[#This Row],[不含税结算单价]]*表5[[#This Row],[升数]]</f>
        <v>1260</v>
      </c>
    </row>
    <row r="125" spans="1:13" s="58" customFormat="1" ht="27" customHeight="1">
      <c r="A125" s="72">
        <v>43886</v>
      </c>
      <c r="B125" s="67">
        <v>1526431</v>
      </c>
      <c r="C125" s="73" t="s">
        <v>13</v>
      </c>
      <c r="D125" s="73" t="s">
        <v>14</v>
      </c>
      <c r="E125" s="74" t="s">
        <v>15</v>
      </c>
      <c r="F125" s="58" t="s">
        <v>35</v>
      </c>
      <c r="G125" s="75">
        <v>3254</v>
      </c>
      <c r="H125" s="58">
        <v>5.93</v>
      </c>
      <c r="I125" s="58">
        <v>0.28000000000000003</v>
      </c>
      <c r="J125" s="58">
        <f>表5[[#This Row],[挂牌价]]-表5[[#This Row],[优惠下浮]]</f>
        <v>5.6499999999999995</v>
      </c>
      <c r="K125" s="63">
        <f>表5[[#This Row],[含税结算单价]]/1.13</f>
        <v>5</v>
      </c>
      <c r="L125" s="78">
        <f>表5[[#This Row],[含税结算单价]]*表5[[#This Row],[升数]]</f>
        <v>18385.099999999999</v>
      </c>
      <c r="M125" s="78">
        <f>表5[[#This Row],[不含税结算单价]]*表5[[#This Row],[升数]]</f>
        <v>16270</v>
      </c>
    </row>
    <row r="126" spans="1:13" s="58" customFormat="1" ht="27" customHeight="1">
      <c r="A126" s="72">
        <v>43886</v>
      </c>
      <c r="B126" s="67">
        <v>1526432</v>
      </c>
      <c r="C126" s="73" t="s">
        <v>13</v>
      </c>
      <c r="D126" s="73" t="s">
        <v>14</v>
      </c>
      <c r="E126" s="74" t="s">
        <v>15</v>
      </c>
      <c r="F126" s="58" t="s">
        <v>35</v>
      </c>
      <c r="G126" s="75">
        <v>3800</v>
      </c>
      <c r="H126" s="58">
        <v>5.93</v>
      </c>
      <c r="I126" s="58">
        <v>0.28000000000000003</v>
      </c>
      <c r="J126" s="58">
        <f>表5[[#This Row],[挂牌价]]-表5[[#This Row],[优惠下浮]]</f>
        <v>5.6499999999999995</v>
      </c>
      <c r="K126" s="63">
        <f>表5[[#This Row],[含税结算单价]]/1.13</f>
        <v>5</v>
      </c>
      <c r="L126" s="78">
        <f>表5[[#This Row],[含税结算单价]]*表5[[#This Row],[升数]]</f>
        <v>21469.999999999996</v>
      </c>
      <c r="M126" s="78">
        <f>表5[[#This Row],[不含税结算单价]]*表5[[#This Row],[升数]]</f>
        <v>19000</v>
      </c>
    </row>
    <row r="127" spans="1:13" s="58" customFormat="1" ht="27" customHeight="1">
      <c r="A127" s="72">
        <v>43886</v>
      </c>
      <c r="B127" s="76" t="s">
        <v>139</v>
      </c>
      <c r="C127" s="73" t="s">
        <v>13</v>
      </c>
      <c r="D127" s="73" t="s">
        <v>14</v>
      </c>
      <c r="E127" s="74" t="s">
        <v>15</v>
      </c>
      <c r="F127" s="58" t="s">
        <v>29</v>
      </c>
      <c r="G127" s="75">
        <v>3037</v>
      </c>
      <c r="H127" s="58">
        <v>5.93</v>
      </c>
      <c r="I127" s="58">
        <v>0.28000000000000003</v>
      </c>
      <c r="J127" s="58">
        <f>表5[[#This Row],[挂牌价]]-表5[[#This Row],[优惠下浮]]</f>
        <v>5.6499999999999995</v>
      </c>
      <c r="K127" s="63">
        <f>表5[[#This Row],[含税结算单价]]/1.13</f>
        <v>5</v>
      </c>
      <c r="L127" s="78">
        <f>表5[[#This Row],[含税结算单价]]*表5[[#This Row],[升数]]</f>
        <v>17159.05</v>
      </c>
      <c r="M127" s="78">
        <f>表5[[#This Row],[不含税结算单价]]*表5[[#This Row],[升数]]</f>
        <v>15185</v>
      </c>
    </row>
    <row r="128" spans="1:13" s="58" customFormat="1" ht="27" customHeight="1">
      <c r="A128" s="72">
        <v>43886</v>
      </c>
      <c r="B128" s="67" t="s">
        <v>140</v>
      </c>
      <c r="C128" s="73" t="s">
        <v>13</v>
      </c>
      <c r="D128" s="73" t="s">
        <v>14</v>
      </c>
      <c r="E128" s="74" t="s">
        <v>15</v>
      </c>
      <c r="F128" s="58" t="s">
        <v>37</v>
      </c>
      <c r="G128" s="75">
        <v>1864</v>
      </c>
      <c r="H128" s="58">
        <v>5.93</v>
      </c>
      <c r="I128" s="58">
        <v>0.28000000000000003</v>
      </c>
      <c r="J128" s="58">
        <f>表5[[#This Row],[挂牌价]]-表5[[#This Row],[优惠下浮]]</f>
        <v>5.6499999999999995</v>
      </c>
      <c r="K128" s="63">
        <f>表5[[#This Row],[含税结算单价]]/1.13</f>
        <v>5</v>
      </c>
      <c r="L128" s="78">
        <f>表5[[#This Row],[含税结算单价]]*表5[[#This Row],[升数]]</f>
        <v>10531.599999999999</v>
      </c>
      <c r="M128" s="78">
        <f>表5[[#This Row],[不含税结算单价]]*表5[[#This Row],[升数]]</f>
        <v>9320</v>
      </c>
    </row>
    <row r="129" spans="1:13" s="58" customFormat="1" ht="27" customHeight="1">
      <c r="A129" s="72">
        <v>43886</v>
      </c>
      <c r="B129" s="67" t="s">
        <v>141</v>
      </c>
      <c r="C129" s="73" t="s">
        <v>13</v>
      </c>
      <c r="D129" s="73" t="s">
        <v>14</v>
      </c>
      <c r="E129" s="74" t="s">
        <v>15</v>
      </c>
      <c r="F129" s="58" t="s">
        <v>100</v>
      </c>
      <c r="G129" s="75">
        <v>2418</v>
      </c>
      <c r="H129" s="58">
        <v>5.93</v>
      </c>
      <c r="I129" s="58">
        <v>0.28000000000000003</v>
      </c>
      <c r="J129" s="58">
        <f>表5[[#This Row],[挂牌价]]-表5[[#This Row],[优惠下浮]]</f>
        <v>5.6499999999999995</v>
      </c>
      <c r="K129" s="63">
        <f>表5[[#This Row],[含税结算单价]]/1.13</f>
        <v>5</v>
      </c>
      <c r="L129" s="78">
        <f>表5[[#This Row],[含税结算单价]]*表5[[#This Row],[升数]]</f>
        <v>13661.699999999999</v>
      </c>
      <c r="M129" s="78">
        <f>表5[[#This Row],[不含税结算单价]]*表5[[#This Row],[升数]]</f>
        <v>12090</v>
      </c>
    </row>
    <row r="130" spans="1:13" s="58" customFormat="1" ht="27" customHeight="1">
      <c r="A130" s="72">
        <v>43886</v>
      </c>
      <c r="B130" s="67" t="s">
        <v>142</v>
      </c>
      <c r="C130" s="73" t="s">
        <v>13</v>
      </c>
      <c r="D130" s="73" t="s">
        <v>14</v>
      </c>
      <c r="E130" s="74" t="s">
        <v>15</v>
      </c>
      <c r="F130" s="58" t="s">
        <v>21</v>
      </c>
      <c r="G130" s="75">
        <v>4102</v>
      </c>
      <c r="H130" s="58">
        <v>5.93</v>
      </c>
      <c r="I130" s="58">
        <v>0.28000000000000003</v>
      </c>
      <c r="J130" s="58">
        <f>表5[[#This Row],[挂牌价]]-表5[[#This Row],[优惠下浮]]</f>
        <v>5.6499999999999995</v>
      </c>
      <c r="K130" s="63">
        <f>表5[[#This Row],[含税结算单价]]/1.13</f>
        <v>5</v>
      </c>
      <c r="L130" s="78">
        <f>表5[[#This Row],[含税结算单价]]*表5[[#This Row],[升数]]</f>
        <v>23176.3</v>
      </c>
      <c r="M130" s="78">
        <f>表5[[#This Row],[不含税结算单价]]*表5[[#This Row],[升数]]</f>
        <v>20510</v>
      </c>
    </row>
    <row r="131" spans="1:13" s="58" customFormat="1" ht="27" customHeight="1">
      <c r="A131" s="72">
        <v>43886</v>
      </c>
      <c r="B131" s="67" t="s">
        <v>143</v>
      </c>
      <c r="C131" s="73" t="s">
        <v>13</v>
      </c>
      <c r="D131" s="73" t="s">
        <v>14</v>
      </c>
      <c r="E131" s="74" t="s">
        <v>15</v>
      </c>
      <c r="F131" s="61" t="s">
        <v>16</v>
      </c>
      <c r="G131" s="75">
        <v>9074</v>
      </c>
      <c r="H131" s="58">
        <v>5.93</v>
      </c>
      <c r="I131" s="58">
        <v>0.28000000000000003</v>
      </c>
      <c r="J131" s="58">
        <f>表5[[#This Row],[挂牌价]]-表5[[#This Row],[优惠下浮]]</f>
        <v>5.6499999999999995</v>
      </c>
      <c r="K131" s="63">
        <f>表5[[#This Row],[含税结算单价]]/1.13</f>
        <v>5</v>
      </c>
      <c r="L131" s="78">
        <f>表5[[#This Row],[含税结算单价]]*表5[[#This Row],[升数]]</f>
        <v>51268.1</v>
      </c>
      <c r="M131" s="78">
        <f>表5[[#This Row],[不含税结算单价]]*表5[[#This Row],[升数]]</f>
        <v>45370</v>
      </c>
    </row>
    <row r="132" spans="1:13" s="58" customFormat="1" ht="27" customHeight="1">
      <c r="A132" s="72">
        <v>43886</v>
      </c>
      <c r="B132" s="67" t="s">
        <v>144</v>
      </c>
      <c r="C132" s="73" t="s">
        <v>13</v>
      </c>
      <c r="D132" s="73" t="s">
        <v>14</v>
      </c>
      <c r="E132" s="74" t="s">
        <v>15</v>
      </c>
      <c r="F132" s="61" t="s">
        <v>16</v>
      </c>
      <c r="G132" s="75">
        <v>11374</v>
      </c>
      <c r="H132" s="58">
        <v>5.93</v>
      </c>
      <c r="I132" s="58">
        <v>0.28000000000000003</v>
      </c>
      <c r="J132" s="58">
        <f>表5[[#This Row],[挂牌价]]-表5[[#This Row],[优惠下浮]]</f>
        <v>5.6499999999999995</v>
      </c>
      <c r="K132" s="63">
        <f>表5[[#This Row],[含税结算单价]]/1.13</f>
        <v>5</v>
      </c>
      <c r="L132" s="78">
        <f>表5[[#This Row],[含税结算单价]]*表5[[#This Row],[升数]]</f>
        <v>64263.099999999991</v>
      </c>
      <c r="M132" s="78">
        <f>表5[[#This Row],[不含税结算单价]]*表5[[#This Row],[升数]]</f>
        <v>56870</v>
      </c>
    </row>
    <row r="133" spans="1:13" s="58" customFormat="1" ht="27" customHeight="1">
      <c r="A133" s="72">
        <v>43886</v>
      </c>
      <c r="B133" s="67" t="s">
        <v>145</v>
      </c>
      <c r="C133" s="73" t="s">
        <v>13</v>
      </c>
      <c r="D133" s="73" t="s">
        <v>14</v>
      </c>
      <c r="E133" s="74" t="s">
        <v>15</v>
      </c>
      <c r="F133" s="58" t="s">
        <v>89</v>
      </c>
      <c r="G133" s="75">
        <v>3172</v>
      </c>
      <c r="H133" s="58">
        <v>5.93</v>
      </c>
      <c r="I133" s="58">
        <v>0.28000000000000003</v>
      </c>
      <c r="J133" s="58">
        <f>表5[[#This Row],[挂牌价]]-表5[[#This Row],[优惠下浮]]</f>
        <v>5.6499999999999995</v>
      </c>
      <c r="K133" s="63">
        <f>表5[[#This Row],[含税结算单价]]/1.13</f>
        <v>5</v>
      </c>
      <c r="L133" s="78">
        <f>表5[[#This Row],[含税结算单价]]*表5[[#This Row],[升数]]</f>
        <v>17921.8</v>
      </c>
      <c r="M133" s="78">
        <f>表5[[#This Row],[不含税结算单价]]*表5[[#This Row],[升数]]</f>
        <v>15860</v>
      </c>
    </row>
    <row r="134" spans="1:13" s="58" customFormat="1" ht="27" customHeight="1">
      <c r="A134" s="72">
        <v>43886</v>
      </c>
      <c r="B134" s="67" t="s">
        <v>146</v>
      </c>
      <c r="C134" s="73" t="s">
        <v>13</v>
      </c>
      <c r="D134" s="73" t="s">
        <v>14</v>
      </c>
      <c r="E134" s="74" t="s">
        <v>15</v>
      </c>
      <c r="F134" s="58" t="s">
        <v>19</v>
      </c>
      <c r="G134" s="75">
        <v>3807</v>
      </c>
      <c r="H134" s="58">
        <v>5.93</v>
      </c>
      <c r="I134" s="58">
        <v>0.28000000000000003</v>
      </c>
      <c r="J134" s="58">
        <f>表5[[#This Row],[挂牌价]]-表5[[#This Row],[优惠下浮]]</f>
        <v>5.6499999999999995</v>
      </c>
      <c r="K134" s="63">
        <f>表5[[#This Row],[含税结算单价]]/1.13</f>
        <v>5</v>
      </c>
      <c r="L134" s="78">
        <f>表5[[#This Row],[含税结算单价]]*表5[[#This Row],[升数]]</f>
        <v>21509.55</v>
      </c>
      <c r="M134" s="78">
        <f>表5[[#This Row],[不含税结算单价]]*表5[[#This Row],[升数]]</f>
        <v>19035</v>
      </c>
    </row>
    <row r="135" spans="1:13" s="58" customFormat="1" ht="27" customHeight="1">
      <c r="A135" s="72">
        <v>43886</v>
      </c>
      <c r="B135" s="67" t="s">
        <v>147</v>
      </c>
      <c r="C135" s="73" t="s">
        <v>13</v>
      </c>
      <c r="D135" s="73" t="s">
        <v>14</v>
      </c>
      <c r="E135" s="74" t="s">
        <v>15</v>
      </c>
      <c r="F135" s="58" t="s">
        <v>25</v>
      </c>
      <c r="G135" s="75">
        <v>3467</v>
      </c>
      <c r="H135" s="58">
        <v>5.93</v>
      </c>
      <c r="I135" s="58">
        <v>0.28000000000000003</v>
      </c>
      <c r="J135" s="58">
        <f>表5[[#This Row],[挂牌价]]-表5[[#This Row],[优惠下浮]]</f>
        <v>5.6499999999999995</v>
      </c>
      <c r="K135" s="63">
        <f>表5[[#This Row],[含税结算单价]]/1.13</f>
        <v>5</v>
      </c>
      <c r="L135" s="78">
        <f>表5[[#This Row],[含税结算单价]]*表5[[#This Row],[升数]]</f>
        <v>19588.55</v>
      </c>
      <c r="M135" s="78">
        <f>表5[[#This Row],[不含税结算单价]]*表5[[#This Row],[升数]]</f>
        <v>17335</v>
      </c>
    </row>
    <row r="136" spans="1:13" s="58" customFormat="1" ht="27" customHeight="1">
      <c r="A136" s="72">
        <v>43886</v>
      </c>
      <c r="B136" s="67" t="s">
        <v>148</v>
      </c>
      <c r="C136" s="73" t="s">
        <v>13</v>
      </c>
      <c r="D136" s="73" t="s">
        <v>14</v>
      </c>
      <c r="E136" s="74" t="s">
        <v>15</v>
      </c>
      <c r="F136" s="58" t="s">
        <v>149</v>
      </c>
      <c r="G136" s="75">
        <v>686</v>
      </c>
      <c r="H136" s="58">
        <v>5.93</v>
      </c>
      <c r="I136" s="58">
        <v>0.28000000000000003</v>
      </c>
      <c r="J136" s="58">
        <f>表5[[#This Row],[挂牌价]]-表5[[#This Row],[优惠下浮]]</f>
        <v>5.6499999999999995</v>
      </c>
      <c r="K136" s="63">
        <f>表5[[#This Row],[含税结算单价]]/1.13</f>
        <v>5</v>
      </c>
      <c r="L136" s="78">
        <f>表5[[#This Row],[含税结算单价]]*表5[[#This Row],[升数]]</f>
        <v>3875.8999999999996</v>
      </c>
      <c r="M136" s="78">
        <f>表5[[#This Row],[不含税结算单价]]*表5[[#This Row],[升数]]</f>
        <v>3430</v>
      </c>
    </row>
    <row r="137" spans="1:13" s="58" customFormat="1" ht="27" customHeight="1">
      <c r="A137" s="72">
        <v>43886</v>
      </c>
      <c r="B137" s="67" t="s">
        <v>150</v>
      </c>
      <c r="C137" s="73" t="s">
        <v>13</v>
      </c>
      <c r="D137" s="73" t="s">
        <v>14</v>
      </c>
      <c r="E137" s="74" t="s">
        <v>15</v>
      </c>
      <c r="F137" s="58" t="s">
        <v>44</v>
      </c>
      <c r="G137" s="75">
        <v>5773</v>
      </c>
      <c r="H137" s="58">
        <v>5.93</v>
      </c>
      <c r="I137" s="58">
        <v>0.28000000000000003</v>
      </c>
      <c r="J137" s="58">
        <f>表5[[#This Row],[挂牌价]]-表5[[#This Row],[优惠下浮]]</f>
        <v>5.6499999999999995</v>
      </c>
      <c r="K137" s="63">
        <f>表5[[#This Row],[含税结算单价]]/1.13</f>
        <v>5</v>
      </c>
      <c r="L137" s="78">
        <f>表5[[#This Row],[含税结算单价]]*表5[[#This Row],[升数]]</f>
        <v>32617.449999999997</v>
      </c>
      <c r="M137" s="78">
        <f>表5[[#This Row],[不含税结算单价]]*表5[[#This Row],[升数]]</f>
        <v>28865</v>
      </c>
    </row>
    <row r="138" spans="1:13" s="58" customFormat="1" ht="27" customHeight="1">
      <c r="A138" s="72">
        <v>43886</v>
      </c>
      <c r="B138" s="67" t="s">
        <v>151</v>
      </c>
      <c r="C138" s="73" t="s">
        <v>13</v>
      </c>
      <c r="D138" s="73" t="s">
        <v>14</v>
      </c>
      <c r="E138" s="74" t="s">
        <v>15</v>
      </c>
      <c r="F138" s="58" t="s">
        <v>27</v>
      </c>
      <c r="G138" s="75">
        <v>3234</v>
      </c>
      <c r="H138" s="58">
        <v>5.93</v>
      </c>
      <c r="I138" s="58">
        <v>0.28000000000000003</v>
      </c>
      <c r="J138" s="58">
        <f>表5[[#This Row],[挂牌价]]-表5[[#This Row],[优惠下浮]]</f>
        <v>5.6499999999999995</v>
      </c>
      <c r="K138" s="63">
        <f>表5[[#This Row],[含税结算单价]]/1.13</f>
        <v>5</v>
      </c>
      <c r="L138" s="78">
        <f>表5[[#This Row],[含税结算单价]]*表5[[#This Row],[升数]]</f>
        <v>18272.099999999999</v>
      </c>
      <c r="M138" s="78">
        <f>表5[[#This Row],[不含税结算单价]]*表5[[#This Row],[升数]]</f>
        <v>16170</v>
      </c>
    </row>
    <row r="139" spans="1:13" s="58" customFormat="1" ht="27" customHeight="1">
      <c r="A139" s="72">
        <v>43886</v>
      </c>
      <c r="B139" s="67" t="s">
        <v>152</v>
      </c>
      <c r="C139" s="73" t="s">
        <v>13</v>
      </c>
      <c r="D139" s="73" t="s">
        <v>14</v>
      </c>
      <c r="E139" s="74" t="s">
        <v>15</v>
      </c>
      <c r="F139" s="58" t="s">
        <v>64</v>
      </c>
      <c r="G139" s="75">
        <v>710</v>
      </c>
      <c r="H139" s="58">
        <v>5.93</v>
      </c>
      <c r="I139" s="58">
        <v>0.28000000000000003</v>
      </c>
      <c r="J139" s="58">
        <f>表5[[#This Row],[挂牌价]]-表5[[#This Row],[优惠下浮]]</f>
        <v>5.6499999999999995</v>
      </c>
      <c r="K139" s="63">
        <f>表5[[#This Row],[含税结算单价]]/1.13</f>
        <v>5</v>
      </c>
      <c r="L139" s="78">
        <f>表5[[#This Row],[含税结算单价]]*表5[[#This Row],[升数]]</f>
        <v>4011.4999999999995</v>
      </c>
      <c r="M139" s="78">
        <f>表5[[#This Row],[不含税结算单价]]*表5[[#This Row],[升数]]</f>
        <v>3550</v>
      </c>
    </row>
    <row r="140" spans="1:13" s="58" customFormat="1" ht="27" customHeight="1">
      <c r="A140" s="72">
        <v>43887</v>
      </c>
      <c r="B140" s="67" t="s">
        <v>153</v>
      </c>
      <c r="C140" s="73" t="s">
        <v>13</v>
      </c>
      <c r="D140" s="73" t="s">
        <v>14</v>
      </c>
      <c r="E140" s="74" t="s">
        <v>15</v>
      </c>
      <c r="F140" s="58" t="s">
        <v>34</v>
      </c>
      <c r="G140" s="75">
        <v>1063</v>
      </c>
      <c r="H140" s="58">
        <v>5.93</v>
      </c>
      <c r="I140" s="58">
        <v>0.28000000000000003</v>
      </c>
      <c r="J140" s="58">
        <f>表5[[#This Row],[挂牌价]]-表5[[#This Row],[优惠下浮]]</f>
        <v>5.6499999999999995</v>
      </c>
      <c r="K140" s="63">
        <f>表5[[#This Row],[含税结算单价]]/1.13</f>
        <v>5</v>
      </c>
      <c r="L140" s="78">
        <f>表5[[#This Row],[含税结算单价]]*表5[[#This Row],[升数]]</f>
        <v>6005.95</v>
      </c>
      <c r="M140" s="78">
        <f>表5[[#This Row],[不含税结算单价]]*表5[[#This Row],[升数]]</f>
        <v>5315</v>
      </c>
    </row>
    <row r="141" spans="1:13" s="58" customFormat="1" ht="27" customHeight="1">
      <c r="A141" s="72">
        <v>43887</v>
      </c>
      <c r="B141" s="67" t="s">
        <v>154</v>
      </c>
      <c r="C141" s="73" t="s">
        <v>13</v>
      </c>
      <c r="D141" s="73" t="s">
        <v>14</v>
      </c>
      <c r="E141" s="74" t="s">
        <v>15</v>
      </c>
      <c r="F141" s="58" t="s">
        <v>34</v>
      </c>
      <c r="G141" s="75">
        <v>263</v>
      </c>
      <c r="H141" s="58">
        <v>5.93</v>
      </c>
      <c r="I141" s="58">
        <v>0.28000000000000003</v>
      </c>
      <c r="J141" s="58">
        <f>表5[[#This Row],[挂牌价]]-表5[[#This Row],[优惠下浮]]</f>
        <v>5.6499999999999995</v>
      </c>
      <c r="K141" s="63">
        <f>表5[[#This Row],[含税结算单价]]/1.13</f>
        <v>5</v>
      </c>
      <c r="L141" s="78">
        <f>表5[[#This Row],[含税结算单价]]*表5[[#This Row],[升数]]</f>
        <v>1485.9499999999998</v>
      </c>
      <c r="M141" s="78">
        <f>表5[[#This Row],[不含税结算单价]]*表5[[#This Row],[升数]]</f>
        <v>1315</v>
      </c>
    </row>
    <row r="142" spans="1:13" s="58" customFormat="1" ht="27" customHeight="1">
      <c r="A142" s="72">
        <v>43887</v>
      </c>
      <c r="B142" s="67">
        <v>1526433</v>
      </c>
      <c r="C142" s="73" t="s">
        <v>13</v>
      </c>
      <c r="D142" s="73" t="s">
        <v>14</v>
      </c>
      <c r="E142" s="74" t="s">
        <v>15</v>
      </c>
      <c r="F142" s="58" t="s">
        <v>35</v>
      </c>
      <c r="G142" s="75">
        <v>4714</v>
      </c>
      <c r="H142" s="58">
        <v>5.93</v>
      </c>
      <c r="I142" s="58">
        <v>0.28000000000000003</v>
      </c>
      <c r="J142" s="58">
        <f>表5[[#This Row],[挂牌价]]-表5[[#This Row],[优惠下浮]]</f>
        <v>5.6499999999999995</v>
      </c>
      <c r="K142" s="63">
        <f>表5[[#This Row],[含税结算单价]]/1.13</f>
        <v>5</v>
      </c>
      <c r="L142" s="78">
        <f>表5[[#This Row],[含税结算单价]]*表5[[#This Row],[升数]]</f>
        <v>26634.1</v>
      </c>
      <c r="M142" s="78">
        <f>表5[[#This Row],[不含税结算单价]]*表5[[#This Row],[升数]]</f>
        <v>23570</v>
      </c>
    </row>
    <row r="143" spans="1:13" s="58" customFormat="1" ht="27" customHeight="1">
      <c r="A143" s="72">
        <v>43887</v>
      </c>
      <c r="B143" s="76" t="s">
        <v>155</v>
      </c>
      <c r="C143" s="73" t="s">
        <v>13</v>
      </c>
      <c r="D143" s="73" t="s">
        <v>14</v>
      </c>
      <c r="E143" s="74" t="s">
        <v>15</v>
      </c>
      <c r="F143" s="58" t="s">
        <v>29</v>
      </c>
      <c r="G143" s="75">
        <v>3353</v>
      </c>
      <c r="H143" s="58">
        <v>5.93</v>
      </c>
      <c r="I143" s="58">
        <v>0.28000000000000003</v>
      </c>
      <c r="J143" s="58">
        <f>表5[[#This Row],[挂牌价]]-表5[[#This Row],[优惠下浮]]</f>
        <v>5.6499999999999995</v>
      </c>
      <c r="K143" s="63">
        <f>表5[[#This Row],[含税结算单价]]/1.13</f>
        <v>5</v>
      </c>
      <c r="L143" s="78">
        <f>表5[[#This Row],[含税结算单价]]*表5[[#This Row],[升数]]</f>
        <v>18944.449999999997</v>
      </c>
      <c r="M143" s="78">
        <f>表5[[#This Row],[不含税结算单价]]*表5[[#This Row],[升数]]</f>
        <v>16765</v>
      </c>
    </row>
    <row r="144" spans="1:13" s="58" customFormat="1" ht="27" customHeight="1">
      <c r="A144" s="72">
        <v>43887</v>
      </c>
      <c r="B144" s="67" t="s">
        <v>156</v>
      </c>
      <c r="C144" s="73" t="s">
        <v>13</v>
      </c>
      <c r="D144" s="73" t="s">
        <v>14</v>
      </c>
      <c r="E144" s="74" t="s">
        <v>15</v>
      </c>
      <c r="F144" s="58" t="s">
        <v>37</v>
      </c>
      <c r="G144" s="75">
        <v>1992</v>
      </c>
      <c r="H144" s="58">
        <v>5.93</v>
      </c>
      <c r="I144" s="58">
        <v>0.28000000000000003</v>
      </c>
      <c r="J144" s="58">
        <f>表5[[#This Row],[挂牌价]]-表5[[#This Row],[优惠下浮]]</f>
        <v>5.6499999999999995</v>
      </c>
      <c r="K144" s="63">
        <f>表5[[#This Row],[含税结算单价]]/1.13</f>
        <v>5</v>
      </c>
      <c r="L144" s="78">
        <f>表5[[#This Row],[含税结算单价]]*表5[[#This Row],[升数]]</f>
        <v>11254.8</v>
      </c>
      <c r="M144" s="78">
        <f>表5[[#This Row],[不含税结算单价]]*表5[[#This Row],[升数]]</f>
        <v>9960</v>
      </c>
    </row>
    <row r="145" spans="1:13" s="58" customFormat="1" ht="27" customHeight="1">
      <c r="A145" s="72">
        <v>43887</v>
      </c>
      <c r="B145" s="67" t="s">
        <v>157</v>
      </c>
      <c r="C145" s="73" t="s">
        <v>13</v>
      </c>
      <c r="D145" s="73" t="s">
        <v>14</v>
      </c>
      <c r="E145" s="74" t="s">
        <v>15</v>
      </c>
      <c r="F145" s="58" t="s">
        <v>39</v>
      </c>
      <c r="G145" s="75">
        <v>2793</v>
      </c>
      <c r="H145" s="58">
        <v>5.93</v>
      </c>
      <c r="I145" s="58">
        <v>0.28000000000000003</v>
      </c>
      <c r="J145" s="58">
        <f>表5[[#This Row],[挂牌价]]-表5[[#This Row],[优惠下浮]]</f>
        <v>5.6499999999999995</v>
      </c>
      <c r="K145" s="63">
        <f>表5[[#This Row],[含税结算单价]]/1.13</f>
        <v>5</v>
      </c>
      <c r="L145" s="78">
        <f>表5[[#This Row],[含税结算单价]]*表5[[#This Row],[升数]]</f>
        <v>15780.449999999999</v>
      </c>
      <c r="M145" s="78">
        <f>表5[[#This Row],[不含税结算单价]]*表5[[#This Row],[升数]]</f>
        <v>13965</v>
      </c>
    </row>
    <row r="146" spans="1:13" s="58" customFormat="1" ht="27" customHeight="1">
      <c r="A146" s="72">
        <v>43887</v>
      </c>
      <c r="B146" s="67" t="s">
        <v>158</v>
      </c>
      <c r="C146" s="73" t="s">
        <v>13</v>
      </c>
      <c r="D146" s="73" t="s">
        <v>14</v>
      </c>
      <c r="E146" s="74" t="s">
        <v>15</v>
      </c>
      <c r="F146" s="58" t="s">
        <v>83</v>
      </c>
      <c r="G146" s="75">
        <v>783</v>
      </c>
      <c r="H146" s="58">
        <v>5.93</v>
      </c>
      <c r="I146" s="58">
        <v>0.28000000000000003</v>
      </c>
      <c r="J146" s="58">
        <f>表5[[#This Row],[挂牌价]]-表5[[#This Row],[优惠下浮]]</f>
        <v>5.6499999999999995</v>
      </c>
      <c r="K146" s="63">
        <f>表5[[#This Row],[含税结算单价]]/1.13</f>
        <v>5</v>
      </c>
      <c r="L146" s="78">
        <f>表5[[#This Row],[含税结算单价]]*表5[[#This Row],[升数]]</f>
        <v>4423.95</v>
      </c>
      <c r="M146" s="78">
        <f>表5[[#This Row],[不含税结算单价]]*表5[[#This Row],[升数]]</f>
        <v>3915</v>
      </c>
    </row>
    <row r="147" spans="1:13" s="58" customFormat="1" ht="27" customHeight="1">
      <c r="A147" s="72">
        <v>43887</v>
      </c>
      <c r="B147" s="67" t="s">
        <v>159</v>
      </c>
      <c r="C147" s="73" t="s">
        <v>13</v>
      </c>
      <c r="D147" s="73" t="s">
        <v>14</v>
      </c>
      <c r="E147" s="74" t="s">
        <v>15</v>
      </c>
      <c r="F147" s="58" t="s">
        <v>21</v>
      </c>
      <c r="G147" s="75">
        <v>4641</v>
      </c>
      <c r="H147" s="58">
        <v>5.93</v>
      </c>
      <c r="I147" s="58">
        <v>0.28000000000000003</v>
      </c>
      <c r="J147" s="58">
        <f>表5[[#This Row],[挂牌价]]-表5[[#This Row],[优惠下浮]]</f>
        <v>5.6499999999999995</v>
      </c>
      <c r="K147" s="63">
        <f>表5[[#This Row],[含税结算单价]]/1.13</f>
        <v>5</v>
      </c>
      <c r="L147" s="78">
        <f>表5[[#This Row],[含税结算单价]]*表5[[#This Row],[升数]]</f>
        <v>26221.649999999998</v>
      </c>
      <c r="M147" s="78">
        <f>表5[[#This Row],[不含税结算单价]]*表5[[#This Row],[升数]]</f>
        <v>23205</v>
      </c>
    </row>
    <row r="148" spans="1:13" s="58" customFormat="1" ht="27" customHeight="1">
      <c r="A148" s="72">
        <v>43887</v>
      </c>
      <c r="B148" s="67" t="s">
        <v>160</v>
      </c>
      <c r="C148" s="73" t="s">
        <v>13</v>
      </c>
      <c r="D148" s="73" t="s">
        <v>14</v>
      </c>
      <c r="E148" s="74" t="s">
        <v>15</v>
      </c>
      <c r="F148" s="61" t="s">
        <v>16</v>
      </c>
      <c r="G148" s="75">
        <v>5516</v>
      </c>
      <c r="H148" s="58">
        <v>5.93</v>
      </c>
      <c r="I148" s="58">
        <v>0.28000000000000003</v>
      </c>
      <c r="J148" s="58">
        <f>表5[[#This Row],[挂牌价]]-表5[[#This Row],[优惠下浮]]</f>
        <v>5.6499999999999995</v>
      </c>
      <c r="K148" s="63">
        <f>表5[[#This Row],[含税结算单价]]/1.13</f>
        <v>5</v>
      </c>
      <c r="L148" s="78">
        <f>表5[[#This Row],[含税结算单价]]*表5[[#This Row],[升数]]</f>
        <v>31165.399999999998</v>
      </c>
      <c r="M148" s="78">
        <f>表5[[#This Row],[不含税结算单价]]*表5[[#This Row],[升数]]</f>
        <v>27580</v>
      </c>
    </row>
    <row r="149" spans="1:13" s="58" customFormat="1" ht="27" customHeight="1">
      <c r="A149" s="72">
        <v>43887</v>
      </c>
      <c r="B149" s="67" t="s">
        <v>161</v>
      </c>
      <c r="C149" s="73" t="s">
        <v>13</v>
      </c>
      <c r="D149" s="73" t="s">
        <v>14</v>
      </c>
      <c r="E149" s="74" t="s">
        <v>15</v>
      </c>
      <c r="F149" s="61" t="s">
        <v>16</v>
      </c>
      <c r="G149" s="75">
        <v>6916</v>
      </c>
      <c r="H149" s="58">
        <v>5.93</v>
      </c>
      <c r="I149" s="58">
        <v>0.28000000000000003</v>
      </c>
      <c r="J149" s="58">
        <f>表5[[#This Row],[挂牌价]]-表5[[#This Row],[优惠下浮]]</f>
        <v>5.6499999999999995</v>
      </c>
      <c r="K149" s="63">
        <f>表5[[#This Row],[含税结算单价]]/1.13</f>
        <v>5</v>
      </c>
      <c r="L149" s="78">
        <f>表5[[#This Row],[含税结算单价]]*表5[[#This Row],[升数]]</f>
        <v>39075.399999999994</v>
      </c>
      <c r="M149" s="78">
        <f>表5[[#This Row],[不含税结算单价]]*表5[[#This Row],[升数]]</f>
        <v>34580</v>
      </c>
    </row>
    <row r="150" spans="1:13" s="58" customFormat="1" ht="27" customHeight="1">
      <c r="A150" s="72">
        <v>43887</v>
      </c>
      <c r="B150" s="67" t="s">
        <v>162</v>
      </c>
      <c r="C150" s="73" t="s">
        <v>13</v>
      </c>
      <c r="D150" s="73" t="s">
        <v>14</v>
      </c>
      <c r="E150" s="74" t="s">
        <v>15</v>
      </c>
      <c r="F150" s="58" t="s">
        <v>89</v>
      </c>
      <c r="G150" s="75">
        <v>5181</v>
      </c>
      <c r="H150" s="58">
        <v>5.93</v>
      </c>
      <c r="I150" s="58">
        <v>0.28000000000000003</v>
      </c>
      <c r="J150" s="58">
        <f>表5[[#This Row],[挂牌价]]-表5[[#This Row],[优惠下浮]]</f>
        <v>5.6499999999999995</v>
      </c>
      <c r="K150" s="63">
        <f>表5[[#This Row],[含税结算单价]]/1.13</f>
        <v>5</v>
      </c>
      <c r="L150" s="78">
        <f>表5[[#This Row],[含税结算单价]]*表5[[#This Row],[升数]]</f>
        <v>29272.649999999998</v>
      </c>
      <c r="M150" s="78">
        <f>表5[[#This Row],[不含税结算单价]]*表5[[#This Row],[升数]]</f>
        <v>25905</v>
      </c>
    </row>
    <row r="151" spans="1:13" s="58" customFormat="1" ht="27" customHeight="1">
      <c r="A151" s="72">
        <v>43887</v>
      </c>
      <c r="B151" s="67" t="s">
        <v>163</v>
      </c>
      <c r="C151" s="73" t="s">
        <v>13</v>
      </c>
      <c r="D151" s="73" t="s">
        <v>14</v>
      </c>
      <c r="E151" s="74" t="s">
        <v>15</v>
      </c>
      <c r="F151" s="58" t="s">
        <v>19</v>
      </c>
      <c r="G151" s="75">
        <v>4534</v>
      </c>
      <c r="H151" s="58">
        <v>5.93</v>
      </c>
      <c r="I151" s="58">
        <v>0.28000000000000003</v>
      </c>
      <c r="J151" s="58">
        <f>表5[[#This Row],[挂牌价]]-表5[[#This Row],[优惠下浮]]</f>
        <v>5.6499999999999995</v>
      </c>
      <c r="K151" s="63">
        <f>表5[[#This Row],[含税结算单价]]/1.13</f>
        <v>5</v>
      </c>
      <c r="L151" s="78">
        <f>表5[[#This Row],[含税结算单价]]*表5[[#This Row],[升数]]</f>
        <v>25617.1</v>
      </c>
      <c r="M151" s="78">
        <f>表5[[#This Row],[不含税结算单价]]*表5[[#This Row],[升数]]</f>
        <v>22670</v>
      </c>
    </row>
    <row r="152" spans="1:13" s="58" customFormat="1" ht="27" customHeight="1">
      <c r="A152" s="72">
        <v>43887</v>
      </c>
      <c r="B152" s="67" t="s">
        <v>164</v>
      </c>
      <c r="C152" s="73" t="s">
        <v>13</v>
      </c>
      <c r="D152" s="73" t="s">
        <v>14</v>
      </c>
      <c r="E152" s="74" t="s">
        <v>15</v>
      </c>
      <c r="F152" s="58" t="s">
        <v>25</v>
      </c>
      <c r="G152" s="75">
        <v>4523</v>
      </c>
      <c r="H152" s="58">
        <v>5.93</v>
      </c>
      <c r="I152" s="58">
        <v>0.28000000000000003</v>
      </c>
      <c r="J152" s="58">
        <f>表5[[#This Row],[挂牌价]]-表5[[#This Row],[优惠下浮]]</f>
        <v>5.6499999999999995</v>
      </c>
      <c r="K152" s="63">
        <f>表5[[#This Row],[含税结算单价]]/1.13</f>
        <v>5</v>
      </c>
      <c r="L152" s="78">
        <f>表5[[#This Row],[含税结算单价]]*表5[[#This Row],[升数]]</f>
        <v>25554.949999999997</v>
      </c>
      <c r="M152" s="78">
        <f>表5[[#This Row],[不含税结算单价]]*表5[[#This Row],[升数]]</f>
        <v>22615</v>
      </c>
    </row>
    <row r="153" spans="1:13" s="58" customFormat="1" ht="27" customHeight="1">
      <c r="A153" s="72">
        <v>43887</v>
      </c>
      <c r="B153" s="67" t="s">
        <v>165</v>
      </c>
      <c r="C153" s="73" t="s">
        <v>13</v>
      </c>
      <c r="D153" s="73" t="s">
        <v>14</v>
      </c>
      <c r="E153" s="74" t="s">
        <v>15</v>
      </c>
      <c r="F153" s="58" t="s">
        <v>149</v>
      </c>
      <c r="G153" s="75">
        <v>235</v>
      </c>
      <c r="H153" s="58">
        <v>5.93</v>
      </c>
      <c r="I153" s="58">
        <v>0.28000000000000003</v>
      </c>
      <c r="J153" s="58">
        <f>表5[[#This Row],[挂牌价]]-表5[[#This Row],[优惠下浮]]</f>
        <v>5.6499999999999995</v>
      </c>
      <c r="K153" s="63">
        <f>表5[[#This Row],[含税结算单价]]/1.13</f>
        <v>5</v>
      </c>
      <c r="L153" s="78">
        <f>表5[[#This Row],[含税结算单价]]*表5[[#This Row],[升数]]</f>
        <v>1327.7499999999998</v>
      </c>
      <c r="M153" s="78">
        <f>表5[[#This Row],[不含税结算单价]]*表5[[#This Row],[升数]]</f>
        <v>1175</v>
      </c>
    </row>
    <row r="154" spans="1:13" s="58" customFormat="1" ht="27" customHeight="1">
      <c r="A154" s="72">
        <v>43887</v>
      </c>
      <c r="B154" s="67" t="s">
        <v>166</v>
      </c>
      <c r="C154" s="73" t="s">
        <v>13</v>
      </c>
      <c r="D154" s="73" t="s">
        <v>14</v>
      </c>
      <c r="E154" s="74" t="s">
        <v>15</v>
      </c>
      <c r="F154" s="58" t="s">
        <v>44</v>
      </c>
      <c r="G154" s="75">
        <v>5693</v>
      </c>
      <c r="H154" s="58">
        <v>5.93</v>
      </c>
      <c r="I154" s="58">
        <v>0.28000000000000003</v>
      </c>
      <c r="J154" s="58">
        <f>表5[[#This Row],[挂牌价]]-表5[[#This Row],[优惠下浮]]</f>
        <v>5.6499999999999995</v>
      </c>
      <c r="K154" s="63">
        <f>表5[[#This Row],[含税结算单价]]/1.13</f>
        <v>5</v>
      </c>
      <c r="L154" s="78">
        <f>表5[[#This Row],[含税结算单价]]*表5[[#This Row],[升数]]</f>
        <v>32165.449999999997</v>
      </c>
      <c r="M154" s="78">
        <f>表5[[#This Row],[不含税结算单价]]*表5[[#This Row],[升数]]</f>
        <v>28465</v>
      </c>
    </row>
    <row r="155" spans="1:13" s="58" customFormat="1" ht="27" customHeight="1">
      <c r="A155" s="72">
        <v>43887</v>
      </c>
      <c r="B155" s="67" t="s">
        <v>167</v>
      </c>
      <c r="C155" s="73" t="s">
        <v>13</v>
      </c>
      <c r="D155" s="73" t="s">
        <v>14</v>
      </c>
      <c r="E155" s="74" t="s">
        <v>15</v>
      </c>
      <c r="F155" s="58" t="s">
        <v>27</v>
      </c>
      <c r="G155" s="75">
        <v>6092</v>
      </c>
      <c r="H155" s="58">
        <v>5.93</v>
      </c>
      <c r="I155" s="58">
        <v>0.28000000000000003</v>
      </c>
      <c r="J155" s="58">
        <f>表5[[#This Row],[挂牌价]]-表5[[#This Row],[优惠下浮]]</f>
        <v>5.6499999999999995</v>
      </c>
      <c r="K155" s="63">
        <f>表5[[#This Row],[含税结算单价]]/1.13</f>
        <v>5</v>
      </c>
      <c r="L155" s="78">
        <f>表5[[#This Row],[含税结算单价]]*表5[[#This Row],[升数]]</f>
        <v>34419.799999999996</v>
      </c>
      <c r="M155" s="78">
        <f>表5[[#This Row],[不含税结算单价]]*表5[[#This Row],[升数]]</f>
        <v>30460</v>
      </c>
    </row>
    <row r="156" spans="1:13" s="58" customFormat="1" ht="27" customHeight="1">
      <c r="A156" s="72">
        <v>43887</v>
      </c>
      <c r="B156" s="67" t="s">
        <v>168</v>
      </c>
      <c r="C156" s="73" t="s">
        <v>13</v>
      </c>
      <c r="D156" s="73" t="s">
        <v>14</v>
      </c>
      <c r="E156" s="74" t="s">
        <v>15</v>
      </c>
      <c r="F156" s="58" t="s">
        <v>64</v>
      </c>
      <c r="G156" s="75">
        <v>2032</v>
      </c>
      <c r="H156" s="58">
        <v>5.93</v>
      </c>
      <c r="I156" s="58">
        <v>0.28000000000000003</v>
      </c>
      <c r="J156" s="58">
        <f>表5[[#This Row],[挂牌价]]-表5[[#This Row],[优惠下浮]]</f>
        <v>5.6499999999999995</v>
      </c>
      <c r="K156" s="63">
        <f>表5[[#This Row],[含税结算单价]]/1.13</f>
        <v>5</v>
      </c>
      <c r="L156" s="78">
        <f>表5[[#This Row],[含税结算单价]]*表5[[#This Row],[升数]]</f>
        <v>11480.8</v>
      </c>
      <c r="M156" s="78">
        <f>表5[[#This Row],[不含税结算单价]]*表5[[#This Row],[升数]]</f>
        <v>10160</v>
      </c>
    </row>
    <row r="157" spans="1:13" s="58" customFormat="1" ht="27" customHeight="1">
      <c r="A157" s="72">
        <v>43888</v>
      </c>
      <c r="B157" s="67" t="s">
        <v>169</v>
      </c>
      <c r="C157" s="73" t="s">
        <v>13</v>
      </c>
      <c r="D157" s="73" t="s">
        <v>14</v>
      </c>
      <c r="E157" s="74" t="s">
        <v>15</v>
      </c>
      <c r="F157" s="58" t="s">
        <v>170</v>
      </c>
      <c r="G157" s="75">
        <v>3071</v>
      </c>
      <c r="H157" s="58">
        <v>5.93</v>
      </c>
      <c r="I157" s="58">
        <v>0.28000000000000003</v>
      </c>
      <c r="J157" s="58">
        <f>表5[[#This Row],[挂牌价]]-表5[[#This Row],[优惠下浮]]</f>
        <v>5.6499999999999995</v>
      </c>
      <c r="K157" s="63">
        <f>表5[[#This Row],[含税结算单价]]/1.13</f>
        <v>5</v>
      </c>
      <c r="L157" s="78">
        <f>表5[[#This Row],[含税结算单价]]*表5[[#This Row],[升数]]</f>
        <v>17351.149999999998</v>
      </c>
      <c r="M157" s="78">
        <f>表5[[#This Row],[不含税结算单价]]*表5[[#This Row],[升数]]</f>
        <v>15355</v>
      </c>
    </row>
    <row r="158" spans="1:13" s="58" customFormat="1" ht="27" customHeight="1">
      <c r="A158" s="72">
        <v>43888</v>
      </c>
      <c r="B158" s="67" t="s">
        <v>171</v>
      </c>
      <c r="C158" s="73" t="s">
        <v>13</v>
      </c>
      <c r="D158" s="73" t="s">
        <v>14</v>
      </c>
      <c r="E158" s="74" t="s">
        <v>15</v>
      </c>
      <c r="F158" s="58" t="s">
        <v>34</v>
      </c>
      <c r="G158" s="75">
        <v>1155</v>
      </c>
      <c r="H158" s="58">
        <v>5.93</v>
      </c>
      <c r="I158" s="58">
        <v>0.28000000000000003</v>
      </c>
      <c r="J158" s="58">
        <f>表5[[#This Row],[挂牌价]]-表5[[#This Row],[优惠下浮]]</f>
        <v>5.6499999999999995</v>
      </c>
      <c r="K158" s="63">
        <f>表5[[#This Row],[含税结算单价]]/1.13</f>
        <v>5</v>
      </c>
      <c r="L158" s="78">
        <f>表5[[#This Row],[含税结算单价]]*表5[[#This Row],[升数]]</f>
        <v>6525.7499999999991</v>
      </c>
      <c r="M158" s="78">
        <f>表5[[#This Row],[不含税结算单价]]*表5[[#This Row],[升数]]</f>
        <v>5775</v>
      </c>
    </row>
    <row r="159" spans="1:13" s="58" customFormat="1" ht="27" customHeight="1">
      <c r="A159" s="72">
        <v>43888</v>
      </c>
      <c r="B159" s="67" t="s">
        <v>172</v>
      </c>
      <c r="C159" s="73" t="s">
        <v>13</v>
      </c>
      <c r="D159" s="73" t="s">
        <v>14</v>
      </c>
      <c r="E159" s="74" t="s">
        <v>15</v>
      </c>
      <c r="F159" s="58" t="s">
        <v>34</v>
      </c>
      <c r="G159" s="75">
        <v>1096</v>
      </c>
      <c r="H159" s="58">
        <v>5.93</v>
      </c>
      <c r="I159" s="58">
        <v>0.28000000000000003</v>
      </c>
      <c r="J159" s="58">
        <f>表5[[#This Row],[挂牌价]]-表5[[#This Row],[优惠下浮]]</f>
        <v>5.6499999999999995</v>
      </c>
      <c r="K159" s="63">
        <f>表5[[#This Row],[含税结算单价]]/1.13</f>
        <v>5</v>
      </c>
      <c r="L159" s="78">
        <f>表5[[#This Row],[含税结算单价]]*表5[[#This Row],[升数]]</f>
        <v>6192.4</v>
      </c>
      <c r="M159" s="78">
        <f>表5[[#This Row],[不含税结算单价]]*表5[[#This Row],[升数]]</f>
        <v>5480</v>
      </c>
    </row>
    <row r="160" spans="1:13" s="58" customFormat="1" ht="27" customHeight="1">
      <c r="A160" s="72">
        <v>43888</v>
      </c>
      <c r="B160" s="67" t="s">
        <v>173</v>
      </c>
      <c r="C160" s="73" t="s">
        <v>13</v>
      </c>
      <c r="D160" s="73" t="s">
        <v>14</v>
      </c>
      <c r="E160" s="74" t="s">
        <v>15</v>
      </c>
      <c r="F160" s="58" t="s">
        <v>34</v>
      </c>
      <c r="G160" s="75">
        <v>627</v>
      </c>
      <c r="H160" s="58">
        <v>5.93</v>
      </c>
      <c r="I160" s="58">
        <v>0.28000000000000003</v>
      </c>
      <c r="J160" s="58">
        <f>表5[[#This Row],[挂牌价]]-表5[[#This Row],[优惠下浮]]</f>
        <v>5.6499999999999995</v>
      </c>
      <c r="K160" s="63">
        <f>表5[[#This Row],[含税结算单价]]/1.13</f>
        <v>5</v>
      </c>
      <c r="L160" s="78">
        <f>表5[[#This Row],[含税结算单价]]*表5[[#This Row],[升数]]</f>
        <v>3542.5499999999997</v>
      </c>
      <c r="M160" s="78">
        <f>表5[[#This Row],[不含税结算单价]]*表5[[#This Row],[升数]]</f>
        <v>3135</v>
      </c>
    </row>
    <row r="161" spans="1:13" s="58" customFormat="1" ht="27" customHeight="1">
      <c r="A161" s="72">
        <v>43888</v>
      </c>
      <c r="B161" s="67">
        <v>1526434</v>
      </c>
      <c r="C161" s="73" t="s">
        <v>13</v>
      </c>
      <c r="D161" s="73" t="s">
        <v>14</v>
      </c>
      <c r="E161" s="74" t="s">
        <v>15</v>
      </c>
      <c r="F161" s="58" t="s">
        <v>35</v>
      </c>
      <c r="G161" s="75">
        <v>7692</v>
      </c>
      <c r="H161" s="58">
        <v>5.93</v>
      </c>
      <c r="I161" s="58">
        <v>0.28000000000000003</v>
      </c>
      <c r="J161" s="58">
        <f>表5[[#This Row],[挂牌价]]-表5[[#This Row],[优惠下浮]]</f>
        <v>5.6499999999999995</v>
      </c>
      <c r="K161" s="63">
        <f>表5[[#This Row],[含税结算单价]]/1.13</f>
        <v>5</v>
      </c>
      <c r="L161" s="78">
        <f>表5[[#This Row],[含税结算单价]]*表5[[#This Row],[升数]]</f>
        <v>43459.799999999996</v>
      </c>
      <c r="M161" s="78">
        <f>表5[[#This Row],[不含税结算单价]]*表5[[#This Row],[升数]]</f>
        <v>38460</v>
      </c>
    </row>
    <row r="162" spans="1:13" s="58" customFormat="1" ht="27" customHeight="1">
      <c r="A162" s="72">
        <v>43888</v>
      </c>
      <c r="B162" s="76" t="s">
        <v>174</v>
      </c>
      <c r="C162" s="73" t="s">
        <v>13</v>
      </c>
      <c r="D162" s="73" t="s">
        <v>14</v>
      </c>
      <c r="E162" s="74" t="s">
        <v>15</v>
      </c>
      <c r="F162" s="58" t="s">
        <v>29</v>
      </c>
      <c r="G162" s="75">
        <v>2787</v>
      </c>
      <c r="H162" s="58">
        <v>5.93</v>
      </c>
      <c r="I162" s="58">
        <v>0.28000000000000003</v>
      </c>
      <c r="J162" s="58">
        <f>表5[[#This Row],[挂牌价]]-表5[[#This Row],[优惠下浮]]</f>
        <v>5.6499999999999995</v>
      </c>
      <c r="K162" s="63">
        <f>表5[[#This Row],[含税结算单价]]/1.13</f>
        <v>5</v>
      </c>
      <c r="L162" s="78">
        <f>表5[[#This Row],[含税结算单价]]*表5[[#This Row],[升数]]</f>
        <v>15746.55</v>
      </c>
      <c r="M162" s="78">
        <f>表5[[#This Row],[不含税结算单价]]*表5[[#This Row],[升数]]</f>
        <v>13935</v>
      </c>
    </row>
    <row r="163" spans="1:13" s="58" customFormat="1" ht="27" customHeight="1">
      <c r="A163" s="72">
        <v>43888</v>
      </c>
      <c r="B163" s="67" t="s">
        <v>175</v>
      </c>
      <c r="C163" s="73" t="s">
        <v>13</v>
      </c>
      <c r="D163" s="73" t="s">
        <v>14</v>
      </c>
      <c r="E163" s="74" t="s">
        <v>15</v>
      </c>
      <c r="F163" s="58" t="s">
        <v>37</v>
      </c>
      <c r="G163" s="75">
        <v>3028</v>
      </c>
      <c r="H163" s="58">
        <v>5.93</v>
      </c>
      <c r="I163" s="58">
        <v>0.28000000000000003</v>
      </c>
      <c r="J163" s="58">
        <f>表5[[#This Row],[挂牌价]]-表5[[#This Row],[优惠下浮]]</f>
        <v>5.6499999999999995</v>
      </c>
      <c r="K163" s="63">
        <f>表5[[#This Row],[含税结算单价]]/1.13</f>
        <v>5</v>
      </c>
      <c r="L163" s="78">
        <f>表5[[#This Row],[含税结算单价]]*表5[[#This Row],[升数]]</f>
        <v>17108.199999999997</v>
      </c>
      <c r="M163" s="78">
        <f>表5[[#This Row],[不含税结算单价]]*表5[[#This Row],[升数]]</f>
        <v>15140</v>
      </c>
    </row>
    <row r="164" spans="1:13" s="58" customFormat="1" ht="27" customHeight="1">
      <c r="A164" s="72">
        <v>43888</v>
      </c>
      <c r="B164" s="67" t="s">
        <v>176</v>
      </c>
      <c r="C164" s="73" t="s">
        <v>13</v>
      </c>
      <c r="D164" s="73" t="s">
        <v>14</v>
      </c>
      <c r="E164" s="74" t="s">
        <v>15</v>
      </c>
      <c r="F164" s="58" t="s">
        <v>39</v>
      </c>
      <c r="G164" s="75">
        <v>3042</v>
      </c>
      <c r="H164" s="58">
        <v>5.93</v>
      </c>
      <c r="I164" s="58">
        <v>0.28000000000000003</v>
      </c>
      <c r="J164" s="58">
        <f>表5[[#This Row],[挂牌价]]-表5[[#This Row],[优惠下浮]]</f>
        <v>5.6499999999999995</v>
      </c>
      <c r="K164" s="63">
        <f>表5[[#This Row],[含税结算单价]]/1.13</f>
        <v>5</v>
      </c>
      <c r="L164" s="78">
        <f>表5[[#This Row],[含税结算单价]]*表5[[#This Row],[升数]]</f>
        <v>17187.3</v>
      </c>
      <c r="M164" s="78">
        <f>表5[[#This Row],[不含税结算单价]]*表5[[#This Row],[升数]]</f>
        <v>15210</v>
      </c>
    </row>
    <row r="165" spans="1:13" s="58" customFormat="1" ht="27" customHeight="1">
      <c r="A165" s="72">
        <v>43888</v>
      </c>
      <c r="B165" s="67" t="s">
        <v>177</v>
      </c>
      <c r="C165" s="73" t="s">
        <v>13</v>
      </c>
      <c r="D165" s="73" t="s">
        <v>14</v>
      </c>
      <c r="E165" s="74" t="s">
        <v>15</v>
      </c>
      <c r="F165" s="58" t="s">
        <v>21</v>
      </c>
      <c r="G165" s="75">
        <v>6133</v>
      </c>
      <c r="H165" s="58">
        <v>5.93</v>
      </c>
      <c r="I165" s="58">
        <v>0.28000000000000003</v>
      </c>
      <c r="J165" s="58">
        <f>表5[[#This Row],[挂牌价]]-表5[[#This Row],[优惠下浮]]</f>
        <v>5.6499999999999995</v>
      </c>
      <c r="K165" s="63">
        <f>表5[[#This Row],[含税结算单价]]/1.13</f>
        <v>5</v>
      </c>
      <c r="L165" s="78">
        <f>表5[[#This Row],[含税结算单价]]*表5[[#This Row],[升数]]</f>
        <v>34651.449999999997</v>
      </c>
      <c r="M165" s="78">
        <f>表5[[#This Row],[不含税结算单价]]*表5[[#This Row],[升数]]</f>
        <v>30665</v>
      </c>
    </row>
    <row r="166" spans="1:13" s="58" customFormat="1" ht="27" customHeight="1">
      <c r="A166" s="72">
        <v>43888</v>
      </c>
      <c r="B166" s="67" t="s">
        <v>178</v>
      </c>
      <c r="C166" s="73" t="s">
        <v>13</v>
      </c>
      <c r="D166" s="73" t="s">
        <v>14</v>
      </c>
      <c r="E166" s="74" t="s">
        <v>15</v>
      </c>
      <c r="F166" s="61" t="s">
        <v>16</v>
      </c>
      <c r="G166" s="75">
        <v>10340</v>
      </c>
      <c r="H166" s="58">
        <v>5.93</v>
      </c>
      <c r="I166" s="58">
        <v>0.28000000000000003</v>
      </c>
      <c r="J166" s="58">
        <f>表5[[#This Row],[挂牌价]]-表5[[#This Row],[优惠下浮]]</f>
        <v>5.6499999999999995</v>
      </c>
      <c r="K166" s="63">
        <f>表5[[#This Row],[含税结算单价]]/1.13</f>
        <v>5</v>
      </c>
      <c r="L166" s="78">
        <f>表5[[#This Row],[含税结算单价]]*表5[[#This Row],[升数]]</f>
        <v>58420.999999999993</v>
      </c>
      <c r="M166" s="78">
        <f>表5[[#This Row],[不含税结算单价]]*表5[[#This Row],[升数]]</f>
        <v>51700</v>
      </c>
    </row>
    <row r="167" spans="1:13" s="58" customFormat="1" ht="27" customHeight="1">
      <c r="A167" s="72">
        <v>43888</v>
      </c>
      <c r="B167" s="67" t="s">
        <v>179</v>
      </c>
      <c r="C167" s="73" t="s">
        <v>13</v>
      </c>
      <c r="D167" s="73" t="s">
        <v>14</v>
      </c>
      <c r="E167" s="74" t="s">
        <v>15</v>
      </c>
      <c r="F167" s="61" t="s">
        <v>16</v>
      </c>
      <c r="G167" s="75">
        <v>12940</v>
      </c>
      <c r="H167" s="58">
        <v>5.93</v>
      </c>
      <c r="I167" s="58">
        <v>0.28000000000000003</v>
      </c>
      <c r="J167" s="58">
        <f>表5[[#This Row],[挂牌价]]-表5[[#This Row],[优惠下浮]]</f>
        <v>5.6499999999999995</v>
      </c>
      <c r="K167" s="63">
        <f>表5[[#This Row],[含税结算单价]]/1.13</f>
        <v>5</v>
      </c>
      <c r="L167" s="78">
        <f>表5[[#This Row],[含税结算单价]]*表5[[#This Row],[升数]]</f>
        <v>73111</v>
      </c>
      <c r="M167" s="78">
        <f>表5[[#This Row],[不含税结算单价]]*表5[[#This Row],[升数]]</f>
        <v>64700</v>
      </c>
    </row>
    <row r="168" spans="1:13" s="58" customFormat="1" ht="27" customHeight="1">
      <c r="A168" s="72">
        <v>43888</v>
      </c>
      <c r="B168" s="67">
        <v>9139769</v>
      </c>
      <c r="C168" s="73" t="s">
        <v>13</v>
      </c>
      <c r="D168" s="73" t="s">
        <v>14</v>
      </c>
      <c r="E168" s="74" t="s">
        <v>15</v>
      </c>
      <c r="F168" s="58" t="s">
        <v>89</v>
      </c>
      <c r="G168" s="75">
        <v>1068</v>
      </c>
      <c r="H168" s="58">
        <v>5.93</v>
      </c>
      <c r="I168" s="58">
        <v>0.28000000000000003</v>
      </c>
      <c r="J168" s="58">
        <f>表5[[#This Row],[挂牌价]]-表5[[#This Row],[优惠下浮]]</f>
        <v>5.6499999999999995</v>
      </c>
      <c r="K168" s="63">
        <f>表5[[#This Row],[含税结算单价]]/1.13</f>
        <v>5</v>
      </c>
      <c r="L168" s="78">
        <f>表5[[#This Row],[含税结算单价]]*表5[[#This Row],[升数]]</f>
        <v>6034.2</v>
      </c>
      <c r="M168" s="78">
        <f>表5[[#This Row],[不含税结算单价]]*表5[[#This Row],[升数]]</f>
        <v>5340</v>
      </c>
    </row>
    <row r="169" spans="1:13" s="58" customFormat="1" ht="27" customHeight="1">
      <c r="A169" s="72">
        <v>43888</v>
      </c>
      <c r="B169" s="67" t="s">
        <v>180</v>
      </c>
      <c r="C169" s="73" t="s">
        <v>13</v>
      </c>
      <c r="D169" s="73" t="s">
        <v>14</v>
      </c>
      <c r="E169" s="74" t="s">
        <v>15</v>
      </c>
      <c r="F169" s="58" t="s">
        <v>89</v>
      </c>
      <c r="G169" s="75">
        <v>4681</v>
      </c>
      <c r="H169" s="58">
        <v>5.93</v>
      </c>
      <c r="I169" s="58">
        <v>0.28000000000000003</v>
      </c>
      <c r="J169" s="58">
        <f>表5[[#This Row],[挂牌价]]-表5[[#This Row],[优惠下浮]]</f>
        <v>5.6499999999999995</v>
      </c>
      <c r="K169" s="63">
        <f>表5[[#This Row],[含税结算单价]]/1.13</f>
        <v>5</v>
      </c>
      <c r="L169" s="78">
        <f>表5[[#This Row],[含税结算单价]]*表5[[#This Row],[升数]]</f>
        <v>26447.649999999998</v>
      </c>
      <c r="M169" s="78">
        <f>表5[[#This Row],[不含税结算单价]]*表5[[#This Row],[升数]]</f>
        <v>23405</v>
      </c>
    </row>
    <row r="170" spans="1:13" s="58" customFormat="1" ht="27" customHeight="1">
      <c r="A170" s="72">
        <v>43888</v>
      </c>
      <c r="B170" s="67" t="s">
        <v>181</v>
      </c>
      <c r="C170" s="73" t="s">
        <v>13</v>
      </c>
      <c r="D170" s="73" t="s">
        <v>14</v>
      </c>
      <c r="E170" s="74" t="s">
        <v>15</v>
      </c>
      <c r="F170" s="58" t="s">
        <v>19</v>
      </c>
      <c r="G170" s="75">
        <v>6064</v>
      </c>
      <c r="H170" s="58">
        <v>5.93</v>
      </c>
      <c r="I170" s="58">
        <v>0.28000000000000003</v>
      </c>
      <c r="J170" s="58">
        <f>表5[[#This Row],[挂牌价]]-表5[[#This Row],[优惠下浮]]</f>
        <v>5.6499999999999995</v>
      </c>
      <c r="K170" s="63">
        <f>表5[[#This Row],[含税结算单价]]/1.13</f>
        <v>5</v>
      </c>
      <c r="L170" s="78">
        <f>表5[[#This Row],[含税结算单价]]*表5[[#This Row],[升数]]</f>
        <v>34261.599999999999</v>
      </c>
      <c r="M170" s="78">
        <f>表5[[#This Row],[不含税结算单价]]*表5[[#This Row],[升数]]</f>
        <v>30320</v>
      </c>
    </row>
    <row r="171" spans="1:13" s="58" customFormat="1" ht="27" customHeight="1">
      <c r="A171" s="72">
        <v>43888</v>
      </c>
      <c r="B171" s="67" t="s">
        <v>182</v>
      </c>
      <c r="C171" s="73" t="s">
        <v>13</v>
      </c>
      <c r="D171" s="73" t="s">
        <v>14</v>
      </c>
      <c r="E171" s="74" t="s">
        <v>15</v>
      </c>
      <c r="F171" s="58" t="s">
        <v>25</v>
      </c>
      <c r="G171" s="75">
        <v>2904</v>
      </c>
      <c r="H171" s="58">
        <v>5.93</v>
      </c>
      <c r="I171" s="58">
        <v>0.28000000000000003</v>
      </c>
      <c r="J171" s="58">
        <f>表5[[#This Row],[挂牌价]]-表5[[#This Row],[优惠下浮]]</f>
        <v>5.6499999999999995</v>
      </c>
      <c r="K171" s="63">
        <f>表5[[#This Row],[含税结算单价]]/1.13</f>
        <v>5</v>
      </c>
      <c r="L171" s="78">
        <f>表5[[#This Row],[含税结算单价]]*表5[[#This Row],[升数]]</f>
        <v>16407.599999999999</v>
      </c>
      <c r="M171" s="78">
        <f>表5[[#This Row],[不含税结算单价]]*表5[[#This Row],[升数]]</f>
        <v>14520</v>
      </c>
    </row>
    <row r="172" spans="1:13" s="58" customFormat="1" ht="27" customHeight="1">
      <c r="A172" s="72">
        <v>43888</v>
      </c>
      <c r="B172" s="67" t="s">
        <v>183</v>
      </c>
      <c r="C172" s="73" t="s">
        <v>13</v>
      </c>
      <c r="D172" s="73" t="s">
        <v>14</v>
      </c>
      <c r="E172" s="74" t="s">
        <v>15</v>
      </c>
      <c r="F172" s="58" t="s">
        <v>149</v>
      </c>
      <c r="G172" s="75">
        <v>564</v>
      </c>
      <c r="H172" s="58">
        <v>5.93</v>
      </c>
      <c r="I172" s="58">
        <v>0.28000000000000003</v>
      </c>
      <c r="J172" s="58">
        <f>表5[[#This Row],[挂牌价]]-表5[[#This Row],[优惠下浮]]</f>
        <v>5.6499999999999995</v>
      </c>
      <c r="K172" s="63">
        <f>表5[[#This Row],[含税结算单价]]/1.13</f>
        <v>5</v>
      </c>
      <c r="L172" s="78">
        <f>表5[[#This Row],[含税结算单价]]*表5[[#This Row],[升数]]</f>
        <v>3186.6</v>
      </c>
      <c r="M172" s="78">
        <f>表5[[#This Row],[不含税结算单价]]*表5[[#This Row],[升数]]</f>
        <v>2820</v>
      </c>
    </row>
    <row r="173" spans="1:13" s="58" customFormat="1" ht="27" customHeight="1">
      <c r="A173" s="72">
        <v>43888</v>
      </c>
      <c r="B173" s="67" t="s">
        <v>184</v>
      </c>
      <c r="C173" s="73" t="s">
        <v>13</v>
      </c>
      <c r="D173" s="73" t="s">
        <v>14</v>
      </c>
      <c r="E173" s="74" t="s">
        <v>15</v>
      </c>
      <c r="F173" s="58" t="s">
        <v>44</v>
      </c>
      <c r="G173" s="75">
        <v>4068</v>
      </c>
      <c r="H173" s="58">
        <v>5.93</v>
      </c>
      <c r="I173" s="58">
        <v>0.28000000000000003</v>
      </c>
      <c r="J173" s="58">
        <f>表5[[#This Row],[挂牌价]]-表5[[#This Row],[优惠下浮]]</f>
        <v>5.6499999999999995</v>
      </c>
      <c r="K173" s="63">
        <f>表5[[#This Row],[含税结算单价]]/1.13</f>
        <v>5</v>
      </c>
      <c r="L173" s="78">
        <f>表5[[#This Row],[含税结算单价]]*表5[[#This Row],[升数]]</f>
        <v>22984.199999999997</v>
      </c>
      <c r="M173" s="78">
        <f>表5[[#This Row],[不含税结算单价]]*表5[[#This Row],[升数]]</f>
        <v>20340</v>
      </c>
    </row>
    <row r="174" spans="1:13" s="58" customFormat="1" ht="27" customHeight="1">
      <c r="A174" s="72">
        <v>43888</v>
      </c>
      <c r="B174" s="67" t="s">
        <v>185</v>
      </c>
      <c r="C174" s="73" t="s">
        <v>13</v>
      </c>
      <c r="D174" s="73" t="s">
        <v>14</v>
      </c>
      <c r="E174" s="74" t="s">
        <v>15</v>
      </c>
      <c r="F174" s="58" t="s">
        <v>27</v>
      </c>
      <c r="G174" s="75">
        <v>3822</v>
      </c>
      <c r="H174" s="58">
        <v>5.93</v>
      </c>
      <c r="I174" s="58">
        <v>0.28000000000000003</v>
      </c>
      <c r="J174" s="58">
        <f>表5[[#This Row],[挂牌价]]-表5[[#This Row],[优惠下浮]]</f>
        <v>5.6499999999999995</v>
      </c>
      <c r="K174" s="63">
        <f>表5[[#This Row],[含税结算单价]]/1.13</f>
        <v>5</v>
      </c>
      <c r="L174" s="78">
        <f>表5[[#This Row],[含税结算单价]]*表5[[#This Row],[升数]]</f>
        <v>21594.3</v>
      </c>
      <c r="M174" s="78">
        <f>表5[[#This Row],[不含税结算单价]]*表5[[#This Row],[升数]]</f>
        <v>19110</v>
      </c>
    </row>
    <row r="175" spans="1:13" s="58" customFormat="1" ht="27" customHeight="1">
      <c r="A175" s="72">
        <v>43888</v>
      </c>
      <c r="B175" s="67" t="s">
        <v>186</v>
      </c>
      <c r="C175" s="73" t="s">
        <v>13</v>
      </c>
      <c r="D175" s="73" t="s">
        <v>14</v>
      </c>
      <c r="E175" s="74" t="s">
        <v>15</v>
      </c>
      <c r="F175" s="58" t="s">
        <v>27</v>
      </c>
      <c r="G175" s="75">
        <v>1052</v>
      </c>
      <c r="H175" s="58">
        <v>5.93</v>
      </c>
      <c r="I175" s="58">
        <v>0.28000000000000003</v>
      </c>
      <c r="J175" s="58">
        <f>表5[[#This Row],[挂牌价]]-表5[[#This Row],[优惠下浮]]</f>
        <v>5.6499999999999995</v>
      </c>
      <c r="K175" s="63">
        <f>表5[[#This Row],[含税结算单价]]/1.13</f>
        <v>5</v>
      </c>
      <c r="L175" s="78">
        <f>表5[[#This Row],[含税结算单价]]*表5[[#This Row],[升数]]</f>
        <v>5943.7999999999993</v>
      </c>
      <c r="M175" s="78">
        <f>表5[[#This Row],[不含税结算单价]]*表5[[#This Row],[升数]]</f>
        <v>5260</v>
      </c>
    </row>
    <row r="176" spans="1:13" s="58" customFormat="1" ht="27" customHeight="1">
      <c r="A176" s="72">
        <v>43888</v>
      </c>
      <c r="B176" s="67" t="s">
        <v>187</v>
      </c>
      <c r="C176" s="73" t="s">
        <v>13</v>
      </c>
      <c r="D176" s="73" t="s">
        <v>14</v>
      </c>
      <c r="E176" s="74" t="s">
        <v>15</v>
      </c>
      <c r="F176" s="58" t="s">
        <v>64</v>
      </c>
      <c r="G176" s="75">
        <v>692</v>
      </c>
      <c r="H176" s="58">
        <v>5.93</v>
      </c>
      <c r="I176" s="58">
        <v>0.28000000000000003</v>
      </c>
      <c r="J176" s="58">
        <f>表5[[#This Row],[挂牌价]]-表5[[#This Row],[优惠下浮]]</f>
        <v>5.6499999999999995</v>
      </c>
      <c r="K176" s="63">
        <f>表5[[#This Row],[含税结算单价]]/1.13</f>
        <v>5</v>
      </c>
      <c r="L176" s="78">
        <f>表5[[#This Row],[含税结算单价]]*表5[[#This Row],[升数]]</f>
        <v>3909.7999999999997</v>
      </c>
      <c r="M176" s="78">
        <f>表5[[#This Row],[不含税结算单价]]*表5[[#This Row],[升数]]</f>
        <v>3460</v>
      </c>
    </row>
    <row r="177" spans="1:13" s="58" customFormat="1" ht="27" customHeight="1">
      <c r="A177" s="72">
        <v>43888</v>
      </c>
      <c r="B177" s="67" t="s">
        <v>188</v>
      </c>
      <c r="C177" s="73" t="s">
        <v>13</v>
      </c>
      <c r="D177" s="73" t="s">
        <v>14</v>
      </c>
      <c r="E177" s="74" t="s">
        <v>15</v>
      </c>
      <c r="F177" s="58" t="s">
        <v>64</v>
      </c>
      <c r="G177" s="75">
        <v>606</v>
      </c>
      <c r="H177" s="58">
        <v>5.93</v>
      </c>
      <c r="I177" s="58">
        <v>0.28000000000000003</v>
      </c>
      <c r="J177" s="58">
        <f>表5[[#This Row],[挂牌价]]-表5[[#This Row],[优惠下浮]]</f>
        <v>5.6499999999999995</v>
      </c>
      <c r="K177" s="63">
        <f>表5[[#This Row],[含税结算单价]]/1.13</f>
        <v>5</v>
      </c>
      <c r="L177" s="78">
        <f>表5[[#This Row],[含税结算单价]]*表5[[#This Row],[升数]]</f>
        <v>3423.8999999999996</v>
      </c>
      <c r="M177" s="78">
        <f>表5[[#This Row],[不含税结算单价]]*表5[[#This Row],[升数]]</f>
        <v>3030</v>
      </c>
    </row>
    <row r="178" spans="1:13" s="58" customFormat="1" ht="27" customHeight="1">
      <c r="A178" s="72">
        <v>43889</v>
      </c>
      <c r="B178" s="67" t="s">
        <v>189</v>
      </c>
      <c r="C178" s="73" t="s">
        <v>13</v>
      </c>
      <c r="D178" s="73" t="s">
        <v>14</v>
      </c>
      <c r="E178" s="74" t="s">
        <v>15</v>
      </c>
      <c r="F178" s="58" t="s">
        <v>34</v>
      </c>
      <c r="G178" s="75">
        <v>1177</v>
      </c>
      <c r="H178" s="58">
        <v>5.93</v>
      </c>
      <c r="I178" s="58">
        <v>0.28000000000000003</v>
      </c>
      <c r="J178" s="58">
        <f>表5[[#This Row],[挂牌价]]-表5[[#This Row],[优惠下浮]]</f>
        <v>5.6499999999999995</v>
      </c>
      <c r="K178" s="63">
        <f>表5[[#This Row],[含税结算单价]]/1.13</f>
        <v>5</v>
      </c>
      <c r="L178" s="78">
        <f>表5[[#This Row],[含税结算单价]]*表5[[#This Row],[升数]]</f>
        <v>6650.0499999999993</v>
      </c>
      <c r="M178" s="78">
        <f>表5[[#This Row],[不含税结算单价]]*表5[[#This Row],[升数]]</f>
        <v>5885</v>
      </c>
    </row>
    <row r="179" spans="1:13" s="58" customFormat="1" ht="27" customHeight="1">
      <c r="A179" s="72">
        <v>43889</v>
      </c>
      <c r="B179" s="67" t="s">
        <v>190</v>
      </c>
      <c r="C179" s="73" t="s">
        <v>13</v>
      </c>
      <c r="D179" s="73" t="s">
        <v>14</v>
      </c>
      <c r="E179" s="74" t="s">
        <v>15</v>
      </c>
      <c r="F179" s="58" t="s">
        <v>34</v>
      </c>
      <c r="G179" s="75">
        <v>1103</v>
      </c>
      <c r="H179" s="58">
        <v>5.93</v>
      </c>
      <c r="I179" s="58">
        <v>0.28000000000000003</v>
      </c>
      <c r="J179" s="58">
        <f>表5[[#This Row],[挂牌价]]-表5[[#This Row],[优惠下浮]]</f>
        <v>5.6499999999999995</v>
      </c>
      <c r="K179" s="63">
        <f>表5[[#This Row],[含税结算单价]]/1.13</f>
        <v>5</v>
      </c>
      <c r="L179" s="78">
        <f>表5[[#This Row],[含税结算单价]]*表5[[#This Row],[升数]]</f>
        <v>6231.95</v>
      </c>
      <c r="M179" s="78">
        <f>表5[[#This Row],[不含税结算单价]]*表5[[#This Row],[升数]]</f>
        <v>5515</v>
      </c>
    </row>
    <row r="180" spans="1:13" s="58" customFormat="1" ht="27" customHeight="1">
      <c r="A180" s="72">
        <v>43889</v>
      </c>
      <c r="B180" s="67" t="s">
        <v>191</v>
      </c>
      <c r="C180" s="73" t="s">
        <v>13</v>
      </c>
      <c r="D180" s="73" t="s">
        <v>14</v>
      </c>
      <c r="E180" s="74" t="s">
        <v>15</v>
      </c>
      <c r="F180" s="58" t="s">
        <v>34</v>
      </c>
      <c r="G180" s="75">
        <v>1003</v>
      </c>
      <c r="H180" s="58">
        <v>5.93</v>
      </c>
      <c r="I180" s="58">
        <v>0.28000000000000003</v>
      </c>
      <c r="J180" s="58">
        <f>表5[[#This Row],[挂牌价]]-表5[[#This Row],[优惠下浮]]</f>
        <v>5.6499999999999995</v>
      </c>
      <c r="K180" s="63">
        <f>表5[[#This Row],[含税结算单价]]/1.13</f>
        <v>5</v>
      </c>
      <c r="L180" s="78">
        <f>表5[[#This Row],[含税结算单价]]*表5[[#This Row],[升数]]</f>
        <v>5666.95</v>
      </c>
      <c r="M180" s="78">
        <f>表5[[#This Row],[不含税结算单价]]*表5[[#This Row],[升数]]</f>
        <v>5015</v>
      </c>
    </row>
    <row r="181" spans="1:13" s="58" customFormat="1" ht="27" customHeight="1">
      <c r="A181" s="72">
        <v>43889</v>
      </c>
      <c r="B181" s="67" t="s">
        <v>192</v>
      </c>
      <c r="C181" s="73" t="s">
        <v>13</v>
      </c>
      <c r="D181" s="73" t="s">
        <v>14</v>
      </c>
      <c r="E181" s="74" t="s">
        <v>15</v>
      </c>
      <c r="F181" s="58" t="s">
        <v>34</v>
      </c>
      <c r="G181" s="75">
        <v>294</v>
      </c>
      <c r="H181" s="58">
        <v>5.93</v>
      </c>
      <c r="I181" s="58">
        <v>0.28000000000000003</v>
      </c>
      <c r="J181" s="58">
        <f>表5[[#This Row],[挂牌价]]-表5[[#This Row],[优惠下浮]]</f>
        <v>5.6499999999999995</v>
      </c>
      <c r="K181" s="63">
        <f>表5[[#This Row],[含税结算单价]]/1.13</f>
        <v>5</v>
      </c>
      <c r="L181" s="78">
        <f>表5[[#This Row],[含税结算单价]]*表5[[#This Row],[升数]]</f>
        <v>1661.1</v>
      </c>
      <c r="M181" s="78">
        <f>表5[[#This Row],[不含税结算单价]]*表5[[#This Row],[升数]]</f>
        <v>1470</v>
      </c>
    </row>
    <row r="182" spans="1:13" s="58" customFormat="1" ht="27" customHeight="1">
      <c r="A182" s="72">
        <v>43889</v>
      </c>
      <c r="B182" s="67">
        <v>1526435</v>
      </c>
      <c r="C182" s="73" t="s">
        <v>13</v>
      </c>
      <c r="D182" s="73" t="s">
        <v>14</v>
      </c>
      <c r="E182" s="74" t="s">
        <v>15</v>
      </c>
      <c r="F182" s="58" t="s">
        <v>35</v>
      </c>
      <c r="G182" s="75">
        <v>8314</v>
      </c>
      <c r="H182" s="58">
        <v>5.93</v>
      </c>
      <c r="I182" s="58">
        <v>0.28000000000000003</v>
      </c>
      <c r="J182" s="58">
        <f>表5[[#This Row],[挂牌价]]-表5[[#This Row],[优惠下浮]]</f>
        <v>5.6499999999999995</v>
      </c>
      <c r="K182" s="63">
        <f>表5[[#This Row],[含税结算单价]]/1.13</f>
        <v>5</v>
      </c>
      <c r="L182" s="78">
        <f>表5[[#This Row],[含税结算单价]]*表5[[#This Row],[升数]]</f>
        <v>46974.1</v>
      </c>
      <c r="M182" s="78">
        <f>表5[[#This Row],[不含税结算单价]]*表5[[#This Row],[升数]]</f>
        <v>41570</v>
      </c>
    </row>
    <row r="183" spans="1:13" s="58" customFormat="1" ht="27" customHeight="1">
      <c r="A183" s="72">
        <v>43889</v>
      </c>
      <c r="B183" s="76" t="s">
        <v>193</v>
      </c>
      <c r="C183" s="73" t="s">
        <v>13</v>
      </c>
      <c r="D183" s="73" t="s">
        <v>14</v>
      </c>
      <c r="E183" s="74" t="s">
        <v>15</v>
      </c>
      <c r="F183" s="58" t="s">
        <v>29</v>
      </c>
      <c r="G183" s="75">
        <v>3687</v>
      </c>
      <c r="H183" s="58">
        <v>5.93</v>
      </c>
      <c r="I183" s="58">
        <v>0.28000000000000003</v>
      </c>
      <c r="J183" s="58">
        <f>表5[[#This Row],[挂牌价]]-表5[[#This Row],[优惠下浮]]</f>
        <v>5.6499999999999995</v>
      </c>
      <c r="K183" s="63">
        <f>表5[[#This Row],[含税结算单价]]/1.13</f>
        <v>5</v>
      </c>
      <c r="L183" s="78">
        <f>表5[[#This Row],[含税结算单价]]*表5[[#This Row],[升数]]</f>
        <v>20831.55</v>
      </c>
      <c r="M183" s="78">
        <f>表5[[#This Row],[不含税结算单价]]*表5[[#This Row],[升数]]</f>
        <v>18435</v>
      </c>
    </row>
    <row r="184" spans="1:13" s="58" customFormat="1" ht="27" customHeight="1">
      <c r="A184" s="72">
        <v>43889</v>
      </c>
      <c r="B184" s="67" t="s">
        <v>194</v>
      </c>
      <c r="C184" s="73" t="s">
        <v>13</v>
      </c>
      <c r="D184" s="73" t="s">
        <v>14</v>
      </c>
      <c r="E184" s="74" t="s">
        <v>15</v>
      </c>
      <c r="F184" s="58" t="s">
        <v>37</v>
      </c>
      <c r="G184" s="75">
        <v>2601</v>
      </c>
      <c r="H184" s="58">
        <v>5.93</v>
      </c>
      <c r="I184" s="58">
        <v>0.28000000000000003</v>
      </c>
      <c r="J184" s="58">
        <f>表5[[#This Row],[挂牌价]]-表5[[#This Row],[优惠下浮]]</f>
        <v>5.6499999999999995</v>
      </c>
      <c r="K184" s="63">
        <f>表5[[#This Row],[含税结算单价]]/1.13</f>
        <v>5</v>
      </c>
      <c r="L184" s="78">
        <f>表5[[#This Row],[含税结算单价]]*表5[[#This Row],[升数]]</f>
        <v>14695.649999999998</v>
      </c>
      <c r="M184" s="78">
        <f>表5[[#This Row],[不含税结算单价]]*表5[[#This Row],[升数]]</f>
        <v>13005</v>
      </c>
    </row>
    <row r="185" spans="1:13" s="58" customFormat="1" ht="27" customHeight="1">
      <c r="A185" s="72">
        <v>43889</v>
      </c>
      <c r="B185" s="67" t="s">
        <v>195</v>
      </c>
      <c r="C185" s="73" t="s">
        <v>13</v>
      </c>
      <c r="D185" s="73" t="s">
        <v>14</v>
      </c>
      <c r="E185" s="74" t="s">
        <v>15</v>
      </c>
      <c r="F185" s="58" t="s">
        <v>39</v>
      </c>
      <c r="G185" s="75">
        <v>2329</v>
      </c>
      <c r="H185" s="58">
        <v>5.93</v>
      </c>
      <c r="I185" s="58">
        <v>0.28000000000000003</v>
      </c>
      <c r="J185" s="58">
        <f>表5[[#This Row],[挂牌价]]-表5[[#This Row],[优惠下浮]]</f>
        <v>5.6499999999999995</v>
      </c>
      <c r="K185" s="63">
        <f>表5[[#This Row],[含税结算单价]]/1.13</f>
        <v>5</v>
      </c>
      <c r="L185" s="78">
        <f>表5[[#This Row],[含税结算单价]]*表5[[#This Row],[升数]]</f>
        <v>13158.849999999999</v>
      </c>
      <c r="M185" s="78">
        <f>表5[[#This Row],[不含税结算单价]]*表5[[#This Row],[升数]]</f>
        <v>11645</v>
      </c>
    </row>
    <row r="186" spans="1:13" s="58" customFormat="1" ht="27" customHeight="1">
      <c r="A186" s="72">
        <v>43889</v>
      </c>
      <c r="B186" s="67" t="s">
        <v>196</v>
      </c>
      <c r="C186" s="73" t="s">
        <v>13</v>
      </c>
      <c r="D186" s="73" t="s">
        <v>14</v>
      </c>
      <c r="E186" s="74" t="s">
        <v>15</v>
      </c>
      <c r="F186" s="58" t="s">
        <v>197</v>
      </c>
      <c r="G186" s="75">
        <v>836</v>
      </c>
      <c r="H186" s="58">
        <v>5.93</v>
      </c>
      <c r="I186" s="58">
        <v>0.28000000000000003</v>
      </c>
      <c r="J186" s="58">
        <f>表5[[#This Row],[挂牌价]]-表5[[#This Row],[优惠下浮]]</f>
        <v>5.6499999999999995</v>
      </c>
      <c r="K186" s="63">
        <f>表5[[#This Row],[含税结算单价]]/1.13</f>
        <v>5</v>
      </c>
      <c r="L186" s="78">
        <f>表5[[#This Row],[含税结算单价]]*表5[[#This Row],[升数]]</f>
        <v>4723.3999999999996</v>
      </c>
      <c r="M186" s="78">
        <f>表5[[#This Row],[不含税结算单价]]*表5[[#This Row],[升数]]</f>
        <v>4180</v>
      </c>
    </row>
    <row r="187" spans="1:13" s="58" customFormat="1" ht="27" customHeight="1">
      <c r="A187" s="72">
        <v>43889</v>
      </c>
      <c r="B187" s="67" t="s">
        <v>198</v>
      </c>
      <c r="C187" s="73" t="s">
        <v>13</v>
      </c>
      <c r="D187" s="73" t="s">
        <v>14</v>
      </c>
      <c r="E187" s="74" t="s">
        <v>15</v>
      </c>
      <c r="F187" s="58" t="s">
        <v>83</v>
      </c>
      <c r="G187" s="75">
        <v>789</v>
      </c>
      <c r="H187" s="58">
        <v>5.93</v>
      </c>
      <c r="I187" s="58">
        <v>0.28000000000000003</v>
      </c>
      <c r="J187" s="58">
        <f>表5[[#This Row],[挂牌价]]-表5[[#This Row],[优惠下浮]]</f>
        <v>5.6499999999999995</v>
      </c>
      <c r="K187" s="63">
        <f>表5[[#This Row],[含税结算单价]]/1.13</f>
        <v>5</v>
      </c>
      <c r="L187" s="78">
        <f>表5[[#This Row],[含税结算单价]]*表5[[#This Row],[升数]]</f>
        <v>4457.8499999999995</v>
      </c>
      <c r="M187" s="78">
        <f>表5[[#This Row],[不含税结算单价]]*表5[[#This Row],[升数]]</f>
        <v>3945</v>
      </c>
    </row>
    <row r="188" spans="1:13" s="58" customFormat="1" ht="27" customHeight="1">
      <c r="A188" s="72">
        <v>43889</v>
      </c>
      <c r="B188" s="67" t="s">
        <v>199</v>
      </c>
      <c r="C188" s="73" t="s">
        <v>13</v>
      </c>
      <c r="D188" s="73" t="s">
        <v>14</v>
      </c>
      <c r="E188" s="74" t="s">
        <v>15</v>
      </c>
      <c r="F188" s="58" t="s">
        <v>83</v>
      </c>
      <c r="G188" s="75">
        <v>47</v>
      </c>
      <c r="H188" s="58">
        <v>5.93</v>
      </c>
      <c r="I188" s="58">
        <v>0.28000000000000003</v>
      </c>
      <c r="J188" s="58">
        <f>表5[[#This Row],[挂牌价]]-表5[[#This Row],[优惠下浮]]</f>
        <v>5.6499999999999995</v>
      </c>
      <c r="K188" s="63">
        <f>表5[[#This Row],[含税结算单价]]/1.13</f>
        <v>5</v>
      </c>
      <c r="L188" s="78">
        <f>表5[[#This Row],[含税结算单价]]*表5[[#This Row],[升数]]</f>
        <v>265.54999999999995</v>
      </c>
      <c r="M188" s="78">
        <f>表5[[#This Row],[不含税结算单价]]*表5[[#This Row],[升数]]</f>
        <v>235</v>
      </c>
    </row>
    <row r="189" spans="1:13" s="58" customFormat="1" ht="27" customHeight="1">
      <c r="A189" s="72">
        <v>43889</v>
      </c>
      <c r="B189" s="67" t="s">
        <v>200</v>
      </c>
      <c r="C189" s="73" t="s">
        <v>13</v>
      </c>
      <c r="D189" s="73" t="s">
        <v>14</v>
      </c>
      <c r="E189" s="74" t="s">
        <v>15</v>
      </c>
      <c r="F189" s="58" t="s">
        <v>21</v>
      </c>
      <c r="G189" s="75">
        <v>4209</v>
      </c>
      <c r="H189" s="58">
        <v>5.93</v>
      </c>
      <c r="I189" s="58">
        <v>0.28000000000000003</v>
      </c>
      <c r="J189" s="58">
        <f>表5[[#This Row],[挂牌价]]-表5[[#This Row],[优惠下浮]]</f>
        <v>5.6499999999999995</v>
      </c>
      <c r="K189" s="63">
        <f>表5[[#This Row],[含税结算单价]]/1.13</f>
        <v>5</v>
      </c>
      <c r="L189" s="78">
        <f>表5[[#This Row],[含税结算单价]]*表5[[#This Row],[升数]]</f>
        <v>23780.85</v>
      </c>
      <c r="M189" s="78">
        <f>表5[[#This Row],[不含税结算单价]]*表5[[#This Row],[升数]]</f>
        <v>21045</v>
      </c>
    </row>
    <row r="190" spans="1:13" s="58" customFormat="1" ht="27" customHeight="1">
      <c r="A190" s="72">
        <v>43889</v>
      </c>
      <c r="B190" s="67" t="s">
        <v>201</v>
      </c>
      <c r="C190" s="73" t="s">
        <v>13</v>
      </c>
      <c r="D190" s="73" t="s">
        <v>14</v>
      </c>
      <c r="E190" s="74" t="s">
        <v>15</v>
      </c>
      <c r="F190" s="61" t="s">
        <v>16</v>
      </c>
      <c r="G190" s="79">
        <v>9316</v>
      </c>
      <c r="H190" s="58">
        <v>5.93</v>
      </c>
      <c r="I190" s="58">
        <v>0.28000000000000003</v>
      </c>
      <c r="J190" s="58">
        <f>表5[[#This Row],[挂牌价]]-表5[[#This Row],[优惠下浮]]</f>
        <v>5.6499999999999995</v>
      </c>
      <c r="K190" s="63">
        <f>表5[[#This Row],[含税结算单价]]/1.13</f>
        <v>5</v>
      </c>
      <c r="L190" s="78">
        <f>表5[[#This Row],[含税结算单价]]*表5[[#This Row],[升数]]</f>
        <v>52635.399999999994</v>
      </c>
      <c r="M190" s="78">
        <f>表5[[#This Row],[不含税结算单价]]*表5[[#This Row],[升数]]</f>
        <v>46580</v>
      </c>
    </row>
    <row r="191" spans="1:13" s="58" customFormat="1" ht="27" customHeight="1">
      <c r="A191" s="72">
        <v>43889</v>
      </c>
      <c r="B191" s="80" t="s">
        <v>202</v>
      </c>
      <c r="C191" s="73" t="s">
        <v>13</v>
      </c>
      <c r="D191" s="73" t="s">
        <v>14</v>
      </c>
      <c r="E191" s="74" t="s">
        <v>15</v>
      </c>
      <c r="F191" s="61" t="s">
        <v>16</v>
      </c>
      <c r="G191" s="79">
        <v>11646</v>
      </c>
      <c r="H191" s="58">
        <v>5.93</v>
      </c>
      <c r="I191" s="58">
        <v>0.28000000000000003</v>
      </c>
      <c r="J191" s="58">
        <f>表5[[#This Row],[挂牌价]]-表5[[#This Row],[优惠下浮]]</f>
        <v>5.6499999999999995</v>
      </c>
      <c r="K191" s="63">
        <f>表5[[#This Row],[含税结算单价]]/1.13</f>
        <v>5</v>
      </c>
      <c r="L191" s="78">
        <f>表5[[#This Row],[含税结算单价]]*表5[[#This Row],[升数]]</f>
        <v>65799.899999999994</v>
      </c>
      <c r="M191" s="78">
        <f>表5[[#This Row],[不含税结算单价]]*表5[[#This Row],[升数]]</f>
        <v>58230</v>
      </c>
    </row>
    <row r="192" spans="1:13" s="58" customFormat="1" ht="27" customHeight="1">
      <c r="A192" s="72">
        <v>43889</v>
      </c>
      <c r="B192" s="67" t="s">
        <v>203</v>
      </c>
      <c r="C192" s="73" t="s">
        <v>13</v>
      </c>
      <c r="D192" s="73" t="s">
        <v>14</v>
      </c>
      <c r="E192" s="74" t="s">
        <v>15</v>
      </c>
      <c r="F192" s="58" t="s">
        <v>89</v>
      </c>
      <c r="G192" s="75">
        <v>3895</v>
      </c>
      <c r="H192" s="58">
        <v>5.93</v>
      </c>
      <c r="I192" s="58">
        <v>0.28000000000000003</v>
      </c>
      <c r="J192" s="58">
        <f>表5[[#This Row],[挂牌价]]-表5[[#This Row],[优惠下浮]]</f>
        <v>5.6499999999999995</v>
      </c>
      <c r="K192" s="63">
        <f>表5[[#This Row],[含税结算单价]]/1.13</f>
        <v>5</v>
      </c>
      <c r="L192" s="78">
        <f>表5[[#This Row],[含税结算单价]]*表5[[#This Row],[升数]]</f>
        <v>22006.749999999996</v>
      </c>
      <c r="M192" s="78">
        <f>表5[[#This Row],[不含税结算单价]]*表5[[#This Row],[升数]]</f>
        <v>19475</v>
      </c>
    </row>
    <row r="193" spans="1:13" s="58" customFormat="1" ht="27" customHeight="1">
      <c r="A193" s="72">
        <v>43889</v>
      </c>
      <c r="B193" s="67" t="s">
        <v>204</v>
      </c>
      <c r="C193" s="73" t="s">
        <v>13</v>
      </c>
      <c r="D193" s="73" t="s">
        <v>14</v>
      </c>
      <c r="E193" s="74" t="s">
        <v>15</v>
      </c>
      <c r="F193" s="58" t="s">
        <v>89</v>
      </c>
      <c r="G193" s="75">
        <v>1710</v>
      </c>
      <c r="H193" s="58">
        <v>5.93</v>
      </c>
      <c r="I193" s="58">
        <v>0.28000000000000003</v>
      </c>
      <c r="J193" s="58">
        <f>表5[[#This Row],[挂牌价]]-表5[[#This Row],[优惠下浮]]</f>
        <v>5.6499999999999995</v>
      </c>
      <c r="K193" s="63">
        <f>表5[[#This Row],[含税结算单价]]/1.13</f>
        <v>5</v>
      </c>
      <c r="L193" s="78">
        <f>表5[[#This Row],[含税结算单价]]*表5[[#This Row],[升数]]</f>
        <v>9661.4999999999982</v>
      </c>
      <c r="M193" s="78">
        <f>表5[[#This Row],[不含税结算单价]]*表5[[#This Row],[升数]]</f>
        <v>8550</v>
      </c>
    </row>
    <row r="194" spans="1:13" s="58" customFormat="1" ht="27" customHeight="1">
      <c r="A194" s="72">
        <v>43889</v>
      </c>
      <c r="B194" s="67" t="s">
        <v>205</v>
      </c>
      <c r="C194" s="73" t="s">
        <v>13</v>
      </c>
      <c r="D194" s="73" t="s">
        <v>14</v>
      </c>
      <c r="E194" s="74" t="s">
        <v>15</v>
      </c>
      <c r="F194" s="58" t="s">
        <v>19</v>
      </c>
      <c r="G194" s="75">
        <v>4062</v>
      </c>
      <c r="H194" s="58">
        <v>5.93</v>
      </c>
      <c r="I194" s="58">
        <v>0.28000000000000003</v>
      </c>
      <c r="J194" s="58">
        <f>表5[[#This Row],[挂牌价]]-表5[[#This Row],[优惠下浮]]</f>
        <v>5.6499999999999995</v>
      </c>
      <c r="K194" s="63">
        <f>表5[[#This Row],[含税结算单价]]/1.13</f>
        <v>5</v>
      </c>
      <c r="L194" s="78">
        <f>表5[[#This Row],[含税结算单价]]*表5[[#This Row],[升数]]</f>
        <v>22950.3</v>
      </c>
      <c r="M194" s="78">
        <f>表5[[#This Row],[不含税结算单价]]*表5[[#This Row],[升数]]</f>
        <v>20310</v>
      </c>
    </row>
    <row r="195" spans="1:13" s="58" customFormat="1" ht="27" customHeight="1">
      <c r="A195" s="72">
        <v>43889</v>
      </c>
      <c r="B195" s="67">
        <v>7107585</v>
      </c>
      <c r="C195" s="73" t="s">
        <v>13</v>
      </c>
      <c r="D195" s="73" t="s">
        <v>14</v>
      </c>
      <c r="E195" s="74" t="s">
        <v>15</v>
      </c>
      <c r="F195" s="58" t="s">
        <v>106</v>
      </c>
      <c r="G195" s="75">
        <v>113</v>
      </c>
      <c r="H195" s="58">
        <v>5.93</v>
      </c>
      <c r="I195" s="58">
        <v>0.28000000000000003</v>
      </c>
      <c r="J195" s="58">
        <f>表5[[#This Row],[挂牌价]]-表5[[#This Row],[优惠下浮]]</f>
        <v>5.6499999999999995</v>
      </c>
      <c r="K195" s="63">
        <f>表5[[#This Row],[含税结算单价]]/1.13</f>
        <v>5</v>
      </c>
      <c r="L195" s="78">
        <f>表5[[#This Row],[含税结算单价]]*表5[[#This Row],[升数]]</f>
        <v>638.44999999999993</v>
      </c>
      <c r="M195" s="78">
        <f>表5[[#This Row],[不含税结算单价]]*表5[[#This Row],[升数]]</f>
        <v>565</v>
      </c>
    </row>
    <row r="196" spans="1:13" s="58" customFormat="1" ht="27" customHeight="1">
      <c r="A196" s="72">
        <v>43889</v>
      </c>
      <c r="B196" s="67" t="s">
        <v>206</v>
      </c>
      <c r="C196" s="73" t="s">
        <v>13</v>
      </c>
      <c r="D196" s="73" t="s">
        <v>14</v>
      </c>
      <c r="E196" s="74" t="s">
        <v>15</v>
      </c>
      <c r="F196" s="58" t="s">
        <v>25</v>
      </c>
      <c r="G196" s="75">
        <v>4360</v>
      </c>
      <c r="H196" s="58">
        <v>5.93</v>
      </c>
      <c r="I196" s="58">
        <v>0.28000000000000003</v>
      </c>
      <c r="J196" s="58">
        <f>表5[[#This Row],[挂牌价]]-表5[[#This Row],[优惠下浮]]</f>
        <v>5.6499999999999995</v>
      </c>
      <c r="K196" s="63">
        <f>表5[[#This Row],[含税结算单价]]/1.13</f>
        <v>5</v>
      </c>
      <c r="L196" s="78">
        <f>表5[[#This Row],[含税结算单价]]*表5[[#This Row],[升数]]</f>
        <v>24633.999999999996</v>
      </c>
      <c r="M196" s="78">
        <f>表5[[#This Row],[不含税结算单价]]*表5[[#This Row],[升数]]</f>
        <v>21800</v>
      </c>
    </row>
    <row r="197" spans="1:13" s="58" customFormat="1" ht="27" customHeight="1">
      <c r="A197" s="72">
        <v>43889</v>
      </c>
      <c r="B197" s="67" t="s">
        <v>207</v>
      </c>
      <c r="C197" s="73" t="s">
        <v>13</v>
      </c>
      <c r="D197" s="73" t="s">
        <v>14</v>
      </c>
      <c r="E197" s="74" t="s">
        <v>15</v>
      </c>
      <c r="F197" s="58" t="s">
        <v>149</v>
      </c>
      <c r="G197" s="75">
        <v>782</v>
      </c>
      <c r="H197" s="58">
        <v>5.93</v>
      </c>
      <c r="I197" s="58">
        <v>0.28000000000000003</v>
      </c>
      <c r="J197" s="58">
        <f>表5[[#This Row],[挂牌价]]-表5[[#This Row],[优惠下浮]]</f>
        <v>5.6499999999999995</v>
      </c>
      <c r="K197" s="63">
        <f>表5[[#This Row],[含税结算单价]]/1.13</f>
        <v>5</v>
      </c>
      <c r="L197" s="78">
        <f>表5[[#This Row],[含税结算单价]]*表5[[#This Row],[升数]]</f>
        <v>4418.2999999999993</v>
      </c>
      <c r="M197" s="78">
        <f>表5[[#This Row],[不含税结算单价]]*表5[[#This Row],[升数]]</f>
        <v>3910</v>
      </c>
    </row>
    <row r="198" spans="1:13" s="58" customFormat="1" ht="27" customHeight="1">
      <c r="A198" s="72">
        <v>43889</v>
      </c>
      <c r="B198" s="67" t="s">
        <v>208</v>
      </c>
      <c r="C198" s="73" t="s">
        <v>13</v>
      </c>
      <c r="D198" s="73" t="s">
        <v>14</v>
      </c>
      <c r="E198" s="74" t="s">
        <v>15</v>
      </c>
      <c r="F198" s="58" t="s">
        <v>44</v>
      </c>
      <c r="G198" s="75">
        <v>5023</v>
      </c>
      <c r="H198" s="58">
        <v>5.93</v>
      </c>
      <c r="I198" s="58">
        <v>0.28000000000000003</v>
      </c>
      <c r="J198" s="58">
        <f>表5[[#This Row],[挂牌价]]-表5[[#This Row],[优惠下浮]]</f>
        <v>5.6499999999999995</v>
      </c>
      <c r="K198" s="63">
        <f>表5[[#This Row],[含税结算单价]]/1.13</f>
        <v>5</v>
      </c>
      <c r="L198" s="78">
        <f>表5[[#This Row],[含税结算单价]]*表5[[#This Row],[升数]]</f>
        <v>28379.949999999997</v>
      </c>
      <c r="M198" s="78">
        <f>表5[[#This Row],[不含税结算单价]]*表5[[#This Row],[升数]]</f>
        <v>25115</v>
      </c>
    </row>
    <row r="199" spans="1:13" s="58" customFormat="1" ht="27" customHeight="1">
      <c r="A199" s="72">
        <v>43889</v>
      </c>
      <c r="B199" s="67" t="s">
        <v>209</v>
      </c>
      <c r="C199" s="73" t="s">
        <v>13</v>
      </c>
      <c r="D199" s="73" t="s">
        <v>14</v>
      </c>
      <c r="E199" s="74" t="s">
        <v>15</v>
      </c>
      <c r="F199" s="58" t="s">
        <v>27</v>
      </c>
      <c r="G199" s="75">
        <v>4890</v>
      </c>
      <c r="H199" s="58">
        <v>5.93</v>
      </c>
      <c r="I199" s="58">
        <v>0.28000000000000003</v>
      </c>
      <c r="J199" s="58">
        <f>表5[[#This Row],[挂牌价]]-表5[[#This Row],[优惠下浮]]</f>
        <v>5.6499999999999995</v>
      </c>
      <c r="K199" s="63">
        <f>表5[[#This Row],[含税结算单价]]/1.13</f>
        <v>5</v>
      </c>
      <c r="L199" s="78">
        <f>表5[[#This Row],[含税结算单价]]*表5[[#This Row],[升数]]</f>
        <v>27628.499999999996</v>
      </c>
      <c r="M199" s="78">
        <f>表5[[#This Row],[不含税结算单价]]*表5[[#This Row],[升数]]</f>
        <v>24450</v>
      </c>
    </row>
    <row r="200" spans="1:13" s="58" customFormat="1" ht="27" customHeight="1">
      <c r="A200" s="72">
        <v>43889</v>
      </c>
      <c r="B200" s="67" t="s">
        <v>210</v>
      </c>
      <c r="C200" s="73" t="s">
        <v>13</v>
      </c>
      <c r="D200" s="73" t="s">
        <v>14</v>
      </c>
      <c r="E200" s="74" t="s">
        <v>15</v>
      </c>
      <c r="F200" s="58" t="s">
        <v>27</v>
      </c>
      <c r="G200" s="75">
        <v>1583</v>
      </c>
      <c r="H200" s="58">
        <v>5.93</v>
      </c>
      <c r="I200" s="58">
        <v>0.28000000000000003</v>
      </c>
      <c r="J200" s="58">
        <f>表5[[#This Row],[挂牌价]]-表5[[#This Row],[优惠下浮]]</f>
        <v>5.6499999999999995</v>
      </c>
      <c r="K200" s="63">
        <f>表5[[#This Row],[含税结算单价]]/1.13</f>
        <v>5</v>
      </c>
      <c r="L200" s="78">
        <f>表5[[#This Row],[含税结算单价]]*表5[[#This Row],[升数]]</f>
        <v>8943.9499999999989</v>
      </c>
      <c r="M200" s="78">
        <f>表5[[#This Row],[不含税结算单价]]*表5[[#This Row],[升数]]</f>
        <v>7915</v>
      </c>
    </row>
    <row r="201" spans="1:13" s="58" customFormat="1" ht="27" customHeight="1">
      <c r="A201" s="72">
        <v>43889</v>
      </c>
      <c r="B201" s="67" t="s">
        <v>211</v>
      </c>
      <c r="C201" s="73" t="s">
        <v>13</v>
      </c>
      <c r="D201" s="73" t="s">
        <v>14</v>
      </c>
      <c r="E201" s="74" t="s">
        <v>15</v>
      </c>
      <c r="F201" s="58" t="s">
        <v>64</v>
      </c>
      <c r="G201" s="75">
        <v>857</v>
      </c>
      <c r="H201" s="58">
        <v>5.93</v>
      </c>
      <c r="I201" s="58">
        <v>0.28000000000000003</v>
      </c>
      <c r="J201" s="58">
        <f>表5[[#This Row],[挂牌价]]-表5[[#This Row],[优惠下浮]]</f>
        <v>5.6499999999999995</v>
      </c>
      <c r="K201" s="63">
        <f>表5[[#This Row],[含税结算单价]]/1.13</f>
        <v>5</v>
      </c>
      <c r="L201" s="78">
        <f>表5[[#This Row],[含税结算单价]]*表5[[#This Row],[升数]]</f>
        <v>4842.0499999999993</v>
      </c>
      <c r="M201" s="78">
        <f>表5[[#This Row],[不含税结算单价]]*表5[[#This Row],[升数]]</f>
        <v>4285</v>
      </c>
    </row>
    <row r="202" spans="1:13" s="58" customFormat="1" ht="27" customHeight="1">
      <c r="A202" s="72">
        <v>43889</v>
      </c>
      <c r="B202" s="67" t="s">
        <v>212</v>
      </c>
      <c r="C202" s="73" t="s">
        <v>13</v>
      </c>
      <c r="D202" s="73" t="s">
        <v>14</v>
      </c>
      <c r="E202" s="74" t="s">
        <v>15</v>
      </c>
      <c r="F202" s="58" t="s">
        <v>64</v>
      </c>
      <c r="G202" s="75">
        <v>998</v>
      </c>
      <c r="H202" s="58">
        <v>5.93</v>
      </c>
      <c r="I202" s="58">
        <v>0.28000000000000003</v>
      </c>
      <c r="J202" s="58">
        <f>表5[[#This Row],[挂牌价]]-表5[[#This Row],[优惠下浮]]</f>
        <v>5.6499999999999995</v>
      </c>
      <c r="K202" s="63">
        <f>表5[[#This Row],[含税结算单价]]/1.13</f>
        <v>5</v>
      </c>
      <c r="L202" s="78">
        <f>表5[[#This Row],[含税结算单价]]*表5[[#This Row],[升数]]</f>
        <v>5638.7</v>
      </c>
      <c r="M202" s="78">
        <f>表5[[#This Row],[不含税结算单价]]*表5[[#This Row],[升数]]</f>
        <v>4990</v>
      </c>
    </row>
    <row r="203" spans="1:13" s="58" customFormat="1" ht="27" customHeight="1">
      <c r="A203" s="72">
        <v>43890</v>
      </c>
      <c r="B203" s="67" t="s">
        <v>213</v>
      </c>
      <c r="C203" s="73" t="s">
        <v>13</v>
      </c>
      <c r="D203" s="73" t="s">
        <v>14</v>
      </c>
      <c r="E203" s="74" t="s">
        <v>15</v>
      </c>
      <c r="F203" s="58" t="s">
        <v>170</v>
      </c>
      <c r="G203" s="75">
        <v>1603</v>
      </c>
      <c r="H203" s="58">
        <v>5.93</v>
      </c>
      <c r="I203" s="58">
        <v>0.28000000000000003</v>
      </c>
      <c r="J203" s="58">
        <f>表5[[#This Row],[挂牌价]]-表5[[#This Row],[优惠下浮]]</f>
        <v>5.6499999999999995</v>
      </c>
      <c r="K203" s="78">
        <f>表5[[#This Row],[含税结算单价]]/1.13</f>
        <v>5</v>
      </c>
      <c r="L203" s="78">
        <f>表5[[#This Row],[含税结算单价]]*表5[[#This Row],[升数]]</f>
        <v>9056.9499999999989</v>
      </c>
      <c r="M203" s="78">
        <f>表5[[#This Row],[不含税结算单价]]*表5[[#This Row],[升数]]</f>
        <v>8015</v>
      </c>
    </row>
    <row r="204" spans="1:13" s="58" customFormat="1" ht="27" customHeight="1">
      <c r="A204" s="72">
        <v>43890</v>
      </c>
      <c r="B204" s="67" t="s">
        <v>214</v>
      </c>
      <c r="C204" s="73" t="s">
        <v>13</v>
      </c>
      <c r="D204" s="73" t="s">
        <v>14</v>
      </c>
      <c r="E204" s="74" t="s">
        <v>15</v>
      </c>
      <c r="F204" s="58" t="s">
        <v>34</v>
      </c>
      <c r="G204" s="75">
        <v>1081</v>
      </c>
      <c r="H204" s="58">
        <v>5.93</v>
      </c>
      <c r="I204" s="58">
        <v>0.28000000000000003</v>
      </c>
      <c r="J204" s="58">
        <f>表5[[#This Row],[挂牌价]]-表5[[#This Row],[优惠下浮]]</f>
        <v>5.6499999999999995</v>
      </c>
      <c r="K204" s="78">
        <f>表5[[#This Row],[含税结算单价]]/1.13</f>
        <v>5</v>
      </c>
      <c r="L204" s="78">
        <f>表5[[#This Row],[含税结算单价]]*表5[[#This Row],[升数]]</f>
        <v>6107.65</v>
      </c>
      <c r="M204" s="78">
        <f>表5[[#This Row],[不含税结算单价]]*表5[[#This Row],[升数]]</f>
        <v>5405</v>
      </c>
    </row>
    <row r="205" spans="1:13" s="58" customFormat="1" ht="27" customHeight="1">
      <c r="A205" s="72">
        <v>43890</v>
      </c>
      <c r="B205" s="67" t="s">
        <v>215</v>
      </c>
      <c r="C205" s="73" t="s">
        <v>13</v>
      </c>
      <c r="D205" s="73" t="s">
        <v>14</v>
      </c>
      <c r="E205" s="74" t="s">
        <v>15</v>
      </c>
      <c r="F205" s="58" t="s">
        <v>34</v>
      </c>
      <c r="G205" s="75">
        <v>1222</v>
      </c>
      <c r="H205" s="58">
        <v>5.93</v>
      </c>
      <c r="I205" s="58">
        <v>0.28000000000000003</v>
      </c>
      <c r="J205" s="58">
        <f>表5[[#This Row],[挂牌价]]-表5[[#This Row],[优惠下浮]]</f>
        <v>5.6499999999999995</v>
      </c>
      <c r="K205" s="78">
        <f>表5[[#This Row],[含税结算单价]]/1.13</f>
        <v>5</v>
      </c>
      <c r="L205" s="78">
        <f>表5[[#This Row],[含税结算单价]]*表5[[#This Row],[升数]]</f>
        <v>6904.2999999999993</v>
      </c>
      <c r="M205" s="78">
        <f>表5[[#This Row],[不含税结算单价]]*表5[[#This Row],[升数]]</f>
        <v>6110</v>
      </c>
    </row>
    <row r="206" spans="1:13" s="58" customFormat="1" ht="27" customHeight="1">
      <c r="A206" s="72">
        <v>43890</v>
      </c>
      <c r="B206" s="67" t="s">
        <v>216</v>
      </c>
      <c r="C206" s="73" t="s">
        <v>13</v>
      </c>
      <c r="D206" s="73" t="s">
        <v>14</v>
      </c>
      <c r="E206" s="74" t="s">
        <v>15</v>
      </c>
      <c r="F206" s="58" t="s">
        <v>34</v>
      </c>
      <c r="G206" s="75">
        <v>1173</v>
      </c>
      <c r="H206" s="58">
        <v>5.93</v>
      </c>
      <c r="I206" s="58">
        <v>0.28000000000000003</v>
      </c>
      <c r="J206" s="58">
        <f>表5[[#This Row],[挂牌价]]-表5[[#This Row],[优惠下浮]]</f>
        <v>5.6499999999999995</v>
      </c>
      <c r="K206" s="78">
        <f>表5[[#This Row],[含税结算单价]]/1.13</f>
        <v>5</v>
      </c>
      <c r="L206" s="78">
        <f>表5[[#This Row],[含税结算单价]]*表5[[#This Row],[升数]]</f>
        <v>6627.45</v>
      </c>
      <c r="M206" s="78">
        <f>表5[[#This Row],[不含税结算单价]]*表5[[#This Row],[升数]]</f>
        <v>5865</v>
      </c>
    </row>
    <row r="207" spans="1:13" s="58" customFormat="1" ht="27" customHeight="1">
      <c r="A207" s="72">
        <v>43890</v>
      </c>
      <c r="B207" s="67">
        <v>1526436</v>
      </c>
      <c r="C207" s="73" t="s">
        <v>13</v>
      </c>
      <c r="D207" s="73" t="s">
        <v>14</v>
      </c>
      <c r="E207" s="74" t="s">
        <v>15</v>
      </c>
      <c r="F207" s="58" t="s">
        <v>35</v>
      </c>
      <c r="G207" s="75">
        <v>7476</v>
      </c>
      <c r="H207" s="58">
        <v>5.93</v>
      </c>
      <c r="I207" s="58">
        <v>0.28000000000000003</v>
      </c>
      <c r="J207" s="58">
        <f>表5[[#This Row],[挂牌价]]-表5[[#This Row],[优惠下浮]]</f>
        <v>5.6499999999999995</v>
      </c>
      <c r="K207" s="78">
        <f>表5[[#This Row],[含税结算单价]]/1.13</f>
        <v>5</v>
      </c>
      <c r="L207" s="78">
        <f>表5[[#This Row],[含税结算单价]]*表5[[#This Row],[升数]]</f>
        <v>42239.399999999994</v>
      </c>
      <c r="M207" s="78">
        <f>表5[[#This Row],[不含税结算单价]]*表5[[#This Row],[升数]]</f>
        <v>37380</v>
      </c>
    </row>
    <row r="208" spans="1:13" s="58" customFormat="1" ht="27" customHeight="1">
      <c r="A208" s="72">
        <v>43890</v>
      </c>
      <c r="B208" s="76" t="s">
        <v>217</v>
      </c>
      <c r="C208" s="73" t="s">
        <v>13</v>
      </c>
      <c r="D208" s="73" t="s">
        <v>14</v>
      </c>
      <c r="E208" s="74" t="s">
        <v>15</v>
      </c>
      <c r="F208" s="58" t="s">
        <v>29</v>
      </c>
      <c r="G208" s="75">
        <v>5135</v>
      </c>
      <c r="H208" s="58">
        <v>5.93</v>
      </c>
      <c r="I208" s="58">
        <v>0.28000000000000003</v>
      </c>
      <c r="J208" s="58">
        <f>表5[[#This Row],[挂牌价]]-表5[[#This Row],[优惠下浮]]</f>
        <v>5.6499999999999995</v>
      </c>
      <c r="K208" s="78">
        <f>表5[[#This Row],[含税结算单价]]/1.13</f>
        <v>5</v>
      </c>
      <c r="L208" s="78">
        <f>表5[[#This Row],[含税结算单价]]*表5[[#This Row],[升数]]</f>
        <v>29012.749999999996</v>
      </c>
      <c r="M208" s="78">
        <f>表5[[#This Row],[不含税结算单价]]*表5[[#This Row],[升数]]</f>
        <v>25675</v>
      </c>
    </row>
    <row r="209" spans="1:13" s="58" customFormat="1" ht="27" customHeight="1">
      <c r="A209" s="72">
        <v>43890</v>
      </c>
      <c r="B209" s="76" t="s">
        <v>218</v>
      </c>
      <c r="C209" s="73" t="s">
        <v>13</v>
      </c>
      <c r="D209" s="73" t="s">
        <v>14</v>
      </c>
      <c r="E209" s="74" t="s">
        <v>15</v>
      </c>
      <c r="F209" s="58" t="s">
        <v>29</v>
      </c>
      <c r="G209" s="75">
        <v>383</v>
      </c>
      <c r="H209" s="58">
        <v>5.93</v>
      </c>
      <c r="I209" s="58">
        <v>0.28000000000000003</v>
      </c>
      <c r="J209" s="58">
        <f>表5[[#This Row],[挂牌价]]-表5[[#This Row],[优惠下浮]]</f>
        <v>5.6499999999999995</v>
      </c>
      <c r="K209" s="78">
        <f>表5[[#This Row],[含税结算单价]]/1.13</f>
        <v>5</v>
      </c>
      <c r="L209" s="78">
        <f>表5[[#This Row],[含税结算单价]]*表5[[#This Row],[升数]]</f>
        <v>2163.9499999999998</v>
      </c>
      <c r="M209" s="78">
        <f>表5[[#This Row],[不含税结算单价]]*表5[[#This Row],[升数]]</f>
        <v>1915</v>
      </c>
    </row>
    <row r="210" spans="1:13" s="58" customFormat="1" ht="27" customHeight="1">
      <c r="A210" s="72">
        <v>43890</v>
      </c>
      <c r="B210" s="67" t="s">
        <v>219</v>
      </c>
      <c r="C210" s="73" t="s">
        <v>13</v>
      </c>
      <c r="D210" s="73" t="s">
        <v>14</v>
      </c>
      <c r="E210" s="74" t="s">
        <v>15</v>
      </c>
      <c r="F210" s="58" t="s">
        <v>37</v>
      </c>
      <c r="G210" s="75">
        <v>2579</v>
      </c>
      <c r="H210" s="58">
        <v>5.93</v>
      </c>
      <c r="I210" s="58">
        <v>0.28000000000000003</v>
      </c>
      <c r="J210" s="58">
        <f>表5[[#This Row],[挂牌价]]-表5[[#This Row],[优惠下浮]]</f>
        <v>5.6499999999999995</v>
      </c>
      <c r="K210" s="78">
        <f>表5[[#This Row],[含税结算单价]]/1.13</f>
        <v>5</v>
      </c>
      <c r="L210" s="78">
        <f>表5[[#This Row],[含税结算单价]]*表5[[#This Row],[升数]]</f>
        <v>14571.349999999999</v>
      </c>
      <c r="M210" s="78">
        <f>表5[[#This Row],[不含税结算单价]]*表5[[#This Row],[升数]]</f>
        <v>12895</v>
      </c>
    </row>
    <row r="211" spans="1:13" s="58" customFormat="1" ht="27" customHeight="1">
      <c r="A211" s="72">
        <v>43890</v>
      </c>
      <c r="B211" s="67" t="s">
        <v>220</v>
      </c>
      <c r="C211" s="73" t="s">
        <v>13</v>
      </c>
      <c r="D211" s="73" t="s">
        <v>14</v>
      </c>
      <c r="E211" s="74" t="s">
        <v>15</v>
      </c>
      <c r="F211" s="58" t="s">
        <v>39</v>
      </c>
      <c r="G211" s="75">
        <v>1806</v>
      </c>
      <c r="H211" s="58">
        <v>5.93</v>
      </c>
      <c r="I211" s="58">
        <v>0.28000000000000003</v>
      </c>
      <c r="J211" s="58">
        <f>表5[[#This Row],[挂牌价]]-表5[[#This Row],[优惠下浮]]</f>
        <v>5.6499999999999995</v>
      </c>
      <c r="K211" s="78">
        <f>表5[[#This Row],[含税结算单价]]/1.13</f>
        <v>5</v>
      </c>
      <c r="L211" s="78">
        <f>表5[[#This Row],[含税结算单价]]*表5[[#This Row],[升数]]</f>
        <v>10203.9</v>
      </c>
      <c r="M211" s="78">
        <f>表5[[#This Row],[不含税结算单价]]*表5[[#This Row],[升数]]</f>
        <v>9030</v>
      </c>
    </row>
    <row r="212" spans="1:13" s="58" customFormat="1" ht="27" customHeight="1">
      <c r="A212" s="72">
        <v>43890</v>
      </c>
      <c r="B212" s="67" t="s">
        <v>221</v>
      </c>
      <c r="C212" s="73" t="s">
        <v>13</v>
      </c>
      <c r="D212" s="73" t="s">
        <v>14</v>
      </c>
      <c r="E212" s="74" t="s">
        <v>15</v>
      </c>
      <c r="F212" s="58" t="s">
        <v>197</v>
      </c>
      <c r="G212" s="75">
        <v>1884</v>
      </c>
      <c r="H212" s="58">
        <v>5.93</v>
      </c>
      <c r="I212" s="58">
        <v>0.28000000000000003</v>
      </c>
      <c r="J212" s="58">
        <f>表5[[#This Row],[挂牌价]]-表5[[#This Row],[优惠下浮]]</f>
        <v>5.6499999999999995</v>
      </c>
      <c r="K212" s="78">
        <f>表5[[#This Row],[含税结算单价]]/1.13</f>
        <v>5</v>
      </c>
      <c r="L212" s="78">
        <f>表5[[#This Row],[含税结算单价]]*表5[[#This Row],[升数]]</f>
        <v>10644.599999999999</v>
      </c>
      <c r="M212" s="78">
        <f>表5[[#This Row],[不含税结算单价]]*表5[[#This Row],[升数]]</f>
        <v>9420</v>
      </c>
    </row>
    <row r="213" spans="1:13" s="58" customFormat="1" ht="27" customHeight="1">
      <c r="A213" s="72">
        <v>43890</v>
      </c>
      <c r="B213" s="67" t="s">
        <v>222</v>
      </c>
      <c r="C213" s="73" t="s">
        <v>13</v>
      </c>
      <c r="D213" s="73" t="s">
        <v>14</v>
      </c>
      <c r="E213" s="74" t="s">
        <v>15</v>
      </c>
      <c r="F213" s="58" t="s">
        <v>83</v>
      </c>
      <c r="G213" s="75">
        <v>1106</v>
      </c>
      <c r="H213" s="58">
        <v>5.93</v>
      </c>
      <c r="I213" s="58">
        <v>0.28000000000000003</v>
      </c>
      <c r="J213" s="58">
        <f>表5[[#This Row],[挂牌价]]-表5[[#This Row],[优惠下浮]]</f>
        <v>5.6499999999999995</v>
      </c>
      <c r="K213" s="78">
        <f>表5[[#This Row],[含税结算单价]]/1.13</f>
        <v>5</v>
      </c>
      <c r="L213" s="78">
        <f>表5[[#This Row],[含税结算单价]]*表5[[#This Row],[升数]]</f>
        <v>6248.9</v>
      </c>
      <c r="M213" s="78">
        <f>表5[[#This Row],[不含税结算单价]]*表5[[#This Row],[升数]]</f>
        <v>5530</v>
      </c>
    </row>
    <row r="214" spans="1:13" s="58" customFormat="1" ht="27" customHeight="1">
      <c r="A214" s="72">
        <v>43890</v>
      </c>
      <c r="B214" s="67" t="s">
        <v>223</v>
      </c>
      <c r="C214" s="73" t="s">
        <v>13</v>
      </c>
      <c r="D214" s="73" t="s">
        <v>14</v>
      </c>
      <c r="E214" s="74" t="s">
        <v>15</v>
      </c>
      <c r="F214" s="58" t="s">
        <v>83</v>
      </c>
      <c r="G214" s="75">
        <v>150</v>
      </c>
      <c r="H214" s="58">
        <v>5.93</v>
      </c>
      <c r="I214" s="58">
        <v>0.28000000000000003</v>
      </c>
      <c r="J214" s="58">
        <f>表5[[#This Row],[挂牌价]]-表5[[#This Row],[优惠下浮]]</f>
        <v>5.6499999999999995</v>
      </c>
      <c r="K214" s="78">
        <f>表5[[#This Row],[含税结算单价]]/1.13</f>
        <v>5</v>
      </c>
      <c r="L214" s="78">
        <f>表5[[#This Row],[含税结算单价]]*表5[[#This Row],[升数]]</f>
        <v>847.49999999999989</v>
      </c>
      <c r="M214" s="78">
        <f>表5[[#This Row],[不含税结算单价]]*表5[[#This Row],[升数]]</f>
        <v>750</v>
      </c>
    </row>
    <row r="215" spans="1:13" s="58" customFormat="1" ht="27" customHeight="1">
      <c r="A215" s="72">
        <v>43890</v>
      </c>
      <c r="B215" s="67" t="s">
        <v>224</v>
      </c>
      <c r="C215" s="73" t="s">
        <v>13</v>
      </c>
      <c r="D215" s="73" t="s">
        <v>14</v>
      </c>
      <c r="E215" s="74" t="s">
        <v>15</v>
      </c>
      <c r="F215" s="58" t="s">
        <v>21</v>
      </c>
      <c r="G215" s="75">
        <v>5870</v>
      </c>
      <c r="H215" s="58">
        <v>5.93</v>
      </c>
      <c r="I215" s="58">
        <v>0.28000000000000003</v>
      </c>
      <c r="J215" s="58">
        <f>表5[[#This Row],[挂牌价]]-表5[[#This Row],[优惠下浮]]</f>
        <v>5.6499999999999995</v>
      </c>
      <c r="K215" s="78">
        <f>表5[[#This Row],[含税结算单价]]/1.13</f>
        <v>5</v>
      </c>
      <c r="L215" s="78">
        <f>表5[[#This Row],[含税结算单价]]*表5[[#This Row],[升数]]</f>
        <v>33165.5</v>
      </c>
      <c r="M215" s="78">
        <f>表5[[#This Row],[不含税结算单价]]*表5[[#This Row],[升数]]</f>
        <v>29350</v>
      </c>
    </row>
    <row r="216" spans="1:13" s="58" customFormat="1" ht="27" customHeight="1">
      <c r="A216" s="72">
        <v>43890</v>
      </c>
      <c r="B216" s="67">
        <v>1727562</v>
      </c>
      <c r="C216" s="73" t="s">
        <v>13</v>
      </c>
      <c r="D216" s="73" t="s">
        <v>14</v>
      </c>
      <c r="E216" s="74" t="s">
        <v>15</v>
      </c>
      <c r="F216" s="58" t="s">
        <v>69</v>
      </c>
      <c r="G216" s="75">
        <v>126</v>
      </c>
      <c r="H216" s="58">
        <v>5.93</v>
      </c>
      <c r="I216" s="58">
        <v>0.28000000000000003</v>
      </c>
      <c r="J216" s="58">
        <f>表5[[#This Row],[挂牌价]]-表5[[#This Row],[优惠下浮]]</f>
        <v>5.6499999999999995</v>
      </c>
      <c r="K216" s="78">
        <f>表5[[#This Row],[含税结算单价]]/1.13</f>
        <v>5</v>
      </c>
      <c r="L216" s="78">
        <f>表5[[#This Row],[含税结算单价]]*表5[[#This Row],[升数]]</f>
        <v>711.9</v>
      </c>
      <c r="M216" s="78">
        <f>表5[[#This Row],[不含税结算单价]]*表5[[#This Row],[升数]]</f>
        <v>630</v>
      </c>
    </row>
    <row r="217" spans="1:13" s="58" customFormat="1" ht="27" customHeight="1">
      <c r="A217" s="72">
        <v>43890</v>
      </c>
      <c r="B217" s="67">
        <v>1727563</v>
      </c>
      <c r="C217" s="73" t="s">
        <v>13</v>
      </c>
      <c r="D217" s="73" t="s">
        <v>14</v>
      </c>
      <c r="E217" s="74" t="s">
        <v>15</v>
      </c>
      <c r="F217" s="58" t="s">
        <v>69</v>
      </c>
      <c r="G217" s="75">
        <v>229</v>
      </c>
      <c r="H217" s="58">
        <v>5.93</v>
      </c>
      <c r="I217" s="58">
        <v>0.28000000000000003</v>
      </c>
      <c r="J217" s="58">
        <f>表5[[#This Row],[挂牌价]]-表5[[#This Row],[优惠下浮]]</f>
        <v>5.6499999999999995</v>
      </c>
      <c r="K217" s="78">
        <f>表5[[#This Row],[含税结算单价]]/1.13</f>
        <v>5</v>
      </c>
      <c r="L217" s="78">
        <f>表5[[#This Row],[含税结算单价]]*表5[[#This Row],[升数]]</f>
        <v>1293.8499999999999</v>
      </c>
      <c r="M217" s="78">
        <f>表5[[#This Row],[不含税结算单价]]*表5[[#This Row],[升数]]</f>
        <v>1145</v>
      </c>
    </row>
    <row r="218" spans="1:13" s="58" customFormat="1" ht="27" customHeight="1">
      <c r="A218" s="72">
        <v>43890</v>
      </c>
      <c r="B218" s="80" t="s">
        <v>225</v>
      </c>
      <c r="C218" s="73" t="s">
        <v>13</v>
      </c>
      <c r="D218" s="73" t="s">
        <v>14</v>
      </c>
      <c r="E218" s="74" t="s">
        <v>15</v>
      </c>
      <c r="F218" s="61" t="s">
        <v>16</v>
      </c>
      <c r="G218" s="79">
        <v>12213</v>
      </c>
      <c r="H218" s="58">
        <v>5.93</v>
      </c>
      <c r="I218" s="58">
        <v>0.28000000000000003</v>
      </c>
      <c r="J218" s="58">
        <f>表5[[#This Row],[挂牌价]]-表5[[#This Row],[优惠下浮]]</f>
        <v>5.6499999999999995</v>
      </c>
      <c r="K218" s="78">
        <f>表5[[#This Row],[含税结算单价]]/1.13</f>
        <v>5</v>
      </c>
      <c r="L218" s="78">
        <f>表5[[#This Row],[含税结算单价]]*表5[[#This Row],[升数]]</f>
        <v>69003.45</v>
      </c>
      <c r="M218" s="78">
        <f>表5[[#This Row],[不含税结算单价]]*表5[[#This Row],[升数]]</f>
        <v>61065</v>
      </c>
    </row>
    <row r="219" spans="1:13" s="58" customFormat="1" ht="27" customHeight="1">
      <c r="A219" s="72">
        <v>43890</v>
      </c>
      <c r="B219" s="80" t="s">
        <v>226</v>
      </c>
      <c r="C219" s="73" t="s">
        <v>13</v>
      </c>
      <c r="D219" s="73" t="s">
        <v>14</v>
      </c>
      <c r="E219" s="74" t="s">
        <v>15</v>
      </c>
      <c r="F219" s="61" t="s">
        <v>16</v>
      </c>
      <c r="G219" s="79">
        <v>15267</v>
      </c>
      <c r="H219" s="58">
        <v>5.93</v>
      </c>
      <c r="I219" s="58">
        <v>0.28000000000000003</v>
      </c>
      <c r="J219" s="58">
        <f>表5[[#This Row],[挂牌价]]-表5[[#This Row],[优惠下浮]]</f>
        <v>5.6499999999999995</v>
      </c>
      <c r="K219" s="78">
        <f>表5[[#This Row],[含税结算单价]]/1.13</f>
        <v>5</v>
      </c>
      <c r="L219" s="78">
        <f>表5[[#This Row],[含税结算单价]]*表5[[#This Row],[升数]]</f>
        <v>86258.549999999988</v>
      </c>
      <c r="M219" s="78">
        <f>表5[[#This Row],[不含税结算单价]]*表5[[#This Row],[升数]]</f>
        <v>76335</v>
      </c>
    </row>
    <row r="220" spans="1:13" s="58" customFormat="1" ht="27" customHeight="1">
      <c r="A220" s="72">
        <v>43890</v>
      </c>
      <c r="B220" s="67" t="s">
        <v>227</v>
      </c>
      <c r="C220" s="73" t="s">
        <v>13</v>
      </c>
      <c r="D220" s="73" t="s">
        <v>14</v>
      </c>
      <c r="E220" s="74" t="s">
        <v>15</v>
      </c>
      <c r="F220" s="58" t="s">
        <v>89</v>
      </c>
      <c r="G220" s="75">
        <v>1876</v>
      </c>
      <c r="H220" s="58">
        <v>5.93</v>
      </c>
      <c r="I220" s="58">
        <v>0.28000000000000003</v>
      </c>
      <c r="J220" s="58">
        <f>表5[[#This Row],[挂牌价]]-表5[[#This Row],[优惠下浮]]</f>
        <v>5.6499999999999995</v>
      </c>
      <c r="K220" s="78">
        <f>表5[[#This Row],[含税结算单价]]/1.13</f>
        <v>5</v>
      </c>
      <c r="L220" s="78">
        <f>表5[[#This Row],[含税结算单价]]*表5[[#This Row],[升数]]</f>
        <v>10599.4</v>
      </c>
      <c r="M220" s="78">
        <f>表5[[#This Row],[不含税结算单价]]*表5[[#This Row],[升数]]</f>
        <v>9380</v>
      </c>
    </row>
    <row r="221" spans="1:13" s="58" customFormat="1" ht="27" customHeight="1">
      <c r="A221" s="72">
        <v>43890</v>
      </c>
      <c r="B221" s="67" t="s">
        <v>228</v>
      </c>
      <c r="C221" s="73" t="s">
        <v>13</v>
      </c>
      <c r="D221" s="73" t="s">
        <v>14</v>
      </c>
      <c r="E221" s="74" t="s">
        <v>15</v>
      </c>
      <c r="F221" s="58" t="s">
        <v>89</v>
      </c>
      <c r="G221" s="75">
        <v>3564</v>
      </c>
      <c r="H221" s="58">
        <v>5.93</v>
      </c>
      <c r="I221" s="58">
        <v>0.28000000000000003</v>
      </c>
      <c r="J221" s="58">
        <f>表5[[#This Row],[挂牌价]]-表5[[#This Row],[优惠下浮]]</f>
        <v>5.6499999999999995</v>
      </c>
      <c r="K221" s="78">
        <f>表5[[#This Row],[含税结算单价]]/1.13</f>
        <v>5</v>
      </c>
      <c r="L221" s="78">
        <f>表5[[#This Row],[含税结算单价]]*表5[[#This Row],[升数]]</f>
        <v>20136.599999999999</v>
      </c>
      <c r="M221" s="78">
        <f>表5[[#This Row],[不含税结算单价]]*表5[[#This Row],[升数]]</f>
        <v>17820</v>
      </c>
    </row>
    <row r="222" spans="1:13" s="58" customFormat="1" ht="27" customHeight="1">
      <c r="A222" s="72">
        <v>43890</v>
      </c>
      <c r="B222" s="67" t="s">
        <v>229</v>
      </c>
      <c r="C222" s="73" t="s">
        <v>13</v>
      </c>
      <c r="D222" s="73" t="s">
        <v>14</v>
      </c>
      <c r="E222" s="74" t="s">
        <v>15</v>
      </c>
      <c r="F222" s="58" t="s">
        <v>19</v>
      </c>
      <c r="G222" s="75">
        <v>5972</v>
      </c>
      <c r="H222" s="58">
        <v>5.93</v>
      </c>
      <c r="I222" s="58">
        <v>0.28000000000000003</v>
      </c>
      <c r="J222" s="58">
        <f>表5[[#This Row],[挂牌价]]-表5[[#This Row],[优惠下浮]]</f>
        <v>5.6499999999999995</v>
      </c>
      <c r="K222" s="78">
        <f>表5[[#This Row],[含税结算单价]]/1.13</f>
        <v>5</v>
      </c>
      <c r="L222" s="78">
        <f>表5[[#This Row],[含税结算单价]]*表5[[#This Row],[升数]]</f>
        <v>33741.799999999996</v>
      </c>
      <c r="M222" s="78">
        <f>表5[[#This Row],[不含税结算单价]]*表5[[#This Row],[升数]]</f>
        <v>29860</v>
      </c>
    </row>
    <row r="223" spans="1:13" s="58" customFormat="1" ht="27" customHeight="1">
      <c r="A223" s="72">
        <v>43890</v>
      </c>
      <c r="B223" s="67">
        <v>2821681</v>
      </c>
      <c r="C223" s="73" t="s">
        <v>13</v>
      </c>
      <c r="D223" s="73" t="s">
        <v>14</v>
      </c>
      <c r="E223" s="74" t="s">
        <v>15</v>
      </c>
      <c r="F223" s="58" t="s">
        <v>230</v>
      </c>
      <c r="G223" s="75">
        <v>195</v>
      </c>
      <c r="H223" s="58">
        <v>5.93</v>
      </c>
      <c r="I223" s="58">
        <v>0.28000000000000003</v>
      </c>
      <c r="J223" s="58">
        <f>表5[[#This Row],[挂牌价]]-表5[[#This Row],[优惠下浮]]</f>
        <v>5.6499999999999995</v>
      </c>
      <c r="K223" s="78">
        <f>表5[[#This Row],[含税结算单价]]/1.13</f>
        <v>5</v>
      </c>
      <c r="L223" s="78">
        <f>表5[[#This Row],[含税结算单价]]*表5[[#This Row],[升数]]</f>
        <v>1101.75</v>
      </c>
      <c r="M223" s="78">
        <f>表5[[#This Row],[不含税结算单价]]*表5[[#This Row],[升数]]</f>
        <v>975</v>
      </c>
    </row>
    <row r="224" spans="1:13" s="58" customFormat="1" ht="27" customHeight="1">
      <c r="A224" s="72">
        <v>43890</v>
      </c>
      <c r="B224" s="67" t="s">
        <v>231</v>
      </c>
      <c r="C224" s="73" t="s">
        <v>13</v>
      </c>
      <c r="D224" s="73" t="s">
        <v>14</v>
      </c>
      <c r="E224" s="74" t="s">
        <v>15</v>
      </c>
      <c r="F224" s="58" t="s">
        <v>232</v>
      </c>
      <c r="G224" s="75">
        <v>1995</v>
      </c>
      <c r="H224" s="58">
        <v>5.93</v>
      </c>
      <c r="I224" s="58">
        <v>0.28000000000000003</v>
      </c>
      <c r="J224" s="58">
        <f>表5[[#This Row],[挂牌价]]-表5[[#This Row],[优惠下浮]]</f>
        <v>5.6499999999999995</v>
      </c>
      <c r="K224" s="78">
        <f>表5[[#This Row],[含税结算单价]]/1.13</f>
        <v>5</v>
      </c>
      <c r="L224" s="78">
        <f>表5[[#This Row],[含税结算单价]]*表5[[#This Row],[升数]]</f>
        <v>11271.749999999998</v>
      </c>
      <c r="M224" s="78">
        <f>表5[[#This Row],[不含税结算单价]]*表5[[#This Row],[升数]]</f>
        <v>9975</v>
      </c>
    </row>
    <row r="225" spans="1:13" s="58" customFormat="1" ht="27" customHeight="1">
      <c r="A225" s="72">
        <v>43890</v>
      </c>
      <c r="B225" s="67" t="s">
        <v>233</v>
      </c>
      <c r="C225" s="73" t="s">
        <v>13</v>
      </c>
      <c r="D225" s="73" t="s">
        <v>14</v>
      </c>
      <c r="E225" s="74" t="s">
        <v>15</v>
      </c>
      <c r="F225" s="58" t="s">
        <v>25</v>
      </c>
      <c r="G225" s="75">
        <v>3460</v>
      </c>
      <c r="H225" s="58">
        <v>5.93</v>
      </c>
      <c r="I225" s="58">
        <v>0.28000000000000003</v>
      </c>
      <c r="J225" s="58">
        <f>表5[[#This Row],[挂牌价]]-表5[[#This Row],[优惠下浮]]</f>
        <v>5.6499999999999995</v>
      </c>
      <c r="K225" s="78">
        <f>表5[[#This Row],[含税结算单价]]/1.13</f>
        <v>5</v>
      </c>
      <c r="L225" s="78">
        <f>表5[[#This Row],[含税结算单价]]*表5[[#This Row],[升数]]</f>
        <v>19548.999999999996</v>
      </c>
      <c r="M225" s="78">
        <f>表5[[#This Row],[不含税结算单价]]*表5[[#This Row],[升数]]</f>
        <v>17300</v>
      </c>
    </row>
    <row r="226" spans="1:13" s="58" customFormat="1" ht="27" customHeight="1">
      <c r="A226" s="72">
        <v>43890</v>
      </c>
      <c r="B226" s="67" t="s">
        <v>234</v>
      </c>
      <c r="C226" s="73" t="s">
        <v>13</v>
      </c>
      <c r="D226" s="73" t="s">
        <v>14</v>
      </c>
      <c r="E226" s="74" t="s">
        <v>15</v>
      </c>
      <c r="F226" s="58" t="s">
        <v>149</v>
      </c>
      <c r="G226" s="75">
        <v>674</v>
      </c>
      <c r="H226" s="58">
        <v>5.93</v>
      </c>
      <c r="I226" s="58">
        <v>0.28000000000000003</v>
      </c>
      <c r="J226" s="58">
        <f>表5[[#This Row],[挂牌价]]-表5[[#This Row],[优惠下浮]]</f>
        <v>5.6499999999999995</v>
      </c>
      <c r="K226" s="78">
        <f>表5[[#This Row],[含税结算单价]]/1.13</f>
        <v>5</v>
      </c>
      <c r="L226" s="78">
        <f>表5[[#This Row],[含税结算单价]]*表5[[#This Row],[升数]]</f>
        <v>3808.0999999999995</v>
      </c>
      <c r="M226" s="78">
        <f>表5[[#This Row],[不含税结算单价]]*表5[[#This Row],[升数]]</f>
        <v>3370</v>
      </c>
    </row>
    <row r="227" spans="1:13" s="58" customFormat="1" ht="27" customHeight="1">
      <c r="A227" s="72">
        <v>43890</v>
      </c>
      <c r="B227" s="67" t="s">
        <v>235</v>
      </c>
      <c r="C227" s="73" t="s">
        <v>13</v>
      </c>
      <c r="D227" s="73" t="s">
        <v>14</v>
      </c>
      <c r="E227" s="74" t="s">
        <v>15</v>
      </c>
      <c r="F227" s="58" t="s">
        <v>44</v>
      </c>
      <c r="G227" s="75">
        <v>6907</v>
      </c>
      <c r="H227" s="58">
        <v>5.93</v>
      </c>
      <c r="I227" s="58">
        <v>0.28000000000000003</v>
      </c>
      <c r="J227" s="58">
        <f>表5[[#This Row],[挂牌价]]-表5[[#This Row],[优惠下浮]]</f>
        <v>5.6499999999999995</v>
      </c>
      <c r="K227" s="78">
        <f>表5[[#This Row],[含税结算单价]]/1.13</f>
        <v>5</v>
      </c>
      <c r="L227" s="78">
        <f>表5[[#This Row],[含税结算单价]]*表5[[#This Row],[升数]]</f>
        <v>39024.549999999996</v>
      </c>
      <c r="M227" s="78">
        <f>表5[[#This Row],[不含税结算单价]]*表5[[#This Row],[升数]]</f>
        <v>34535</v>
      </c>
    </row>
    <row r="228" spans="1:13" s="58" customFormat="1" ht="27" customHeight="1">
      <c r="A228" s="72">
        <v>43890</v>
      </c>
      <c r="B228" s="67" t="s">
        <v>236</v>
      </c>
      <c r="C228" s="73" t="s">
        <v>13</v>
      </c>
      <c r="D228" s="73" t="s">
        <v>14</v>
      </c>
      <c r="E228" s="74" t="s">
        <v>15</v>
      </c>
      <c r="F228" s="58" t="s">
        <v>27</v>
      </c>
      <c r="G228" s="75">
        <v>6129</v>
      </c>
      <c r="H228" s="58">
        <v>5.93</v>
      </c>
      <c r="I228" s="58">
        <v>0.28000000000000003</v>
      </c>
      <c r="J228" s="58">
        <f>表5[[#This Row],[挂牌价]]-表5[[#This Row],[优惠下浮]]</f>
        <v>5.6499999999999995</v>
      </c>
      <c r="K228" s="78">
        <f>表5[[#This Row],[含税结算单价]]/1.13</f>
        <v>5</v>
      </c>
      <c r="L228" s="78">
        <f>表5[[#This Row],[含税结算单价]]*表5[[#This Row],[升数]]</f>
        <v>34628.85</v>
      </c>
      <c r="M228" s="78">
        <f>表5[[#This Row],[不含税结算单价]]*表5[[#This Row],[升数]]</f>
        <v>30645</v>
      </c>
    </row>
    <row r="229" spans="1:13" s="58" customFormat="1" ht="27" customHeight="1">
      <c r="A229" s="72">
        <v>43890</v>
      </c>
      <c r="B229" s="67" t="s">
        <v>237</v>
      </c>
      <c r="C229" s="73" t="s">
        <v>13</v>
      </c>
      <c r="D229" s="73" t="s">
        <v>14</v>
      </c>
      <c r="E229" s="74" t="s">
        <v>15</v>
      </c>
      <c r="F229" s="58" t="s">
        <v>27</v>
      </c>
      <c r="G229" s="75">
        <v>1265</v>
      </c>
      <c r="H229" s="58">
        <v>5.93</v>
      </c>
      <c r="I229" s="58">
        <v>0.28000000000000003</v>
      </c>
      <c r="J229" s="58">
        <f>表5[[#This Row],[挂牌价]]-表5[[#This Row],[优惠下浮]]</f>
        <v>5.6499999999999995</v>
      </c>
      <c r="K229" s="78">
        <f>表5[[#This Row],[含税结算单价]]/1.13</f>
        <v>5</v>
      </c>
      <c r="L229" s="78">
        <f>表5[[#This Row],[含税结算单价]]*表5[[#This Row],[升数]]</f>
        <v>7147.2499999999991</v>
      </c>
      <c r="M229" s="78">
        <f>表5[[#This Row],[不含税结算单价]]*表5[[#This Row],[升数]]</f>
        <v>6325</v>
      </c>
    </row>
    <row r="230" spans="1:13" s="58" customFormat="1" ht="27" customHeight="1">
      <c r="A230" s="72">
        <v>43890</v>
      </c>
      <c r="B230" s="67" t="s">
        <v>238</v>
      </c>
      <c r="C230" s="73" t="s">
        <v>13</v>
      </c>
      <c r="D230" s="73" t="s">
        <v>14</v>
      </c>
      <c r="E230" s="74" t="s">
        <v>15</v>
      </c>
      <c r="F230" s="58" t="s">
        <v>64</v>
      </c>
      <c r="G230" s="75">
        <v>876</v>
      </c>
      <c r="H230" s="58">
        <v>5.93</v>
      </c>
      <c r="I230" s="58">
        <v>0.28000000000000003</v>
      </c>
      <c r="J230" s="58">
        <f>表5[[#This Row],[挂牌价]]-表5[[#This Row],[优惠下浮]]</f>
        <v>5.6499999999999995</v>
      </c>
      <c r="K230" s="78">
        <f>表5[[#This Row],[含税结算单价]]/1.13</f>
        <v>5</v>
      </c>
      <c r="L230" s="78">
        <f>表5[[#This Row],[含税结算单价]]*表5[[#This Row],[升数]]</f>
        <v>4949.3999999999996</v>
      </c>
      <c r="M230" s="78">
        <f>表5[[#This Row],[不含税结算单价]]*表5[[#This Row],[升数]]</f>
        <v>4380</v>
      </c>
    </row>
    <row r="231" spans="1:13" s="58" customFormat="1" ht="27" customHeight="1">
      <c r="A231" s="72">
        <v>43890</v>
      </c>
      <c r="B231" s="67" t="s">
        <v>239</v>
      </c>
      <c r="C231" s="73" t="s">
        <v>13</v>
      </c>
      <c r="D231" s="73" t="s">
        <v>14</v>
      </c>
      <c r="E231" s="74" t="s">
        <v>15</v>
      </c>
      <c r="F231" s="58" t="s">
        <v>64</v>
      </c>
      <c r="G231" s="75">
        <v>643</v>
      </c>
      <c r="H231" s="58">
        <v>5.93</v>
      </c>
      <c r="I231" s="58">
        <v>0.28000000000000003</v>
      </c>
      <c r="J231" s="58">
        <f>表5[[#This Row],[挂牌价]]-表5[[#This Row],[优惠下浮]]</f>
        <v>5.6499999999999995</v>
      </c>
      <c r="K231" s="78">
        <f>表5[[#This Row],[含税结算单价]]/1.13</f>
        <v>5</v>
      </c>
      <c r="L231" s="78">
        <f>表5[[#This Row],[含税结算单价]]*表5[[#This Row],[升数]]</f>
        <v>3632.95</v>
      </c>
      <c r="M231" s="78">
        <f>表5[[#This Row],[不含税结算单价]]*表5[[#This Row],[升数]]</f>
        <v>3215</v>
      </c>
    </row>
    <row r="232" spans="1:13" s="58" customFormat="1" ht="27" customHeight="1">
      <c r="A232" s="72">
        <v>43891</v>
      </c>
      <c r="B232" s="76" t="s">
        <v>240</v>
      </c>
      <c r="C232" s="73" t="s">
        <v>13</v>
      </c>
      <c r="D232" s="73" t="s">
        <v>14</v>
      </c>
      <c r="E232" s="74" t="s">
        <v>15</v>
      </c>
      <c r="F232" s="58" t="s">
        <v>241</v>
      </c>
      <c r="G232" s="75">
        <v>1203</v>
      </c>
      <c r="H232" s="58">
        <v>5.93</v>
      </c>
      <c r="I232" s="58">
        <v>0.28000000000000003</v>
      </c>
      <c r="J232" s="58">
        <f>表5[[#This Row],[挂牌价]]-表5[[#This Row],[优惠下浮]]</f>
        <v>5.6499999999999995</v>
      </c>
      <c r="K232" s="78">
        <f>表5[[#This Row],[含税结算单价]]/1.13</f>
        <v>5</v>
      </c>
      <c r="L232" s="78">
        <f>表5[[#This Row],[含税结算单价]]*表5[[#This Row],[升数]]</f>
        <v>6796.9499999999989</v>
      </c>
      <c r="M232" s="78">
        <f>表5[[#This Row],[不含税结算单价]]*表5[[#This Row],[升数]]</f>
        <v>6015</v>
      </c>
    </row>
    <row r="233" spans="1:13" s="58" customFormat="1" ht="27" customHeight="1">
      <c r="A233" s="72">
        <v>43891</v>
      </c>
      <c r="B233" s="67" t="s">
        <v>242</v>
      </c>
      <c r="C233" s="73" t="s">
        <v>13</v>
      </c>
      <c r="D233" s="73" t="s">
        <v>14</v>
      </c>
      <c r="E233" s="74" t="s">
        <v>15</v>
      </c>
      <c r="F233" s="58" t="s">
        <v>170</v>
      </c>
      <c r="G233" s="75">
        <v>2528</v>
      </c>
      <c r="H233" s="58">
        <v>5.93</v>
      </c>
      <c r="I233" s="58">
        <v>0.28000000000000003</v>
      </c>
      <c r="J233" s="58">
        <f>表5[[#This Row],[挂牌价]]-表5[[#This Row],[优惠下浮]]</f>
        <v>5.6499999999999995</v>
      </c>
      <c r="K233" s="78">
        <f>表5[[#This Row],[含税结算单价]]/1.13</f>
        <v>5</v>
      </c>
      <c r="L233" s="78">
        <f>表5[[#This Row],[含税结算单价]]*表5[[#This Row],[升数]]</f>
        <v>14283.199999999999</v>
      </c>
      <c r="M233" s="78">
        <f>表5[[#This Row],[不含税结算单价]]*表5[[#This Row],[升数]]</f>
        <v>12640</v>
      </c>
    </row>
    <row r="234" spans="1:13" s="58" customFormat="1" ht="27" customHeight="1">
      <c r="A234" s="72">
        <v>43890</v>
      </c>
      <c r="B234" s="67" t="s">
        <v>243</v>
      </c>
      <c r="C234" s="73" t="s">
        <v>13</v>
      </c>
      <c r="D234" s="73" t="s">
        <v>14</v>
      </c>
      <c r="E234" s="74" t="s">
        <v>15</v>
      </c>
      <c r="F234" s="58" t="s">
        <v>34</v>
      </c>
      <c r="G234" s="75">
        <v>929</v>
      </c>
      <c r="H234" s="58">
        <v>5.93</v>
      </c>
      <c r="I234" s="58">
        <v>0.28000000000000003</v>
      </c>
      <c r="J234" s="58">
        <f>表5[[#This Row],[挂牌价]]-表5[[#This Row],[优惠下浮]]</f>
        <v>5.6499999999999995</v>
      </c>
      <c r="K234" s="78">
        <f>表5[[#This Row],[含税结算单价]]/1.13</f>
        <v>5</v>
      </c>
      <c r="L234" s="78">
        <f>表5[[#This Row],[含税结算单价]]*表5[[#This Row],[升数]]</f>
        <v>5248.8499999999995</v>
      </c>
      <c r="M234" s="78">
        <f>表5[[#This Row],[不含税结算单价]]*表5[[#This Row],[升数]]</f>
        <v>4645</v>
      </c>
    </row>
    <row r="235" spans="1:13" s="58" customFormat="1" ht="27" customHeight="1">
      <c r="A235" s="72">
        <v>43890</v>
      </c>
      <c r="B235" s="67" t="s">
        <v>244</v>
      </c>
      <c r="C235" s="73" t="s">
        <v>13</v>
      </c>
      <c r="D235" s="73" t="s">
        <v>14</v>
      </c>
      <c r="E235" s="74" t="s">
        <v>15</v>
      </c>
      <c r="F235" s="58" t="s">
        <v>34</v>
      </c>
      <c r="G235" s="75">
        <v>887</v>
      </c>
      <c r="H235" s="58">
        <v>5.93</v>
      </c>
      <c r="I235" s="58">
        <v>0.28000000000000003</v>
      </c>
      <c r="J235" s="58">
        <f>表5[[#This Row],[挂牌价]]-表5[[#This Row],[优惠下浮]]</f>
        <v>5.6499999999999995</v>
      </c>
      <c r="K235" s="78">
        <f>表5[[#This Row],[含税结算单价]]/1.13</f>
        <v>5</v>
      </c>
      <c r="L235" s="78">
        <f>表5[[#This Row],[含税结算单价]]*表5[[#This Row],[升数]]</f>
        <v>5011.5499999999993</v>
      </c>
      <c r="M235" s="78">
        <f>表5[[#This Row],[不含税结算单价]]*表5[[#This Row],[升数]]</f>
        <v>4435</v>
      </c>
    </row>
    <row r="236" spans="1:13" s="58" customFormat="1" ht="27" customHeight="1">
      <c r="A236" s="72">
        <v>43890</v>
      </c>
      <c r="B236" s="67" t="s">
        <v>245</v>
      </c>
      <c r="C236" s="73" t="s">
        <v>13</v>
      </c>
      <c r="D236" s="73" t="s">
        <v>14</v>
      </c>
      <c r="E236" s="74" t="s">
        <v>15</v>
      </c>
      <c r="F236" s="58" t="s">
        <v>34</v>
      </c>
      <c r="G236" s="75">
        <v>519</v>
      </c>
      <c r="H236" s="58">
        <v>5.93</v>
      </c>
      <c r="I236" s="58">
        <v>0.28000000000000003</v>
      </c>
      <c r="J236" s="58">
        <f>表5[[#This Row],[挂牌价]]-表5[[#This Row],[优惠下浮]]</f>
        <v>5.6499999999999995</v>
      </c>
      <c r="K236" s="78">
        <f>表5[[#This Row],[含税结算单价]]/1.13</f>
        <v>5</v>
      </c>
      <c r="L236" s="78">
        <f>表5[[#This Row],[含税结算单价]]*表5[[#This Row],[升数]]</f>
        <v>2932.35</v>
      </c>
      <c r="M236" s="78">
        <f>表5[[#This Row],[不含税结算单价]]*表5[[#This Row],[升数]]</f>
        <v>2595</v>
      </c>
    </row>
    <row r="237" spans="1:13" s="58" customFormat="1" ht="27" customHeight="1">
      <c r="A237" s="72">
        <v>43891</v>
      </c>
      <c r="B237" s="67">
        <v>7838662</v>
      </c>
      <c r="C237" s="73" t="s">
        <v>13</v>
      </c>
      <c r="D237" s="73" t="s">
        <v>14</v>
      </c>
      <c r="E237" s="74" t="s">
        <v>15</v>
      </c>
      <c r="F237" s="58" t="s">
        <v>35</v>
      </c>
      <c r="G237" s="75">
        <v>9516</v>
      </c>
      <c r="H237" s="58">
        <v>5.93</v>
      </c>
      <c r="I237" s="58">
        <v>0.28000000000000003</v>
      </c>
      <c r="J237" s="58">
        <f>表5[[#This Row],[挂牌价]]-表5[[#This Row],[优惠下浮]]</f>
        <v>5.6499999999999995</v>
      </c>
      <c r="K237" s="78">
        <f>表5[[#This Row],[含税结算单价]]/1.13</f>
        <v>5</v>
      </c>
      <c r="L237" s="78">
        <f>表5[[#This Row],[含税结算单价]]*表5[[#This Row],[升数]]</f>
        <v>53765.399999999994</v>
      </c>
      <c r="M237" s="78">
        <f>表5[[#This Row],[不含税结算单价]]*表5[[#This Row],[升数]]</f>
        <v>47580</v>
      </c>
    </row>
    <row r="238" spans="1:13" s="58" customFormat="1" ht="27" customHeight="1">
      <c r="A238" s="72">
        <v>43891</v>
      </c>
      <c r="B238" s="76" t="s">
        <v>246</v>
      </c>
      <c r="C238" s="73" t="s">
        <v>13</v>
      </c>
      <c r="D238" s="73" t="s">
        <v>14</v>
      </c>
      <c r="E238" s="74" t="s">
        <v>15</v>
      </c>
      <c r="F238" s="58" t="s">
        <v>29</v>
      </c>
      <c r="G238" s="75">
        <v>6007</v>
      </c>
      <c r="H238" s="58">
        <v>5.93</v>
      </c>
      <c r="I238" s="58">
        <v>0.28000000000000003</v>
      </c>
      <c r="J238" s="58">
        <f>表5[[#This Row],[挂牌价]]-表5[[#This Row],[优惠下浮]]</f>
        <v>5.6499999999999995</v>
      </c>
      <c r="K238" s="78">
        <f>表5[[#This Row],[含税结算单价]]/1.13</f>
        <v>5</v>
      </c>
      <c r="L238" s="78">
        <f>表5[[#This Row],[含税结算单价]]*表5[[#This Row],[升数]]</f>
        <v>33939.549999999996</v>
      </c>
      <c r="M238" s="78">
        <f>表5[[#This Row],[不含税结算单价]]*表5[[#This Row],[升数]]</f>
        <v>30035</v>
      </c>
    </row>
    <row r="239" spans="1:13" s="58" customFormat="1" ht="27" customHeight="1">
      <c r="A239" s="72">
        <v>43891</v>
      </c>
      <c r="B239" s="67" t="s">
        <v>247</v>
      </c>
      <c r="C239" s="73" t="s">
        <v>13</v>
      </c>
      <c r="D239" s="73" t="s">
        <v>14</v>
      </c>
      <c r="E239" s="74" t="s">
        <v>15</v>
      </c>
      <c r="F239" s="58" t="s">
        <v>37</v>
      </c>
      <c r="G239" s="75">
        <v>2692</v>
      </c>
      <c r="H239" s="58">
        <v>5.93</v>
      </c>
      <c r="I239" s="58">
        <v>0.28000000000000003</v>
      </c>
      <c r="J239" s="58">
        <f>表5[[#This Row],[挂牌价]]-表5[[#This Row],[优惠下浮]]</f>
        <v>5.6499999999999995</v>
      </c>
      <c r="K239" s="78">
        <f>表5[[#This Row],[含税结算单价]]/1.13</f>
        <v>5</v>
      </c>
      <c r="L239" s="78">
        <f>表5[[#This Row],[含税结算单价]]*表5[[#This Row],[升数]]</f>
        <v>15209.8</v>
      </c>
      <c r="M239" s="78">
        <f>表5[[#This Row],[不含税结算单价]]*表5[[#This Row],[升数]]</f>
        <v>13460</v>
      </c>
    </row>
    <row r="240" spans="1:13" s="58" customFormat="1" ht="27" customHeight="1">
      <c r="A240" s="72">
        <v>43891</v>
      </c>
      <c r="B240" s="67">
        <v>7838641</v>
      </c>
      <c r="C240" s="73" t="s">
        <v>13</v>
      </c>
      <c r="D240" s="73" t="s">
        <v>14</v>
      </c>
      <c r="E240" s="74" t="s">
        <v>15</v>
      </c>
      <c r="F240" s="58" t="s">
        <v>39</v>
      </c>
      <c r="G240" s="75">
        <v>2058</v>
      </c>
      <c r="H240" s="58">
        <v>5.93</v>
      </c>
      <c r="I240" s="58">
        <v>0.28000000000000003</v>
      </c>
      <c r="J240" s="58">
        <f>表5[[#This Row],[挂牌价]]-表5[[#This Row],[优惠下浮]]</f>
        <v>5.6499999999999995</v>
      </c>
      <c r="K240" s="78">
        <f>表5[[#This Row],[含税结算单价]]/1.13</f>
        <v>5</v>
      </c>
      <c r="L240" s="78">
        <f>表5[[#This Row],[含税结算单价]]*表5[[#This Row],[升数]]</f>
        <v>11627.699999999999</v>
      </c>
      <c r="M240" s="78">
        <f>表5[[#This Row],[不含税结算单价]]*表5[[#This Row],[升数]]</f>
        <v>10290</v>
      </c>
    </row>
    <row r="241" spans="1:13" s="58" customFormat="1" ht="27" customHeight="1">
      <c r="A241" s="72">
        <v>43891</v>
      </c>
      <c r="B241" s="67" t="s">
        <v>248</v>
      </c>
      <c r="C241" s="73" t="s">
        <v>13</v>
      </c>
      <c r="D241" s="73" t="s">
        <v>14</v>
      </c>
      <c r="E241" s="74" t="s">
        <v>15</v>
      </c>
      <c r="F241" s="58" t="s">
        <v>197</v>
      </c>
      <c r="G241" s="75">
        <v>1278</v>
      </c>
      <c r="H241" s="58">
        <v>5.93</v>
      </c>
      <c r="I241" s="58">
        <v>0.28000000000000003</v>
      </c>
      <c r="J241" s="58">
        <f>表5[[#This Row],[挂牌价]]-表5[[#This Row],[优惠下浮]]</f>
        <v>5.6499999999999995</v>
      </c>
      <c r="K241" s="78">
        <f>表5[[#This Row],[含税结算单价]]/1.13</f>
        <v>5</v>
      </c>
      <c r="L241" s="78">
        <f>表5[[#This Row],[含税结算单价]]*表5[[#This Row],[升数]]</f>
        <v>7220.6999999999989</v>
      </c>
      <c r="M241" s="78">
        <f>表5[[#This Row],[不含税结算单价]]*表5[[#This Row],[升数]]</f>
        <v>6390</v>
      </c>
    </row>
    <row r="242" spans="1:13" s="58" customFormat="1" ht="27" customHeight="1">
      <c r="A242" s="72">
        <v>43891</v>
      </c>
      <c r="B242" s="67" t="s">
        <v>249</v>
      </c>
      <c r="C242" s="73" t="s">
        <v>13</v>
      </c>
      <c r="D242" s="73" t="s">
        <v>14</v>
      </c>
      <c r="E242" s="74" t="s">
        <v>15</v>
      </c>
      <c r="F242" s="58" t="s">
        <v>83</v>
      </c>
      <c r="G242" s="75">
        <v>1069</v>
      </c>
      <c r="H242" s="58">
        <v>5.93</v>
      </c>
      <c r="I242" s="58">
        <v>0.28000000000000003</v>
      </c>
      <c r="J242" s="58">
        <f>表5[[#This Row],[挂牌价]]-表5[[#This Row],[优惠下浮]]</f>
        <v>5.6499999999999995</v>
      </c>
      <c r="K242" s="78">
        <f>表5[[#This Row],[含税结算单价]]/1.13</f>
        <v>5</v>
      </c>
      <c r="L242" s="78">
        <f>表5[[#This Row],[含税结算单价]]*表5[[#This Row],[升数]]</f>
        <v>6039.8499999999995</v>
      </c>
      <c r="M242" s="78">
        <f>表5[[#This Row],[不含税结算单价]]*表5[[#This Row],[升数]]</f>
        <v>5345</v>
      </c>
    </row>
    <row r="243" spans="1:13" s="58" customFormat="1" ht="27" customHeight="1">
      <c r="A243" s="72">
        <v>43891</v>
      </c>
      <c r="B243" s="67" t="s">
        <v>250</v>
      </c>
      <c r="C243" s="73" t="s">
        <v>13</v>
      </c>
      <c r="D243" s="73" t="s">
        <v>14</v>
      </c>
      <c r="E243" s="74" t="s">
        <v>15</v>
      </c>
      <c r="F243" s="58" t="s">
        <v>83</v>
      </c>
      <c r="G243" s="75">
        <v>974</v>
      </c>
      <c r="H243" s="58">
        <v>5.93</v>
      </c>
      <c r="I243" s="58">
        <v>0.28000000000000003</v>
      </c>
      <c r="J243" s="58">
        <f>表5[[#This Row],[挂牌价]]-表5[[#This Row],[优惠下浮]]</f>
        <v>5.6499999999999995</v>
      </c>
      <c r="K243" s="78">
        <f>表5[[#This Row],[含税结算单价]]/1.13</f>
        <v>5</v>
      </c>
      <c r="L243" s="78">
        <f>表5[[#This Row],[含税结算单价]]*表5[[#This Row],[升数]]</f>
        <v>5503.0999999999995</v>
      </c>
      <c r="M243" s="78">
        <f>表5[[#This Row],[不含税结算单价]]*表5[[#This Row],[升数]]</f>
        <v>4870</v>
      </c>
    </row>
    <row r="244" spans="1:13" s="58" customFormat="1" ht="27" customHeight="1">
      <c r="A244" s="72">
        <v>43891</v>
      </c>
      <c r="B244" s="67" t="s">
        <v>251</v>
      </c>
      <c r="C244" s="73" t="s">
        <v>13</v>
      </c>
      <c r="D244" s="73" t="s">
        <v>14</v>
      </c>
      <c r="E244" s="74" t="s">
        <v>15</v>
      </c>
      <c r="F244" s="58" t="s">
        <v>83</v>
      </c>
      <c r="G244" s="75">
        <v>721</v>
      </c>
      <c r="H244" s="58">
        <v>5.93</v>
      </c>
      <c r="I244" s="58">
        <v>0.28000000000000003</v>
      </c>
      <c r="J244" s="58">
        <f>表5[[#This Row],[挂牌价]]-表5[[#This Row],[优惠下浮]]</f>
        <v>5.6499999999999995</v>
      </c>
      <c r="K244" s="78">
        <f>表5[[#This Row],[含税结算单价]]/1.13</f>
        <v>5</v>
      </c>
      <c r="L244" s="78">
        <f>表5[[#This Row],[含税结算单价]]*表5[[#This Row],[升数]]</f>
        <v>4073.6499999999996</v>
      </c>
      <c r="M244" s="78">
        <f>表5[[#This Row],[不含税结算单价]]*表5[[#This Row],[升数]]</f>
        <v>3605</v>
      </c>
    </row>
    <row r="245" spans="1:13" s="58" customFormat="1" ht="27" customHeight="1">
      <c r="A245" s="72">
        <v>43891</v>
      </c>
      <c r="B245" s="67">
        <v>7838481</v>
      </c>
      <c r="C245" s="73" t="s">
        <v>13</v>
      </c>
      <c r="D245" s="73" t="s">
        <v>14</v>
      </c>
      <c r="E245" s="74" t="s">
        <v>15</v>
      </c>
      <c r="F245" s="58" t="s">
        <v>21</v>
      </c>
      <c r="G245" s="75">
        <v>5070</v>
      </c>
      <c r="H245" s="58">
        <v>5.93</v>
      </c>
      <c r="I245" s="58">
        <v>0.28000000000000003</v>
      </c>
      <c r="J245" s="58">
        <f>表5[[#This Row],[挂牌价]]-表5[[#This Row],[优惠下浮]]</f>
        <v>5.6499999999999995</v>
      </c>
      <c r="K245" s="78">
        <f>表5[[#This Row],[含税结算单价]]/1.13</f>
        <v>5</v>
      </c>
      <c r="L245" s="78">
        <f>表5[[#This Row],[含税结算单价]]*表5[[#This Row],[升数]]</f>
        <v>28645.499999999996</v>
      </c>
      <c r="M245" s="78">
        <f>表5[[#This Row],[不含税结算单价]]*表5[[#This Row],[升数]]</f>
        <v>25350</v>
      </c>
    </row>
    <row r="246" spans="1:13" s="58" customFormat="1" ht="27" customHeight="1">
      <c r="A246" s="72">
        <v>43891</v>
      </c>
      <c r="B246" s="67">
        <v>9468182</v>
      </c>
      <c r="C246" s="73" t="s">
        <v>13</v>
      </c>
      <c r="D246" s="73" t="s">
        <v>14</v>
      </c>
      <c r="E246" s="74" t="s">
        <v>15</v>
      </c>
      <c r="F246" s="58" t="s">
        <v>69</v>
      </c>
      <c r="G246" s="75">
        <v>1687</v>
      </c>
      <c r="H246" s="58">
        <v>5.93</v>
      </c>
      <c r="I246" s="58">
        <v>0.28000000000000003</v>
      </c>
      <c r="J246" s="58">
        <f>表5[[#This Row],[挂牌价]]-表5[[#This Row],[优惠下浮]]</f>
        <v>5.6499999999999995</v>
      </c>
      <c r="K246" s="78">
        <f>表5[[#This Row],[含税结算单价]]/1.13</f>
        <v>5</v>
      </c>
      <c r="L246" s="78">
        <f>表5[[#This Row],[含税结算单价]]*表5[[#This Row],[升数]]</f>
        <v>9531.5499999999993</v>
      </c>
      <c r="M246" s="78">
        <f>表5[[#This Row],[不含税结算单价]]*表5[[#This Row],[升数]]</f>
        <v>8435</v>
      </c>
    </row>
    <row r="247" spans="1:13" s="58" customFormat="1" ht="27" customHeight="1">
      <c r="A247" s="72">
        <v>43891</v>
      </c>
      <c r="B247" s="67">
        <v>9468183</v>
      </c>
      <c r="C247" s="73" t="s">
        <v>13</v>
      </c>
      <c r="D247" s="73" t="s">
        <v>14</v>
      </c>
      <c r="E247" s="74" t="s">
        <v>15</v>
      </c>
      <c r="F247" s="58" t="s">
        <v>69</v>
      </c>
      <c r="G247" s="75">
        <v>268</v>
      </c>
      <c r="H247" s="58">
        <v>5.93</v>
      </c>
      <c r="I247" s="58">
        <v>0.28000000000000003</v>
      </c>
      <c r="J247" s="58">
        <f>表5[[#This Row],[挂牌价]]-表5[[#This Row],[优惠下浮]]</f>
        <v>5.6499999999999995</v>
      </c>
      <c r="K247" s="78">
        <f>表5[[#This Row],[含税结算单价]]/1.13</f>
        <v>5</v>
      </c>
      <c r="L247" s="78">
        <f>表5[[#This Row],[含税结算单价]]*表5[[#This Row],[升数]]</f>
        <v>1514.1999999999998</v>
      </c>
      <c r="M247" s="78">
        <f>表5[[#This Row],[不含税结算单价]]*表5[[#This Row],[升数]]</f>
        <v>1340</v>
      </c>
    </row>
    <row r="248" spans="1:13" s="58" customFormat="1" ht="27" customHeight="1">
      <c r="A248" s="72">
        <v>43892</v>
      </c>
      <c r="B248" s="67">
        <v>9468184</v>
      </c>
      <c r="C248" s="73" t="s">
        <v>13</v>
      </c>
      <c r="D248" s="73" t="s">
        <v>14</v>
      </c>
      <c r="E248" s="74" t="s">
        <v>15</v>
      </c>
      <c r="F248" s="58" t="s">
        <v>69</v>
      </c>
      <c r="G248" s="75">
        <v>1451</v>
      </c>
      <c r="H248" s="58">
        <v>5.93</v>
      </c>
      <c r="I248" s="58">
        <v>0.28000000000000003</v>
      </c>
      <c r="J248" s="58">
        <f>表5[[#This Row],[挂牌价]]-表5[[#This Row],[优惠下浮]]</f>
        <v>5.6499999999999995</v>
      </c>
      <c r="K248" s="78">
        <f>表5[[#This Row],[含税结算单价]]/1.13</f>
        <v>5</v>
      </c>
      <c r="L248" s="78">
        <f>表5[[#This Row],[含税结算单价]]*表5[[#This Row],[升数]]</f>
        <v>8198.15</v>
      </c>
      <c r="M248" s="78">
        <f>表5[[#This Row],[不含税结算单价]]*表5[[#This Row],[升数]]</f>
        <v>7255</v>
      </c>
    </row>
    <row r="249" spans="1:13" s="58" customFormat="1" ht="27" customHeight="1">
      <c r="A249" s="72">
        <v>43891</v>
      </c>
      <c r="B249" s="67" t="s">
        <v>252</v>
      </c>
      <c r="C249" s="73" t="s">
        <v>13</v>
      </c>
      <c r="D249" s="73" t="s">
        <v>14</v>
      </c>
      <c r="E249" s="74" t="s">
        <v>15</v>
      </c>
      <c r="F249" s="58" t="s">
        <v>253</v>
      </c>
      <c r="G249" s="75">
        <v>600</v>
      </c>
      <c r="H249" s="58">
        <v>5.93</v>
      </c>
      <c r="I249" s="58">
        <v>0.28000000000000003</v>
      </c>
      <c r="J249" s="58">
        <f>表5[[#This Row],[挂牌价]]-表5[[#This Row],[优惠下浮]]</f>
        <v>5.6499999999999995</v>
      </c>
      <c r="K249" s="78">
        <f>表5[[#This Row],[含税结算单价]]/1.13</f>
        <v>5</v>
      </c>
      <c r="L249" s="78">
        <f>表5[[#This Row],[含税结算单价]]*表5[[#This Row],[升数]]</f>
        <v>3389.9999999999995</v>
      </c>
      <c r="M249" s="78">
        <f>表5[[#This Row],[不含税结算单价]]*表5[[#This Row],[升数]]</f>
        <v>3000</v>
      </c>
    </row>
    <row r="250" spans="1:13" s="58" customFormat="1" ht="27" customHeight="1">
      <c r="A250" s="72">
        <v>43891</v>
      </c>
      <c r="B250" s="67" t="s">
        <v>254</v>
      </c>
      <c r="C250" s="73" t="s">
        <v>13</v>
      </c>
      <c r="D250" s="73" t="s">
        <v>14</v>
      </c>
      <c r="E250" s="74" t="s">
        <v>15</v>
      </c>
      <c r="F250" s="61" t="s">
        <v>16</v>
      </c>
      <c r="G250" s="75">
        <v>10754</v>
      </c>
      <c r="H250" s="58">
        <v>5.93</v>
      </c>
      <c r="I250" s="58">
        <v>0.28000000000000003</v>
      </c>
      <c r="J250" s="58">
        <f>表5[[#This Row],[挂牌价]]-表5[[#This Row],[优惠下浮]]</f>
        <v>5.6499999999999995</v>
      </c>
      <c r="K250" s="78">
        <f>表5[[#This Row],[含税结算单价]]/1.13</f>
        <v>5</v>
      </c>
      <c r="L250" s="78">
        <f>表5[[#This Row],[含税结算单价]]*表5[[#This Row],[升数]]</f>
        <v>60760.099999999991</v>
      </c>
      <c r="M250" s="78">
        <f>表5[[#This Row],[不含税结算单价]]*表5[[#This Row],[升数]]</f>
        <v>53770</v>
      </c>
    </row>
    <row r="251" spans="1:13" s="58" customFormat="1" ht="27" customHeight="1">
      <c r="A251" s="72">
        <v>43891</v>
      </c>
      <c r="B251" s="67" t="s">
        <v>255</v>
      </c>
      <c r="C251" s="73" t="s">
        <v>13</v>
      </c>
      <c r="D251" s="73" t="s">
        <v>14</v>
      </c>
      <c r="E251" s="74" t="s">
        <v>15</v>
      </c>
      <c r="F251" s="61" t="s">
        <v>16</v>
      </c>
      <c r="G251" s="75">
        <v>1725</v>
      </c>
      <c r="H251" s="58">
        <v>5.93</v>
      </c>
      <c r="I251" s="58">
        <v>0.28000000000000003</v>
      </c>
      <c r="J251" s="58">
        <f>表5[[#This Row],[挂牌价]]-表5[[#This Row],[优惠下浮]]</f>
        <v>5.6499999999999995</v>
      </c>
      <c r="K251" s="78">
        <f>表5[[#This Row],[含税结算单价]]/1.13</f>
        <v>5</v>
      </c>
      <c r="L251" s="78">
        <f>表5[[#This Row],[含税结算单价]]*表5[[#This Row],[升数]]</f>
        <v>9746.2499999999982</v>
      </c>
      <c r="M251" s="78">
        <f>表5[[#This Row],[不含税结算单价]]*表5[[#This Row],[升数]]</f>
        <v>8625</v>
      </c>
    </row>
    <row r="252" spans="1:13" s="58" customFormat="1" ht="27" customHeight="1">
      <c r="A252" s="72">
        <v>43891</v>
      </c>
      <c r="B252" s="67" t="s">
        <v>256</v>
      </c>
      <c r="C252" s="73" t="s">
        <v>13</v>
      </c>
      <c r="D252" s="73" t="s">
        <v>14</v>
      </c>
      <c r="E252" s="74" t="s">
        <v>15</v>
      </c>
      <c r="F252" s="61" t="s">
        <v>16</v>
      </c>
      <c r="G252" s="75">
        <v>13444</v>
      </c>
      <c r="H252" s="58">
        <v>5.93</v>
      </c>
      <c r="I252" s="58">
        <v>0.28000000000000003</v>
      </c>
      <c r="J252" s="58">
        <f>表5[[#This Row],[挂牌价]]-表5[[#This Row],[优惠下浮]]</f>
        <v>5.6499999999999995</v>
      </c>
      <c r="K252" s="78">
        <f>表5[[#This Row],[含税结算单价]]/1.13</f>
        <v>5</v>
      </c>
      <c r="L252" s="78">
        <f>表5[[#This Row],[含税结算单价]]*表5[[#This Row],[升数]]</f>
        <v>75958.599999999991</v>
      </c>
      <c r="M252" s="78">
        <f>表5[[#This Row],[不含税结算单价]]*表5[[#This Row],[升数]]</f>
        <v>67220</v>
      </c>
    </row>
    <row r="253" spans="1:13" s="58" customFormat="1" ht="27" customHeight="1">
      <c r="A253" s="72">
        <v>43891</v>
      </c>
      <c r="B253" s="67" t="s">
        <v>257</v>
      </c>
      <c r="C253" s="73" t="s">
        <v>13</v>
      </c>
      <c r="D253" s="73" t="s">
        <v>14</v>
      </c>
      <c r="E253" s="74" t="s">
        <v>15</v>
      </c>
      <c r="F253" s="58" t="s">
        <v>89</v>
      </c>
      <c r="G253" s="75">
        <v>1108</v>
      </c>
      <c r="H253" s="58">
        <v>5.93</v>
      </c>
      <c r="I253" s="58">
        <v>0.28000000000000003</v>
      </c>
      <c r="J253" s="58">
        <f>表5[[#This Row],[挂牌价]]-表5[[#This Row],[优惠下浮]]</f>
        <v>5.6499999999999995</v>
      </c>
      <c r="K253" s="78">
        <f>表5[[#This Row],[含税结算单价]]/1.13</f>
        <v>5</v>
      </c>
      <c r="L253" s="78">
        <f>表5[[#This Row],[含税结算单价]]*表5[[#This Row],[升数]]</f>
        <v>6260.2</v>
      </c>
      <c r="M253" s="78">
        <f>表5[[#This Row],[不含税结算单价]]*表5[[#This Row],[升数]]</f>
        <v>5540</v>
      </c>
    </row>
    <row r="254" spans="1:13" s="58" customFormat="1" ht="27" customHeight="1">
      <c r="A254" s="72">
        <v>43891</v>
      </c>
      <c r="B254" s="67" t="s">
        <v>258</v>
      </c>
      <c r="C254" s="73" t="s">
        <v>13</v>
      </c>
      <c r="D254" s="73" t="s">
        <v>14</v>
      </c>
      <c r="E254" s="74" t="s">
        <v>15</v>
      </c>
      <c r="F254" s="58" t="s">
        <v>89</v>
      </c>
      <c r="G254" s="75">
        <v>2501</v>
      </c>
      <c r="H254" s="58">
        <v>5.93</v>
      </c>
      <c r="I254" s="58">
        <v>0.28000000000000003</v>
      </c>
      <c r="J254" s="58">
        <f>表5[[#This Row],[挂牌价]]-表5[[#This Row],[优惠下浮]]</f>
        <v>5.6499999999999995</v>
      </c>
      <c r="K254" s="78">
        <f>表5[[#This Row],[含税结算单价]]/1.13</f>
        <v>5</v>
      </c>
      <c r="L254" s="78">
        <f>表5[[#This Row],[含税结算单价]]*表5[[#This Row],[升数]]</f>
        <v>14130.649999999998</v>
      </c>
      <c r="M254" s="78">
        <f>表5[[#This Row],[不含税结算单价]]*表5[[#This Row],[升数]]</f>
        <v>12505</v>
      </c>
    </row>
    <row r="255" spans="1:13" s="58" customFormat="1" ht="27" customHeight="1">
      <c r="A255" s="72">
        <v>43891</v>
      </c>
      <c r="B255" s="67" t="s">
        <v>259</v>
      </c>
      <c r="C255" s="73" t="s">
        <v>13</v>
      </c>
      <c r="D255" s="73" t="s">
        <v>14</v>
      </c>
      <c r="E255" s="74" t="s">
        <v>15</v>
      </c>
      <c r="F255" s="58" t="s">
        <v>19</v>
      </c>
      <c r="G255" s="75">
        <v>5540</v>
      </c>
      <c r="H255" s="58">
        <v>5.93</v>
      </c>
      <c r="I255" s="58">
        <v>0.28000000000000003</v>
      </c>
      <c r="J255" s="58">
        <f>表5[[#This Row],[挂牌价]]-表5[[#This Row],[优惠下浮]]</f>
        <v>5.6499999999999995</v>
      </c>
      <c r="K255" s="78">
        <f>表5[[#This Row],[含税结算单价]]/1.13</f>
        <v>5</v>
      </c>
      <c r="L255" s="78">
        <f>表5[[#This Row],[含税结算单价]]*表5[[#This Row],[升数]]</f>
        <v>31300.999999999996</v>
      </c>
      <c r="M255" s="78">
        <f>表5[[#This Row],[不含税结算单价]]*表5[[#This Row],[升数]]</f>
        <v>27700</v>
      </c>
    </row>
    <row r="256" spans="1:13" s="58" customFormat="1" ht="27" customHeight="1">
      <c r="A256" s="72">
        <v>43891</v>
      </c>
      <c r="B256" s="67" t="s">
        <v>260</v>
      </c>
      <c r="C256" s="73" t="s">
        <v>13</v>
      </c>
      <c r="D256" s="73" t="s">
        <v>14</v>
      </c>
      <c r="E256" s="74" t="s">
        <v>15</v>
      </c>
      <c r="F256" s="58" t="s">
        <v>232</v>
      </c>
      <c r="G256" s="75">
        <v>906</v>
      </c>
      <c r="H256" s="58">
        <v>5.93</v>
      </c>
      <c r="I256" s="58">
        <v>0.28000000000000003</v>
      </c>
      <c r="J256" s="58">
        <f>表5[[#This Row],[挂牌价]]-表5[[#This Row],[优惠下浮]]</f>
        <v>5.6499999999999995</v>
      </c>
      <c r="K256" s="78">
        <f>表5[[#This Row],[含税结算单价]]/1.13</f>
        <v>5</v>
      </c>
      <c r="L256" s="78">
        <f>表5[[#This Row],[含税结算单价]]*表5[[#This Row],[升数]]</f>
        <v>5118.8999999999996</v>
      </c>
      <c r="M256" s="78">
        <f>表5[[#This Row],[不含税结算单价]]*表5[[#This Row],[升数]]</f>
        <v>4530</v>
      </c>
    </row>
    <row r="257" spans="1:13" s="58" customFormat="1" ht="27" customHeight="1">
      <c r="A257" s="72">
        <v>43891</v>
      </c>
      <c r="B257" s="67" t="s">
        <v>261</v>
      </c>
      <c r="C257" s="73" t="s">
        <v>13</v>
      </c>
      <c r="D257" s="73" t="s">
        <v>14</v>
      </c>
      <c r="E257" s="74" t="s">
        <v>15</v>
      </c>
      <c r="F257" s="58" t="s">
        <v>25</v>
      </c>
      <c r="G257" s="75">
        <v>4273</v>
      </c>
      <c r="H257" s="58">
        <v>5.93</v>
      </c>
      <c r="I257" s="58">
        <v>0.28000000000000003</v>
      </c>
      <c r="J257" s="58">
        <f>表5[[#This Row],[挂牌价]]-表5[[#This Row],[优惠下浮]]</f>
        <v>5.6499999999999995</v>
      </c>
      <c r="K257" s="78">
        <f>表5[[#This Row],[含税结算单价]]/1.13</f>
        <v>5</v>
      </c>
      <c r="L257" s="78">
        <f>表5[[#This Row],[含税结算单价]]*表5[[#This Row],[升数]]</f>
        <v>24142.449999999997</v>
      </c>
      <c r="M257" s="78">
        <f>表5[[#This Row],[不含税结算单价]]*表5[[#This Row],[升数]]</f>
        <v>21365</v>
      </c>
    </row>
    <row r="258" spans="1:13" s="58" customFormat="1" ht="27" customHeight="1">
      <c r="A258" s="72">
        <v>43891</v>
      </c>
      <c r="B258" s="67" t="s">
        <v>262</v>
      </c>
      <c r="C258" s="73" t="s">
        <v>13</v>
      </c>
      <c r="D258" s="73" t="s">
        <v>14</v>
      </c>
      <c r="E258" s="74" t="s">
        <v>15</v>
      </c>
      <c r="F258" s="58" t="s">
        <v>149</v>
      </c>
      <c r="G258" s="75">
        <v>1326</v>
      </c>
      <c r="H258" s="58">
        <v>5.93</v>
      </c>
      <c r="I258" s="58">
        <v>0.28000000000000003</v>
      </c>
      <c r="J258" s="58">
        <f>表5[[#This Row],[挂牌价]]-表5[[#This Row],[优惠下浮]]</f>
        <v>5.6499999999999995</v>
      </c>
      <c r="K258" s="78">
        <f>表5[[#This Row],[含税结算单价]]/1.13</f>
        <v>5</v>
      </c>
      <c r="L258" s="78">
        <f>表5[[#This Row],[含税结算单价]]*表5[[#This Row],[升数]]</f>
        <v>7491.9</v>
      </c>
      <c r="M258" s="78">
        <f>表5[[#This Row],[不含税结算单价]]*表5[[#This Row],[升数]]</f>
        <v>6630</v>
      </c>
    </row>
    <row r="259" spans="1:13" s="58" customFormat="1" ht="27" customHeight="1">
      <c r="A259" s="72">
        <v>43891</v>
      </c>
      <c r="B259" s="67" t="s">
        <v>263</v>
      </c>
      <c r="C259" s="73" t="s">
        <v>13</v>
      </c>
      <c r="D259" s="73" t="s">
        <v>14</v>
      </c>
      <c r="E259" s="74" t="s">
        <v>15</v>
      </c>
      <c r="F259" s="58" t="s">
        <v>44</v>
      </c>
      <c r="G259" s="75">
        <v>3551</v>
      </c>
      <c r="H259" s="58">
        <v>5.93</v>
      </c>
      <c r="I259" s="58">
        <v>0.28000000000000003</v>
      </c>
      <c r="J259" s="58">
        <f>表5[[#This Row],[挂牌价]]-表5[[#This Row],[优惠下浮]]</f>
        <v>5.6499999999999995</v>
      </c>
      <c r="K259" s="78">
        <f>表5[[#This Row],[含税结算单价]]/1.13</f>
        <v>5</v>
      </c>
      <c r="L259" s="78">
        <f>表5[[#This Row],[含税结算单价]]*表5[[#This Row],[升数]]</f>
        <v>20063.149999999998</v>
      </c>
      <c r="M259" s="78">
        <f>表5[[#This Row],[不含税结算单价]]*表5[[#This Row],[升数]]</f>
        <v>17755</v>
      </c>
    </row>
    <row r="260" spans="1:13" s="58" customFormat="1" ht="27" customHeight="1">
      <c r="A260" s="72">
        <v>43891</v>
      </c>
      <c r="B260" s="67" t="s">
        <v>264</v>
      </c>
      <c r="C260" s="73" t="s">
        <v>13</v>
      </c>
      <c r="D260" s="73" t="s">
        <v>14</v>
      </c>
      <c r="E260" s="74" t="s">
        <v>15</v>
      </c>
      <c r="F260" s="58" t="s">
        <v>27</v>
      </c>
      <c r="G260" s="75">
        <v>5735</v>
      </c>
      <c r="H260" s="58">
        <v>5.93</v>
      </c>
      <c r="I260" s="58">
        <v>0.28000000000000003</v>
      </c>
      <c r="J260" s="58">
        <f>表5[[#This Row],[挂牌价]]-表5[[#This Row],[优惠下浮]]</f>
        <v>5.6499999999999995</v>
      </c>
      <c r="K260" s="78">
        <f>表5[[#This Row],[含税结算单价]]/1.13</f>
        <v>5</v>
      </c>
      <c r="L260" s="78">
        <f>表5[[#This Row],[含税结算单价]]*表5[[#This Row],[升数]]</f>
        <v>32402.749999999996</v>
      </c>
      <c r="M260" s="78">
        <f>表5[[#This Row],[不含税结算单价]]*表5[[#This Row],[升数]]</f>
        <v>28675</v>
      </c>
    </row>
    <row r="261" spans="1:13" s="58" customFormat="1" ht="27" customHeight="1">
      <c r="A261" s="72">
        <v>43891</v>
      </c>
      <c r="B261" s="67" t="s">
        <v>265</v>
      </c>
      <c r="C261" s="73" t="s">
        <v>13</v>
      </c>
      <c r="D261" s="73" t="s">
        <v>14</v>
      </c>
      <c r="E261" s="74" t="s">
        <v>15</v>
      </c>
      <c r="F261" s="58" t="s">
        <v>27</v>
      </c>
      <c r="G261" s="75">
        <v>1344</v>
      </c>
      <c r="H261" s="58">
        <v>5.93</v>
      </c>
      <c r="I261" s="58">
        <v>0.28000000000000003</v>
      </c>
      <c r="J261" s="58">
        <f>表5[[#This Row],[挂牌价]]-表5[[#This Row],[优惠下浮]]</f>
        <v>5.6499999999999995</v>
      </c>
      <c r="K261" s="78">
        <f>表5[[#This Row],[含税结算单价]]/1.13</f>
        <v>5</v>
      </c>
      <c r="L261" s="78">
        <f>表5[[#This Row],[含税结算单价]]*表5[[#This Row],[升数]]</f>
        <v>7593.5999999999995</v>
      </c>
      <c r="M261" s="78">
        <f>表5[[#This Row],[不含税结算单价]]*表5[[#This Row],[升数]]</f>
        <v>6720</v>
      </c>
    </row>
    <row r="262" spans="1:13" s="58" customFormat="1" ht="27" customHeight="1">
      <c r="A262" s="72">
        <v>43891</v>
      </c>
      <c r="B262" s="67" t="s">
        <v>266</v>
      </c>
      <c r="C262" s="73" t="s">
        <v>13</v>
      </c>
      <c r="D262" s="73" t="s">
        <v>14</v>
      </c>
      <c r="E262" s="74" t="s">
        <v>15</v>
      </c>
      <c r="F262" s="58" t="s">
        <v>64</v>
      </c>
      <c r="G262" s="75">
        <v>904</v>
      </c>
      <c r="H262" s="58">
        <v>5.93</v>
      </c>
      <c r="I262" s="58">
        <v>0.28000000000000003</v>
      </c>
      <c r="J262" s="58">
        <f>表5[[#This Row],[挂牌价]]-表5[[#This Row],[优惠下浮]]</f>
        <v>5.6499999999999995</v>
      </c>
      <c r="K262" s="78">
        <f>表5[[#This Row],[含税结算单价]]/1.13</f>
        <v>5</v>
      </c>
      <c r="L262" s="78">
        <f>表5[[#This Row],[含税结算单价]]*表5[[#This Row],[升数]]</f>
        <v>5107.5999999999995</v>
      </c>
      <c r="M262" s="78">
        <f>表5[[#This Row],[不含税结算单价]]*表5[[#This Row],[升数]]</f>
        <v>4520</v>
      </c>
    </row>
    <row r="263" spans="1:13" s="58" customFormat="1" ht="27" customHeight="1">
      <c r="A263" s="72">
        <v>43891</v>
      </c>
      <c r="B263" s="67" t="s">
        <v>267</v>
      </c>
      <c r="C263" s="73" t="s">
        <v>13</v>
      </c>
      <c r="D263" s="73" t="s">
        <v>14</v>
      </c>
      <c r="E263" s="74" t="s">
        <v>15</v>
      </c>
      <c r="F263" s="58" t="s">
        <v>64</v>
      </c>
      <c r="G263" s="75">
        <v>611</v>
      </c>
      <c r="H263" s="58">
        <v>5.93</v>
      </c>
      <c r="I263" s="58">
        <v>0.28000000000000003</v>
      </c>
      <c r="J263" s="58">
        <f>表5[[#This Row],[挂牌价]]-表5[[#This Row],[优惠下浮]]</f>
        <v>5.6499999999999995</v>
      </c>
      <c r="K263" s="78">
        <f>表5[[#This Row],[含税结算单价]]/1.13</f>
        <v>5</v>
      </c>
      <c r="L263" s="78">
        <f>表5[[#This Row],[含税结算单价]]*表5[[#This Row],[升数]]</f>
        <v>3452.1499999999996</v>
      </c>
      <c r="M263" s="78">
        <f>表5[[#This Row],[不含税结算单价]]*表5[[#This Row],[升数]]</f>
        <v>3055</v>
      </c>
    </row>
    <row r="264" spans="1:13" s="58" customFormat="1" ht="27" customHeight="1">
      <c r="A264" s="72">
        <v>43892</v>
      </c>
      <c r="B264" s="76" t="s">
        <v>268</v>
      </c>
      <c r="C264" s="73" t="s">
        <v>13</v>
      </c>
      <c r="D264" s="73" t="s">
        <v>14</v>
      </c>
      <c r="E264" s="74" t="s">
        <v>15</v>
      </c>
      <c r="F264" s="58" t="s">
        <v>241</v>
      </c>
      <c r="G264" s="75">
        <v>747</v>
      </c>
      <c r="H264" s="58">
        <v>5.93</v>
      </c>
      <c r="I264" s="58">
        <v>0.28000000000000003</v>
      </c>
      <c r="J264" s="58">
        <f>表5[[#This Row],[挂牌价]]-表5[[#This Row],[优惠下浮]]</f>
        <v>5.6499999999999995</v>
      </c>
      <c r="K264" s="78">
        <f>表5[[#This Row],[含税结算单价]]/1.13</f>
        <v>5</v>
      </c>
      <c r="L264" s="78">
        <f>表5[[#This Row],[含税结算单价]]*表5[[#This Row],[升数]]</f>
        <v>4220.5499999999993</v>
      </c>
      <c r="M264" s="78">
        <f>表5[[#This Row],[不含税结算单价]]*表5[[#This Row],[升数]]</f>
        <v>3735</v>
      </c>
    </row>
    <row r="265" spans="1:13" s="58" customFormat="1" ht="27" customHeight="1">
      <c r="A265" s="72">
        <v>43892</v>
      </c>
      <c r="B265" s="76" t="s">
        <v>269</v>
      </c>
      <c r="C265" s="73" t="s">
        <v>13</v>
      </c>
      <c r="D265" s="73" t="s">
        <v>14</v>
      </c>
      <c r="E265" s="74" t="s">
        <v>15</v>
      </c>
      <c r="F265" s="58" t="s">
        <v>241</v>
      </c>
      <c r="G265" s="75">
        <v>420</v>
      </c>
      <c r="H265" s="58">
        <v>5.93</v>
      </c>
      <c r="I265" s="58">
        <v>0.28000000000000003</v>
      </c>
      <c r="J265" s="58">
        <f>表5[[#This Row],[挂牌价]]-表5[[#This Row],[优惠下浮]]</f>
        <v>5.6499999999999995</v>
      </c>
      <c r="K265" s="78">
        <f>表5[[#This Row],[含税结算单价]]/1.13</f>
        <v>5</v>
      </c>
      <c r="L265" s="78">
        <f>表5[[#This Row],[含税结算单价]]*表5[[#This Row],[升数]]</f>
        <v>2373</v>
      </c>
      <c r="M265" s="78">
        <f>表5[[#This Row],[不含税结算单价]]*表5[[#This Row],[升数]]</f>
        <v>2100</v>
      </c>
    </row>
    <row r="266" spans="1:13" s="58" customFormat="1" ht="27" customHeight="1">
      <c r="A266" s="72">
        <v>43892</v>
      </c>
      <c r="B266" s="76" t="s">
        <v>270</v>
      </c>
      <c r="C266" s="73" t="s">
        <v>13</v>
      </c>
      <c r="D266" s="73" t="s">
        <v>14</v>
      </c>
      <c r="E266" s="74" t="s">
        <v>15</v>
      </c>
      <c r="F266" s="58" t="s">
        <v>241</v>
      </c>
      <c r="G266" s="75">
        <v>179</v>
      </c>
      <c r="H266" s="58">
        <v>5.93</v>
      </c>
      <c r="I266" s="58">
        <v>0.28000000000000003</v>
      </c>
      <c r="J266" s="58">
        <f>表5[[#This Row],[挂牌价]]-表5[[#This Row],[优惠下浮]]</f>
        <v>5.6499999999999995</v>
      </c>
      <c r="K266" s="78">
        <f>表5[[#This Row],[含税结算单价]]/1.13</f>
        <v>5</v>
      </c>
      <c r="L266" s="78">
        <f>表5[[#This Row],[含税结算单价]]*表5[[#This Row],[升数]]</f>
        <v>1011.3499999999999</v>
      </c>
      <c r="M266" s="78">
        <f>表5[[#This Row],[不含税结算单价]]*表5[[#This Row],[升数]]</f>
        <v>895</v>
      </c>
    </row>
    <row r="267" spans="1:13" s="58" customFormat="1" ht="27" customHeight="1">
      <c r="A267" s="72">
        <v>43892</v>
      </c>
      <c r="B267" s="76" t="s">
        <v>271</v>
      </c>
      <c r="C267" s="73" t="s">
        <v>13</v>
      </c>
      <c r="D267" s="73" t="s">
        <v>14</v>
      </c>
      <c r="E267" s="74" t="s">
        <v>15</v>
      </c>
      <c r="F267" s="58" t="s">
        <v>241</v>
      </c>
      <c r="G267" s="75">
        <v>3455</v>
      </c>
      <c r="H267" s="58">
        <v>5.93</v>
      </c>
      <c r="I267" s="58">
        <v>0.28000000000000003</v>
      </c>
      <c r="J267" s="58">
        <f>表5[[#This Row],[挂牌价]]-表5[[#This Row],[优惠下浮]]</f>
        <v>5.6499999999999995</v>
      </c>
      <c r="K267" s="78">
        <f>表5[[#This Row],[含税结算单价]]/1.13</f>
        <v>5</v>
      </c>
      <c r="L267" s="78">
        <f>表5[[#This Row],[含税结算单价]]*表5[[#This Row],[升数]]</f>
        <v>19520.749999999996</v>
      </c>
      <c r="M267" s="78">
        <f>表5[[#This Row],[不含税结算单价]]*表5[[#This Row],[升数]]</f>
        <v>17275</v>
      </c>
    </row>
    <row r="268" spans="1:13" s="58" customFormat="1" ht="27" customHeight="1">
      <c r="A268" s="72">
        <v>43892</v>
      </c>
      <c r="B268" s="67" t="s">
        <v>272</v>
      </c>
      <c r="C268" s="73" t="s">
        <v>13</v>
      </c>
      <c r="D268" s="73" t="s">
        <v>14</v>
      </c>
      <c r="E268" s="74" t="s">
        <v>15</v>
      </c>
      <c r="F268" s="58" t="s">
        <v>170</v>
      </c>
      <c r="G268" s="75">
        <v>389</v>
      </c>
      <c r="H268" s="58">
        <v>5.93</v>
      </c>
      <c r="I268" s="58">
        <v>0.28000000000000003</v>
      </c>
      <c r="J268" s="58">
        <f>表5[[#This Row],[挂牌价]]-表5[[#This Row],[优惠下浮]]</f>
        <v>5.6499999999999995</v>
      </c>
      <c r="K268" s="78">
        <f>表5[[#This Row],[含税结算单价]]/1.13</f>
        <v>5</v>
      </c>
      <c r="L268" s="78">
        <f>表5[[#This Row],[含税结算单价]]*表5[[#This Row],[升数]]</f>
        <v>2197.85</v>
      </c>
      <c r="M268" s="78">
        <f>表5[[#This Row],[不含税结算单价]]*表5[[#This Row],[升数]]</f>
        <v>1945</v>
      </c>
    </row>
    <row r="269" spans="1:13" s="58" customFormat="1" ht="27" customHeight="1">
      <c r="A269" s="72">
        <v>43892</v>
      </c>
      <c r="B269" s="67" t="s">
        <v>273</v>
      </c>
      <c r="C269" s="73" t="s">
        <v>13</v>
      </c>
      <c r="D269" s="73" t="s">
        <v>14</v>
      </c>
      <c r="E269" s="74" t="s">
        <v>15</v>
      </c>
      <c r="F269" s="58" t="s">
        <v>170</v>
      </c>
      <c r="G269" s="75">
        <v>200</v>
      </c>
      <c r="H269" s="58">
        <v>5.93</v>
      </c>
      <c r="I269" s="58">
        <v>0.28000000000000003</v>
      </c>
      <c r="J269" s="58">
        <f>表5[[#This Row],[挂牌价]]-表5[[#This Row],[优惠下浮]]</f>
        <v>5.6499999999999995</v>
      </c>
      <c r="K269" s="78">
        <f>表5[[#This Row],[含税结算单价]]/1.13</f>
        <v>5</v>
      </c>
      <c r="L269" s="78">
        <f>表5[[#This Row],[含税结算单价]]*表5[[#This Row],[升数]]</f>
        <v>1130</v>
      </c>
      <c r="M269" s="78">
        <f>表5[[#This Row],[不含税结算单价]]*表5[[#This Row],[升数]]</f>
        <v>1000</v>
      </c>
    </row>
    <row r="270" spans="1:13" s="58" customFormat="1" ht="27" customHeight="1">
      <c r="A270" s="72">
        <v>43892</v>
      </c>
      <c r="B270" s="67" t="s">
        <v>274</v>
      </c>
      <c r="C270" s="73" t="s">
        <v>13</v>
      </c>
      <c r="D270" s="73" t="s">
        <v>14</v>
      </c>
      <c r="E270" s="74" t="s">
        <v>15</v>
      </c>
      <c r="F270" s="58" t="s">
        <v>34</v>
      </c>
      <c r="G270" s="75">
        <v>3650</v>
      </c>
      <c r="H270" s="58">
        <v>5.93</v>
      </c>
      <c r="I270" s="58">
        <v>0.28000000000000003</v>
      </c>
      <c r="J270" s="58">
        <f>表5[[#This Row],[挂牌价]]-表5[[#This Row],[优惠下浮]]</f>
        <v>5.6499999999999995</v>
      </c>
      <c r="K270" s="78">
        <f>表5[[#This Row],[含税结算单价]]/1.13</f>
        <v>5</v>
      </c>
      <c r="L270" s="78">
        <f>表5[[#This Row],[含税结算单价]]*表5[[#This Row],[升数]]</f>
        <v>20622.499999999996</v>
      </c>
      <c r="M270" s="78">
        <f>表5[[#This Row],[不含税结算单价]]*表5[[#This Row],[升数]]</f>
        <v>18250</v>
      </c>
    </row>
    <row r="271" spans="1:13" s="58" customFormat="1" ht="27" customHeight="1">
      <c r="A271" s="72">
        <v>43892</v>
      </c>
      <c r="B271" s="67">
        <v>7838663</v>
      </c>
      <c r="C271" s="73" t="s">
        <v>13</v>
      </c>
      <c r="D271" s="73" t="s">
        <v>14</v>
      </c>
      <c r="E271" s="74" t="s">
        <v>15</v>
      </c>
      <c r="F271" s="58" t="s">
        <v>35</v>
      </c>
      <c r="G271" s="75">
        <v>7527</v>
      </c>
      <c r="H271" s="58">
        <v>5.93</v>
      </c>
      <c r="I271" s="58">
        <v>0.28000000000000003</v>
      </c>
      <c r="J271" s="58">
        <f>表5[[#This Row],[挂牌价]]-表5[[#This Row],[优惠下浮]]</f>
        <v>5.6499999999999995</v>
      </c>
      <c r="K271" s="78">
        <f>表5[[#This Row],[含税结算单价]]/1.13</f>
        <v>5</v>
      </c>
      <c r="L271" s="78">
        <f>表5[[#This Row],[含税结算单价]]*表5[[#This Row],[升数]]</f>
        <v>42527.549999999996</v>
      </c>
      <c r="M271" s="78">
        <f>表5[[#This Row],[不含税结算单价]]*表5[[#This Row],[升数]]</f>
        <v>37635</v>
      </c>
    </row>
    <row r="272" spans="1:13" s="58" customFormat="1" ht="27" customHeight="1">
      <c r="A272" s="72">
        <v>43892</v>
      </c>
      <c r="B272" s="76" t="s">
        <v>275</v>
      </c>
      <c r="C272" s="73" t="s">
        <v>13</v>
      </c>
      <c r="D272" s="73" t="s">
        <v>14</v>
      </c>
      <c r="E272" s="74" t="s">
        <v>15</v>
      </c>
      <c r="F272" s="58" t="s">
        <v>29</v>
      </c>
      <c r="G272" s="75">
        <v>4064</v>
      </c>
      <c r="H272" s="58">
        <v>5.93</v>
      </c>
      <c r="I272" s="58">
        <v>0.28000000000000003</v>
      </c>
      <c r="J272" s="58">
        <f>表5[[#This Row],[挂牌价]]-表5[[#This Row],[优惠下浮]]</f>
        <v>5.6499999999999995</v>
      </c>
      <c r="K272" s="78">
        <f>表5[[#This Row],[含税结算单价]]/1.13</f>
        <v>5</v>
      </c>
      <c r="L272" s="78">
        <f>表5[[#This Row],[含税结算单价]]*表5[[#This Row],[升数]]</f>
        <v>22961.599999999999</v>
      </c>
      <c r="M272" s="78">
        <f>表5[[#This Row],[不含税结算单价]]*表5[[#This Row],[升数]]</f>
        <v>20320</v>
      </c>
    </row>
    <row r="273" spans="1:13" s="58" customFormat="1" ht="27" customHeight="1">
      <c r="A273" s="72">
        <v>43892</v>
      </c>
      <c r="B273" s="67" t="s">
        <v>276</v>
      </c>
      <c r="C273" s="73" t="s">
        <v>13</v>
      </c>
      <c r="D273" s="73" t="s">
        <v>14</v>
      </c>
      <c r="E273" s="74" t="s">
        <v>15</v>
      </c>
      <c r="F273" s="58" t="s">
        <v>37</v>
      </c>
      <c r="G273" s="75">
        <v>2894</v>
      </c>
      <c r="H273" s="58">
        <v>5.93</v>
      </c>
      <c r="I273" s="58">
        <v>0.28000000000000003</v>
      </c>
      <c r="J273" s="58">
        <f>表5[[#This Row],[挂牌价]]-表5[[#This Row],[优惠下浮]]</f>
        <v>5.6499999999999995</v>
      </c>
      <c r="K273" s="78">
        <f>表5[[#This Row],[含税结算单价]]/1.13</f>
        <v>5</v>
      </c>
      <c r="L273" s="78">
        <f>表5[[#This Row],[含税结算单价]]*表5[[#This Row],[升数]]</f>
        <v>16351.099999999999</v>
      </c>
      <c r="M273" s="78">
        <f>表5[[#This Row],[不含税结算单价]]*表5[[#This Row],[升数]]</f>
        <v>14470</v>
      </c>
    </row>
    <row r="274" spans="1:13" s="58" customFormat="1" ht="27" customHeight="1">
      <c r="A274" s="72">
        <v>43892</v>
      </c>
      <c r="B274" s="67" t="s">
        <v>277</v>
      </c>
      <c r="C274" s="73" t="s">
        <v>13</v>
      </c>
      <c r="D274" s="73" t="s">
        <v>14</v>
      </c>
      <c r="E274" s="74" t="s">
        <v>15</v>
      </c>
      <c r="F274" s="58" t="s">
        <v>37</v>
      </c>
      <c r="G274" s="75">
        <v>140</v>
      </c>
      <c r="H274" s="58">
        <v>5.93</v>
      </c>
      <c r="I274" s="58">
        <v>0.28000000000000003</v>
      </c>
      <c r="J274" s="58">
        <f>表5[[#This Row],[挂牌价]]-表5[[#This Row],[优惠下浮]]</f>
        <v>5.6499999999999995</v>
      </c>
      <c r="K274" s="78">
        <f>表5[[#This Row],[含税结算单价]]/1.13</f>
        <v>5</v>
      </c>
      <c r="L274" s="78">
        <f>表5[[#This Row],[含税结算单价]]*表5[[#This Row],[升数]]</f>
        <v>790.99999999999989</v>
      </c>
      <c r="M274" s="78">
        <f>表5[[#This Row],[不含税结算单价]]*表5[[#This Row],[升数]]</f>
        <v>700</v>
      </c>
    </row>
    <row r="275" spans="1:13" s="58" customFormat="1" ht="27" customHeight="1">
      <c r="A275" s="72">
        <v>43892</v>
      </c>
      <c r="B275" s="67" t="s">
        <v>278</v>
      </c>
      <c r="C275" s="73" t="s">
        <v>13</v>
      </c>
      <c r="D275" s="73" t="s">
        <v>14</v>
      </c>
      <c r="E275" s="74" t="s">
        <v>15</v>
      </c>
      <c r="F275" s="58" t="s">
        <v>39</v>
      </c>
      <c r="G275" s="75">
        <v>1256</v>
      </c>
      <c r="H275" s="58">
        <v>5.93</v>
      </c>
      <c r="I275" s="58">
        <v>0.28000000000000003</v>
      </c>
      <c r="J275" s="58">
        <f>表5[[#This Row],[挂牌价]]-表5[[#This Row],[优惠下浮]]</f>
        <v>5.6499999999999995</v>
      </c>
      <c r="K275" s="78">
        <f>表5[[#This Row],[含税结算单价]]/1.13</f>
        <v>5</v>
      </c>
      <c r="L275" s="78">
        <f>表5[[#This Row],[含税结算单价]]*表5[[#This Row],[升数]]</f>
        <v>7096.4</v>
      </c>
      <c r="M275" s="78">
        <f>表5[[#This Row],[不含税结算单价]]*表5[[#This Row],[升数]]</f>
        <v>6280</v>
      </c>
    </row>
    <row r="276" spans="1:13" s="58" customFormat="1" ht="27" customHeight="1">
      <c r="A276" s="72">
        <v>43892</v>
      </c>
      <c r="B276" s="67" t="s">
        <v>279</v>
      </c>
      <c r="C276" s="73" t="s">
        <v>13</v>
      </c>
      <c r="D276" s="73" t="s">
        <v>14</v>
      </c>
      <c r="E276" s="74" t="s">
        <v>15</v>
      </c>
      <c r="F276" s="58" t="s">
        <v>197</v>
      </c>
      <c r="G276" s="75">
        <v>3794</v>
      </c>
      <c r="H276" s="58">
        <v>5.93</v>
      </c>
      <c r="I276" s="58">
        <v>0.28000000000000003</v>
      </c>
      <c r="J276" s="58">
        <f>表5[[#This Row],[挂牌价]]-表5[[#This Row],[优惠下浮]]</f>
        <v>5.6499999999999995</v>
      </c>
      <c r="K276" s="78">
        <f>表5[[#This Row],[含税结算单价]]/1.13</f>
        <v>5</v>
      </c>
      <c r="L276" s="78">
        <f>表5[[#This Row],[含税结算单价]]*表5[[#This Row],[升数]]</f>
        <v>21436.1</v>
      </c>
      <c r="M276" s="78">
        <f>表5[[#This Row],[不含税结算单价]]*表5[[#This Row],[升数]]</f>
        <v>18970</v>
      </c>
    </row>
    <row r="277" spans="1:13" s="58" customFormat="1" ht="27" customHeight="1">
      <c r="A277" s="72">
        <v>43892</v>
      </c>
      <c r="B277" s="67" t="s">
        <v>280</v>
      </c>
      <c r="C277" s="73" t="s">
        <v>13</v>
      </c>
      <c r="D277" s="73" t="s">
        <v>14</v>
      </c>
      <c r="E277" s="74" t="s">
        <v>15</v>
      </c>
      <c r="F277" s="58" t="s">
        <v>83</v>
      </c>
      <c r="G277" s="75">
        <v>865</v>
      </c>
      <c r="H277" s="58">
        <v>5.93</v>
      </c>
      <c r="I277" s="58">
        <v>0.28000000000000003</v>
      </c>
      <c r="J277" s="58">
        <f>表5[[#This Row],[挂牌价]]-表5[[#This Row],[优惠下浮]]</f>
        <v>5.6499999999999995</v>
      </c>
      <c r="K277" s="78">
        <f>表5[[#This Row],[含税结算单价]]/1.13</f>
        <v>5</v>
      </c>
      <c r="L277" s="78">
        <f>表5[[#This Row],[含税结算单价]]*表5[[#This Row],[升数]]</f>
        <v>4887.2499999999991</v>
      </c>
      <c r="M277" s="78">
        <f>表5[[#This Row],[不含税结算单价]]*表5[[#This Row],[升数]]</f>
        <v>4325</v>
      </c>
    </row>
    <row r="278" spans="1:13" s="58" customFormat="1" ht="27" customHeight="1">
      <c r="A278" s="72">
        <v>43892</v>
      </c>
      <c r="B278" s="67" t="s">
        <v>281</v>
      </c>
      <c r="C278" s="73" t="s">
        <v>13</v>
      </c>
      <c r="D278" s="73" t="s">
        <v>14</v>
      </c>
      <c r="E278" s="74" t="s">
        <v>15</v>
      </c>
      <c r="F278" s="58" t="s">
        <v>83</v>
      </c>
      <c r="G278" s="75">
        <v>1283</v>
      </c>
      <c r="H278" s="58">
        <v>5.93</v>
      </c>
      <c r="I278" s="58">
        <v>0.28000000000000003</v>
      </c>
      <c r="J278" s="58">
        <f>表5[[#This Row],[挂牌价]]-表5[[#This Row],[优惠下浮]]</f>
        <v>5.6499999999999995</v>
      </c>
      <c r="K278" s="78">
        <f>表5[[#This Row],[含税结算单价]]/1.13</f>
        <v>5</v>
      </c>
      <c r="L278" s="78">
        <f>表5[[#This Row],[含税结算单价]]*表5[[#This Row],[升数]]</f>
        <v>7248.9499999999989</v>
      </c>
      <c r="M278" s="78">
        <f>表5[[#This Row],[不含税结算单价]]*表5[[#This Row],[升数]]</f>
        <v>6415</v>
      </c>
    </row>
    <row r="279" spans="1:13" s="58" customFormat="1" ht="27" customHeight="1">
      <c r="A279" s="72">
        <v>43892</v>
      </c>
      <c r="B279" s="67" t="s">
        <v>282</v>
      </c>
      <c r="C279" s="73" t="s">
        <v>13</v>
      </c>
      <c r="D279" s="73" t="s">
        <v>14</v>
      </c>
      <c r="E279" s="74" t="s">
        <v>15</v>
      </c>
      <c r="F279" s="58" t="s">
        <v>21</v>
      </c>
      <c r="G279" s="75">
        <v>5862</v>
      </c>
      <c r="H279" s="58">
        <v>5.93</v>
      </c>
      <c r="I279" s="58">
        <v>0.28000000000000003</v>
      </c>
      <c r="J279" s="58">
        <f>表5[[#This Row],[挂牌价]]-表5[[#This Row],[优惠下浮]]</f>
        <v>5.6499999999999995</v>
      </c>
      <c r="K279" s="78">
        <f>表5[[#This Row],[含税结算单价]]/1.13</f>
        <v>5</v>
      </c>
      <c r="L279" s="78">
        <f>表5[[#This Row],[含税结算单价]]*表5[[#This Row],[升数]]</f>
        <v>33120.299999999996</v>
      </c>
      <c r="M279" s="78">
        <f>表5[[#This Row],[不含税结算单价]]*表5[[#This Row],[升数]]</f>
        <v>29310</v>
      </c>
    </row>
    <row r="280" spans="1:13" s="58" customFormat="1" ht="27" customHeight="1">
      <c r="A280" s="72">
        <v>43892</v>
      </c>
      <c r="B280" s="67">
        <v>9468185</v>
      </c>
      <c r="C280" s="73" t="s">
        <v>13</v>
      </c>
      <c r="D280" s="73" t="s">
        <v>14</v>
      </c>
      <c r="E280" s="74" t="s">
        <v>15</v>
      </c>
      <c r="F280" s="58" t="s">
        <v>69</v>
      </c>
      <c r="G280" s="75">
        <v>130</v>
      </c>
      <c r="H280" s="58">
        <v>5.93</v>
      </c>
      <c r="I280" s="58">
        <v>0.28000000000000003</v>
      </c>
      <c r="J280" s="58">
        <f>表5[[#This Row],[挂牌价]]-表5[[#This Row],[优惠下浮]]</f>
        <v>5.6499999999999995</v>
      </c>
      <c r="K280" s="78">
        <f>表5[[#This Row],[含税结算单价]]/1.13</f>
        <v>5</v>
      </c>
      <c r="L280" s="78">
        <f>表5[[#This Row],[含税结算单价]]*表5[[#This Row],[升数]]</f>
        <v>734.49999999999989</v>
      </c>
      <c r="M280" s="78">
        <f>表5[[#This Row],[不含税结算单价]]*表5[[#This Row],[升数]]</f>
        <v>650</v>
      </c>
    </row>
    <row r="281" spans="1:13" s="58" customFormat="1" ht="27" customHeight="1">
      <c r="A281" s="72">
        <v>43892</v>
      </c>
      <c r="B281" s="67" t="s">
        <v>283</v>
      </c>
      <c r="C281" s="73" t="s">
        <v>13</v>
      </c>
      <c r="D281" s="73" t="s">
        <v>14</v>
      </c>
      <c r="E281" s="74" t="s">
        <v>15</v>
      </c>
      <c r="F281" s="61" t="s">
        <v>16</v>
      </c>
      <c r="G281" s="75">
        <v>8950</v>
      </c>
      <c r="H281" s="58">
        <v>5.93</v>
      </c>
      <c r="I281" s="58">
        <v>0.28000000000000003</v>
      </c>
      <c r="J281" s="58">
        <f>表5[[#This Row],[挂牌价]]-表5[[#This Row],[优惠下浮]]</f>
        <v>5.6499999999999995</v>
      </c>
      <c r="K281" s="78">
        <f>表5[[#This Row],[含税结算单价]]/1.13</f>
        <v>5</v>
      </c>
      <c r="L281" s="78">
        <f>表5[[#This Row],[含税结算单价]]*表5[[#This Row],[升数]]</f>
        <v>50567.499999999993</v>
      </c>
      <c r="M281" s="78">
        <f>表5[[#This Row],[不含税结算单价]]*表5[[#This Row],[升数]]</f>
        <v>44750</v>
      </c>
    </row>
    <row r="282" spans="1:13" s="58" customFormat="1" ht="27" customHeight="1">
      <c r="A282" s="72">
        <v>43892</v>
      </c>
      <c r="B282" s="67" t="s">
        <v>284</v>
      </c>
      <c r="C282" s="73" t="s">
        <v>13</v>
      </c>
      <c r="D282" s="73" t="s">
        <v>14</v>
      </c>
      <c r="E282" s="74" t="s">
        <v>15</v>
      </c>
      <c r="F282" s="61" t="s">
        <v>16</v>
      </c>
      <c r="G282" s="75">
        <v>600</v>
      </c>
      <c r="H282" s="58">
        <v>5.93</v>
      </c>
      <c r="I282" s="58">
        <v>0.28000000000000003</v>
      </c>
      <c r="J282" s="58">
        <f>表5[[#This Row],[挂牌价]]-表5[[#This Row],[优惠下浮]]</f>
        <v>5.6499999999999995</v>
      </c>
      <c r="K282" s="78">
        <f>表5[[#This Row],[含税结算单价]]/1.13</f>
        <v>5</v>
      </c>
      <c r="L282" s="78">
        <f>表5[[#This Row],[含税结算单价]]*表5[[#This Row],[升数]]</f>
        <v>3389.9999999999995</v>
      </c>
      <c r="M282" s="78">
        <f>表5[[#This Row],[不含税结算单价]]*表5[[#This Row],[升数]]</f>
        <v>3000</v>
      </c>
    </row>
    <row r="283" spans="1:13" s="58" customFormat="1" ht="27" customHeight="1">
      <c r="A283" s="72">
        <v>43892</v>
      </c>
      <c r="B283" s="67" t="s">
        <v>285</v>
      </c>
      <c r="C283" s="73" t="s">
        <v>13</v>
      </c>
      <c r="D283" s="73" t="s">
        <v>14</v>
      </c>
      <c r="E283" s="74" t="s">
        <v>15</v>
      </c>
      <c r="F283" s="61" t="s">
        <v>16</v>
      </c>
      <c r="G283" s="75">
        <v>1470</v>
      </c>
      <c r="H283" s="58">
        <v>5.93</v>
      </c>
      <c r="I283" s="58">
        <v>0.28000000000000003</v>
      </c>
      <c r="J283" s="58">
        <f>表5[[#This Row],[挂牌价]]-表5[[#This Row],[优惠下浮]]</f>
        <v>5.6499999999999995</v>
      </c>
      <c r="K283" s="78">
        <f>表5[[#This Row],[含税结算单价]]/1.13</f>
        <v>5</v>
      </c>
      <c r="L283" s="78">
        <f>表5[[#This Row],[含税结算单价]]*表5[[#This Row],[升数]]</f>
        <v>8305.5</v>
      </c>
      <c r="M283" s="78">
        <f>表5[[#This Row],[不含税结算单价]]*表5[[#This Row],[升数]]</f>
        <v>7350</v>
      </c>
    </row>
    <row r="284" spans="1:13" s="58" customFormat="1" ht="27" customHeight="1">
      <c r="A284" s="72">
        <v>43892</v>
      </c>
      <c r="B284" s="67" t="s">
        <v>286</v>
      </c>
      <c r="C284" s="73" t="s">
        <v>13</v>
      </c>
      <c r="D284" s="73" t="s">
        <v>14</v>
      </c>
      <c r="E284" s="74" t="s">
        <v>15</v>
      </c>
      <c r="F284" s="61" t="s">
        <v>16</v>
      </c>
      <c r="G284" s="75">
        <v>11940</v>
      </c>
      <c r="H284" s="58">
        <v>5.93</v>
      </c>
      <c r="I284" s="58">
        <v>0.28000000000000003</v>
      </c>
      <c r="J284" s="58">
        <f>表5[[#This Row],[挂牌价]]-表5[[#This Row],[优惠下浮]]</f>
        <v>5.6499999999999995</v>
      </c>
      <c r="K284" s="78">
        <f>表5[[#This Row],[含税结算单价]]/1.13</f>
        <v>5</v>
      </c>
      <c r="L284" s="78">
        <f>表5[[#This Row],[含税结算单价]]*表5[[#This Row],[升数]]</f>
        <v>67461</v>
      </c>
      <c r="M284" s="78">
        <f>表5[[#This Row],[不含税结算单价]]*表5[[#This Row],[升数]]</f>
        <v>59700</v>
      </c>
    </row>
    <row r="285" spans="1:13" s="58" customFormat="1" ht="27" customHeight="1">
      <c r="A285" s="72">
        <v>43892</v>
      </c>
      <c r="B285" s="67" t="s">
        <v>287</v>
      </c>
      <c r="C285" s="73" t="s">
        <v>13</v>
      </c>
      <c r="D285" s="73" t="s">
        <v>14</v>
      </c>
      <c r="E285" s="74" t="s">
        <v>15</v>
      </c>
      <c r="F285" s="58" t="s">
        <v>89</v>
      </c>
      <c r="G285" s="75">
        <v>2907</v>
      </c>
      <c r="H285" s="58">
        <v>5.93</v>
      </c>
      <c r="I285" s="58">
        <v>0.28000000000000003</v>
      </c>
      <c r="J285" s="58">
        <f>表5[[#This Row],[挂牌价]]-表5[[#This Row],[优惠下浮]]</f>
        <v>5.6499999999999995</v>
      </c>
      <c r="K285" s="78">
        <f>表5[[#This Row],[含税结算单价]]/1.13</f>
        <v>5</v>
      </c>
      <c r="L285" s="78">
        <f>表5[[#This Row],[含税结算单价]]*表5[[#This Row],[升数]]</f>
        <v>16424.55</v>
      </c>
      <c r="M285" s="78">
        <f>表5[[#This Row],[不含税结算单价]]*表5[[#This Row],[升数]]</f>
        <v>14535</v>
      </c>
    </row>
    <row r="286" spans="1:13" s="58" customFormat="1" ht="27" customHeight="1">
      <c r="A286" s="72">
        <v>43892</v>
      </c>
      <c r="B286" s="67" t="s">
        <v>288</v>
      </c>
      <c r="C286" s="73" t="s">
        <v>13</v>
      </c>
      <c r="D286" s="73" t="s">
        <v>14</v>
      </c>
      <c r="E286" s="74" t="s">
        <v>15</v>
      </c>
      <c r="F286" s="58" t="s">
        <v>89</v>
      </c>
      <c r="G286" s="75">
        <v>4172</v>
      </c>
      <c r="H286" s="58">
        <v>5.93</v>
      </c>
      <c r="I286" s="58">
        <v>0.28000000000000003</v>
      </c>
      <c r="J286" s="58">
        <f>表5[[#This Row],[挂牌价]]-表5[[#This Row],[优惠下浮]]</f>
        <v>5.6499999999999995</v>
      </c>
      <c r="K286" s="78">
        <f>表5[[#This Row],[含税结算单价]]/1.13</f>
        <v>5</v>
      </c>
      <c r="L286" s="78">
        <f>表5[[#This Row],[含税结算单价]]*表5[[#This Row],[升数]]</f>
        <v>23571.8</v>
      </c>
      <c r="M286" s="78">
        <f>表5[[#This Row],[不含税结算单价]]*表5[[#This Row],[升数]]</f>
        <v>20860</v>
      </c>
    </row>
    <row r="287" spans="1:13" s="58" customFormat="1" ht="27" customHeight="1">
      <c r="A287" s="72">
        <v>43892</v>
      </c>
      <c r="B287" s="67" t="s">
        <v>289</v>
      </c>
      <c r="C287" s="73" t="s">
        <v>13</v>
      </c>
      <c r="D287" s="73" t="s">
        <v>14</v>
      </c>
      <c r="E287" s="74" t="s">
        <v>15</v>
      </c>
      <c r="F287" s="58" t="s">
        <v>19</v>
      </c>
      <c r="G287" s="75">
        <v>6102</v>
      </c>
      <c r="H287" s="58">
        <v>5.93</v>
      </c>
      <c r="I287" s="58">
        <v>0.28000000000000003</v>
      </c>
      <c r="J287" s="58">
        <f>表5[[#This Row],[挂牌价]]-表5[[#This Row],[优惠下浮]]</f>
        <v>5.6499999999999995</v>
      </c>
      <c r="K287" s="78">
        <f>表5[[#This Row],[含税结算单价]]/1.13</f>
        <v>5</v>
      </c>
      <c r="L287" s="78">
        <f>表5[[#This Row],[含税结算单价]]*表5[[#This Row],[升数]]</f>
        <v>34476.299999999996</v>
      </c>
      <c r="M287" s="78">
        <f>表5[[#This Row],[不含税结算单价]]*表5[[#This Row],[升数]]</f>
        <v>30510</v>
      </c>
    </row>
    <row r="288" spans="1:13" s="58" customFormat="1" ht="27" customHeight="1">
      <c r="A288" s="72">
        <v>43892</v>
      </c>
      <c r="B288" s="67" t="s">
        <v>290</v>
      </c>
      <c r="C288" s="73" t="s">
        <v>13</v>
      </c>
      <c r="D288" s="73" t="s">
        <v>14</v>
      </c>
      <c r="E288" s="74" t="s">
        <v>15</v>
      </c>
      <c r="F288" s="58" t="s">
        <v>291</v>
      </c>
      <c r="G288" s="75">
        <v>425</v>
      </c>
      <c r="H288" s="58">
        <v>5.93</v>
      </c>
      <c r="I288" s="58">
        <v>0.28000000000000003</v>
      </c>
      <c r="J288" s="58">
        <f>表5[[#This Row],[挂牌价]]-表5[[#This Row],[优惠下浮]]</f>
        <v>5.6499999999999995</v>
      </c>
      <c r="K288" s="78">
        <f>表5[[#This Row],[含税结算单价]]/1.13</f>
        <v>5</v>
      </c>
      <c r="L288" s="78">
        <f>表5[[#This Row],[含税结算单价]]*表5[[#This Row],[升数]]</f>
        <v>2401.25</v>
      </c>
      <c r="M288" s="78">
        <f>表5[[#This Row],[不含税结算单价]]*表5[[#This Row],[升数]]</f>
        <v>2125</v>
      </c>
    </row>
    <row r="289" spans="1:13" s="58" customFormat="1" ht="27" customHeight="1">
      <c r="A289" s="72">
        <v>43892</v>
      </c>
      <c r="B289" s="67" t="s">
        <v>292</v>
      </c>
      <c r="C289" s="73" t="s">
        <v>13</v>
      </c>
      <c r="D289" s="73" t="s">
        <v>14</v>
      </c>
      <c r="E289" s="74" t="s">
        <v>15</v>
      </c>
      <c r="F289" s="58" t="s">
        <v>232</v>
      </c>
      <c r="G289" s="75">
        <v>666</v>
      </c>
      <c r="H289" s="58">
        <v>5.93</v>
      </c>
      <c r="I289" s="58">
        <v>0.28000000000000003</v>
      </c>
      <c r="J289" s="58">
        <f>表5[[#This Row],[挂牌价]]-表5[[#This Row],[优惠下浮]]</f>
        <v>5.6499999999999995</v>
      </c>
      <c r="K289" s="78">
        <f>表5[[#This Row],[含税结算单价]]/1.13</f>
        <v>5</v>
      </c>
      <c r="L289" s="78">
        <f>表5[[#This Row],[含税结算单价]]*表5[[#This Row],[升数]]</f>
        <v>3762.8999999999996</v>
      </c>
      <c r="M289" s="78">
        <f>表5[[#This Row],[不含税结算单价]]*表5[[#This Row],[升数]]</f>
        <v>3330</v>
      </c>
    </row>
    <row r="290" spans="1:13" s="58" customFormat="1" ht="27" customHeight="1">
      <c r="A290" s="72">
        <v>43892</v>
      </c>
      <c r="B290" s="67" t="s">
        <v>293</v>
      </c>
      <c r="C290" s="73" t="s">
        <v>13</v>
      </c>
      <c r="D290" s="73" t="s">
        <v>14</v>
      </c>
      <c r="E290" s="74" t="s">
        <v>15</v>
      </c>
      <c r="F290" s="58" t="s">
        <v>232</v>
      </c>
      <c r="G290" s="75">
        <v>1766</v>
      </c>
      <c r="H290" s="58">
        <v>5.93</v>
      </c>
      <c r="I290" s="58">
        <v>0.28000000000000003</v>
      </c>
      <c r="J290" s="58">
        <f>表5[[#This Row],[挂牌价]]-表5[[#This Row],[优惠下浮]]</f>
        <v>5.6499999999999995</v>
      </c>
      <c r="K290" s="78">
        <f>表5[[#This Row],[含税结算单价]]/1.13</f>
        <v>5</v>
      </c>
      <c r="L290" s="78">
        <f>表5[[#This Row],[含税结算单价]]*表5[[#This Row],[升数]]</f>
        <v>9977.9</v>
      </c>
      <c r="M290" s="78">
        <f>表5[[#This Row],[不含税结算单价]]*表5[[#This Row],[升数]]</f>
        <v>8830</v>
      </c>
    </row>
    <row r="291" spans="1:13" s="58" customFormat="1" ht="27" customHeight="1">
      <c r="A291" s="72">
        <v>43892</v>
      </c>
      <c r="B291" s="67" t="s">
        <v>294</v>
      </c>
      <c r="C291" s="73" t="s">
        <v>13</v>
      </c>
      <c r="D291" s="73" t="s">
        <v>14</v>
      </c>
      <c r="E291" s="74" t="s">
        <v>15</v>
      </c>
      <c r="F291" s="58" t="s">
        <v>25</v>
      </c>
      <c r="G291" s="75">
        <v>3291</v>
      </c>
      <c r="H291" s="58">
        <v>5.93</v>
      </c>
      <c r="I291" s="58">
        <v>0.28000000000000003</v>
      </c>
      <c r="J291" s="58">
        <f>表5[[#This Row],[挂牌价]]-表5[[#This Row],[优惠下浮]]</f>
        <v>5.6499999999999995</v>
      </c>
      <c r="K291" s="78">
        <f>表5[[#This Row],[含税结算单价]]/1.13</f>
        <v>5</v>
      </c>
      <c r="L291" s="78">
        <f>表5[[#This Row],[含税结算单价]]*表5[[#This Row],[升数]]</f>
        <v>18594.149999999998</v>
      </c>
      <c r="M291" s="78">
        <f>表5[[#This Row],[不含税结算单价]]*表5[[#This Row],[升数]]</f>
        <v>16455</v>
      </c>
    </row>
    <row r="292" spans="1:13" s="58" customFormat="1" ht="27" customHeight="1">
      <c r="A292" s="72">
        <v>43892</v>
      </c>
      <c r="B292" s="67" t="s">
        <v>295</v>
      </c>
      <c r="C292" s="73" t="s">
        <v>13</v>
      </c>
      <c r="D292" s="73" t="s">
        <v>14</v>
      </c>
      <c r="E292" s="74" t="s">
        <v>15</v>
      </c>
      <c r="F292" s="58" t="s">
        <v>149</v>
      </c>
      <c r="G292" s="75">
        <v>1177</v>
      </c>
      <c r="H292" s="58">
        <v>5.93</v>
      </c>
      <c r="I292" s="58">
        <v>0.28000000000000003</v>
      </c>
      <c r="J292" s="58">
        <f>表5[[#This Row],[挂牌价]]-表5[[#This Row],[优惠下浮]]</f>
        <v>5.6499999999999995</v>
      </c>
      <c r="K292" s="78">
        <f>表5[[#This Row],[含税结算单价]]/1.13</f>
        <v>5</v>
      </c>
      <c r="L292" s="78">
        <f>表5[[#This Row],[含税结算单价]]*表5[[#This Row],[升数]]</f>
        <v>6650.0499999999993</v>
      </c>
      <c r="M292" s="78">
        <f>表5[[#This Row],[不含税结算单价]]*表5[[#This Row],[升数]]</f>
        <v>5885</v>
      </c>
    </row>
    <row r="293" spans="1:13" s="58" customFormat="1" ht="27" customHeight="1">
      <c r="A293" s="72">
        <v>43892</v>
      </c>
      <c r="B293" s="67" t="s">
        <v>296</v>
      </c>
      <c r="C293" s="73" t="s">
        <v>13</v>
      </c>
      <c r="D293" s="73" t="s">
        <v>14</v>
      </c>
      <c r="E293" s="74" t="s">
        <v>15</v>
      </c>
      <c r="F293" s="58" t="s">
        <v>44</v>
      </c>
      <c r="G293" s="75">
        <v>3819</v>
      </c>
      <c r="H293" s="58">
        <v>5.93</v>
      </c>
      <c r="I293" s="58">
        <v>0.28000000000000003</v>
      </c>
      <c r="J293" s="58">
        <f>表5[[#This Row],[挂牌价]]-表5[[#This Row],[优惠下浮]]</f>
        <v>5.6499999999999995</v>
      </c>
      <c r="K293" s="78">
        <f>表5[[#This Row],[含税结算单价]]/1.13</f>
        <v>5</v>
      </c>
      <c r="L293" s="78">
        <f>表5[[#This Row],[含税结算单价]]*表5[[#This Row],[升数]]</f>
        <v>21577.35</v>
      </c>
      <c r="M293" s="78">
        <f>表5[[#This Row],[不含税结算单价]]*表5[[#This Row],[升数]]</f>
        <v>19095</v>
      </c>
    </row>
    <row r="294" spans="1:13" s="58" customFormat="1" ht="27" customHeight="1">
      <c r="A294" s="72">
        <v>43892</v>
      </c>
      <c r="B294" s="67" t="s">
        <v>297</v>
      </c>
      <c r="C294" s="73" t="s">
        <v>13</v>
      </c>
      <c r="D294" s="73" t="s">
        <v>14</v>
      </c>
      <c r="E294" s="74" t="s">
        <v>15</v>
      </c>
      <c r="F294" s="58" t="s">
        <v>27</v>
      </c>
      <c r="G294" s="75">
        <v>4839.3</v>
      </c>
      <c r="H294" s="58">
        <v>5.93</v>
      </c>
      <c r="I294" s="58">
        <v>0.28000000000000003</v>
      </c>
      <c r="J294" s="58">
        <f>表5[[#This Row],[挂牌价]]-表5[[#This Row],[优惠下浮]]</f>
        <v>5.6499999999999995</v>
      </c>
      <c r="K294" s="78">
        <f>表5[[#This Row],[含税结算单价]]/1.13</f>
        <v>5</v>
      </c>
      <c r="L294" s="78">
        <f>表5[[#This Row],[含税结算单价]]*表5[[#This Row],[升数]]</f>
        <v>27342.044999999998</v>
      </c>
      <c r="M294" s="78">
        <f>表5[[#This Row],[不含税结算单价]]*表5[[#This Row],[升数]]</f>
        <v>24196.5</v>
      </c>
    </row>
    <row r="295" spans="1:13" s="58" customFormat="1" ht="27" customHeight="1">
      <c r="A295" s="72">
        <v>43892</v>
      </c>
      <c r="B295" s="67" t="s">
        <v>298</v>
      </c>
      <c r="C295" s="73" t="s">
        <v>13</v>
      </c>
      <c r="D295" s="73" t="s">
        <v>14</v>
      </c>
      <c r="E295" s="74" t="s">
        <v>15</v>
      </c>
      <c r="F295" s="58" t="s">
        <v>27</v>
      </c>
      <c r="G295" s="75">
        <v>2312</v>
      </c>
      <c r="H295" s="58">
        <v>5.93</v>
      </c>
      <c r="I295" s="58">
        <v>0.28000000000000003</v>
      </c>
      <c r="J295" s="58">
        <f>表5[[#This Row],[挂牌价]]-表5[[#This Row],[优惠下浮]]</f>
        <v>5.6499999999999995</v>
      </c>
      <c r="K295" s="78">
        <f>表5[[#This Row],[含税结算单价]]/1.13</f>
        <v>5</v>
      </c>
      <c r="L295" s="78">
        <f>表5[[#This Row],[含税结算单价]]*表5[[#This Row],[升数]]</f>
        <v>13062.8</v>
      </c>
      <c r="M295" s="78">
        <f>表5[[#This Row],[不含税结算单价]]*表5[[#This Row],[升数]]</f>
        <v>11560</v>
      </c>
    </row>
    <row r="296" spans="1:13" s="58" customFormat="1" ht="27" customHeight="1">
      <c r="A296" s="72">
        <v>43892</v>
      </c>
      <c r="B296" s="67" t="s">
        <v>299</v>
      </c>
      <c r="C296" s="73" t="s">
        <v>13</v>
      </c>
      <c r="D296" s="73" t="s">
        <v>14</v>
      </c>
      <c r="E296" s="74" t="s">
        <v>15</v>
      </c>
      <c r="F296" s="58" t="s">
        <v>64</v>
      </c>
      <c r="G296" s="75">
        <v>759</v>
      </c>
      <c r="H296" s="58">
        <v>5.93</v>
      </c>
      <c r="I296" s="58">
        <v>0.28000000000000003</v>
      </c>
      <c r="J296" s="58">
        <f>表5[[#This Row],[挂牌价]]-表5[[#This Row],[优惠下浮]]</f>
        <v>5.6499999999999995</v>
      </c>
      <c r="K296" s="78">
        <f>表5[[#This Row],[含税结算单价]]/1.13</f>
        <v>5</v>
      </c>
      <c r="L296" s="78">
        <f>表5[[#This Row],[含税结算单价]]*表5[[#This Row],[升数]]</f>
        <v>4288.3499999999995</v>
      </c>
      <c r="M296" s="78">
        <f>表5[[#This Row],[不含税结算单价]]*表5[[#This Row],[升数]]</f>
        <v>3795</v>
      </c>
    </row>
    <row r="297" spans="1:13" s="58" customFormat="1" ht="27" customHeight="1">
      <c r="A297" s="72">
        <v>43892</v>
      </c>
      <c r="B297" s="67" t="s">
        <v>300</v>
      </c>
      <c r="C297" s="73" t="s">
        <v>13</v>
      </c>
      <c r="D297" s="73" t="s">
        <v>14</v>
      </c>
      <c r="E297" s="74" t="s">
        <v>15</v>
      </c>
      <c r="F297" s="58" t="s">
        <v>64</v>
      </c>
      <c r="G297" s="75">
        <v>695</v>
      </c>
      <c r="H297" s="58">
        <v>5.93</v>
      </c>
      <c r="I297" s="58">
        <v>0.28000000000000003</v>
      </c>
      <c r="J297" s="58">
        <f>表5[[#This Row],[挂牌价]]-表5[[#This Row],[优惠下浮]]</f>
        <v>5.6499999999999995</v>
      </c>
      <c r="K297" s="78">
        <f>表5[[#This Row],[含税结算单价]]/1.13</f>
        <v>5</v>
      </c>
      <c r="L297" s="78">
        <f>表5[[#This Row],[含税结算单价]]*表5[[#This Row],[升数]]</f>
        <v>3926.7499999999995</v>
      </c>
      <c r="M297" s="78">
        <f>表5[[#This Row],[不含税结算单价]]*表5[[#This Row],[升数]]</f>
        <v>3475</v>
      </c>
    </row>
    <row r="298" spans="1:13" s="58" customFormat="1" ht="27" customHeight="1">
      <c r="A298" s="72">
        <v>43892</v>
      </c>
      <c r="B298" s="67" t="s">
        <v>301</v>
      </c>
      <c r="C298" s="73" t="s">
        <v>13</v>
      </c>
      <c r="D298" s="73" t="s">
        <v>14</v>
      </c>
      <c r="E298" s="74" t="s">
        <v>15</v>
      </c>
      <c r="F298" s="58" t="s">
        <v>64</v>
      </c>
      <c r="G298" s="75">
        <v>577</v>
      </c>
      <c r="H298" s="58">
        <v>5.93</v>
      </c>
      <c r="I298" s="58">
        <v>0.28000000000000003</v>
      </c>
      <c r="J298" s="58">
        <f>表5[[#This Row],[挂牌价]]-表5[[#This Row],[优惠下浮]]</f>
        <v>5.6499999999999995</v>
      </c>
      <c r="K298" s="78">
        <f>表5[[#This Row],[含税结算单价]]/1.13</f>
        <v>5</v>
      </c>
      <c r="L298" s="78">
        <f>表5[[#This Row],[含税结算单价]]*表5[[#This Row],[升数]]</f>
        <v>3260.0499999999997</v>
      </c>
      <c r="M298" s="78">
        <f>表5[[#This Row],[不含税结算单价]]*表5[[#This Row],[升数]]</f>
        <v>2885</v>
      </c>
    </row>
    <row r="299" spans="1:13" s="58" customFormat="1" ht="27" customHeight="1">
      <c r="A299" s="72">
        <v>43893</v>
      </c>
      <c r="B299" s="76" t="s">
        <v>302</v>
      </c>
      <c r="C299" s="73" t="s">
        <v>13</v>
      </c>
      <c r="D299" s="73" t="s">
        <v>14</v>
      </c>
      <c r="E299" s="74" t="s">
        <v>15</v>
      </c>
      <c r="F299" s="58" t="s">
        <v>241</v>
      </c>
      <c r="G299" s="75">
        <v>1567</v>
      </c>
      <c r="H299" s="58">
        <v>5.93</v>
      </c>
      <c r="I299" s="58">
        <v>0.28000000000000003</v>
      </c>
      <c r="J299" s="58">
        <f>表5[[#This Row],[挂牌价]]-表5[[#This Row],[优惠下浮]]</f>
        <v>5.6499999999999995</v>
      </c>
      <c r="K299" s="78">
        <f>表5[[#This Row],[含税结算单价]]/1.13</f>
        <v>5</v>
      </c>
      <c r="L299" s="78">
        <f>表5[[#This Row],[含税结算单价]]*表5[[#This Row],[升数]]</f>
        <v>8853.5499999999993</v>
      </c>
      <c r="M299" s="78">
        <f>表5[[#This Row],[不含税结算单价]]*表5[[#This Row],[升数]]</f>
        <v>7835</v>
      </c>
    </row>
    <row r="300" spans="1:13" s="58" customFormat="1" ht="27" customHeight="1">
      <c r="A300" s="72">
        <v>43893</v>
      </c>
      <c r="B300" s="76" t="s">
        <v>303</v>
      </c>
      <c r="C300" s="73" t="s">
        <v>13</v>
      </c>
      <c r="D300" s="73" t="s">
        <v>14</v>
      </c>
      <c r="E300" s="74" t="s">
        <v>15</v>
      </c>
      <c r="F300" s="58" t="s">
        <v>241</v>
      </c>
      <c r="G300" s="75">
        <v>879</v>
      </c>
      <c r="H300" s="58">
        <v>5.93</v>
      </c>
      <c r="I300" s="58">
        <v>0.28000000000000003</v>
      </c>
      <c r="J300" s="58">
        <f>表5[[#This Row],[挂牌价]]-表5[[#This Row],[优惠下浮]]</f>
        <v>5.6499999999999995</v>
      </c>
      <c r="K300" s="78">
        <f>表5[[#This Row],[含税结算单价]]/1.13</f>
        <v>5</v>
      </c>
      <c r="L300" s="78">
        <f>表5[[#This Row],[含税结算单价]]*表5[[#This Row],[升数]]</f>
        <v>4966.3499999999995</v>
      </c>
      <c r="M300" s="78">
        <f>表5[[#This Row],[不含税结算单价]]*表5[[#This Row],[升数]]</f>
        <v>4395</v>
      </c>
    </row>
    <row r="301" spans="1:13" s="58" customFormat="1" ht="27" customHeight="1">
      <c r="A301" s="72">
        <v>43893</v>
      </c>
      <c r="B301" s="67" t="s">
        <v>304</v>
      </c>
      <c r="C301" s="73" t="s">
        <v>13</v>
      </c>
      <c r="D301" s="73" t="s">
        <v>14</v>
      </c>
      <c r="E301" s="74" t="s">
        <v>15</v>
      </c>
      <c r="F301" s="58" t="s">
        <v>170</v>
      </c>
      <c r="G301" s="75">
        <v>1505</v>
      </c>
      <c r="H301" s="58">
        <v>5.93</v>
      </c>
      <c r="I301" s="58">
        <v>0.28000000000000003</v>
      </c>
      <c r="J301" s="58">
        <f>表5[[#This Row],[挂牌价]]-表5[[#This Row],[优惠下浮]]</f>
        <v>5.6499999999999995</v>
      </c>
      <c r="K301" s="78">
        <f>表5[[#This Row],[含税结算单价]]/1.13</f>
        <v>5</v>
      </c>
      <c r="L301" s="78">
        <f>表5[[#This Row],[含税结算单价]]*表5[[#This Row],[升数]]</f>
        <v>8503.25</v>
      </c>
      <c r="M301" s="78">
        <f>表5[[#This Row],[不含税结算单价]]*表5[[#This Row],[升数]]</f>
        <v>7525</v>
      </c>
    </row>
    <row r="302" spans="1:13" s="58" customFormat="1" ht="27" customHeight="1">
      <c r="A302" s="72">
        <v>43893</v>
      </c>
      <c r="B302" s="67" t="s">
        <v>305</v>
      </c>
      <c r="C302" s="73" t="s">
        <v>13</v>
      </c>
      <c r="D302" s="73" t="s">
        <v>14</v>
      </c>
      <c r="E302" s="74" t="s">
        <v>15</v>
      </c>
      <c r="F302" s="58" t="s">
        <v>170</v>
      </c>
      <c r="G302" s="75">
        <v>182</v>
      </c>
      <c r="H302" s="58">
        <v>5.93</v>
      </c>
      <c r="I302" s="58">
        <v>0.28000000000000003</v>
      </c>
      <c r="J302" s="58">
        <f>表5[[#This Row],[挂牌价]]-表5[[#This Row],[优惠下浮]]</f>
        <v>5.6499999999999995</v>
      </c>
      <c r="K302" s="78">
        <f>表5[[#This Row],[含税结算单价]]/1.13</f>
        <v>5</v>
      </c>
      <c r="L302" s="78">
        <f>表5[[#This Row],[含税结算单价]]*表5[[#This Row],[升数]]</f>
        <v>1028.3</v>
      </c>
      <c r="M302" s="78">
        <f>表5[[#This Row],[不含税结算单价]]*表5[[#This Row],[升数]]</f>
        <v>910</v>
      </c>
    </row>
    <row r="303" spans="1:13" s="58" customFormat="1" ht="27" customHeight="1">
      <c r="A303" s="72">
        <v>43893</v>
      </c>
      <c r="B303" s="67" t="s">
        <v>306</v>
      </c>
      <c r="C303" s="73" t="s">
        <v>13</v>
      </c>
      <c r="D303" s="73" t="s">
        <v>14</v>
      </c>
      <c r="E303" s="74" t="s">
        <v>15</v>
      </c>
      <c r="F303" s="58" t="s">
        <v>170</v>
      </c>
      <c r="G303" s="75">
        <v>1101</v>
      </c>
      <c r="H303" s="58">
        <v>5.93</v>
      </c>
      <c r="I303" s="58">
        <v>0.28000000000000003</v>
      </c>
      <c r="J303" s="58">
        <f>表5[[#This Row],[挂牌价]]-表5[[#This Row],[优惠下浮]]</f>
        <v>5.6499999999999995</v>
      </c>
      <c r="K303" s="78">
        <f>表5[[#This Row],[含税结算单价]]/1.13</f>
        <v>5</v>
      </c>
      <c r="L303" s="78">
        <f>表5[[#This Row],[含税结算单价]]*表5[[#This Row],[升数]]</f>
        <v>6220.65</v>
      </c>
      <c r="M303" s="78">
        <f>表5[[#This Row],[不含税结算单价]]*表5[[#This Row],[升数]]</f>
        <v>5505</v>
      </c>
    </row>
    <row r="304" spans="1:13" s="58" customFormat="1" ht="27" customHeight="1">
      <c r="A304" s="72">
        <v>43893</v>
      </c>
      <c r="B304" s="67" t="s">
        <v>307</v>
      </c>
      <c r="C304" s="73" t="s">
        <v>13</v>
      </c>
      <c r="D304" s="73" t="s">
        <v>14</v>
      </c>
      <c r="E304" s="74" t="s">
        <v>15</v>
      </c>
      <c r="F304" s="58" t="s">
        <v>308</v>
      </c>
      <c r="G304" s="75">
        <v>511</v>
      </c>
      <c r="H304" s="58">
        <v>5.93</v>
      </c>
      <c r="I304" s="58">
        <v>0.28000000000000003</v>
      </c>
      <c r="J304" s="58">
        <f>表5[[#This Row],[挂牌价]]-表5[[#This Row],[优惠下浮]]</f>
        <v>5.6499999999999995</v>
      </c>
      <c r="K304" s="78">
        <f>表5[[#This Row],[含税结算单价]]/1.13</f>
        <v>5</v>
      </c>
      <c r="L304" s="78">
        <f>表5[[#This Row],[含税结算单价]]*表5[[#This Row],[升数]]</f>
        <v>2887.1499999999996</v>
      </c>
      <c r="M304" s="78">
        <f>表5[[#This Row],[不含税结算单价]]*表5[[#This Row],[升数]]</f>
        <v>2555</v>
      </c>
    </row>
    <row r="305" spans="1:13" s="58" customFormat="1" ht="27" customHeight="1">
      <c r="A305" s="72">
        <v>43893</v>
      </c>
      <c r="B305" s="67" t="s">
        <v>309</v>
      </c>
      <c r="C305" s="73" t="s">
        <v>13</v>
      </c>
      <c r="D305" s="73" t="s">
        <v>14</v>
      </c>
      <c r="E305" s="74" t="s">
        <v>15</v>
      </c>
      <c r="F305" s="58" t="s">
        <v>308</v>
      </c>
      <c r="G305" s="75">
        <v>3800</v>
      </c>
      <c r="H305" s="58">
        <v>5.93</v>
      </c>
      <c r="I305" s="58">
        <v>0.28000000000000003</v>
      </c>
      <c r="J305" s="58">
        <f>表5[[#This Row],[挂牌价]]-表5[[#This Row],[优惠下浮]]</f>
        <v>5.6499999999999995</v>
      </c>
      <c r="K305" s="78">
        <f>表5[[#This Row],[含税结算单价]]/1.13</f>
        <v>5</v>
      </c>
      <c r="L305" s="78">
        <f>表5[[#This Row],[含税结算单价]]*表5[[#This Row],[升数]]</f>
        <v>21469.999999999996</v>
      </c>
      <c r="M305" s="78">
        <f>表5[[#This Row],[不含税结算单价]]*表5[[#This Row],[升数]]</f>
        <v>19000</v>
      </c>
    </row>
    <row r="306" spans="1:13" s="58" customFormat="1" ht="27" customHeight="1">
      <c r="A306" s="72">
        <v>43893</v>
      </c>
      <c r="B306" s="67" t="s">
        <v>310</v>
      </c>
      <c r="C306" s="73" t="s">
        <v>13</v>
      </c>
      <c r="D306" s="73" t="s">
        <v>14</v>
      </c>
      <c r="E306" s="74" t="s">
        <v>15</v>
      </c>
      <c r="F306" s="58" t="s">
        <v>34</v>
      </c>
      <c r="G306" s="75">
        <v>2245</v>
      </c>
      <c r="H306" s="58">
        <v>5.93</v>
      </c>
      <c r="I306" s="58">
        <v>0.28000000000000003</v>
      </c>
      <c r="J306" s="58">
        <f>表5[[#This Row],[挂牌价]]-表5[[#This Row],[优惠下浮]]</f>
        <v>5.6499999999999995</v>
      </c>
      <c r="K306" s="78">
        <f>表5[[#This Row],[含税结算单价]]/1.13</f>
        <v>5</v>
      </c>
      <c r="L306" s="78">
        <f>表5[[#This Row],[含税结算单价]]*表5[[#This Row],[升数]]</f>
        <v>12684.249999999998</v>
      </c>
      <c r="M306" s="78">
        <f>表5[[#This Row],[不含税结算单价]]*表5[[#This Row],[升数]]</f>
        <v>11225</v>
      </c>
    </row>
    <row r="307" spans="1:13" s="58" customFormat="1" ht="27" customHeight="1">
      <c r="A307" s="72">
        <v>43893</v>
      </c>
      <c r="B307" s="67">
        <v>7838664</v>
      </c>
      <c r="C307" s="73" t="s">
        <v>13</v>
      </c>
      <c r="D307" s="73" t="s">
        <v>14</v>
      </c>
      <c r="E307" s="74" t="s">
        <v>15</v>
      </c>
      <c r="F307" s="58" t="s">
        <v>35</v>
      </c>
      <c r="G307" s="75">
        <v>8547</v>
      </c>
      <c r="H307" s="58">
        <v>5.93</v>
      </c>
      <c r="I307" s="58">
        <v>0.28000000000000003</v>
      </c>
      <c r="J307" s="58">
        <f>表5[[#This Row],[挂牌价]]-表5[[#This Row],[优惠下浮]]</f>
        <v>5.6499999999999995</v>
      </c>
      <c r="K307" s="78">
        <f>表5[[#This Row],[含税结算单价]]/1.13</f>
        <v>5</v>
      </c>
      <c r="L307" s="78">
        <f>表5[[#This Row],[含税结算单价]]*表5[[#This Row],[升数]]</f>
        <v>48290.549999999996</v>
      </c>
      <c r="M307" s="78">
        <f>表5[[#This Row],[不含税结算单价]]*表5[[#This Row],[升数]]</f>
        <v>42735</v>
      </c>
    </row>
    <row r="308" spans="1:13" s="58" customFormat="1" ht="27" customHeight="1">
      <c r="A308" s="72">
        <v>43893</v>
      </c>
      <c r="B308" s="76" t="s">
        <v>311</v>
      </c>
      <c r="C308" s="73" t="s">
        <v>13</v>
      </c>
      <c r="D308" s="73" t="s">
        <v>14</v>
      </c>
      <c r="E308" s="74" t="s">
        <v>15</v>
      </c>
      <c r="F308" s="58" t="s">
        <v>29</v>
      </c>
      <c r="G308" s="75">
        <v>5676</v>
      </c>
      <c r="H308" s="58">
        <v>5.93</v>
      </c>
      <c r="I308" s="58">
        <v>0.28000000000000003</v>
      </c>
      <c r="J308" s="58">
        <f>表5[[#This Row],[挂牌价]]-表5[[#This Row],[优惠下浮]]</f>
        <v>5.6499999999999995</v>
      </c>
      <c r="K308" s="78">
        <f>表5[[#This Row],[含税结算单价]]/1.13</f>
        <v>5</v>
      </c>
      <c r="L308" s="78">
        <f>表5[[#This Row],[含税结算单价]]*表5[[#This Row],[升数]]</f>
        <v>32069.399999999998</v>
      </c>
      <c r="M308" s="78">
        <f>表5[[#This Row],[不含税结算单价]]*表5[[#This Row],[升数]]</f>
        <v>28380</v>
      </c>
    </row>
    <row r="309" spans="1:13" s="58" customFormat="1" ht="27" customHeight="1">
      <c r="A309" s="72">
        <v>43893</v>
      </c>
      <c r="B309" s="76">
        <v>9468141</v>
      </c>
      <c r="C309" s="73" t="s">
        <v>13</v>
      </c>
      <c r="D309" s="73" t="s">
        <v>14</v>
      </c>
      <c r="E309" s="74" t="s">
        <v>15</v>
      </c>
      <c r="F309" s="58" t="s">
        <v>29</v>
      </c>
      <c r="G309" s="75">
        <v>1249</v>
      </c>
      <c r="H309" s="58">
        <v>5.93</v>
      </c>
      <c r="I309" s="58">
        <v>0.28000000000000003</v>
      </c>
      <c r="J309" s="58">
        <f>表5[[#This Row],[挂牌价]]-表5[[#This Row],[优惠下浮]]</f>
        <v>5.6499999999999995</v>
      </c>
      <c r="K309" s="78">
        <f>表5[[#This Row],[含税结算单价]]/1.13</f>
        <v>5</v>
      </c>
      <c r="L309" s="78">
        <f>表5[[#This Row],[含税结算单价]]*表5[[#This Row],[升数]]</f>
        <v>7056.8499999999995</v>
      </c>
      <c r="M309" s="78">
        <f>表5[[#This Row],[不含税结算单价]]*表5[[#This Row],[升数]]</f>
        <v>6245</v>
      </c>
    </row>
    <row r="310" spans="1:13" s="58" customFormat="1" ht="27" customHeight="1">
      <c r="A310" s="72">
        <v>43893</v>
      </c>
      <c r="B310" s="67" t="s">
        <v>312</v>
      </c>
      <c r="C310" s="73" t="s">
        <v>13</v>
      </c>
      <c r="D310" s="73" t="s">
        <v>14</v>
      </c>
      <c r="E310" s="74" t="s">
        <v>15</v>
      </c>
      <c r="F310" s="58" t="s">
        <v>37</v>
      </c>
      <c r="G310" s="75">
        <v>3324</v>
      </c>
      <c r="H310" s="58">
        <v>5.93</v>
      </c>
      <c r="I310" s="58">
        <v>0.28000000000000003</v>
      </c>
      <c r="J310" s="58">
        <f>表5[[#This Row],[挂牌价]]-表5[[#This Row],[优惠下浮]]</f>
        <v>5.6499999999999995</v>
      </c>
      <c r="K310" s="78">
        <f>表5[[#This Row],[含税结算单价]]/1.13</f>
        <v>5</v>
      </c>
      <c r="L310" s="78">
        <f>表5[[#This Row],[含税结算单价]]*表5[[#This Row],[升数]]</f>
        <v>18780.599999999999</v>
      </c>
      <c r="M310" s="78">
        <f>表5[[#This Row],[不含税结算单价]]*表5[[#This Row],[升数]]</f>
        <v>16620</v>
      </c>
    </row>
    <row r="311" spans="1:13" s="58" customFormat="1" ht="27" customHeight="1">
      <c r="A311" s="72">
        <v>43893</v>
      </c>
      <c r="B311" s="67" t="s">
        <v>313</v>
      </c>
      <c r="C311" s="73" t="s">
        <v>13</v>
      </c>
      <c r="D311" s="73" t="s">
        <v>14</v>
      </c>
      <c r="E311" s="74" t="s">
        <v>15</v>
      </c>
      <c r="F311" s="58" t="s">
        <v>39</v>
      </c>
      <c r="G311" s="75">
        <v>2604</v>
      </c>
      <c r="H311" s="58">
        <v>5.93</v>
      </c>
      <c r="I311" s="58">
        <v>0.28000000000000003</v>
      </c>
      <c r="J311" s="58">
        <f>表5[[#This Row],[挂牌价]]-表5[[#This Row],[优惠下浮]]</f>
        <v>5.6499999999999995</v>
      </c>
      <c r="K311" s="78">
        <f>表5[[#This Row],[含税结算单价]]/1.13</f>
        <v>5</v>
      </c>
      <c r="L311" s="78">
        <f>表5[[#This Row],[含税结算单价]]*表5[[#This Row],[升数]]</f>
        <v>14712.599999999999</v>
      </c>
      <c r="M311" s="78">
        <f>表5[[#This Row],[不含税结算单价]]*表5[[#This Row],[升数]]</f>
        <v>13020</v>
      </c>
    </row>
    <row r="312" spans="1:13" s="58" customFormat="1" ht="27" customHeight="1">
      <c r="A312" s="72">
        <v>43893</v>
      </c>
      <c r="B312" s="67" t="s">
        <v>314</v>
      </c>
      <c r="C312" s="73" t="s">
        <v>13</v>
      </c>
      <c r="D312" s="73" t="s">
        <v>14</v>
      </c>
      <c r="E312" s="74" t="s">
        <v>15</v>
      </c>
      <c r="F312" s="58" t="s">
        <v>197</v>
      </c>
      <c r="G312" s="75">
        <v>1827</v>
      </c>
      <c r="H312" s="58">
        <v>5.93</v>
      </c>
      <c r="I312" s="58">
        <v>0.28000000000000003</v>
      </c>
      <c r="J312" s="58">
        <f>表5[[#This Row],[挂牌价]]-表5[[#This Row],[优惠下浮]]</f>
        <v>5.6499999999999995</v>
      </c>
      <c r="K312" s="78">
        <f>表5[[#This Row],[含税结算单价]]/1.13</f>
        <v>5</v>
      </c>
      <c r="L312" s="78">
        <f>表5[[#This Row],[含税结算单价]]*表5[[#This Row],[升数]]</f>
        <v>10322.549999999999</v>
      </c>
      <c r="M312" s="78">
        <f>表5[[#This Row],[不含税结算单价]]*表5[[#This Row],[升数]]</f>
        <v>9135</v>
      </c>
    </row>
    <row r="313" spans="1:13" s="58" customFormat="1" ht="27" customHeight="1">
      <c r="A313" s="72">
        <v>43893</v>
      </c>
      <c r="B313" s="67" t="s">
        <v>315</v>
      </c>
      <c r="C313" s="73" t="s">
        <v>13</v>
      </c>
      <c r="D313" s="73" t="s">
        <v>14</v>
      </c>
      <c r="E313" s="74" t="s">
        <v>15</v>
      </c>
      <c r="F313" s="58" t="s">
        <v>83</v>
      </c>
      <c r="G313" s="75">
        <v>1074</v>
      </c>
      <c r="H313" s="58">
        <v>5.93</v>
      </c>
      <c r="I313" s="58">
        <v>0.28000000000000003</v>
      </c>
      <c r="J313" s="58">
        <f>表5[[#This Row],[挂牌价]]-表5[[#This Row],[优惠下浮]]</f>
        <v>5.6499999999999995</v>
      </c>
      <c r="K313" s="78">
        <f>表5[[#This Row],[含税结算单价]]/1.13</f>
        <v>5</v>
      </c>
      <c r="L313" s="78">
        <f>表5[[#This Row],[含税结算单价]]*表5[[#This Row],[升数]]</f>
        <v>6068.0999999999995</v>
      </c>
      <c r="M313" s="78">
        <f>表5[[#This Row],[不含税结算单价]]*表5[[#This Row],[升数]]</f>
        <v>5370</v>
      </c>
    </row>
    <row r="314" spans="1:13" s="58" customFormat="1" ht="27" customHeight="1">
      <c r="A314" s="72">
        <v>43893</v>
      </c>
      <c r="B314" s="67" t="s">
        <v>316</v>
      </c>
      <c r="C314" s="73" t="s">
        <v>13</v>
      </c>
      <c r="D314" s="73" t="s">
        <v>14</v>
      </c>
      <c r="E314" s="74" t="s">
        <v>15</v>
      </c>
      <c r="F314" s="58" t="s">
        <v>83</v>
      </c>
      <c r="G314" s="75">
        <v>758</v>
      </c>
      <c r="H314" s="58">
        <v>5.93</v>
      </c>
      <c r="I314" s="58">
        <v>0.28000000000000003</v>
      </c>
      <c r="J314" s="58">
        <f>表5[[#This Row],[挂牌价]]-表5[[#This Row],[优惠下浮]]</f>
        <v>5.6499999999999995</v>
      </c>
      <c r="K314" s="78">
        <f>表5[[#This Row],[含税结算单价]]/1.13</f>
        <v>5</v>
      </c>
      <c r="L314" s="78">
        <f>表5[[#This Row],[含税结算单价]]*表5[[#This Row],[升数]]</f>
        <v>4282.7</v>
      </c>
      <c r="M314" s="78">
        <f>表5[[#This Row],[不含税结算单价]]*表5[[#This Row],[升数]]</f>
        <v>3790</v>
      </c>
    </row>
    <row r="315" spans="1:13" s="58" customFormat="1" ht="27" customHeight="1">
      <c r="A315" s="72">
        <v>43893</v>
      </c>
      <c r="B315" s="67" t="s">
        <v>317</v>
      </c>
      <c r="C315" s="73" t="s">
        <v>13</v>
      </c>
      <c r="D315" s="73" t="s">
        <v>14</v>
      </c>
      <c r="E315" s="74" t="s">
        <v>15</v>
      </c>
      <c r="F315" s="58" t="s">
        <v>21</v>
      </c>
      <c r="G315" s="75">
        <v>5937</v>
      </c>
      <c r="H315" s="58">
        <v>5.93</v>
      </c>
      <c r="I315" s="58">
        <v>0.28000000000000003</v>
      </c>
      <c r="J315" s="58">
        <f>表5[[#This Row],[挂牌价]]-表5[[#This Row],[优惠下浮]]</f>
        <v>5.6499999999999995</v>
      </c>
      <c r="K315" s="78">
        <f>表5[[#This Row],[含税结算单价]]/1.13</f>
        <v>5</v>
      </c>
      <c r="L315" s="78">
        <f>表5[[#This Row],[含税结算单价]]*表5[[#This Row],[升数]]</f>
        <v>33544.049999999996</v>
      </c>
      <c r="M315" s="78">
        <f>表5[[#This Row],[不含税结算单价]]*表5[[#This Row],[升数]]</f>
        <v>29685</v>
      </c>
    </row>
    <row r="316" spans="1:13" s="58" customFormat="1" ht="27" customHeight="1">
      <c r="A316" s="72">
        <v>43893</v>
      </c>
      <c r="B316" s="67" t="s">
        <v>318</v>
      </c>
      <c r="C316" s="73" t="s">
        <v>13</v>
      </c>
      <c r="D316" s="73" t="s">
        <v>14</v>
      </c>
      <c r="E316" s="74" t="s">
        <v>15</v>
      </c>
      <c r="F316" s="58" t="s">
        <v>21</v>
      </c>
      <c r="G316" s="75">
        <v>226</v>
      </c>
      <c r="H316" s="58">
        <v>5.93</v>
      </c>
      <c r="I316" s="58">
        <v>0.28000000000000003</v>
      </c>
      <c r="J316" s="58">
        <f>表5[[#This Row],[挂牌价]]-表5[[#This Row],[优惠下浮]]</f>
        <v>5.6499999999999995</v>
      </c>
      <c r="K316" s="78">
        <f>表5[[#This Row],[含税结算单价]]/1.13</f>
        <v>5</v>
      </c>
      <c r="L316" s="78">
        <f>表5[[#This Row],[含税结算单价]]*表5[[#This Row],[升数]]</f>
        <v>1276.8999999999999</v>
      </c>
      <c r="M316" s="78">
        <f>表5[[#This Row],[不含税结算单价]]*表5[[#This Row],[升数]]</f>
        <v>1130</v>
      </c>
    </row>
    <row r="317" spans="1:13" s="58" customFormat="1" ht="27" customHeight="1">
      <c r="A317" s="72">
        <v>43893</v>
      </c>
      <c r="B317" s="67" t="s">
        <v>319</v>
      </c>
      <c r="C317" s="73" t="s">
        <v>13</v>
      </c>
      <c r="D317" s="73" t="s">
        <v>14</v>
      </c>
      <c r="E317" s="74" t="s">
        <v>15</v>
      </c>
      <c r="F317" s="58" t="s">
        <v>21</v>
      </c>
      <c r="G317" s="75">
        <v>116</v>
      </c>
      <c r="H317" s="58">
        <v>5.93</v>
      </c>
      <c r="I317" s="58">
        <v>0.28000000000000003</v>
      </c>
      <c r="J317" s="58">
        <f>表5[[#This Row],[挂牌价]]-表5[[#This Row],[优惠下浮]]</f>
        <v>5.6499999999999995</v>
      </c>
      <c r="K317" s="78">
        <f>表5[[#This Row],[含税结算单价]]/1.13</f>
        <v>5</v>
      </c>
      <c r="L317" s="78">
        <f>表5[[#This Row],[含税结算单价]]*表5[[#This Row],[升数]]</f>
        <v>655.4</v>
      </c>
      <c r="M317" s="78">
        <f>表5[[#This Row],[不含税结算单价]]*表5[[#This Row],[升数]]</f>
        <v>580</v>
      </c>
    </row>
    <row r="318" spans="1:13" s="58" customFormat="1" ht="27" customHeight="1">
      <c r="A318" s="72">
        <v>43893</v>
      </c>
      <c r="B318" s="67">
        <v>9468186</v>
      </c>
      <c r="C318" s="73" t="s">
        <v>13</v>
      </c>
      <c r="D318" s="73" t="s">
        <v>14</v>
      </c>
      <c r="E318" s="74" t="s">
        <v>15</v>
      </c>
      <c r="F318" s="58" t="s">
        <v>69</v>
      </c>
      <c r="G318" s="75">
        <v>970</v>
      </c>
      <c r="H318" s="58">
        <v>5.93</v>
      </c>
      <c r="I318" s="58">
        <v>0.28000000000000003</v>
      </c>
      <c r="J318" s="58">
        <f>表5[[#This Row],[挂牌价]]-表5[[#This Row],[优惠下浮]]</f>
        <v>5.6499999999999995</v>
      </c>
      <c r="K318" s="78">
        <f>表5[[#This Row],[含税结算单价]]/1.13</f>
        <v>5</v>
      </c>
      <c r="L318" s="78">
        <f>表5[[#This Row],[含税结算单价]]*表5[[#This Row],[升数]]</f>
        <v>5480.4999999999991</v>
      </c>
      <c r="M318" s="78">
        <f>表5[[#This Row],[不含税结算单价]]*表5[[#This Row],[升数]]</f>
        <v>4850</v>
      </c>
    </row>
    <row r="319" spans="1:13" s="58" customFormat="1" ht="27" customHeight="1">
      <c r="A319" s="72">
        <v>43893</v>
      </c>
      <c r="B319" s="67" t="s">
        <v>269</v>
      </c>
      <c r="C319" s="73" t="s">
        <v>13</v>
      </c>
      <c r="D319" s="73" t="s">
        <v>14</v>
      </c>
      <c r="E319" s="74" t="s">
        <v>15</v>
      </c>
      <c r="F319" s="58" t="s">
        <v>253</v>
      </c>
      <c r="G319" s="75">
        <v>738</v>
      </c>
      <c r="H319" s="58">
        <v>5.93</v>
      </c>
      <c r="I319" s="58">
        <v>0.28000000000000003</v>
      </c>
      <c r="J319" s="58">
        <f>表5[[#This Row],[挂牌价]]-表5[[#This Row],[优惠下浮]]</f>
        <v>5.6499999999999995</v>
      </c>
      <c r="K319" s="78">
        <f>表5[[#This Row],[含税结算单价]]/1.13</f>
        <v>5</v>
      </c>
      <c r="L319" s="78">
        <f>表5[[#This Row],[含税结算单价]]*表5[[#This Row],[升数]]</f>
        <v>4169.7</v>
      </c>
      <c r="M319" s="78">
        <f>表5[[#This Row],[不含税结算单价]]*表5[[#This Row],[升数]]</f>
        <v>3690</v>
      </c>
    </row>
    <row r="320" spans="1:13" s="58" customFormat="1" ht="27" customHeight="1">
      <c r="A320" s="72">
        <v>43893</v>
      </c>
      <c r="B320" s="67" t="s">
        <v>320</v>
      </c>
      <c r="C320" s="73" t="s">
        <v>13</v>
      </c>
      <c r="D320" s="73" t="s">
        <v>14</v>
      </c>
      <c r="E320" s="74" t="s">
        <v>15</v>
      </c>
      <c r="F320" s="61" t="s">
        <v>16</v>
      </c>
      <c r="G320" s="75">
        <v>4113</v>
      </c>
      <c r="H320" s="58">
        <v>5.93</v>
      </c>
      <c r="I320" s="58">
        <v>0.28000000000000003</v>
      </c>
      <c r="J320" s="58">
        <f>表5[[#This Row],[挂牌价]]-表5[[#This Row],[优惠下浮]]</f>
        <v>5.6499999999999995</v>
      </c>
      <c r="K320" s="78">
        <f>表5[[#This Row],[含税结算单价]]/1.13</f>
        <v>5</v>
      </c>
      <c r="L320" s="78">
        <f>表5[[#This Row],[含税结算单价]]*表5[[#This Row],[升数]]</f>
        <v>23238.449999999997</v>
      </c>
      <c r="M320" s="78">
        <f>表5[[#This Row],[不含税结算单价]]*表5[[#This Row],[升数]]</f>
        <v>20565</v>
      </c>
    </row>
    <row r="321" spans="1:13" s="58" customFormat="1" ht="27" customHeight="1">
      <c r="A321" s="72">
        <v>43893</v>
      </c>
      <c r="B321" s="67" t="s">
        <v>321</v>
      </c>
      <c r="C321" s="73" t="s">
        <v>13</v>
      </c>
      <c r="D321" s="73" t="s">
        <v>14</v>
      </c>
      <c r="E321" s="74" t="s">
        <v>15</v>
      </c>
      <c r="F321" s="61" t="s">
        <v>16</v>
      </c>
      <c r="G321" s="75">
        <v>5767</v>
      </c>
      <c r="H321" s="58">
        <v>5.93</v>
      </c>
      <c r="I321" s="58">
        <v>0.28000000000000003</v>
      </c>
      <c r="J321" s="58">
        <f>表5[[#This Row],[挂牌价]]-表5[[#This Row],[优惠下浮]]</f>
        <v>5.6499999999999995</v>
      </c>
      <c r="K321" s="78">
        <f>表5[[#This Row],[含税结算单价]]/1.13</f>
        <v>5</v>
      </c>
      <c r="L321" s="78">
        <f>表5[[#This Row],[含税结算单价]]*表5[[#This Row],[升数]]</f>
        <v>32583.549999999996</v>
      </c>
      <c r="M321" s="78">
        <f>表5[[#This Row],[不含税结算单价]]*表5[[#This Row],[升数]]</f>
        <v>28835</v>
      </c>
    </row>
    <row r="322" spans="1:13" s="58" customFormat="1" ht="27" customHeight="1">
      <c r="A322" s="72">
        <v>43893</v>
      </c>
      <c r="B322" s="67" t="s">
        <v>322</v>
      </c>
      <c r="C322" s="73" t="s">
        <v>13</v>
      </c>
      <c r="D322" s="73" t="s">
        <v>14</v>
      </c>
      <c r="E322" s="74" t="s">
        <v>15</v>
      </c>
      <c r="F322" s="61" t="s">
        <v>16</v>
      </c>
      <c r="G322" s="75">
        <v>7217</v>
      </c>
      <c r="H322" s="58">
        <v>5.93</v>
      </c>
      <c r="I322" s="58">
        <v>0.28000000000000003</v>
      </c>
      <c r="J322" s="58">
        <f>表5[[#This Row],[挂牌价]]-表5[[#This Row],[优惠下浮]]</f>
        <v>5.6499999999999995</v>
      </c>
      <c r="K322" s="78">
        <f>表5[[#This Row],[含税结算单价]]/1.13</f>
        <v>5</v>
      </c>
      <c r="L322" s="78">
        <f>表5[[#This Row],[含税结算单价]]*表5[[#This Row],[升数]]</f>
        <v>40776.049999999996</v>
      </c>
      <c r="M322" s="78">
        <f>表5[[#This Row],[不含税结算单价]]*表5[[#This Row],[升数]]</f>
        <v>36085</v>
      </c>
    </row>
    <row r="323" spans="1:13" s="58" customFormat="1" ht="27" customHeight="1">
      <c r="A323" s="72">
        <v>43893</v>
      </c>
      <c r="B323" s="67" t="s">
        <v>323</v>
      </c>
      <c r="C323" s="73" t="s">
        <v>13</v>
      </c>
      <c r="D323" s="73" t="s">
        <v>14</v>
      </c>
      <c r="E323" s="74" t="s">
        <v>15</v>
      </c>
      <c r="F323" s="58" t="s">
        <v>89</v>
      </c>
      <c r="G323" s="75">
        <v>2720</v>
      </c>
      <c r="H323" s="58">
        <v>5.93</v>
      </c>
      <c r="I323" s="58">
        <v>0.28000000000000003</v>
      </c>
      <c r="J323" s="58">
        <f>表5[[#This Row],[挂牌价]]-表5[[#This Row],[优惠下浮]]</f>
        <v>5.6499999999999995</v>
      </c>
      <c r="K323" s="78">
        <f>表5[[#This Row],[含税结算单价]]/1.13</f>
        <v>5</v>
      </c>
      <c r="L323" s="78">
        <f>表5[[#This Row],[含税结算单价]]*表5[[#This Row],[升数]]</f>
        <v>15367.999999999998</v>
      </c>
      <c r="M323" s="78">
        <f>表5[[#This Row],[不含税结算单价]]*表5[[#This Row],[升数]]</f>
        <v>13600</v>
      </c>
    </row>
    <row r="324" spans="1:13" s="58" customFormat="1" ht="27" customHeight="1">
      <c r="A324" s="72">
        <v>43893</v>
      </c>
      <c r="B324" s="67" t="s">
        <v>324</v>
      </c>
      <c r="C324" s="73" t="s">
        <v>13</v>
      </c>
      <c r="D324" s="73" t="s">
        <v>14</v>
      </c>
      <c r="E324" s="74" t="s">
        <v>15</v>
      </c>
      <c r="F324" s="58" t="s">
        <v>89</v>
      </c>
      <c r="G324" s="75">
        <v>486</v>
      </c>
      <c r="H324" s="58">
        <v>5.93</v>
      </c>
      <c r="I324" s="58">
        <v>0.28000000000000003</v>
      </c>
      <c r="J324" s="58">
        <f>表5[[#This Row],[挂牌价]]-表5[[#This Row],[优惠下浮]]</f>
        <v>5.6499999999999995</v>
      </c>
      <c r="K324" s="78">
        <f>表5[[#This Row],[含税结算单价]]/1.13</f>
        <v>5</v>
      </c>
      <c r="L324" s="78">
        <f>表5[[#This Row],[含税结算单价]]*表5[[#This Row],[升数]]</f>
        <v>2745.8999999999996</v>
      </c>
      <c r="M324" s="78">
        <f>表5[[#This Row],[不含税结算单价]]*表5[[#This Row],[升数]]</f>
        <v>2430</v>
      </c>
    </row>
    <row r="325" spans="1:13" s="58" customFormat="1" ht="27" customHeight="1">
      <c r="A325" s="72">
        <v>43893</v>
      </c>
      <c r="B325" s="67" t="s">
        <v>325</v>
      </c>
      <c r="C325" s="73" t="s">
        <v>13</v>
      </c>
      <c r="D325" s="73" t="s">
        <v>14</v>
      </c>
      <c r="E325" s="74" t="s">
        <v>15</v>
      </c>
      <c r="F325" s="58" t="s">
        <v>19</v>
      </c>
      <c r="G325" s="75">
        <v>6504</v>
      </c>
      <c r="H325" s="58">
        <v>5.93</v>
      </c>
      <c r="I325" s="58">
        <v>0.28000000000000003</v>
      </c>
      <c r="J325" s="58">
        <f>表5[[#This Row],[挂牌价]]-表5[[#This Row],[优惠下浮]]</f>
        <v>5.6499999999999995</v>
      </c>
      <c r="K325" s="78">
        <f>表5[[#This Row],[含税结算单价]]/1.13</f>
        <v>5</v>
      </c>
      <c r="L325" s="78">
        <f>表5[[#This Row],[含税结算单价]]*表5[[#This Row],[升数]]</f>
        <v>36747.599999999999</v>
      </c>
      <c r="M325" s="78">
        <f>表5[[#This Row],[不含税结算单价]]*表5[[#This Row],[升数]]</f>
        <v>32520</v>
      </c>
    </row>
    <row r="326" spans="1:13" s="58" customFormat="1" ht="27" customHeight="1">
      <c r="A326" s="72">
        <v>43893</v>
      </c>
      <c r="B326" s="67">
        <v>9468041</v>
      </c>
      <c r="C326" s="73" t="s">
        <v>13</v>
      </c>
      <c r="D326" s="73" t="s">
        <v>14</v>
      </c>
      <c r="E326" s="74" t="s">
        <v>15</v>
      </c>
      <c r="F326" s="58" t="s">
        <v>106</v>
      </c>
      <c r="G326" s="75">
        <v>97</v>
      </c>
      <c r="H326" s="58">
        <v>5.93</v>
      </c>
      <c r="I326" s="58">
        <v>0.28000000000000003</v>
      </c>
      <c r="J326" s="58">
        <f>表5[[#This Row],[挂牌价]]-表5[[#This Row],[优惠下浮]]</f>
        <v>5.6499999999999995</v>
      </c>
      <c r="K326" s="78">
        <f>表5[[#This Row],[含税结算单价]]/1.13</f>
        <v>5</v>
      </c>
      <c r="L326" s="78">
        <f>表5[[#This Row],[含税结算单价]]*表5[[#This Row],[升数]]</f>
        <v>548.04999999999995</v>
      </c>
      <c r="M326" s="78">
        <f>表5[[#This Row],[不含税结算单价]]*表5[[#This Row],[升数]]</f>
        <v>485</v>
      </c>
    </row>
    <row r="327" spans="1:13" s="58" customFormat="1" ht="27" customHeight="1">
      <c r="A327" s="72">
        <v>43893</v>
      </c>
      <c r="B327" s="67">
        <v>9468042</v>
      </c>
      <c r="C327" s="73" t="s">
        <v>13</v>
      </c>
      <c r="D327" s="73" t="s">
        <v>14</v>
      </c>
      <c r="E327" s="74" t="s">
        <v>15</v>
      </c>
      <c r="F327" s="58" t="s">
        <v>106</v>
      </c>
      <c r="G327" s="75">
        <v>134</v>
      </c>
      <c r="H327" s="58">
        <v>5.93</v>
      </c>
      <c r="I327" s="58">
        <v>0.28000000000000003</v>
      </c>
      <c r="J327" s="58">
        <f>表5[[#This Row],[挂牌价]]-表5[[#This Row],[优惠下浮]]</f>
        <v>5.6499999999999995</v>
      </c>
      <c r="K327" s="78">
        <f>表5[[#This Row],[含税结算单价]]/1.13</f>
        <v>5</v>
      </c>
      <c r="L327" s="78">
        <f>表5[[#This Row],[含税结算单价]]*表5[[#This Row],[升数]]</f>
        <v>757.09999999999991</v>
      </c>
      <c r="M327" s="78">
        <f>表5[[#This Row],[不含税结算单价]]*表5[[#This Row],[升数]]</f>
        <v>670</v>
      </c>
    </row>
    <row r="328" spans="1:13" s="58" customFormat="1" ht="27" customHeight="1">
      <c r="A328" s="72">
        <v>43893</v>
      </c>
      <c r="B328" s="67">
        <v>9468043</v>
      </c>
      <c r="C328" s="73" t="s">
        <v>13</v>
      </c>
      <c r="D328" s="73" t="s">
        <v>14</v>
      </c>
      <c r="E328" s="74" t="s">
        <v>15</v>
      </c>
      <c r="F328" s="58" t="s">
        <v>106</v>
      </c>
      <c r="G328" s="75">
        <v>87</v>
      </c>
      <c r="H328" s="58">
        <v>5.93</v>
      </c>
      <c r="I328" s="58">
        <v>0.28000000000000003</v>
      </c>
      <c r="J328" s="58">
        <f>表5[[#This Row],[挂牌价]]-表5[[#This Row],[优惠下浮]]</f>
        <v>5.6499999999999995</v>
      </c>
      <c r="K328" s="78">
        <f>表5[[#This Row],[含税结算单价]]/1.13</f>
        <v>5</v>
      </c>
      <c r="L328" s="78">
        <f>表5[[#This Row],[含税结算单价]]*表5[[#This Row],[升数]]</f>
        <v>491.54999999999995</v>
      </c>
      <c r="M328" s="78">
        <f>表5[[#This Row],[不含税结算单价]]*表5[[#This Row],[升数]]</f>
        <v>435</v>
      </c>
    </row>
    <row r="329" spans="1:13" s="58" customFormat="1" ht="27" customHeight="1">
      <c r="A329" s="72">
        <v>43893</v>
      </c>
      <c r="B329" s="67" t="s">
        <v>326</v>
      </c>
      <c r="C329" s="73" t="s">
        <v>13</v>
      </c>
      <c r="D329" s="73" t="s">
        <v>14</v>
      </c>
      <c r="E329" s="74" t="s">
        <v>15</v>
      </c>
      <c r="F329" s="58" t="s">
        <v>232</v>
      </c>
      <c r="G329" s="75">
        <v>1538</v>
      </c>
      <c r="H329" s="58">
        <v>5.93</v>
      </c>
      <c r="I329" s="58">
        <v>0.28000000000000003</v>
      </c>
      <c r="J329" s="58">
        <f>表5[[#This Row],[挂牌价]]-表5[[#This Row],[优惠下浮]]</f>
        <v>5.6499999999999995</v>
      </c>
      <c r="K329" s="78">
        <f>表5[[#This Row],[含税结算单价]]/1.13</f>
        <v>5</v>
      </c>
      <c r="L329" s="78">
        <f>表5[[#This Row],[含税结算单价]]*表5[[#This Row],[升数]]</f>
        <v>8689.6999999999989</v>
      </c>
      <c r="M329" s="78">
        <f>表5[[#This Row],[不含税结算单价]]*表5[[#This Row],[升数]]</f>
        <v>7690</v>
      </c>
    </row>
    <row r="330" spans="1:13" s="58" customFormat="1" ht="27" customHeight="1">
      <c r="A330" s="72">
        <v>43893</v>
      </c>
      <c r="B330" s="67" t="s">
        <v>327</v>
      </c>
      <c r="C330" s="73" t="s">
        <v>13</v>
      </c>
      <c r="D330" s="73" t="s">
        <v>14</v>
      </c>
      <c r="E330" s="74" t="s">
        <v>15</v>
      </c>
      <c r="F330" s="58" t="s">
        <v>232</v>
      </c>
      <c r="G330" s="75">
        <v>394</v>
      </c>
      <c r="H330" s="58">
        <v>5.93</v>
      </c>
      <c r="I330" s="58">
        <v>0.28000000000000003</v>
      </c>
      <c r="J330" s="58">
        <f>表5[[#This Row],[挂牌价]]-表5[[#This Row],[优惠下浮]]</f>
        <v>5.6499999999999995</v>
      </c>
      <c r="K330" s="78">
        <f>表5[[#This Row],[含税结算单价]]/1.13</f>
        <v>5</v>
      </c>
      <c r="L330" s="78">
        <f>表5[[#This Row],[含税结算单价]]*表5[[#This Row],[升数]]</f>
        <v>2226.1</v>
      </c>
      <c r="M330" s="78">
        <f>表5[[#This Row],[不含税结算单价]]*表5[[#This Row],[升数]]</f>
        <v>1970</v>
      </c>
    </row>
    <row r="331" spans="1:13" s="58" customFormat="1" ht="27" customHeight="1">
      <c r="A331" s="72">
        <v>43893</v>
      </c>
      <c r="B331" s="67" t="s">
        <v>328</v>
      </c>
      <c r="C331" s="73" t="s">
        <v>13</v>
      </c>
      <c r="D331" s="73" t="s">
        <v>14</v>
      </c>
      <c r="E331" s="74" t="s">
        <v>15</v>
      </c>
      <c r="F331" s="58" t="s">
        <v>25</v>
      </c>
      <c r="G331" s="75">
        <v>4311</v>
      </c>
      <c r="H331" s="58">
        <v>5.93</v>
      </c>
      <c r="I331" s="58">
        <v>0.28000000000000003</v>
      </c>
      <c r="J331" s="58">
        <f>表5[[#This Row],[挂牌价]]-表5[[#This Row],[优惠下浮]]</f>
        <v>5.6499999999999995</v>
      </c>
      <c r="K331" s="78">
        <f>表5[[#This Row],[含税结算单价]]/1.13</f>
        <v>5</v>
      </c>
      <c r="L331" s="78">
        <f>表5[[#This Row],[含税结算单价]]*表5[[#This Row],[升数]]</f>
        <v>24357.149999999998</v>
      </c>
      <c r="M331" s="78">
        <f>表5[[#This Row],[不含税结算单价]]*表5[[#This Row],[升数]]</f>
        <v>21555</v>
      </c>
    </row>
    <row r="332" spans="1:13" s="58" customFormat="1" ht="27" customHeight="1">
      <c r="A332" s="72">
        <v>43893</v>
      </c>
      <c r="B332" s="67" t="s">
        <v>329</v>
      </c>
      <c r="C332" s="73" t="s">
        <v>13</v>
      </c>
      <c r="D332" s="73" t="s">
        <v>14</v>
      </c>
      <c r="E332" s="74" t="s">
        <v>15</v>
      </c>
      <c r="F332" s="58" t="s">
        <v>149</v>
      </c>
      <c r="G332" s="75">
        <v>1166</v>
      </c>
      <c r="H332" s="58">
        <v>5.93</v>
      </c>
      <c r="I332" s="58">
        <v>0.28000000000000003</v>
      </c>
      <c r="J332" s="58">
        <f>表5[[#This Row],[挂牌价]]-表5[[#This Row],[优惠下浮]]</f>
        <v>5.6499999999999995</v>
      </c>
      <c r="K332" s="78">
        <f>表5[[#This Row],[含税结算单价]]/1.13</f>
        <v>5</v>
      </c>
      <c r="L332" s="78">
        <f>表5[[#This Row],[含税结算单价]]*表5[[#This Row],[升数]]</f>
        <v>6587.9</v>
      </c>
      <c r="M332" s="78">
        <f>表5[[#This Row],[不含税结算单价]]*表5[[#This Row],[升数]]</f>
        <v>5830</v>
      </c>
    </row>
    <row r="333" spans="1:13" s="58" customFormat="1" ht="27" customHeight="1">
      <c r="A333" s="72">
        <v>43893</v>
      </c>
      <c r="B333" s="67" t="s">
        <v>330</v>
      </c>
      <c r="C333" s="73" t="s">
        <v>13</v>
      </c>
      <c r="D333" s="73" t="s">
        <v>14</v>
      </c>
      <c r="E333" s="74" t="s">
        <v>15</v>
      </c>
      <c r="F333" s="58" t="s">
        <v>44</v>
      </c>
      <c r="G333" s="75">
        <v>6812</v>
      </c>
      <c r="H333" s="58">
        <v>5.93</v>
      </c>
      <c r="I333" s="58">
        <v>0.28000000000000003</v>
      </c>
      <c r="J333" s="58">
        <f>表5[[#This Row],[挂牌价]]-表5[[#This Row],[优惠下浮]]</f>
        <v>5.6499999999999995</v>
      </c>
      <c r="K333" s="78">
        <f>表5[[#This Row],[含税结算单价]]/1.13</f>
        <v>5</v>
      </c>
      <c r="L333" s="78">
        <f>表5[[#This Row],[含税结算单价]]*表5[[#This Row],[升数]]</f>
        <v>38487.799999999996</v>
      </c>
      <c r="M333" s="78">
        <f>表5[[#This Row],[不含税结算单价]]*表5[[#This Row],[升数]]</f>
        <v>34060</v>
      </c>
    </row>
    <row r="334" spans="1:13" s="58" customFormat="1" ht="27" customHeight="1">
      <c r="A334" s="72">
        <v>43893</v>
      </c>
      <c r="B334" s="67" t="s">
        <v>331</v>
      </c>
      <c r="C334" s="73" t="s">
        <v>13</v>
      </c>
      <c r="D334" s="73" t="s">
        <v>14</v>
      </c>
      <c r="E334" s="74" t="s">
        <v>15</v>
      </c>
      <c r="F334" s="58" t="s">
        <v>27</v>
      </c>
      <c r="G334" s="75">
        <v>5418.91</v>
      </c>
      <c r="H334" s="58">
        <v>5.93</v>
      </c>
      <c r="I334" s="58">
        <v>0.28000000000000003</v>
      </c>
      <c r="J334" s="58">
        <f>表5[[#This Row],[挂牌价]]-表5[[#This Row],[优惠下浮]]</f>
        <v>5.6499999999999995</v>
      </c>
      <c r="K334" s="78">
        <f>表5[[#This Row],[含税结算单价]]/1.13</f>
        <v>5</v>
      </c>
      <c r="L334" s="78">
        <f>表5[[#This Row],[含税结算单价]]*表5[[#This Row],[升数]]</f>
        <v>30616.841499999995</v>
      </c>
      <c r="M334" s="78">
        <f>表5[[#This Row],[不含税结算单价]]*表5[[#This Row],[升数]]</f>
        <v>27094.55</v>
      </c>
    </row>
    <row r="335" spans="1:13" s="58" customFormat="1" ht="27" customHeight="1">
      <c r="A335" s="72">
        <v>43893</v>
      </c>
      <c r="B335" s="67" t="s">
        <v>332</v>
      </c>
      <c r="C335" s="73" t="s">
        <v>13</v>
      </c>
      <c r="D335" s="73" t="s">
        <v>14</v>
      </c>
      <c r="E335" s="74" t="s">
        <v>15</v>
      </c>
      <c r="F335" s="58" t="s">
        <v>27</v>
      </c>
      <c r="G335" s="75">
        <v>1327</v>
      </c>
      <c r="H335" s="58">
        <v>5.93</v>
      </c>
      <c r="I335" s="58">
        <v>0.28000000000000003</v>
      </c>
      <c r="J335" s="58">
        <f>表5[[#This Row],[挂牌价]]-表5[[#This Row],[优惠下浮]]</f>
        <v>5.6499999999999995</v>
      </c>
      <c r="K335" s="78">
        <f>表5[[#This Row],[含税结算单价]]/1.13</f>
        <v>5</v>
      </c>
      <c r="L335" s="78">
        <f>表5[[#This Row],[含税结算单价]]*表5[[#This Row],[升数]]</f>
        <v>7497.5499999999993</v>
      </c>
      <c r="M335" s="78">
        <f>表5[[#This Row],[不含税结算单价]]*表5[[#This Row],[升数]]</f>
        <v>6635</v>
      </c>
    </row>
    <row r="336" spans="1:13" s="58" customFormat="1" ht="27" customHeight="1">
      <c r="A336" s="72">
        <v>43893</v>
      </c>
      <c r="B336" s="67" t="s">
        <v>333</v>
      </c>
      <c r="C336" s="73" t="s">
        <v>13</v>
      </c>
      <c r="D336" s="73" t="s">
        <v>14</v>
      </c>
      <c r="E336" s="74" t="s">
        <v>15</v>
      </c>
      <c r="F336" s="58" t="s">
        <v>64</v>
      </c>
      <c r="G336" s="75">
        <v>754</v>
      </c>
      <c r="H336" s="58">
        <v>5.93</v>
      </c>
      <c r="I336" s="58">
        <v>0.28000000000000003</v>
      </c>
      <c r="J336" s="58">
        <f>表5[[#This Row],[挂牌价]]-表5[[#This Row],[优惠下浮]]</f>
        <v>5.6499999999999995</v>
      </c>
      <c r="K336" s="78">
        <f>表5[[#This Row],[含税结算单价]]/1.13</f>
        <v>5</v>
      </c>
      <c r="L336" s="78">
        <f>表5[[#This Row],[含税结算单价]]*表5[[#This Row],[升数]]</f>
        <v>4260.0999999999995</v>
      </c>
      <c r="M336" s="78">
        <f>表5[[#This Row],[不含税结算单价]]*表5[[#This Row],[升数]]</f>
        <v>3770</v>
      </c>
    </row>
    <row r="337" spans="1:13" s="58" customFormat="1" ht="27" customHeight="1">
      <c r="A337" s="72">
        <v>43893</v>
      </c>
      <c r="B337" s="67" t="s">
        <v>334</v>
      </c>
      <c r="C337" s="73" t="s">
        <v>13</v>
      </c>
      <c r="D337" s="73" t="s">
        <v>14</v>
      </c>
      <c r="E337" s="74" t="s">
        <v>15</v>
      </c>
      <c r="F337" s="58" t="s">
        <v>64</v>
      </c>
      <c r="G337" s="75">
        <v>698</v>
      </c>
      <c r="H337" s="58">
        <v>5.93</v>
      </c>
      <c r="I337" s="58">
        <v>0.28000000000000003</v>
      </c>
      <c r="J337" s="58">
        <f>表5[[#This Row],[挂牌价]]-表5[[#This Row],[优惠下浮]]</f>
        <v>5.6499999999999995</v>
      </c>
      <c r="K337" s="78">
        <f>表5[[#This Row],[含税结算单价]]/1.13</f>
        <v>5</v>
      </c>
      <c r="L337" s="78">
        <f>表5[[#This Row],[含税结算单价]]*表5[[#This Row],[升数]]</f>
        <v>3943.7</v>
      </c>
      <c r="M337" s="78">
        <f>表5[[#This Row],[不含税结算单价]]*表5[[#This Row],[升数]]</f>
        <v>3490</v>
      </c>
    </row>
    <row r="338" spans="1:13" s="58" customFormat="1" ht="27" customHeight="1">
      <c r="A338" s="72">
        <v>43893</v>
      </c>
      <c r="B338" s="67" t="s">
        <v>335</v>
      </c>
      <c r="C338" s="73" t="s">
        <v>13</v>
      </c>
      <c r="D338" s="73" t="s">
        <v>14</v>
      </c>
      <c r="E338" s="74" t="s">
        <v>15</v>
      </c>
      <c r="F338" s="58" t="s">
        <v>64</v>
      </c>
      <c r="G338" s="75">
        <v>273</v>
      </c>
      <c r="H338" s="58">
        <v>5.93</v>
      </c>
      <c r="I338" s="58">
        <v>0.28000000000000003</v>
      </c>
      <c r="J338" s="58">
        <f>表5[[#This Row],[挂牌价]]-表5[[#This Row],[优惠下浮]]</f>
        <v>5.6499999999999995</v>
      </c>
      <c r="K338" s="78">
        <f>表5[[#This Row],[含税结算单价]]/1.13</f>
        <v>5</v>
      </c>
      <c r="L338" s="78">
        <f>表5[[#This Row],[含税结算单价]]*表5[[#This Row],[升数]]</f>
        <v>1542.4499999999998</v>
      </c>
      <c r="M338" s="78">
        <f>表5[[#This Row],[不含税结算单价]]*表5[[#This Row],[升数]]</f>
        <v>1365</v>
      </c>
    </row>
    <row r="339" spans="1:13" s="58" customFormat="1" ht="27" customHeight="1">
      <c r="A339" s="72">
        <v>43893</v>
      </c>
      <c r="B339" s="67" t="s">
        <v>336</v>
      </c>
      <c r="C339" s="73" t="s">
        <v>13</v>
      </c>
      <c r="D339" s="73" t="s">
        <v>14</v>
      </c>
      <c r="E339" s="74" t="s">
        <v>15</v>
      </c>
      <c r="F339" s="58" t="s">
        <v>64</v>
      </c>
      <c r="G339" s="75">
        <v>309</v>
      </c>
      <c r="H339" s="58">
        <v>5.93</v>
      </c>
      <c r="I339" s="58">
        <v>0.28000000000000003</v>
      </c>
      <c r="J339" s="58">
        <f>表5[[#This Row],[挂牌价]]-表5[[#This Row],[优惠下浮]]</f>
        <v>5.6499999999999995</v>
      </c>
      <c r="K339" s="78">
        <f>表5[[#This Row],[含税结算单价]]/1.13</f>
        <v>5</v>
      </c>
      <c r="L339" s="78">
        <f>表5[[#This Row],[含税结算单价]]*表5[[#This Row],[升数]]</f>
        <v>1745.85</v>
      </c>
      <c r="M339" s="78">
        <f>表5[[#This Row],[不含税结算单价]]*表5[[#This Row],[升数]]</f>
        <v>1545</v>
      </c>
    </row>
    <row r="340" spans="1:13" s="58" customFormat="1" ht="27" customHeight="1">
      <c r="A340" s="72">
        <v>43894</v>
      </c>
      <c r="B340" s="76" t="s">
        <v>337</v>
      </c>
      <c r="C340" s="73" t="s">
        <v>13</v>
      </c>
      <c r="D340" s="73" t="s">
        <v>14</v>
      </c>
      <c r="E340" s="74" t="s">
        <v>15</v>
      </c>
      <c r="F340" s="58" t="s">
        <v>241</v>
      </c>
      <c r="G340" s="75">
        <v>4341.8100000000004</v>
      </c>
      <c r="H340" s="58">
        <v>5.93</v>
      </c>
      <c r="I340" s="58">
        <v>0.28000000000000003</v>
      </c>
      <c r="J340" s="58">
        <f>表5[[#This Row],[挂牌价]]-表5[[#This Row],[优惠下浮]]</f>
        <v>5.6499999999999995</v>
      </c>
      <c r="K340" s="78">
        <f>表5[[#This Row],[含税结算单价]]/1.13</f>
        <v>5</v>
      </c>
      <c r="L340" s="78">
        <f>表5[[#This Row],[含税结算单价]]*表5[[#This Row],[升数]]</f>
        <v>24531.226500000001</v>
      </c>
      <c r="M340" s="78">
        <f>表5[[#This Row],[不含税结算单价]]*表5[[#This Row],[升数]]</f>
        <v>21709.050000000003</v>
      </c>
    </row>
    <row r="341" spans="1:13" s="58" customFormat="1" ht="27" customHeight="1">
      <c r="A341" s="72">
        <v>43894</v>
      </c>
      <c r="B341" s="67" t="s">
        <v>338</v>
      </c>
      <c r="C341" s="73" t="s">
        <v>13</v>
      </c>
      <c r="D341" s="73" t="s">
        <v>14</v>
      </c>
      <c r="E341" s="74" t="s">
        <v>15</v>
      </c>
      <c r="F341" s="58" t="s">
        <v>170</v>
      </c>
      <c r="G341" s="75">
        <v>1856</v>
      </c>
      <c r="H341" s="58">
        <v>5.93</v>
      </c>
      <c r="I341" s="58">
        <v>0.28000000000000003</v>
      </c>
      <c r="J341" s="58">
        <f>表5[[#This Row],[挂牌价]]-表5[[#This Row],[优惠下浮]]</f>
        <v>5.6499999999999995</v>
      </c>
      <c r="K341" s="78">
        <f>表5[[#This Row],[含税结算单价]]/1.13</f>
        <v>5</v>
      </c>
      <c r="L341" s="78">
        <f>表5[[#This Row],[含税结算单价]]*表5[[#This Row],[升数]]</f>
        <v>10486.4</v>
      </c>
      <c r="M341" s="78">
        <f>表5[[#This Row],[不含税结算单价]]*表5[[#This Row],[升数]]</f>
        <v>9280</v>
      </c>
    </row>
    <row r="342" spans="1:13" s="58" customFormat="1" ht="27" customHeight="1">
      <c r="A342" s="72">
        <v>43894</v>
      </c>
      <c r="B342" s="67" t="s">
        <v>339</v>
      </c>
      <c r="C342" s="73" t="s">
        <v>13</v>
      </c>
      <c r="D342" s="73" t="s">
        <v>14</v>
      </c>
      <c r="E342" s="74" t="s">
        <v>15</v>
      </c>
      <c r="F342" s="58" t="s">
        <v>170</v>
      </c>
      <c r="G342" s="75">
        <v>822</v>
      </c>
      <c r="H342" s="58">
        <v>5.93</v>
      </c>
      <c r="I342" s="58">
        <v>0.28000000000000003</v>
      </c>
      <c r="J342" s="58">
        <f>表5[[#This Row],[挂牌价]]-表5[[#This Row],[优惠下浮]]</f>
        <v>5.6499999999999995</v>
      </c>
      <c r="K342" s="78">
        <f>表5[[#This Row],[含税结算单价]]/1.13</f>
        <v>5</v>
      </c>
      <c r="L342" s="78">
        <f>表5[[#This Row],[含税结算单价]]*表5[[#This Row],[升数]]</f>
        <v>4644.2999999999993</v>
      </c>
      <c r="M342" s="78">
        <f>表5[[#This Row],[不含税结算单价]]*表5[[#This Row],[升数]]</f>
        <v>4110</v>
      </c>
    </row>
    <row r="343" spans="1:13" s="58" customFormat="1" ht="27" customHeight="1">
      <c r="A343" s="72">
        <v>43894</v>
      </c>
      <c r="B343" s="67" t="s">
        <v>340</v>
      </c>
      <c r="C343" s="73" t="s">
        <v>13</v>
      </c>
      <c r="D343" s="73" t="s">
        <v>14</v>
      </c>
      <c r="E343" s="74" t="s">
        <v>15</v>
      </c>
      <c r="F343" s="58" t="s">
        <v>308</v>
      </c>
      <c r="G343" s="75">
        <v>1019</v>
      </c>
      <c r="H343" s="58">
        <v>5.93</v>
      </c>
      <c r="I343" s="58">
        <v>0.28000000000000003</v>
      </c>
      <c r="J343" s="58">
        <f>表5[[#This Row],[挂牌价]]-表5[[#This Row],[优惠下浮]]</f>
        <v>5.6499999999999995</v>
      </c>
      <c r="K343" s="78">
        <f>表5[[#This Row],[含税结算单价]]/1.13</f>
        <v>5</v>
      </c>
      <c r="L343" s="78">
        <f>表5[[#This Row],[含税结算单价]]*表5[[#This Row],[升数]]</f>
        <v>5757.3499999999995</v>
      </c>
      <c r="M343" s="78">
        <f>表5[[#This Row],[不含税结算单价]]*表5[[#This Row],[升数]]</f>
        <v>5095</v>
      </c>
    </row>
    <row r="344" spans="1:13" s="58" customFormat="1" ht="27" customHeight="1">
      <c r="A344" s="72">
        <v>43894</v>
      </c>
      <c r="B344" s="67" t="s">
        <v>341</v>
      </c>
      <c r="C344" s="73" t="s">
        <v>13</v>
      </c>
      <c r="D344" s="73" t="s">
        <v>14</v>
      </c>
      <c r="E344" s="74" t="s">
        <v>15</v>
      </c>
      <c r="F344" s="58" t="s">
        <v>308</v>
      </c>
      <c r="G344" s="75">
        <v>4653</v>
      </c>
      <c r="H344" s="58">
        <v>5.93</v>
      </c>
      <c r="I344" s="58">
        <v>0.28000000000000003</v>
      </c>
      <c r="J344" s="58">
        <f>表5[[#This Row],[挂牌价]]-表5[[#This Row],[优惠下浮]]</f>
        <v>5.6499999999999995</v>
      </c>
      <c r="K344" s="78">
        <f>表5[[#This Row],[含税结算单价]]/1.13</f>
        <v>5</v>
      </c>
      <c r="L344" s="78">
        <f>表5[[#This Row],[含税结算单价]]*表5[[#This Row],[升数]]</f>
        <v>26289.449999999997</v>
      </c>
      <c r="M344" s="78">
        <f>表5[[#This Row],[不含税结算单价]]*表5[[#This Row],[升数]]</f>
        <v>23265</v>
      </c>
    </row>
    <row r="345" spans="1:13" s="58" customFormat="1" ht="27" customHeight="1">
      <c r="A345" s="72">
        <v>43894</v>
      </c>
      <c r="B345" s="67" t="s">
        <v>342</v>
      </c>
      <c r="C345" s="73" t="s">
        <v>13</v>
      </c>
      <c r="D345" s="73" t="s">
        <v>14</v>
      </c>
      <c r="E345" s="74" t="s">
        <v>15</v>
      </c>
      <c r="F345" s="58" t="s">
        <v>34</v>
      </c>
      <c r="G345" s="75">
        <v>3242</v>
      </c>
      <c r="H345" s="58">
        <v>5.93</v>
      </c>
      <c r="I345" s="58">
        <v>0.28000000000000003</v>
      </c>
      <c r="J345" s="58">
        <f>表5[[#This Row],[挂牌价]]-表5[[#This Row],[优惠下浮]]</f>
        <v>5.6499999999999995</v>
      </c>
      <c r="K345" s="78">
        <f>表5[[#This Row],[含税结算单价]]/1.13</f>
        <v>5</v>
      </c>
      <c r="L345" s="78">
        <f>表5[[#This Row],[含税结算单价]]*表5[[#This Row],[升数]]</f>
        <v>18317.3</v>
      </c>
      <c r="M345" s="78">
        <f>表5[[#This Row],[不含税结算单价]]*表5[[#This Row],[升数]]</f>
        <v>16210</v>
      </c>
    </row>
    <row r="346" spans="1:13" s="58" customFormat="1" ht="27" customHeight="1">
      <c r="A346" s="72">
        <v>43894</v>
      </c>
      <c r="B346" s="67">
        <v>7838665</v>
      </c>
      <c r="C346" s="73" t="s">
        <v>13</v>
      </c>
      <c r="D346" s="73" t="s">
        <v>14</v>
      </c>
      <c r="E346" s="74" t="s">
        <v>15</v>
      </c>
      <c r="F346" s="58" t="s">
        <v>35</v>
      </c>
      <c r="G346" s="75">
        <v>8642</v>
      </c>
      <c r="H346" s="58">
        <v>5.93</v>
      </c>
      <c r="I346" s="58">
        <v>0.28000000000000003</v>
      </c>
      <c r="J346" s="58">
        <f>表5[[#This Row],[挂牌价]]-表5[[#This Row],[优惠下浮]]</f>
        <v>5.6499999999999995</v>
      </c>
      <c r="K346" s="78">
        <f>表5[[#This Row],[含税结算单价]]/1.13</f>
        <v>5</v>
      </c>
      <c r="L346" s="78">
        <f>表5[[#This Row],[含税结算单价]]*表5[[#This Row],[升数]]</f>
        <v>48827.299999999996</v>
      </c>
      <c r="M346" s="78">
        <f>表5[[#This Row],[不含税结算单价]]*表5[[#This Row],[升数]]</f>
        <v>43210</v>
      </c>
    </row>
    <row r="347" spans="1:13" s="58" customFormat="1" ht="27" customHeight="1">
      <c r="A347" s="72">
        <v>43894</v>
      </c>
      <c r="B347" s="76" t="s">
        <v>343</v>
      </c>
      <c r="C347" s="73" t="s">
        <v>13</v>
      </c>
      <c r="D347" s="73" t="s">
        <v>14</v>
      </c>
      <c r="E347" s="74" t="s">
        <v>15</v>
      </c>
      <c r="F347" s="58" t="s">
        <v>29</v>
      </c>
      <c r="G347" s="75">
        <v>5321</v>
      </c>
      <c r="H347" s="58">
        <v>5.93</v>
      </c>
      <c r="I347" s="58">
        <v>0.28000000000000003</v>
      </c>
      <c r="J347" s="58">
        <f>表5[[#This Row],[挂牌价]]-表5[[#This Row],[优惠下浮]]</f>
        <v>5.6499999999999995</v>
      </c>
      <c r="K347" s="78">
        <f>表5[[#This Row],[含税结算单价]]/1.13</f>
        <v>5</v>
      </c>
      <c r="L347" s="78">
        <f>表5[[#This Row],[含税结算单价]]*表5[[#This Row],[升数]]</f>
        <v>30063.649999999998</v>
      </c>
      <c r="M347" s="78">
        <f>表5[[#This Row],[不含税结算单价]]*表5[[#This Row],[升数]]</f>
        <v>26605</v>
      </c>
    </row>
    <row r="348" spans="1:13" s="58" customFormat="1" ht="27" customHeight="1">
      <c r="A348" s="72">
        <v>43894</v>
      </c>
      <c r="B348" s="76" t="s">
        <v>344</v>
      </c>
      <c r="C348" s="73" t="s">
        <v>13</v>
      </c>
      <c r="D348" s="73" t="s">
        <v>14</v>
      </c>
      <c r="E348" s="74" t="s">
        <v>15</v>
      </c>
      <c r="F348" s="58" t="s">
        <v>29</v>
      </c>
      <c r="G348" s="75">
        <v>870</v>
      </c>
      <c r="H348" s="58">
        <v>5.93</v>
      </c>
      <c r="I348" s="58">
        <v>0.28000000000000003</v>
      </c>
      <c r="J348" s="58">
        <f>表5[[#This Row],[挂牌价]]-表5[[#This Row],[优惠下浮]]</f>
        <v>5.6499999999999995</v>
      </c>
      <c r="K348" s="78">
        <f>表5[[#This Row],[含税结算单价]]/1.13</f>
        <v>5</v>
      </c>
      <c r="L348" s="78">
        <f>表5[[#This Row],[含税结算单价]]*表5[[#This Row],[升数]]</f>
        <v>4915.4999999999991</v>
      </c>
      <c r="M348" s="78">
        <f>表5[[#This Row],[不含税结算单价]]*表5[[#This Row],[升数]]</f>
        <v>4350</v>
      </c>
    </row>
    <row r="349" spans="1:13" s="58" customFormat="1" ht="27" customHeight="1">
      <c r="A349" s="72">
        <v>43894</v>
      </c>
      <c r="B349" s="67" t="s">
        <v>345</v>
      </c>
      <c r="C349" s="73" t="s">
        <v>13</v>
      </c>
      <c r="D349" s="73" t="s">
        <v>14</v>
      </c>
      <c r="E349" s="74" t="s">
        <v>15</v>
      </c>
      <c r="F349" s="58" t="s">
        <v>37</v>
      </c>
      <c r="G349" s="75">
        <v>2780</v>
      </c>
      <c r="H349" s="58">
        <v>5.93</v>
      </c>
      <c r="I349" s="58">
        <v>0.28000000000000003</v>
      </c>
      <c r="J349" s="58">
        <f>表5[[#This Row],[挂牌价]]-表5[[#This Row],[优惠下浮]]</f>
        <v>5.6499999999999995</v>
      </c>
      <c r="K349" s="78">
        <f>表5[[#This Row],[含税结算单价]]/1.13</f>
        <v>5</v>
      </c>
      <c r="L349" s="78">
        <f>表5[[#This Row],[含税结算单价]]*表5[[#This Row],[升数]]</f>
        <v>15706.999999999998</v>
      </c>
      <c r="M349" s="78">
        <f>表5[[#This Row],[不含税结算单价]]*表5[[#This Row],[升数]]</f>
        <v>13900</v>
      </c>
    </row>
    <row r="350" spans="1:13" s="58" customFormat="1" ht="27" customHeight="1">
      <c r="A350" s="72">
        <v>43894</v>
      </c>
      <c r="B350" s="67" t="s">
        <v>346</v>
      </c>
      <c r="C350" s="73" t="s">
        <v>13</v>
      </c>
      <c r="D350" s="73" t="s">
        <v>14</v>
      </c>
      <c r="E350" s="74" t="s">
        <v>15</v>
      </c>
      <c r="F350" s="58" t="s">
        <v>39</v>
      </c>
      <c r="G350" s="75">
        <v>941</v>
      </c>
      <c r="H350" s="58">
        <v>5.93</v>
      </c>
      <c r="I350" s="58">
        <v>0.28000000000000003</v>
      </c>
      <c r="J350" s="58">
        <f>表5[[#This Row],[挂牌价]]-表5[[#This Row],[优惠下浮]]</f>
        <v>5.6499999999999995</v>
      </c>
      <c r="K350" s="78">
        <f>表5[[#This Row],[含税结算单价]]/1.13</f>
        <v>5</v>
      </c>
      <c r="L350" s="78">
        <f>表5[[#This Row],[含税结算单价]]*表5[[#This Row],[升数]]</f>
        <v>5316.65</v>
      </c>
      <c r="M350" s="78">
        <f>表5[[#This Row],[不含税结算单价]]*表5[[#This Row],[升数]]</f>
        <v>4705</v>
      </c>
    </row>
    <row r="351" spans="1:13" s="58" customFormat="1" ht="27" customHeight="1">
      <c r="A351" s="72">
        <v>43894</v>
      </c>
      <c r="B351" s="67" t="s">
        <v>347</v>
      </c>
      <c r="C351" s="73" t="s">
        <v>13</v>
      </c>
      <c r="D351" s="73" t="s">
        <v>14</v>
      </c>
      <c r="E351" s="74" t="s">
        <v>15</v>
      </c>
      <c r="F351" s="58" t="s">
        <v>197</v>
      </c>
      <c r="G351" s="75">
        <v>3546</v>
      </c>
      <c r="H351" s="58">
        <v>5.93</v>
      </c>
      <c r="I351" s="58">
        <v>0.28000000000000003</v>
      </c>
      <c r="J351" s="58">
        <f>表5[[#This Row],[挂牌价]]-表5[[#This Row],[优惠下浮]]</f>
        <v>5.6499999999999995</v>
      </c>
      <c r="K351" s="78">
        <f>表5[[#This Row],[含税结算单价]]/1.13</f>
        <v>5</v>
      </c>
      <c r="L351" s="78">
        <f>表5[[#This Row],[含税结算单价]]*表5[[#This Row],[升数]]</f>
        <v>20034.899999999998</v>
      </c>
      <c r="M351" s="78">
        <f>表5[[#This Row],[不含税结算单价]]*表5[[#This Row],[升数]]</f>
        <v>17730</v>
      </c>
    </row>
    <row r="352" spans="1:13" s="58" customFormat="1" ht="27" customHeight="1">
      <c r="A352" s="72">
        <v>43894</v>
      </c>
      <c r="B352" s="67" t="s">
        <v>348</v>
      </c>
      <c r="C352" s="73" t="s">
        <v>13</v>
      </c>
      <c r="D352" s="73" t="s">
        <v>14</v>
      </c>
      <c r="E352" s="74" t="s">
        <v>15</v>
      </c>
      <c r="F352" s="58" t="s">
        <v>83</v>
      </c>
      <c r="G352" s="75">
        <v>1092</v>
      </c>
      <c r="H352" s="58">
        <v>5.93</v>
      </c>
      <c r="I352" s="58">
        <v>0.28000000000000003</v>
      </c>
      <c r="J352" s="58">
        <f>表5[[#This Row],[挂牌价]]-表5[[#This Row],[优惠下浮]]</f>
        <v>5.6499999999999995</v>
      </c>
      <c r="K352" s="78">
        <f>表5[[#This Row],[含税结算单价]]/1.13</f>
        <v>5</v>
      </c>
      <c r="L352" s="78">
        <f>表5[[#This Row],[含税结算单价]]*表5[[#This Row],[升数]]</f>
        <v>6169.7999999999993</v>
      </c>
      <c r="M352" s="78">
        <f>表5[[#This Row],[不含税结算单价]]*表5[[#This Row],[升数]]</f>
        <v>5460</v>
      </c>
    </row>
    <row r="353" spans="1:13" s="58" customFormat="1" ht="27" customHeight="1">
      <c r="A353" s="72">
        <v>43894</v>
      </c>
      <c r="B353" s="67" t="s">
        <v>349</v>
      </c>
      <c r="C353" s="73" t="s">
        <v>13</v>
      </c>
      <c r="D353" s="73" t="s">
        <v>14</v>
      </c>
      <c r="E353" s="74" t="s">
        <v>15</v>
      </c>
      <c r="F353" s="58" t="s">
        <v>83</v>
      </c>
      <c r="G353" s="75">
        <v>925</v>
      </c>
      <c r="H353" s="58">
        <v>5.93</v>
      </c>
      <c r="I353" s="58">
        <v>0.28000000000000003</v>
      </c>
      <c r="J353" s="58">
        <f>表5[[#This Row],[挂牌价]]-表5[[#This Row],[优惠下浮]]</f>
        <v>5.6499999999999995</v>
      </c>
      <c r="K353" s="78">
        <f>表5[[#This Row],[含税结算单价]]/1.13</f>
        <v>5</v>
      </c>
      <c r="L353" s="78">
        <f>表5[[#This Row],[含税结算单价]]*表5[[#This Row],[升数]]</f>
        <v>5226.2499999999991</v>
      </c>
      <c r="M353" s="78">
        <f>表5[[#This Row],[不含税结算单价]]*表5[[#This Row],[升数]]</f>
        <v>4625</v>
      </c>
    </row>
    <row r="354" spans="1:13" s="58" customFormat="1" ht="27" customHeight="1">
      <c r="A354" s="72">
        <v>43894</v>
      </c>
      <c r="B354" s="67" t="s">
        <v>350</v>
      </c>
      <c r="C354" s="73" t="s">
        <v>13</v>
      </c>
      <c r="D354" s="73" t="s">
        <v>14</v>
      </c>
      <c r="E354" s="74" t="s">
        <v>15</v>
      </c>
      <c r="F354" s="58" t="s">
        <v>21</v>
      </c>
      <c r="G354" s="75">
        <v>6030</v>
      </c>
      <c r="H354" s="58">
        <v>5.93</v>
      </c>
      <c r="I354" s="58">
        <v>0.28000000000000003</v>
      </c>
      <c r="J354" s="58">
        <f>表5[[#This Row],[挂牌价]]-表5[[#This Row],[优惠下浮]]</f>
        <v>5.6499999999999995</v>
      </c>
      <c r="K354" s="78">
        <f>表5[[#This Row],[含税结算单价]]/1.13</f>
        <v>5</v>
      </c>
      <c r="L354" s="78">
        <f>表5[[#This Row],[含税结算单价]]*表5[[#This Row],[升数]]</f>
        <v>34069.5</v>
      </c>
      <c r="M354" s="78">
        <f>表5[[#This Row],[不含税结算单价]]*表5[[#This Row],[升数]]</f>
        <v>30150</v>
      </c>
    </row>
    <row r="355" spans="1:13" s="58" customFormat="1" ht="27" customHeight="1">
      <c r="A355" s="72">
        <v>43894</v>
      </c>
      <c r="B355" s="67" t="s">
        <v>351</v>
      </c>
      <c r="C355" s="73" t="s">
        <v>13</v>
      </c>
      <c r="D355" s="73" t="s">
        <v>14</v>
      </c>
      <c r="E355" s="74" t="s">
        <v>15</v>
      </c>
      <c r="F355" s="58" t="s">
        <v>21</v>
      </c>
      <c r="G355" s="75">
        <v>612</v>
      </c>
      <c r="H355" s="58">
        <v>5.93</v>
      </c>
      <c r="I355" s="58">
        <v>0.28000000000000003</v>
      </c>
      <c r="J355" s="58">
        <f>表5[[#This Row],[挂牌价]]-表5[[#This Row],[优惠下浮]]</f>
        <v>5.6499999999999995</v>
      </c>
      <c r="K355" s="78">
        <f>表5[[#This Row],[含税结算单价]]/1.13</f>
        <v>5</v>
      </c>
      <c r="L355" s="78">
        <f>表5[[#This Row],[含税结算单价]]*表5[[#This Row],[升数]]</f>
        <v>3457.7999999999997</v>
      </c>
      <c r="M355" s="78">
        <f>表5[[#This Row],[不含税结算单价]]*表5[[#This Row],[升数]]</f>
        <v>3060</v>
      </c>
    </row>
    <row r="356" spans="1:13" s="58" customFormat="1" ht="27" customHeight="1">
      <c r="A356" s="72">
        <v>43894</v>
      </c>
      <c r="B356" s="67">
        <v>9468187</v>
      </c>
      <c r="C356" s="73" t="s">
        <v>13</v>
      </c>
      <c r="D356" s="73" t="s">
        <v>14</v>
      </c>
      <c r="E356" s="74" t="s">
        <v>15</v>
      </c>
      <c r="F356" s="58" t="s">
        <v>69</v>
      </c>
      <c r="G356" s="75">
        <v>530</v>
      </c>
      <c r="H356" s="58">
        <v>5.93</v>
      </c>
      <c r="I356" s="58">
        <v>0.28000000000000003</v>
      </c>
      <c r="J356" s="58">
        <f>表5[[#This Row],[挂牌价]]-表5[[#This Row],[优惠下浮]]</f>
        <v>5.6499999999999995</v>
      </c>
      <c r="K356" s="78">
        <f>表5[[#This Row],[含税结算单价]]/1.13</f>
        <v>5</v>
      </c>
      <c r="L356" s="78">
        <f>表5[[#This Row],[含税结算单价]]*表5[[#This Row],[升数]]</f>
        <v>2994.4999999999995</v>
      </c>
      <c r="M356" s="78">
        <f>表5[[#This Row],[不含税结算单价]]*表5[[#This Row],[升数]]</f>
        <v>2650</v>
      </c>
    </row>
    <row r="357" spans="1:13" s="58" customFormat="1" ht="27" customHeight="1">
      <c r="A357" s="72">
        <v>43894</v>
      </c>
      <c r="B357" s="67" t="s">
        <v>352</v>
      </c>
      <c r="C357" s="73" t="s">
        <v>13</v>
      </c>
      <c r="D357" s="73" t="s">
        <v>14</v>
      </c>
      <c r="E357" s="74" t="s">
        <v>15</v>
      </c>
      <c r="F357" s="61" t="s">
        <v>16</v>
      </c>
      <c r="G357" s="75">
        <v>1291</v>
      </c>
      <c r="H357" s="58">
        <v>5.93</v>
      </c>
      <c r="I357" s="58">
        <v>0.28000000000000003</v>
      </c>
      <c r="J357" s="58">
        <f>表5[[#This Row],[挂牌价]]-表5[[#This Row],[优惠下浮]]</f>
        <v>5.6499999999999995</v>
      </c>
      <c r="K357" s="78">
        <f>表5[[#This Row],[含税结算单价]]/1.13</f>
        <v>5</v>
      </c>
      <c r="L357" s="78">
        <f>表5[[#This Row],[含税结算单价]]*表5[[#This Row],[升数]]</f>
        <v>7294.15</v>
      </c>
      <c r="M357" s="78">
        <f>表5[[#This Row],[不含税结算单价]]*表5[[#This Row],[升数]]</f>
        <v>6455</v>
      </c>
    </row>
    <row r="358" spans="1:13" s="58" customFormat="1" ht="27" customHeight="1">
      <c r="A358" s="72">
        <v>43894</v>
      </c>
      <c r="B358" s="67" t="s">
        <v>353</v>
      </c>
      <c r="C358" s="73" t="s">
        <v>13</v>
      </c>
      <c r="D358" s="73" t="s">
        <v>14</v>
      </c>
      <c r="E358" s="74" t="s">
        <v>15</v>
      </c>
      <c r="F358" s="61" t="s">
        <v>16</v>
      </c>
      <c r="G358" s="75">
        <v>7038</v>
      </c>
      <c r="H358" s="58">
        <v>5.93</v>
      </c>
      <c r="I358" s="58">
        <v>0.28000000000000003</v>
      </c>
      <c r="J358" s="58">
        <f>表5[[#This Row],[挂牌价]]-表5[[#This Row],[优惠下浮]]</f>
        <v>5.6499999999999995</v>
      </c>
      <c r="K358" s="78">
        <f>表5[[#This Row],[含税结算单价]]/1.13</f>
        <v>5</v>
      </c>
      <c r="L358" s="78">
        <f>表5[[#This Row],[含税结算单价]]*表5[[#This Row],[升数]]</f>
        <v>39764.699999999997</v>
      </c>
      <c r="M358" s="78">
        <f>表5[[#This Row],[不含税结算单价]]*表5[[#This Row],[升数]]</f>
        <v>35190</v>
      </c>
    </row>
    <row r="359" spans="1:13" s="58" customFormat="1" ht="27" customHeight="1">
      <c r="A359" s="72">
        <v>43894</v>
      </c>
      <c r="B359" s="67" t="s">
        <v>354</v>
      </c>
      <c r="C359" s="73" t="s">
        <v>13</v>
      </c>
      <c r="D359" s="73" t="s">
        <v>14</v>
      </c>
      <c r="E359" s="74" t="s">
        <v>15</v>
      </c>
      <c r="F359" s="61" t="s">
        <v>16</v>
      </c>
      <c r="G359" s="75">
        <v>8798</v>
      </c>
      <c r="H359" s="58">
        <v>5.93</v>
      </c>
      <c r="I359" s="58">
        <v>0.28000000000000003</v>
      </c>
      <c r="J359" s="58">
        <f>表5[[#This Row],[挂牌价]]-表5[[#This Row],[优惠下浮]]</f>
        <v>5.6499999999999995</v>
      </c>
      <c r="K359" s="78">
        <f>表5[[#This Row],[含税结算单价]]/1.13</f>
        <v>5</v>
      </c>
      <c r="L359" s="78">
        <f>表5[[#This Row],[含税结算单价]]*表5[[#This Row],[升数]]</f>
        <v>49708.7</v>
      </c>
      <c r="M359" s="78">
        <f>表5[[#This Row],[不含税结算单价]]*表5[[#This Row],[升数]]</f>
        <v>43990</v>
      </c>
    </row>
    <row r="360" spans="1:13" s="58" customFormat="1" ht="27" customHeight="1">
      <c r="A360" s="72">
        <v>43894</v>
      </c>
      <c r="B360" s="67" t="s">
        <v>355</v>
      </c>
      <c r="C360" s="73" t="s">
        <v>13</v>
      </c>
      <c r="D360" s="73" t="s">
        <v>14</v>
      </c>
      <c r="E360" s="74" t="s">
        <v>15</v>
      </c>
      <c r="F360" s="58" t="s">
        <v>89</v>
      </c>
      <c r="G360" s="75">
        <v>2896</v>
      </c>
      <c r="H360" s="58">
        <v>5.93</v>
      </c>
      <c r="I360" s="58">
        <v>0.28000000000000003</v>
      </c>
      <c r="J360" s="58">
        <f>表5[[#This Row],[挂牌价]]-表5[[#This Row],[优惠下浮]]</f>
        <v>5.6499999999999995</v>
      </c>
      <c r="K360" s="78">
        <f>表5[[#This Row],[含税结算单价]]/1.13</f>
        <v>5</v>
      </c>
      <c r="L360" s="78">
        <f>表5[[#This Row],[含税结算单价]]*表5[[#This Row],[升数]]</f>
        <v>16362.399999999998</v>
      </c>
      <c r="M360" s="78">
        <f>表5[[#This Row],[不含税结算单价]]*表5[[#This Row],[升数]]</f>
        <v>14480</v>
      </c>
    </row>
    <row r="361" spans="1:13" s="58" customFormat="1" ht="27" customHeight="1">
      <c r="A361" s="72">
        <v>43894</v>
      </c>
      <c r="B361" s="67" t="s">
        <v>356</v>
      </c>
      <c r="C361" s="73" t="s">
        <v>13</v>
      </c>
      <c r="D361" s="73" t="s">
        <v>14</v>
      </c>
      <c r="E361" s="74" t="s">
        <v>15</v>
      </c>
      <c r="F361" s="58" t="s">
        <v>19</v>
      </c>
      <c r="G361" s="75">
        <v>4675</v>
      </c>
      <c r="H361" s="58">
        <v>5.93</v>
      </c>
      <c r="I361" s="58">
        <v>0.28000000000000003</v>
      </c>
      <c r="J361" s="58">
        <f>表5[[#This Row],[挂牌价]]-表5[[#This Row],[优惠下浮]]</f>
        <v>5.6499999999999995</v>
      </c>
      <c r="K361" s="78">
        <f>表5[[#This Row],[含税结算单价]]/1.13</f>
        <v>5</v>
      </c>
      <c r="L361" s="78">
        <f>表5[[#This Row],[含税结算单价]]*表5[[#This Row],[升数]]</f>
        <v>26413.749999999996</v>
      </c>
      <c r="M361" s="78">
        <f>表5[[#This Row],[不含税结算单价]]*表5[[#This Row],[升数]]</f>
        <v>23375</v>
      </c>
    </row>
    <row r="362" spans="1:13" s="58" customFormat="1" ht="27" customHeight="1">
      <c r="A362" s="72">
        <v>43894</v>
      </c>
      <c r="B362" s="67">
        <v>9468321</v>
      </c>
      <c r="C362" s="73" t="s">
        <v>13</v>
      </c>
      <c r="D362" s="73" t="s">
        <v>14</v>
      </c>
      <c r="E362" s="74" t="s">
        <v>15</v>
      </c>
      <c r="F362" s="58" t="s">
        <v>230</v>
      </c>
      <c r="G362" s="75">
        <v>264</v>
      </c>
      <c r="H362" s="58">
        <v>5.93</v>
      </c>
      <c r="I362" s="58">
        <v>0.28000000000000003</v>
      </c>
      <c r="J362" s="58">
        <f>表5[[#This Row],[挂牌价]]-表5[[#This Row],[优惠下浮]]</f>
        <v>5.6499999999999995</v>
      </c>
      <c r="K362" s="78">
        <f>表5[[#This Row],[含税结算单价]]/1.13</f>
        <v>5</v>
      </c>
      <c r="L362" s="78">
        <f>表5[[#This Row],[含税结算单价]]*表5[[#This Row],[升数]]</f>
        <v>1491.6</v>
      </c>
      <c r="M362" s="78">
        <f>表5[[#This Row],[不含税结算单价]]*表5[[#This Row],[升数]]</f>
        <v>1320</v>
      </c>
    </row>
    <row r="363" spans="1:13" s="58" customFormat="1" ht="27" customHeight="1">
      <c r="A363" s="72">
        <v>43894</v>
      </c>
      <c r="B363" s="67">
        <v>9468322</v>
      </c>
      <c r="C363" s="73" t="s">
        <v>13</v>
      </c>
      <c r="D363" s="73" t="s">
        <v>14</v>
      </c>
      <c r="E363" s="74" t="s">
        <v>15</v>
      </c>
      <c r="F363" s="58" t="s">
        <v>230</v>
      </c>
      <c r="G363" s="75">
        <v>226</v>
      </c>
      <c r="H363" s="58">
        <v>5.93</v>
      </c>
      <c r="I363" s="58">
        <v>0.28000000000000003</v>
      </c>
      <c r="J363" s="58">
        <f>表5[[#This Row],[挂牌价]]-表5[[#This Row],[优惠下浮]]</f>
        <v>5.6499999999999995</v>
      </c>
      <c r="K363" s="78">
        <f>表5[[#This Row],[含税结算单价]]/1.13</f>
        <v>5</v>
      </c>
      <c r="L363" s="78">
        <f>表5[[#This Row],[含税结算单价]]*表5[[#This Row],[升数]]</f>
        <v>1276.8999999999999</v>
      </c>
      <c r="M363" s="78">
        <f>表5[[#This Row],[不含税结算单价]]*表5[[#This Row],[升数]]</f>
        <v>1130</v>
      </c>
    </row>
    <row r="364" spans="1:13" s="58" customFormat="1" ht="27" customHeight="1">
      <c r="A364" s="72">
        <v>43894</v>
      </c>
      <c r="B364" s="67">
        <v>9468323</v>
      </c>
      <c r="C364" s="73" t="s">
        <v>13</v>
      </c>
      <c r="D364" s="73" t="s">
        <v>14</v>
      </c>
      <c r="E364" s="74" t="s">
        <v>15</v>
      </c>
      <c r="F364" s="58" t="s">
        <v>230</v>
      </c>
      <c r="G364" s="75">
        <v>370</v>
      </c>
      <c r="H364" s="58">
        <v>5.93</v>
      </c>
      <c r="I364" s="58">
        <v>0.28000000000000003</v>
      </c>
      <c r="J364" s="58">
        <f>表5[[#This Row],[挂牌价]]-表5[[#This Row],[优惠下浮]]</f>
        <v>5.6499999999999995</v>
      </c>
      <c r="K364" s="78">
        <f>表5[[#This Row],[含税结算单价]]/1.13</f>
        <v>5</v>
      </c>
      <c r="L364" s="78">
        <f>表5[[#This Row],[含税结算单价]]*表5[[#This Row],[升数]]</f>
        <v>2090.5</v>
      </c>
      <c r="M364" s="78">
        <f>表5[[#This Row],[不含税结算单价]]*表5[[#This Row],[升数]]</f>
        <v>1850</v>
      </c>
    </row>
    <row r="365" spans="1:13" s="58" customFormat="1" ht="27" customHeight="1">
      <c r="A365" s="72">
        <v>43894</v>
      </c>
      <c r="B365" s="67">
        <v>9468044</v>
      </c>
      <c r="C365" s="73" t="s">
        <v>13</v>
      </c>
      <c r="D365" s="73" t="s">
        <v>14</v>
      </c>
      <c r="E365" s="74" t="s">
        <v>15</v>
      </c>
      <c r="F365" s="58" t="s">
        <v>106</v>
      </c>
      <c r="G365" s="75">
        <v>140</v>
      </c>
      <c r="H365" s="58">
        <v>5.93</v>
      </c>
      <c r="I365" s="58">
        <v>0.28000000000000003</v>
      </c>
      <c r="J365" s="58">
        <f>表5[[#This Row],[挂牌价]]-表5[[#This Row],[优惠下浮]]</f>
        <v>5.6499999999999995</v>
      </c>
      <c r="K365" s="78">
        <f>表5[[#This Row],[含税结算单价]]/1.13</f>
        <v>5</v>
      </c>
      <c r="L365" s="78">
        <f>表5[[#This Row],[含税结算单价]]*表5[[#This Row],[升数]]</f>
        <v>790.99999999999989</v>
      </c>
      <c r="M365" s="78">
        <f>表5[[#This Row],[不含税结算单价]]*表5[[#This Row],[升数]]</f>
        <v>700</v>
      </c>
    </row>
    <row r="366" spans="1:13" s="58" customFormat="1" ht="27" customHeight="1">
      <c r="A366" s="72">
        <v>43894</v>
      </c>
      <c r="B366" s="67" t="s">
        <v>357</v>
      </c>
      <c r="C366" s="73" t="s">
        <v>13</v>
      </c>
      <c r="D366" s="73" t="s">
        <v>14</v>
      </c>
      <c r="E366" s="74" t="s">
        <v>15</v>
      </c>
      <c r="F366" s="58" t="s">
        <v>232</v>
      </c>
      <c r="G366" s="75">
        <v>1069</v>
      </c>
      <c r="H366" s="58">
        <v>5.93</v>
      </c>
      <c r="I366" s="58">
        <v>0.28000000000000003</v>
      </c>
      <c r="J366" s="58">
        <f>表5[[#This Row],[挂牌价]]-表5[[#This Row],[优惠下浮]]</f>
        <v>5.6499999999999995</v>
      </c>
      <c r="K366" s="78">
        <f>表5[[#This Row],[含税结算单价]]/1.13</f>
        <v>5</v>
      </c>
      <c r="L366" s="78">
        <f>表5[[#This Row],[含税结算单价]]*表5[[#This Row],[升数]]</f>
        <v>6039.8499999999995</v>
      </c>
      <c r="M366" s="78">
        <f>表5[[#This Row],[不含税结算单价]]*表5[[#This Row],[升数]]</f>
        <v>5345</v>
      </c>
    </row>
    <row r="367" spans="1:13" s="58" customFormat="1" ht="27" customHeight="1">
      <c r="A367" s="72">
        <v>43894</v>
      </c>
      <c r="B367" s="67" t="s">
        <v>358</v>
      </c>
      <c r="C367" s="73" t="s">
        <v>13</v>
      </c>
      <c r="D367" s="73" t="s">
        <v>14</v>
      </c>
      <c r="E367" s="74" t="s">
        <v>15</v>
      </c>
      <c r="F367" s="58" t="s">
        <v>232</v>
      </c>
      <c r="G367" s="75">
        <v>2761</v>
      </c>
      <c r="H367" s="58">
        <v>5.93</v>
      </c>
      <c r="I367" s="58">
        <v>0.28000000000000003</v>
      </c>
      <c r="J367" s="58">
        <f>表5[[#This Row],[挂牌价]]-表5[[#This Row],[优惠下浮]]</f>
        <v>5.6499999999999995</v>
      </c>
      <c r="K367" s="78">
        <f>表5[[#This Row],[含税结算单价]]/1.13</f>
        <v>5</v>
      </c>
      <c r="L367" s="78">
        <f>表5[[#This Row],[含税结算单价]]*表5[[#This Row],[升数]]</f>
        <v>15599.649999999998</v>
      </c>
      <c r="M367" s="78">
        <f>表5[[#This Row],[不含税结算单价]]*表5[[#This Row],[升数]]</f>
        <v>13805</v>
      </c>
    </row>
    <row r="368" spans="1:13" s="58" customFormat="1" ht="27" customHeight="1">
      <c r="A368" s="72">
        <v>43894</v>
      </c>
      <c r="B368" s="67" t="s">
        <v>359</v>
      </c>
      <c r="C368" s="73" t="s">
        <v>13</v>
      </c>
      <c r="D368" s="73" t="s">
        <v>14</v>
      </c>
      <c r="E368" s="74" t="s">
        <v>15</v>
      </c>
      <c r="F368" s="58" t="s">
        <v>25</v>
      </c>
      <c r="G368" s="75">
        <v>4383</v>
      </c>
      <c r="H368" s="58">
        <v>5.93</v>
      </c>
      <c r="I368" s="58">
        <v>0.28000000000000003</v>
      </c>
      <c r="J368" s="58">
        <f>表5[[#This Row],[挂牌价]]-表5[[#This Row],[优惠下浮]]</f>
        <v>5.6499999999999995</v>
      </c>
      <c r="K368" s="78">
        <f>表5[[#This Row],[含税结算单价]]/1.13</f>
        <v>5</v>
      </c>
      <c r="L368" s="78">
        <f>表5[[#This Row],[含税结算单价]]*表5[[#This Row],[升数]]</f>
        <v>24763.949999999997</v>
      </c>
      <c r="M368" s="78">
        <f>表5[[#This Row],[不含税结算单价]]*表5[[#This Row],[升数]]</f>
        <v>21915</v>
      </c>
    </row>
    <row r="369" spans="1:13" s="58" customFormat="1" ht="27" customHeight="1">
      <c r="A369" s="72">
        <v>43894</v>
      </c>
      <c r="B369" s="67" t="s">
        <v>360</v>
      </c>
      <c r="C369" s="73" t="s">
        <v>13</v>
      </c>
      <c r="D369" s="73" t="s">
        <v>14</v>
      </c>
      <c r="E369" s="74" t="s">
        <v>15</v>
      </c>
      <c r="F369" s="58" t="s">
        <v>149</v>
      </c>
      <c r="G369" s="75">
        <v>1229</v>
      </c>
      <c r="H369" s="58">
        <v>5.93</v>
      </c>
      <c r="I369" s="58">
        <v>0.28000000000000003</v>
      </c>
      <c r="J369" s="58">
        <f>表5[[#This Row],[挂牌价]]-表5[[#This Row],[优惠下浮]]</f>
        <v>5.6499999999999995</v>
      </c>
      <c r="K369" s="78">
        <f>表5[[#This Row],[含税结算单价]]/1.13</f>
        <v>5</v>
      </c>
      <c r="L369" s="78">
        <f>表5[[#This Row],[含税结算单价]]*表5[[#This Row],[升数]]</f>
        <v>6943.8499999999995</v>
      </c>
      <c r="M369" s="78">
        <f>表5[[#This Row],[不含税结算单价]]*表5[[#This Row],[升数]]</f>
        <v>6145</v>
      </c>
    </row>
    <row r="370" spans="1:13" s="58" customFormat="1" ht="27" customHeight="1">
      <c r="A370" s="72">
        <v>43894</v>
      </c>
      <c r="B370" s="67" t="s">
        <v>361</v>
      </c>
      <c r="C370" s="73" t="s">
        <v>13</v>
      </c>
      <c r="D370" s="73" t="s">
        <v>14</v>
      </c>
      <c r="E370" s="74" t="s">
        <v>15</v>
      </c>
      <c r="F370" s="58" t="s">
        <v>44</v>
      </c>
      <c r="G370" s="75">
        <v>4984</v>
      </c>
      <c r="H370" s="58">
        <v>5.93</v>
      </c>
      <c r="I370" s="58">
        <v>0.28000000000000003</v>
      </c>
      <c r="J370" s="58">
        <f>表5[[#This Row],[挂牌价]]-表5[[#This Row],[优惠下浮]]</f>
        <v>5.6499999999999995</v>
      </c>
      <c r="K370" s="78">
        <f>表5[[#This Row],[含税结算单价]]/1.13</f>
        <v>5</v>
      </c>
      <c r="L370" s="78">
        <f>表5[[#This Row],[含税结算单价]]*表5[[#This Row],[升数]]</f>
        <v>28159.599999999999</v>
      </c>
      <c r="M370" s="78">
        <f>表5[[#This Row],[不含税结算单价]]*表5[[#This Row],[升数]]</f>
        <v>24920</v>
      </c>
    </row>
    <row r="371" spans="1:13" s="58" customFormat="1" ht="27" customHeight="1">
      <c r="A371" s="72">
        <v>43894</v>
      </c>
      <c r="B371" s="67" t="s">
        <v>362</v>
      </c>
      <c r="C371" s="73" t="s">
        <v>13</v>
      </c>
      <c r="D371" s="73" t="s">
        <v>14</v>
      </c>
      <c r="E371" s="74" t="s">
        <v>15</v>
      </c>
      <c r="F371" s="58" t="s">
        <v>27</v>
      </c>
      <c r="G371" s="75">
        <v>4980</v>
      </c>
      <c r="H371" s="58">
        <v>5.93</v>
      </c>
      <c r="I371" s="58">
        <v>0.28000000000000003</v>
      </c>
      <c r="J371" s="58">
        <f>表5[[#This Row],[挂牌价]]-表5[[#This Row],[优惠下浮]]</f>
        <v>5.6499999999999995</v>
      </c>
      <c r="K371" s="78">
        <f>表5[[#This Row],[含税结算单价]]/1.13</f>
        <v>5</v>
      </c>
      <c r="L371" s="78">
        <f>表5[[#This Row],[含税结算单价]]*表5[[#This Row],[升数]]</f>
        <v>28136.999999999996</v>
      </c>
      <c r="M371" s="78">
        <f>表5[[#This Row],[不含税结算单价]]*表5[[#This Row],[升数]]</f>
        <v>24900</v>
      </c>
    </row>
    <row r="372" spans="1:13" s="58" customFormat="1" ht="27" customHeight="1">
      <c r="A372" s="72">
        <v>43894</v>
      </c>
      <c r="B372" s="67" t="s">
        <v>363</v>
      </c>
      <c r="C372" s="73" t="s">
        <v>13</v>
      </c>
      <c r="D372" s="73" t="s">
        <v>14</v>
      </c>
      <c r="E372" s="74" t="s">
        <v>15</v>
      </c>
      <c r="F372" s="58" t="s">
        <v>27</v>
      </c>
      <c r="G372" s="75">
        <v>2682</v>
      </c>
      <c r="H372" s="58">
        <v>5.93</v>
      </c>
      <c r="I372" s="58">
        <v>0.28000000000000003</v>
      </c>
      <c r="J372" s="58">
        <f>表5[[#This Row],[挂牌价]]-表5[[#This Row],[优惠下浮]]</f>
        <v>5.6499999999999995</v>
      </c>
      <c r="K372" s="78">
        <f>表5[[#This Row],[含税结算单价]]/1.13</f>
        <v>5</v>
      </c>
      <c r="L372" s="78">
        <f>表5[[#This Row],[含税结算单价]]*表5[[#This Row],[升数]]</f>
        <v>15153.3</v>
      </c>
      <c r="M372" s="78">
        <f>表5[[#This Row],[不含税结算单价]]*表5[[#This Row],[升数]]</f>
        <v>13410</v>
      </c>
    </row>
    <row r="373" spans="1:13" s="58" customFormat="1" ht="27" customHeight="1">
      <c r="A373" s="72">
        <v>43894</v>
      </c>
      <c r="B373" s="67" t="s">
        <v>364</v>
      </c>
      <c r="C373" s="73" t="s">
        <v>13</v>
      </c>
      <c r="D373" s="73" t="s">
        <v>14</v>
      </c>
      <c r="E373" s="74" t="s">
        <v>15</v>
      </c>
      <c r="F373" s="58" t="s">
        <v>64</v>
      </c>
      <c r="G373" s="75">
        <v>914</v>
      </c>
      <c r="H373" s="58">
        <v>5.93</v>
      </c>
      <c r="I373" s="58">
        <v>0.28000000000000003</v>
      </c>
      <c r="J373" s="58">
        <f>表5[[#This Row],[挂牌价]]-表5[[#This Row],[优惠下浮]]</f>
        <v>5.6499999999999995</v>
      </c>
      <c r="K373" s="78">
        <f>表5[[#This Row],[含税结算单价]]/1.13</f>
        <v>5</v>
      </c>
      <c r="L373" s="78">
        <f>表5[[#This Row],[含税结算单价]]*表5[[#This Row],[升数]]</f>
        <v>5164.0999999999995</v>
      </c>
      <c r="M373" s="78">
        <f>表5[[#This Row],[不含税结算单价]]*表5[[#This Row],[升数]]</f>
        <v>4570</v>
      </c>
    </row>
    <row r="374" spans="1:13" s="58" customFormat="1" ht="27" customHeight="1">
      <c r="A374" s="72">
        <v>43894</v>
      </c>
      <c r="B374" s="67" t="s">
        <v>365</v>
      </c>
      <c r="C374" s="73" t="s">
        <v>13</v>
      </c>
      <c r="D374" s="73" t="s">
        <v>14</v>
      </c>
      <c r="E374" s="74" t="s">
        <v>15</v>
      </c>
      <c r="F374" s="58" t="s">
        <v>64</v>
      </c>
      <c r="G374" s="75">
        <v>643</v>
      </c>
      <c r="H374" s="58">
        <v>5.93</v>
      </c>
      <c r="I374" s="58">
        <v>0.28000000000000003</v>
      </c>
      <c r="J374" s="58">
        <f>表5[[#This Row],[挂牌价]]-表5[[#This Row],[优惠下浮]]</f>
        <v>5.6499999999999995</v>
      </c>
      <c r="K374" s="78">
        <f>表5[[#This Row],[含税结算单价]]/1.13</f>
        <v>5</v>
      </c>
      <c r="L374" s="78">
        <f>表5[[#This Row],[含税结算单价]]*表5[[#This Row],[升数]]</f>
        <v>3632.95</v>
      </c>
      <c r="M374" s="78">
        <f>表5[[#This Row],[不含税结算单价]]*表5[[#This Row],[升数]]</f>
        <v>3215</v>
      </c>
    </row>
    <row r="375" spans="1:13" s="58" customFormat="1" ht="27" customHeight="1">
      <c r="A375" s="72">
        <v>43894</v>
      </c>
      <c r="B375" s="67" t="s">
        <v>366</v>
      </c>
      <c r="C375" s="73" t="s">
        <v>13</v>
      </c>
      <c r="D375" s="73" t="s">
        <v>14</v>
      </c>
      <c r="E375" s="74" t="s">
        <v>15</v>
      </c>
      <c r="F375" s="58" t="s">
        <v>64</v>
      </c>
      <c r="G375" s="75">
        <v>763</v>
      </c>
      <c r="H375" s="58">
        <v>5.93</v>
      </c>
      <c r="I375" s="58">
        <v>0.28000000000000003</v>
      </c>
      <c r="J375" s="58">
        <f>表5[[#This Row],[挂牌价]]-表5[[#This Row],[优惠下浮]]</f>
        <v>5.6499999999999995</v>
      </c>
      <c r="K375" s="78">
        <f>表5[[#This Row],[含税结算单价]]/1.13</f>
        <v>5</v>
      </c>
      <c r="L375" s="78">
        <f>表5[[#This Row],[含税结算单价]]*表5[[#This Row],[升数]]</f>
        <v>4310.95</v>
      </c>
      <c r="M375" s="78">
        <f>表5[[#This Row],[不含税结算单价]]*表5[[#This Row],[升数]]</f>
        <v>3815</v>
      </c>
    </row>
    <row r="376" spans="1:13" s="58" customFormat="1" ht="27" customHeight="1">
      <c r="A376" s="72">
        <v>43895</v>
      </c>
      <c r="B376" s="76" t="s">
        <v>367</v>
      </c>
      <c r="C376" s="73" t="s">
        <v>13</v>
      </c>
      <c r="D376" s="73" t="s">
        <v>14</v>
      </c>
      <c r="E376" s="74" t="s">
        <v>15</v>
      </c>
      <c r="F376" s="58" t="s">
        <v>241</v>
      </c>
      <c r="G376" s="75">
        <v>1469</v>
      </c>
      <c r="H376" s="58">
        <v>5.93</v>
      </c>
      <c r="I376" s="58">
        <v>0.28000000000000003</v>
      </c>
      <c r="J376" s="58">
        <f>表5[[#This Row],[挂牌价]]-表5[[#This Row],[优惠下浮]]</f>
        <v>5.6499999999999995</v>
      </c>
      <c r="K376" s="78">
        <f>表5[[#This Row],[含税结算单价]]/1.13</f>
        <v>5</v>
      </c>
      <c r="L376" s="78">
        <f>表5[[#This Row],[含税结算单价]]*表5[[#This Row],[升数]]</f>
        <v>8299.8499999999985</v>
      </c>
      <c r="M376" s="78">
        <f>表5[[#This Row],[不含税结算单价]]*表5[[#This Row],[升数]]</f>
        <v>7345</v>
      </c>
    </row>
    <row r="377" spans="1:13" s="58" customFormat="1" ht="27" customHeight="1">
      <c r="A377" s="72">
        <v>43895</v>
      </c>
      <c r="B377" s="76" t="s">
        <v>368</v>
      </c>
      <c r="C377" s="73" t="s">
        <v>13</v>
      </c>
      <c r="D377" s="73" t="s">
        <v>14</v>
      </c>
      <c r="E377" s="74" t="s">
        <v>15</v>
      </c>
      <c r="F377" s="58" t="s">
        <v>241</v>
      </c>
      <c r="G377" s="75">
        <v>1213</v>
      </c>
      <c r="H377" s="58">
        <v>5.93</v>
      </c>
      <c r="I377" s="58">
        <v>0.28000000000000003</v>
      </c>
      <c r="J377" s="58">
        <f>表5[[#This Row],[挂牌价]]-表5[[#This Row],[优惠下浮]]</f>
        <v>5.6499999999999995</v>
      </c>
      <c r="K377" s="78">
        <f>表5[[#This Row],[含税结算单价]]/1.13</f>
        <v>5</v>
      </c>
      <c r="L377" s="78">
        <f>表5[[#This Row],[含税结算单价]]*表5[[#This Row],[升数]]</f>
        <v>6853.4499999999989</v>
      </c>
      <c r="M377" s="78">
        <f>表5[[#This Row],[不含税结算单价]]*表5[[#This Row],[升数]]</f>
        <v>6065</v>
      </c>
    </row>
    <row r="378" spans="1:13" s="58" customFormat="1" ht="27" customHeight="1">
      <c r="A378" s="72">
        <v>43895</v>
      </c>
      <c r="B378" s="67" t="s">
        <v>369</v>
      </c>
      <c r="C378" s="73" t="s">
        <v>13</v>
      </c>
      <c r="D378" s="73" t="s">
        <v>14</v>
      </c>
      <c r="E378" s="74" t="s">
        <v>15</v>
      </c>
      <c r="F378" s="58" t="s">
        <v>170</v>
      </c>
      <c r="G378" s="75">
        <v>1756</v>
      </c>
      <c r="H378" s="58">
        <v>5.93</v>
      </c>
      <c r="I378" s="58">
        <v>0.28000000000000003</v>
      </c>
      <c r="J378" s="58">
        <f>表5[[#This Row],[挂牌价]]-表5[[#This Row],[优惠下浮]]</f>
        <v>5.6499999999999995</v>
      </c>
      <c r="K378" s="78">
        <f>表5[[#This Row],[含税结算单价]]/1.13</f>
        <v>5</v>
      </c>
      <c r="L378" s="78">
        <f>表5[[#This Row],[含税结算单价]]*表5[[#This Row],[升数]]</f>
        <v>9921.4</v>
      </c>
      <c r="M378" s="78">
        <f>表5[[#This Row],[不含税结算单价]]*表5[[#This Row],[升数]]</f>
        <v>8780</v>
      </c>
    </row>
    <row r="379" spans="1:13" s="58" customFormat="1" ht="27" customHeight="1">
      <c r="A379" s="72">
        <v>43895</v>
      </c>
      <c r="B379" s="67" t="s">
        <v>370</v>
      </c>
      <c r="C379" s="73" t="s">
        <v>13</v>
      </c>
      <c r="D379" s="73" t="s">
        <v>14</v>
      </c>
      <c r="E379" s="74" t="s">
        <v>15</v>
      </c>
      <c r="F379" s="58" t="s">
        <v>170</v>
      </c>
      <c r="G379" s="75">
        <v>1179</v>
      </c>
      <c r="H379" s="58">
        <v>5.93</v>
      </c>
      <c r="I379" s="58">
        <v>0.28000000000000003</v>
      </c>
      <c r="J379" s="58">
        <f>表5[[#This Row],[挂牌价]]-表5[[#This Row],[优惠下浮]]</f>
        <v>5.6499999999999995</v>
      </c>
      <c r="K379" s="78">
        <f>表5[[#This Row],[含税结算单价]]/1.13</f>
        <v>5</v>
      </c>
      <c r="L379" s="78">
        <f>表5[[#This Row],[含税结算单价]]*表5[[#This Row],[升数]]</f>
        <v>6661.3499999999995</v>
      </c>
      <c r="M379" s="78">
        <f>表5[[#This Row],[不含税结算单价]]*表5[[#This Row],[升数]]</f>
        <v>5895</v>
      </c>
    </row>
    <row r="380" spans="1:13" s="58" customFormat="1" ht="27" customHeight="1">
      <c r="A380" s="72">
        <v>43895</v>
      </c>
      <c r="B380" s="67" t="s">
        <v>371</v>
      </c>
      <c r="C380" s="73" t="s">
        <v>13</v>
      </c>
      <c r="D380" s="73" t="s">
        <v>14</v>
      </c>
      <c r="E380" s="74" t="s">
        <v>15</v>
      </c>
      <c r="F380" s="58" t="s">
        <v>308</v>
      </c>
      <c r="G380" s="75">
        <v>577</v>
      </c>
      <c r="H380" s="58">
        <v>5.93</v>
      </c>
      <c r="I380" s="58">
        <v>0.28000000000000003</v>
      </c>
      <c r="J380" s="58">
        <f>表5[[#This Row],[挂牌价]]-表5[[#This Row],[优惠下浮]]</f>
        <v>5.6499999999999995</v>
      </c>
      <c r="K380" s="78">
        <f>表5[[#This Row],[含税结算单价]]/1.13</f>
        <v>5</v>
      </c>
      <c r="L380" s="78">
        <f>表5[[#This Row],[含税结算单价]]*表5[[#This Row],[升数]]</f>
        <v>3260.0499999999997</v>
      </c>
      <c r="M380" s="78">
        <f>表5[[#This Row],[不含税结算单价]]*表5[[#This Row],[升数]]</f>
        <v>2885</v>
      </c>
    </row>
    <row r="381" spans="1:13" s="58" customFormat="1" ht="27" customHeight="1">
      <c r="A381" s="72">
        <v>43895</v>
      </c>
      <c r="B381" s="67" t="s">
        <v>372</v>
      </c>
      <c r="C381" s="73" t="s">
        <v>13</v>
      </c>
      <c r="D381" s="73" t="s">
        <v>14</v>
      </c>
      <c r="E381" s="74" t="s">
        <v>15</v>
      </c>
      <c r="F381" s="58" t="s">
        <v>308</v>
      </c>
      <c r="G381" s="75">
        <v>557</v>
      </c>
      <c r="H381" s="58">
        <v>5.93</v>
      </c>
      <c r="I381" s="58">
        <v>0.28000000000000003</v>
      </c>
      <c r="J381" s="58">
        <f>表5[[#This Row],[挂牌价]]-表5[[#This Row],[优惠下浮]]</f>
        <v>5.6499999999999995</v>
      </c>
      <c r="K381" s="78">
        <f>表5[[#This Row],[含税结算单价]]/1.13</f>
        <v>5</v>
      </c>
      <c r="L381" s="78">
        <f>表5[[#This Row],[含税结算单价]]*表5[[#This Row],[升数]]</f>
        <v>3147.0499999999997</v>
      </c>
      <c r="M381" s="78">
        <f>表5[[#This Row],[不含税结算单价]]*表5[[#This Row],[升数]]</f>
        <v>2785</v>
      </c>
    </row>
    <row r="382" spans="1:13" s="58" customFormat="1" ht="27" customHeight="1">
      <c r="A382" s="72">
        <v>43895</v>
      </c>
      <c r="B382" s="67" t="s">
        <v>373</v>
      </c>
      <c r="C382" s="73" t="s">
        <v>13</v>
      </c>
      <c r="D382" s="73" t="s">
        <v>14</v>
      </c>
      <c r="E382" s="74" t="s">
        <v>15</v>
      </c>
      <c r="F382" s="58" t="s">
        <v>308</v>
      </c>
      <c r="G382" s="75">
        <v>6124</v>
      </c>
      <c r="H382" s="58">
        <v>5.93</v>
      </c>
      <c r="I382" s="58">
        <v>0.28000000000000003</v>
      </c>
      <c r="J382" s="58">
        <f>表5[[#This Row],[挂牌价]]-表5[[#This Row],[优惠下浮]]</f>
        <v>5.6499999999999995</v>
      </c>
      <c r="K382" s="78">
        <f>表5[[#This Row],[含税结算单价]]/1.13</f>
        <v>5</v>
      </c>
      <c r="L382" s="78">
        <f>表5[[#This Row],[含税结算单价]]*表5[[#This Row],[升数]]</f>
        <v>34600.6</v>
      </c>
      <c r="M382" s="78">
        <f>表5[[#This Row],[不含税结算单价]]*表5[[#This Row],[升数]]</f>
        <v>30620</v>
      </c>
    </row>
    <row r="383" spans="1:13" s="58" customFormat="1" ht="27" customHeight="1">
      <c r="A383" s="72">
        <v>43895</v>
      </c>
      <c r="B383" s="67" t="s">
        <v>374</v>
      </c>
      <c r="C383" s="73" t="s">
        <v>13</v>
      </c>
      <c r="D383" s="73" t="s">
        <v>14</v>
      </c>
      <c r="E383" s="74" t="s">
        <v>15</v>
      </c>
      <c r="F383" s="58" t="s">
        <v>34</v>
      </c>
      <c r="G383" s="75">
        <v>3333</v>
      </c>
      <c r="H383" s="58">
        <v>5.93</v>
      </c>
      <c r="I383" s="58">
        <v>0.28000000000000003</v>
      </c>
      <c r="J383" s="58">
        <f>表5[[#This Row],[挂牌价]]-表5[[#This Row],[优惠下浮]]</f>
        <v>5.6499999999999995</v>
      </c>
      <c r="K383" s="78">
        <f>表5[[#This Row],[含税结算单价]]/1.13</f>
        <v>5</v>
      </c>
      <c r="L383" s="78">
        <f>表5[[#This Row],[含税结算单价]]*表5[[#This Row],[升数]]</f>
        <v>18831.449999999997</v>
      </c>
      <c r="M383" s="78">
        <f>表5[[#This Row],[不含税结算单价]]*表5[[#This Row],[升数]]</f>
        <v>16665</v>
      </c>
    </row>
    <row r="384" spans="1:13" s="58" customFormat="1" ht="27" customHeight="1">
      <c r="A384" s="72">
        <v>43895</v>
      </c>
      <c r="B384" s="67">
        <v>7838666</v>
      </c>
      <c r="C384" s="73" t="s">
        <v>13</v>
      </c>
      <c r="D384" s="73" t="s">
        <v>14</v>
      </c>
      <c r="E384" s="74" t="s">
        <v>15</v>
      </c>
      <c r="F384" s="58" t="s">
        <v>35</v>
      </c>
      <c r="G384" s="75">
        <v>7866</v>
      </c>
      <c r="H384" s="58">
        <v>5.93</v>
      </c>
      <c r="I384" s="58">
        <v>0.28000000000000003</v>
      </c>
      <c r="J384" s="58">
        <f>表5[[#This Row],[挂牌价]]-表5[[#This Row],[优惠下浮]]</f>
        <v>5.6499999999999995</v>
      </c>
      <c r="K384" s="78">
        <f>表5[[#This Row],[含税结算单价]]/1.13</f>
        <v>5</v>
      </c>
      <c r="L384" s="78">
        <f>表5[[#This Row],[含税结算单价]]*表5[[#This Row],[升数]]</f>
        <v>44442.899999999994</v>
      </c>
      <c r="M384" s="78">
        <f>表5[[#This Row],[不含税结算单价]]*表5[[#This Row],[升数]]</f>
        <v>39330</v>
      </c>
    </row>
    <row r="385" spans="1:13" s="58" customFormat="1" ht="27" customHeight="1">
      <c r="A385" s="72">
        <v>43895</v>
      </c>
      <c r="B385" s="76" t="s">
        <v>375</v>
      </c>
      <c r="C385" s="73" t="s">
        <v>13</v>
      </c>
      <c r="D385" s="73" t="s">
        <v>14</v>
      </c>
      <c r="E385" s="74" t="s">
        <v>15</v>
      </c>
      <c r="F385" s="58" t="s">
        <v>29</v>
      </c>
      <c r="G385" s="75">
        <v>5944</v>
      </c>
      <c r="H385" s="58">
        <v>5.93</v>
      </c>
      <c r="I385" s="58">
        <v>0.28000000000000003</v>
      </c>
      <c r="J385" s="58">
        <f>表5[[#This Row],[挂牌价]]-表5[[#This Row],[优惠下浮]]</f>
        <v>5.6499999999999995</v>
      </c>
      <c r="K385" s="78">
        <f>表5[[#This Row],[含税结算单价]]/1.13</f>
        <v>5</v>
      </c>
      <c r="L385" s="78">
        <f>表5[[#This Row],[含税结算单价]]*表5[[#This Row],[升数]]</f>
        <v>33583.599999999999</v>
      </c>
      <c r="M385" s="78">
        <f>表5[[#This Row],[不含税结算单价]]*表5[[#This Row],[升数]]</f>
        <v>29720</v>
      </c>
    </row>
    <row r="386" spans="1:13" s="58" customFormat="1" ht="27" customHeight="1">
      <c r="A386" s="72">
        <v>43895</v>
      </c>
      <c r="B386" s="76" t="s">
        <v>376</v>
      </c>
      <c r="C386" s="73" t="s">
        <v>13</v>
      </c>
      <c r="D386" s="73" t="s">
        <v>14</v>
      </c>
      <c r="E386" s="74" t="s">
        <v>15</v>
      </c>
      <c r="F386" s="58" t="s">
        <v>29</v>
      </c>
      <c r="G386" s="75">
        <v>994</v>
      </c>
      <c r="H386" s="58">
        <v>5.93</v>
      </c>
      <c r="I386" s="58">
        <v>0.28000000000000003</v>
      </c>
      <c r="J386" s="58">
        <f>表5[[#This Row],[挂牌价]]-表5[[#This Row],[优惠下浮]]</f>
        <v>5.6499999999999995</v>
      </c>
      <c r="K386" s="78">
        <f>表5[[#This Row],[含税结算单价]]/1.13</f>
        <v>5</v>
      </c>
      <c r="L386" s="78">
        <f>表5[[#This Row],[含税结算单价]]*表5[[#This Row],[升数]]</f>
        <v>5616.0999999999995</v>
      </c>
      <c r="M386" s="78">
        <f>表5[[#This Row],[不含税结算单价]]*表5[[#This Row],[升数]]</f>
        <v>4970</v>
      </c>
    </row>
    <row r="387" spans="1:13" s="58" customFormat="1" ht="27" customHeight="1">
      <c r="A387" s="72">
        <v>43895</v>
      </c>
      <c r="B387" s="76">
        <v>9468142</v>
      </c>
      <c r="C387" s="73" t="s">
        <v>13</v>
      </c>
      <c r="D387" s="73" t="s">
        <v>14</v>
      </c>
      <c r="E387" s="74" t="s">
        <v>15</v>
      </c>
      <c r="F387" s="58" t="s">
        <v>29</v>
      </c>
      <c r="G387" s="75">
        <v>1381</v>
      </c>
      <c r="H387" s="58">
        <v>5.93</v>
      </c>
      <c r="I387" s="58">
        <v>0.28000000000000003</v>
      </c>
      <c r="J387" s="58">
        <f>表5[[#This Row],[挂牌价]]-表5[[#This Row],[优惠下浮]]</f>
        <v>5.6499999999999995</v>
      </c>
      <c r="K387" s="78">
        <f>表5[[#This Row],[含税结算单价]]/1.13</f>
        <v>5</v>
      </c>
      <c r="L387" s="78">
        <f>表5[[#This Row],[含税结算单价]]*表5[[#This Row],[升数]]</f>
        <v>7802.65</v>
      </c>
      <c r="M387" s="78">
        <f>表5[[#This Row],[不含税结算单价]]*表5[[#This Row],[升数]]</f>
        <v>6905</v>
      </c>
    </row>
    <row r="388" spans="1:13" s="58" customFormat="1" ht="27" customHeight="1">
      <c r="A388" s="72">
        <v>43895</v>
      </c>
      <c r="B388" s="67" t="s">
        <v>377</v>
      </c>
      <c r="C388" s="73" t="s">
        <v>13</v>
      </c>
      <c r="D388" s="73" t="s">
        <v>14</v>
      </c>
      <c r="E388" s="74" t="s">
        <v>15</v>
      </c>
      <c r="F388" s="58" t="s">
        <v>37</v>
      </c>
      <c r="G388" s="75">
        <v>2201</v>
      </c>
      <c r="H388" s="58">
        <v>5.93</v>
      </c>
      <c r="I388" s="58">
        <v>0.28000000000000003</v>
      </c>
      <c r="J388" s="58">
        <f>表5[[#This Row],[挂牌价]]-表5[[#This Row],[优惠下浮]]</f>
        <v>5.6499999999999995</v>
      </c>
      <c r="K388" s="78">
        <f>表5[[#This Row],[含税结算单价]]/1.13</f>
        <v>5</v>
      </c>
      <c r="L388" s="78">
        <f>表5[[#This Row],[含税结算单价]]*表5[[#This Row],[升数]]</f>
        <v>12435.65</v>
      </c>
      <c r="M388" s="78">
        <f>表5[[#This Row],[不含税结算单价]]*表5[[#This Row],[升数]]</f>
        <v>11005</v>
      </c>
    </row>
    <row r="389" spans="1:13" s="58" customFormat="1" ht="27" customHeight="1">
      <c r="A389" s="72">
        <v>43895</v>
      </c>
      <c r="B389" s="67" t="s">
        <v>378</v>
      </c>
      <c r="C389" s="73" t="s">
        <v>13</v>
      </c>
      <c r="D389" s="73" t="s">
        <v>14</v>
      </c>
      <c r="E389" s="74" t="s">
        <v>15</v>
      </c>
      <c r="F389" s="58" t="s">
        <v>39</v>
      </c>
      <c r="G389" s="75">
        <v>902</v>
      </c>
      <c r="H389" s="58">
        <v>5.93</v>
      </c>
      <c r="I389" s="58">
        <v>0.28000000000000003</v>
      </c>
      <c r="J389" s="58">
        <f>表5[[#This Row],[挂牌价]]-表5[[#This Row],[优惠下浮]]</f>
        <v>5.6499999999999995</v>
      </c>
      <c r="K389" s="78">
        <f>表5[[#This Row],[含税结算单价]]/1.13</f>
        <v>5</v>
      </c>
      <c r="L389" s="78">
        <f>表5[[#This Row],[含税结算单价]]*表5[[#This Row],[升数]]</f>
        <v>5096.2999999999993</v>
      </c>
      <c r="M389" s="78">
        <f>表5[[#This Row],[不含税结算单价]]*表5[[#This Row],[升数]]</f>
        <v>4510</v>
      </c>
    </row>
    <row r="390" spans="1:13" s="58" customFormat="1" ht="27" customHeight="1">
      <c r="A390" s="72">
        <v>43895</v>
      </c>
      <c r="B390" s="67" t="s">
        <v>379</v>
      </c>
      <c r="C390" s="73" t="s">
        <v>13</v>
      </c>
      <c r="D390" s="73" t="s">
        <v>14</v>
      </c>
      <c r="E390" s="74" t="s">
        <v>15</v>
      </c>
      <c r="F390" s="58" t="s">
        <v>197</v>
      </c>
      <c r="G390" s="75">
        <v>3364</v>
      </c>
      <c r="H390" s="58">
        <v>5.93</v>
      </c>
      <c r="I390" s="58">
        <v>0.28000000000000003</v>
      </c>
      <c r="J390" s="58">
        <f>表5[[#This Row],[挂牌价]]-表5[[#This Row],[优惠下浮]]</f>
        <v>5.6499999999999995</v>
      </c>
      <c r="K390" s="78">
        <f>表5[[#This Row],[含税结算单价]]/1.13</f>
        <v>5</v>
      </c>
      <c r="L390" s="78">
        <f>表5[[#This Row],[含税结算单价]]*表5[[#This Row],[升数]]</f>
        <v>19006.599999999999</v>
      </c>
      <c r="M390" s="78">
        <f>表5[[#This Row],[不含税结算单价]]*表5[[#This Row],[升数]]</f>
        <v>16820</v>
      </c>
    </row>
    <row r="391" spans="1:13" s="58" customFormat="1" ht="27" customHeight="1">
      <c r="A391" s="72">
        <v>43895</v>
      </c>
      <c r="B391" s="67" t="s">
        <v>380</v>
      </c>
      <c r="C391" s="73" t="s">
        <v>13</v>
      </c>
      <c r="D391" s="73" t="s">
        <v>14</v>
      </c>
      <c r="E391" s="74" t="s">
        <v>15</v>
      </c>
      <c r="F391" s="58" t="s">
        <v>197</v>
      </c>
      <c r="G391" s="75">
        <v>2562</v>
      </c>
      <c r="H391" s="58">
        <v>5.93</v>
      </c>
      <c r="I391" s="58">
        <v>0.28000000000000003</v>
      </c>
      <c r="J391" s="58">
        <f>表5[[#This Row],[挂牌价]]-表5[[#This Row],[优惠下浮]]</f>
        <v>5.6499999999999995</v>
      </c>
      <c r="K391" s="78">
        <f>表5[[#This Row],[含税结算单价]]/1.13</f>
        <v>5</v>
      </c>
      <c r="L391" s="78">
        <f>表5[[#This Row],[含税结算单价]]*表5[[#This Row],[升数]]</f>
        <v>14475.3</v>
      </c>
      <c r="M391" s="78">
        <f>表5[[#This Row],[不含税结算单价]]*表5[[#This Row],[升数]]</f>
        <v>12810</v>
      </c>
    </row>
    <row r="392" spans="1:13" s="58" customFormat="1" ht="27" customHeight="1">
      <c r="A392" s="72">
        <v>43895</v>
      </c>
      <c r="B392" s="67" t="s">
        <v>381</v>
      </c>
      <c r="C392" s="73" t="s">
        <v>13</v>
      </c>
      <c r="D392" s="73" t="s">
        <v>14</v>
      </c>
      <c r="E392" s="74" t="s">
        <v>15</v>
      </c>
      <c r="F392" s="58" t="s">
        <v>83</v>
      </c>
      <c r="G392" s="75">
        <v>424</v>
      </c>
      <c r="H392" s="58">
        <v>5.93</v>
      </c>
      <c r="I392" s="58">
        <v>0.28000000000000003</v>
      </c>
      <c r="J392" s="58">
        <f>表5[[#This Row],[挂牌价]]-表5[[#This Row],[优惠下浮]]</f>
        <v>5.6499999999999995</v>
      </c>
      <c r="K392" s="78">
        <f>表5[[#This Row],[含税结算单价]]/1.13</f>
        <v>5</v>
      </c>
      <c r="L392" s="78">
        <f>表5[[#This Row],[含税结算单价]]*表5[[#This Row],[升数]]</f>
        <v>2395.6</v>
      </c>
      <c r="M392" s="78">
        <f>表5[[#This Row],[不含税结算单价]]*表5[[#This Row],[升数]]</f>
        <v>2120</v>
      </c>
    </row>
    <row r="393" spans="1:13" s="58" customFormat="1" ht="27" customHeight="1">
      <c r="A393" s="72">
        <v>43895</v>
      </c>
      <c r="B393" s="67" t="s">
        <v>382</v>
      </c>
      <c r="C393" s="73" t="s">
        <v>13</v>
      </c>
      <c r="D393" s="73" t="s">
        <v>14</v>
      </c>
      <c r="E393" s="74" t="s">
        <v>15</v>
      </c>
      <c r="F393" s="58" t="s">
        <v>21</v>
      </c>
      <c r="G393" s="75">
        <v>4947</v>
      </c>
      <c r="H393" s="58">
        <v>5.93</v>
      </c>
      <c r="I393" s="58">
        <v>0.28000000000000003</v>
      </c>
      <c r="J393" s="58">
        <f>表5[[#This Row],[挂牌价]]-表5[[#This Row],[优惠下浮]]</f>
        <v>5.6499999999999995</v>
      </c>
      <c r="K393" s="78">
        <f>表5[[#This Row],[含税结算单价]]/1.13</f>
        <v>5</v>
      </c>
      <c r="L393" s="78">
        <f>表5[[#This Row],[含税结算单价]]*表5[[#This Row],[升数]]</f>
        <v>27950.549999999996</v>
      </c>
      <c r="M393" s="78">
        <f>表5[[#This Row],[不含税结算单价]]*表5[[#This Row],[升数]]</f>
        <v>24735</v>
      </c>
    </row>
    <row r="394" spans="1:13" s="58" customFormat="1" ht="27" customHeight="1">
      <c r="A394" s="72">
        <v>43895</v>
      </c>
      <c r="B394" s="67" t="s">
        <v>383</v>
      </c>
      <c r="C394" s="73" t="s">
        <v>13</v>
      </c>
      <c r="D394" s="73" t="s">
        <v>14</v>
      </c>
      <c r="E394" s="74" t="s">
        <v>15</v>
      </c>
      <c r="F394" s="58" t="s">
        <v>21</v>
      </c>
      <c r="G394" s="75">
        <v>1337</v>
      </c>
      <c r="H394" s="58">
        <v>5.93</v>
      </c>
      <c r="I394" s="58">
        <v>0.28000000000000003</v>
      </c>
      <c r="J394" s="58">
        <f>表5[[#This Row],[挂牌价]]-表5[[#This Row],[优惠下浮]]</f>
        <v>5.6499999999999995</v>
      </c>
      <c r="K394" s="78">
        <f>表5[[#This Row],[含税结算单价]]/1.13</f>
        <v>5</v>
      </c>
      <c r="L394" s="78">
        <f>表5[[#This Row],[含税结算单价]]*表5[[#This Row],[升数]]</f>
        <v>7554.0499999999993</v>
      </c>
      <c r="M394" s="78">
        <f>表5[[#This Row],[不含税结算单价]]*表5[[#This Row],[升数]]</f>
        <v>6685</v>
      </c>
    </row>
    <row r="395" spans="1:13" s="58" customFormat="1" ht="27" customHeight="1">
      <c r="A395" s="72">
        <v>43895</v>
      </c>
      <c r="B395" s="67">
        <v>9468188</v>
      </c>
      <c r="C395" s="73" t="s">
        <v>13</v>
      </c>
      <c r="D395" s="73" t="s">
        <v>14</v>
      </c>
      <c r="E395" s="74" t="s">
        <v>15</v>
      </c>
      <c r="F395" s="58" t="s">
        <v>69</v>
      </c>
      <c r="G395" s="75">
        <v>829</v>
      </c>
      <c r="H395" s="58">
        <v>5.93</v>
      </c>
      <c r="I395" s="58">
        <v>0.28000000000000003</v>
      </c>
      <c r="J395" s="58">
        <f>表5[[#This Row],[挂牌价]]-表5[[#This Row],[优惠下浮]]</f>
        <v>5.6499999999999995</v>
      </c>
      <c r="K395" s="78">
        <f>表5[[#This Row],[含税结算单价]]/1.13</f>
        <v>5</v>
      </c>
      <c r="L395" s="78">
        <f>表5[[#This Row],[含税结算单价]]*表5[[#This Row],[升数]]</f>
        <v>4683.8499999999995</v>
      </c>
      <c r="M395" s="78">
        <f>表5[[#This Row],[不含税结算单价]]*表5[[#This Row],[升数]]</f>
        <v>4145</v>
      </c>
    </row>
    <row r="396" spans="1:13" s="58" customFormat="1" ht="27" customHeight="1">
      <c r="A396" s="72">
        <v>43895</v>
      </c>
      <c r="B396" s="67">
        <v>9468189</v>
      </c>
      <c r="C396" s="73" t="s">
        <v>13</v>
      </c>
      <c r="D396" s="73" t="s">
        <v>14</v>
      </c>
      <c r="E396" s="74" t="s">
        <v>15</v>
      </c>
      <c r="F396" s="58" t="s">
        <v>69</v>
      </c>
      <c r="G396" s="75">
        <v>565</v>
      </c>
      <c r="H396" s="58">
        <v>5.93</v>
      </c>
      <c r="I396" s="58">
        <v>0.28000000000000003</v>
      </c>
      <c r="J396" s="58">
        <f>表5[[#This Row],[挂牌价]]-表5[[#This Row],[优惠下浮]]</f>
        <v>5.6499999999999995</v>
      </c>
      <c r="K396" s="78">
        <f>表5[[#This Row],[含税结算单价]]/1.13</f>
        <v>5</v>
      </c>
      <c r="L396" s="78">
        <f>表5[[#This Row],[含税结算单价]]*表5[[#This Row],[升数]]</f>
        <v>3192.2499999999995</v>
      </c>
      <c r="M396" s="78">
        <f>表5[[#This Row],[不含税结算单价]]*表5[[#This Row],[升数]]</f>
        <v>2825</v>
      </c>
    </row>
    <row r="397" spans="1:13" s="58" customFormat="1" ht="27" customHeight="1">
      <c r="A397" s="72">
        <v>43895</v>
      </c>
      <c r="B397" s="67" t="s">
        <v>384</v>
      </c>
      <c r="C397" s="73" t="s">
        <v>13</v>
      </c>
      <c r="D397" s="73" t="s">
        <v>14</v>
      </c>
      <c r="E397" s="74" t="s">
        <v>15</v>
      </c>
      <c r="F397" s="61" t="s">
        <v>16</v>
      </c>
      <c r="G397" s="75">
        <v>8020</v>
      </c>
      <c r="H397" s="58">
        <v>5.93</v>
      </c>
      <c r="I397" s="58">
        <v>0.28000000000000003</v>
      </c>
      <c r="J397" s="58">
        <f>表5[[#This Row],[挂牌价]]-表5[[#This Row],[优惠下浮]]</f>
        <v>5.6499999999999995</v>
      </c>
      <c r="K397" s="78">
        <f>表5[[#This Row],[含税结算单价]]/1.13</f>
        <v>5</v>
      </c>
      <c r="L397" s="78">
        <f>表5[[#This Row],[含税结算单价]]*表5[[#This Row],[升数]]</f>
        <v>45312.999999999993</v>
      </c>
      <c r="M397" s="78">
        <f>表5[[#This Row],[不含税结算单价]]*表5[[#This Row],[升数]]</f>
        <v>40100</v>
      </c>
    </row>
    <row r="398" spans="1:13" s="58" customFormat="1" ht="27" customHeight="1">
      <c r="A398" s="72">
        <v>43895</v>
      </c>
      <c r="B398" s="67" t="s">
        <v>385</v>
      </c>
      <c r="C398" s="73" t="s">
        <v>13</v>
      </c>
      <c r="D398" s="73" t="s">
        <v>14</v>
      </c>
      <c r="E398" s="74" t="s">
        <v>15</v>
      </c>
      <c r="F398" s="61" t="s">
        <v>16</v>
      </c>
      <c r="G398" s="75">
        <v>10020</v>
      </c>
      <c r="H398" s="58">
        <v>5.93</v>
      </c>
      <c r="I398" s="58">
        <v>0.28000000000000003</v>
      </c>
      <c r="J398" s="58">
        <f>表5[[#This Row],[挂牌价]]-表5[[#This Row],[优惠下浮]]</f>
        <v>5.6499999999999995</v>
      </c>
      <c r="K398" s="78">
        <f>表5[[#This Row],[含税结算单价]]/1.13</f>
        <v>5</v>
      </c>
      <c r="L398" s="78">
        <f>表5[[#This Row],[含税结算单价]]*表5[[#This Row],[升数]]</f>
        <v>56612.999999999993</v>
      </c>
      <c r="M398" s="78">
        <f>表5[[#This Row],[不含税结算单价]]*表5[[#This Row],[升数]]</f>
        <v>50100</v>
      </c>
    </row>
    <row r="399" spans="1:13" s="58" customFormat="1" ht="27" customHeight="1">
      <c r="A399" s="72">
        <v>43895</v>
      </c>
      <c r="B399" s="67" t="s">
        <v>386</v>
      </c>
      <c r="C399" s="73" t="s">
        <v>13</v>
      </c>
      <c r="D399" s="73" t="s">
        <v>14</v>
      </c>
      <c r="E399" s="74" t="s">
        <v>15</v>
      </c>
      <c r="F399" s="58" t="s">
        <v>89</v>
      </c>
      <c r="G399" s="75">
        <v>2409</v>
      </c>
      <c r="H399" s="58">
        <v>5.93</v>
      </c>
      <c r="I399" s="58">
        <v>0.28000000000000003</v>
      </c>
      <c r="J399" s="58">
        <f>表5[[#This Row],[挂牌价]]-表5[[#This Row],[优惠下浮]]</f>
        <v>5.6499999999999995</v>
      </c>
      <c r="K399" s="78">
        <f>表5[[#This Row],[含税结算单价]]/1.13</f>
        <v>5</v>
      </c>
      <c r="L399" s="78">
        <f>表5[[#This Row],[含税结算单价]]*表5[[#This Row],[升数]]</f>
        <v>13610.849999999999</v>
      </c>
      <c r="M399" s="78">
        <f>表5[[#This Row],[不含税结算单价]]*表5[[#This Row],[升数]]</f>
        <v>12045</v>
      </c>
    </row>
    <row r="400" spans="1:13" s="58" customFormat="1" ht="27" customHeight="1">
      <c r="A400" s="72">
        <v>43895</v>
      </c>
      <c r="B400" s="67" t="s">
        <v>387</v>
      </c>
      <c r="C400" s="73" t="s">
        <v>13</v>
      </c>
      <c r="D400" s="73" t="s">
        <v>14</v>
      </c>
      <c r="E400" s="74" t="s">
        <v>15</v>
      </c>
      <c r="F400" s="58" t="s">
        <v>19</v>
      </c>
      <c r="G400" s="75">
        <v>5898</v>
      </c>
      <c r="H400" s="58">
        <v>5.93</v>
      </c>
      <c r="I400" s="58">
        <v>0.28000000000000003</v>
      </c>
      <c r="J400" s="58">
        <f>表5[[#This Row],[挂牌价]]-表5[[#This Row],[优惠下浮]]</f>
        <v>5.6499999999999995</v>
      </c>
      <c r="K400" s="78">
        <f>表5[[#This Row],[含税结算单价]]/1.13</f>
        <v>5</v>
      </c>
      <c r="L400" s="78">
        <f>表5[[#This Row],[含税结算单价]]*表5[[#This Row],[升数]]</f>
        <v>33323.699999999997</v>
      </c>
      <c r="M400" s="78">
        <f>表5[[#This Row],[不含税结算单价]]*表5[[#This Row],[升数]]</f>
        <v>29490</v>
      </c>
    </row>
    <row r="401" spans="1:13" s="58" customFormat="1" ht="27" customHeight="1">
      <c r="A401" s="72">
        <v>43895</v>
      </c>
      <c r="B401" s="67">
        <v>9468324</v>
      </c>
      <c r="C401" s="73" t="s">
        <v>13</v>
      </c>
      <c r="D401" s="73" t="s">
        <v>14</v>
      </c>
      <c r="E401" s="74" t="s">
        <v>15</v>
      </c>
      <c r="F401" s="58" t="s">
        <v>230</v>
      </c>
      <c r="G401" s="75">
        <v>518</v>
      </c>
      <c r="H401" s="58">
        <v>5.93</v>
      </c>
      <c r="I401" s="58">
        <v>0.28000000000000003</v>
      </c>
      <c r="J401" s="58">
        <f>表5[[#This Row],[挂牌价]]-表5[[#This Row],[优惠下浮]]</f>
        <v>5.6499999999999995</v>
      </c>
      <c r="K401" s="78">
        <f>表5[[#This Row],[含税结算单价]]/1.13</f>
        <v>5</v>
      </c>
      <c r="L401" s="78">
        <f>表5[[#This Row],[含税结算单价]]*表5[[#This Row],[升数]]</f>
        <v>2926.7</v>
      </c>
      <c r="M401" s="78">
        <f>表5[[#This Row],[不含税结算单价]]*表5[[#This Row],[升数]]</f>
        <v>2590</v>
      </c>
    </row>
    <row r="402" spans="1:13" s="58" customFormat="1" ht="27" customHeight="1">
      <c r="A402" s="72">
        <v>43895</v>
      </c>
      <c r="B402" s="67">
        <v>9468045</v>
      </c>
      <c r="C402" s="73" t="s">
        <v>13</v>
      </c>
      <c r="D402" s="73" t="s">
        <v>14</v>
      </c>
      <c r="E402" s="74" t="s">
        <v>15</v>
      </c>
      <c r="F402" s="58" t="s">
        <v>106</v>
      </c>
      <c r="G402" s="75">
        <v>263</v>
      </c>
      <c r="H402" s="58">
        <v>5.93</v>
      </c>
      <c r="I402" s="58">
        <v>0.28000000000000003</v>
      </c>
      <c r="J402" s="58">
        <f>表5[[#This Row],[挂牌价]]-表5[[#This Row],[优惠下浮]]</f>
        <v>5.6499999999999995</v>
      </c>
      <c r="K402" s="78">
        <f>表5[[#This Row],[含税结算单价]]/1.13</f>
        <v>5</v>
      </c>
      <c r="L402" s="78">
        <f>表5[[#This Row],[含税结算单价]]*表5[[#This Row],[升数]]</f>
        <v>1485.9499999999998</v>
      </c>
      <c r="M402" s="78">
        <f>表5[[#This Row],[不含税结算单价]]*表5[[#This Row],[升数]]</f>
        <v>1315</v>
      </c>
    </row>
    <row r="403" spans="1:13" s="58" customFormat="1" ht="27" customHeight="1">
      <c r="A403" s="72">
        <v>43895</v>
      </c>
      <c r="B403" s="67" t="s">
        <v>388</v>
      </c>
      <c r="C403" s="73" t="s">
        <v>13</v>
      </c>
      <c r="D403" s="73" t="s">
        <v>14</v>
      </c>
      <c r="E403" s="74" t="s">
        <v>15</v>
      </c>
      <c r="F403" s="58" t="s">
        <v>291</v>
      </c>
      <c r="G403" s="75">
        <v>199</v>
      </c>
      <c r="H403" s="58">
        <v>5.93</v>
      </c>
      <c r="I403" s="58">
        <v>0.28000000000000003</v>
      </c>
      <c r="J403" s="58">
        <f>表5[[#This Row],[挂牌价]]-表5[[#This Row],[优惠下浮]]</f>
        <v>5.6499999999999995</v>
      </c>
      <c r="K403" s="78">
        <f>表5[[#This Row],[含税结算单价]]/1.13</f>
        <v>5</v>
      </c>
      <c r="L403" s="78">
        <f>表5[[#This Row],[含税结算单价]]*表5[[#This Row],[升数]]</f>
        <v>1124.3499999999999</v>
      </c>
      <c r="M403" s="78">
        <f>表5[[#This Row],[不含税结算单价]]*表5[[#This Row],[升数]]</f>
        <v>995</v>
      </c>
    </row>
    <row r="404" spans="1:13" s="58" customFormat="1" ht="27" customHeight="1">
      <c r="A404" s="72">
        <v>43895</v>
      </c>
      <c r="B404" s="67" t="s">
        <v>389</v>
      </c>
      <c r="C404" s="73" t="s">
        <v>13</v>
      </c>
      <c r="D404" s="73" t="s">
        <v>14</v>
      </c>
      <c r="E404" s="74" t="s">
        <v>15</v>
      </c>
      <c r="F404" s="58" t="s">
        <v>25</v>
      </c>
      <c r="G404" s="75">
        <v>4285</v>
      </c>
      <c r="H404" s="58">
        <v>5.93</v>
      </c>
      <c r="I404" s="58">
        <v>0.28000000000000003</v>
      </c>
      <c r="J404" s="58">
        <f>表5[[#This Row],[挂牌价]]-表5[[#This Row],[优惠下浮]]</f>
        <v>5.6499999999999995</v>
      </c>
      <c r="K404" s="78">
        <f>表5[[#This Row],[含税结算单价]]/1.13</f>
        <v>5</v>
      </c>
      <c r="L404" s="78">
        <f>表5[[#This Row],[含税结算单价]]*表5[[#This Row],[升数]]</f>
        <v>24210.249999999996</v>
      </c>
      <c r="M404" s="78">
        <f>表5[[#This Row],[不含税结算单价]]*表5[[#This Row],[升数]]</f>
        <v>21425</v>
      </c>
    </row>
    <row r="405" spans="1:13" s="58" customFormat="1" ht="27" customHeight="1">
      <c r="A405" s="72">
        <v>43895</v>
      </c>
      <c r="B405" s="67" t="s">
        <v>390</v>
      </c>
      <c r="C405" s="73" t="s">
        <v>13</v>
      </c>
      <c r="D405" s="73" t="s">
        <v>14</v>
      </c>
      <c r="E405" s="74" t="s">
        <v>15</v>
      </c>
      <c r="F405" s="58" t="s">
        <v>149</v>
      </c>
      <c r="G405" s="75">
        <v>1535</v>
      </c>
      <c r="H405" s="58">
        <v>5.93</v>
      </c>
      <c r="I405" s="58">
        <v>0.28000000000000003</v>
      </c>
      <c r="J405" s="58">
        <f>表5[[#This Row],[挂牌价]]-表5[[#This Row],[优惠下浮]]</f>
        <v>5.6499999999999995</v>
      </c>
      <c r="K405" s="78">
        <f>表5[[#This Row],[含税结算单价]]/1.13</f>
        <v>5</v>
      </c>
      <c r="L405" s="78">
        <f>表5[[#This Row],[含税结算单价]]*表5[[#This Row],[升数]]</f>
        <v>8672.75</v>
      </c>
      <c r="M405" s="78">
        <f>表5[[#This Row],[不含税结算单价]]*表5[[#This Row],[升数]]</f>
        <v>7675</v>
      </c>
    </row>
    <row r="406" spans="1:13" s="58" customFormat="1" ht="27" customHeight="1">
      <c r="A406" s="72">
        <v>43895</v>
      </c>
      <c r="B406" s="67" t="s">
        <v>391</v>
      </c>
      <c r="C406" s="73" t="s">
        <v>13</v>
      </c>
      <c r="D406" s="73" t="s">
        <v>14</v>
      </c>
      <c r="E406" s="74" t="s">
        <v>15</v>
      </c>
      <c r="F406" s="58" t="s">
        <v>44</v>
      </c>
      <c r="G406" s="75">
        <v>4324</v>
      </c>
      <c r="H406" s="58">
        <v>5.93</v>
      </c>
      <c r="I406" s="58">
        <v>0.28000000000000003</v>
      </c>
      <c r="J406" s="58">
        <f>表5[[#This Row],[挂牌价]]-表5[[#This Row],[优惠下浮]]</f>
        <v>5.6499999999999995</v>
      </c>
      <c r="K406" s="78">
        <f>表5[[#This Row],[含税结算单价]]/1.13</f>
        <v>5</v>
      </c>
      <c r="L406" s="78">
        <f>表5[[#This Row],[含税结算单价]]*表5[[#This Row],[升数]]</f>
        <v>24430.6</v>
      </c>
      <c r="M406" s="78">
        <f>表5[[#This Row],[不含税结算单价]]*表5[[#This Row],[升数]]</f>
        <v>21620</v>
      </c>
    </row>
    <row r="407" spans="1:13" s="58" customFormat="1" ht="27" customHeight="1">
      <c r="A407" s="72">
        <v>43895</v>
      </c>
      <c r="B407" s="67" t="s">
        <v>392</v>
      </c>
      <c r="C407" s="73" t="s">
        <v>13</v>
      </c>
      <c r="D407" s="73" t="s">
        <v>14</v>
      </c>
      <c r="E407" s="74" t="s">
        <v>15</v>
      </c>
      <c r="F407" s="58" t="s">
        <v>27</v>
      </c>
      <c r="G407" s="75">
        <v>4515</v>
      </c>
      <c r="H407" s="58">
        <v>5.93</v>
      </c>
      <c r="I407" s="58">
        <v>0.28000000000000003</v>
      </c>
      <c r="J407" s="58">
        <f>表5[[#This Row],[挂牌价]]-表5[[#This Row],[优惠下浮]]</f>
        <v>5.6499999999999995</v>
      </c>
      <c r="K407" s="78">
        <f>表5[[#This Row],[含税结算单价]]/1.13</f>
        <v>5</v>
      </c>
      <c r="L407" s="78">
        <f>表5[[#This Row],[含税结算单价]]*表5[[#This Row],[升数]]</f>
        <v>25509.749999999996</v>
      </c>
      <c r="M407" s="78">
        <f>表5[[#This Row],[不含税结算单价]]*表5[[#This Row],[升数]]</f>
        <v>22575</v>
      </c>
    </row>
    <row r="408" spans="1:13" s="58" customFormat="1" ht="27" customHeight="1">
      <c r="A408" s="72">
        <v>43895</v>
      </c>
      <c r="B408" s="67" t="s">
        <v>393</v>
      </c>
      <c r="C408" s="73" t="s">
        <v>13</v>
      </c>
      <c r="D408" s="73" t="s">
        <v>14</v>
      </c>
      <c r="E408" s="74" t="s">
        <v>15</v>
      </c>
      <c r="F408" s="58" t="s">
        <v>27</v>
      </c>
      <c r="G408" s="75">
        <v>1984</v>
      </c>
      <c r="H408" s="58">
        <v>5.93</v>
      </c>
      <c r="I408" s="58">
        <v>0.28000000000000003</v>
      </c>
      <c r="J408" s="58">
        <f>表5[[#This Row],[挂牌价]]-表5[[#This Row],[优惠下浮]]</f>
        <v>5.6499999999999995</v>
      </c>
      <c r="K408" s="78">
        <f>表5[[#This Row],[含税结算单价]]/1.13</f>
        <v>5</v>
      </c>
      <c r="L408" s="78">
        <f>表5[[#This Row],[含税结算单价]]*表5[[#This Row],[升数]]</f>
        <v>11209.599999999999</v>
      </c>
      <c r="M408" s="78">
        <f>表5[[#This Row],[不含税结算单价]]*表5[[#This Row],[升数]]</f>
        <v>9920</v>
      </c>
    </row>
    <row r="409" spans="1:13" s="58" customFormat="1" ht="27" customHeight="1">
      <c r="A409" s="72">
        <v>43895</v>
      </c>
      <c r="B409" s="67" t="s">
        <v>394</v>
      </c>
      <c r="C409" s="73" t="s">
        <v>13</v>
      </c>
      <c r="D409" s="73" t="s">
        <v>14</v>
      </c>
      <c r="E409" s="74" t="s">
        <v>15</v>
      </c>
      <c r="F409" s="58" t="s">
        <v>64</v>
      </c>
      <c r="G409" s="75">
        <v>514</v>
      </c>
      <c r="H409" s="58">
        <v>5.93</v>
      </c>
      <c r="I409" s="58">
        <v>0.28000000000000003</v>
      </c>
      <c r="J409" s="58">
        <f>表5[[#This Row],[挂牌价]]-表5[[#This Row],[优惠下浮]]</f>
        <v>5.6499999999999995</v>
      </c>
      <c r="K409" s="78">
        <f>表5[[#This Row],[含税结算单价]]/1.13</f>
        <v>5</v>
      </c>
      <c r="L409" s="78">
        <f>表5[[#This Row],[含税结算单价]]*表5[[#This Row],[升数]]</f>
        <v>2904.1</v>
      </c>
      <c r="M409" s="78">
        <f>表5[[#This Row],[不含税结算单价]]*表5[[#This Row],[升数]]</f>
        <v>2570</v>
      </c>
    </row>
    <row r="410" spans="1:13" s="58" customFormat="1" ht="27" customHeight="1">
      <c r="A410" s="72">
        <v>43895</v>
      </c>
      <c r="B410" s="67" t="s">
        <v>395</v>
      </c>
      <c r="C410" s="73" t="s">
        <v>13</v>
      </c>
      <c r="D410" s="73" t="s">
        <v>14</v>
      </c>
      <c r="E410" s="74" t="s">
        <v>15</v>
      </c>
      <c r="F410" s="58" t="s">
        <v>64</v>
      </c>
      <c r="G410" s="75">
        <v>726</v>
      </c>
      <c r="H410" s="58">
        <v>5.93</v>
      </c>
      <c r="I410" s="58">
        <v>0.28000000000000003</v>
      </c>
      <c r="J410" s="58">
        <f>表5[[#This Row],[挂牌价]]-表5[[#This Row],[优惠下浮]]</f>
        <v>5.6499999999999995</v>
      </c>
      <c r="K410" s="78">
        <f>表5[[#This Row],[含税结算单价]]/1.13</f>
        <v>5</v>
      </c>
      <c r="L410" s="78">
        <f>表5[[#This Row],[含税结算单价]]*表5[[#This Row],[升数]]</f>
        <v>4101.8999999999996</v>
      </c>
      <c r="M410" s="78">
        <f>表5[[#This Row],[不含税结算单价]]*表5[[#This Row],[升数]]</f>
        <v>3630</v>
      </c>
    </row>
    <row r="411" spans="1:13" s="58" customFormat="1" ht="27" customHeight="1">
      <c r="A411" s="72">
        <v>43895</v>
      </c>
      <c r="B411" s="67" t="s">
        <v>396</v>
      </c>
      <c r="C411" s="73" t="s">
        <v>13</v>
      </c>
      <c r="D411" s="73" t="s">
        <v>14</v>
      </c>
      <c r="E411" s="74" t="s">
        <v>15</v>
      </c>
      <c r="F411" s="58" t="s">
        <v>64</v>
      </c>
      <c r="G411" s="79">
        <v>317</v>
      </c>
      <c r="H411" s="58">
        <v>5.93</v>
      </c>
      <c r="I411" s="58">
        <v>0.28000000000000003</v>
      </c>
      <c r="J411" s="58">
        <f>表5[[#This Row],[挂牌价]]-表5[[#This Row],[优惠下浮]]</f>
        <v>5.6499999999999995</v>
      </c>
      <c r="K411" s="78">
        <f>表5[[#This Row],[含税结算单价]]/1.13</f>
        <v>5</v>
      </c>
      <c r="L411" s="78">
        <f>表5[[#This Row],[含税结算单价]]*表5[[#This Row],[升数]]</f>
        <v>1791.0499999999997</v>
      </c>
      <c r="M411" s="78">
        <f>表5[[#This Row],[不含税结算单价]]*表5[[#This Row],[升数]]</f>
        <v>1585</v>
      </c>
    </row>
    <row r="412" spans="1:13" s="58" customFormat="1" ht="27" customHeight="1">
      <c r="A412" s="72">
        <v>43896</v>
      </c>
      <c r="B412" s="67" t="s">
        <v>397</v>
      </c>
      <c r="C412" s="73" t="s">
        <v>13</v>
      </c>
      <c r="D412" s="73" t="s">
        <v>14</v>
      </c>
      <c r="E412" s="74" t="s">
        <v>15</v>
      </c>
      <c r="F412" s="58" t="s">
        <v>64</v>
      </c>
      <c r="G412" s="75">
        <v>633</v>
      </c>
      <c r="H412" s="58">
        <v>5.93</v>
      </c>
      <c r="I412" s="58">
        <v>0.28000000000000003</v>
      </c>
      <c r="J412" s="58">
        <f>表5[[#This Row],[挂牌价]]-表5[[#This Row],[优惠下浮]]</f>
        <v>5.6499999999999995</v>
      </c>
      <c r="K412" s="78">
        <f>表5[[#This Row],[含税结算单价]]/1.13</f>
        <v>5</v>
      </c>
      <c r="L412" s="78">
        <f>表5[[#This Row],[含税结算单价]]*表5[[#This Row],[升数]]</f>
        <v>3576.45</v>
      </c>
      <c r="M412" s="78">
        <f>表5[[#This Row],[不含税结算单价]]*表5[[#This Row],[升数]]</f>
        <v>3165</v>
      </c>
    </row>
    <row r="413" spans="1:13" s="58" customFormat="1" ht="27" customHeight="1">
      <c r="A413" s="72">
        <v>43896</v>
      </c>
      <c r="B413" s="76" t="s">
        <v>398</v>
      </c>
      <c r="C413" s="73" t="s">
        <v>13</v>
      </c>
      <c r="D413" s="73" t="s">
        <v>14</v>
      </c>
      <c r="E413" s="74" t="s">
        <v>15</v>
      </c>
      <c r="F413" s="58" t="s">
        <v>241</v>
      </c>
      <c r="G413" s="75">
        <v>3244</v>
      </c>
      <c r="H413" s="58">
        <v>5.93</v>
      </c>
      <c r="I413" s="58">
        <v>0.28000000000000003</v>
      </c>
      <c r="J413" s="58">
        <f>表5[[#This Row],[挂牌价]]-表5[[#This Row],[优惠下浮]]</f>
        <v>5.6499999999999995</v>
      </c>
      <c r="K413" s="78">
        <f>表5[[#This Row],[含税结算单价]]/1.13</f>
        <v>5</v>
      </c>
      <c r="L413" s="78">
        <f>表5[[#This Row],[含税结算单价]]*表5[[#This Row],[升数]]</f>
        <v>18328.599999999999</v>
      </c>
      <c r="M413" s="78">
        <f>表5[[#This Row],[不含税结算单价]]*表5[[#This Row],[升数]]</f>
        <v>16220</v>
      </c>
    </row>
    <row r="414" spans="1:13" s="58" customFormat="1" ht="27" customHeight="1">
      <c r="A414" s="72">
        <v>43896</v>
      </c>
      <c r="B414" s="67" t="s">
        <v>399</v>
      </c>
      <c r="C414" s="73" t="s">
        <v>13</v>
      </c>
      <c r="D414" s="73" t="s">
        <v>14</v>
      </c>
      <c r="E414" s="74" t="s">
        <v>15</v>
      </c>
      <c r="F414" s="58" t="s">
        <v>170</v>
      </c>
      <c r="G414" s="75">
        <v>2001</v>
      </c>
      <c r="H414" s="58">
        <v>5.93</v>
      </c>
      <c r="I414" s="58">
        <v>0.28000000000000003</v>
      </c>
      <c r="J414" s="58">
        <f>表5[[#This Row],[挂牌价]]-表5[[#This Row],[优惠下浮]]</f>
        <v>5.6499999999999995</v>
      </c>
      <c r="K414" s="78">
        <f>表5[[#This Row],[含税结算单价]]/1.13</f>
        <v>5</v>
      </c>
      <c r="L414" s="78">
        <f>表5[[#This Row],[含税结算单价]]*表5[[#This Row],[升数]]</f>
        <v>11305.65</v>
      </c>
      <c r="M414" s="78">
        <f>表5[[#This Row],[不含税结算单价]]*表5[[#This Row],[升数]]</f>
        <v>10005</v>
      </c>
    </row>
    <row r="415" spans="1:13" s="58" customFormat="1" ht="27" customHeight="1">
      <c r="A415" s="72">
        <v>43896</v>
      </c>
      <c r="B415" s="67" t="s">
        <v>400</v>
      </c>
      <c r="C415" s="73" t="s">
        <v>13</v>
      </c>
      <c r="D415" s="73" t="s">
        <v>14</v>
      </c>
      <c r="E415" s="74" t="s">
        <v>15</v>
      </c>
      <c r="F415" s="58" t="s">
        <v>34</v>
      </c>
      <c r="G415" s="75">
        <v>3894</v>
      </c>
      <c r="H415" s="58">
        <v>5.93</v>
      </c>
      <c r="I415" s="58">
        <v>0.28000000000000003</v>
      </c>
      <c r="J415" s="58">
        <f>表5[[#This Row],[挂牌价]]-表5[[#This Row],[优惠下浮]]</f>
        <v>5.6499999999999995</v>
      </c>
      <c r="K415" s="78">
        <f>表5[[#This Row],[含税结算单价]]/1.13</f>
        <v>5</v>
      </c>
      <c r="L415" s="78">
        <f>表5[[#This Row],[含税结算单价]]*表5[[#This Row],[升数]]</f>
        <v>22001.1</v>
      </c>
      <c r="M415" s="78">
        <f>表5[[#This Row],[不含税结算单价]]*表5[[#This Row],[升数]]</f>
        <v>19470</v>
      </c>
    </row>
    <row r="416" spans="1:13" s="58" customFormat="1" ht="27" customHeight="1">
      <c r="A416" s="72">
        <v>43896</v>
      </c>
      <c r="B416" s="76">
        <v>7838667</v>
      </c>
      <c r="C416" s="73" t="s">
        <v>13</v>
      </c>
      <c r="D416" s="73" t="s">
        <v>14</v>
      </c>
      <c r="E416" s="74" t="s">
        <v>15</v>
      </c>
      <c r="F416" s="58" t="s">
        <v>35</v>
      </c>
      <c r="G416" s="75">
        <v>8695</v>
      </c>
      <c r="H416" s="58">
        <v>5.93</v>
      </c>
      <c r="I416" s="58">
        <v>0.28000000000000003</v>
      </c>
      <c r="J416" s="58">
        <f>表5[[#This Row],[挂牌价]]-表5[[#This Row],[优惠下浮]]</f>
        <v>5.6499999999999995</v>
      </c>
      <c r="K416" s="78">
        <f>表5[[#This Row],[含税结算单价]]/1.13</f>
        <v>5</v>
      </c>
      <c r="L416" s="78">
        <f>表5[[#This Row],[含税结算单价]]*表5[[#This Row],[升数]]</f>
        <v>49126.749999999993</v>
      </c>
      <c r="M416" s="78">
        <f>表5[[#This Row],[不含税结算单价]]*表5[[#This Row],[升数]]</f>
        <v>43475</v>
      </c>
    </row>
    <row r="417" spans="1:13" s="58" customFormat="1" ht="27" customHeight="1">
      <c r="A417" s="72">
        <v>43896</v>
      </c>
      <c r="B417" s="76" t="s">
        <v>401</v>
      </c>
      <c r="C417" s="73" t="s">
        <v>13</v>
      </c>
      <c r="D417" s="73" t="s">
        <v>14</v>
      </c>
      <c r="E417" s="74" t="s">
        <v>15</v>
      </c>
      <c r="F417" s="58" t="s">
        <v>29</v>
      </c>
      <c r="G417" s="75">
        <v>4276</v>
      </c>
      <c r="H417" s="58">
        <v>5.93</v>
      </c>
      <c r="I417" s="58">
        <v>0.28000000000000003</v>
      </c>
      <c r="J417" s="58">
        <f>表5[[#This Row],[挂牌价]]-表5[[#This Row],[优惠下浮]]</f>
        <v>5.6499999999999995</v>
      </c>
      <c r="K417" s="78">
        <f>表5[[#This Row],[含税结算单价]]/1.13</f>
        <v>5</v>
      </c>
      <c r="L417" s="78">
        <f>表5[[#This Row],[含税结算单价]]*表5[[#This Row],[升数]]</f>
        <v>24159.399999999998</v>
      </c>
      <c r="M417" s="78">
        <f>表5[[#This Row],[不含税结算单价]]*表5[[#This Row],[升数]]</f>
        <v>21380</v>
      </c>
    </row>
    <row r="418" spans="1:13" s="58" customFormat="1" ht="27" customHeight="1">
      <c r="A418" s="72">
        <v>43896</v>
      </c>
      <c r="B418" s="76" t="s">
        <v>402</v>
      </c>
      <c r="C418" s="73" t="s">
        <v>13</v>
      </c>
      <c r="D418" s="73" t="s">
        <v>14</v>
      </c>
      <c r="E418" s="74" t="s">
        <v>15</v>
      </c>
      <c r="F418" s="58" t="s">
        <v>29</v>
      </c>
      <c r="G418" s="75">
        <v>1729</v>
      </c>
      <c r="H418" s="58">
        <v>5.93</v>
      </c>
      <c r="I418" s="58">
        <v>0.28000000000000003</v>
      </c>
      <c r="J418" s="58">
        <f>表5[[#This Row],[挂牌价]]-表5[[#This Row],[优惠下浮]]</f>
        <v>5.6499999999999995</v>
      </c>
      <c r="K418" s="78">
        <f>表5[[#This Row],[含税结算单价]]/1.13</f>
        <v>5</v>
      </c>
      <c r="L418" s="78">
        <f>表5[[#This Row],[含税结算单价]]*表5[[#This Row],[升数]]</f>
        <v>9768.8499999999985</v>
      </c>
      <c r="M418" s="78">
        <f>表5[[#This Row],[不含税结算单价]]*表5[[#This Row],[升数]]</f>
        <v>8645</v>
      </c>
    </row>
    <row r="419" spans="1:13" s="58" customFormat="1" ht="27" customHeight="1">
      <c r="A419" s="72">
        <v>43896</v>
      </c>
      <c r="B419" s="67" t="s">
        <v>403</v>
      </c>
      <c r="C419" s="73" t="s">
        <v>13</v>
      </c>
      <c r="D419" s="73" t="s">
        <v>14</v>
      </c>
      <c r="E419" s="74" t="s">
        <v>15</v>
      </c>
      <c r="F419" s="58" t="s">
        <v>37</v>
      </c>
      <c r="G419" s="75">
        <v>2732</v>
      </c>
      <c r="H419" s="58">
        <v>5.93</v>
      </c>
      <c r="I419" s="58">
        <v>0.28000000000000003</v>
      </c>
      <c r="J419" s="58">
        <f>表5[[#This Row],[挂牌价]]-表5[[#This Row],[优惠下浮]]</f>
        <v>5.6499999999999995</v>
      </c>
      <c r="K419" s="78">
        <f>表5[[#This Row],[含税结算单价]]/1.13</f>
        <v>5</v>
      </c>
      <c r="L419" s="78">
        <f>表5[[#This Row],[含税结算单价]]*表5[[#This Row],[升数]]</f>
        <v>15435.8</v>
      </c>
      <c r="M419" s="78">
        <f>表5[[#This Row],[不含税结算单价]]*表5[[#This Row],[升数]]</f>
        <v>13660</v>
      </c>
    </row>
    <row r="420" spans="1:13" s="58" customFormat="1" ht="27" customHeight="1">
      <c r="A420" s="72">
        <v>43896</v>
      </c>
      <c r="B420" s="67" t="s">
        <v>404</v>
      </c>
      <c r="C420" s="73" t="s">
        <v>13</v>
      </c>
      <c r="D420" s="73" t="s">
        <v>14</v>
      </c>
      <c r="E420" s="74" t="s">
        <v>15</v>
      </c>
      <c r="F420" s="58" t="s">
        <v>39</v>
      </c>
      <c r="G420" s="75">
        <v>766</v>
      </c>
      <c r="H420" s="58">
        <v>5.93</v>
      </c>
      <c r="I420" s="58">
        <v>0.28000000000000003</v>
      </c>
      <c r="J420" s="58">
        <f>表5[[#This Row],[挂牌价]]-表5[[#This Row],[优惠下浮]]</f>
        <v>5.6499999999999995</v>
      </c>
      <c r="K420" s="78">
        <f>表5[[#This Row],[含税结算单价]]/1.13</f>
        <v>5</v>
      </c>
      <c r="L420" s="78">
        <f>表5[[#This Row],[含税结算单价]]*表5[[#This Row],[升数]]</f>
        <v>4327.8999999999996</v>
      </c>
      <c r="M420" s="78">
        <f>表5[[#This Row],[不含税结算单价]]*表5[[#This Row],[升数]]</f>
        <v>3830</v>
      </c>
    </row>
    <row r="421" spans="1:13" s="58" customFormat="1" ht="27" customHeight="1">
      <c r="A421" s="72">
        <v>43896</v>
      </c>
      <c r="B421" s="67" t="s">
        <v>405</v>
      </c>
      <c r="C421" s="73" t="s">
        <v>13</v>
      </c>
      <c r="D421" s="73" t="s">
        <v>14</v>
      </c>
      <c r="E421" s="74" t="s">
        <v>15</v>
      </c>
      <c r="F421" s="58" t="s">
        <v>197</v>
      </c>
      <c r="G421" s="75">
        <v>2255.58</v>
      </c>
      <c r="H421" s="58">
        <v>5.93</v>
      </c>
      <c r="I421" s="58">
        <v>0.28000000000000003</v>
      </c>
      <c r="J421" s="58">
        <f>表5[[#This Row],[挂牌价]]-表5[[#This Row],[优惠下浮]]</f>
        <v>5.6499999999999995</v>
      </c>
      <c r="K421" s="78">
        <f>表5[[#This Row],[含税结算单价]]/1.13</f>
        <v>5</v>
      </c>
      <c r="L421" s="78">
        <f>表5[[#This Row],[含税结算单价]]*表5[[#This Row],[升数]]</f>
        <v>12744.026999999998</v>
      </c>
      <c r="M421" s="78">
        <f>表5[[#This Row],[不含税结算单价]]*表5[[#This Row],[升数]]</f>
        <v>11277.9</v>
      </c>
    </row>
    <row r="422" spans="1:13" s="58" customFormat="1" ht="27" customHeight="1">
      <c r="A422" s="72">
        <v>43896</v>
      </c>
      <c r="B422" s="67" t="s">
        <v>406</v>
      </c>
      <c r="C422" s="73" t="s">
        <v>13</v>
      </c>
      <c r="D422" s="73" t="s">
        <v>14</v>
      </c>
      <c r="E422" s="74" t="s">
        <v>15</v>
      </c>
      <c r="F422" s="58" t="s">
        <v>83</v>
      </c>
      <c r="G422" s="75">
        <v>765</v>
      </c>
      <c r="H422" s="58">
        <v>5.93</v>
      </c>
      <c r="I422" s="58">
        <v>0.28000000000000003</v>
      </c>
      <c r="J422" s="58">
        <f>表5[[#This Row],[挂牌价]]-表5[[#This Row],[优惠下浮]]</f>
        <v>5.6499999999999995</v>
      </c>
      <c r="K422" s="78">
        <f>表5[[#This Row],[含税结算单价]]/1.13</f>
        <v>5</v>
      </c>
      <c r="L422" s="78">
        <f>表5[[#This Row],[含税结算单价]]*表5[[#This Row],[升数]]</f>
        <v>4322.25</v>
      </c>
      <c r="M422" s="78">
        <f>表5[[#This Row],[不含税结算单价]]*表5[[#This Row],[升数]]</f>
        <v>3825</v>
      </c>
    </row>
    <row r="423" spans="1:13" s="58" customFormat="1" ht="27" customHeight="1">
      <c r="A423" s="72">
        <v>43896</v>
      </c>
      <c r="B423" s="67" t="s">
        <v>407</v>
      </c>
      <c r="C423" s="73" t="s">
        <v>13</v>
      </c>
      <c r="D423" s="73" t="s">
        <v>14</v>
      </c>
      <c r="E423" s="74" t="s">
        <v>15</v>
      </c>
      <c r="F423" s="58" t="s">
        <v>83</v>
      </c>
      <c r="G423" s="75">
        <v>935</v>
      </c>
      <c r="H423" s="58">
        <v>5.93</v>
      </c>
      <c r="I423" s="58">
        <v>0.28000000000000003</v>
      </c>
      <c r="J423" s="58">
        <f>表5[[#This Row],[挂牌价]]-表5[[#This Row],[优惠下浮]]</f>
        <v>5.6499999999999995</v>
      </c>
      <c r="K423" s="78">
        <f>表5[[#This Row],[含税结算单价]]/1.13</f>
        <v>5</v>
      </c>
      <c r="L423" s="78">
        <f>表5[[#This Row],[含税结算单价]]*表5[[#This Row],[升数]]</f>
        <v>5282.7499999999991</v>
      </c>
      <c r="M423" s="78">
        <f>表5[[#This Row],[不含税结算单价]]*表5[[#This Row],[升数]]</f>
        <v>4675</v>
      </c>
    </row>
    <row r="424" spans="1:13" s="58" customFormat="1" ht="27" customHeight="1">
      <c r="A424" s="72">
        <v>43896</v>
      </c>
      <c r="B424" s="67" t="s">
        <v>408</v>
      </c>
      <c r="C424" s="73" t="s">
        <v>13</v>
      </c>
      <c r="D424" s="73" t="s">
        <v>14</v>
      </c>
      <c r="E424" s="74" t="s">
        <v>15</v>
      </c>
      <c r="F424" s="58" t="s">
        <v>83</v>
      </c>
      <c r="G424" s="75">
        <v>618</v>
      </c>
      <c r="H424" s="58">
        <v>5.93</v>
      </c>
      <c r="I424" s="58">
        <v>0.28000000000000003</v>
      </c>
      <c r="J424" s="58">
        <f>表5[[#This Row],[挂牌价]]-表5[[#This Row],[优惠下浮]]</f>
        <v>5.6499999999999995</v>
      </c>
      <c r="K424" s="78">
        <f>表5[[#This Row],[含税结算单价]]/1.13</f>
        <v>5</v>
      </c>
      <c r="L424" s="78">
        <f>表5[[#This Row],[含税结算单价]]*表5[[#This Row],[升数]]</f>
        <v>3491.7</v>
      </c>
      <c r="M424" s="78">
        <f>表5[[#This Row],[不含税结算单价]]*表5[[#This Row],[升数]]</f>
        <v>3090</v>
      </c>
    </row>
    <row r="425" spans="1:13" s="58" customFormat="1" ht="27" customHeight="1">
      <c r="A425" s="72">
        <v>43896</v>
      </c>
      <c r="B425" s="67" t="s">
        <v>409</v>
      </c>
      <c r="C425" s="73" t="s">
        <v>13</v>
      </c>
      <c r="D425" s="73" t="s">
        <v>14</v>
      </c>
      <c r="E425" s="74" t="s">
        <v>15</v>
      </c>
      <c r="F425" s="58" t="s">
        <v>83</v>
      </c>
      <c r="G425" s="75">
        <v>186</v>
      </c>
      <c r="H425" s="58">
        <v>5.93</v>
      </c>
      <c r="I425" s="58">
        <v>0.28000000000000003</v>
      </c>
      <c r="J425" s="58">
        <f>表5[[#This Row],[挂牌价]]-表5[[#This Row],[优惠下浮]]</f>
        <v>5.6499999999999995</v>
      </c>
      <c r="K425" s="78">
        <f>表5[[#This Row],[含税结算单价]]/1.13</f>
        <v>5</v>
      </c>
      <c r="L425" s="78">
        <f>表5[[#This Row],[含税结算单价]]*表5[[#This Row],[升数]]</f>
        <v>1050.8999999999999</v>
      </c>
      <c r="M425" s="78">
        <f>表5[[#This Row],[不含税结算单价]]*表5[[#This Row],[升数]]</f>
        <v>930</v>
      </c>
    </row>
    <row r="426" spans="1:13" s="58" customFormat="1" ht="27" customHeight="1">
      <c r="A426" s="72">
        <v>43896</v>
      </c>
      <c r="B426" s="67" t="s">
        <v>410</v>
      </c>
      <c r="C426" s="73" t="s">
        <v>13</v>
      </c>
      <c r="D426" s="73" t="s">
        <v>14</v>
      </c>
      <c r="E426" s="74" t="s">
        <v>15</v>
      </c>
      <c r="F426" s="58" t="s">
        <v>21</v>
      </c>
      <c r="G426" s="75">
        <v>6226</v>
      </c>
      <c r="H426" s="58">
        <v>5.93</v>
      </c>
      <c r="I426" s="58">
        <v>0.28000000000000003</v>
      </c>
      <c r="J426" s="58">
        <f>表5[[#This Row],[挂牌价]]-表5[[#This Row],[优惠下浮]]</f>
        <v>5.6499999999999995</v>
      </c>
      <c r="K426" s="78">
        <f>表5[[#This Row],[含税结算单价]]/1.13</f>
        <v>5</v>
      </c>
      <c r="L426" s="78">
        <f>表5[[#This Row],[含税结算单价]]*表5[[#This Row],[升数]]</f>
        <v>35176.899999999994</v>
      </c>
      <c r="M426" s="78">
        <f>表5[[#This Row],[不含税结算单价]]*表5[[#This Row],[升数]]</f>
        <v>31130</v>
      </c>
    </row>
    <row r="427" spans="1:13" s="58" customFormat="1" ht="27" customHeight="1">
      <c r="A427" s="72">
        <v>43896</v>
      </c>
      <c r="B427" s="67" t="s">
        <v>411</v>
      </c>
      <c r="C427" s="73" t="s">
        <v>13</v>
      </c>
      <c r="D427" s="73" t="s">
        <v>14</v>
      </c>
      <c r="E427" s="74" t="s">
        <v>15</v>
      </c>
      <c r="F427" s="58" t="s">
        <v>21</v>
      </c>
      <c r="G427" s="75">
        <v>1158</v>
      </c>
      <c r="H427" s="58">
        <v>5.93</v>
      </c>
      <c r="I427" s="58">
        <v>0.28000000000000003</v>
      </c>
      <c r="J427" s="58">
        <f>表5[[#This Row],[挂牌价]]-表5[[#This Row],[优惠下浮]]</f>
        <v>5.6499999999999995</v>
      </c>
      <c r="K427" s="78">
        <f>表5[[#This Row],[含税结算单价]]/1.13</f>
        <v>5</v>
      </c>
      <c r="L427" s="78">
        <f>表5[[#This Row],[含税结算单价]]*表5[[#This Row],[升数]]</f>
        <v>6542.7</v>
      </c>
      <c r="M427" s="78">
        <f>表5[[#This Row],[不含税结算单价]]*表5[[#This Row],[升数]]</f>
        <v>5790</v>
      </c>
    </row>
    <row r="428" spans="1:13" s="58" customFormat="1" ht="27" customHeight="1">
      <c r="A428" s="72">
        <v>43896</v>
      </c>
      <c r="B428" s="67">
        <v>9468190</v>
      </c>
      <c r="C428" s="73" t="s">
        <v>13</v>
      </c>
      <c r="D428" s="73" t="s">
        <v>14</v>
      </c>
      <c r="E428" s="74" t="s">
        <v>15</v>
      </c>
      <c r="F428" s="58" t="s">
        <v>69</v>
      </c>
      <c r="G428" s="75">
        <v>1124</v>
      </c>
      <c r="H428" s="58">
        <v>5.93</v>
      </c>
      <c r="I428" s="58">
        <v>0.28000000000000003</v>
      </c>
      <c r="J428" s="58">
        <f>表5[[#This Row],[挂牌价]]-表5[[#This Row],[优惠下浮]]</f>
        <v>5.6499999999999995</v>
      </c>
      <c r="K428" s="78">
        <f>表5[[#This Row],[含税结算单价]]/1.13</f>
        <v>5</v>
      </c>
      <c r="L428" s="78">
        <f>表5[[#This Row],[含税结算单价]]*表5[[#This Row],[升数]]</f>
        <v>6350.5999999999995</v>
      </c>
      <c r="M428" s="78">
        <f>表5[[#This Row],[不含税结算单价]]*表5[[#This Row],[升数]]</f>
        <v>5620</v>
      </c>
    </row>
    <row r="429" spans="1:13" s="58" customFormat="1" ht="27" customHeight="1">
      <c r="A429" s="72">
        <v>43896</v>
      </c>
      <c r="B429" s="67" t="s">
        <v>412</v>
      </c>
      <c r="C429" s="73" t="s">
        <v>13</v>
      </c>
      <c r="D429" s="73" t="s">
        <v>14</v>
      </c>
      <c r="E429" s="74" t="s">
        <v>15</v>
      </c>
      <c r="F429" s="58" t="s">
        <v>253</v>
      </c>
      <c r="G429" s="75">
        <v>945</v>
      </c>
      <c r="H429" s="58">
        <v>5.93</v>
      </c>
      <c r="I429" s="58">
        <v>0.28000000000000003</v>
      </c>
      <c r="J429" s="58">
        <f>表5[[#This Row],[挂牌价]]-表5[[#This Row],[优惠下浮]]</f>
        <v>5.6499999999999995</v>
      </c>
      <c r="K429" s="78">
        <f>表5[[#This Row],[含税结算单价]]/1.13</f>
        <v>5</v>
      </c>
      <c r="L429" s="78">
        <f>表5[[#This Row],[含税结算单价]]*表5[[#This Row],[升数]]</f>
        <v>5339.2499999999991</v>
      </c>
      <c r="M429" s="78">
        <f>表5[[#This Row],[不含税结算单价]]*表5[[#This Row],[升数]]</f>
        <v>4725</v>
      </c>
    </row>
    <row r="430" spans="1:13" s="58" customFormat="1" ht="27" customHeight="1">
      <c r="A430" s="72">
        <v>43896</v>
      </c>
      <c r="B430" s="67" t="s">
        <v>413</v>
      </c>
      <c r="C430" s="73" t="s">
        <v>13</v>
      </c>
      <c r="D430" s="73" t="s">
        <v>14</v>
      </c>
      <c r="E430" s="74" t="s">
        <v>15</v>
      </c>
      <c r="F430" s="58" t="s">
        <v>253</v>
      </c>
      <c r="G430" s="75">
        <v>172</v>
      </c>
      <c r="H430" s="58">
        <v>5.93</v>
      </c>
      <c r="I430" s="58">
        <v>0.28000000000000003</v>
      </c>
      <c r="J430" s="58">
        <f>表5[[#This Row],[挂牌价]]-表5[[#This Row],[优惠下浮]]</f>
        <v>5.6499999999999995</v>
      </c>
      <c r="K430" s="78">
        <f>表5[[#This Row],[含税结算单价]]/1.13</f>
        <v>5</v>
      </c>
      <c r="L430" s="78">
        <f>表5[[#This Row],[含税结算单价]]*表5[[#This Row],[升数]]</f>
        <v>971.8</v>
      </c>
      <c r="M430" s="78">
        <f>表5[[#This Row],[不含税结算单价]]*表5[[#This Row],[升数]]</f>
        <v>860</v>
      </c>
    </row>
    <row r="431" spans="1:13" s="58" customFormat="1" ht="27" customHeight="1">
      <c r="A431" s="72">
        <v>43896</v>
      </c>
      <c r="B431" s="67" t="s">
        <v>414</v>
      </c>
      <c r="C431" s="73" t="s">
        <v>13</v>
      </c>
      <c r="D431" s="73" t="s">
        <v>14</v>
      </c>
      <c r="E431" s="74" t="s">
        <v>15</v>
      </c>
      <c r="F431" s="61" t="s">
        <v>16</v>
      </c>
      <c r="G431" s="75">
        <v>8419</v>
      </c>
      <c r="H431" s="58">
        <v>5.93</v>
      </c>
      <c r="I431" s="58">
        <v>0.28000000000000003</v>
      </c>
      <c r="J431" s="58">
        <f>表5[[#This Row],[挂牌价]]-表5[[#This Row],[优惠下浮]]</f>
        <v>5.6499999999999995</v>
      </c>
      <c r="K431" s="78">
        <f>表5[[#This Row],[含税结算单价]]/1.13</f>
        <v>5</v>
      </c>
      <c r="L431" s="78">
        <f>表5[[#This Row],[含税结算单价]]*表5[[#This Row],[升数]]</f>
        <v>47567.35</v>
      </c>
      <c r="M431" s="78">
        <f>表5[[#This Row],[不含税结算单价]]*表5[[#This Row],[升数]]</f>
        <v>42095</v>
      </c>
    </row>
    <row r="432" spans="1:13" s="58" customFormat="1" ht="27" customHeight="1">
      <c r="A432" s="72">
        <v>43896</v>
      </c>
      <c r="B432" s="67" t="s">
        <v>415</v>
      </c>
      <c r="C432" s="73" t="s">
        <v>13</v>
      </c>
      <c r="D432" s="73" t="s">
        <v>14</v>
      </c>
      <c r="E432" s="74" t="s">
        <v>15</v>
      </c>
      <c r="F432" s="61" t="s">
        <v>16</v>
      </c>
      <c r="G432" s="75">
        <v>6729</v>
      </c>
      <c r="H432" s="58">
        <v>5.93</v>
      </c>
      <c r="I432" s="58">
        <v>0.28000000000000003</v>
      </c>
      <c r="J432" s="58">
        <f>表5[[#This Row],[挂牌价]]-表5[[#This Row],[优惠下浮]]</f>
        <v>5.6499999999999995</v>
      </c>
      <c r="K432" s="78">
        <f>表5[[#This Row],[含税结算单价]]/1.13</f>
        <v>5</v>
      </c>
      <c r="L432" s="78">
        <f>表5[[#This Row],[含税结算单价]]*表5[[#This Row],[升数]]</f>
        <v>38018.85</v>
      </c>
      <c r="M432" s="78">
        <f>表5[[#This Row],[不含税结算单价]]*表5[[#This Row],[升数]]</f>
        <v>33645</v>
      </c>
    </row>
    <row r="433" spans="1:13" s="58" customFormat="1" ht="27" customHeight="1">
      <c r="A433" s="72">
        <v>43896</v>
      </c>
      <c r="B433" s="67" t="s">
        <v>416</v>
      </c>
      <c r="C433" s="73" t="s">
        <v>13</v>
      </c>
      <c r="D433" s="73" t="s">
        <v>14</v>
      </c>
      <c r="E433" s="74" t="s">
        <v>15</v>
      </c>
      <c r="F433" s="58" t="s">
        <v>89</v>
      </c>
      <c r="G433" s="75">
        <v>2269</v>
      </c>
      <c r="H433" s="58">
        <v>5.93</v>
      </c>
      <c r="I433" s="58">
        <v>0.28000000000000003</v>
      </c>
      <c r="J433" s="58">
        <f>表5[[#This Row],[挂牌价]]-表5[[#This Row],[优惠下浮]]</f>
        <v>5.6499999999999995</v>
      </c>
      <c r="K433" s="78">
        <f>表5[[#This Row],[含税结算单价]]/1.13</f>
        <v>5</v>
      </c>
      <c r="L433" s="78">
        <f>表5[[#This Row],[含税结算单价]]*表5[[#This Row],[升数]]</f>
        <v>12819.849999999999</v>
      </c>
      <c r="M433" s="78">
        <f>表5[[#This Row],[不含税结算单价]]*表5[[#This Row],[升数]]</f>
        <v>11345</v>
      </c>
    </row>
    <row r="434" spans="1:13" s="58" customFormat="1" ht="27" customHeight="1">
      <c r="A434" s="72">
        <v>43896</v>
      </c>
      <c r="B434" s="67" t="s">
        <v>417</v>
      </c>
      <c r="C434" s="73" t="s">
        <v>13</v>
      </c>
      <c r="D434" s="73" t="s">
        <v>14</v>
      </c>
      <c r="E434" s="74" t="s">
        <v>15</v>
      </c>
      <c r="F434" s="58" t="s">
        <v>19</v>
      </c>
      <c r="G434" s="75">
        <v>4679</v>
      </c>
      <c r="H434" s="58">
        <v>5.93</v>
      </c>
      <c r="I434" s="58">
        <v>0.28000000000000003</v>
      </c>
      <c r="J434" s="58">
        <f>表5[[#This Row],[挂牌价]]-表5[[#This Row],[优惠下浮]]</f>
        <v>5.6499999999999995</v>
      </c>
      <c r="K434" s="78">
        <f>表5[[#This Row],[含税结算单价]]/1.13</f>
        <v>5</v>
      </c>
      <c r="L434" s="78">
        <f>表5[[#This Row],[含税结算单价]]*表5[[#This Row],[升数]]</f>
        <v>26436.35</v>
      </c>
      <c r="M434" s="78">
        <f>表5[[#This Row],[不含税结算单价]]*表5[[#This Row],[升数]]</f>
        <v>23395</v>
      </c>
    </row>
    <row r="435" spans="1:13" s="58" customFormat="1" ht="27" customHeight="1">
      <c r="A435" s="72">
        <v>43896</v>
      </c>
      <c r="B435" s="67" t="s">
        <v>418</v>
      </c>
      <c r="C435" s="73" t="s">
        <v>13</v>
      </c>
      <c r="D435" s="73" t="s">
        <v>14</v>
      </c>
      <c r="E435" s="74" t="s">
        <v>15</v>
      </c>
      <c r="F435" s="58" t="s">
        <v>19</v>
      </c>
      <c r="G435" s="75">
        <v>137</v>
      </c>
      <c r="H435" s="58">
        <v>5.93</v>
      </c>
      <c r="I435" s="58">
        <v>0.28000000000000003</v>
      </c>
      <c r="J435" s="58">
        <f>表5[[#This Row],[挂牌价]]-表5[[#This Row],[优惠下浮]]</f>
        <v>5.6499999999999995</v>
      </c>
      <c r="K435" s="78">
        <f>表5[[#This Row],[含税结算单价]]/1.13</f>
        <v>5</v>
      </c>
      <c r="L435" s="78">
        <f>表5[[#This Row],[含税结算单价]]*表5[[#This Row],[升数]]</f>
        <v>774.05</v>
      </c>
      <c r="M435" s="78">
        <f>表5[[#This Row],[不含税结算单价]]*表5[[#This Row],[升数]]</f>
        <v>685</v>
      </c>
    </row>
    <row r="436" spans="1:13" s="58" customFormat="1" ht="27" customHeight="1">
      <c r="A436" s="72">
        <v>43896</v>
      </c>
      <c r="B436" s="67">
        <v>9468325</v>
      </c>
      <c r="C436" s="73" t="s">
        <v>13</v>
      </c>
      <c r="D436" s="73" t="s">
        <v>14</v>
      </c>
      <c r="E436" s="74" t="s">
        <v>15</v>
      </c>
      <c r="F436" s="58" t="s">
        <v>230</v>
      </c>
      <c r="G436" s="75">
        <v>177</v>
      </c>
      <c r="H436" s="58">
        <v>5.93</v>
      </c>
      <c r="I436" s="58">
        <v>0.28000000000000003</v>
      </c>
      <c r="J436" s="58">
        <f>表5[[#This Row],[挂牌价]]-表5[[#This Row],[优惠下浮]]</f>
        <v>5.6499999999999995</v>
      </c>
      <c r="K436" s="78">
        <f>表5[[#This Row],[含税结算单价]]/1.13</f>
        <v>5</v>
      </c>
      <c r="L436" s="78">
        <f>表5[[#This Row],[含税结算单价]]*表5[[#This Row],[升数]]</f>
        <v>1000.05</v>
      </c>
      <c r="M436" s="78">
        <f>表5[[#This Row],[不含税结算单价]]*表5[[#This Row],[升数]]</f>
        <v>885</v>
      </c>
    </row>
    <row r="437" spans="1:13" s="58" customFormat="1" ht="27" customHeight="1">
      <c r="A437" s="72">
        <v>43896</v>
      </c>
      <c r="B437" s="67">
        <v>9468261</v>
      </c>
      <c r="C437" s="73" t="s">
        <v>13</v>
      </c>
      <c r="D437" s="73" t="s">
        <v>14</v>
      </c>
      <c r="E437" s="74" t="s">
        <v>15</v>
      </c>
      <c r="F437" s="58" t="s">
        <v>106</v>
      </c>
      <c r="G437" s="75">
        <v>109</v>
      </c>
      <c r="H437" s="58">
        <v>5.93</v>
      </c>
      <c r="I437" s="58">
        <v>0.28000000000000003</v>
      </c>
      <c r="J437" s="58">
        <f>表5[[#This Row],[挂牌价]]-表5[[#This Row],[优惠下浮]]</f>
        <v>5.6499999999999995</v>
      </c>
      <c r="K437" s="78">
        <f>表5[[#This Row],[含税结算单价]]/1.13</f>
        <v>5</v>
      </c>
      <c r="L437" s="78">
        <f>表5[[#This Row],[含税结算单价]]*表5[[#This Row],[升数]]</f>
        <v>615.84999999999991</v>
      </c>
      <c r="M437" s="78">
        <f>表5[[#This Row],[不含税结算单价]]*表5[[#This Row],[升数]]</f>
        <v>545</v>
      </c>
    </row>
    <row r="438" spans="1:13" s="58" customFormat="1" ht="27" customHeight="1">
      <c r="A438" s="72">
        <v>43896</v>
      </c>
      <c r="B438" s="67">
        <v>9468262</v>
      </c>
      <c r="C438" s="73" t="s">
        <v>13</v>
      </c>
      <c r="D438" s="73" t="s">
        <v>14</v>
      </c>
      <c r="E438" s="74" t="s">
        <v>15</v>
      </c>
      <c r="F438" s="58" t="s">
        <v>106</v>
      </c>
      <c r="G438" s="75">
        <v>93</v>
      </c>
      <c r="H438" s="58">
        <v>5.93</v>
      </c>
      <c r="I438" s="58">
        <v>0.28000000000000003</v>
      </c>
      <c r="J438" s="58">
        <f>表5[[#This Row],[挂牌价]]-表5[[#This Row],[优惠下浮]]</f>
        <v>5.6499999999999995</v>
      </c>
      <c r="K438" s="78">
        <f>表5[[#This Row],[含税结算单价]]/1.13</f>
        <v>5</v>
      </c>
      <c r="L438" s="78">
        <f>表5[[#This Row],[含税结算单价]]*表5[[#This Row],[升数]]</f>
        <v>525.44999999999993</v>
      </c>
      <c r="M438" s="78">
        <f>表5[[#This Row],[不含税结算单价]]*表5[[#This Row],[升数]]</f>
        <v>465</v>
      </c>
    </row>
    <row r="439" spans="1:13" s="58" customFormat="1" ht="27" customHeight="1">
      <c r="A439" s="72">
        <v>43896</v>
      </c>
      <c r="B439" s="67">
        <v>9468263</v>
      </c>
      <c r="C439" s="73" t="s">
        <v>13</v>
      </c>
      <c r="D439" s="73" t="s">
        <v>14</v>
      </c>
      <c r="E439" s="74" t="s">
        <v>15</v>
      </c>
      <c r="F439" s="58" t="s">
        <v>106</v>
      </c>
      <c r="G439" s="75">
        <v>90</v>
      </c>
      <c r="H439" s="58">
        <v>5.93</v>
      </c>
      <c r="I439" s="58">
        <v>0.28000000000000003</v>
      </c>
      <c r="J439" s="58">
        <f>表5[[#This Row],[挂牌价]]-表5[[#This Row],[优惠下浮]]</f>
        <v>5.6499999999999995</v>
      </c>
      <c r="K439" s="78">
        <f>表5[[#This Row],[含税结算单价]]/1.13</f>
        <v>5</v>
      </c>
      <c r="L439" s="78">
        <f>表5[[#This Row],[含税结算单价]]*表5[[#This Row],[升数]]</f>
        <v>508.49999999999994</v>
      </c>
      <c r="M439" s="78">
        <f>表5[[#This Row],[不含税结算单价]]*表5[[#This Row],[升数]]</f>
        <v>450</v>
      </c>
    </row>
    <row r="440" spans="1:13" s="58" customFormat="1" ht="27" customHeight="1">
      <c r="A440" s="72">
        <v>43896</v>
      </c>
      <c r="B440" s="67" t="s">
        <v>419</v>
      </c>
      <c r="C440" s="73" t="s">
        <v>13</v>
      </c>
      <c r="D440" s="73" t="s">
        <v>14</v>
      </c>
      <c r="E440" s="74" t="s">
        <v>15</v>
      </c>
      <c r="F440" s="58" t="s">
        <v>291</v>
      </c>
      <c r="G440" s="75">
        <v>100</v>
      </c>
      <c r="H440" s="58">
        <v>5.93</v>
      </c>
      <c r="I440" s="58">
        <v>0.28000000000000003</v>
      </c>
      <c r="J440" s="58">
        <f>表5[[#This Row],[挂牌价]]-表5[[#This Row],[优惠下浮]]</f>
        <v>5.6499999999999995</v>
      </c>
      <c r="K440" s="78">
        <f>表5[[#This Row],[含税结算单价]]/1.13</f>
        <v>5</v>
      </c>
      <c r="L440" s="78">
        <f>表5[[#This Row],[含税结算单价]]*表5[[#This Row],[升数]]</f>
        <v>565</v>
      </c>
      <c r="M440" s="78">
        <f>表5[[#This Row],[不含税结算单价]]*表5[[#This Row],[升数]]</f>
        <v>500</v>
      </c>
    </row>
    <row r="441" spans="1:13" s="58" customFormat="1" ht="27" customHeight="1">
      <c r="A441" s="72">
        <v>43896</v>
      </c>
      <c r="B441" s="67" t="s">
        <v>420</v>
      </c>
      <c r="C441" s="73" t="s">
        <v>13</v>
      </c>
      <c r="D441" s="73" t="s">
        <v>14</v>
      </c>
      <c r="E441" s="74" t="s">
        <v>15</v>
      </c>
      <c r="F441" s="58" t="s">
        <v>232</v>
      </c>
      <c r="G441" s="75">
        <v>994</v>
      </c>
      <c r="H441" s="58">
        <v>5.93</v>
      </c>
      <c r="I441" s="58">
        <v>0.28000000000000003</v>
      </c>
      <c r="J441" s="58">
        <f>表5[[#This Row],[挂牌价]]-表5[[#This Row],[优惠下浮]]</f>
        <v>5.6499999999999995</v>
      </c>
      <c r="K441" s="78">
        <f>表5[[#This Row],[含税结算单价]]/1.13</f>
        <v>5</v>
      </c>
      <c r="L441" s="78">
        <f>表5[[#This Row],[含税结算单价]]*表5[[#This Row],[升数]]</f>
        <v>5616.0999999999995</v>
      </c>
      <c r="M441" s="78">
        <f>表5[[#This Row],[不含税结算单价]]*表5[[#This Row],[升数]]</f>
        <v>4970</v>
      </c>
    </row>
    <row r="442" spans="1:13" s="58" customFormat="1" ht="27" customHeight="1">
      <c r="A442" s="72">
        <v>43896</v>
      </c>
      <c r="B442" s="67" t="s">
        <v>421</v>
      </c>
      <c r="C442" s="73" t="s">
        <v>13</v>
      </c>
      <c r="D442" s="73" t="s">
        <v>14</v>
      </c>
      <c r="E442" s="74" t="s">
        <v>15</v>
      </c>
      <c r="F442" s="58" t="s">
        <v>25</v>
      </c>
      <c r="G442" s="75">
        <v>4512</v>
      </c>
      <c r="H442" s="58">
        <v>5.93</v>
      </c>
      <c r="I442" s="58">
        <v>0.28000000000000003</v>
      </c>
      <c r="J442" s="58">
        <f>表5[[#This Row],[挂牌价]]-表5[[#This Row],[优惠下浮]]</f>
        <v>5.6499999999999995</v>
      </c>
      <c r="K442" s="78">
        <f>表5[[#This Row],[含税结算单价]]/1.13</f>
        <v>5</v>
      </c>
      <c r="L442" s="78">
        <f>表5[[#This Row],[含税结算单价]]*表5[[#This Row],[升数]]</f>
        <v>25492.799999999999</v>
      </c>
      <c r="M442" s="78">
        <f>表5[[#This Row],[不含税结算单价]]*表5[[#This Row],[升数]]</f>
        <v>22560</v>
      </c>
    </row>
    <row r="443" spans="1:13" s="58" customFormat="1" ht="27" customHeight="1">
      <c r="A443" s="72">
        <v>43896</v>
      </c>
      <c r="B443" s="67" t="s">
        <v>422</v>
      </c>
      <c r="C443" s="73" t="s">
        <v>13</v>
      </c>
      <c r="D443" s="73" t="s">
        <v>14</v>
      </c>
      <c r="E443" s="74" t="s">
        <v>15</v>
      </c>
      <c r="F443" s="58" t="s">
        <v>149</v>
      </c>
      <c r="G443" s="75">
        <v>2778</v>
      </c>
      <c r="H443" s="58">
        <v>5.93</v>
      </c>
      <c r="I443" s="58">
        <v>0.28000000000000003</v>
      </c>
      <c r="J443" s="58">
        <f>表5[[#This Row],[挂牌价]]-表5[[#This Row],[优惠下浮]]</f>
        <v>5.6499999999999995</v>
      </c>
      <c r="K443" s="78">
        <f>表5[[#This Row],[含税结算单价]]/1.13</f>
        <v>5</v>
      </c>
      <c r="L443" s="78">
        <f>表5[[#This Row],[含税结算单价]]*表5[[#This Row],[升数]]</f>
        <v>15695.699999999999</v>
      </c>
      <c r="M443" s="78">
        <f>表5[[#This Row],[不含税结算单价]]*表5[[#This Row],[升数]]</f>
        <v>13890</v>
      </c>
    </row>
    <row r="444" spans="1:13" s="58" customFormat="1" ht="27" customHeight="1">
      <c r="A444" s="72">
        <v>43896</v>
      </c>
      <c r="B444" s="67" t="s">
        <v>423</v>
      </c>
      <c r="C444" s="73" t="s">
        <v>13</v>
      </c>
      <c r="D444" s="73" t="s">
        <v>14</v>
      </c>
      <c r="E444" s="74" t="s">
        <v>15</v>
      </c>
      <c r="F444" s="58" t="s">
        <v>44</v>
      </c>
      <c r="G444" s="75">
        <v>3936</v>
      </c>
      <c r="H444" s="58">
        <v>5.93</v>
      </c>
      <c r="I444" s="58">
        <v>0.28000000000000003</v>
      </c>
      <c r="J444" s="58">
        <f>表5[[#This Row],[挂牌价]]-表5[[#This Row],[优惠下浮]]</f>
        <v>5.6499999999999995</v>
      </c>
      <c r="K444" s="78">
        <f>表5[[#This Row],[含税结算单价]]/1.13</f>
        <v>5</v>
      </c>
      <c r="L444" s="78">
        <f>表5[[#This Row],[含税结算单价]]*表5[[#This Row],[升数]]</f>
        <v>22238.399999999998</v>
      </c>
      <c r="M444" s="78">
        <f>表5[[#This Row],[不含税结算单价]]*表5[[#This Row],[升数]]</f>
        <v>19680</v>
      </c>
    </row>
    <row r="445" spans="1:13" s="58" customFormat="1" ht="27" customHeight="1">
      <c r="A445" s="72">
        <v>43896</v>
      </c>
      <c r="B445" s="67" t="s">
        <v>424</v>
      </c>
      <c r="C445" s="73" t="s">
        <v>13</v>
      </c>
      <c r="D445" s="73" t="s">
        <v>14</v>
      </c>
      <c r="E445" s="74" t="s">
        <v>15</v>
      </c>
      <c r="F445" s="58" t="s">
        <v>27</v>
      </c>
      <c r="G445" s="75">
        <v>4936</v>
      </c>
      <c r="H445" s="58">
        <v>5.93</v>
      </c>
      <c r="I445" s="58">
        <v>0.28000000000000003</v>
      </c>
      <c r="J445" s="58">
        <f>表5[[#This Row],[挂牌价]]-表5[[#This Row],[优惠下浮]]</f>
        <v>5.6499999999999995</v>
      </c>
      <c r="K445" s="78">
        <f>表5[[#This Row],[含税结算单价]]/1.13</f>
        <v>5</v>
      </c>
      <c r="L445" s="78">
        <f>表5[[#This Row],[含税结算单价]]*表5[[#This Row],[升数]]</f>
        <v>27888.399999999998</v>
      </c>
      <c r="M445" s="78">
        <f>表5[[#This Row],[不含税结算单价]]*表5[[#This Row],[升数]]</f>
        <v>24680</v>
      </c>
    </row>
    <row r="446" spans="1:13" s="58" customFormat="1" ht="27" customHeight="1">
      <c r="A446" s="72">
        <v>43896</v>
      </c>
      <c r="B446" s="67" t="s">
        <v>425</v>
      </c>
      <c r="C446" s="73" t="s">
        <v>13</v>
      </c>
      <c r="D446" s="73" t="s">
        <v>14</v>
      </c>
      <c r="E446" s="74" t="s">
        <v>15</v>
      </c>
      <c r="F446" s="58" t="s">
        <v>27</v>
      </c>
      <c r="G446" s="75">
        <v>1953</v>
      </c>
      <c r="H446" s="58">
        <v>5.93</v>
      </c>
      <c r="I446" s="58">
        <v>0.28000000000000003</v>
      </c>
      <c r="J446" s="58">
        <f>表5[[#This Row],[挂牌价]]-表5[[#This Row],[优惠下浮]]</f>
        <v>5.6499999999999995</v>
      </c>
      <c r="K446" s="78">
        <f>表5[[#This Row],[含税结算单价]]/1.13</f>
        <v>5</v>
      </c>
      <c r="L446" s="78">
        <f>表5[[#This Row],[含税结算单价]]*表5[[#This Row],[升数]]</f>
        <v>11034.449999999999</v>
      </c>
      <c r="M446" s="78">
        <f>表5[[#This Row],[不含税结算单价]]*表5[[#This Row],[升数]]</f>
        <v>9765</v>
      </c>
    </row>
    <row r="447" spans="1:13" s="58" customFormat="1" ht="27" customHeight="1">
      <c r="A447" s="72">
        <v>43896</v>
      </c>
      <c r="B447" s="67" t="s">
        <v>426</v>
      </c>
      <c r="C447" s="73" t="s">
        <v>13</v>
      </c>
      <c r="D447" s="73" t="s">
        <v>14</v>
      </c>
      <c r="E447" s="74" t="s">
        <v>15</v>
      </c>
      <c r="F447" s="58" t="s">
        <v>64</v>
      </c>
      <c r="G447" s="75">
        <v>751</v>
      </c>
      <c r="H447" s="58">
        <v>5.93</v>
      </c>
      <c r="I447" s="58">
        <v>0.28000000000000003</v>
      </c>
      <c r="J447" s="58">
        <f>表5[[#This Row],[挂牌价]]-表5[[#This Row],[优惠下浮]]</f>
        <v>5.6499999999999995</v>
      </c>
      <c r="K447" s="78">
        <f>表5[[#This Row],[含税结算单价]]/1.13</f>
        <v>5</v>
      </c>
      <c r="L447" s="78">
        <f>表5[[#This Row],[含税结算单价]]*表5[[#This Row],[升数]]</f>
        <v>4243.1499999999996</v>
      </c>
      <c r="M447" s="78">
        <f>表5[[#This Row],[不含税结算单价]]*表5[[#This Row],[升数]]</f>
        <v>3755</v>
      </c>
    </row>
    <row r="448" spans="1:13" s="58" customFormat="1" ht="27" customHeight="1">
      <c r="A448" s="72">
        <v>43897</v>
      </c>
      <c r="B448" s="76" t="s">
        <v>427</v>
      </c>
      <c r="C448" s="73" t="s">
        <v>13</v>
      </c>
      <c r="D448" s="73" t="s">
        <v>14</v>
      </c>
      <c r="E448" s="74" t="s">
        <v>15</v>
      </c>
      <c r="F448" s="58" t="s">
        <v>241</v>
      </c>
      <c r="G448" s="75">
        <v>4791</v>
      </c>
      <c r="H448" s="58">
        <v>5.93</v>
      </c>
      <c r="I448" s="58">
        <v>0.28000000000000003</v>
      </c>
      <c r="J448" s="58">
        <f>表5[[#This Row],[挂牌价]]-表5[[#This Row],[优惠下浮]]</f>
        <v>5.6499999999999995</v>
      </c>
      <c r="K448" s="78">
        <f>表5[[#This Row],[含税结算单价]]/1.13</f>
        <v>5</v>
      </c>
      <c r="L448" s="78">
        <f>表5[[#This Row],[含税结算单价]]*表5[[#This Row],[升数]]</f>
        <v>27069.149999999998</v>
      </c>
      <c r="M448" s="78">
        <f>表5[[#This Row],[不含税结算单价]]*表5[[#This Row],[升数]]</f>
        <v>23955</v>
      </c>
    </row>
    <row r="449" spans="1:13" s="58" customFormat="1" ht="27" customHeight="1">
      <c r="A449" s="72">
        <v>43897</v>
      </c>
      <c r="B449" s="76" t="s">
        <v>428</v>
      </c>
      <c r="C449" s="73" t="s">
        <v>13</v>
      </c>
      <c r="D449" s="73" t="s">
        <v>14</v>
      </c>
      <c r="E449" s="74" t="s">
        <v>15</v>
      </c>
      <c r="F449" s="58" t="s">
        <v>241</v>
      </c>
      <c r="G449" s="75">
        <v>269</v>
      </c>
      <c r="H449" s="58">
        <v>5.93</v>
      </c>
      <c r="I449" s="58">
        <v>0.28000000000000003</v>
      </c>
      <c r="J449" s="58">
        <f>表5[[#This Row],[挂牌价]]-表5[[#This Row],[优惠下浮]]</f>
        <v>5.6499999999999995</v>
      </c>
      <c r="K449" s="78">
        <f>表5[[#This Row],[含税结算单价]]/1.13</f>
        <v>5</v>
      </c>
      <c r="L449" s="78">
        <f>表5[[#This Row],[含税结算单价]]*表5[[#This Row],[升数]]</f>
        <v>1519.85</v>
      </c>
      <c r="M449" s="78">
        <f>表5[[#This Row],[不含税结算单价]]*表5[[#This Row],[升数]]</f>
        <v>1345</v>
      </c>
    </row>
    <row r="450" spans="1:13" s="58" customFormat="1" ht="27" customHeight="1">
      <c r="A450" s="72">
        <v>43897</v>
      </c>
      <c r="B450" s="67" t="s">
        <v>429</v>
      </c>
      <c r="C450" s="73" t="s">
        <v>13</v>
      </c>
      <c r="D450" s="73" t="s">
        <v>14</v>
      </c>
      <c r="E450" s="74" t="s">
        <v>15</v>
      </c>
      <c r="F450" s="58" t="s">
        <v>170</v>
      </c>
      <c r="G450" s="75">
        <v>1279</v>
      </c>
      <c r="H450" s="58">
        <v>5.93</v>
      </c>
      <c r="I450" s="58">
        <v>0.28000000000000003</v>
      </c>
      <c r="J450" s="58">
        <f>表5[[#This Row],[挂牌价]]-表5[[#This Row],[优惠下浮]]</f>
        <v>5.6499999999999995</v>
      </c>
      <c r="K450" s="78">
        <f>表5[[#This Row],[含税结算单价]]/1.13</f>
        <v>5</v>
      </c>
      <c r="L450" s="78">
        <f>表5[[#This Row],[含税结算单价]]*表5[[#This Row],[升数]]</f>
        <v>7226.3499999999995</v>
      </c>
      <c r="M450" s="78">
        <f>表5[[#This Row],[不含税结算单价]]*表5[[#This Row],[升数]]</f>
        <v>6395</v>
      </c>
    </row>
    <row r="451" spans="1:13" s="58" customFormat="1" ht="27" customHeight="1">
      <c r="A451" s="72">
        <v>43897</v>
      </c>
      <c r="B451" s="67" t="s">
        <v>430</v>
      </c>
      <c r="C451" s="73" t="s">
        <v>13</v>
      </c>
      <c r="D451" s="73" t="s">
        <v>14</v>
      </c>
      <c r="E451" s="74" t="s">
        <v>15</v>
      </c>
      <c r="F451" s="58" t="s">
        <v>170</v>
      </c>
      <c r="G451" s="75">
        <v>927</v>
      </c>
      <c r="H451" s="58">
        <v>5.93</v>
      </c>
      <c r="I451" s="58">
        <v>0.28000000000000003</v>
      </c>
      <c r="J451" s="58">
        <f>表5[[#This Row],[挂牌价]]-表5[[#This Row],[优惠下浮]]</f>
        <v>5.6499999999999995</v>
      </c>
      <c r="K451" s="78">
        <f>表5[[#This Row],[含税结算单价]]/1.13</f>
        <v>5</v>
      </c>
      <c r="L451" s="78">
        <f>表5[[#This Row],[含税结算单价]]*表5[[#This Row],[升数]]</f>
        <v>5237.5499999999993</v>
      </c>
      <c r="M451" s="78">
        <f>表5[[#This Row],[不含税结算单价]]*表5[[#This Row],[升数]]</f>
        <v>4635</v>
      </c>
    </row>
    <row r="452" spans="1:13" s="58" customFormat="1" ht="27" customHeight="1">
      <c r="A452" s="72">
        <v>43897</v>
      </c>
      <c r="B452" s="67" t="s">
        <v>431</v>
      </c>
      <c r="C452" s="73" t="s">
        <v>13</v>
      </c>
      <c r="D452" s="73" t="s">
        <v>14</v>
      </c>
      <c r="E452" s="74" t="s">
        <v>15</v>
      </c>
      <c r="F452" s="58" t="s">
        <v>170</v>
      </c>
      <c r="G452" s="75">
        <v>708</v>
      </c>
      <c r="H452" s="58">
        <v>5.93</v>
      </c>
      <c r="I452" s="58">
        <v>0.28000000000000003</v>
      </c>
      <c r="J452" s="58">
        <f>表5[[#This Row],[挂牌价]]-表5[[#This Row],[优惠下浮]]</f>
        <v>5.6499999999999995</v>
      </c>
      <c r="K452" s="78">
        <f>表5[[#This Row],[含税结算单价]]/1.13</f>
        <v>5</v>
      </c>
      <c r="L452" s="78">
        <f>表5[[#This Row],[含税结算单价]]*表5[[#This Row],[升数]]</f>
        <v>4000.2</v>
      </c>
      <c r="M452" s="78">
        <f>表5[[#This Row],[不含税结算单价]]*表5[[#This Row],[升数]]</f>
        <v>3540</v>
      </c>
    </row>
    <row r="453" spans="1:13" s="58" customFormat="1" ht="27" customHeight="1">
      <c r="A453" s="72">
        <v>43897</v>
      </c>
      <c r="B453" s="67" t="s">
        <v>432</v>
      </c>
      <c r="C453" s="73" t="s">
        <v>13</v>
      </c>
      <c r="D453" s="73" t="s">
        <v>14</v>
      </c>
      <c r="E453" s="74" t="s">
        <v>15</v>
      </c>
      <c r="F453" s="58" t="s">
        <v>34</v>
      </c>
      <c r="G453" s="75">
        <v>2765</v>
      </c>
      <c r="H453" s="58">
        <v>5.93</v>
      </c>
      <c r="I453" s="58">
        <v>0.28000000000000003</v>
      </c>
      <c r="J453" s="58">
        <f>表5[[#This Row],[挂牌价]]-表5[[#This Row],[优惠下浮]]</f>
        <v>5.6499999999999995</v>
      </c>
      <c r="K453" s="78">
        <f>表5[[#This Row],[含税结算单价]]/1.13</f>
        <v>5</v>
      </c>
      <c r="L453" s="78">
        <f>表5[[#This Row],[含税结算单价]]*表5[[#This Row],[升数]]</f>
        <v>15622.249999999998</v>
      </c>
      <c r="M453" s="78">
        <f>表5[[#This Row],[不含税结算单价]]*表5[[#This Row],[升数]]</f>
        <v>13825</v>
      </c>
    </row>
    <row r="454" spans="1:13" s="58" customFormat="1" ht="27" customHeight="1">
      <c r="A454" s="72">
        <v>43897</v>
      </c>
      <c r="B454" s="76">
        <v>7838668</v>
      </c>
      <c r="C454" s="73" t="s">
        <v>13</v>
      </c>
      <c r="D454" s="73" t="s">
        <v>14</v>
      </c>
      <c r="E454" s="74" t="s">
        <v>15</v>
      </c>
      <c r="F454" s="58" t="s">
        <v>35</v>
      </c>
      <c r="G454" s="75">
        <v>8563</v>
      </c>
      <c r="H454" s="58">
        <v>5.93</v>
      </c>
      <c r="I454" s="58">
        <v>0.28000000000000003</v>
      </c>
      <c r="J454" s="58">
        <f>表5[[#This Row],[挂牌价]]-表5[[#This Row],[优惠下浮]]</f>
        <v>5.6499999999999995</v>
      </c>
      <c r="K454" s="78">
        <f>表5[[#This Row],[含税结算单价]]/1.13</f>
        <v>5</v>
      </c>
      <c r="L454" s="78">
        <f>表5[[#This Row],[含税结算单价]]*表5[[#This Row],[升数]]</f>
        <v>48380.95</v>
      </c>
      <c r="M454" s="78">
        <f>表5[[#This Row],[不含税结算单价]]*表5[[#This Row],[升数]]</f>
        <v>42815</v>
      </c>
    </row>
    <row r="455" spans="1:13" s="58" customFormat="1" ht="27" customHeight="1">
      <c r="A455" s="72">
        <v>43897</v>
      </c>
      <c r="B455" s="76" t="s">
        <v>433</v>
      </c>
      <c r="C455" s="73" t="s">
        <v>13</v>
      </c>
      <c r="D455" s="73" t="s">
        <v>14</v>
      </c>
      <c r="E455" s="74" t="s">
        <v>15</v>
      </c>
      <c r="F455" s="58" t="s">
        <v>29</v>
      </c>
      <c r="G455" s="75">
        <v>5706</v>
      </c>
      <c r="H455" s="58">
        <v>5.93</v>
      </c>
      <c r="I455" s="58">
        <v>0.28000000000000003</v>
      </c>
      <c r="J455" s="58">
        <f>表5[[#This Row],[挂牌价]]-表5[[#This Row],[优惠下浮]]</f>
        <v>5.6499999999999995</v>
      </c>
      <c r="K455" s="78">
        <f>表5[[#This Row],[含税结算单价]]/1.13</f>
        <v>5</v>
      </c>
      <c r="L455" s="78">
        <f>表5[[#This Row],[含税结算单价]]*表5[[#This Row],[升数]]</f>
        <v>32238.899999999998</v>
      </c>
      <c r="M455" s="78">
        <f>表5[[#This Row],[不含税结算单价]]*表5[[#This Row],[升数]]</f>
        <v>28530</v>
      </c>
    </row>
    <row r="456" spans="1:13" s="58" customFormat="1" ht="27" customHeight="1">
      <c r="A456" s="72">
        <v>43897</v>
      </c>
      <c r="B456" s="76" t="s">
        <v>434</v>
      </c>
      <c r="C456" s="73" t="s">
        <v>13</v>
      </c>
      <c r="D456" s="73" t="s">
        <v>14</v>
      </c>
      <c r="E456" s="74" t="s">
        <v>15</v>
      </c>
      <c r="F456" s="58" t="s">
        <v>29</v>
      </c>
      <c r="G456" s="75">
        <v>1159</v>
      </c>
      <c r="H456" s="58">
        <v>5.93</v>
      </c>
      <c r="I456" s="58">
        <v>0.28000000000000003</v>
      </c>
      <c r="J456" s="58">
        <f>表5[[#This Row],[挂牌价]]-表5[[#This Row],[优惠下浮]]</f>
        <v>5.6499999999999995</v>
      </c>
      <c r="K456" s="78">
        <f>表5[[#This Row],[含税结算单价]]/1.13</f>
        <v>5</v>
      </c>
      <c r="L456" s="78">
        <f>表5[[#This Row],[含税结算单价]]*表5[[#This Row],[升数]]</f>
        <v>6548.3499999999995</v>
      </c>
      <c r="M456" s="78">
        <f>表5[[#This Row],[不含税结算单价]]*表5[[#This Row],[升数]]</f>
        <v>5795</v>
      </c>
    </row>
    <row r="457" spans="1:13" s="58" customFormat="1" ht="27" customHeight="1">
      <c r="A457" s="72">
        <v>43897</v>
      </c>
      <c r="B457" s="76" t="s">
        <v>435</v>
      </c>
      <c r="C457" s="73" t="s">
        <v>13</v>
      </c>
      <c r="D457" s="73" t="s">
        <v>14</v>
      </c>
      <c r="E457" s="74" t="s">
        <v>15</v>
      </c>
      <c r="F457" s="58" t="s">
        <v>29</v>
      </c>
      <c r="G457" s="75">
        <v>2013</v>
      </c>
      <c r="H457" s="58">
        <v>5.93</v>
      </c>
      <c r="I457" s="58">
        <v>0.28000000000000003</v>
      </c>
      <c r="J457" s="58">
        <f>表5[[#This Row],[挂牌价]]-表5[[#This Row],[优惠下浮]]</f>
        <v>5.6499999999999995</v>
      </c>
      <c r="K457" s="78">
        <f>表5[[#This Row],[含税结算单价]]/1.13</f>
        <v>5</v>
      </c>
      <c r="L457" s="78">
        <f>表5[[#This Row],[含税结算单价]]*表5[[#This Row],[升数]]</f>
        <v>11373.449999999999</v>
      </c>
      <c r="M457" s="78">
        <f>表5[[#This Row],[不含税结算单价]]*表5[[#This Row],[升数]]</f>
        <v>10065</v>
      </c>
    </row>
    <row r="458" spans="1:13" s="58" customFormat="1" ht="27" customHeight="1">
      <c r="A458" s="72">
        <v>43897</v>
      </c>
      <c r="B458" s="67" t="s">
        <v>436</v>
      </c>
      <c r="C458" s="73" t="s">
        <v>13</v>
      </c>
      <c r="D458" s="73" t="s">
        <v>14</v>
      </c>
      <c r="E458" s="74" t="s">
        <v>15</v>
      </c>
      <c r="F458" s="58" t="s">
        <v>37</v>
      </c>
      <c r="G458" s="75">
        <v>2762</v>
      </c>
      <c r="H458" s="58">
        <v>5.93</v>
      </c>
      <c r="I458" s="58">
        <v>0.28000000000000003</v>
      </c>
      <c r="J458" s="58">
        <f>表5[[#This Row],[挂牌价]]-表5[[#This Row],[优惠下浮]]</f>
        <v>5.6499999999999995</v>
      </c>
      <c r="K458" s="78">
        <f>表5[[#This Row],[含税结算单价]]/1.13</f>
        <v>5</v>
      </c>
      <c r="L458" s="78">
        <f>表5[[#This Row],[含税结算单价]]*表5[[#This Row],[升数]]</f>
        <v>15605.3</v>
      </c>
      <c r="M458" s="78">
        <f>表5[[#This Row],[不含税结算单价]]*表5[[#This Row],[升数]]</f>
        <v>13810</v>
      </c>
    </row>
    <row r="459" spans="1:13" s="58" customFormat="1" ht="27" customHeight="1">
      <c r="A459" s="72">
        <v>43897</v>
      </c>
      <c r="B459" s="67" t="s">
        <v>437</v>
      </c>
      <c r="C459" s="73" t="s">
        <v>13</v>
      </c>
      <c r="D459" s="73" t="s">
        <v>14</v>
      </c>
      <c r="E459" s="74" t="s">
        <v>15</v>
      </c>
      <c r="F459" s="58" t="s">
        <v>39</v>
      </c>
      <c r="G459" s="75">
        <v>732</v>
      </c>
      <c r="H459" s="58">
        <v>5.93</v>
      </c>
      <c r="I459" s="58">
        <v>0.28000000000000003</v>
      </c>
      <c r="J459" s="58">
        <f>表5[[#This Row],[挂牌价]]-表5[[#This Row],[优惠下浮]]</f>
        <v>5.6499999999999995</v>
      </c>
      <c r="K459" s="78">
        <f>表5[[#This Row],[含税结算单价]]/1.13</f>
        <v>5</v>
      </c>
      <c r="L459" s="78">
        <f>表5[[#This Row],[含税结算单价]]*表5[[#This Row],[升数]]</f>
        <v>4135.7999999999993</v>
      </c>
      <c r="M459" s="78">
        <f>表5[[#This Row],[不含税结算单价]]*表5[[#This Row],[升数]]</f>
        <v>3660</v>
      </c>
    </row>
    <row r="460" spans="1:13" s="58" customFormat="1" ht="27" customHeight="1">
      <c r="A460" s="72">
        <v>43897</v>
      </c>
      <c r="B460" s="67" t="s">
        <v>438</v>
      </c>
      <c r="C460" s="73" t="s">
        <v>13</v>
      </c>
      <c r="D460" s="73" t="s">
        <v>14</v>
      </c>
      <c r="E460" s="74" t="s">
        <v>15</v>
      </c>
      <c r="F460" s="58" t="s">
        <v>197</v>
      </c>
      <c r="G460" s="75">
        <v>4076</v>
      </c>
      <c r="H460" s="58">
        <v>5.93</v>
      </c>
      <c r="I460" s="58">
        <v>0.28000000000000003</v>
      </c>
      <c r="J460" s="58">
        <f>表5[[#This Row],[挂牌价]]-表5[[#This Row],[优惠下浮]]</f>
        <v>5.6499999999999995</v>
      </c>
      <c r="K460" s="78">
        <f>表5[[#This Row],[含税结算单价]]/1.13</f>
        <v>5</v>
      </c>
      <c r="L460" s="78">
        <f>表5[[#This Row],[含税结算单价]]*表5[[#This Row],[升数]]</f>
        <v>23029.399999999998</v>
      </c>
      <c r="M460" s="78">
        <f>表5[[#This Row],[不含税结算单价]]*表5[[#This Row],[升数]]</f>
        <v>20380</v>
      </c>
    </row>
    <row r="461" spans="1:13" s="58" customFormat="1" ht="27" customHeight="1">
      <c r="A461" s="72">
        <v>43897</v>
      </c>
      <c r="B461" s="67" t="s">
        <v>439</v>
      </c>
      <c r="C461" s="73" t="s">
        <v>13</v>
      </c>
      <c r="D461" s="73" t="s">
        <v>14</v>
      </c>
      <c r="E461" s="74" t="s">
        <v>15</v>
      </c>
      <c r="F461" s="58" t="s">
        <v>83</v>
      </c>
      <c r="G461" s="75">
        <v>805</v>
      </c>
      <c r="H461" s="58">
        <v>5.93</v>
      </c>
      <c r="I461" s="58">
        <v>0.28000000000000003</v>
      </c>
      <c r="J461" s="58">
        <f>表5[[#This Row],[挂牌价]]-表5[[#This Row],[优惠下浮]]</f>
        <v>5.6499999999999995</v>
      </c>
      <c r="K461" s="78">
        <f>表5[[#This Row],[含税结算单价]]/1.13</f>
        <v>5</v>
      </c>
      <c r="L461" s="78">
        <f>表5[[#This Row],[含税结算单价]]*表5[[#This Row],[升数]]</f>
        <v>4548.25</v>
      </c>
      <c r="M461" s="78">
        <f>表5[[#This Row],[不含税结算单价]]*表5[[#This Row],[升数]]</f>
        <v>4025</v>
      </c>
    </row>
    <row r="462" spans="1:13" s="58" customFormat="1" ht="27" customHeight="1">
      <c r="A462" s="72">
        <v>43897</v>
      </c>
      <c r="B462" s="67" t="s">
        <v>440</v>
      </c>
      <c r="C462" s="73" t="s">
        <v>13</v>
      </c>
      <c r="D462" s="73" t="s">
        <v>14</v>
      </c>
      <c r="E462" s="74" t="s">
        <v>15</v>
      </c>
      <c r="F462" s="58" t="s">
        <v>83</v>
      </c>
      <c r="G462" s="75">
        <v>866</v>
      </c>
      <c r="H462" s="58">
        <v>5.93</v>
      </c>
      <c r="I462" s="58">
        <v>0.28000000000000003</v>
      </c>
      <c r="J462" s="58">
        <f>表5[[#This Row],[挂牌价]]-表5[[#This Row],[优惠下浮]]</f>
        <v>5.6499999999999995</v>
      </c>
      <c r="K462" s="78">
        <f>表5[[#This Row],[含税结算单价]]/1.13</f>
        <v>5</v>
      </c>
      <c r="L462" s="78">
        <f>表5[[#This Row],[含税结算单价]]*表5[[#This Row],[升数]]</f>
        <v>4892.8999999999996</v>
      </c>
      <c r="M462" s="78">
        <f>表5[[#This Row],[不含税结算单价]]*表5[[#This Row],[升数]]</f>
        <v>4330</v>
      </c>
    </row>
    <row r="463" spans="1:13" s="58" customFormat="1" ht="27" customHeight="1">
      <c r="A463" s="72">
        <v>43897</v>
      </c>
      <c r="B463" s="67" t="s">
        <v>441</v>
      </c>
      <c r="C463" s="73" t="s">
        <v>13</v>
      </c>
      <c r="D463" s="73" t="s">
        <v>14</v>
      </c>
      <c r="E463" s="74" t="s">
        <v>15</v>
      </c>
      <c r="F463" s="58" t="s">
        <v>83</v>
      </c>
      <c r="G463" s="75">
        <v>629</v>
      </c>
      <c r="H463" s="58">
        <v>5.93</v>
      </c>
      <c r="I463" s="58">
        <v>0.28000000000000003</v>
      </c>
      <c r="J463" s="58">
        <f>表5[[#This Row],[挂牌价]]-表5[[#This Row],[优惠下浮]]</f>
        <v>5.6499999999999995</v>
      </c>
      <c r="K463" s="78">
        <f>表5[[#This Row],[含税结算单价]]/1.13</f>
        <v>5</v>
      </c>
      <c r="L463" s="78">
        <f>表5[[#This Row],[含税结算单价]]*表5[[#This Row],[升数]]</f>
        <v>3553.8499999999995</v>
      </c>
      <c r="M463" s="78">
        <f>表5[[#This Row],[不含税结算单价]]*表5[[#This Row],[升数]]</f>
        <v>3145</v>
      </c>
    </row>
    <row r="464" spans="1:13" s="58" customFormat="1" ht="27" customHeight="1">
      <c r="A464" s="72">
        <v>43897</v>
      </c>
      <c r="B464" s="67" t="s">
        <v>442</v>
      </c>
      <c r="C464" s="73" t="s">
        <v>13</v>
      </c>
      <c r="D464" s="73" t="s">
        <v>14</v>
      </c>
      <c r="E464" s="74" t="s">
        <v>15</v>
      </c>
      <c r="F464" s="58" t="s">
        <v>83</v>
      </c>
      <c r="G464" s="75">
        <v>868</v>
      </c>
      <c r="H464" s="58">
        <v>5.93</v>
      </c>
      <c r="I464" s="58">
        <v>0.28000000000000003</v>
      </c>
      <c r="J464" s="58">
        <f>表5[[#This Row],[挂牌价]]-表5[[#This Row],[优惠下浮]]</f>
        <v>5.6499999999999995</v>
      </c>
      <c r="K464" s="78">
        <f>表5[[#This Row],[含税结算单价]]/1.13</f>
        <v>5</v>
      </c>
      <c r="L464" s="78">
        <f>表5[[#This Row],[含税结算单价]]*表5[[#This Row],[升数]]</f>
        <v>4904.2</v>
      </c>
      <c r="M464" s="78">
        <f>表5[[#This Row],[不含税结算单价]]*表5[[#This Row],[升数]]</f>
        <v>4340</v>
      </c>
    </row>
    <row r="465" spans="1:13" s="58" customFormat="1" ht="27" customHeight="1">
      <c r="A465" s="72">
        <v>43897</v>
      </c>
      <c r="B465" s="67" t="s">
        <v>443</v>
      </c>
      <c r="C465" s="73" t="s">
        <v>13</v>
      </c>
      <c r="D465" s="73" t="s">
        <v>14</v>
      </c>
      <c r="E465" s="74" t="s">
        <v>15</v>
      </c>
      <c r="F465" s="58" t="s">
        <v>83</v>
      </c>
      <c r="G465" s="75">
        <v>1085</v>
      </c>
      <c r="H465" s="58">
        <v>5.93</v>
      </c>
      <c r="I465" s="58">
        <v>0.28000000000000003</v>
      </c>
      <c r="J465" s="58">
        <f>表5[[#This Row],[挂牌价]]-表5[[#This Row],[优惠下浮]]</f>
        <v>5.6499999999999995</v>
      </c>
      <c r="K465" s="78">
        <f>表5[[#This Row],[含税结算单价]]/1.13</f>
        <v>5</v>
      </c>
      <c r="L465" s="78">
        <f>表5[[#This Row],[含税结算单价]]*表5[[#This Row],[升数]]</f>
        <v>6130.2499999999991</v>
      </c>
      <c r="M465" s="78">
        <f>表5[[#This Row],[不含税结算单价]]*表5[[#This Row],[升数]]</f>
        <v>5425</v>
      </c>
    </row>
    <row r="466" spans="1:13" s="58" customFormat="1" ht="27" customHeight="1">
      <c r="A466" s="72">
        <v>43897</v>
      </c>
      <c r="B466" s="67" t="s">
        <v>444</v>
      </c>
      <c r="C466" s="73" t="s">
        <v>13</v>
      </c>
      <c r="D466" s="73" t="s">
        <v>14</v>
      </c>
      <c r="E466" s="74" t="s">
        <v>15</v>
      </c>
      <c r="F466" s="58" t="s">
        <v>83</v>
      </c>
      <c r="G466" s="75">
        <v>328</v>
      </c>
      <c r="H466" s="58">
        <v>5.93</v>
      </c>
      <c r="I466" s="58">
        <v>0.28000000000000003</v>
      </c>
      <c r="J466" s="58">
        <f>表5[[#This Row],[挂牌价]]-表5[[#This Row],[优惠下浮]]</f>
        <v>5.6499999999999995</v>
      </c>
      <c r="K466" s="78">
        <f>表5[[#This Row],[含税结算单价]]/1.13</f>
        <v>5</v>
      </c>
      <c r="L466" s="78">
        <f>表5[[#This Row],[含税结算单价]]*表5[[#This Row],[升数]]</f>
        <v>1853.1999999999998</v>
      </c>
      <c r="M466" s="78">
        <f>表5[[#This Row],[不含税结算单价]]*表5[[#This Row],[升数]]</f>
        <v>1640</v>
      </c>
    </row>
    <row r="467" spans="1:13" s="58" customFormat="1" ht="27" customHeight="1">
      <c r="A467" s="72">
        <v>43897</v>
      </c>
      <c r="B467" s="67" t="s">
        <v>445</v>
      </c>
      <c r="C467" s="73" t="s">
        <v>13</v>
      </c>
      <c r="D467" s="73" t="s">
        <v>14</v>
      </c>
      <c r="E467" s="74" t="s">
        <v>15</v>
      </c>
      <c r="F467" s="58" t="s">
        <v>21</v>
      </c>
      <c r="G467" s="75">
        <v>4119</v>
      </c>
      <c r="H467" s="58">
        <v>5.93</v>
      </c>
      <c r="I467" s="58">
        <v>0.28000000000000003</v>
      </c>
      <c r="J467" s="58">
        <f>表5[[#This Row],[挂牌价]]-表5[[#This Row],[优惠下浮]]</f>
        <v>5.6499999999999995</v>
      </c>
      <c r="K467" s="78">
        <f>表5[[#This Row],[含税结算单价]]/1.13</f>
        <v>5</v>
      </c>
      <c r="L467" s="78">
        <f>表5[[#This Row],[含税结算单价]]*表5[[#This Row],[升数]]</f>
        <v>23272.35</v>
      </c>
      <c r="M467" s="78">
        <f>表5[[#This Row],[不含税结算单价]]*表5[[#This Row],[升数]]</f>
        <v>20595</v>
      </c>
    </row>
    <row r="468" spans="1:13" s="58" customFormat="1" ht="27" customHeight="1">
      <c r="A468" s="72">
        <v>43897</v>
      </c>
      <c r="B468" s="67" t="s">
        <v>446</v>
      </c>
      <c r="C468" s="73" t="s">
        <v>13</v>
      </c>
      <c r="D468" s="73" t="s">
        <v>14</v>
      </c>
      <c r="E468" s="74" t="s">
        <v>15</v>
      </c>
      <c r="F468" s="58" t="s">
        <v>21</v>
      </c>
      <c r="G468" s="75">
        <v>2268</v>
      </c>
      <c r="H468" s="58">
        <v>5.93</v>
      </c>
      <c r="I468" s="58">
        <v>0.28000000000000003</v>
      </c>
      <c r="J468" s="58">
        <f>表5[[#This Row],[挂牌价]]-表5[[#This Row],[优惠下浮]]</f>
        <v>5.6499999999999995</v>
      </c>
      <c r="K468" s="78">
        <f>表5[[#This Row],[含税结算单价]]/1.13</f>
        <v>5</v>
      </c>
      <c r="L468" s="78">
        <f>表5[[#This Row],[含税结算单价]]*表5[[#This Row],[升数]]</f>
        <v>12814.199999999999</v>
      </c>
      <c r="M468" s="78">
        <f>表5[[#This Row],[不含税结算单价]]*表5[[#This Row],[升数]]</f>
        <v>11340</v>
      </c>
    </row>
    <row r="469" spans="1:13" s="58" customFormat="1" ht="27" customHeight="1">
      <c r="A469" s="72">
        <v>43897</v>
      </c>
      <c r="B469" s="67" t="s">
        <v>447</v>
      </c>
      <c r="C469" s="73" t="s">
        <v>13</v>
      </c>
      <c r="D469" s="73" t="s">
        <v>14</v>
      </c>
      <c r="E469" s="74" t="s">
        <v>15</v>
      </c>
      <c r="F469" s="58" t="s">
        <v>21</v>
      </c>
      <c r="G469" s="75">
        <v>212</v>
      </c>
      <c r="H469" s="58">
        <v>5.93</v>
      </c>
      <c r="I469" s="58">
        <v>0.28000000000000003</v>
      </c>
      <c r="J469" s="58">
        <f>表5[[#This Row],[挂牌价]]-表5[[#This Row],[优惠下浮]]</f>
        <v>5.6499999999999995</v>
      </c>
      <c r="K469" s="78">
        <f>表5[[#This Row],[含税结算单价]]/1.13</f>
        <v>5</v>
      </c>
      <c r="L469" s="78">
        <f>表5[[#This Row],[含税结算单价]]*表5[[#This Row],[升数]]</f>
        <v>1197.8</v>
      </c>
      <c r="M469" s="78">
        <f>表5[[#This Row],[不含税结算单价]]*表5[[#This Row],[升数]]</f>
        <v>1060</v>
      </c>
    </row>
    <row r="470" spans="1:13" s="58" customFormat="1" ht="27" customHeight="1">
      <c r="A470" s="72">
        <v>43897</v>
      </c>
      <c r="B470" s="67" t="s">
        <v>448</v>
      </c>
      <c r="C470" s="73" t="s">
        <v>13</v>
      </c>
      <c r="D470" s="73" t="s">
        <v>14</v>
      </c>
      <c r="E470" s="74" t="s">
        <v>15</v>
      </c>
      <c r="F470" s="58" t="s">
        <v>21</v>
      </c>
      <c r="G470" s="75">
        <v>155</v>
      </c>
      <c r="H470" s="58">
        <v>5.93</v>
      </c>
      <c r="I470" s="58">
        <v>0.28000000000000003</v>
      </c>
      <c r="J470" s="58">
        <f>表5[[#This Row],[挂牌价]]-表5[[#This Row],[优惠下浮]]</f>
        <v>5.6499999999999995</v>
      </c>
      <c r="K470" s="78">
        <f>表5[[#This Row],[含税结算单价]]/1.13</f>
        <v>5</v>
      </c>
      <c r="L470" s="78">
        <f>表5[[#This Row],[含税结算单价]]*表5[[#This Row],[升数]]</f>
        <v>875.74999999999989</v>
      </c>
      <c r="M470" s="78">
        <f>表5[[#This Row],[不含税结算单价]]*表5[[#This Row],[升数]]</f>
        <v>775</v>
      </c>
    </row>
    <row r="471" spans="1:13" s="58" customFormat="1" ht="27" customHeight="1">
      <c r="A471" s="72">
        <v>43897</v>
      </c>
      <c r="B471" s="67">
        <v>9468191</v>
      </c>
      <c r="C471" s="73" t="s">
        <v>13</v>
      </c>
      <c r="D471" s="73" t="s">
        <v>14</v>
      </c>
      <c r="E471" s="74" t="s">
        <v>15</v>
      </c>
      <c r="F471" s="58" t="s">
        <v>69</v>
      </c>
      <c r="G471" s="75">
        <v>1397</v>
      </c>
      <c r="H471" s="58">
        <v>5.93</v>
      </c>
      <c r="I471" s="58">
        <v>0.28000000000000003</v>
      </c>
      <c r="J471" s="58">
        <f>表5[[#This Row],[挂牌价]]-表5[[#This Row],[优惠下浮]]</f>
        <v>5.6499999999999995</v>
      </c>
      <c r="K471" s="78">
        <f>表5[[#This Row],[含税结算单价]]/1.13</f>
        <v>5</v>
      </c>
      <c r="L471" s="78">
        <f>表5[[#This Row],[含税结算单价]]*表5[[#This Row],[升数]]</f>
        <v>7893.0499999999993</v>
      </c>
      <c r="M471" s="78">
        <f>表5[[#This Row],[不含税结算单价]]*表5[[#This Row],[升数]]</f>
        <v>6985</v>
      </c>
    </row>
    <row r="472" spans="1:13" s="58" customFormat="1" ht="27" customHeight="1">
      <c r="A472" s="72">
        <v>43897</v>
      </c>
      <c r="B472" s="67">
        <v>9468192</v>
      </c>
      <c r="C472" s="73" t="s">
        <v>13</v>
      </c>
      <c r="D472" s="73" t="s">
        <v>14</v>
      </c>
      <c r="E472" s="74" t="s">
        <v>15</v>
      </c>
      <c r="F472" s="58" t="s">
        <v>69</v>
      </c>
      <c r="G472" s="75">
        <v>2056</v>
      </c>
      <c r="H472" s="58">
        <v>5.93</v>
      </c>
      <c r="I472" s="58">
        <v>0.28000000000000003</v>
      </c>
      <c r="J472" s="58">
        <f>表5[[#This Row],[挂牌价]]-表5[[#This Row],[优惠下浮]]</f>
        <v>5.6499999999999995</v>
      </c>
      <c r="K472" s="78">
        <f>表5[[#This Row],[含税结算单价]]/1.13</f>
        <v>5</v>
      </c>
      <c r="L472" s="78">
        <f>表5[[#This Row],[含税结算单价]]*表5[[#This Row],[升数]]</f>
        <v>11616.4</v>
      </c>
      <c r="M472" s="78">
        <f>表5[[#This Row],[不含税结算单价]]*表5[[#This Row],[升数]]</f>
        <v>10280</v>
      </c>
    </row>
    <row r="473" spans="1:13" s="58" customFormat="1" ht="27" customHeight="1">
      <c r="A473" s="72">
        <v>43897</v>
      </c>
      <c r="B473" s="67" t="s">
        <v>449</v>
      </c>
      <c r="C473" s="73" t="s">
        <v>13</v>
      </c>
      <c r="D473" s="73" t="s">
        <v>14</v>
      </c>
      <c r="E473" s="74" t="s">
        <v>15</v>
      </c>
      <c r="F473" s="58" t="s">
        <v>69</v>
      </c>
      <c r="G473" s="75">
        <v>304</v>
      </c>
      <c r="H473" s="58">
        <v>5.93</v>
      </c>
      <c r="I473" s="58">
        <v>0.28000000000000003</v>
      </c>
      <c r="J473" s="58">
        <f>表5[[#This Row],[挂牌价]]-表5[[#This Row],[优惠下浮]]</f>
        <v>5.6499999999999995</v>
      </c>
      <c r="K473" s="78">
        <f>表5[[#This Row],[含税结算单价]]/1.13</f>
        <v>5</v>
      </c>
      <c r="L473" s="78">
        <f>表5[[#This Row],[含税结算单价]]*表5[[#This Row],[升数]]</f>
        <v>1717.6</v>
      </c>
      <c r="M473" s="78">
        <f>表5[[#This Row],[不含税结算单价]]*表5[[#This Row],[升数]]</f>
        <v>1520</v>
      </c>
    </row>
    <row r="474" spans="1:13" s="58" customFormat="1" ht="27" customHeight="1">
      <c r="A474" s="72">
        <v>43897</v>
      </c>
      <c r="B474" s="67" t="s">
        <v>450</v>
      </c>
      <c r="C474" s="73" t="s">
        <v>13</v>
      </c>
      <c r="D474" s="73" t="s">
        <v>14</v>
      </c>
      <c r="E474" s="74" t="s">
        <v>15</v>
      </c>
      <c r="F474" s="61" t="s">
        <v>16</v>
      </c>
      <c r="G474" s="75">
        <v>9194</v>
      </c>
      <c r="H474" s="58">
        <v>5.93</v>
      </c>
      <c r="I474" s="58">
        <v>0.28000000000000003</v>
      </c>
      <c r="J474" s="58">
        <f>表5[[#This Row],[挂牌价]]-表5[[#This Row],[优惠下浮]]</f>
        <v>5.6499999999999995</v>
      </c>
      <c r="K474" s="78">
        <f>表5[[#This Row],[含税结算单价]]/1.13</f>
        <v>5</v>
      </c>
      <c r="L474" s="78">
        <f>表5[[#This Row],[含税结算单价]]*表5[[#This Row],[升数]]</f>
        <v>51946.1</v>
      </c>
      <c r="M474" s="78">
        <f>表5[[#This Row],[不含税结算单价]]*表5[[#This Row],[升数]]</f>
        <v>45970</v>
      </c>
    </row>
    <row r="475" spans="1:13" s="58" customFormat="1" ht="27" customHeight="1">
      <c r="A475" s="72">
        <v>43897</v>
      </c>
      <c r="B475" s="67" t="s">
        <v>451</v>
      </c>
      <c r="C475" s="73" t="s">
        <v>13</v>
      </c>
      <c r="D475" s="73" t="s">
        <v>14</v>
      </c>
      <c r="E475" s="74" t="s">
        <v>15</v>
      </c>
      <c r="F475" s="61" t="s">
        <v>16</v>
      </c>
      <c r="G475" s="75">
        <v>7354</v>
      </c>
      <c r="H475" s="58">
        <v>5.93</v>
      </c>
      <c r="I475" s="58">
        <v>0.28000000000000003</v>
      </c>
      <c r="J475" s="58">
        <f>表5[[#This Row],[挂牌价]]-表5[[#This Row],[优惠下浮]]</f>
        <v>5.6499999999999995</v>
      </c>
      <c r="K475" s="78">
        <f>表5[[#This Row],[含税结算单价]]/1.13</f>
        <v>5</v>
      </c>
      <c r="L475" s="78">
        <f>表5[[#This Row],[含税结算单价]]*表5[[#This Row],[升数]]</f>
        <v>41550.1</v>
      </c>
      <c r="M475" s="78">
        <f>表5[[#This Row],[不含税结算单价]]*表5[[#This Row],[升数]]</f>
        <v>36770</v>
      </c>
    </row>
    <row r="476" spans="1:13" s="58" customFormat="1" ht="27" customHeight="1">
      <c r="A476" s="72">
        <v>43897</v>
      </c>
      <c r="B476" s="67" t="s">
        <v>452</v>
      </c>
      <c r="C476" s="73" t="s">
        <v>13</v>
      </c>
      <c r="D476" s="73" t="s">
        <v>14</v>
      </c>
      <c r="E476" s="74" t="s">
        <v>15</v>
      </c>
      <c r="F476" s="58" t="s">
        <v>89</v>
      </c>
      <c r="G476" s="75">
        <v>1286</v>
      </c>
      <c r="H476" s="58">
        <v>5.93</v>
      </c>
      <c r="I476" s="58">
        <v>0.28000000000000003</v>
      </c>
      <c r="J476" s="58">
        <f>表5[[#This Row],[挂牌价]]-表5[[#This Row],[优惠下浮]]</f>
        <v>5.6499999999999995</v>
      </c>
      <c r="K476" s="78">
        <f>表5[[#This Row],[含税结算单价]]/1.13</f>
        <v>5</v>
      </c>
      <c r="L476" s="78">
        <f>表5[[#This Row],[含税结算单价]]*表5[[#This Row],[升数]]</f>
        <v>7265.9</v>
      </c>
      <c r="M476" s="78">
        <f>表5[[#This Row],[不含税结算单价]]*表5[[#This Row],[升数]]</f>
        <v>6430</v>
      </c>
    </row>
    <row r="477" spans="1:13" s="58" customFormat="1" ht="27" customHeight="1">
      <c r="A477" s="72">
        <v>43897</v>
      </c>
      <c r="B477" s="67" t="s">
        <v>453</v>
      </c>
      <c r="C477" s="73" t="s">
        <v>13</v>
      </c>
      <c r="D477" s="73" t="s">
        <v>14</v>
      </c>
      <c r="E477" s="74" t="s">
        <v>15</v>
      </c>
      <c r="F477" s="58" t="s">
        <v>19</v>
      </c>
      <c r="G477" s="75">
        <v>1645</v>
      </c>
      <c r="H477" s="58">
        <v>5.93</v>
      </c>
      <c r="I477" s="58">
        <v>0.28000000000000003</v>
      </c>
      <c r="J477" s="58">
        <f>表5[[#This Row],[挂牌价]]-表5[[#This Row],[优惠下浮]]</f>
        <v>5.6499999999999995</v>
      </c>
      <c r="K477" s="78">
        <f>表5[[#This Row],[含税结算单价]]/1.13</f>
        <v>5</v>
      </c>
      <c r="L477" s="78">
        <f>表5[[#This Row],[含税结算单价]]*表5[[#This Row],[升数]]</f>
        <v>9294.25</v>
      </c>
      <c r="M477" s="78">
        <f>表5[[#This Row],[不含税结算单价]]*表5[[#This Row],[升数]]</f>
        <v>8225</v>
      </c>
    </row>
    <row r="478" spans="1:13" s="58" customFormat="1" ht="27" customHeight="1">
      <c r="A478" s="72">
        <v>43897</v>
      </c>
      <c r="B478" s="67" t="s">
        <v>454</v>
      </c>
      <c r="C478" s="73" t="s">
        <v>13</v>
      </c>
      <c r="D478" s="73" t="s">
        <v>14</v>
      </c>
      <c r="E478" s="74" t="s">
        <v>15</v>
      </c>
      <c r="F478" s="58" t="s">
        <v>19</v>
      </c>
      <c r="G478" s="75">
        <v>4986</v>
      </c>
      <c r="H478" s="58">
        <v>5.93</v>
      </c>
      <c r="I478" s="58">
        <v>0.28000000000000003</v>
      </c>
      <c r="J478" s="58">
        <f>表5[[#This Row],[挂牌价]]-表5[[#This Row],[优惠下浮]]</f>
        <v>5.6499999999999995</v>
      </c>
      <c r="K478" s="78">
        <f>表5[[#This Row],[含税结算单价]]/1.13</f>
        <v>5</v>
      </c>
      <c r="L478" s="78">
        <f>表5[[#This Row],[含税结算单价]]*表5[[#This Row],[升数]]</f>
        <v>28170.899999999998</v>
      </c>
      <c r="M478" s="78">
        <f>表5[[#This Row],[不含税结算单价]]*表5[[#This Row],[升数]]</f>
        <v>24930</v>
      </c>
    </row>
    <row r="479" spans="1:13" s="58" customFormat="1" ht="27" customHeight="1">
      <c r="A479" s="72">
        <v>43897</v>
      </c>
      <c r="B479" s="67">
        <v>9468326</v>
      </c>
      <c r="C479" s="73" t="s">
        <v>13</v>
      </c>
      <c r="D479" s="73" t="s">
        <v>14</v>
      </c>
      <c r="E479" s="74" t="s">
        <v>15</v>
      </c>
      <c r="F479" s="58" t="s">
        <v>230</v>
      </c>
      <c r="G479" s="75">
        <v>981</v>
      </c>
      <c r="H479" s="58">
        <v>5.93</v>
      </c>
      <c r="I479" s="58">
        <v>0.28000000000000003</v>
      </c>
      <c r="J479" s="58">
        <f>表5[[#This Row],[挂牌价]]-表5[[#This Row],[优惠下浮]]</f>
        <v>5.6499999999999995</v>
      </c>
      <c r="K479" s="78">
        <f>表5[[#This Row],[含税结算单价]]/1.13</f>
        <v>5</v>
      </c>
      <c r="L479" s="78">
        <f>表5[[#This Row],[含税结算单价]]*表5[[#This Row],[升数]]</f>
        <v>5542.65</v>
      </c>
      <c r="M479" s="78">
        <f>表5[[#This Row],[不含税结算单价]]*表5[[#This Row],[升数]]</f>
        <v>4905</v>
      </c>
    </row>
    <row r="480" spans="1:13" s="58" customFormat="1" ht="27" customHeight="1">
      <c r="A480" s="72">
        <v>43897</v>
      </c>
      <c r="B480" s="67">
        <v>9468327</v>
      </c>
      <c r="C480" s="73" t="s">
        <v>13</v>
      </c>
      <c r="D480" s="73" t="s">
        <v>14</v>
      </c>
      <c r="E480" s="74" t="s">
        <v>15</v>
      </c>
      <c r="F480" s="58" t="s">
        <v>230</v>
      </c>
      <c r="G480" s="75">
        <v>150</v>
      </c>
      <c r="H480" s="58">
        <v>5.93</v>
      </c>
      <c r="I480" s="58">
        <v>0.28000000000000003</v>
      </c>
      <c r="J480" s="58">
        <f>表5[[#This Row],[挂牌价]]-表5[[#This Row],[优惠下浮]]</f>
        <v>5.6499999999999995</v>
      </c>
      <c r="K480" s="78">
        <f>表5[[#This Row],[含税结算单价]]/1.13</f>
        <v>5</v>
      </c>
      <c r="L480" s="78">
        <f>表5[[#This Row],[含税结算单价]]*表5[[#This Row],[升数]]</f>
        <v>847.49999999999989</v>
      </c>
      <c r="M480" s="78">
        <f>表5[[#This Row],[不含税结算单价]]*表5[[#This Row],[升数]]</f>
        <v>750</v>
      </c>
    </row>
    <row r="481" spans="1:13" s="58" customFormat="1" ht="27" customHeight="1">
      <c r="A481" s="72">
        <v>43897</v>
      </c>
      <c r="B481" s="67">
        <v>9468046</v>
      </c>
      <c r="C481" s="73" t="s">
        <v>13</v>
      </c>
      <c r="D481" s="73" t="s">
        <v>14</v>
      </c>
      <c r="E481" s="74" t="s">
        <v>15</v>
      </c>
      <c r="F481" s="58" t="s">
        <v>106</v>
      </c>
      <c r="G481" s="75">
        <v>166</v>
      </c>
      <c r="H481" s="58">
        <v>5.93</v>
      </c>
      <c r="I481" s="58">
        <v>0.28000000000000003</v>
      </c>
      <c r="J481" s="58">
        <f>表5[[#This Row],[挂牌价]]-表5[[#This Row],[优惠下浮]]</f>
        <v>5.6499999999999995</v>
      </c>
      <c r="K481" s="78">
        <f>表5[[#This Row],[含税结算单价]]/1.13</f>
        <v>5</v>
      </c>
      <c r="L481" s="78">
        <f>表5[[#This Row],[含税结算单价]]*表5[[#This Row],[升数]]</f>
        <v>937.89999999999986</v>
      </c>
      <c r="M481" s="78">
        <f>表5[[#This Row],[不含税结算单价]]*表5[[#This Row],[升数]]</f>
        <v>830</v>
      </c>
    </row>
    <row r="482" spans="1:13" s="58" customFormat="1" ht="27" customHeight="1">
      <c r="A482" s="72">
        <v>43897</v>
      </c>
      <c r="B482" s="67">
        <v>9468193</v>
      </c>
      <c r="C482" s="73" t="s">
        <v>13</v>
      </c>
      <c r="D482" s="73" t="s">
        <v>14</v>
      </c>
      <c r="E482" s="74" t="s">
        <v>15</v>
      </c>
      <c r="F482" s="58" t="s">
        <v>291</v>
      </c>
      <c r="G482" s="75">
        <v>92</v>
      </c>
      <c r="H482" s="58">
        <v>5.93</v>
      </c>
      <c r="I482" s="58">
        <v>0.28000000000000003</v>
      </c>
      <c r="J482" s="58">
        <f>表5[[#This Row],[挂牌价]]-表5[[#This Row],[优惠下浮]]</f>
        <v>5.6499999999999995</v>
      </c>
      <c r="K482" s="78">
        <f>表5[[#This Row],[含税结算单价]]/1.13</f>
        <v>5</v>
      </c>
      <c r="L482" s="78">
        <f>表5[[#This Row],[含税结算单价]]*表5[[#This Row],[升数]]</f>
        <v>519.79999999999995</v>
      </c>
      <c r="M482" s="78">
        <f>表5[[#This Row],[不含税结算单价]]*表5[[#This Row],[升数]]</f>
        <v>460</v>
      </c>
    </row>
    <row r="483" spans="1:13" s="58" customFormat="1" ht="27" customHeight="1">
      <c r="A483" s="72">
        <v>43897</v>
      </c>
      <c r="B483" s="67" t="s">
        <v>455</v>
      </c>
      <c r="C483" s="73" t="s">
        <v>13</v>
      </c>
      <c r="D483" s="73" t="s">
        <v>14</v>
      </c>
      <c r="E483" s="74" t="s">
        <v>15</v>
      </c>
      <c r="F483" s="58" t="s">
        <v>232</v>
      </c>
      <c r="G483" s="75">
        <v>363</v>
      </c>
      <c r="H483" s="58">
        <v>5.93</v>
      </c>
      <c r="I483" s="58">
        <v>0.28000000000000003</v>
      </c>
      <c r="J483" s="58">
        <f>表5[[#This Row],[挂牌价]]-表5[[#This Row],[优惠下浮]]</f>
        <v>5.6499999999999995</v>
      </c>
      <c r="K483" s="78">
        <f>表5[[#This Row],[含税结算单价]]/1.13</f>
        <v>5</v>
      </c>
      <c r="L483" s="78">
        <f>表5[[#This Row],[含税结算单价]]*表5[[#This Row],[升数]]</f>
        <v>2050.9499999999998</v>
      </c>
      <c r="M483" s="78">
        <f>表5[[#This Row],[不含税结算单价]]*表5[[#This Row],[升数]]</f>
        <v>1815</v>
      </c>
    </row>
    <row r="484" spans="1:13" s="58" customFormat="1" ht="27" customHeight="1">
      <c r="A484" s="72">
        <v>43897</v>
      </c>
      <c r="B484" s="67" t="s">
        <v>456</v>
      </c>
      <c r="C484" s="73" t="s">
        <v>13</v>
      </c>
      <c r="D484" s="73" t="s">
        <v>14</v>
      </c>
      <c r="E484" s="74" t="s">
        <v>15</v>
      </c>
      <c r="F484" s="58" t="s">
        <v>232</v>
      </c>
      <c r="G484" s="75">
        <v>3025</v>
      </c>
      <c r="H484" s="58">
        <v>5.93</v>
      </c>
      <c r="I484" s="58">
        <v>0.28000000000000003</v>
      </c>
      <c r="J484" s="58">
        <f>表5[[#This Row],[挂牌价]]-表5[[#This Row],[优惠下浮]]</f>
        <v>5.6499999999999995</v>
      </c>
      <c r="K484" s="78">
        <f>表5[[#This Row],[含税结算单价]]/1.13</f>
        <v>5</v>
      </c>
      <c r="L484" s="78">
        <f>表5[[#This Row],[含税结算单价]]*表5[[#This Row],[升数]]</f>
        <v>17091.25</v>
      </c>
      <c r="M484" s="78">
        <f>表5[[#This Row],[不含税结算单价]]*表5[[#This Row],[升数]]</f>
        <v>15125</v>
      </c>
    </row>
    <row r="485" spans="1:13" s="58" customFormat="1" ht="27" customHeight="1">
      <c r="A485" s="72">
        <v>43897</v>
      </c>
      <c r="B485" s="67" t="s">
        <v>457</v>
      </c>
      <c r="C485" s="73" t="s">
        <v>13</v>
      </c>
      <c r="D485" s="73" t="s">
        <v>14</v>
      </c>
      <c r="E485" s="74" t="s">
        <v>15</v>
      </c>
      <c r="F485" s="58" t="s">
        <v>25</v>
      </c>
      <c r="G485" s="75">
        <v>4117</v>
      </c>
      <c r="H485" s="58">
        <v>5.93</v>
      </c>
      <c r="I485" s="58">
        <v>0.28000000000000003</v>
      </c>
      <c r="J485" s="58">
        <f>表5[[#This Row],[挂牌价]]-表5[[#This Row],[优惠下浮]]</f>
        <v>5.6499999999999995</v>
      </c>
      <c r="K485" s="78">
        <f>表5[[#This Row],[含税结算单价]]/1.13</f>
        <v>5</v>
      </c>
      <c r="L485" s="78">
        <f>表5[[#This Row],[含税结算单价]]*表5[[#This Row],[升数]]</f>
        <v>23261.05</v>
      </c>
      <c r="M485" s="78">
        <f>表5[[#This Row],[不含税结算单价]]*表5[[#This Row],[升数]]</f>
        <v>20585</v>
      </c>
    </row>
    <row r="486" spans="1:13" s="58" customFormat="1" ht="27" customHeight="1">
      <c r="A486" s="72">
        <v>43897</v>
      </c>
      <c r="B486" s="67" t="s">
        <v>458</v>
      </c>
      <c r="C486" s="73" t="s">
        <v>13</v>
      </c>
      <c r="D486" s="73" t="s">
        <v>14</v>
      </c>
      <c r="E486" s="74" t="s">
        <v>15</v>
      </c>
      <c r="F486" s="58" t="s">
        <v>149</v>
      </c>
      <c r="G486" s="75">
        <v>3158</v>
      </c>
      <c r="H486" s="58">
        <v>5.93</v>
      </c>
      <c r="I486" s="58">
        <v>0.28000000000000003</v>
      </c>
      <c r="J486" s="58">
        <f>表5[[#This Row],[挂牌价]]-表5[[#This Row],[优惠下浮]]</f>
        <v>5.6499999999999995</v>
      </c>
      <c r="K486" s="78">
        <f>表5[[#This Row],[含税结算单价]]/1.13</f>
        <v>5</v>
      </c>
      <c r="L486" s="78">
        <f>表5[[#This Row],[含税结算单价]]*表5[[#This Row],[升数]]</f>
        <v>17842.699999999997</v>
      </c>
      <c r="M486" s="78">
        <f>表5[[#This Row],[不含税结算单价]]*表5[[#This Row],[升数]]</f>
        <v>15790</v>
      </c>
    </row>
    <row r="487" spans="1:13" s="58" customFormat="1" ht="27" customHeight="1">
      <c r="A487" s="72">
        <v>43897</v>
      </c>
      <c r="B487" s="67" t="s">
        <v>459</v>
      </c>
      <c r="C487" s="73" t="s">
        <v>13</v>
      </c>
      <c r="D487" s="73" t="s">
        <v>14</v>
      </c>
      <c r="E487" s="74" t="s">
        <v>15</v>
      </c>
      <c r="F487" s="58" t="s">
        <v>44</v>
      </c>
      <c r="G487" s="75">
        <v>5672</v>
      </c>
      <c r="H487" s="58">
        <v>5.93</v>
      </c>
      <c r="I487" s="58">
        <v>0.28000000000000003</v>
      </c>
      <c r="J487" s="58">
        <f>表5[[#This Row],[挂牌价]]-表5[[#This Row],[优惠下浮]]</f>
        <v>5.6499999999999995</v>
      </c>
      <c r="K487" s="78">
        <f>表5[[#This Row],[含税结算单价]]/1.13</f>
        <v>5</v>
      </c>
      <c r="L487" s="78">
        <f>表5[[#This Row],[含税结算单价]]*表5[[#This Row],[升数]]</f>
        <v>32046.799999999996</v>
      </c>
      <c r="M487" s="78">
        <f>表5[[#This Row],[不含税结算单价]]*表5[[#This Row],[升数]]</f>
        <v>28360</v>
      </c>
    </row>
    <row r="488" spans="1:13" s="58" customFormat="1" ht="27" customHeight="1">
      <c r="A488" s="72">
        <v>43897</v>
      </c>
      <c r="B488" s="67" t="s">
        <v>460</v>
      </c>
      <c r="C488" s="73" t="s">
        <v>13</v>
      </c>
      <c r="D488" s="73" t="s">
        <v>14</v>
      </c>
      <c r="E488" s="74" t="s">
        <v>15</v>
      </c>
      <c r="F488" s="58" t="s">
        <v>27</v>
      </c>
      <c r="G488" s="75">
        <v>5463</v>
      </c>
      <c r="H488" s="58">
        <v>5.93</v>
      </c>
      <c r="I488" s="58">
        <v>0.28000000000000003</v>
      </c>
      <c r="J488" s="58">
        <f>表5[[#This Row],[挂牌价]]-表5[[#This Row],[优惠下浮]]</f>
        <v>5.6499999999999995</v>
      </c>
      <c r="K488" s="78">
        <f>表5[[#This Row],[含税结算单价]]/1.13</f>
        <v>5</v>
      </c>
      <c r="L488" s="78">
        <f>表5[[#This Row],[含税结算单价]]*表5[[#This Row],[升数]]</f>
        <v>30865.949999999997</v>
      </c>
      <c r="M488" s="78">
        <f>表5[[#This Row],[不含税结算单价]]*表5[[#This Row],[升数]]</f>
        <v>27315</v>
      </c>
    </row>
    <row r="489" spans="1:13" s="58" customFormat="1" ht="27" customHeight="1">
      <c r="A489" s="72">
        <v>43897</v>
      </c>
      <c r="B489" s="67" t="s">
        <v>461</v>
      </c>
      <c r="C489" s="73" t="s">
        <v>13</v>
      </c>
      <c r="D489" s="73" t="s">
        <v>14</v>
      </c>
      <c r="E489" s="74" t="s">
        <v>15</v>
      </c>
      <c r="F489" s="58" t="s">
        <v>27</v>
      </c>
      <c r="G489" s="75">
        <v>2553</v>
      </c>
      <c r="H489" s="58">
        <v>5.93</v>
      </c>
      <c r="I489" s="58">
        <v>0.28000000000000003</v>
      </c>
      <c r="J489" s="58">
        <f>表5[[#This Row],[挂牌价]]-表5[[#This Row],[优惠下浮]]</f>
        <v>5.6499999999999995</v>
      </c>
      <c r="K489" s="78">
        <f>表5[[#This Row],[含税结算单价]]/1.13</f>
        <v>5</v>
      </c>
      <c r="L489" s="78">
        <f>表5[[#This Row],[含税结算单价]]*表5[[#This Row],[升数]]</f>
        <v>14424.449999999999</v>
      </c>
      <c r="M489" s="78">
        <f>表5[[#This Row],[不含税结算单价]]*表5[[#This Row],[升数]]</f>
        <v>12765</v>
      </c>
    </row>
    <row r="490" spans="1:13" s="58" customFormat="1" ht="27" customHeight="1">
      <c r="A490" s="72">
        <v>43897</v>
      </c>
      <c r="B490" s="67" t="s">
        <v>462</v>
      </c>
      <c r="C490" s="73" t="s">
        <v>13</v>
      </c>
      <c r="D490" s="73" t="s">
        <v>14</v>
      </c>
      <c r="E490" s="74" t="s">
        <v>15</v>
      </c>
      <c r="F490" s="58" t="s">
        <v>64</v>
      </c>
      <c r="G490" s="75">
        <v>652</v>
      </c>
      <c r="H490" s="58">
        <v>5.93</v>
      </c>
      <c r="I490" s="58">
        <v>0.28000000000000003</v>
      </c>
      <c r="J490" s="58">
        <f>表5[[#This Row],[挂牌价]]-表5[[#This Row],[优惠下浮]]</f>
        <v>5.6499999999999995</v>
      </c>
      <c r="K490" s="78">
        <f>表5[[#This Row],[含税结算单价]]/1.13</f>
        <v>5</v>
      </c>
      <c r="L490" s="78">
        <f>表5[[#This Row],[含税结算单价]]*表5[[#This Row],[升数]]</f>
        <v>3683.7999999999997</v>
      </c>
      <c r="M490" s="78">
        <f>表5[[#This Row],[不含税结算单价]]*表5[[#This Row],[升数]]</f>
        <v>3260</v>
      </c>
    </row>
    <row r="491" spans="1:13" s="58" customFormat="1" ht="27" customHeight="1">
      <c r="A491" s="72">
        <v>43897</v>
      </c>
      <c r="B491" s="67" t="s">
        <v>463</v>
      </c>
      <c r="C491" s="73" t="s">
        <v>13</v>
      </c>
      <c r="D491" s="73" t="s">
        <v>14</v>
      </c>
      <c r="E491" s="74" t="s">
        <v>15</v>
      </c>
      <c r="F491" s="58" t="s">
        <v>64</v>
      </c>
      <c r="G491" s="75">
        <v>669</v>
      </c>
      <c r="H491" s="58">
        <v>5.93</v>
      </c>
      <c r="I491" s="58">
        <v>0.28000000000000003</v>
      </c>
      <c r="J491" s="58">
        <f>表5[[#This Row],[挂牌价]]-表5[[#This Row],[优惠下浮]]</f>
        <v>5.6499999999999995</v>
      </c>
      <c r="K491" s="78">
        <f>表5[[#This Row],[含税结算单价]]/1.13</f>
        <v>5</v>
      </c>
      <c r="L491" s="78">
        <f>表5[[#This Row],[含税结算单价]]*表5[[#This Row],[升数]]</f>
        <v>3779.8499999999995</v>
      </c>
      <c r="M491" s="78">
        <f>表5[[#This Row],[不含税结算单价]]*表5[[#This Row],[升数]]</f>
        <v>3345</v>
      </c>
    </row>
    <row r="492" spans="1:13" s="58" customFormat="1" ht="27" customHeight="1">
      <c r="A492" s="72">
        <v>43897</v>
      </c>
      <c r="B492" s="67" t="s">
        <v>464</v>
      </c>
      <c r="C492" s="73" t="s">
        <v>13</v>
      </c>
      <c r="D492" s="73" t="s">
        <v>14</v>
      </c>
      <c r="E492" s="74" t="s">
        <v>15</v>
      </c>
      <c r="F492" s="58" t="s">
        <v>64</v>
      </c>
      <c r="G492" s="75">
        <v>185</v>
      </c>
      <c r="H492" s="58">
        <v>5.93</v>
      </c>
      <c r="I492" s="58">
        <v>0.28000000000000003</v>
      </c>
      <c r="J492" s="58">
        <f>表5[[#This Row],[挂牌价]]-表5[[#This Row],[优惠下浮]]</f>
        <v>5.6499999999999995</v>
      </c>
      <c r="K492" s="78">
        <f>表5[[#This Row],[含税结算单价]]/1.13</f>
        <v>5</v>
      </c>
      <c r="L492" s="78">
        <f>表5[[#This Row],[含税结算单价]]*表5[[#This Row],[升数]]</f>
        <v>1045.25</v>
      </c>
      <c r="M492" s="78">
        <f>表5[[#This Row],[不含税结算单价]]*表5[[#This Row],[升数]]</f>
        <v>925</v>
      </c>
    </row>
    <row r="493" spans="1:13" s="58" customFormat="1" ht="27" customHeight="1">
      <c r="A493" s="72">
        <v>43897</v>
      </c>
      <c r="B493" s="67" t="s">
        <v>465</v>
      </c>
      <c r="C493" s="73" t="s">
        <v>13</v>
      </c>
      <c r="D493" s="73" t="s">
        <v>14</v>
      </c>
      <c r="E493" s="74" t="s">
        <v>15</v>
      </c>
      <c r="F493" s="58" t="s">
        <v>64</v>
      </c>
      <c r="G493" s="75">
        <v>461</v>
      </c>
      <c r="H493" s="58">
        <v>5.93</v>
      </c>
      <c r="I493" s="58">
        <v>0.28000000000000003</v>
      </c>
      <c r="J493" s="58">
        <f>表5[[#This Row],[挂牌价]]-表5[[#This Row],[优惠下浮]]</f>
        <v>5.6499999999999995</v>
      </c>
      <c r="K493" s="78">
        <f>表5[[#This Row],[含税结算单价]]/1.13</f>
        <v>5</v>
      </c>
      <c r="L493" s="78">
        <f>表5[[#This Row],[含税结算单价]]*表5[[#This Row],[升数]]</f>
        <v>2604.6499999999996</v>
      </c>
      <c r="M493" s="78">
        <f>表5[[#This Row],[不含税结算单价]]*表5[[#This Row],[升数]]</f>
        <v>2305</v>
      </c>
    </row>
    <row r="494" spans="1:13" s="58" customFormat="1" ht="27" customHeight="1">
      <c r="A494" s="72">
        <v>43898</v>
      </c>
      <c r="B494" s="76" t="s">
        <v>466</v>
      </c>
      <c r="C494" s="73" t="s">
        <v>13</v>
      </c>
      <c r="D494" s="73" t="s">
        <v>14</v>
      </c>
      <c r="E494" s="74" t="s">
        <v>15</v>
      </c>
      <c r="F494" s="58" t="s">
        <v>241</v>
      </c>
      <c r="G494" s="75">
        <v>2735</v>
      </c>
      <c r="H494" s="58">
        <v>5.93</v>
      </c>
      <c r="I494" s="58">
        <v>0.28000000000000003</v>
      </c>
      <c r="J494" s="58">
        <f>表5[[#This Row],[挂牌价]]-表5[[#This Row],[优惠下浮]]</f>
        <v>5.6499999999999995</v>
      </c>
      <c r="K494" s="78">
        <f>表5[[#This Row],[含税结算单价]]/1.13</f>
        <v>5</v>
      </c>
      <c r="L494" s="78">
        <f>表5[[#This Row],[含税结算单价]]*表5[[#This Row],[升数]]</f>
        <v>15452.749999999998</v>
      </c>
      <c r="M494" s="78">
        <f>表5[[#This Row],[不含税结算单价]]*表5[[#This Row],[升数]]</f>
        <v>13675</v>
      </c>
    </row>
    <row r="495" spans="1:13" s="58" customFormat="1" ht="27" customHeight="1">
      <c r="A495" s="72">
        <v>43898</v>
      </c>
      <c r="B495" s="67" t="s">
        <v>467</v>
      </c>
      <c r="C495" s="73" t="s">
        <v>13</v>
      </c>
      <c r="D495" s="73" t="s">
        <v>14</v>
      </c>
      <c r="E495" s="74" t="s">
        <v>15</v>
      </c>
      <c r="F495" s="58" t="s">
        <v>170</v>
      </c>
      <c r="G495" s="75">
        <v>981</v>
      </c>
      <c r="H495" s="58">
        <v>5.93</v>
      </c>
      <c r="I495" s="58">
        <v>0.28000000000000003</v>
      </c>
      <c r="J495" s="58">
        <f>表5[[#This Row],[挂牌价]]-表5[[#This Row],[优惠下浮]]</f>
        <v>5.6499999999999995</v>
      </c>
      <c r="K495" s="78">
        <f>表5[[#This Row],[含税结算单价]]/1.13</f>
        <v>5</v>
      </c>
      <c r="L495" s="78">
        <f>表5[[#This Row],[含税结算单价]]*表5[[#This Row],[升数]]</f>
        <v>5542.65</v>
      </c>
      <c r="M495" s="78">
        <f>表5[[#This Row],[不含税结算单价]]*表5[[#This Row],[升数]]</f>
        <v>4905</v>
      </c>
    </row>
    <row r="496" spans="1:13" s="58" customFormat="1" ht="27" customHeight="1">
      <c r="A496" s="72">
        <v>43898</v>
      </c>
      <c r="B496" s="67" t="s">
        <v>468</v>
      </c>
      <c r="C496" s="73" t="s">
        <v>13</v>
      </c>
      <c r="D496" s="73" t="s">
        <v>14</v>
      </c>
      <c r="E496" s="74" t="s">
        <v>15</v>
      </c>
      <c r="F496" s="58" t="s">
        <v>170</v>
      </c>
      <c r="G496" s="75">
        <v>843</v>
      </c>
      <c r="H496" s="58">
        <v>5.93</v>
      </c>
      <c r="I496" s="58">
        <v>0.28000000000000003</v>
      </c>
      <c r="J496" s="58">
        <f>表5[[#This Row],[挂牌价]]-表5[[#This Row],[优惠下浮]]</f>
        <v>5.6499999999999995</v>
      </c>
      <c r="K496" s="78">
        <f>表5[[#This Row],[含税结算单价]]/1.13</f>
        <v>5</v>
      </c>
      <c r="L496" s="78">
        <f>表5[[#This Row],[含税结算单价]]*表5[[#This Row],[升数]]</f>
        <v>4762.95</v>
      </c>
      <c r="M496" s="78">
        <f>表5[[#This Row],[不含税结算单价]]*表5[[#This Row],[升数]]</f>
        <v>4215</v>
      </c>
    </row>
    <row r="497" spans="1:13" s="58" customFormat="1" ht="27" customHeight="1">
      <c r="A497" s="72">
        <v>43898</v>
      </c>
      <c r="B497" s="67" t="s">
        <v>469</v>
      </c>
      <c r="C497" s="73" t="s">
        <v>13</v>
      </c>
      <c r="D497" s="73" t="s">
        <v>14</v>
      </c>
      <c r="E497" s="74" t="s">
        <v>15</v>
      </c>
      <c r="F497" s="58" t="s">
        <v>170</v>
      </c>
      <c r="G497" s="75">
        <v>982</v>
      </c>
      <c r="H497" s="58">
        <v>5.93</v>
      </c>
      <c r="I497" s="58">
        <v>0.28000000000000003</v>
      </c>
      <c r="J497" s="58">
        <f>表5[[#This Row],[挂牌价]]-表5[[#This Row],[优惠下浮]]</f>
        <v>5.6499999999999995</v>
      </c>
      <c r="K497" s="78">
        <f>表5[[#This Row],[含税结算单价]]/1.13</f>
        <v>5</v>
      </c>
      <c r="L497" s="78">
        <f>表5[[#This Row],[含税结算单价]]*表5[[#This Row],[升数]]</f>
        <v>5548.2999999999993</v>
      </c>
      <c r="M497" s="78">
        <f>表5[[#This Row],[不含税结算单价]]*表5[[#This Row],[升数]]</f>
        <v>4910</v>
      </c>
    </row>
    <row r="498" spans="1:13" s="58" customFormat="1" ht="27" customHeight="1">
      <c r="A498" s="72">
        <v>43898</v>
      </c>
      <c r="B498" s="67" t="s">
        <v>470</v>
      </c>
      <c r="C498" s="73" t="s">
        <v>13</v>
      </c>
      <c r="D498" s="73" t="s">
        <v>14</v>
      </c>
      <c r="E498" s="74" t="s">
        <v>15</v>
      </c>
      <c r="F498" s="58" t="s">
        <v>34</v>
      </c>
      <c r="G498" s="75">
        <v>3352</v>
      </c>
      <c r="H498" s="58">
        <v>5.93</v>
      </c>
      <c r="I498" s="58">
        <v>0.28000000000000003</v>
      </c>
      <c r="J498" s="58">
        <f>表5[[#This Row],[挂牌价]]-表5[[#This Row],[优惠下浮]]</f>
        <v>5.6499999999999995</v>
      </c>
      <c r="K498" s="78">
        <f>表5[[#This Row],[含税结算单价]]/1.13</f>
        <v>5</v>
      </c>
      <c r="L498" s="78">
        <f>表5[[#This Row],[含税结算单价]]*表5[[#This Row],[升数]]</f>
        <v>18938.8</v>
      </c>
      <c r="M498" s="78">
        <f>表5[[#This Row],[不含税结算单价]]*表5[[#This Row],[升数]]</f>
        <v>16760</v>
      </c>
    </row>
    <row r="499" spans="1:13" s="58" customFormat="1" ht="27" customHeight="1">
      <c r="A499" s="72">
        <v>43898</v>
      </c>
      <c r="B499" s="76">
        <v>7838669</v>
      </c>
      <c r="C499" s="73" t="s">
        <v>13</v>
      </c>
      <c r="D499" s="73" t="s">
        <v>14</v>
      </c>
      <c r="E499" s="74" t="s">
        <v>15</v>
      </c>
      <c r="F499" s="58" t="s">
        <v>35</v>
      </c>
      <c r="G499" s="75">
        <v>10406</v>
      </c>
      <c r="H499" s="58">
        <v>5.93</v>
      </c>
      <c r="I499" s="58">
        <v>0.28000000000000003</v>
      </c>
      <c r="J499" s="58">
        <f>表5[[#This Row],[挂牌价]]-表5[[#This Row],[优惠下浮]]</f>
        <v>5.6499999999999995</v>
      </c>
      <c r="K499" s="78">
        <f>表5[[#This Row],[含税结算单价]]/1.13</f>
        <v>5</v>
      </c>
      <c r="L499" s="78">
        <f>表5[[#This Row],[含税结算单价]]*表5[[#This Row],[升数]]</f>
        <v>58793.899999999994</v>
      </c>
      <c r="M499" s="78">
        <f>表5[[#This Row],[不含税结算单价]]*表5[[#This Row],[升数]]</f>
        <v>52030</v>
      </c>
    </row>
    <row r="500" spans="1:13" s="58" customFormat="1" ht="27" customHeight="1">
      <c r="A500" s="72">
        <v>43898</v>
      </c>
      <c r="B500" s="76" t="s">
        <v>471</v>
      </c>
      <c r="C500" s="73" t="s">
        <v>13</v>
      </c>
      <c r="D500" s="73" t="s">
        <v>14</v>
      </c>
      <c r="E500" s="74" t="s">
        <v>15</v>
      </c>
      <c r="F500" s="58" t="s">
        <v>29</v>
      </c>
      <c r="G500" s="75">
        <v>4923</v>
      </c>
      <c r="H500" s="58">
        <v>5.93</v>
      </c>
      <c r="I500" s="58">
        <v>0.28000000000000003</v>
      </c>
      <c r="J500" s="58">
        <f>表5[[#This Row],[挂牌价]]-表5[[#This Row],[优惠下浮]]</f>
        <v>5.6499999999999995</v>
      </c>
      <c r="K500" s="78">
        <f>表5[[#This Row],[含税结算单价]]/1.13</f>
        <v>5</v>
      </c>
      <c r="L500" s="78">
        <f>表5[[#This Row],[含税结算单价]]*表5[[#This Row],[升数]]</f>
        <v>27814.949999999997</v>
      </c>
      <c r="M500" s="78">
        <f>表5[[#This Row],[不含税结算单价]]*表5[[#This Row],[升数]]</f>
        <v>24615</v>
      </c>
    </row>
    <row r="501" spans="1:13" s="58" customFormat="1" ht="27" customHeight="1">
      <c r="A501" s="72">
        <v>43898</v>
      </c>
      <c r="B501" s="76" t="s">
        <v>472</v>
      </c>
      <c r="C501" s="73" t="s">
        <v>13</v>
      </c>
      <c r="D501" s="73" t="s">
        <v>14</v>
      </c>
      <c r="E501" s="74" t="s">
        <v>15</v>
      </c>
      <c r="F501" s="58" t="s">
        <v>29</v>
      </c>
      <c r="G501" s="75">
        <v>1034</v>
      </c>
      <c r="H501" s="58">
        <v>5.93</v>
      </c>
      <c r="I501" s="58">
        <v>0.28000000000000003</v>
      </c>
      <c r="J501" s="58">
        <f>表5[[#This Row],[挂牌价]]-表5[[#This Row],[优惠下浮]]</f>
        <v>5.6499999999999995</v>
      </c>
      <c r="K501" s="78">
        <f>表5[[#This Row],[含税结算单价]]/1.13</f>
        <v>5</v>
      </c>
      <c r="L501" s="78">
        <f>表5[[#This Row],[含税结算单价]]*表5[[#This Row],[升数]]</f>
        <v>5842.0999999999995</v>
      </c>
      <c r="M501" s="78">
        <f>表5[[#This Row],[不含税结算单价]]*表5[[#This Row],[升数]]</f>
        <v>5170</v>
      </c>
    </row>
    <row r="502" spans="1:13" s="58" customFormat="1" ht="27" customHeight="1">
      <c r="A502" s="72">
        <v>43898</v>
      </c>
      <c r="B502" s="76" t="s">
        <v>473</v>
      </c>
      <c r="C502" s="73" t="s">
        <v>13</v>
      </c>
      <c r="D502" s="73" t="s">
        <v>14</v>
      </c>
      <c r="E502" s="74" t="s">
        <v>15</v>
      </c>
      <c r="F502" s="58" t="s">
        <v>29</v>
      </c>
      <c r="G502" s="75">
        <v>139</v>
      </c>
      <c r="H502" s="58">
        <v>5.93</v>
      </c>
      <c r="I502" s="58">
        <v>0.28000000000000003</v>
      </c>
      <c r="J502" s="58">
        <f>表5[[#This Row],[挂牌价]]-表5[[#This Row],[优惠下浮]]</f>
        <v>5.6499999999999995</v>
      </c>
      <c r="K502" s="78">
        <f>表5[[#This Row],[含税结算单价]]/1.13</f>
        <v>5</v>
      </c>
      <c r="L502" s="78">
        <f>表5[[#This Row],[含税结算单价]]*表5[[#This Row],[升数]]</f>
        <v>785.34999999999991</v>
      </c>
      <c r="M502" s="78">
        <f>表5[[#This Row],[不含税结算单价]]*表5[[#This Row],[升数]]</f>
        <v>695</v>
      </c>
    </row>
    <row r="503" spans="1:13" s="58" customFormat="1" ht="27" customHeight="1">
      <c r="A503" s="72">
        <v>43898</v>
      </c>
      <c r="B503" s="67" t="s">
        <v>474</v>
      </c>
      <c r="C503" s="73" t="s">
        <v>13</v>
      </c>
      <c r="D503" s="73" t="s">
        <v>14</v>
      </c>
      <c r="E503" s="74" t="s">
        <v>15</v>
      </c>
      <c r="F503" s="58" t="s">
        <v>37</v>
      </c>
      <c r="G503" s="75">
        <v>2957</v>
      </c>
      <c r="H503" s="58">
        <v>5.93</v>
      </c>
      <c r="I503" s="58">
        <v>0.28000000000000003</v>
      </c>
      <c r="J503" s="58">
        <f>表5[[#This Row],[挂牌价]]-表5[[#This Row],[优惠下浮]]</f>
        <v>5.6499999999999995</v>
      </c>
      <c r="K503" s="78">
        <f>表5[[#This Row],[含税结算单价]]/1.13</f>
        <v>5</v>
      </c>
      <c r="L503" s="78">
        <f>表5[[#This Row],[含税结算单价]]*表5[[#This Row],[升数]]</f>
        <v>16707.05</v>
      </c>
      <c r="M503" s="78">
        <f>表5[[#This Row],[不含税结算单价]]*表5[[#This Row],[升数]]</f>
        <v>14785</v>
      </c>
    </row>
    <row r="504" spans="1:13" s="58" customFormat="1" ht="27" customHeight="1">
      <c r="A504" s="72">
        <v>43898</v>
      </c>
      <c r="B504" s="67" t="s">
        <v>475</v>
      </c>
      <c r="C504" s="73" t="s">
        <v>13</v>
      </c>
      <c r="D504" s="73" t="s">
        <v>14</v>
      </c>
      <c r="E504" s="74" t="s">
        <v>15</v>
      </c>
      <c r="F504" s="58" t="s">
        <v>39</v>
      </c>
      <c r="G504" s="75">
        <v>2209</v>
      </c>
      <c r="H504" s="58">
        <v>5.93</v>
      </c>
      <c r="I504" s="58">
        <v>0.28000000000000003</v>
      </c>
      <c r="J504" s="58">
        <f>表5[[#This Row],[挂牌价]]-表5[[#This Row],[优惠下浮]]</f>
        <v>5.6499999999999995</v>
      </c>
      <c r="K504" s="78">
        <f>表5[[#This Row],[含税结算单价]]/1.13</f>
        <v>5</v>
      </c>
      <c r="L504" s="78">
        <f>表5[[#This Row],[含税结算单价]]*表5[[#This Row],[升数]]</f>
        <v>12480.849999999999</v>
      </c>
      <c r="M504" s="78">
        <f>表5[[#This Row],[不含税结算单价]]*表5[[#This Row],[升数]]</f>
        <v>11045</v>
      </c>
    </row>
    <row r="505" spans="1:13" s="58" customFormat="1" ht="27" customHeight="1">
      <c r="A505" s="72">
        <v>43898</v>
      </c>
      <c r="B505" s="67" t="s">
        <v>476</v>
      </c>
      <c r="C505" s="73" t="s">
        <v>13</v>
      </c>
      <c r="D505" s="73" t="s">
        <v>14</v>
      </c>
      <c r="E505" s="74" t="s">
        <v>15</v>
      </c>
      <c r="F505" s="58" t="s">
        <v>39</v>
      </c>
      <c r="G505" s="75">
        <v>229</v>
      </c>
      <c r="H505" s="58">
        <v>5.93</v>
      </c>
      <c r="I505" s="58">
        <v>0.28000000000000003</v>
      </c>
      <c r="J505" s="58">
        <f>表5[[#This Row],[挂牌价]]-表5[[#This Row],[优惠下浮]]</f>
        <v>5.6499999999999995</v>
      </c>
      <c r="K505" s="78">
        <f>表5[[#This Row],[含税结算单价]]/1.13</f>
        <v>5</v>
      </c>
      <c r="L505" s="78">
        <f>表5[[#This Row],[含税结算单价]]*表5[[#This Row],[升数]]</f>
        <v>1293.8499999999999</v>
      </c>
      <c r="M505" s="78">
        <f>表5[[#This Row],[不含税结算单价]]*表5[[#This Row],[升数]]</f>
        <v>1145</v>
      </c>
    </row>
    <row r="506" spans="1:13" s="58" customFormat="1" ht="27" customHeight="1">
      <c r="A506" s="72">
        <v>43898</v>
      </c>
      <c r="B506" s="67" t="s">
        <v>477</v>
      </c>
      <c r="C506" s="73" t="s">
        <v>13</v>
      </c>
      <c r="D506" s="73" t="s">
        <v>14</v>
      </c>
      <c r="E506" s="74" t="s">
        <v>15</v>
      </c>
      <c r="F506" s="58" t="s">
        <v>197</v>
      </c>
      <c r="G506" s="75">
        <v>3574.5</v>
      </c>
      <c r="H506" s="58">
        <v>5.93</v>
      </c>
      <c r="I506" s="58">
        <v>0.28000000000000003</v>
      </c>
      <c r="J506" s="58">
        <f>表5[[#This Row],[挂牌价]]-表5[[#This Row],[优惠下浮]]</f>
        <v>5.6499999999999995</v>
      </c>
      <c r="K506" s="78">
        <f>表5[[#This Row],[含税结算单价]]/1.13</f>
        <v>5</v>
      </c>
      <c r="L506" s="78">
        <f>表5[[#This Row],[含税结算单价]]*表5[[#This Row],[升数]]</f>
        <v>20195.924999999999</v>
      </c>
      <c r="M506" s="78">
        <f>表5[[#This Row],[不含税结算单价]]*表5[[#This Row],[升数]]</f>
        <v>17872.5</v>
      </c>
    </row>
    <row r="507" spans="1:13" s="58" customFormat="1" ht="27" customHeight="1">
      <c r="A507" s="72">
        <v>43898</v>
      </c>
      <c r="B507" s="67" t="s">
        <v>478</v>
      </c>
      <c r="C507" s="73" t="s">
        <v>13</v>
      </c>
      <c r="D507" s="73" t="s">
        <v>14</v>
      </c>
      <c r="E507" s="74" t="s">
        <v>15</v>
      </c>
      <c r="F507" s="58" t="s">
        <v>83</v>
      </c>
      <c r="G507" s="75">
        <v>785</v>
      </c>
      <c r="H507" s="58">
        <v>5.93</v>
      </c>
      <c r="I507" s="58">
        <v>0.28000000000000003</v>
      </c>
      <c r="J507" s="58">
        <f>表5[[#This Row],[挂牌价]]-表5[[#This Row],[优惠下浮]]</f>
        <v>5.6499999999999995</v>
      </c>
      <c r="K507" s="78">
        <f>表5[[#This Row],[含税结算单价]]/1.13</f>
        <v>5</v>
      </c>
      <c r="L507" s="78">
        <f>表5[[#This Row],[含税结算单价]]*表5[[#This Row],[升数]]</f>
        <v>4435.25</v>
      </c>
      <c r="M507" s="78">
        <f>表5[[#This Row],[不含税结算单价]]*表5[[#This Row],[升数]]</f>
        <v>3925</v>
      </c>
    </row>
    <row r="508" spans="1:13" s="58" customFormat="1" ht="27" customHeight="1">
      <c r="A508" s="72">
        <v>43898</v>
      </c>
      <c r="B508" s="67" t="s">
        <v>479</v>
      </c>
      <c r="C508" s="73" t="s">
        <v>13</v>
      </c>
      <c r="D508" s="73" t="s">
        <v>14</v>
      </c>
      <c r="E508" s="74" t="s">
        <v>15</v>
      </c>
      <c r="F508" s="58" t="s">
        <v>83</v>
      </c>
      <c r="G508" s="75">
        <v>922</v>
      </c>
      <c r="H508" s="58">
        <v>5.93</v>
      </c>
      <c r="I508" s="58">
        <v>0.28000000000000003</v>
      </c>
      <c r="J508" s="58">
        <f>表5[[#This Row],[挂牌价]]-表5[[#This Row],[优惠下浮]]</f>
        <v>5.6499999999999995</v>
      </c>
      <c r="K508" s="78">
        <f>表5[[#This Row],[含税结算单价]]/1.13</f>
        <v>5</v>
      </c>
      <c r="L508" s="78">
        <f>表5[[#This Row],[含税结算单价]]*表5[[#This Row],[升数]]</f>
        <v>5209.2999999999993</v>
      </c>
      <c r="M508" s="78">
        <f>表5[[#This Row],[不含税结算单价]]*表5[[#This Row],[升数]]</f>
        <v>4610</v>
      </c>
    </row>
    <row r="509" spans="1:13" s="58" customFormat="1" ht="27" customHeight="1">
      <c r="A509" s="72">
        <v>43898</v>
      </c>
      <c r="B509" s="67" t="s">
        <v>480</v>
      </c>
      <c r="C509" s="73" t="s">
        <v>13</v>
      </c>
      <c r="D509" s="73" t="s">
        <v>14</v>
      </c>
      <c r="E509" s="74" t="s">
        <v>15</v>
      </c>
      <c r="F509" s="58" t="s">
        <v>83</v>
      </c>
      <c r="G509" s="75">
        <v>981</v>
      </c>
      <c r="H509" s="58">
        <v>5.93</v>
      </c>
      <c r="I509" s="58">
        <v>0.28000000000000003</v>
      </c>
      <c r="J509" s="58">
        <f>表5[[#This Row],[挂牌价]]-表5[[#This Row],[优惠下浮]]</f>
        <v>5.6499999999999995</v>
      </c>
      <c r="K509" s="78">
        <f>表5[[#This Row],[含税结算单价]]/1.13</f>
        <v>5</v>
      </c>
      <c r="L509" s="78">
        <f>表5[[#This Row],[含税结算单价]]*表5[[#This Row],[升数]]</f>
        <v>5542.65</v>
      </c>
      <c r="M509" s="78">
        <f>表5[[#This Row],[不含税结算单价]]*表5[[#This Row],[升数]]</f>
        <v>4905</v>
      </c>
    </row>
    <row r="510" spans="1:13" s="58" customFormat="1" ht="27" customHeight="1">
      <c r="A510" s="72">
        <v>43898</v>
      </c>
      <c r="B510" s="67" t="s">
        <v>481</v>
      </c>
      <c r="C510" s="73" t="s">
        <v>13</v>
      </c>
      <c r="D510" s="73" t="s">
        <v>14</v>
      </c>
      <c r="E510" s="74" t="s">
        <v>15</v>
      </c>
      <c r="F510" s="58" t="s">
        <v>83</v>
      </c>
      <c r="G510" s="75">
        <v>697</v>
      </c>
      <c r="H510" s="58">
        <v>5.93</v>
      </c>
      <c r="I510" s="58">
        <v>0.28000000000000003</v>
      </c>
      <c r="J510" s="58">
        <f>表5[[#This Row],[挂牌价]]-表5[[#This Row],[优惠下浮]]</f>
        <v>5.6499999999999995</v>
      </c>
      <c r="K510" s="78">
        <f>表5[[#This Row],[含税结算单价]]/1.13</f>
        <v>5</v>
      </c>
      <c r="L510" s="78">
        <f>表5[[#This Row],[含税结算单价]]*表5[[#This Row],[升数]]</f>
        <v>3938.0499999999997</v>
      </c>
      <c r="M510" s="78">
        <f>表5[[#This Row],[不含税结算单价]]*表5[[#This Row],[升数]]</f>
        <v>3485</v>
      </c>
    </row>
    <row r="511" spans="1:13" s="58" customFormat="1" ht="27" customHeight="1">
      <c r="A511" s="72">
        <v>43898</v>
      </c>
      <c r="B511" s="67" t="s">
        <v>482</v>
      </c>
      <c r="C511" s="73" t="s">
        <v>13</v>
      </c>
      <c r="D511" s="73" t="s">
        <v>14</v>
      </c>
      <c r="E511" s="74" t="s">
        <v>15</v>
      </c>
      <c r="F511" s="58" t="s">
        <v>21</v>
      </c>
      <c r="G511" s="75">
        <v>7974</v>
      </c>
      <c r="H511" s="58">
        <v>5.93</v>
      </c>
      <c r="I511" s="58">
        <v>0.28000000000000003</v>
      </c>
      <c r="J511" s="58">
        <f>表5[[#This Row],[挂牌价]]-表5[[#This Row],[优惠下浮]]</f>
        <v>5.6499999999999995</v>
      </c>
      <c r="K511" s="78">
        <f>表5[[#This Row],[含税结算单价]]/1.13</f>
        <v>5</v>
      </c>
      <c r="L511" s="78">
        <f>表5[[#This Row],[含税结算单价]]*表5[[#This Row],[升数]]</f>
        <v>45053.1</v>
      </c>
      <c r="M511" s="78">
        <f>表5[[#This Row],[不含税结算单价]]*表5[[#This Row],[升数]]</f>
        <v>39870</v>
      </c>
    </row>
    <row r="512" spans="1:13" s="58" customFormat="1" ht="27" customHeight="1">
      <c r="A512" s="72">
        <v>43898</v>
      </c>
      <c r="B512" s="67">
        <v>9468194</v>
      </c>
      <c r="C512" s="73" t="s">
        <v>13</v>
      </c>
      <c r="D512" s="73" t="s">
        <v>14</v>
      </c>
      <c r="E512" s="74" t="s">
        <v>15</v>
      </c>
      <c r="F512" s="58" t="s">
        <v>69</v>
      </c>
      <c r="G512" s="75">
        <v>93</v>
      </c>
      <c r="H512" s="58">
        <v>5.93</v>
      </c>
      <c r="I512" s="58">
        <v>0.28000000000000003</v>
      </c>
      <c r="J512" s="58">
        <f>表5[[#This Row],[挂牌价]]-表5[[#This Row],[优惠下浮]]</f>
        <v>5.6499999999999995</v>
      </c>
      <c r="K512" s="78">
        <f>表5[[#This Row],[含税结算单价]]/1.13</f>
        <v>5</v>
      </c>
      <c r="L512" s="78">
        <f>表5[[#This Row],[含税结算单价]]*表5[[#This Row],[升数]]</f>
        <v>525.44999999999993</v>
      </c>
      <c r="M512" s="78">
        <f>表5[[#This Row],[不含税结算单价]]*表5[[#This Row],[升数]]</f>
        <v>465</v>
      </c>
    </row>
    <row r="513" spans="1:13" s="58" customFormat="1" ht="27" customHeight="1">
      <c r="A513" s="72">
        <v>43898</v>
      </c>
      <c r="B513" s="67">
        <v>9468195</v>
      </c>
      <c r="C513" s="73" t="s">
        <v>13</v>
      </c>
      <c r="D513" s="73" t="s">
        <v>14</v>
      </c>
      <c r="E513" s="74" t="s">
        <v>15</v>
      </c>
      <c r="F513" s="58" t="s">
        <v>69</v>
      </c>
      <c r="G513" s="75">
        <v>75</v>
      </c>
      <c r="H513" s="58">
        <v>5.93</v>
      </c>
      <c r="I513" s="58">
        <v>0.28000000000000003</v>
      </c>
      <c r="J513" s="58">
        <f>表5[[#This Row],[挂牌价]]-表5[[#This Row],[优惠下浮]]</f>
        <v>5.6499999999999995</v>
      </c>
      <c r="K513" s="78">
        <f>表5[[#This Row],[含税结算单价]]/1.13</f>
        <v>5</v>
      </c>
      <c r="L513" s="78">
        <f>表5[[#This Row],[含税结算单价]]*表5[[#This Row],[升数]]</f>
        <v>423.74999999999994</v>
      </c>
      <c r="M513" s="78">
        <f>表5[[#This Row],[不含税结算单价]]*表5[[#This Row],[升数]]</f>
        <v>375</v>
      </c>
    </row>
    <row r="514" spans="1:13" s="58" customFormat="1" ht="27" customHeight="1">
      <c r="A514" s="72">
        <v>43898</v>
      </c>
      <c r="B514" s="67">
        <v>9468196</v>
      </c>
      <c r="C514" s="73" t="s">
        <v>13</v>
      </c>
      <c r="D514" s="73" t="s">
        <v>14</v>
      </c>
      <c r="E514" s="74" t="s">
        <v>15</v>
      </c>
      <c r="F514" s="58" t="s">
        <v>69</v>
      </c>
      <c r="G514" s="75">
        <v>1542</v>
      </c>
      <c r="H514" s="58">
        <v>5.93</v>
      </c>
      <c r="I514" s="58">
        <v>0.28000000000000003</v>
      </c>
      <c r="J514" s="58">
        <f>表5[[#This Row],[挂牌价]]-表5[[#This Row],[优惠下浮]]</f>
        <v>5.6499999999999995</v>
      </c>
      <c r="K514" s="78">
        <f>表5[[#This Row],[含税结算单价]]/1.13</f>
        <v>5</v>
      </c>
      <c r="L514" s="78">
        <f>表5[[#This Row],[含税结算单价]]*表5[[#This Row],[升数]]</f>
        <v>8712.2999999999993</v>
      </c>
      <c r="M514" s="78">
        <f>表5[[#This Row],[不含税结算单价]]*表5[[#This Row],[升数]]</f>
        <v>7710</v>
      </c>
    </row>
    <row r="515" spans="1:13" s="58" customFormat="1" ht="27" customHeight="1">
      <c r="A515" s="72">
        <v>43898</v>
      </c>
      <c r="B515" s="67" t="s">
        <v>483</v>
      </c>
      <c r="C515" s="73" t="s">
        <v>13</v>
      </c>
      <c r="D515" s="73" t="s">
        <v>14</v>
      </c>
      <c r="E515" s="74" t="s">
        <v>15</v>
      </c>
      <c r="F515" s="58" t="s">
        <v>253</v>
      </c>
      <c r="G515" s="75">
        <v>1115</v>
      </c>
      <c r="H515" s="58">
        <v>5.93</v>
      </c>
      <c r="I515" s="58">
        <v>0.28000000000000003</v>
      </c>
      <c r="J515" s="58">
        <f>表5[[#This Row],[挂牌价]]-表5[[#This Row],[优惠下浮]]</f>
        <v>5.6499999999999995</v>
      </c>
      <c r="K515" s="78">
        <f>表5[[#This Row],[含税结算单价]]/1.13</f>
        <v>5</v>
      </c>
      <c r="L515" s="78">
        <f>表5[[#This Row],[含税结算单价]]*表5[[#This Row],[升数]]</f>
        <v>6299.7499999999991</v>
      </c>
      <c r="M515" s="78">
        <f>表5[[#This Row],[不含税结算单价]]*表5[[#This Row],[升数]]</f>
        <v>5575</v>
      </c>
    </row>
    <row r="516" spans="1:13" s="58" customFormat="1" ht="27" customHeight="1">
      <c r="A516" s="72">
        <v>43898</v>
      </c>
      <c r="B516" s="67" t="s">
        <v>484</v>
      </c>
      <c r="C516" s="73" t="s">
        <v>13</v>
      </c>
      <c r="D516" s="73" t="s">
        <v>14</v>
      </c>
      <c r="E516" s="74" t="s">
        <v>15</v>
      </c>
      <c r="F516" s="58" t="s">
        <v>253</v>
      </c>
      <c r="G516" s="75">
        <v>579</v>
      </c>
      <c r="H516" s="58">
        <v>5.93</v>
      </c>
      <c r="I516" s="58">
        <v>0.28000000000000003</v>
      </c>
      <c r="J516" s="58">
        <f>表5[[#This Row],[挂牌价]]-表5[[#This Row],[优惠下浮]]</f>
        <v>5.6499999999999995</v>
      </c>
      <c r="K516" s="78">
        <f>表5[[#This Row],[含税结算单价]]/1.13</f>
        <v>5</v>
      </c>
      <c r="L516" s="78">
        <f>表5[[#This Row],[含税结算单价]]*表5[[#This Row],[升数]]</f>
        <v>3271.35</v>
      </c>
      <c r="M516" s="78">
        <f>表5[[#This Row],[不含税结算单价]]*表5[[#This Row],[升数]]</f>
        <v>2895</v>
      </c>
    </row>
    <row r="517" spans="1:13" s="58" customFormat="1" ht="27" customHeight="1">
      <c r="A517" s="72">
        <v>43898</v>
      </c>
      <c r="B517" s="67" t="s">
        <v>485</v>
      </c>
      <c r="C517" s="73" t="s">
        <v>13</v>
      </c>
      <c r="D517" s="73" t="s">
        <v>14</v>
      </c>
      <c r="E517" s="74" t="s">
        <v>15</v>
      </c>
      <c r="F517" s="61" t="s">
        <v>16</v>
      </c>
      <c r="G517" s="75">
        <v>8137</v>
      </c>
      <c r="H517" s="58">
        <v>5.93</v>
      </c>
      <c r="I517" s="58">
        <v>0.28000000000000003</v>
      </c>
      <c r="J517" s="58">
        <f>表5[[#This Row],[挂牌价]]-表5[[#This Row],[优惠下浮]]</f>
        <v>5.6499999999999995</v>
      </c>
      <c r="K517" s="78">
        <f>表5[[#This Row],[含税结算单价]]/1.13</f>
        <v>5</v>
      </c>
      <c r="L517" s="78">
        <f>表5[[#This Row],[含税结算单价]]*表5[[#This Row],[升数]]</f>
        <v>45974.049999999996</v>
      </c>
      <c r="M517" s="78">
        <f>表5[[#This Row],[不含税结算单价]]*表5[[#This Row],[升数]]</f>
        <v>40685</v>
      </c>
    </row>
    <row r="518" spans="1:13" s="58" customFormat="1" ht="27" customHeight="1">
      <c r="A518" s="72">
        <v>43898</v>
      </c>
      <c r="B518" s="67" t="s">
        <v>486</v>
      </c>
      <c r="C518" s="73" t="s">
        <v>13</v>
      </c>
      <c r="D518" s="73" t="s">
        <v>14</v>
      </c>
      <c r="E518" s="74" t="s">
        <v>15</v>
      </c>
      <c r="F518" s="61" t="s">
        <v>16</v>
      </c>
      <c r="G518" s="75">
        <v>6507</v>
      </c>
      <c r="H518" s="58">
        <v>5.93</v>
      </c>
      <c r="I518" s="58">
        <v>0.28000000000000003</v>
      </c>
      <c r="J518" s="58">
        <f>表5[[#This Row],[挂牌价]]-表5[[#This Row],[优惠下浮]]</f>
        <v>5.6499999999999995</v>
      </c>
      <c r="K518" s="78">
        <f>表5[[#This Row],[含税结算单价]]/1.13</f>
        <v>5</v>
      </c>
      <c r="L518" s="78">
        <f>表5[[#This Row],[含税结算单价]]*表5[[#This Row],[升数]]</f>
        <v>36764.549999999996</v>
      </c>
      <c r="M518" s="78">
        <f>表5[[#This Row],[不含税结算单价]]*表5[[#This Row],[升数]]</f>
        <v>32535</v>
      </c>
    </row>
    <row r="519" spans="1:13" s="58" customFormat="1" ht="27" customHeight="1">
      <c r="A519" s="72">
        <v>43898</v>
      </c>
      <c r="B519" s="67" t="s">
        <v>487</v>
      </c>
      <c r="C519" s="73" t="s">
        <v>13</v>
      </c>
      <c r="D519" s="73" t="s">
        <v>14</v>
      </c>
      <c r="E519" s="74" t="s">
        <v>15</v>
      </c>
      <c r="F519" s="58" t="s">
        <v>89</v>
      </c>
      <c r="G519" s="75">
        <v>2393</v>
      </c>
      <c r="H519" s="58">
        <v>5.93</v>
      </c>
      <c r="I519" s="58">
        <v>0.28000000000000003</v>
      </c>
      <c r="J519" s="58">
        <f>表5[[#This Row],[挂牌价]]-表5[[#This Row],[优惠下浮]]</f>
        <v>5.6499999999999995</v>
      </c>
      <c r="K519" s="78">
        <f>表5[[#This Row],[含税结算单价]]/1.13</f>
        <v>5</v>
      </c>
      <c r="L519" s="78">
        <f>表5[[#This Row],[含税结算单价]]*表5[[#This Row],[升数]]</f>
        <v>13520.449999999999</v>
      </c>
      <c r="M519" s="78">
        <f>表5[[#This Row],[不含税结算单价]]*表5[[#This Row],[升数]]</f>
        <v>11965</v>
      </c>
    </row>
    <row r="520" spans="1:13" s="58" customFormat="1" ht="27" customHeight="1">
      <c r="A520" s="72">
        <v>43898</v>
      </c>
      <c r="B520" s="67" t="s">
        <v>488</v>
      </c>
      <c r="C520" s="73" t="s">
        <v>13</v>
      </c>
      <c r="D520" s="73" t="s">
        <v>14</v>
      </c>
      <c r="E520" s="74" t="s">
        <v>15</v>
      </c>
      <c r="F520" s="58" t="s">
        <v>89</v>
      </c>
      <c r="G520" s="75">
        <v>257</v>
      </c>
      <c r="H520" s="58">
        <v>5.93</v>
      </c>
      <c r="I520" s="58">
        <v>0.28000000000000003</v>
      </c>
      <c r="J520" s="58">
        <f>表5[[#This Row],[挂牌价]]-表5[[#This Row],[优惠下浮]]</f>
        <v>5.6499999999999995</v>
      </c>
      <c r="K520" s="78">
        <f>表5[[#This Row],[含税结算单价]]/1.13</f>
        <v>5</v>
      </c>
      <c r="L520" s="78">
        <f>表5[[#This Row],[含税结算单价]]*表5[[#This Row],[升数]]</f>
        <v>1452.05</v>
      </c>
      <c r="M520" s="78">
        <f>表5[[#This Row],[不含税结算单价]]*表5[[#This Row],[升数]]</f>
        <v>1285</v>
      </c>
    </row>
    <row r="521" spans="1:13" s="58" customFormat="1" ht="27" customHeight="1">
      <c r="A521" s="72">
        <v>43898</v>
      </c>
      <c r="B521" s="67" t="s">
        <v>489</v>
      </c>
      <c r="C521" s="73" t="s">
        <v>13</v>
      </c>
      <c r="D521" s="73" t="s">
        <v>14</v>
      </c>
      <c r="E521" s="74" t="s">
        <v>15</v>
      </c>
      <c r="F521" s="58" t="s">
        <v>19</v>
      </c>
      <c r="G521" s="75">
        <v>5504</v>
      </c>
      <c r="H521" s="58">
        <v>5.93</v>
      </c>
      <c r="I521" s="58">
        <v>0.28000000000000003</v>
      </c>
      <c r="J521" s="58">
        <f>表5[[#This Row],[挂牌价]]-表5[[#This Row],[优惠下浮]]</f>
        <v>5.6499999999999995</v>
      </c>
      <c r="K521" s="78">
        <f>表5[[#This Row],[含税结算单价]]/1.13</f>
        <v>5</v>
      </c>
      <c r="L521" s="78">
        <f>表5[[#This Row],[含税结算单价]]*表5[[#This Row],[升数]]</f>
        <v>31097.599999999999</v>
      </c>
      <c r="M521" s="78">
        <f>表5[[#This Row],[不含税结算单价]]*表5[[#This Row],[升数]]</f>
        <v>27520</v>
      </c>
    </row>
    <row r="522" spans="1:13" s="58" customFormat="1" ht="27" customHeight="1">
      <c r="A522" s="72">
        <v>43898</v>
      </c>
      <c r="B522" s="67">
        <v>9468047</v>
      </c>
      <c r="C522" s="73" t="s">
        <v>13</v>
      </c>
      <c r="D522" s="73" t="s">
        <v>14</v>
      </c>
      <c r="E522" s="74" t="s">
        <v>15</v>
      </c>
      <c r="F522" s="58" t="s">
        <v>106</v>
      </c>
      <c r="G522" s="75">
        <v>121</v>
      </c>
      <c r="H522" s="58">
        <v>5.93</v>
      </c>
      <c r="I522" s="58">
        <v>0.28000000000000003</v>
      </c>
      <c r="J522" s="58">
        <f>表5[[#This Row],[挂牌价]]-表5[[#This Row],[优惠下浮]]</f>
        <v>5.6499999999999995</v>
      </c>
      <c r="K522" s="78">
        <f>表5[[#This Row],[含税结算单价]]/1.13</f>
        <v>5</v>
      </c>
      <c r="L522" s="78">
        <f>表5[[#This Row],[含税结算单价]]*表5[[#This Row],[升数]]</f>
        <v>683.65</v>
      </c>
      <c r="M522" s="78">
        <f>表5[[#This Row],[不含税结算单价]]*表5[[#This Row],[升数]]</f>
        <v>605</v>
      </c>
    </row>
    <row r="523" spans="1:13" s="58" customFormat="1" ht="27" customHeight="1">
      <c r="A523" s="72">
        <v>43898</v>
      </c>
      <c r="B523" s="67" t="s">
        <v>490</v>
      </c>
      <c r="C523" s="73" t="s">
        <v>13</v>
      </c>
      <c r="D523" s="73" t="s">
        <v>14</v>
      </c>
      <c r="E523" s="74" t="s">
        <v>15</v>
      </c>
      <c r="F523" s="58" t="s">
        <v>291</v>
      </c>
      <c r="G523" s="75">
        <v>99</v>
      </c>
      <c r="H523" s="58">
        <v>5.93</v>
      </c>
      <c r="I523" s="58">
        <v>0.28000000000000003</v>
      </c>
      <c r="J523" s="58">
        <f>表5[[#This Row],[挂牌价]]-表5[[#This Row],[优惠下浮]]</f>
        <v>5.6499999999999995</v>
      </c>
      <c r="K523" s="78">
        <f>表5[[#This Row],[含税结算单价]]/1.13</f>
        <v>5</v>
      </c>
      <c r="L523" s="78">
        <f>表5[[#This Row],[含税结算单价]]*表5[[#This Row],[升数]]</f>
        <v>559.34999999999991</v>
      </c>
      <c r="M523" s="78">
        <f>表5[[#This Row],[不含税结算单价]]*表5[[#This Row],[升数]]</f>
        <v>495</v>
      </c>
    </row>
    <row r="524" spans="1:13" s="58" customFormat="1" ht="27" customHeight="1">
      <c r="A524" s="72">
        <v>43898</v>
      </c>
      <c r="B524" s="67" t="s">
        <v>491</v>
      </c>
      <c r="C524" s="73" t="s">
        <v>13</v>
      </c>
      <c r="D524" s="73" t="s">
        <v>14</v>
      </c>
      <c r="E524" s="74" t="s">
        <v>15</v>
      </c>
      <c r="F524" s="58" t="s">
        <v>291</v>
      </c>
      <c r="G524" s="75">
        <v>159</v>
      </c>
      <c r="H524" s="58">
        <v>5.93</v>
      </c>
      <c r="I524" s="58">
        <v>0.28000000000000003</v>
      </c>
      <c r="J524" s="58">
        <f>表5[[#This Row],[挂牌价]]-表5[[#This Row],[优惠下浮]]</f>
        <v>5.6499999999999995</v>
      </c>
      <c r="K524" s="78">
        <f>表5[[#This Row],[含税结算单价]]/1.13</f>
        <v>5</v>
      </c>
      <c r="L524" s="78">
        <f>表5[[#This Row],[含税结算单价]]*表5[[#This Row],[升数]]</f>
        <v>898.34999999999991</v>
      </c>
      <c r="M524" s="78">
        <f>表5[[#This Row],[不含税结算单价]]*表5[[#This Row],[升数]]</f>
        <v>795</v>
      </c>
    </row>
    <row r="525" spans="1:13" s="58" customFormat="1" ht="27" customHeight="1">
      <c r="A525" s="72">
        <v>43898</v>
      </c>
      <c r="B525" s="67" t="s">
        <v>492</v>
      </c>
      <c r="C525" s="73" t="s">
        <v>13</v>
      </c>
      <c r="D525" s="73" t="s">
        <v>14</v>
      </c>
      <c r="E525" s="74" t="s">
        <v>15</v>
      </c>
      <c r="F525" s="58" t="s">
        <v>232</v>
      </c>
      <c r="G525" s="75">
        <v>1423</v>
      </c>
      <c r="H525" s="58">
        <v>5.93</v>
      </c>
      <c r="I525" s="58">
        <v>0.28000000000000003</v>
      </c>
      <c r="J525" s="58">
        <f>表5[[#This Row],[挂牌价]]-表5[[#This Row],[优惠下浮]]</f>
        <v>5.6499999999999995</v>
      </c>
      <c r="K525" s="78">
        <f>表5[[#This Row],[含税结算单价]]/1.13</f>
        <v>5</v>
      </c>
      <c r="L525" s="78">
        <f>表5[[#This Row],[含税结算单价]]*表5[[#This Row],[升数]]</f>
        <v>8039.9499999999989</v>
      </c>
      <c r="M525" s="78">
        <f>表5[[#This Row],[不含税结算单价]]*表5[[#This Row],[升数]]</f>
        <v>7115</v>
      </c>
    </row>
    <row r="526" spans="1:13" s="58" customFormat="1" ht="27" customHeight="1">
      <c r="A526" s="72">
        <v>43898</v>
      </c>
      <c r="B526" s="67" t="s">
        <v>493</v>
      </c>
      <c r="C526" s="73" t="s">
        <v>13</v>
      </c>
      <c r="D526" s="73" t="s">
        <v>14</v>
      </c>
      <c r="E526" s="74" t="s">
        <v>15</v>
      </c>
      <c r="F526" s="58" t="s">
        <v>232</v>
      </c>
      <c r="G526" s="75">
        <v>356</v>
      </c>
      <c r="H526" s="58">
        <v>5.93</v>
      </c>
      <c r="I526" s="58">
        <v>0.28000000000000003</v>
      </c>
      <c r="J526" s="58">
        <f>表5[[#This Row],[挂牌价]]-表5[[#This Row],[优惠下浮]]</f>
        <v>5.6499999999999995</v>
      </c>
      <c r="K526" s="78">
        <f>表5[[#This Row],[含税结算单价]]/1.13</f>
        <v>5</v>
      </c>
      <c r="L526" s="78">
        <f>表5[[#This Row],[含税结算单价]]*表5[[#This Row],[升数]]</f>
        <v>2011.3999999999999</v>
      </c>
      <c r="M526" s="78">
        <f>表5[[#This Row],[不含税结算单价]]*表5[[#This Row],[升数]]</f>
        <v>1780</v>
      </c>
    </row>
    <row r="527" spans="1:13" s="58" customFormat="1" ht="27" customHeight="1">
      <c r="A527" s="72">
        <v>43898</v>
      </c>
      <c r="B527" s="67" t="s">
        <v>494</v>
      </c>
      <c r="C527" s="73" t="s">
        <v>13</v>
      </c>
      <c r="D527" s="73" t="s">
        <v>14</v>
      </c>
      <c r="E527" s="74" t="s">
        <v>15</v>
      </c>
      <c r="F527" s="58" t="s">
        <v>25</v>
      </c>
      <c r="G527" s="75">
        <v>4781</v>
      </c>
      <c r="H527" s="58">
        <v>5.93</v>
      </c>
      <c r="I527" s="58">
        <v>0.28000000000000003</v>
      </c>
      <c r="J527" s="58">
        <f>表5[[#This Row],[挂牌价]]-表5[[#This Row],[优惠下浮]]</f>
        <v>5.6499999999999995</v>
      </c>
      <c r="K527" s="78">
        <f>表5[[#This Row],[含税结算单价]]/1.13</f>
        <v>5</v>
      </c>
      <c r="L527" s="78">
        <f>表5[[#This Row],[含税结算单价]]*表5[[#This Row],[升数]]</f>
        <v>27012.649999999998</v>
      </c>
      <c r="M527" s="78">
        <f>表5[[#This Row],[不含税结算单价]]*表5[[#This Row],[升数]]</f>
        <v>23905</v>
      </c>
    </row>
    <row r="528" spans="1:13" s="58" customFormat="1" ht="27" customHeight="1">
      <c r="A528" s="72">
        <v>43898</v>
      </c>
      <c r="B528" s="67" t="s">
        <v>495</v>
      </c>
      <c r="C528" s="73" t="s">
        <v>13</v>
      </c>
      <c r="D528" s="73" t="s">
        <v>14</v>
      </c>
      <c r="E528" s="74" t="s">
        <v>15</v>
      </c>
      <c r="F528" s="58" t="s">
        <v>149</v>
      </c>
      <c r="G528" s="75">
        <v>1489</v>
      </c>
      <c r="H528" s="58">
        <v>5.93</v>
      </c>
      <c r="I528" s="58">
        <v>0.28000000000000003</v>
      </c>
      <c r="J528" s="58">
        <f>表5[[#This Row],[挂牌价]]-表5[[#This Row],[优惠下浮]]</f>
        <v>5.6499999999999995</v>
      </c>
      <c r="K528" s="78">
        <f>表5[[#This Row],[含税结算单价]]/1.13</f>
        <v>5</v>
      </c>
      <c r="L528" s="78">
        <f>表5[[#This Row],[含税结算单价]]*表5[[#This Row],[升数]]</f>
        <v>8412.8499999999985</v>
      </c>
      <c r="M528" s="78">
        <f>表5[[#This Row],[不含税结算单价]]*表5[[#This Row],[升数]]</f>
        <v>7445</v>
      </c>
    </row>
    <row r="529" spans="1:13" s="58" customFormat="1" ht="27" customHeight="1">
      <c r="A529" s="72">
        <v>43898</v>
      </c>
      <c r="B529" s="67" t="s">
        <v>496</v>
      </c>
      <c r="C529" s="73" t="s">
        <v>13</v>
      </c>
      <c r="D529" s="73" t="s">
        <v>14</v>
      </c>
      <c r="E529" s="74" t="s">
        <v>15</v>
      </c>
      <c r="F529" s="58" t="s">
        <v>44</v>
      </c>
      <c r="G529" s="75">
        <v>1841</v>
      </c>
      <c r="H529" s="58">
        <v>5.93</v>
      </c>
      <c r="I529" s="58">
        <v>0.28000000000000003</v>
      </c>
      <c r="J529" s="58">
        <f>表5[[#This Row],[挂牌价]]-表5[[#This Row],[优惠下浮]]</f>
        <v>5.6499999999999995</v>
      </c>
      <c r="K529" s="78">
        <f>表5[[#This Row],[含税结算单价]]/1.13</f>
        <v>5</v>
      </c>
      <c r="L529" s="78">
        <f>表5[[#This Row],[含税结算单价]]*表5[[#This Row],[升数]]</f>
        <v>10401.65</v>
      </c>
      <c r="M529" s="78">
        <f>表5[[#This Row],[不含税结算单价]]*表5[[#This Row],[升数]]</f>
        <v>9205</v>
      </c>
    </row>
    <row r="530" spans="1:13" s="58" customFormat="1" ht="27" customHeight="1">
      <c r="A530" s="72">
        <v>43898</v>
      </c>
      <c r="B530" s="67" t="s">
        <v>497</v>
      </c>
      <c r="C530" s="73" t="s">
        <v>13</v>
      </c>
      <c r="D530" s="73" t="s">
        <v>14</v>
      </c>
      <c r="E530" s="74" t="s">
        <v>15</v>
      </c>
      <c r="F530" s="58" t="s">
        <v>498</v>
      </c>
      <c r="G530" s="75">
        <v>349</v>
      </c>
      <c r="H530" s="58">
        <v>5.93</v>
      </c>
      <c r="I530" s="58">
        <v>0.28000000000000003</v>
      </c>
      <c r="J530" s="58">
        <f>表5[[#This Row],[挂牌价]]-表5[[#This Row],[优惠下浮]]</f>
        <v>5.6499999999999995</v>
      </c>
      <c r="K530" s="78">
        <f>表5[[#This Row],[含税结算单价]]/1.13</f>
        <v>5</v>
      </c>
      <c r="L530" s="78">
        <f>表5[[#This Row],[含税结算单价]]*表5[[#This Row],[升数]]</f>
        <v>1971.85</v>
      </c>
      <c r="M530" s="78">
        <f>表5[[#This Row],[不含税结算单价]]*表5[[#This Row],[升数]]</f>
        <v>1745</v>
      </c>
    </row>
    <row r="531" spans="1:13" s="58" customFormat="1" ht="27" customHeight="1">
      <c r="A531" s="72">
        <v>43898</v>
      </c>
      <c r="B531" s="67" t="s">
        <v>499</v>
      </c>
      <c r="C531" s="73" t="s">
        <v>13</v>
      </c>
      <c r="D531" s="73" t="s">
        <v>14</v>
      </c>
      <c r="E531" s="74" t="s">
        <v>15</v>
      </c>
      <c r="F531" s="58" t="s">
        <v>498</v>
      </c>
      <c r="G531" s="75">
        <v>102</v>
      </c>
      <c r="H531" s="58">
        <v>5.93</v>
      </c>
      <c r="I531" s="58">
        <v>0.28000000000000003</v>
      </c>
      <c r="J531" s="58">
        <f>表5[[#This Row],[挂牌价]]-表5[[#This Row],[优惠下浮]]</f>
        <v>5.6499999999999995</v>
      </c>
      <c r="K531" s="78">
        <f>表5[[#This Row],[含税结算单价]]/1.13</f>
        <v>5</v>
      </c>
      <c r="L531" s="78">
        <f>表5[[#This Row],[含税结算单价]]*表5[[#This Row],[升数]]</f>
        <v>576.29999999999995</v>
      </c>
      <c r="M531" s="78">
        <f>表5[[#This Row],[不含税结算单价]]*表5[[#This Row],[升数]]</f>
        <v>510</v>
      </c>
    </row>
    <row r="532" spans="1:13" s="58" customFormat="1" ht="27" customHeight="1">
      <c r="A532" s="72">
        <v>43898</v>
      </c>
      <c r="B532" s="67" t="s">
        <v>500</v>
      </c>
      <c r="C532" s="73" t="s">
        <v>13</v>
      </c>
      <c r="D532" s="73" t="s">
        <v>14</v>
      </c>
      <c r="E532" s="74" t="s">
        <v>15</v>
      </c>
      <c r="F532" s="58" t="s">
        <v>498</v>
      </c>
      <c r="G532" s="75">
        <v>55</v>
      </c>
      <c r="H532" s="58">
        <v>5.93</v>
      </c>
      <c r="I532" s="58">
        <v>0.28000000000000003</v>
      </c>
      <c r="J532" s="58">
        <f>表5[[#This Row],[挂牌价]]-表5[[#This Row],[优惠下浮]]</f>
        <v>5.6499999999999995</v>
      </c>
      <c r="K532" s="78">
        <f>表5[[#This Row],[含税结算单价]]/1.13</f>
        <v>5</v>
      </c>
      <c r="L532" s="78">
        <f>表5[[#This Row],[含税结算单价]]*表5[[#This Row],[升数]]</f>
        <v>310.74999999999994</v>
      </c>
      <c r="M532" s="78">
        <f>表5[[#This Row],[不含税结算单价]]*表5[[#This Row],[升数]]</f>
        <v>275</v>
      </c>
    </row>
    <row r="533" spans="1:13" s="58" customFormat="1" ht="27" customHeight="1">
      <c r="A533" s="72">
        <v>43898</v>
      </c>
      <c r="B533" s="67" t="s">
        <v>501</v>
      </c>
      <c r="C533" s="73" t="s">
        <v>13</v>
      </c>
      <c r="D533" s="73" t="s">
        <v>14</v>
      </c>
      <c r="E533" s="74" t="s">
        <v>15</v>
      </c>
      <c r="F533" s="58" t="s">
        <v>27</v>
      </c>
      <c r="G533" s="75">
        <v>5416</v>
      </c>
      <c r="H533" s="58">
        <v>5.93</v>
      </c>
      <c r="I533" s="58">
        <v>0.28000000000000003</v>
      </c>
      <c r="J533" s="58">
        <f>表5[[#This Row],[挂牌价]]-表5[[#This Row],[优惠下浮]]</f>
        <v>5.6499999999999995</v>
      </c>
      <c r="K533" s="78">
        <f>表5[[#This Row],[含税结算单价]]/1.13</f>
        <v>5</v>
      </c>
      <c r="L533" s="78">
        <f>表5[[#This Row],[含税结算单价]]*表5[[#This Row],[升数]]</f>
        <v>30600.399999999998</v>
      </c>
      <c r="M533" s="78">
        <f>表5[[#This Row],[不含税结算单价]]*表5[[#This Row],[升数]]</f>
        <v>27080</v>
      </c>
    </row>
    <row r="534" spans="1:13" s="58" customFormat="1" ht="27" customHeight="1">
      <c r="A534" s="72">
        <v>43898</v>
      </c>
      <c r="B534" s="67" t="s">
        <v>502</v>
      </c>
      <c r="C534" s="73" t="s">
        <v>13</v>
      </c>
      <c r="D534" s="73" t="s">
        <v>14</v>
      </c>
      <c r="E534" s="74" t="s">
        <v>15</v>
      </c>
      <c r="F534" s="58" t="s">
        <v>27</v>
      </c>
      <c r="G534" s="75">
        <v>1806</v>
      </c>
      <c r="H534" s="58">
        <v>5.93</v>
      </c>
      <c r="I534" s="58">
        <v>0.28000000000000003</v>
      </c>
      <c r="J534" s="58">
        <f>表5[[#This Row],[挂牌价]]-表5[[#This Row],[优惠下浮]]</f>
        <v>5.6499999999999995</v>
      </c>
      <c r="K534" s="78">
        <f>表5[[#This Row],[含税结算单价]]/1.13</f>
        <v>5</v>
      </c>
      <c r="L534" s="78">
        <f>表5[[#This Row],[含税结算单价]]*表5[[#This Row],[升数]]</f>
        <v>10203.9</v>
      </c>
      <c r="M534" s="78">
        <f>表5[[#This Row],[不含税结算单价]]*表5[[#This Row],[升数]]</f>
        <v>9030</v>
      </c>
    </row>
    <row r="535" spans="1:13" s="58" customFormat="1" ht="27" customHeight="1">
      <c r="A535" s="72">
        <v>43898</v>
      </c>
      <c r="B535" s="67" t="s">
        <v>503</v>
      </c>
      <c r="C535" s="73" t="s">
        <v>13</v>
      </c>
      <c r="D535" s="73" t="s">
        <v>14</v>
      </c>
      <c r="E535" s="74" t="s">
        <v>15</v>
      </c>
      <c r="F535" s="58" t="s">
        <v>64</v>
      </c>
      <c r="G535" s="75">
        <v>691</v>
      </c>
      <c r="H535" s="58">
        <v>5.93</v>
      </c>
      <c r="I535" s="58">
        <v>0.28000000000000003</v>
      </c>
      <c r="J535" s="58">
        <f>表5[[#This Row],[挂牌价]]-表5[[#This Row],[优惠下浮]]</f>
        <v>5.6499999999999995</v>
      </c>
      <c r="K535" s="78">
        <f>表5[[#This Row],[含税结算单价]]/1.13</f>
        <v>5</v>
      </c>
      <c r="L535" s="78">
        <f>表5[[#This Row],[含税结算单价]]*表5[[#This Row],[升数]]</f>
        <v>3904.1499999999996</v>
      </c>
      <c r="M535" s="78">
        <f>表5[[#This Row],[不含税结算单价]]*表5[[#This Row],[升数]]</f>
        <v>3455</v>
      </c>
    </row>
    <row r="536" spans="1:13" s="58" customFormat="1" ht="27" customHeight="1">
      <c r="A536" s="72">
        <v>43898</v>
      </c>
      <c r="B536" s="67" t="s">
        <v>504</v>
      </c>
      <c r="C536" s="73" t="s">
        <v>13</v>
      </c>
      <c r="D536" s="73" t="s">
        <v>14</v>
      </c>
      <c r="E536" s="74" t="s">
        <v>15</v>
      </c>
      <c r="F536" s="58" t="s">
        <v>64</v>
      </c>
      <c r="G536" s="75">
        <v>707</v>
      </c>
      <c r="H536" s="58">
        <v>5.93</v>
      </c>
      <c r="I536" s="58">
        <v>0.28000000000000003</v>
      </c>
      <c r="J536" s="58">
        <f>表5[[#This Row],[挂牌价]]-表5[[#This Row],[优惠下浮]]</f>
        <v>5.6499999999999995</v>
      </c>
      <c r="K536" s="78">
        <f>表5[[#This Row],[含税结算单价]]/1.13</f>
        <v>5</v>
      </c>
      <c r="L536" s="78">
        <f>表5[[#This Row],[含税结算单价]]*表5[[#This Row],[升数]]</f>
        <v>3994.5499999999997</v>
      </c>
      <c r="M536" s="78">
        <f>表5[[#This Row],[不含税结算单价]]*表5[[#This Row],[升数]]</f>
        <v>3535</v>
      </c>
    </row>
    <row r="537" spans="1:13" s="58" customFormat="1" ht="27" customHeight="1">
      <c r="A537" s="72">
        <v>43898</v>
      </c>
      <c r="B537" s="67" t="s">
        <v>505</v>
      </c>
      <c r="C537" s="73" t="s">
        <v>13</v>
      </c>
      <c r="D537" s="73" t="s">
        <v>14</v>
      </c>
      <c r="E537" s="74" t="s">
        <v>15</v>
      </c>
      <c r="F537" s="58" t="s">
        <v>64</v>
      </c>
      <c r="G537" s="75">
        <v>141</v>
      </c>
      <c r="H537" s="58">
        <v>5.93</v>
      </c>
      <c r="I537" s="58">
        <v>0.28000000000000003</v>
      </c>
      <c r="J537" s="58">
        <f>表5[[#This Row],[挂牌价]]-表5[[#This Row],[优惠下浮]]</f>
        <v>5.6499999999999995</v>
      </c>
      <c r="K537" s="78">
        <f>表5[[#This Row],[含税结算单价]]/1.13</f>
        <v>5</v>
      </c>
      <c r="L537" s="78">
        <f>表5[[#This Row],[含税结算单价]]*表5[[#This Row],[升数]]</f>
        <v>796.65</v>
      </c>
      <c r="M537" s="78">
        <f>表5[[#This Row],[不含税结算单价]]*表5[[#This Row],[升数]]</f>
        <v>705</v>
      </c>
    </row>
    <row r="538" spans="1:13" s="58" customFormat="1" ht="27" customHeight="1">
      <c r="A538" s="72">
        <v>43899</v>
      </c>
      <c r="B538" s="76" t="s">
        <v>506</v>
      </c>
      <c r="C538" s="73" t="s">
        <v>13</v>
      </c>
      <c r="D538" s="73" t="s">
        <v>14</v>
      </c>
      <c r="E538" s="74" t="s">
        <v>15</v>
      </c>
      <c r="F538" s="58" t="s">
        <v>241</v>
      </c>
      <c r="G538" s="75">
        <v>2168</v>
      </c>
      <c r="H538" s="58">
        <v>5.93</v>
      </c>
      <c r="I538" s="58">
        <v>0.28000000000000003</v>
      </c>
      <c r="J538" s="58">
        <f>表5[[#This Row],[挂牌价]]-表5[[#This Row],[优惠下浮]]</f>
        <v>5.6499999999999995</v>
      </c>
      <c r="K538" s="78">
        <f>表5[[#This Row],[含税结算单价]]/1.13</f>
        <v>5</v>
      </c>
      <c r="L538" s="78">
        <f>表5[[#This Row],[含税结算单价]]*表5[[#This Row],[升数]]</f>
        <v>12249.199999999999</v>
      </c>
      <c r="M538" s="78">
        <f>表5[[#This Row],[不含税结算单价]]*表5[[#This Row],[升数]]</f>
        <v>10840</v>
      </c>
    </row>
    <row r="539" spans="1:13" s="58" customFormat="1" ht="27" customHeight="1">
      <c r="A539" s="72">
        <v>43899</v>
      </c>
      <c r="B539" s="76" t="s">
        <v>507</v>
      </c>
      <c r="C539" s="73" t="s">
        <v>13</v>
      </c>
      <c r="D539" s="73" t="s">
        <v>14</v>
      </c>
      <c r="E539" s="74" t="s">
        <v>15</v>
      </c>
      <c r="F539" s="58" t="s">
        <v>241</v>
      </c>
      <c r="G539" s="75">
        <v>112</v>
      </c>
      <c r="H539" s="58">
        <v>5.93</v>
      </c>
      <c r="I539" s="58">
        <v>0.28000000000000003</v>
      </c>
      <c r="J539" s="58">
        <f>表5[[#This Row],[挂牌价]]-表5[[#This Row],[优惠下浮]]</f>
        <v>5.6499999999999995</v>
      </c>
      <c r="K539" s="78">
        <f>表5[[#This Row],[含税结算单价]]/1.13</f>
        <v>5</v>
      </c>
      <c r="L539" s="78">
        <f>表5[[#This Row],[含税结算单价]]*表5[[#This Row],[升数]]</f>
        <v>632.79999999999995</v>
      </c>
      <c r="M539" s="78">
        <f>表5[[#This Row],[不含税结算单价]]*表5[[#This Row],[升数]]</f>
        <v>560</v>
      </c>
    </row>
    <row r="540" spans="1:13" s="58" customFormat="1" ht="27" customHeight="1">
      <c r="A540" s="72">
        <v>43899</v>
      </c>
      <c r="B540" s="67">
        <v>9468241</v>
      </c>
      <c r="C540" s="73" t="s">
        <v>13</v>
      </c>
      <c r="D540" s="73" t="s">
        <v>14</v>
      </c>
      <c r="E540" s="74" t="s">
        <v>15</v>
      </c>
      <c r="F540" s="58" t="s">
        <v>170</v>
      </c>
      <c r="G540" s="75">
        <v>1086</v>
      </c>
      <c r="H540" s="58">
        <v>5.93</v>
      </c>
      <c r="I540" s="58">
        <v>0.28000000000000003</v>
      </c>
      <c r="J540" s="58">
        <f>表5[[#This Row],[挂牌价]]-表5[[#This Row],[优惠下浮]]</f>
        <v>5.6499999999999995</v>
      </c>
      <c r="K540" s="78">
        <f>表5[[#This Row],[含税结算单价]]/1.13</f>
        <v>5</v>
      </c>
      <c r="L540" s="78">
        <f>表5[[#This Row],[含税结算单价]]*表5[[#This Row],[升数]]</f>
        <v>6135.9</v>
      </c>
      <c r="M540" s="78">
        <f>表5[[#This Row],[不含税结算单价]]*表5[[#This Row],[升数]]</f>
        <v>5430</v>
      </c>
    </row>
    <row r="541" spans="1:13" s="58" customFormat="1" ht="27" customHeight="1">
      <c r="A541" s="72">
        <v>43899</v>
      </c>
      <c r="B541" s="67">
        <v>9468242</v>
      </c>
      <c r="C541" s="73" t="s">
        <v>13</v>
      </c>
      <c r="D541" s="73" t="s">
        <v>14</v>
      </c>
      <c r="E541" s="74" t="s">
        <v>15</v>
      </c>
      <c r="F541" s="58" t="s">
        <v>170</v>
      </c>
      <c r="G541" s="75">
        <v>236</v>
      </c>
      <c r="H541" s="58">
        <v>5.93</v>
      </c>
      <c r="I541" s="58">
        <v>0.28000000000000003</v>
      </c>
      <c r="J541" s="58">
        <f>表5[[#This Row],[挂牌价]]-表5[[#This Row],[优惠下浮]]</f>
        <v>5.6499999999999995</v>
      </c>
      <c r="K541" s="78">
        <f>表5[[#This Row],[含税结算单价]]/1.13</f>
        <v>5</v>
      </c>
      <c r="L541" s="78">
        <f>表5[[#This Row],[含税结算单价]]*表5[[#This Row],[升数]]</f>
        <v>1333.3999999999999</v>
      </c>
      <c r="M541" s="78">
        <f>表5[[#This Row],[不含税结算单价]]*表5[[#This Row],[升数]]</f>
        <v>1180</v>
      </c>
    </row>
    <row r="542" spans="1:13" s="58" customFormat="1" ht="27" customHeight="1">
      <c r="A542" s="72">
        <v>43899</v>
      </c>
      <c r="B542" s="67">
        <v>9468243</v>
      </c>
      <c r="C542" s="73" t="s">
        <v>13</v>
      </c>
      <c r="D542" s="73" t="s">
        <v>14</v>
      </c>
      <c r="E542" s="74" t="s">
        <v>15</v>
      </c>
      <c r="F542" s="58" t="s">
        <v>170</v>
      </c>
      <c r="G542" s="75">
        <v>843</v>
      </c>
      <c r="H542" s="58">
        <v>5.93</v>
      </c>
      <c r="I542" s="58">
        <v>0.28000000000000003</v>
      </c>
      <c r="J542" s="58">
        <f>表5[[#This Row],[挂牌价]]-表5[[#This Row],[优惠下浮]]</f>
        <v>5.6499999999999995</v>
      </c>
      <c r="K542" s="78">
        <f>表5[[#This Row],[含税结算单价]]/1.13</f>
        <v>5</v>
      </c>
      <c r="L542" s="78">
        <f>表5[[#This Row],[含税结算单价]]*表5[[#This Row],[升数]]</f>
        <v>4762.95</v>
      </c>
      <c r="M542" s="78">
        <f>表5[[#This Row],[不含税结算单价]]*表5[[#This Row],[升数]]</f>
        <v>4215</v>
      </c>
    </row>
    <row r="543" spans="1:13" s="58" customFormat="1" ht="27" customHeight="1">
      <c r="A543" s="72">
        <v>43899</v>
      </c>
      <c r="B543" s="67">
        <v>9468244</v>
      </c>
      <c r="C543" s="73" t="s">
        <v>13</v>
      </c>
      <c r="D543" s="73" t="s">
        <v>14</v>
      </c>
      <c r="E543" s="74" t="s">
        <v>15</v>
      </c>
      <c r="F543" s="58" t="s">
        <v>170</v>
      </c>
      <c r="G543" s="75">
        <v>848</v>
      </c>
      <c r="H543" s="58">
        <v>5.93</v>
      </c>
      <c r="I543" s="58">
        <v>0.28000000000000003</v>
      </c>
      <c r="J543" s="58">
        <f>表5[[#This Row],[挂牌价]]-表5[[#This Row],[优惠下浮]]</f>
        <v>5.6499999999999995</v>
      </c>
      <c r="K543" s="78">
        <f>表5[[#This Row],[含税结算单价]]/1.13</f>
        <v>5</v>
      </c>
      <c r="L543" s="78">
        <f>表5[[#This Row],[含税结算单价]]*表5[[#This Row],[升数]]</f>
        <v>4791.2</v>
      </c>
      <c r="M543" s="78">
        <f>表5[[#This Row],[不含税结算单价]]*表5[[#This Row],[升数]]</f>
        <v>4240</v>
      </c>
    </row>
    <row r="544" spans="1:13" s="58" customFormat="1" ht="27" customHeight="1">
      <c r="A544" s="72">
        <v>43900</v>
      </c>
      <c r="B544" s="67">
        <v>9468245</v>
      </c>
      <c r="C544" s="73" t="s">
        <v>13</v>
      </c>
      <c r="D544" s="73" t="s">
        <v>14</v>
      </c>
      <c r="E544" s="74" t="s">
        <v>15</v>
      </c>
      <c r="F544" s="58" t="s">
        <v>170</v>
      </c>
      <c r="G544" s="75">
        <v>876</v>
      </c>
      <c r="H544" s="58">
        <v>5.93</v>
      </c>
      <c r="I544" s="58">
        <v>0.28000000000000003</v>
      </c>
      <c r="J544" s="58">
        <f>表5[[#This Row],[挂牌价]]-表5[[#This Row],[优惠下浮]]</f>
        <v>5.6499999999999995</v>
      </c>
      <c r="K544" s="78">
        <f>表5[[#This Row],[含税结算单价]]/1.13</f>
        <v>5</v>
      </c>
      <c r="L544" s="78">
        <f>表5[[#This Row],[含税结算单价]]*表5[[#This Row],[升数]]</f>
        <v>4949.3999999999996</v>
      </c>
      <c r="M544" s="78">
        <f>表5[[#This Row],[不含税结算单价]]*表5[[#This Row],[升数]]</f>
        <v>4380</v>
      </c>
    </row>
    <row r="545" spans="1:13" s="58" customFormat="1" ht="27" customHeight="1">
      <c r="A545" s="72">
        <v>43899</v>
      </c>
      <c r="B545" s="67" t="s">
        <v>508</v>
      </c>
      <c r="C545" s="73" t="s">
        <v>13</v>
      </c>
      <c r="D545" s="73" t="s">
        <v>14</v>
      </c>
      <c r="E545" s="74" t="s">
        <v>15</v>
      </c>
      <c r="F545" s="58" t="s">
        <v>34</v>
      </c>
      <c r="G545" s="75">
        <v>6880</v>
      </c>
      <c r="H545" s="58">
        <v>5.93</v>
      </c>
      <c r="I545" s="58">
        <v>0.28000000000000003</v>
      </c>
      <c r="J545" s="58">
        <f>表5[[#This Row],[挂牌价]]-表5[[#This Row],[优惠下浮]]</f>
        <v>5.6499999999999995</v>
      </c>
      <c r="K545" s="78">
        <f>表5[[#This Row],[含税结算单价]]/1.13</f>
        <v>5</v>
      </c>
      <c r="L545" s="78">
        <f>表5[[#This Row],[含税结算单价]]*表5[[#This Row],[升数]]</f>
        <v>38871.999999999993</v>
      </c>
      <c r="M545" s="78">
        <f>表5[[#This Row],[不含税结算单价]]*表5[[#This Row],[升数]]</f>
        <v>34400</v>
      </c>
    </row>
    <row r="546" spans="1:13" s="58" customFormat="1" ht="27" customHeight="1">
      <c r="A546" s="72">
        <v>43899</v>
      </c>
      <c r="B546" s="76">
        <v>7838670</v>
      </c>
      <c r="C546" s="73" t="s">
        <v>13</v>
      </c>
      <c r="D546" s="73" t="s">
        <v>14</v>
      </c>
      <c r="E546" s="74" t="s">
        <v>15</v>
      </c>
      <c r="F546" s="58" t="s">
        <v>35</v>
      </c>
      <c r="G546" s="75">
        <v>9459</v>
      </c>
      <c r="H546" s="58">
        <v>5.93</v>
      </c>
      <c r="I546" s="58">
        <v>0.28000000000000003</v>
      </c>
      <c r="J546" s="58">
        <f>表5[[#This Row],[挂牌价]]-表5[[#This Row],[优惠下浮]]</f>
        <v>5.6499999999999995</v>
      </c>
      <c r="K546" s="78">
        <f>表5[[#This Row],[含税结算单价]]/1.13</f>
        <v>5</v>
      </c>
      <c r="L546" s="78">
        <f>表5[[#This Row],[含税结算单价]]*表5[[#This Row],[升数]]</f>
        <v>53443.35</v>
      </c>
      <c r="M546" s="78">
        <f>表5[[#This Row],[不含税结算单价]]*表5[[#This Row],[升数]]</f>
        <v>47295</v>
      </c>
    </row>
    <row r="547" spans="1:13" s="58" customFormat="1" ht="27" customHeight="1">
      <c r="A547" s="72">
        <v>43899</v>
      </c>
      <c r="B547" s="76" t="s">
        <v>509</v>
      </c>
      <c r="C547" s="73" t="s">
        <v>13</v>
      </c>
      <c r="D547" s="73" t="s">
        <v>14</v>
      </c>
      <c r="E547" s="74" t="s">
        <v>15</v>
      </c>
      <c r="F547" s="58" t="s">
        <v>29</v>
      </c>
      <c r="G547" s="75">
        <v>6103</v>
      </c>
      <c r="H547" s="58">
        <v>5.93</v>
      </c>
      <c r="I547" s="58">
        <v>0.28000000000000003</v>
      </c>
      <c r="J547" s="58">
        <f>表5[[#This Row],[挂牌价]]-表5[[#This Row],[优惠下浮]]</f>
        <v>5.6499999999999995</v>
      </c>
      <c r="K547" s="78">
        <f>表5[[#This Row],[含税结算单价]]/1.13</f>
        <v>5</v>
      </c>
      <c r="L547" s="78">
        <f>表5[[#This Row],[含税结算单价]]*表5[[#This Row],[升数]]</f>
        <v>34481.949999999997</v>
      </c>
      <c r="M547" s="78">
        <f>表5[[#This Row],[不含税结算单价]]*表5[[#This Row],[升数]]</f>
        <v>30515</v>
      </c>
    </row>
    <row r="548" spans="1:13" s="58" customFormat="1" ht="27" customHeight="1">
      <c r="A548" s="72">
        <v>43899</v>
      </c>
      <c r="B548" s="76" t="s">
        <v>510</v>
      </c>
      <c r="C548" s="73" t="s">
        <v>13</v>
      </c>
      <c r="D548" s="73" t="s">
        <v>14</v>
      </c>
      <c r="E548" s="74" t="s">
        <v>15</v>
      </c>
      <c r="F548" s="58" t="s">
        <v>29</v>
      </c>
      <c r="G548" s="75">
        <v>1581</v>
      </c>
      <c r="H548" s="58">
        <v>5.93</v>
      </c>
      <c r="I548" s="58">
        <v>0.28000000000000003</v>
      </c>
      <c r="J548" s="58">
        <f>表5[[#This Row],[挂牌价]]-表5[[#This Row],[优惠下浮]]</f>
        <v>5.6499999999999995</v>
      </c>
      <c r="K548" s="78">
        <f>表5[[#This Row],[含税结算单价]]/1.13</f>
        <v>5</v>
      </c>
      <c r="L548" s="78">
        <f>表5[[#This Row],[含税结算单价]]*表5[[#This Row],[升数]]</f>
        <v>8932.65</v>
      </c>
      <c r="M548" s="78">
        <f>表5[[#This Row],[不含税结算单价]]*表5[[#This Row],[升数]]</f>
        <v>7905</v>
      </c>
    </row>
    <row r="549" spans="1:13" s="58" customFormat="1" ht="27" customHeight="1">
      <c r="A549" s="72">
        <v>43899</v>
      </c>
      <c r="B549" s="76" t="s">
        <v>511</v>
      </c>
      <c r="C549" s="73" t="s">
        <v>13</v>
      </c>
      <c r="D549" s="73" t="s">
        <v>14</v>
      </c>
      <c r="E549" s="74" t="s">
        <v>15</v>
      </c>
      <c r="F549" s="58" t="s">
        <v>29</v>
      </c>
      <c r="G549" s="75">
        <v>2045</v>
      </c>
      <c r="H549" s="58">
        <v>5.93</v>
      </c>
      <c r="I549" s="58">
        <v>0.28000000000000003</v>
      </c>
      <c r="J549" s="58">
        <f>表5[[#This Row],[挂牌价]]-表5[[#This Row],[优惠下浮]]</f>
        <v>5.6499999999999995</v>
      </c>
      <c r="K549" s="78">
        <f>表5[[#This Row],[含税结算单价]]/1.13</f>
        <v>5</v>
      </c>
      <c r="L549" s="78">
        <f>表5[[#This Row],[含税结算单价]]*表5[[#This Row],[升数]]</f>
        <v>11554.249999999998</v>
      </c>
      <c r="M549" s="78">
        <f>表5[[#This Row],[不含税结算单价]]*表5[[#This Row],[升数]]</f>
        <v>10225</v>
      </c>
    </row>
    <row r="550" spans="1:13" s="58" customFormat="1" ht="27" customHeight="1">
      <c r="A550" s="72">
        <v>43899</v>
      </c>
      <c r="B550" s="67" t="s">
        <v>512</v>
      </c>
      <c r="C550" s="73" t="s">
        <v>13</v>
      </c>
      <c r="D550" s="73" t="s">
        <v>14</v>
      </c>
      <c r="E550" s="74" t="s">
        <v>15</v>
      </c>
      <c r="F550" s="58" t="s">
        <v>37</v>
      </c>
      <c r="G550" s="75">
        <v>2677</v>
      </c>
      <c r="H550" s="58">
        <v>5.93</v>
      </c>
      <c r="I550" s="58">
        <v>0.28000000000000003</v>
      </c>
      <c r="J550" s="58">
        <f>表5[[#This Row],[挂牌价]]-表5[[#This Row],[优惠下浮]]</f>
        <v>5.6499999999999995</v>
      </c>
      <c r="K550" s="78">
        <f>表5[[#This Row],[含税结算单价]]/1.13</f>
        <v>5</v>
      </c>
      <c r="L550" s="78">
        <f>表5[[#This Row],[含税结算单价]]*表5[[#This Row],[升数]]</f>
        <v>15125.05</v>
      </c>
      <c r="M550" s="78">
        <f>表5[[#This Row],[不含税结算单价]]*表5[[#This Row],[升数]]</f>
        <v>13385</v>
      </c>
    </row>
    <row r="551" spans="1:13" s="58" customFormat="1" ht="27" customHeight="1">
      <c r="A551" s="72">
        <v>43899</v>
      </c>
      <c r="B551" s="67" t="s">
        <v>513</v>
      </c>
      <c r="C551" s="73" t="s">
        <v>13</v>
      </c>
      <c r="D551" s="73" t="s">
        <v>14</v>
      </c>
      <c r="E551" s="74" t="s">
        <v>15</v>
      </c>
      <c r="F551" s="58" t="s">
        <v>39</v>
      </c>
      <c r="G551" s="75">
        <v>2791</v>
      </c>
      <c r="H551" s="58">
        <v>5.93</v>
      </c>
      <c r="I551" s="58">
        <v>0.28000000000000003</v>
      </c>
      <c r="J551" s="58">
        <f>表5[[#This Row],[挂牌价]]-表5[[#This Row],[优惠下浮]]</f>
        <v>5.6499999999999995</v>
      </c>
      <c r="K551" s="78">
        <f>表5[[#This Row],[含税结算单价]]/1.13</f>
        <v>5</v>
      </c>
      <c r="L551" s="78">
        <f>表5[[#This Row],[含税结算单价]]*表5[[#This Row],[升数]]</f>
        <v>15769.149999999998</v>
      </c>
      <c r="M551" s="78">
        <f>表5[[#This Row],[不含税结算单价]]*表5[[#This Row],[升数]]</f>
        <v>13955</v>
      </c>
    </row>
    <row r="552" spans="1:13" s="58" customFormat="1" ht="27" customHeight="1">
      <c r="A552" s="72">
        <v>43899</v>
      </c>
      <c r="B552" s="67" t="s">
        <v>514</v>
      </c>
      <c r="C552" s="73" t="s">
        <v>13</v>
      </c>
      <c r="D552" s="73" t="s">
        <v>14</v>
      </c>
      <c r="E552" s="74" t="s">
        <v>15</v>
      </c>
      <c r="F552" s="58" t="s">
        <v>39</v>
      </c>
      <c r="G552" s="75">
        <v>430</v>
      </c>
      <c r="H552" s="58">
        <v>5.93</v>
      </c>
      <c r="I552" s="58">
        <v>0.28000000000000003</v>
      </c>
      <c r="J552" s="58">
        <f>表5[[#This Row],[挂牌价]]-表5[[#This Row],[优惠下浮]]</f>
        <v>5.6499999999999995</v>
      </c>
      <c r="K552" s="78">
        <f>表5[[#This Row],[含税结算单价]]/1.13</f>
        <v>5</v>
      </c>
      <c r="L552" s="78">
        <f>表5[[#This Row],[含税结算单价]]*表5[[#This Row],[升数]]</f>
        <v>2429.4999999999995</v>
      </c>
      <c r="M552" s="78">
        <f>表5[[#This Row],[不含税结算单价]]*表5[[#This Row],[升数]]</f>
        <v>2150</v>
      </c>
    </row>
    <row r="553" spans="1:13" s="58" customFormat="1" ht="27" customHeight="1">
      <c r="A553" s="72">
        <v>43899</v>
      </c>
      <c r="B553" s="67" t="s">
        <v>515</v>
      </c>
      <c r="C553" s="73" t="s">
        <v>13</v>
      </c>
      <c r="D553" s="73" t="s">
        <v>14</v>
      </c>
      <c r="E553" s="74" t="s">
        <v>15</v>
      </c>
      <c r="F553" s="58" t="s">
        <v>197</v>
      </c>
      <c r="G553" s="75">
        <v>3404</v>
      </c>
      <c r="H553" s="58">
        <v>5.93</v>
      </c>
      <c r="I553" s="58">
        <v>0.28000000000000003</v>
      </c>
      <c r="J553" s="58">
        <f>表5[[#This Row],[挂牌价]]-表5[[#This Row],[优惠下浮]]</f>
        <v>5.6499999999999995</v>
      </c>
      <c r="K553" s="78">
        <f>表5[[#This Row],[含税结算单价]]/1.13</f>
        <v>5</v>
      </c>
      <c r="L553" s="78">
        <f>表5[[#This Row],[含税结算单价]]*表5[[#This Row],[升数]]</f>
        <v>19232.599999999999</v>
      </c>
      <c r="M553" s="78">
        <f>表5[[#This Row],[不含税结算单价]]*表5[[#This Row],[升数]]</f>
        <v>17020</v>
      </c>
    </row>
    <row r="554" spans="1:13" s="58" customFormat="1" ht="27" customHeight="1">
      <c r="A554" s="72">
        <v>43899</v>
      </c>
      <c r="B554" s="67" t="s">
        <v>516</v>
      </c>
      <c r="C554" s="73" t="s">
        <v>13</v>
      </c>
      <c r="D554" s="73" t="s">
        <v>14</v>
      </c>
      <c r="E554" s="74" t="s">
        <v>15</v>
      </c>
      <c r="F554" s="58" t="s">
        <v>83</v>
      </c>
      <c r="G554" s="75">
        <v>1031</v>
      </c>
      <c r="H554" s="58">
        <v>5.93</v>
      </c>
      <c r="I554" s="58">
        <v>0.28000000000000003</v>
      </c>
      <c r="J554" s="58">
        <f>表5[[#This Row],[挂牌价]]-表5[[#This Row],[优惠下浮]]</f>
        <v>5.6499999999999995</v>
      </c>
      <c r="K554" s="78">
        <f>表5[[#This Row],[含税结算单价]]/1.13</f>
        <v>5</v>
      </c>
      <c r="L554" s="78">
        <f>表5[[#This Row],[含税结算单价]]*表5[[#This Row],[升数]]</f>
        <v>5825.15</v>
      </c>
      <c r="M554" s="78">
        <f>表5[[#This Row],[不含税结算单价]]*表5[[#This Row],[升数]]</f>
        <v>5155</v>
      </c>
    </row>
    <row r="555" spans="1:13" s="58" customFormat="1" ht="27" customHeight="1">
      <c r="A555" s="72">
        <v>43899</v>
      </c>
      <c r="B555" s="67" t="s">
        <v>517</v>
      </c>
      <c r="C555" s="73" t="s">
        <v>13</v>
      </c>
      <c r="D555" s="73" t="s">
        <v>14</v>
      </c>
      <c r="E555" s="74" t="s">
        <v>15</v>
      </c>
      <c r="F555" s="58" t="s">
        <v>83</v>
      </c>
      <c r="G555" s="75">
        <v>933</v>
      </c>
      <c r="H555" s="58">
        <v>5.93</v>
      </c>
      <c r="I555" s="58">
        <v>0.28000000000000003</v>
      </c>
      <c r="J555" s="58">
        <f>表5[[#This Row],[挂牌价]]-表5[[#This Row],[优惠下浮]]</f>
        <v>5.6499999999999995</v>
      </c>
      <c r="K555" s="78">
        <f>表5[[#This Row],[含税结算单价]]/1.13</f>
        <v>5</v>
      </c>
      <c r="L555" s="78">
        <f>表5[[#This Row],[含税结算单价]]*表5[[#This Row],[升数]]</f>
        <v>5271.45</v>
      </c>
      <c r="M555" s="78">
        <f>表5[[#This Row],[不含税结算单价]]*表5[[#This Row],[升数]]</f>
        <v>4665</v>
      </c>
    </row>
    <row r="556" spans="1:13" s="58" customFormat="1" ht="27" customHeight="1">
      <c r="A556" s="72">
        <v>43899</v>
      </c>
      <c r="B556" s="67" t="s">
        <v>518</v>
      </c>
      <c r="C556" s="73" t="s">
        <v>13</v>
      </c>
      <c r="D556" s="73" t="s">
        <v>14</v>
      </c>
      <c r="E556" s="74" t="s">
        <v>15</v>
      </c>
      <c r="F556" s="58" t="s">
        <v>83</v>
      </c>
      <c r="G556" s="75">
        <v>829</v>
      </c>
      <c r="H556" s="58">
        <v>5.93</v>
      </c>
      <c r="I556" s="58">
        <v>0.28000000000000003</v>
      </c>
      <c r="J556" s="58">
        <f>表5[[#This Row],[挂牌价]]-表5[[#This Row],[优惠下浮]]</f>
        <v>5.6499999999999995</v>
      </c>
      <c r="K556" s="78">
        <f>表5[[#This Row],[含税结算单价]]/1.13</f>
        <v>5</v>
      </c>
      <c r="L556" s="78">
        <f>表5[[#This Row],[含税结算单价]]*表5[[#This Row],[升数]]</f>
        <v>4683.8499999999995</v>
      </c>
      <c r="M556" s="78">
        <f>表5[[#This Row],[不含税结算单价]]*表5[[#This Row],[升数]]</f>
        <v>4145</v>
      </c>
    </row>
    <row r="557" spans="1:13" s="58" customFormat="1" ht="27" customHeight="1">
      <c r="A557" s="72">
        <v>43899</v>
      </c>
      <c r="B557" s="67" t="s">
        <v>519</v>
      </c>
      <c r="C557" s="73" t="s">
        <v>13</v>
      </c>
      <c r="D557" s="73" t="s">
        <v>14</v>
      </c>
      <c r="E557" s="74" t="s">
        <v>15</v>
      </c>
      <c r="F557" s="58" t="s">
        <v>83</v>
      </c>
      <c r="G557" s="75">
        <v>1017</v>
      </c>
      <c r="H557" s="58">
        <v>5.93</v>
      </c>
      <c r="I557" s="58">
        <v>0.28000000000000003</v>
      </c>
      <c r="J557" s="58">
        <f>表5[[#This Row],[挂牌价]]-表5[[#This Row],[优惠下浮]]</f>
        <v>5.6499999999999995</v>
      </c>
      <c r="K557" s="78">
        <f>表5[[#This Row],[含税结算单价]]/1.13</f>
        <v>5</v>
      </c>
      <c r="L557" s="78">
        <f>表5[[#This Row],[含税结算单价]]*表5[[#This Row],[升数]]</f>
        <v>5746.0499999999993</v>
      </c>
      <c r="M557" s="78">
        <f>表5[[#This Row],[不含税结算单价]]*表5[[#This Row],[升数]]</f>
        <v>5085</v>
      </c>
    </row>
    <row r="558" spans="1:13" s="58" customFormat="1" ht="27" customHeight="1">
      <c r="A558" s="72">
        <v>43899</v>
      </c>
      <c r="B558" s="67" t="s">
        <v>520</v>
      </c>
      <c r="C558" s="73" t="s">
        <v>13</v>
      </c>
      <c r="D558" s="73" t="s">
        <v>14</v>
      </c>
      <c r="E558" s="74" t="s">
        <v>15</v>
      </c>
      <c r="F558" s="58" t="s">
        <v>83</v>
      </c>
      <c r="G558" s="75">
        <v>1014</v>
      </c>
      <c r="H558" s="58">
        <v>5.93</v>
      </c>
      <c r="I558" s="58">
        <v>0.28000000000000003</v>
      </c>
      <c r="J558" s="58">
        <f>表5[[#This Row],[挂牌价]]-表5[[#This Row],[优惠下浮]]</f>
        <v>5.6499999999999995</v>
      </c>
      <c r="K558" s="78">
        <f>表5[[#This Row],[含税结算单价]]/1.13</f>
        <v>5</v>
      </c>
      <c r="L558" s="78">
        <f>表5[[#This Row],[含税结算单价]]*表5[[#This Row],[升数]]</f>
        <v>5729.0999999999995</v>
      </c>
      <c r="M558" s="78">
        <f>表5[[#This Row],[不含税结算单价]]*表5[[#This Row],[升数]]</f>
        <v>5070</v>
      </c>
    </row>
    <row r="559" spans="1:13" s="58" customFormat="1" ht="27" customHeight="1">
      <c r="A559" s="72">
        <v>43899</v>
      </c>
      <c r="B559" s="67" t="s">
        <v>521</v>
      </c>
      <c r="C559" s="73" t="s">
        <v>13</v>
      </c>
      <c r="D559" s="73" t="s">
        <v>14</v>
      </c>
      <c r="E559" s="74" t="s">
        <v>15</v>
      </c>
      <c r="F559" s="58" t="s">
        <v>83</v>
      </c>
      <c r="G559" s="75">
        <v>590</v>
      </c>
      <c r="H559" s="58">
        <v>5.93</v>
      </c>
      <c r="I559" s="58">
        <v>0.28000000000000003</v>
      </c>
      <c r="J559" s="58">
        <f>表5[[#This Row],[挂牌价]]-表5[[#This Row],[优惠下浮]]</f>
        <v>5.6499999999999995</v>
      </c>
      <c r="K559" s="78">
        <f>表5[[#This Row],[含税结算单价]]/1.13</f>
        <v>5</v>
      </c>
      <c r="L559" s="78">
        <f>表5[[#This Row],[含税结算单价]]*表5[[#This Row],[升数]]</f>
        <v>3333.4999999999995</v>
      </c>
      <c r="M559" s="78">
        <f>表5[[#This Row],[不含税结算单价]]*表5[[#This Row],[升数]]</f>
        <v>2950</v>
      </c>
    </row>
    <row r="560" spans="1:13" s="58" customFormat="1" ht="27" customHeight="1">
      <c r="A560" s="72">
        <v>43899</v>
      </c>
      <c r="B560" s="67" t="s">
        <v>522</v>
      </c>
      <c r="C560" s="73" t="s">
        <v>13</v>
      </c>
      <c r="D560" s="73" t="s">
        <v>14</v>
      </c>
      <c r="E560" s="74" t="s">
        <v>15</v>
      </c>
      <c r="F560" s="58" t="s">
        <v>83</v>
      </c>
      <c r="G560" s="75">
        <v>356</v>
      </c>
      <c r="H560" s="58">
        <v>5.93</v>
      </c>
      <c r="I560" s="58">
        <v>0.28000000000000003</v>
      </c>
      <c r="J560" s="58">
        <f>表5[[#This Row],[挂牌价]]-表5[[#This Row],[优惠下浮]]</f>
        <v>5.6499999999999995</v>
      </c>
      <c r="K560" s="78">
        <f>表5[[#This Row],[含税结算单价]]/1.13</f>
        <v>5</v>
      </c>
      <c r="L560" s="78">
        <f>表5[[#This Row],[含税结算单价]]*表5[[#This Row],[升数]]</f>
        <v>2011.3999999999999</v>
      </c>
      <c r="M560" s="78">
        <f>表5[[#This Row],[不含税结算单价]]*表5[[#This Row],[升数]]</f>
        <v>1780</v>
      </c>
    </row>
    <row r="561" spans="1:13" s="58" customFormat="1" ht="27" customHeight="1">
      <c r="A561" s="72">
        <v>43899</v>
      </c>
      <c r="B561" s="67" t="s">
        <v>523</v>
      </c>
      <c r="C561" s="73" t="s">
        <v>13</v>
      </c>
      <c r="D561" s="73" t="s">
        <v>14</v>
      </c>
      <c r="E561" s="74" t="s">
        <v>15</v>
      </c>
      <c r="F561" s="58" t="s">
        <v>21</v>
      </c>
      <c r="G561" s="75">
        <v>5461</v>
      </c>
      <c r="H561" s="58">
        <v>5.93</v>
      </c>
      <c r="I561" s="58">
        <v>0.28000000000000003</v>
      </c>
      <c r="J561" s="58">
        <f>表5[[#This Row],[挂牌价]]-表5[[#This Row],[优惠下浮]]</f>
        <v>5.6499999999999995</v>
      </c>
      <c r="K561" s="78">
        <f>表5[[#This Row],[含税结算单价]]/1.13</f>
        <v>5</v>
      </c>
      <c r="L561" s="78">
        <f>表5[[#This Row],[含税结算单价]]*表5[[#This Row],[升数]]</f>
        <v>30854.649999999998</v>
      </c>
      <c r="M561" s="78">
        <f>表5[[#This Row],[不含税结算单价]]*表5[[#This Row],[升数]]</f>
        <v>27305</v>
      </c>
    </row>
    <row r="562" spans="1:13" s="58" customFormat="1" ht="27" customHeight="1">
      <c r="A562" s="72">
        <v>43899</v>
      </c>
      <c r="B562" s="67">
        <v>9468197</v>
      </c>
      <c r="C562" s="73" t="s">
        <v>13</v>
      </c>
      <c r="D562" s="73" t="s">
        <v>14</v>
      </c>
      <c r="E562" s="74" t="s">
        <v>15</v>
      </c>
      <c r="F562" s="58" t="s">
        <v>69</v>
      </c>
      <c r="G562" s="75">
        <v>257</v>
      </c>
      <c r="H562" s="58">
        <v>5.93</v>
      </c>
      <c r="I562" s="58">
        <v>0.28000000000000003</v>
      </c>
      <c r="J562" s="58">
        <f>表5[[#This Row],[挂牌价]]-表5[[#This Row],[优惠下浮]]</f>
        <v>5.6499999999999995</v>
      </c>
      <c r="K562" s="78">
        <f>表5[[#This Row],[含税结算单价]]/1.13</f>
        <v>5</v>
      </c>
      <c r="L562" s="78">
        <f>表5[[#This Row],[含税结算单价]]*表5[[#This Row],[升数]]</f>
        <v>1452.05</v>
      </c>
      <c r="M562" s="78">
        <f>表5[[#This Row],[不含税结算单价]]*表5[[#This Row],[升数]]</f>
        <v>1285</v>
      </c>
    </row>
    <row r="563" spans="1:13" s="58" customFormat="1" ht="27" customHeight="1">
      <c r="A563" s="72">
        <v>43899</v>
      </c>
      <c r="B563" s="67">
        <v>9468198</v>
      </c>
      <c r="C563" s="73" t="s">
        <v>13</v>
      </c>
      <c r="D563" s="73" t="s">
        <v>14</v>
      </c>
      <c r="E563" s="74" t="s">
        <v>15</v>
      </c>
      <c r="F563" s="58" t="s">
        <v>69</v>
      </c>
      <c r="G563" s="75">
        <v>1936</v>
      </c>
      <c r="H563" s="58">
        <v>5.93</v>
      </c>
      <c r="I563" s="58">
        <v>0.28000000000000003</v>
      </c>
      <c r="J563" s="58">
        <f>表5[[#This Row],[挂牌价]]-表5[[#This Row],[优惠下浮]]</f>
        <v>5.6499999999999995</v>
      </c>
      <c r="K563" s="78">
        <f>表5[[#This Row],[含税结算单价]]/1.13</f>
        <v>5</v>
      </c>
      <c r="L563" s="78">
        <f>表5[[#This Row],[含税结算单价]]*表5[[#This Row],[升数]]</f>
        <v>10938.4</v>
      </c>
      <c r="M563" s="78">
        <f>表5[[#This Row],[不含税结算单价]]*表5[[#This Row],[升数]]</f>
        <v>9680</v>
      </c>
    </row>
    <row r="564" spans="1:13" s="58" customFormat="1" ht="27" customHeight="1">
      <c r="A564" s="72">
        <v>43899</v>
      </c>
      <c r="B564" s="67">
        <v>9468199</v>
      </c>
      <c r="C564" s="73" t="s">
        <v>13</v>
      </c>
      <c r="D564" s="73" t="s">
        <v>14</v>
      </c>
      <c r="E564" s="74" t="s">
        <v>15</v>
      </c>
      <c r="F564" s="58" t="s">
        <v>69</v>
      </c>
      <c r="G564" s="75">
        <v>420</v>
      </c>
      <c r="H564" s="58">
        <v>5.93</v>
      </c>
      <c r="I564" s="58">
        <v>0.28000000000000003</v>
      </c>
      <c r="J564" s="58">
        <f>表5[[#This Row],[挂牌价]]-表5[[#This Row],[优惠下浮]]</f>
        <v>5.6499999999999995</v>
      </c>
      <c r="K564" s="78">
        <f>表5[[#This Row],[含税结算单价]]/1.13</f>
        <v>5</v>
      </c>
      <c r="L564" s="78">
        <f>表5[[#This Row],[含税结算单价]]*表5[[#This Row],[升数]]</f>
        <v>2373</v>
      </c>
      <c r="M564" s="78">
        <f>表5[[#This Row],[不含税结算单价]]*表5[[#This Row],[升数]]</f>
        <v>2100</v>
      </c>
    </row>
    <row r="565" spans="1:13" s="58" customFormat="1" ht="27" customHeight="1">
      <c r="A565" s="72">
        <v>43899</v>
      </c>
      <c r="B565" s="67" t="s">
        <v>524</v>
      </c>
      <c r="C565" s="73" t="s">
        <v>13</v>
      </c>
      <c r="D565" s="73" t="s">
        <v>14</v>
      </c>
      <c r="E565" s="74" t="s">
        <v>15</v>
      </c>
      <c r="F565" s="58" t="s">
        <v>253</v>
      </c>
      <c r="G565" s="75">
        <v>1539</v>
      </c>
      <c r="H565" s="58">
        <v>5.93</v>
      </c>
      <c r="I565" s="58">
        <v>0.28000000000000003</v>
      </c>
      <c r="J565" s="58">
        <f>表5[[#This Row],[挂牌价]]-表5[[#This Row],[优惠下浮]]</f>
        <v>5.6499999999999995</v>
      </c>
      <c r="K565" s="78">
        <f>表5[[#This Row],[含税结算单价]]/1.13</f>
        <v>5</v>
      </c>
      <c r="L565" s="78">
        <f>表5[[#This Row],[含税结算单价]]*表5[[#This Row],[升数]]</f>
        <v>8695.3499999999985</v>
      </c>
      <c r="M565" s="78">
        <f>表5[[#This Row],[不含税结算单价]]*表5[[#This Row],[升数]]</f>
        <v>7695</v>
      </c>
    </row>
    <row r="566" spans="1:13" s="58" customFormat="1" ht="27" customHeight="1">
      <c r="A566" s="72">
        <v>43899</v>
      </c>
      <c r="B566" s="67" t="s">
        <v>525</v>
      </c>
      <c r="C566" s="73" t="s">
        <v>13</v>
      </c>
      <c r="D566" s="73" t="s">
        <v>14</v>
      </c>
      <c r="E566" s="74" t="s">
        <v>15</v>
      </c>
      <c r="F566" s="58" t="s">
        <v>253</v>
      </c>
      <c r="G566" s="75">
        <v>209</v>
      </c>
      <c r="H566" s="58">
        <v>5.93</v>
      </c>
      <c r="I566" s="58">
        <v>0.28000000000000003</v>
      </c>
      <c r="J566" s="58">
        <f>表5[[#This Row],[挂牌价]]-表5[[#This Row],[优惠下浮]]</f>
        <v>5.6499999999999995</v>
      </c>
      <c r="K566" s="78">
        <f>表5[[#This Row],[含税结算单价]]/1.13</f>
        <v>5</v>
      </c>
      <c r="L566" s="78">
        <f>表5[[#This Row],[含税结算单价]]*表5[[#This Row],[升数]]</f>
        <v>1180.8499999999999</v>
      </c>
      <c r="M566" s="78">
        <f>表5[[#This Row],[不含税结算单价]]*表5[[#This Row],[升数]]</f>
        <v>1045</v>
      </c>
    </row>
    <row r="567" spans="1:13" s="58" customFormat="1" ht="27" customHeight="1">
      <c r="A567" s="72">
        <v>43899</v>
      </c>
      <c r="B567" s="67" t="s">
        <v>526</v>
      </c>
      <c r="C567" s="73" t="s">
        <v>13</v>
      </c>
      <c r="D567" s="73" t="s">
        <v>14</v>
      </c>
      <c r="E567" s="74" t="s">
        <v>15</v>
      </c>
      <c r="F567" s="61" t="s">
        <v>16</v>
      </c>
      <c r="G567" s="75">
        <v>7412</v>
      </c>
      <c r="H567" s="58">
        <v>5.93</v>
      </c>
      <c r="I567" s="58">
        <v>0.28000000000000003</v>
      </c>
      <c r="J567" s="58">
        <f>表5[[#This Row],[挂牌价]]-表5[[#This Row],[优惠下浮]]</f>
        <v>5.6499999999999995</v>
      </c>
      <c r="K567" s="78">
        <f>表5[[#This Row],[含税结算单价]]/1.13</f>
        <v>5</v>
      </c>
      <c r="L567" s="78">
        <f>表5[[#This Row],[含税结算单价]]*表5[[#This Row],[升数]]</f>
        <v>41877.799999999996</v>
      </c>
      <c r="M567" s="78">
        <f>表5[[#This Row],[不含税结算单价]]*表5[[#This Row],[升数]]</f>
        <v>37060</v>
      </c>
    </row>
    <row r="568" spans="1:13" s="58" customFormat="1" ht="27" customHeight="1">
      <c r="A568" s="72">
        <v>43899</v>
      </c>
      <c r="B568" s="67" t="s">
        <v>527</v>
      </c>
      <c r="C568" s="73" t="s">
        <v>13</v>
      </c>
      <c r="D568" s="73" t="s">
        <v>14</v>
      </c>
      <c r="E568" s="74" t="s">
        <v>15</v>
      </c>
      <c r="F568" s="61" t="s">
        <v>16</v>
      </c>
      <c r="G568" s="75">
        <v>5923</v>
      </c>
      <c r="H568" s="58">
        <v>5.93</v>
      </c>
      <c r="I568" s="58">
        <v>0.28000000000000003</v>
      </c>
      <c r="J568" s="58">
        <f>表5[[#This Row],[挂牌价]]-表5[[#This Row],[优惠下浮]]</f>
        <v>5.6499999999999995</v>
      </c>
      <c r="K568" s="78">
        <f>表5[[#This Row],[含税结算单价]]/1.13</f>
        <v>5</v>
      </c>
      <c r="L568" s="78">
        <f>表5[[#This Row],[含税结算单价]]*表5[[#This Row],[升数]]</f>
        <v>33464.949999999997</v>
      </c>
      <c r="M568" s="78">
        <f>表5[[#This Row],[不含税结算单价]]*表5[[#This Row],[升数]]</f>
        <v>29615</v>
      </c>
    </row>
    <row r="569" spans="1:13" s="58" customFormat="1" ht="27" customHeight="1">
      <c r="A569" s="72">
        <v>43899</v>
      </c>
      <c r="B569" s="67" t="s">
        <v>528</v>
      </c>
      <c r="C569" s="73" t="s">
        <v>13</v>
      </c>
      <c r="D569" s="73" t="s">
        <v>14</v>
      </c>
      <c r="E569" s="74" t="s">
        <v>15</v>
      </c>
      <c r="F569" s="58" t="s">
        <v>89</v>
      </c>
      <c r="G569" s="75">
        <v>2813</v>
      </c>
      <c r="H569" s="58">
        <v>5.93</v>
      </c>
      <c r="I569" s="58">
        <v>0.28000000000000003</v>
      </c>
      <c r="J569" s="58">
        <f>表5[[#This Row],[挂牌价]]-表5[[#This Row],[优惠下浮]]</f>
        <v>5.6499999999999995</v>
      </c>
      <c r="K569" s="78">
        <f>表5[[#This Row],[含税结算单价]]/1.13</f>
        <v>5</v>
      </c>
      <c r="L569" s="78">
        <f>表5[[#This Row],[含税结算单价]]*表5[[#This Row],[升数]]</f>
        <v>15893.449999999999</v>
      </c>
      <c r="M569" s="78">
        <f>表5[[#This Row],[不含税结算单价]]*表5[[#This Row],[升数]]</f>
        <v>14065</v>
      </c>
    </row>
    <row r="570" spans="1:13" s="58" customFormat="1" ht="27" customHeight="1">
      <c r="A570" s="72">
        <v>43899</v>
      </c>
      <c r="B570" s="67" t="s">
        <v>529</v>
      </c>
      <c r="C570" s="73" t="s">
        <v>13</v>
      </c>
      <c r="D570" s="73" t="s">
        <v>14</v>
      </c>
      <c r="E570" s="74" t="s">
        <v>15</v>
      </c>
      <c r="F570" s="58" t="s">
        <v>89</v>
      </c>
      <c r="G570" s="75">
        <v>890</v>
      </c>
      <c r="H570" s="58">
        <v>5.93</v>
      </c>
      <c r="I570" s="58">
        <v>0.28000000000000003</v>
      </c>
      <c r="J570" s="58">
        <f>表5[[#This Row],[挂牌价]]-表5[[#This Row],[优惠下浮]]</f>
        <v>5.6499999999999995</v>
      </c>
      <c r="K570" s="78">
        <f>表5[[#This Row],[含税结算单价]]/1.13</f>
        <v>5</v>
      </c>
      <c r="L570" s="78">
        <f>表5[[#This Row],[含税结算单价]]*表5[[#This Row],[升数]]</f>
        <v>5028.4999999999991</v>
      </c>
      <c r="M570" s="78">
        <f>表5[[#This Row],[不含税结算单价]]*表5[[#This Row],[升数]]</f>
        <v>4450</v>
      </c>
    </row>
    <row r="571" spans="1:13" s="58" customFormat="1" ht="27" customHeight="1">
      <c r="A571" s="72">
        <v>43899</v>
      </c>
      <c r="B571" s="67" t="s">
        <v>530</v>
      </c>
      <c r="C571" s="73" t="s">
        <v>13</v>
      </c>
      <c r="D571" s="73" t="s">
        <v>14</v>
      </c>
      <c r="E571" s="74" t="s">
        <v>15</v>
      </c>
      <c r="F571" s="58" t="s">
        <v>19</v>
      </c>
      <c r="G571" s="75">
        <v>6514</v>
      </c>
      <c r="H571" s="58">
        <v>5.93</v>
      </c>
      <c r="I571" s="58">
        <v>0.28000000000000003</v>
      </c>
      <c r="J571" s="58">
        <f>表5[[#This Row],[挂牌价]]-表5[[#This Row],[优惠下浮]]</f>
        <v>5.6499999999999995</v>
      </c>
      <c r="K571" s="78">
        <f>表5[[#This Row],[含税结算单价]]/1.13</f>
        <v>5</v>
      </c>
      <c r="L571" s="78">
        <f>表5[[#This Row],[含税结算单价]]*表5[[#This Row],[升数]]</f>
        <v>36804.1</v>
      </c>
      <c r="M571" s="78">
        <f>表5[[#This Row],[不含税结算单价]]*表5[[#This Row],[升数]]</f>
        <v>32570</v>
      </c>
    </row>
    <row r="572" spans="1:13" s="58" customFormat="1" ht="27" customHeight="1">
      <c r="A572" s="72">
        <v>43899</v>
      </c>
      <c r="B572" s="67">
        <v>9468328</v>
      </c>
      <c r="C572" s="73" t="s">
        <v>13</v>
      </c>
      <c r="D572" s="73" t="s">
        <v>14</v>
      </c>
      <c r="E572" s="74" t="s">
        <v>15</v>
      </c>
      <c r="F572" s="58" t="s">
        <v>230</v>
      </c>
      <c r="G572" s="75">
        <v>377</v>
      </c>
      <c r="H572" s="58">
        <v>5.93</v>
      </c>
      <c r="I572" s="58">
        <v>0.28000000000000003</v>
      </c>
      <c r="J572" s="58">
        <f>表5[[#This Row],[挂牌价]]-表5[[#This Row],[优惠下浮]]</f>
        <v>5.6499999999999995</v>
      </c>
      <c r="K572" s="78">
        <f>表5[[#This Row],[含税结算单价]]/1.13</f>
        <v>5</v>
      </c>
      <c r="L572" s="78">
        <f>表5[[#This Row],[含税结算单价]]*表5[[#This Row],[升数]]</f>
        <v>2130.0499999999997</v>
      </c>
      <c r="M572" s="78">
        <f>表5[[#This Row],[不含税结算单价]]*表5[[#This Row],[升数]]</f>
        <v>1885</v>
      </c>
    </row>
    <row r="573" spans="1:13" s="58" customFormat="1" ht="27" customHeight="1">
      <c r="A573" s="72">
        <v>43899</v>
      </c>
      <c r="B573" s="67" t="s">
        <v>531</v>
      </c>
      <c r="C573" s="73" t="s">
        <v>13</v>
      </c>
      <c r="D573" s="73" t="s">
        <v>14</v>
      </c>
      <c r="E573" s="74" t="s">
        <v>15</v>
      </c>
      <c r="F573" s="58" t="s">
        <v>291</v>
      </c>
      <c r="G573" s="75">
        <v>120</v>
      </c>
      <c r="H573" s="58">
        <v>5.93</v>
      </c>
      <c r="I573" s="58">
        <v>0.28000000000000003</v>
      </c>
      <c r="J573" s="58">
        <f>表5[[#This Row],[挂牌价]]-表5[[#This Row],[优惠下浮]]</f>
        <v>5.6499999999999995</v>
      </c>
      <c r="K573" s="78">
        <f>表5[[#This Row],[含税结算单价]]/1.13</f>
        <v>5</v>
      </c>
      <c r="L573" s="78">
        <f>表5[[#This Row],[含税结算单价]]*表5[[#This Row],[升数]]</f>
        <v>677.99999999999989</v>
      </c>
      <c r="M573" s="78">
        <f>表5[[#This Row],[不含税结算单价]]*表5[[#This Row],[升数]]</f>
        <v>600</v>
      </c>
    </row>
    <row r="574" spans="1:13" s="58" customFormat="1" ht="27" customHeight="1">
      <c r="A574" s="72">
        <v>43899</v>
      </c>
      <c r="B574" s="67" t="s">
        <v>532</v>
      </c>
      <c r="C574" s="73" t="s">
        <v>13</v>
      </c>
      <c r="D574" s="73" t="s">
        <v>14</v>
      </c>
      <c r="E574" s="74" t="s">
        <v>15</v>
      </c>
      <c r="F574" s="58" t="s">
        <v>232</v>
      </c>
      <c r="G574" s="75">
        <v>2571</v>
      </c>
      <c r="H574" s="58">
        <v>5.93</v>
      </c>
      <c r="I574" s="58">
        <v>0.28000000000000003</v>
      </c>
      <c r="J574" s="58">
        <f>表5[[#This Row],[挂牌价]]-表5[[#This Row],[优惠下浮]]</f>
        <v>5.6499999999999995</v>
      </c>
      <c r="K574" s="78">
        <f>表5[[#This Row],[含税结算单价]]/1.13</f>
        <v>5</v>
      </c>
      <c r="L574" s="78">
        <f>表5[[#This Row],[含税结算单价]]*表5[[#This Row],[升数]]</f>
        <v>14526.149999999998</v>
      </c>
      <c r="M574" s="78">
        <f>表5[[#This Row],[不含税结算单价]]*表5[[#This Row],[升数]]</f>
        <v>12855</v>
      </c>
    </row>
    <row r="575" spans="1:13" s="58" customFormat="1" ht="27" customHeight="1">
      <c r="A575" s="72">
        <v>43899</v>
      </c>
      <c r="B575" s="67" t="s">
        <v>533</v>
      </c>
      <c r="C575" s="73" t="s">
        <v>13</v>
      </c>
      <c r="D575" s="73" t="s">
        <v>14</v>
      </c>
      <c r="E575" s="74" t="s">
        <v>15</v>
      </c>
      <c r="F575" s="58" t="s">
        <v>25</v>
      </c>
      <c r="G575" s="75">
        <v>4182</v>
      </c>
      <c r="H575" s="58">
        <v>5.93</v>
      </c>
      <c r="I575" s="58">
        <v>0.28000000000000003</v>
      </c>
      <c r="J575" s="58">
        <f>表5[[#This Row],[挂牌价]]-表5[[#This Row],[优惠下浮]]</f>
        <v>5.6499999999999995</v>
      </c>
      <c r="K575" s="78">
        <f>表5[[#This Row],[含税结算单价]]/1.13</f>
        <v>5</v>
      </c>
      <c r="L575" s="78">
        <f>表5[[#This Row],[含税结算单价]]*表5[[#This Row],[升数]]</f>
        <v>23628.3</v>
      </c>
      <c r="M575" s="78">
        <f>表5[[#This Row],[不含税结算单价]]*表5[[#This Row],[升数]]</f>
        <v>20910</v>
      </c>
    </row>
    <row r="576" spans="1:13" s="58" customFormat="1" ht="27" customHeight="1">
      <c r="A576" s="72">
        <v>43899</v>
      </c>
      <c r="B576" s="67" t="s">
        <v>534</v>
      </c>
      <c r="C576" s="73" t="s">
        <v>13</v>
      </c>
      <c r="D576" s="73" t="s">
        <v>14</v>
      </c>
      <c r="E576" s="74" t="s">
        <v>15</v>
      </c>
      <c r="F576" s="58" t="s">
        <v>149</v>
      </c>
      <c r="G576" s="75">
        <v>2262</v>
      </c>
      <c r="H576" s="58">
        <v>5.93</v>
      </c>
      <c r="I576" s="58">
        <v>0.28000000000000003</v>
      </c>
      <c r="J576" s="58">
        <f>表5[[#This Row],[挂牌价]]-表5[[#This Row],[优惠下浮]]</f>
        <v>5.6499999999999995</v>
      </c>
      <c r="K576" s="78">
        <f>表5[[#This Row],[含税结算单价]]/1.13</f>
        <v>5</v>
      </c>
      <c r="L576" s="78">
        <f>表5[[#This Row],[含税结算单价]]*表5[[#This Row],[升数]]</f>
        <v>12780.3</v>
      </c>
      <c r="M576" s="78">
        <f>表5[[#This Row],[不含税结算单价]]*表5[[#This Row],[升数]]</f>
        <v>11310</v>
      </c>
    </row>
    <row r="577" spans="1:13" s="58" customFormat="1" ht="27" customHeight="1">
      <c r="A577" s="72">
        <v>43899</v>
      </c>
      <c r="B577" s="67" t="s">
        <v>535</v>
      </c>
      <c r="C577" s="73" t="s">
        <v>13</v>
      </c>
      <c r="D577" s="73" t="s">
        <v>14</v>
      </c>
      <c r="E577" s="74" t="s">
        <v>15</v>
      </c>
      <c r="F577" s="58" t="s">
        <v>149</v>
      </c>
      <c r="G577" s="75">
        <v>132</v>
      </c>
      <c r="H577" s="58">
        <v>5.93</v>
      </c>
      <c r="I577" s="58">
        <v>0.28000000000000003</v>
      </c>
      <c r="J577" s="58">
        <f>表5[[#This Row],[挂牌价]]-表5[[#This Row],[优惠下浮]]</f>
        <v>5.6499999999999995</v>
      </c>
      <c r="K577" s="78">
        <f>表5[[#This Row],[含税结算单价]]/1.13</f>
        <v>5</v>
      </c>
      <c r="L577" s="78">
        <f>表5[[#This Row],[含税结算单价]]*表5[[#This Row],[升数]]</f>
        <v>745.8</v>
      </c>
      <c r="M577" s="78">
        <f>表5[[#This Row],[不含税结算单价]]*表5[[#This Row],[升数]]</f>
        <v>660</v>
      </c>
    </row>
    <row r="578" spans="1:13" s="58" customFormat="1" ht="27" customHeight="1">
      <c r="A578" s="72">
        <v>43899</v>
      </c>
      <c r="B578" s="67" t="s">
        <v>536</v>
      </c>
      <c r="C578" s="73" t="s">
        <v>13</v>
      </c>
      <c r="D578" s="73" t="s">
        <v>14</v>
      </c>
      <c r="E578" s="74" t="s">
        <v>15</v>
      </c>
      <c r="F578" s="58" t="s">
        <v>44</v>
      </c>
      <c r="G578" s="75">
        <v>2189</v>
      </c>
      <c r="H578" s="58">
        <v>5.93</v>
      </c>
      <c r="I578" s="58">
        <v>0.28000000000000003</v>
      </c>
      <c r="J578" s="58">
        <f>表5[[#This Row],[挂牌价]]-表5[[#This Row],[优惠下浮]]</f>
        <v>5.6499999999999995</v>
      </c>
      <c r="K578" s="78">
        <f>表5[[#This Row],[含税结算单价]]/1.13</f>
        <v>5</v>
      </c>
      <c r="L578" s="78">
        <f>表5[[#This Row],[含税结算单价]]*表5[[#This Row],[升数]]</f>
        <v>12367.849999999999</v>
      </c>
      <c r="M578" s="78">
        <f>表5[[#This Row],[不含税结算单价]]*表5[[#This Row],[升数]]</f>
        <v>10945</v>
      </c>
    </row>
    <row r="579" spans="1:13" s="58" customFormat="1" ht="27" customHeight="1">
      <c r="A579" s="72">
        <v>43899</v>
      </c>
      <c r="B579" s="67" t="s">
        <v>537</v>
      </c>
      <c r="C579" s="73" t="s">
        <v>13</v>
      </c>
      <c r="D579" s="73" t="s">
        <v>14</v>
      </c>
      <c r="E579" s="74" t="s">
        <v>15</v>
      </c>
      <c r="F579" s="58" t="s">
        <v>27</v>
      </c>
      <c r="G579" s="75">
        <v>4772</v>
      </c>
      <c r="H579" s="58">
        <v>5.93</v>
      </c>
      <c r="I579" s="58">
        <v>0.28000000000000003</v>
      </c>
      <c r="J579" s="58">
        <f>表5[[#This Row],[挂牌价]]-表5[[#This Row],[优惠下浮]]</f>
        <v>5.6499999999999995</v>
      </c>
      <c r="K579" s="78">
        <f>表5[[#This Row],[含税结算单价]]/1.13</f>
        <v>5</v>
      </c>
      <c r="L579" s="78">
        <f>表5[[#This Row],[含税结算单价]]*表5[[#This Row],[升数]]</f>
        <v>26961.8</v>
      </c>
      <c r="M579" s="78">
        <f>表5[[#This Row],[不含税结算单价]]*表5[[#This Row],[升数]]</f>
        <v>23860</v>
      </c>
    </row>
    <row r="580" spans="1:13" s="58" customFormat="1" ht="27" customHeight="1">
      <c r="A580" s="72">
        <v>43899</v>
      </c>
      <c r="B580" s="67" t="s">
        <v>538</v>
      </c>
      <c r="C580" s="73" t="s">
        <v>13</v>
      </c>
      <c r="D580" s="73" t="s">
        <v>14</v>
      </c>
      <c r="E580" s="74" t="s">
        <v>15</v>
      </c>
      <c r="F580" s="58" t="s">
        <v>27</v>
      </c>
      <c r="G580" s="75">
        <v>2056</v>
      </c>
      <c r="H580" s="58">
        <v>5.93</v>
      </c>
      <c r="I580" s="58">
        <v>0.28000000000000003</v>
      </c>
      <c r="J580" s="58">
        <f>表5[[#This Row],[挂牌价]]-表5[[#This Row],[优惠下浮]]</f>
        <v>5.6499999999999995</v>
      </c>
      <c r="K580" s="78">
        <f>表5[[#This Row],[含税结算单价]]/1.13</f>
        <v>5</v>
      </c>
      <c r="L580" s="78">
        <f>表5[[#This Row],[含税结算单价]]*表5[[#This Row],[升数]]</f>
        <v>11616.4</v>
      </c>
      <c r="M580" s="78">
        <f>表5[[#This Row],[不含税结算单价]]*表5[[#This Row],[升数]]</f>
        <v>10280</v>
      </c>
    </row>
    <row r="581" spans="1:13" s="58" customFormat="1" ht="27" customHeight="1">
      <c r="A581" s="72">
        <v>43899</v>
      </c>
      <c r="B581" s="67" t="s">
        <v>539</v>
      </c>
      <c r="C581" s="73" t="s">
        <v>13</v>
      </c>
      <c r="D581" s="73" t="s">
        <v>14</v>
      </c>
      <c r="E581" s="74" t="s">
        <v>15</v>
      </c>
      <c r="F581" s="58" t="s">
        <v>64</v>
      </c>
      <c r="G581" s="75">
        <v>952</v>
      </c>
      <c r="H581" s="58">
        <v>5.93</v>
      </c>
      <c r="I581" s="58">
        <v>0.28000000000000003</v>
      </c>
      <c r="J581" s="58">
        <f>表5[[#This Row],[挂牌价]]-表5[[#This Row],[优惠下浮]]</f>
        <v>5.6499999999999995</v>
      </c>
      <c r="K581" s="78">
        <f>表5[[#This Row],[含税结算单价]]/1.13</f>
        <v>5</v>
      </c>
      <c r="L581" s="78">
        <f>表5[[#This Row],[含税结算单价]]*表5[[#This Row],[升数]]</f>
        <v>5378.7999999999993</v>
      </c>
      <c r="M581" s="78">
        <f>表5[[#This Row],[不含税结算单价]]*表5[[#This Row],[升数]]</f>
        <v>4760</v>
      </c>
    </row>
    <row r="582" spans="1:13" s="58" customFormat="1" ht="27" customHeight="1">
      <c r="A582" s="72">
        <v>43899</v>
      </c>
      <c r="B582" s="67" t="s">
        <v>540</v>
      </c>
      <c r="C582" s="73" t="s">
        <v>13</v>
      </c>
      <c r="D582" s="73" t="s">
        <v>14</v>
      </c>
      <c r="E582" s="74" t="s">
        <v>15</v>
      </c>
      <c r="F582" s="58" t="s">
        <v>64</v>
      </c>
      <c r="G582" s="75">
        <v>866</v>
      </c>
      <c r="H582" s="58">
        <v>5.93</v>
      </c>
      <c r="I582" s="58">
        <v>0.28000000000000003</v>
      </c>
      <c r="J582" s="58">
        <f>表5[[#This Row],[挂牌价]]-表5[[#This Row],[优惠下浮]]</f>
        <v>5.6499999999999995</v>
      </c>
      <c r="K582" s="78">
        <f>表5[[#This Row],[含税结算单价]]/1.13</f>
        <v>5</v>
      </c>
      <c r="L582" s="78">
        <f>表5[[#This Row],[含税结算单价]]*表5[[#This Row],[升数]]</f>
        <v>4892.8999999999996</v>
      </c>
      <c r="M582" s="78">
        <f>表5[[#This Row],[不含税结算单价]]*表5[[#This Row],[升数]]</f>
        <v>4330</v>
      </c>
    </row>
    <row r="583" spans="1:13" s="58" customFormat="1" ht="27" customHeight="1">
      <c r="A583" s="72">
        <v>43899</v>
      </c>
      <c r="B583" s="67" t="s">
        <v>541</v>
      </c>
      <c r="C583" s="73" t="s">
        <v>13</v>
      </c>
      <c r="D583" s="73" t="s">
        <v>14</v>
      </c>
      <c r="E583" s="74" t="s">
        <v>15</v>
      </c>
      <c r="F583" s="58" t="s">
        <v>64</v>
      </c>
      <c r="G583" s="75">
        <v>837</v>
      </c>
      <c r="H583" s="58">
        <v>5.93</v>
      </c>
      <c r="I583" s="58">
        <v>0.28000000000000003</v>
      </c>
      <c r="J583" s="58">
        <f>表5[[#This Row],[挂牌价]]-表5[[#This Row],[优惠下浮]]</f>
        <v>5.6499999999999995</v>
      </c>
      <c r="K583" s="78">
        <f>表5[[#This Row],[含税结算单价]]/1.13</f>
        <v>5</v>
      </c>
      <c r="L583" s="78">
        <f>表5[[#This Row],[含税结算单价]]*表5[[#This Row],[升数]]</f>
        <v>4729.0499999999993</v>
      </c>
      <c r="M583" s="78">
        <f>表5[[#This Row],[不含税结算单价]]*表5[[#This Row],[升数]]</f>
        <v>4185</v>
      </c>
    </row>
    <row r="584" spans="1:13" s="58" customFormat="1" ht="27" customHeight="1">
      <c r="A584" s="72">
        <v>43900</v>
      </c>
      <c r="B584" s="76" t="s">
        <v>542</v>
      </c>
      <c r="C584" s="73" t="s">
        <v>13</v>
      </c>
      <c r="D584" s="73" t="s">
        <v>14</v>
      </c>
      <c r="E584" s="74" t="s">
        <v>15</v>
      </c>
      <c r="F584" s="58" t="s">
        <v>241</v>
      </c>
      <c r="G584" s="75">
        <v>4821</v>
      </c>
      <c r="H584" s="58">
        <v>5.93</v>
      </c>
      <c r="I584" s="58">
        <v>0.28000000000000003</v>
      </c>
      <c r="J584" s="58">
        <f>表5[[#This Row],[挂牌价]]-表5[[#This Row],[优惠下浮]]</f>
        <v>5.6499999999999995</v>
      </c>
      <c r="K584" s="78">
        <f>表5[[#This Row],[含税结算单价]]/1.13</f>
        <v>5</v>
      </c>
      <c r="L584" s="78">
        <f>表5[[#This Row],[含税结算单价]]*表5[[#This Row],[升数]]</f>
        <v>27238.649999999998</v>
      </c>
      <c r="M584" s="78">
        <f>表5[[#This Row],[不含税结算单价]]*表5[[#This Row],[升数]]</f>
        <v>24105</v>
      </c>
    </row>
    <row r="585" spans="1:13" s="58" customFormat="1" ht="27" customHeight="1">
      <c r="A585" s="72">
        <v>43900</v>
      </c>
      <c r="B585" s="76" t="s">
        <v>543</v>
      </c>
      <c r="C585" s="73" t="s">
        <v>13</v>
      </c>
      <c r="D585" s="73" t="s">
        <v>14</v>
      </c>
      <c r="E585" s="74" t="s">
        <v>15</v>
      </c>
      <c r="F585" s="58" t="s">
        <v>241</v>
      </c>
      <c r="G585" s="75">
        <v>175</v>
      </c>
      <c r="H585" s="58">
        <v>5.93</v>
      </c>
      <c r="I585" s="58">
        <v>0.28000000000000003</v>
      </c>
      <c r="J585" s="58">
        <f>表5[[#This Row],[挂牌价]]-表5[[#This Row],[优惠下浮]]</f>
        <v>5.6499999999999995</v>
      </c>
      <c r="K585" s="78">
        <f>表5[[#This Row],[含税结算单价]]/1.13</f>
        <v>5</v>
      </c>
      <c r="L585" s="78">
        <f>表5[[#This Row],[含税结算单价]]*表5[[#This Row],[升数]]</f>
        <v>988.74999999999989</v>
      </c>
      <c r="M585" s="78">
        <f>表5[[#This Row],[不含税结算单价]]*表5[[#This Row],[升数]]</f>
        <v>875</v>
      </c>
    </row>
    <row r="586" spans="1:13" s="58" customFormat="1" ht="27" customHeight="1">
      <c r="A586" s="72">
        <v>43900</v>
      </c>
      <c r="B586" s="67">
        <v>9468246</v>
      </c>
      <c r="C586" s="73" t="s">
        <v>13</v>
      </c>
      <c r="D586" s="73" t="s">
        <v>14</v>
      </c>
      <c r="E586" s="74" t="s">
        <v>15</v>
      </c>
      <c r="F586" s="58" t="s">
        <v>170</v>
      </c>
      <c r="G586" s="75">
        <v>821</v>
      </c>
      <c r="H586" s="58">
        <v>5.93</v>
      </c>
      <c r="I586" s="58">
        <v>0.28000000000000003</v>
      </c>
      <c r="J586" s="58">
        <f>表5[[#This Row],[挂牌价]]-表5[[#This Row],[优惠下浮]]</f>
        <v>5.6499999999999995</v>
      </c>
      <c r="K586" s="78">
        <f>表5[[#This Row],[含税结算单价]]/1.13</f>
        <v>5</v>
      </c>
      <c r="L586" s="78">
        <f>表5[[#This Row],[含税结算单价]]*表5[[#This Row],[升数]]</f>
        <v>4638.6499999999996</v>
      </c>
      <c r="M586" s="78">
        <f>表5[[#This Row],[不含税结算单价]]*表5[[#This Row],[升数]]</f>
        <v>4105</v>
      </c>
    </row>
    <row r="587" spans="1:13" s="58" customFormat="1" ht="27" customHeight="1">
      <c r="A587" s="72">
        <v>43900</v>
      </c>
      <c r="B587" s="67" t="s">
        <v>544</v>
      </c>
      <c r="C587" s="73" t="s">
        <v>13</v>
      </c>
      <c r="D587" s="73" t="s">
        <v>14</v>
      </c>
      <c r="E587" s="74" t="s">
        <v>15</v>
      </c>
      <c r="F587" s="58" t="s">
        <v>34</v>
      </c>
      <c r="G587" s="75">
        <v>4461</v>
      </c>
      <c r="H587" s="58">
        <v>5.93</v>
      </c>
      <c r="I587" s="58">
        <v>0.28000000000000003</v>
      </c>
      <c r="J587" s="58">
        <f>表5[[#This Row],[挂牌价]]-表5[[#This Row],[优惠下浮]]</f>
        <v>5.6499999999999995</v>
      </c>
      <c r="K587" s="78">
        <f>表5[[#This Row],[含税结算单价]]/1.13</f>
        <v>5</v>
      </c>
      <c r="L587" s="78">
        <f>表5[[#This Row],[含税结算单价]]*表5[[#This Row],[升数]]</f>
        <v>25204.649999999998</v>
      </c>
      <c r="M587" s="78">
        <f>表5[[#This Row],[不含税结算单价]]*表5[[#This Row],[升数]]</f>
        <v>22305</v>
      </c>
    </row>
    <row r="588" spans="1:13" s="58" customFormat="1" ht="27" customHeight="1">
      <c r="A588" s="72">
        <v>43900</v>
      </c>
      <c r="B588" s="76">
        <v>7838671</v>
      </c>
      <c r="C588" s="73" t="s">
        <v>13</v>
      </c>
      <c r="D588" s="73" t="s">
        <v>14</v>
      </c>
      <c r="E588" s="74" t="s">
        <v>15</v>
      </c>
      <c r="F588" s="58" t="s">
        <v>35</v>
      </c>
      <c r="G588" s="75">
        <v>10682</v>
      </c>
      <c r="H588" s="58">
        <v>5.93</v>
      </c>
      <c r="I588" s="58">
        <v>0.28000000000000003</v>
      </c>
      <c r="J588" s="58">
        <f>表5[[#This Row],[挂牌价]]-表5[[#This Row],[优惠下浮]]</f>
        <v>5.6499999999999995</v>
      </c>
      <c r="K588" s="78">
        <f>表5[[#This Row],[含税结算单价]]/1.13</f>
        <v>5</v>
      </c>
      <c r="L588" s="78">
        <f>表5[[#This Row],[含税结算单价]]*表5[[#This Row],[升数]]</f>
        <v>60353.299999999996</v>
      </c>
      <c r="M588" s="78">
        <f>表5[[#This Row],[不含税结算单价]]*表5[[#This Row],[升数]]</f>
        <v>53410</v>
      </c>
    </row>
    <row r="589" spans="1:13" s="58" customFormat="1" ht="27" customHeight="1">
      <c r="A589" s="72">
        <v>43900</v>
      </c>
      <c r="B589" s="76" t="s">
        <v>545</v>
      </c>
      <c r="C589" s="73" t="s">
        <v>13</v>
      </c>
      <c r="D589" s="73" t="s">
        <v>14</v>
      </c>
      <c r="E589" s="74" t="s">
        <v>15</v>
      </c>
      <c r="F589" s="58" t="s">
        <v>29</v>
      </c>
      <c r="G589" s="75">
        <v>5301</v>
      </c>
      <c r="H589" s="58">
        <v>5.93</v>
      </c>
      <c r="I589" s="58">
        <v>0.28000000000000003</v>
      </c>
      <c r="J589" s="58">
        <f>表5[[#This Row],[挂牌价]]-表5[[#This Row],[优惠下浮]]</f>
        <v>5.6499999999999995</v>
      </c>
      <c r="K589" s="78">
        <f>表5[[#This Row],[含税结算单价]]/1.13</f>
        <v>5</v>
      </c>
      <c r="L589" s="78">
        <f>表5[[#This Row],[含税结算单价]]*表5[[#This Row],[升数]]</f>
        <v>29950.649999999998</v>
      </c>
      <c r="M589" s="78">
        <f>表5[[#This Row],[不含税结算单价]]*表5[[#This Row],[升数]]</f>
        <v>26505</v>
      </c>
    </row>
    <row r="590" spans="1:13" s="58" customFormat="1" ht="27" customHeight="1">
      <c r="A590" s="72">
        <v>43900</v>
      </c>
      <c r="B590" s="76" t="s">
        <v>546</v>
      </c>
      <c r="C590" s="73" t="s">
        <v>13</v>
      </c>
      <c r="D590" s="73" t="s">
        <v>14</v>
      </c>
      <c r="E590" s="74" t="s">
        <v>15</v>
      </c>
      <c r="F590" s="58" t="s">
        <v>29</v>
      </c>
      <c r="G590" s="75">
        <v>2669</v>
      </c>
      <c r="H590" s="58">
        <v>5.93</v>
      </c>
      <c r="I590" s="58">
        <v>0.28000000000000003</v>
      </c>
      <c r="J590" s="58">
        <f>表5[[#This Row],[挂牌价]]-表5[[#This Row],[优惠下浮]]</f>
        <v>5.6499999999999995</v>
      </c>
      <c r="K590" s="78">
        <f>表5[[#This Row],[含税结算单价]]/1.13</f>
        <v>5</v>
      </c>
      <c r="L590" s="78">
        <f>表5[[#This Row],[含税结算单价]]*表5[[#This Row],[升数]]</f>
        <v>15079.849999999999</v>
      </c>
      <c r="M590" s="78">
        <f>表5[[#This Row],[不含税结算单价]]*表5[[#This Row],[升数]]</f>
        <v>13345</v>
      </c>
    </row>
    <row r="591" spans="1:13" s="58" customFormat="1" ht="27" customHeight="1">
      <c r="A591" s="72">
        <v>43900</v>
      </c>
      <c r="B591" s="76" t="s">
        <v>547</v>
      </c>
      <c r="C591" s="73" t="s">
        <v>13</v>
      </c>
      <c r="D591" s="73" t="s">
        <v>14</v>
      </c>
      <c r="E591" s="74" t="s">
        <v>15</v>
      </c>
      <c r="F591" s="58" t="s">
        <v>29</v>
      </c>
      <c r="G591" s="75">
        <v>2530</v>
      </c>
      <c r="H591" s="58">
        <v>5.93</v>
      </c>
      <c r="I591" s="58">
        <v>0.28000000000000003</v>
      </c>
      <c r="J591" s="58">
        <f>表5[[#This Row],[挂牌价]]-表5[[#This Row],[优惠下浮]]</f>
        <v>5.6499999999999995</v>
      </c>
      <c r="K591" s="78">
        <f>表5[[#This Row],[含税结算单价]]/1.13</f>
        <v>5</v>
      </c>
      <c r="L591" s="78">
        <f>表5[[#This Row],[含税结算单价]]*表5[[#This Row],[升数]]</f>
        <v>14294.499999999998</v>
      </c>
      <c r="M591" s="78">
        <f>表5[[#This Row],[不含税结算单价]]*表5[[#This Row],[升数]]</f>
        <v>12650</v>
      </c>
    </row>
    <row r="592" spans="1:13" s="58" customFormat="1" ht="27" customHeight="1">
      <c r="A592" s="72">
        <v>43900</v>
      </c>
      <c r="B592" s="76" t="s">
        <v>548</v>
      </c>
      <c r="C592" s="73" t="s">
        <v>13</v>
      </c>
      <c r="D592" s="73" t="s">
        <v>14</v>
      </c>
      <c r="E592" s="74" t="s">
        <v>15</v>
      </c>
      <c r="F592" s="58" t="s">
        <v>29</v>
      </c>
      <c r="G592" s="75">
        <v>1183</v>
      </c>
      <c r="H592" s="58">
        <v>5.93</v>
      </c>
      <c r="I592" s="58">
        <v>0.28000000000000003</v>
      </c>
      <c r="J592" s="58">
        <f>表5[[#This Row],[挂牌价]]-表5[[#This Row],[优惠下浮]]</f>
        <v>5.6499999999999995</v>
      </c>
      <c r="K592" s="78">
        <f>表5[[#This Row],[含税结算单价]]/1.13</f>
        <v>5</v>
      </c>
      <c r="L592" s="78">
        <f>表5[[#This Row],[含税结算单价]]*表5[[#This Row],[升数]]</f>
        <v>6683.95</v>
      </c>
      <c r="M592" s="78">
        <f>表5[[#This Row],[不含税结算单价]]*表5[[#This Row],[升数]]</f>
        <v>5915</v>
      </c>
    </row>
    <row r="593" spans="1:13" s="58" customFormat="1" ht="27" customHeight="1">
      <c r="A593" s="72">
        <v>43900</v>
      </c>
      <c r="B593" s="67" t="s">
        <v>549</v>
      </c>
      <c r="C593" s="73" t="s">
        <v>13</v>
      </c>
      <c r="D593" s="73" t="s">
        <v>14</v>
      </c>
      <c r="E593" s="74" t="s">
        <v>15</v>
      </c>
      <c r="F593" s="58" t="s">
        <v>37</v>
      </c>
      <c r="G593" s="75">
        <v>3017</v>
      </c>
      <c r="H593" s="58">
        <v>5.93</v>
      </c>
      <c r="I593" s="58">
        <v>0.28000000000000003</v>
      </c>
      <c r="J593" s="58">
        <f>表5[[#This Row],[挂牌价]]-表5[[#This Row],[优惠下浮]]</f>
        <v>5.6499999999999995</v>
      </c>
      <c r="K593" s="78">
        <f>表5[[#This Row],[含税结算单价]]/1.13</f>
        <v>5</v>
      </c>
      <c r="L593" s="78">
        <f>表5[[#This Row],[含税结算单价]]*表5[[#This Row],[升数]]</f>
        <v>17046.05</v>
      </c>
      <c r="M593" s="78">
        <f>表5[[#This Row],[不含税结算单价]]*表5[[#This Row],[升数]]</f>
        <v>15085</v>
      </c>
    </row>
    <row r="594" spans="1:13" s="58" customFormat="1" ht="27" customHeight="1">
      <c r="A594" s="72">
        <v>43900</v>
      </c>
      <c r="B594" s="67" t="s">
        <v>550</v>
      </c>
      <c r="C594" s="73" t="s">
        <v>13</v>
      </c>
      <c r="D594" s="73" t="s">
        <v>14</v>
      </c>
      <c r="E594" s="74" t="s">
        <v>15</v>
      </c>
      <c r="F594" s="58" t="s">
        <v>39</v>
      </c>
      <c r="G594" s="75">
        <v>2032</v>
      </c>
      <c r="H594" s="58">
        <v>5.93</v>
      </c>
      <c r="I594" s="58">
        <v>0.28000000000000003</v>
      </c>
      <c r="J594" s="58">
        <f>表5[[#This Row],[挂牌价]]-表5[[#This Row],[优惠下浮]]</f>
        <v>5.6499999999999995</v>
      </c>
      <c r="K594" s="78">
        <f>表5[[#This Row],[含税结算单价]]/1.13</f>
        <v>5</v>
      </c>
      <c r="L594" s="78">
        <f>表5[[#This Row],[含税结算单价]]*表5[[#This Row],[升数]]</f>
        <v>11480.8</v>
      </c>
      <c r="M594" s="78">
        <f>表5[[#This Row],[不含税结算单价]]*表5[[#This Row],[升数]]</f>
        <v>10160</v>
      </c>
    </row>
    <row r="595" spans="1:13" s="58" customFormat="1" ht="27" customHeight="1">
      <c r="A595" s="72">
        <v>43900</v>
      </c>
      <c r="B595" s="67" t="s">
        <v>551</v>
      </c>
      <c r="C595" s="73" t="s">
        <v>13</v>
      </c>
      <c r="D595" s="73" t="s">
        <v>14</v>
      </c>
      <c r="E595" s="74" t="s">
        <v>15</v>
      </c>
      <c r="F595" s="58" t="s">
        <v>39</v>
      </c>
      <c r="G595" s="75">
        <v>107</v>
      </c>
      <c r="H595" s="58">
        <v>5.93</v>
      </c>
      <c r="I595" s="58">
        <v>0.28000000000000003</v>
      </c>
      <c r="J595" s="58">
        <f>表5[[#This Row],[挂牌价]]-表5[[#This Row],[优惠下浮]]</f>
        <v>5.6499999999999995</v>
      </c>
      <c r="K595" s="78">
        <f>表5[[#This Row],[含税结算单价]]/1.13</f>
        <v>5</v>
      </c>
      <c r="L595" s="78">
        <f>表5[[#This Row],[含税结算单价]]*表5[[#This Row],[升数]]</f>
        <v>604.54999999999995</v>
      </c>
      <c r="M595" s="78">
        <f>表5[[#This Row],[不含税结算单价]]*表5[[#This Row],[升数]]</f>
        <v>535</v>
      </c>
    </row>
    <row r="596" spans="1:13" s="58" customFormat="1" ht="27" customHeight="1">
      <c r="A596" s="72">
        <v>43900</v>
      </c>
      <c r="B596" s="67" t="s">
        <v>552</v>
      </c>
      <c r="C596" s="73" t="s">
        <v>13</v>
      </c>
      <c r="D596" s="73" t="s">
        <v>14</v>
      </c>
      <c r="E596" s="74" t="s">
        <v>15</v>
      </c>
      <c r="F596" s="58" t="s">
        <v>39</v>
      </c>
      <c r="G596" s="75">
        <v>211</v>
      </c>
      <c r="H596" s="58">
        <v>5.93</v>
      </c>
      <c r="I596" s="58">
        <v>0.28000000000000003</v>
      </c>
      <c r="J596" s="58">
        <f>表5[[#This Row],[挂牌价]]-表5[[#This Row],[优惠下浮]]</f>
        <v>5.6499999999999995</v>
      </c>
      <c r="K596" s="78">
        <f>表5[[#This Row],[含税结算单价]]/1.13</f>
        <v>5</v>
      </c>
      <c r="L596" s="78">
        <f>表5[[#This Row],[含税结算单价]]*表5[[#This Row],[升数]]</f>
        <v>1192.1499999999999</v>
      </c>
      <c r="M596" s="78">
        <f>表5[[#This Row],[不含税结算单价]]*表5[[#This Row],[升数]]</f>
        <v>1055</v>
      </c>
    </row>
    <row r="597" spans="1:13" s="58" customFormat="1" ht="27" customHeight="1">
      <c r="A597" s="72">
        <v>43900</v>
      </c>
      <c r="B597" s="67" t="s">
        <v>553</v>
      </c>
      <c r="C597" s="73" t="s">
        <v>13</v>
      </c>
      <c r="D597" s="73" t="s">
        <v>14</v>
      </c>
      <c r="E597" s="74" t="s">
        <v>15</v>
      </c>
      <c r="F597" s="58" t="s">
        <v>197</v>
      </c>
      <c r="G597" s="75">
        <v>3648</v>
      </c>
      <c r="H597" s="58">
        <v>5.93</v>
      </c>
      <c r="I597" s="58">
        <v>0.28000000000000003</v>
      </c>
      <c r="J597" s="58">
        <f>表5[[#This Row],[挂牌价]]-表5[[#This Row],[优惠下浮]]</f>
        <v>5.6499999999999995</v>
      </c>
      <c r="K597" s="78">
        <f>表5[[#This Row],[含税结算单价]]/1.13</f>
        <v>5</v>
      </c>
      <c r="L597" s="78">
        <f>表5[[#This Row],[含税结算单价]]*表5[[#This Row],[升数]]</f>
        <v>20611.199999999997</v>
      </c>
      <c r="M597" s="78">
        <f>表5[[#This Row],[不含税结算单价]]*表5[[#This Row],[升数]]</f>
        <v>18240</v>
      </c>
    </row>
    <row r="598" spans="1:13" s="58" customFormat="1" ht="27" customHeight="1">
      <c r="A598" s="72">
        <v>43900</v>
      </c>
      <c r="B598" s="67" t="s">
        <v>554</v>
      </c>
      <c r="C598" s="73" t="s">
        <v>13</v>
      </c>
      <c r="D598" s="73" t="s">
        <v>14</v>
      </c>
      <c r="E598" s="74" t="s">
        <v>15</v>
      </c>
      <c r="F598" s="58" t="s">
        <v>83</v>
      </c>
      <c r="G598" s="75">
        <v>630</v>
      </c>
      <c r="H598" s="58">
        <v>5.93</v>
      </c>
      <c r="I598" s="58">
        <v>0.28000000000000003</v>
      </c>
      <c r="J598" s="58">
        <f>表5[[#This Row],[挂牌价]]-表5[[#This Row],[优惠下浮]]</f>
        <v>5.6499999999999995</v>
      </c>
      <c r="K598" s="78">
        <f>表5[[#This Row],[含税结算单价]]/1.13</f>
        <v>5</v>
      </c>
      <c r="L598" s="78">
        <f>表5[[#This Row],[含税结算单价]]*表5[[#This Row],[升数]]</f>
        <v>3559.4999999999995</v>
      </c>
      <c r="M598" s="78">
        <f>表5[[#This Row],[不含税结算单价]]*表5[[#This Row],[升数]]</f>
        <v>3150</v>
      </c>
    </row>
    <row r="599" spans="1:13" s="58" customFormat="1" ht="27" customHeight="1">
      <c r="A599" s="72">
        <v>43900</v>
      </c>
      <c r="B599" s="67" t="s">
        <v>555</v>
      </c>
      <c r="C599" s="73" t="s">
        <v>13</v>
      </c>
      <c r="D599" s="73" t="s">
        <v>14</v>
      </c>
      <c r="E599" s="74" t="s">
        <v>15</v>
      </c>
      <c r="F599" s="58" t="s">
        <v>83</v>
      </c>
      <c r="G599" s="75">
        <v>791</v>
      </c>
      <c r="H599" s="58">
        <v>5.93</v>
      </c>
      <c r="I599" s="58">
        <v>0.28000000000000003</v>
      </c>
      <c r="J599" s="58">
        <f>表5[[#This Row],[挂牌价]]-表5[[#This Row],[优惠下浮]]</f>
        <v>5.6499999999999995</v>
      </c>
      <c r="K599" s="78">
        <f>表5[[#This Row],[含税结算单价]]/1.13</f>
        <v>5</v>
      </c>
      <c r="L599" s="78">
        <f>表5[[#This Row],[含税结算单价]]*表5[[#This Row],[升数]]</f>
        <v>4469.1499999999996</v>
      </c>
      <c r="M599" s="78">
        <f>表5[[#This Row],[不含税结算单价]]*表5[[#This Row],[升数]]</f>
        <v>3955</v>
      </c>
    </row>
    <row r="600" spans="1:13" s="58" customFormat="1" ht="27" customHeight="1">
      <c r="A600" s="72">
        <v>43900</v>
      </c>
      <c r="B600" s="67" t="s">
        <v>556</v>
      </c>
      <c r="C600" s="73" t="s">
        <v>13</v>
      </c>
      <c r="D600" s="73" t="s">
        <v>14</v>
      </c>
      <c r="E600" s="74" t="s">
        <v>15</v>
      </c>
      <c r="F600" s="58" t="s">
        <v>83</v>
      </c>
      <c r="G600" s="75">
        <v>941</v>
      </c>
      <c r="H600" s="58">
        <v>5.93</v>
      </c>
      <c r="I600" s="58">
        <v>0.28000000000000003</v>
      </c>
      <c r="J600" s="58">
        <f>表5[[#This Row],[挂牌价]]-表5[[#This Row],[优惠下浮]]</f>
        <v>5.6499999999999995</v>
      </c>
      <c r="K600" s="78">
        <f>表5[[#This Row],[含税结算单价]]/1.13</f>
        <v>5</v>
      </c>
      <c r="L600" s="78">
        <f>表5[[#This Row],[含税结算单价]]*表5[[#This Row],[升数]]</f>
        <v>5316.65</v>
      </c>
      <c r="M600" s="78">
        <f>表5[[#This Row],[不含税结算单价]]*表5[[#This Row],[升数]]</f>
        <v>4705</v>
      </c>
    </row>
    <row r="601" spans="1:13" s="58" customFormat="1" ht="27" customHeight="1">
      <c r="A601" s="72">
        <v>43900</v>
      </c>
      <c r="B601" s="67" t="s">
        <v>557</v>
      </c>
      <c r="C601" s="73" t="s">
        <v>13</v>
      </c>
      <c r="D601" s="73" t="s">
        <v>14</v>
      </c>
      <c r="E601" s="74" t="s">
        <v>15</v>
      </c>
      <c r="F601" s="58" t="s">
        <v>83</v>
      </c>
      <c r="G601" s="75">
        <v>807</v>
      </c>
      <c r="H601" s="58">
        <v>5.93</v>
      </c>
      <c r="I601" s="58">
        <v>0.28000000000000003</v>
      </c>
      <c r="J601" s="58">
        <f>表5[[#This Row],[挂牌价]]-表5[[#This Row],[优惠下浮]]</f>
        <v>5.6499999999999995</v>
      </c>
      <c r="K601" s="78">
        <f>表5[[#This Row],[含税结算单价]]/1.13</f>
        <v>5</v>
      </c>
      <c r="L601" s="78">
        <f>表5[[#This Row],[含税结算单价]]*表5[[#This Row],[升数]]</f>
        <v>4559.5499999999993</v>
      </c>
      <c r="M601" s="78">
        <f>表5[[#This Row],[不含税结算单价]]*表5[[#This Row],[升数]]</f>
        <v>4035</v>
      </c>
    </row>
    <row r="602" spans="1:13" s="58" customFormat="1" ht="27" customHeight="1">
      <c r="A602" s="72">
        <v>43900</v>
      </c>
      <c r="B602" s="67" t="s">
        <v>558</v>
      </c>
      <c r="C602" s="73" t="s">
        <v>13</v>
      </c>
      <c r="D602" s="73" t="s">
        <v>14</v>
      </c>
      <c r="E602" s="74" t="s">
        <v>15</v>
      </c>
      <c r="F602" s="58" t="s">
        <v>83</v>
      </c>
      <c r="G602" s="75">
        <v>646</v>
      </c>
      <c r="H602" s="58">
        <v>5.93</v>
      </c>
      <c r="I602" s="58">
        <v>0.28000000000000003</v>
      </c>
      <c r="J602" s="58">
        <f>表5[[#This Row],[挂牌价]]-表5[[#This Row],[优惠下浮]]</f>
        <v>5.6499999999999995</v>
      </c>
      <c r="K602" s="78">
        <f>表5[[#This Row],[含税结算单价]]/1.13</f>
        <v>5</v>
      </c>
      <c r="L602" s="78">
        <f>表5[[#This Row],[含税结算单价]]*表5[[#This Row],[升数]]</f>
        <v>3649.8999999999996</v>
      </c>
      <c r="M602" s="78">
        <f>表5[[#This Row],[不含税结算单价]]*表5[[#This Row],[升数]]</f>
        <v>3230</v>
      </c>
    </row>
    <row r="603" spans="1:13" s="58" customFormat="1" ht="27" customHeight="1">
      <c r="A603" s="72">
        <v>43900</v>
      </c>
      <c r="B603" s="67" t="s">
        <v>559</v>
      </c>
      <c r="C603" s="73" t="s">
        <v>13</v>
      </c>
      <c r="D603" s="73" t="s">
        <v>14</v>
      </c>
      <c r="E603" s="74" t="s">
        <v>15</v>
      </c>
      <c r="F603" s="58" t="s">
        <v>83</v>
      </c>
      <c r="G603" s="75">
        <v>543</v>
      </c>
      <c r="H603" s="58">
        <v>5.93</v>
      </c>
      <c r="I603" s="58">
        <v>0.28000000000000003</v>
      </c>
      <c r="J603" s="58">
        <f>表5[[#This Row],[挂牌价]]-表5[[#This Row],[优惠下浮]]</f>
        <v>5.6499999999999995</v>
      </c>
      <c r="K603" s="78">
        <f>表5[[#This Row],[含税结算单价]]/1.13</f>
        <v>5</v>
      </c>
      <c r="L603" s="78">
        <f>表5[[#This Row],[含税结算单价]]*表5[[#This Row],[升数]]</f>
        <v>3067.95</v>
      </c>
      <c r="M603" s="78">
        <f>表5[[#This Row],[不含税结算单价]]*表5[[#This Row],[升数]]</f>
        <v>2715</v>
      </c>
    </row>
    <row r="604" spans="1:13" s="58" customFormat="1" ht="27" customHeight="1">
      <c r="A604" s="72">
        <v>43900</v>
      </c>
      <c r="B604" s="67" t="s">
        <v>560</v>
      </c>
      <c r="C604" s="73" t="s">
        <v>13</v>
      </c>
      <c r="D604" s="73" t="s">
        <v>14</v>
      </c>
      <c r="E604" s="74" t="s">
        <v>15</v>
      </c>
      <c r="F604" s="58" t="s">
        <v>21</v>
      </c>
      <c r="G604" s="75">
        <v>7567</v>
      </c>
      <c r="H604" s="58">
        <v>5.93</v>
      </c>
      <c r="I604" s="58">
        <v>0.28000000000000003</v>
      </c>
      <c r="J604" s="58">
        <f>表5[[#This Row],[挂牌价]]-表5[[#This Row],[优惠下浮]]</f>
        <v>5.6499999999999995</v>
      </c>
      <c r="K604" s="78">
        <f>表5[[#This Row],[含税结算单价]]/1.13</f>
        <v>5</v>
      </c>
      <c r="L604" s="78">
        <f>表5[[#This Row],[含税结算单价]]*表5[[#This Row],[升数]]</f>
        <v>42753.549999999996</v>
      </c>
      <c r="M604" s="78">
        <f>表5[[#This Row],[不含税结算单价]]*表5[[#This Row],[升数]]</f>
        <v>37835</v>
      </c>
    </row>
    <row r="605" spans="1:13" s="58" customFormat="1" ht="27" customHeight="1">
      <c r="A605" s="72">
        <v>43900</v>
      </c>
      <c r="B605" s="67">
        <v>9468200</v>
      </c>
      <c r="C605" s="73" t="s">
        <v>13</v>
      </c>
      <c r="D605" s="73" t="s">
        <v>14</v>
      </c>
      <c r="E605" s="74" t="s">
        <v>15</v>
      </c>
      <c r="F605" s="58" t="s">
        <v>69</v>
      </c>
      <c r="G605" s="75">
        <v>3773</v>
      </c>
      <c r="H605" s="58">
        <v>5.93</v>
      </c>
      <c r="I605" s="58">
        <v>0.28000000000000003</v>
      </c>
      <c r="J605" s="58">
        <f>表5[[#This Row],[挂牌价]]-表5[[#This Row],[优惠下浮]]</f>
        <v>5.6499999999999995</v>
      </c>
      <c r="K605" s="78">
        <f>表5[[#This Row],[含税结算单价]]/1.13</f>
        <v>5</v>
      </c>
      <c r="L605" s="78">
        <f>表5[[#This Row],[含税结算单价]]*表5[[#This Row],[升数]]</f>
        <v>21317.449999999997</v>
      </c>
      <c r="M605" s="78">
        <f>表5[[#This Row],[不含税结算单价]]*表5[[#This Row],[升数]]</f>
        <v>18865</v>
      </c>
    </row>
    <row r="606" spans="1:13" s="58" customFormat="1" ht="27" customHeight="1">
      <c r="A606" s="72">
        <v>43900</v>
      </c>
      <c r="B606" s="67">
        <v>9139581</v>
      </c>
      <c r="C606" s="73" t="s">
        <v>13</v>
      </c>
      <c r="D606" s="73" t="s">
        <v>14</v>
      </c>
      <c r="E606" s="74" t="s">
        <v>15</v>
      </c>
      <c r="F606" s="58" t="s">
        <v>69</v>
      </c>
      <c r="G606" s="75">
        <v>233</v>
      </c>
      <c r="H606" s="58">
        <v>5.93</v>
      </c>
      <c r="I606" s="58">
        <v>0.28000000000000003</v>
      </c>
      <c r="J606" s="58">
        <f>表5[[#This Row],[挂牌价]]-表5[[#This Row],[优惠下浮]]</f>
        <v>5.6499999999999995</v>
      </c>
      <c r="K606" s="78">
        <f>表5[[#This Row],[含税结算单价]]/1.13</f>
        <v>5</v>
      </c>
      <c r="L606" s="78">
        <f>表5[[#This Row],[含税结算单价]]*表5[[#This Row],[升数]]</f>
        <v>1316.4499999999998</v>
      </c>
      <c r="M606" s="78">
        <f>表5[[#This Row],[不含税结算单价]]*表5[[#This Row],[升数]]</f>
        <v>1165</v>
      </c>
    </row>
    <row r="607" spans="1:13" s="58" customFormat="1" ht="27" customHeight="1">
      <c r="A607" s="72">
        <v>43900</v>
      </c>
      <c r="B607" s="67" t="s">
        <v>561</v>
      </c>
      <c r="C607" s="73" t="s">
        <v>13</v>
      </c>
      <c r="D607" s="73" t="s">
        <v>14</v>
      </c>
      <c r="E607" s="74" t="s">
        <v>15</v>
      </c>
      <c r="F607" s="58" t="s">
        <v>69</v>
      </c>
      <c r="G607" s="75">
        <v>493</v>
      </c>
      <c r="H607" s="58">
        <v>5.93</v>
      </c>
      <c r="I607" s="58">
        <v>0.28000000000000003</v>
      </c>
      <c r="J607" s="58">
        <f>表5[[#This Row],[挂牌价]]-表5[[#This Row],[优惠下浮]]</f>
        <v>5.6499999999999995</v>
      </c>
      <c r="K607" s="78">
        <f>表5[[#This Row],[含税结算单价]]/1.13</f>
        <v>5</v>
      </c>
      <c r="L607" s="78">
        <f>表5[[#This Row],[含税结算单价]]*表5[[#This Row],[升数]]</f>
        <v>2785.45</v>
      </c>
      <c r="M607" s="78">
        <f>表5[[#This Row],[不含税结算单价]]*表5[[#This Row],[升数]]</f>
        <v>2465</v>
      </c>
    </row>
    <row r="608" spans="1:13" s="58" customFormat="1" ht="27" customHeight="1">
      <c r="A608" s="72">
        <v>43900</v>
      </c>
      <c r="B608" s="67" t="s">
        <v>562</v>
      </c>
      <c r="C608" s="73" t="s">
        <v>13</v>
      </c>
      <c r="D608" s="73" t="s">
        <v>14</v>
      </c>
      <c r="E608" s="74" t="s">
        <v>15</v>
      </c>
      <c r="F608" s="58" t="s">
        <v>253</v>
      </c>
      <c r="G608" s="75">
        <v>25</v>
      </c>
      <c r="H608" s="58">
        <v>5.93</v>
      </c>
      <c r="I608" s="58">
        <v>0.28000000000000003</v>
      </c>
      <c r="J608" s="58">
        <f>表5[[#This Row],[挂牌价]]-表5[[#This Row],[优惠下浮]]</f>
        <v>5.6499999999999995</v>
      </c>
      <c r="K608" s="78">
        <f>表5[[#This Row],[含税结算单价]]/1.13</f>
        <v>5</v>
      </c>
      <c r="L608" s="78">
        <f>表5[[#This Row],[含税结算单价]]*表5[[#This Row],[升数]]</f>
        <v>141.25</v>
      </c>
      <c r="M608" s="78">
        <f>表5[[#This Row],[不含税结算单价]]*表5[[#This Row],[升数]]</f>
        <v>125</v>
      </c>
    </row>
    <row r="609" spans="1:13" s="58" customFormat="1" ht="27" customHeight="1">
      <c r="A609" s="72">
        <v>43900</v>
      </c>
      <c r="B609" s="67" t="s">
        <v>563</v>
      </c>
      <c r="C609" s="73" t="s">
        <v>13</v>
      </c>
      <c r="D609" s="73" t="s">
        <v>14</v>
      </c>
      <c r="E609" s="74" t="s">
        <v>15</v>
      </c>
      <c r="F609" s="61" t="s">
        <v>16</v>
      </c>
      <c r="G609" s="75">
        <v>6703</v>
      </c>
      <c r="H609" s="58">
        <v>5.93</v>
      </c>
      <c r="I609" s="58">
        <v>0.28000000000000003</v>
      </c>
      <c r="J609" s="58">
        <f>表5[[#This Row],[挂牌价]]-表5[[#This Row],[优惠下浮]]</f>
        <v>5.6499999999999995</v>
      </c>
      <c r="K609" s="78">
        <f>表5[[#This Row],[含税结算单价]]/1.13</f>
        <v>5</v>
      </c>
      <c r="L609" s="78">
        <f>表5[[#This Row],[含税结算单价]]*表5[[#This Row],[升数]]</f>
        <v>37871.949999999997</v>
      </c>
      <c r="M609" s="78">
        <f>表5[[#This Row],[不含税结算单价]]*表5[[#This Row],[升数]]</f>
        <v>33515</v>
      </c>
    </row>
    <row r="610" spans="1:13" s="58" customFormat="1" ht="27" customHeight="1">
      <c r="A610" s="72">
        <v>43900</v>
      </c>
      <c r="B610" s="67" t="s">
        <v>564</v>
      </c>
      <c r="C610" s="73" t="s">
        <v>13</v>
      </c>
      <c r="D610" s="73" t="s">
        <v>14</v>
      </c>
      <c r="E610" s="74" t="s">
        <v>15</v>
      </c>
      <c r="F610" s="61" t="s">
        <v>16</v>
      </c>
      <c r="G610" s="75">
        <v>5363</v>
      </c>
      <c r="H610" s="58">
        <v>5.93</v>
      </c>
      <c r="I610" s="58">
        <v>0.28000000000000003</v>
      </c>
      <c r="J610" s="58">
        <f>表5[[#This Row],[挂牌价]]-表5[[#This Row],[优惠下浮]]</f>
        <v>5.6499999999999995</v>
      </c>
      <c r="K610" s="78">
        <f>表5[[#This Row],[含税结算单价]]/1.13</f>
        <v>5</v>
      </c>
      <c r="L610" s="78">
        <f>表5[[#This Row],[含税结算单价]]*表5[[#This Row],[升数]]</f>
        <v>30300.949999999997</v>
      </c>
      <c r="M610" s="78">
        <f>表5[[#This Row],[不含税结算单价]]*表5[[#This Row],[升数]]</f>
        <v>26815</v>
      </c>
    </row>
    <row r="611" spans="1:13" s="58" customFormat="1" ht="27" customHeight="1">
      <c r="A611" s="72">
        <v>43900</v>
      </c>
      <c r="B611" s="67" t="s">
        <v>565</v>
      </c>
      <c r="C611" s="73" t="s">
        <v>13</v>
      </c>
      <c r="D611" s="73" t="s">
        <v>14</v>
      </c>
      <c r="E611" s="74" t="s">
        <v>15</v>
      </c>
      <c r="F611" s="58" t="s">
        <v>89</v>
      </c>
      <c r="G611" s="75">
        <v>2443</v>
      </c>
      <c r="H611" s="58">
        <v>5.93</v>
      </c>
      <c r="I611" s="58">
        <v>0.28000000000000003</v>
      </c>
      <c r="J611" s="58">
        <f>表5[[#This Row],[挂牌价]]-表5[[#This Row],[优惠下浮]]</f>
        <v>5.6499999999999995</v>
      </c>
      <c r="K611" s="78">
        <f>表5[[#This Row],[含税结算单价]]/1.13</f>
        <v>5</v>
      </c>
      <c r="L611" s="78">
        <f>表5[[#This Row],[含税结算单价]]*表5[[#This Row],[升数]]</f>
        <v>13802.949999999999</v>
      </c>
      <c r="M611" s="78">
        <f>表5[[#This Row],[不含税结算单价]]*表5[[#This Row],[升数]]</f>
        <v>12215</v>
      </c>
    </row>
    <row r="612" spans="1:13" s="58" customFormat="1" ht="27" customHeight="1">
      <c r="A612" s="72">
        <v>43900</v>
      </c>
      <c r="B612" s="67" t="s">
        <v>566</v>
      </c>
      <c r="C612" s="73" t="s">
        <v>13</v>
      </c>
      <c r="D612" s="73" t="s">
        <v>14</v>
      </c>
      <c r="E612" s="74" t="s">
        <v>15</v>
      </c>
      <c r="F612" s="58" t="s">
        <v>89</v>
      </c>
      <c r="G612" s="75">
        <v>793</v>
      </c>
      <c r="H612" s="58">
        <v>5.93</v>
      </c>
      <c r="I612" s="58">
        <v>0.28000000000000003</v>
      </c>
      <c r="J612" s="58">
        <f>表5[[#This Row],[挂牌价]]-表5[[#This Row],[优惠下浮]]</f>
        <v>5.6499999999999995</v>
      </c>
      <c r="K612" s="78">
        <f>表5[[#This Row],[含税结算单价]]/1.13</f>
        <v>5</v>
      </c>
      <c r="L612" s="78">
        <f>表5[[#This Row],[含税结算单价]]*表5[[#This Row],[升数]]</f>
        <v>4480.45</v>
      </c>
      <c r="M612" s="78">
        <f>表5[[#This Row],[不含税结算单价]]*表5[[#This Row],[升数]]</f>
        <v>3965</v>
      </c>
    </row>
    <row r="613" spans="1:13" s="58" customFormat="1" ht="27" customHeight="1">
      <c r="A613" s="72">
        <v>43900</v>
      </c>
      <c r="B613" s="67" t="s">
        <v>567</v>
      </c>
      <c r="C613" s="73" t="s">
        <v>13</v>
      </c>
      <c r="D613" s="73" t="s">
        <v>14</v>
      </c>
      <c r="E613" s="74" t="s">
        <v>15</v>
      </c>
      <c r="F613" s="58" t="s">
        <v>19</v>
      </c>
      <c r="G613" s="75">
        <v>5338</v>
      </c>
      <c r="H613" s="58">
        <v>5.93</v>
      </c>
      <c r="I613" s="58">
        <v>0.28000000000000003</v>
      </c>
      <c r="J613" s="58">
        <f>表5[[#This Row],[挂牌价]]-表5[[#This Row],[优惠下浮]]</f>
        <v>5.6499999999999995</v>
      </c>
      <c r="K613" s="78">
        <f>表5[[#This Row],[含税结算单价]]/1.13</f>
        <v>5</v>
      </c>
      <c r="L613" s="78">
        <f>表5[[#This Row],[含税结算单价]]*表5[[#This Row],[升数]]</f>
        <v>30159.699999999997</v>
      </c>
      <c r="M613" s="78">
        <f>表5[[#This Row],[不含税结算单价]]*表5[[#This Row],[升数]]</f>
        <v>26690</v>
      </c>
    </row>
    <row r="614" spans="1:13" s="58" customFormat="1" ht="27" customHeight="1">
      <c r="A614" s="72">
        <v>43900</v>
      </c>
      <c r="B614" s="67">
        <v>9468329</v>
      </c>
      <c r="C614" s="73" t="s">
        <v>13</v>
      </c>
      <c r="D614" s="73" t="s">
        <v>14</v>
      </c>
      <c r="E614" s="74" t="s">
        <v>15</v>
      </c>
      <c r="F614" s="58" t="s">
        <v>230</v>
      </c>
      <c r="G614" s="75">
        <v>672</v>
      </c>
      <c r="H614" s="58">
        <v>5.93</v>
      </c>
      <c r="I614" s="58">
        <v>0.28000000000000003</v>
      </c>
      <c r="J614" s="58">
        <f>表5[[#This Row],[挂牌价]]-表5[[#This Row],[优惠下浮]]</f>
        <v>5.6499999999999995</v>
      </c>
      <c r="K614" s="78">
        <f>表5[[#This Row],[含税结算单价]]/1.13</f>
        <v>5</v>
      </c>
      <c r="L614" s="78">
        <f>表5[[#This Row],[含税结算单价]]*表5[[#This Row],[升数]]</f>
        <v>3796.7999999999997</v>
      </c>
      <c r="M614" s="78">
        <f>表5[[#This Row],[不含税结算单价]]*表5[[#This Row],[升数]]</f>
        <v>3360</v>
      </c>
    </row>
    <row r="615" spans="1:13" s="58" customFormat="1" ht="27" customHeight="1">
      <c r="A615" s="72">
        <v>43900</v>
      </c>
      <c r="B615" s="67">
        <v>9468048</v>
      </c>
      <c r="C615" s="73" t="s">
        <v>13</v>
      </c>
      <c r="D615" s="73" t="s">
        <v>14</v>
      </c>
      <c r="E615" s="74" t="s">
        <v>15</v>
      </c>
      <c r="F615" s="58" t="s">
        <v>106</v>
      </c>
      <c r="G615" s="75">
        <v>183</v>
      </c>
      <c r="H615" s="58">
        <v>5.93</v>
      </c>
      <c r="I615" s="58">
        <v>0.28000000000000003</v>
      </c>
      <c r="J615" s="58">
        <f>表5[[#This Row],[挂牌价]]-表5[[#This Row],[优惠下浮]]</f>
        <v>5.6499999999999995</v>
      </c>
      <c r="K615" s="78">
        <f>表5[[#This Row],[含税结算单价]]/1.13</f>
        <v>5</v>
      </c>
      <c r="L615" s="78">
        <f>表5[[#This Row],[含税结算单价]]*表5[[#This Row],[升数]]</f>
        <v>1033.9499999999998</v>
      </c>
      <c r="M615" s="78">
        <f>表5[[#This Row],[不含税结算单价]]*表5[[#This Row],[升数]]</f>
        <v>915</v>
      </c>
    </row>
    <row r="616" spans="1:13" s="58" customFormat="1" ht="27" customHeight="1">
      <c r="A616" s="72">
        <v>43900</v>
      </c>
      <c r="B616" s="67" t="s">
        <v>568</v>
      </c>
      <c r="C616" s="73" t="s">
        <v>13</v>
      </c>
      <c r="D616" s="73" t="s">
        <v>14</v>
      </c>
      <c r="E616" s="74" t="s">
        <v>15</v>
      </c>
      <c r="F616" s="58" t="s">
        <v>106</v>
      </c>
      <c r="G616" s="75">
        <v>259</v>
      </c>
      <c r="H616" s="58">
        <v>5.93</v>
      </c>
      <c r="I616" s="58">
        <v>0.28000000000000003</v>
      </c>
      <c r="J616" s="58">
        <f>表5[[#This Row],[挂牌价]]-表5[[#This Row],[优惠下浮]]</f>
        <v>5.6499999999999995</v>
      </c>
      <c r="K616" s="78">
        <f>表5[[#This Row],[含税结算单价]]/1.13</f>
        <v>5</v>
      </c>
      <c r="L616" s="78">
        <f>表5[[#This Row],[含税结算单价]]*表5[[#This Row],[升数]]</f>
        <v>1463.35</v>
      </c>
      <c r="M616" s="78">
        <f>表5[[#This Row],[不含税结算单价]]*表5[[#This Row],[升数]]</f>
        <v>1295</v>
      </c>
    </row>
    <row r="617" spans="1:13" s="58" customFormat="1" ht="27" customHeight="1">
      <c r="A617" s="72">
        <v>43900</v>
      </c>
      <c r="B617" s="67" t="s">
        <v>569</v>
      </c>
      <c r="C617" s="73" t="s">
        <v>13</v>
      </c>
      <c r="D617" s="73" t="s">
        <v>14</v>
      </c>
      <c r="E617" s="74" t="s">
        <v>15</v>
      </c>
      <c r="F617" s="58" t="s">
        <v>291</v>
      </c>
      <c r="G617" s="75">
        <v>150</v>
      </c>
      <c r="H617" s="58">
        <v>5.93</v>
      </c>
      <c r="I617" s="58">
        <v>0.28000000000000003</v>
      </c>
      <c r="J617" s="58">
        <f>表5[[#This Row],[挂牌价]]-表5[[#This Row],[优惠下浮]]</f>
        <v>5.6499999999999995</v>
      </c>
      <c r="K617" s="78">
        <f>表5[[#This Row],[含税结算单价]]/1.13</f>
        <v>5</v>
      </c>
      <c r="L617" s="78">
        <f>表5[[#This Row],[含税结算单价]]*表5[[#This Row],[升数]]</f>
        <v>847.49999999999989</v>
      </c>
      <c r="M617" s="78">
        <f>表5[[#This Row],[不含税结算单价]]*表5[[#This Row],[升数]]</f>
        <v>750</v>
      </c>
    </row>
    <row r="618" spans="1:13" s="58" customFormat="1" ht="27" customHeight="1">
      <c r="A618" s="72">
        <v>43900</v>
      </c>
      <c r="B618" s="67" t="s">
        <v>570</v>
      </c>
      <c r="C618" s="73" t="s">
        <v>13</v>
      </c>
      <c r="D618" s="73" t="s">
        <v>14</v>
      </c>
      <c r="E618" s="74" t="s">
        <v>15</v>
      </c>
      <c r="F618" s="58" t="s">
        <v>232</v>
      </c>
      <c r="G618" s="75">
        <v>200</v>
      </c>
      <c r="H618" s="58">
        <v>5.93</v>
      </c>
      <c r="I618" s="58">
        <v>0.28000000000000003</v>
      </c>
      <c r="J618" s="58">
        <f>表5[[#This Row],[挂牌价]]-表5[[#This Row],[优惠下浮]]</f>
        <v>5.6499999999999995</v>
      </c>
      <c r="K618" s="78">
        <f>表5[[#This Row],[含税结算单价]]/1.13</f>
        <v>5</v>
      </c>
      <c r="L618" s="78">
        <f>表5[[#This Row],[含税结算单价]]*表5[[#This Row],[升数]]</f>
        <v>1130</v>
      </c>
      <c r="M618" s="78">
        <f>表5[[#This Row],[不含税结算单价]]*表5[[#This Row],[升数]]</f>
        <v>1000</v>
      </c>
    </row>
    <row r="619" spans="1:13" s="58" customFormat="1" ht="27" customHeight="1">
      <c r="A619" s="72">
        <v>43900</v>
      </c>
      <c r="B619" s="67" t="s">
        <v>571</v>
      </c>
      <c r="C619" s="73" t="s">
        <v>13</v>
      </c>
      <c r="D619" s="73" t="s">
        <v>14</v>
      </c>
      <c r="E619" s="74" t="s">
        <v>15</v>
      </c>
      <c r="F619" s="58" t="s">
        <v>232</v>
      </c>
      <c r="G619" s="75">
        <v>2184</v>
      </c>
      <c r="H619" s="58">
        <v>5.93</v>
      </c>
      <c r="I619" s="58">
        <v>0.28000000000000003</v>
      </c>
      <c r="J619" s="58">
        <f>表5[[#This Row],[挂牌价]]-表5[[#This Row],[优惠下浮]]</f>
        <v>5.6499999999999995</v>
      </c>
      <c r="K619" s="78">
        <f>表5[[#This Row],[含税结算单价]]/1.13</f>
        <v>5</v>
      </c>
      <c r="L619" s="78">
        <f>表5[[#This Row],[含税结算单价]]*表5[[#This Row],[升数]]</f>
        <v>12339.599999999999</v>
      </c>
      <c r="M619" s="78">
        <f>表5[[#This Row],[不含税结算单价]]*表5[[#This Row],[升数]]</f>
        <v>10920</v>
      </c>
    </row>
    <row r="620" spans="1:13" s="58" customFormat="1" ht="27" customHeight="1">
      <c r="A620" s="72">
        <v>43900</v>
      </c>
      <c r="B620" s="67" t="s">
        <v>572</v>
      </c>
      <c r="C620" s="73" t="s">
        <v>13</v>
      </c>
      <c r="D620" s="73" t="s">
        <v>14</v>
      </c>
      <c r="E620" s="74" t="s">
        <v>15</v>
      </c>
      <c r="F620" s="58" t="s">
        <v>25</v>
      </c>
      <c r="G620" s="75">
        <v>5084</v>
      </c>
      <c r="H620" s="58">
        <v>5.93</v>
      </c>
      <c r="I620" s="58">
        <v>0.28000000000000003</v>
      </c>
      <c r="J620" s="58">
        <f>表5[[#This Row],[挂牌价]]-表5[[#This Row],[优惠下浮]]</f>
        <v>5.6499999999999995</v>
      </c>
      <c r="K620" s="78">
        <f>表5[[#This Row],[含税结算单价]]/1.13</f>
        <v>5</v>
      </c>
      <c r="L620" s="78">
        <f>表5[[#This Row],[含税结算单价]]*表5[[#This Row],[升数]]</f>
        <v>28724.6</v>
      </c>
      <c r="M620" s="78">
        <f>表5[[#This Row],[不含税结算单价]]*表5[[#This Row],[升数]]</f>
        <v>25420</v>
      </c>
    </row>
    <row r="621" spans="1:13" s="58" customFormat="1" ht="27" customHeight="1">
      <c r="A621" s="72">
        <v>43900</v>
      </c>
      <c r="B621" s="67" t="s">
        <v>573</v>
      </c>
      <c r="C621" s="73" t="s">
        <v>13</v>
      </c>
      <c r="D621" s="73" t="s">
        <v>14</v>
      </c>
      <c r="E621" s="74" t="s">
        <v>15</v>
      </c>
      <c r="F621" s="58" t="s">
        <v>149</v>
      </c>
      <c r="G621" s="75">
        <v>1415</v>
      </c>
      <c r="H621" s="58">
        <v>5.93</v>
      </c>
      <c r="I621" s="58">
        <v>0.28000000000000003</v>
      </c>
      <c r="J621" s="58">
        <f>表5[[#This Row],[挂牌价]]-表5[[#This Row],[优惠下浮]]</f>
        <v>5.6499999999999995</v>
      </c>
      <c r="K621" s="78">
        <f>表5[[#This Row],[含税结算单价]]/1.13</f>
        <v>5</v>
      </c>
      <c r="L621" s="78">
        <f>表5[[#This Row],[含税结算单价]]*表5[[#This Row],[升数]]</f>
        <v>7994.7499999999991</v>
      </c>
      <c r="M621" s="78">
        <f>表5[[#This Row],[不含税结算单价]]*表5[[#This Row],[升数]]</f>
        <v>7075</v>
      </c>
    </row>
    <row r="622" spans="1:13" s="58" customFormat="1" ht="27" customHeight="1">
      <c r="A622" s="72">
        <v>43900</v>
      </c>
      <c r="B622" s="67" t="s">
        <v>574</v>
      </c>
      <c r="C622" s="73" t="s">
        <v>13</v>
      </c>
      <c r="D622" s="73" t="s">
        <v>14</v>
      </c>
      <c r="E622" s="74" t="s">
        <v>15</v>
      </c>
      <c r="F622" s="58" t="s">
        <v>149</v>
      </c>
      <c r="G622" s="75">
        <v>159</v>
      </c>
      <c r="H622" s="58">
        <v>5.93</v>
      </c>
      <c r="I622" s="58">
        <v>0.28000000000000003</v>
      </c>
      <c r="J622" s="58">
        <f>表5[[#This Row],[挂牌价]]-表5[[#This Row],[优惠下浮]]</f>
        <v>5.6499999999999995</v>
      </c>
      <c r="K622" s="78">
        <f>表5[[#This Row],[含税结算单价]]/1.13</f>
        <v>5</v>
      </c>
      <c r="L622" s="78">
        <f>表5[[#This Row],[含税结算单价]]*表5[[#This Row],[升数]]</f>
        <v>898.34999999999991</v>
      </c>
      <c r="M622" s="78">
        <f>表5[[#This Row],[不含税结算单价]]*表5[[#This Row],[升数]]</f>
        <v>795</v>
      </c>
    </row>
    <row r="623" spans="1:13" s="58" customFormat="1" ht="27" customHeight="1">
      <c r="A623" s="72">
        <v>43900</v>
      </c>
      <c r="B623" s="67" t="s">
        <v>575</v>
      </c>
      <c r="C623" s="73" t="s">
        <v>13</v>
      </c>
      <c r="D623" s="73" t="s">
        <v>14</v>
      </c>
      <c r="E623" s="74" t="s">
        <v>15</v>
      </c>
      <c r="F623" s="58" t="s">
        <v>44</v>
      </c>
      <c r="G623" s="75">
        <v>4719</v>
      </c>
      <c r="H623" s="58">
        <v>5.93</v>
      </c>
      <c r="I623" s="58">
        <v>0.28000000000000003</v>
      </c>
      <c r="J623" s="58">
        <f>表5[[#This Row],[挂牌价]]-表5[[#This Row],[优惠下浮]]</f>
        <v>5.6499999999999995</v>
      </c>
      <c r="K623" s="78">
        <f>表5[[#This Row],[含税结算单价]]/1.13</f>
        <v>5</v>
      </c>
      <c r="L623" s="78">
        <f>表5[[#This Row],[含税结算单价]]*表5[[#This Row],[升数]]</f>
        <v>26662.35</v>
      </c>
      <c r="M623" s="78">
        <f>表5[[#This Row],[不含税结算单价]]*表5[[#This Row],[升数]]</f>
        <v>23595</v>
      </c>
    </row>
    <row r="624" spans="1:13" s="58" customFormat="1" ht="27" customHeight="1">
      <c r="A624" s="72">
        <v>43900</v>
      </c>
      <c r="B624" s="67" t="s">
        <v>576</v>
      </c>
      <c r="C624" s="73" t="s">
        <v>13</v>
      </c>
      <c r="D624" s="73" t="s">
        <v>14</v>
      </c>
      <c r="E624" s="74" t="s">
        <v>15</v>
      </c>
      <c r="F624" s="58" t="s">
        <v>27</v>
      </c>
      <c r="G624" s="75">
        <v>4609</v>
      </c>
      <c r="H624" s="58">
        <v>5.93</v>
      </c>
      <c r="I624" s="58">
        <v>0.28000000000000003</v>
      </c>
      <c r="J624" s="58">
        <f>表5[[#This Row],[挂牌价]]-表5[[#This Row],[优惠下浮]]</f>
        <v>5.6499999999999995</v>
      </c>
      <c r="K624" s="78">
        <f>表5[[#This Row],[含税结算单价]]/1.13</f>
        <v>5</v>
      </c>
      <c r="L624" s="78">
        <f>表5[[#This Row],[含税结算单价]]*表5[[#This Row],[升数]]</f>
        <v>26040.85</v>
      </c>
      <c r="M624" s="78">
        <f>表5[[#This Row],[不含税结算单价]]*表5[[#This Row],[升数]]</f>
        <v>23045</v>
      </c>
    </row>
    <row r="625" spans="1:13" s="58" customFormat="1" ht="27" customHeight="1">
      <c r="A625" s="72">
        <v>43900</v>
      </c>
      <c r="B625" s="67" t="s">
        <v>577</v>
      </c>
      <c r="C625" s="73" t="s">
        <v>13</v>
      </c>
      <c r="D625" s="73" t="s">
        <v>14</v>
      </c>
      <c r="E625" s="74" t="s">
        <v>15</v>
      </c>
      <c r="F625" s="58" t="s">
        <v>27</v>
      </c>
      <c r="G625" s="75">
        <v>1958</v>
      </c>
      <c r="H625" s="58">
        <v>5.93</v>
      </c>
      <c r="I625" s="58">
        <v>0.28000000000000003</v>
      </c>
      <c r="J625" s="58">
        <f>表5[[#This Row],[挂牌价]]-表5[[#This Row],[优惠下浮]]</f>
        <v>5.6499999999999995</v>
      </c>
      <c r="K625" s="78">
        <f>表5[[#This Row],[含税结算单价]]/1.13</f>
        <v>5</v>
      </c>
      <c r="L625" s="78">
        <f>表5[[#This Row],[含税结算单价]]*表5[[#This Row],[升数]]</f>
        <v>11062.699999999999</v>
      </c>
      <c r="M625" s="78">
        <f>表5[[#This Row],[不含税结算单价]]*表5[[#This Row],[升数]]</f>
        <v>9790</v>
      </c>
    </row>
    <row r="626" spans="1:13" s="58" customFormat="1" ht="27" customHeight="1">
      <c r="A626" s="72">
        <v>43900</v>
      </c>
      <c r="B626" s="67" t="s">
        <v>578</v>
      </c>
      <c r="C626" s="73" t="s">
        <v>13</v>
      </c>
      <c r="D626" s="73" t="s">
        <v>14</v>
      </c>
      <c r="E626" s="74" t="s">
        <v>15</v>
      </c>
      <c r="F626" s="58" t="s">
        <v>64</v>
      </c>
      <c r="G626" s="75">
        <v>832</v>
      </c>
      <c r="H626" s="58">
        <v>5.93</v>
      </c>
      <c r="I626" s="58">
        <v>0.28000000000000003</v>
      </c>
      <c r="J626" s="58">
        <f>表5[[#This Row],[挂牌价]]-表5[[#This Row],[优惠下浮]]</f>
        <v>5.6499999999999995</v>
      </c>
      <c r="K626" s="78">
        <f>表5[[#This Row],[含税结算单价]]/1.13</f>
        <v>5</v>
      </c>
      <c r="L626" s="78">
        <f>表5[[#This Row],[含税结算单价]]*表5[[#This Row],[升数]]</f>
        <v>4700.7999999999993</v>
      </c>
      <c r="M626" s="78">
        <f>表5[[#This Row],[不含税结算单价]]*表5[[#This Row],[升数]]</f>
        <v>4160</v>
      </c>
    </row>
    <row r="627" spans="1:13" s="58" customFormat="1" ht="27" customHeight="1">
      <c r="A627" s="72">
        <v>43900</v>
      </c>
      <c r="B627" s="67" t="s">
        <v>579</v>
      </c>
      <c r="C627" s="73" t="s">
        <v>13</v>
      </c>
      <c r="D627" s="73" t="s">
        <v>14</v>
      </c>
      <c r="E627" s="74" t="s">
        <v>15</v>
      </c>
      <c r="F627" s="58" t="s">
        <v>64</v>
      </c>
      <c r="G627" s="75">
        <v>692</v>
      </c>
      <c r="H627" s="58">
        <v>5.93</v>
      </c>
      <c r="I627" s="58">
        <v>0.28000000000000003</v>
      </c>
      <c r="J627" s="58">
        <f>表5[[#This Row],[挂牌价]]-表5[[#This Row],[优惠下浮]]</f>
        <v>5.6499999999999995</v>
      </c>
      <c r="K627" s="78">
        <f>表5[[#This Row],[含税结算单价]]/1.13</f>
        <v>5</v>
      </c>
      <c r="L627" s="78">
        <f>表5[[#This Row],[含税结算单价]]*表5[[#This Row],[升数]]</f>
        <v>3909.7999999999997</v>
      </c>
      <c r="M627" s="78">
        <f>表5[[#This Row],[不含税结算单价]]*表5[[#This Row],[升数]]</f>
        <v>3460</v>
      </c>
    </row>
    <row r="628" spans="1:13" s="58" customFormat="1" ht="27" customHeight="1">
      <c r="A628" s="72">
        <v>43900</v>
      </c>
      <c r="B628" s="67" t="s">
        <v>580</v>
      </c>
      <c r="C628" s="73" t="s">
        <v>13</v>
      </c>
      <c r="D628" s="73" t="s">
        <v>14</v>
      </c>
      <c r="E628" s="74" t="s">
        <v>15</v>
      </c>
      <c r="F628" s="58" t="s">
        <v>64</v>
      </c>
      <c r="G628" s="75">
        <v>496</v>
      </c>
      <c r="H628" s="58">
        <v>5.93</v>
      </c>
      <c r="I628" s="58">
        <v>0.28000000000000003</v>
      </c>
      <c r="J628" s="58">
        <f>表5[[#This Row],[挂牌价]]-表5[[#This Row],[优惠下浮]]</f>
        <v>5.6499999999999995</v>
      </c>
      <c r="K628" s="78">
        <f>表5[[#This Row],[含税结算单价]]/1.13</f>
        <v>5</v>
      </c>
      <c r="L628" s="78">
        <f>表5[[#This Row],[含税结算单价]]*表5[[#This Row],[升数]]</f>
        <v>2802.3999999999996</v>
      </c>
      <c r="M628" s="78">
        <f>表5[[#This Row],[不含税结算单价]]*表5[[#This Row],[升数]]</f>
        <v>2480</v>
      </c>
    </row>
    <row r="629" spans="1:13" s="58" customFormat="1" ht="27" customHeight="1">
      <c r="A629" s="72">
        <v>43901</v>
      </c>
      <c r="B629" s="76" t="s">
        <v>581</v>
      </c>
      <c r="C629" s="73" t="s">
        <v>13</v>
      </c>
      <c r="D629" s="73" t="s">
        <v>14</v>
      </c>
      <c r="E629" s="74" t="s">
        <v>15</v>
      </c>
      <c r="F629" s="58" t="s">
        <v>241</v>
      </c>
      <c r="G629" s="75">
        <v>1703</v>
      </c>
      <c r="H629" s="58">
        <v>5.93</v>
      </c>
      <c r="I629" s="58">
        <v>0.28000000000000003</v>
      </c>
      <c r="J629" s="58">
        <f>表5[[#This Row],[挂牌价]]-表5[[#This Row],[优惠下浮]]</f>
        <v>5.6499999999999995</v>
      </c>
      <c r="K629" s="78">
        <f>表5[[#This Row],[含税结算单价]]/1.13</f>
        <v>5</v>
      </c>
      <c r="L629" s="78">
        <f>表5[[#This Row],[含税结算单价]]*表5[[#This Row],[升数]]</f>
        <v>9621.9499999999989</v>
      </c>
      <c r="M629" s="78">
        <f>表5[[#This Row],[不含税结算单价]]*表5[[#This Row],[升数]]</f>
        <v>8515</v>
      </c>
    </row>
    <row r="630" spans="1:13" s="58" customFormat="1" ht="27" customHeight="1">
      <c r="A630" s="72">
        <v>43901</v>
      </c>
      <c r="B630" s="67">
        <v>9468247</v>
      </c>
      <c r="C630" s="73" t="s">
        <v>13</v>
      </c>
      <c r="D630" s="73" t="s">
        <v>14</v>
      </c>
      <c r="E630" s="74" t="s">
        <v>15</v>
      </c>
      <c r="F630" s="58" t="s">
        <v>170</v>
      </c>
      <c r="G630" s="75">
        <v>1041</v>
      </c>
      <c r="H630" s="58">
        <v>5.93</v>
      </c>
      <c r="I630" s="58">
        <v>0.28000000000000003</v>
      </c>
      <c r="J630" s="58">
        <f>表5[[#This Row],[挂牌价]]-表5[[#This Row],[优惠下浮]]</f>
        <v>5.6499999999999995</v>
      </c>
      <c r="K630" s="78">
        <f>表5[[#This Row],[含税结算单价]]/1.13</f>
        <v>5</v>
      </c>
      <c r="L630" s="78">
        <f>表5[[#This Row],[含税结算单价]]*表5[[#This Row],[升数]]</f>
        <v>5881.65</v>
      </c>
      <c r="M630" s="78">
        <f>表5[[#This Row],[不含税结算单价]]*表5[[#This Row],[升数]]</f>
        <v>5205</v>
      </c>
    </row>
    <row r="631" spans="1:13" s="58" customFormat="1" ht="27" customHeight="1">
      <c r="A631" s="72">
        <v>43901</v>
      </c>
      <c r="B631" s="67">
        <v>9468248</v>
      </c>
      <c r="C631" s="73" t="s">
        <v>13</v>
      </c>
      <c r="D631" s="73" t="s">
        <v>14</v>
      </c>
      <c r="E631" s="74" t="s">
        <v>15</v>
      </c>
      <c r="F631" s="58" t="s">
        <v>170</v>
      </c>
      <c r="G631" s="75">
        <v>1010</v>
      </c>
      <c r="H631" s="58">
        <v>5.93</v>
      </c>
      <c r="I631" s="58">
        <v>0.28000000000000003</v>
      </c>
      <c r="J631" s="58">
        <f>表5[[#This Row],[挂牌价]]-表5[[#This Row],[优惠下浮]]</f>
        <v>5.6499999999999995</v>
      </c>
      <c r="K631" s="78">
        <f>表5[[#This Row],[含税结算单价]]/1.13</f>
        <v>5</v>
      </c>
      <c r="L631" s="78">
        <f>表5[[#This Row],[含税结算单价]]*表5[[#This Row],[升数]]</f>
        <v>5706.4999999999991</v>
      </c>
      <c r="M631" s="78">
        <f>表5[[#This Row],[不含税结算单价]]*表5[[#This Row],[升数]]</f>
        <v>5050</v>
      </c>
    </row>
    <row r="632" spans="1:13" s="58" customFormat="1" ht="27" customHeight="1">
      <c r="A632" s="72">
        <v>43901</v>
      </c>
      <c r="B632" s="67">
        <v>9468249</v>
      </c>
      <c r="C632" s="73" t="s">
        <v>13</v>
      </c>
      <c r="D632" s="73" t="s">
        <v>14</v>
      </c>
      <c r="E632" s="74" t="s">
        <v>15</v>
      </c>
      <c r="F632" s="58" t="s">
        <v>170</v>
      </c>
      <c r="G632" s="75">
        <v>1204</v>
      </c>
      <c r="H632" s="58">
        <v>5.93</v>
      </c>
      <c r="I632" s="58">
        <v>0.28000000000000003</v>
      </c>
      <c r="J632" s="58">
        <f>表5[[#This Row],[挂牌价]]-表5[[#This Row],[优惠下浮]]</f>
        <v>5.6499999999999995</v>
      </c>
      <c r="K632" s="78">
        <f>表5[[#This Row],[含税结算单价]]/1.13</f>
        <v>5</v>
      </c>
      <c r="L632" s="78">
        <f>表5[[#This Row],[含税结算单价]]*表5[[#This Row],[升数]]</f>
        <v>6802.5999999999995</v>
      </c>
      <c r="M632" s="78">
        <f>表5[[#This Row],[不含税结算单价]]*表5[[#This Row],[升数]]</f>
        <v>6020</v>
      </c>
    </row>
    <row r="633" spans="1:13" s="58" customFormat="1" ht="27" customHeight="1">
      <c r="A633" s="72">
        <v>43901</v>
      </c>
      <c r="B633" s="67">
        <v>9468250</v>
      </c>
      <c r="C633" s="73" t="s">
        <v>13</v>
      </c>
      <c r="D633" s="73" t="s">
        <v>14</v>
      </c>
      <c r="E633" s="74" t="s">
        <v>15</v>
      </c>
      <c r="F633" s="58" t="s">
        <v>170</v>
      </c>
      <c r="G633" s="75">
        <v>224</v>
      </c>
      <c r="H633" s="58">
        <v>5.93</v>
      </c>
      <c r="I633" s="58">
        <v>0.28000000000000003</v>
      </c>
      <c r="J633" s="58">
        <f>表5[[#This Row],[挂牌价]]-表5[[#This Row],[优惠下浮]]</f>
        <v>5.6499999999999995</v>
      </c>
      <c r="K633" s="78">
        <f>表5[[#This Row],[含税结算单价]]/1.13</f>
        <v>5</v>
      </c>
      <c r="L633" s="78">
        <f>表5[[#This Row],[含税结算单价]]*表5[[#This Row],[升数]]</f>
        <v>1265.5999999999999</v>
      </c>
      <c r="M633" s="78">
        <f>表5[[#This Row],[不含税结算单价]]*表5[[#This Row],[升数]]</f>
        <v>1120</v>
      </c>
    </row>
    <row r="634" spans="1:13" s="58" customFormat="1" ht="27" customHeight="1">
      <c r="A634" s="72">
        <v>43901</v>
      </c>
      <c r="B634" s="67" t="s">
        <v>582</v>
      </c>
      <c r="C634" s="73" t="s">
        <v>13</v>
      </c>
      <c r="D634" s="73" t="s">
        <v>14</v>
      </c>
      <c r="E634" s="74" t="s">
        <v>15</v>
      </c>
      <c r="F634" s="58" t="s">
        <v>34</v>
      </c>
      <c r="G634" s="75">
        <v>3702</v>
      </c>
      <c r="H634" s="58">
        <v>5.93</v>
      </c>
      <c r="I634" s="58">
        <v>0.28000000000000003</v>
      </c>
      <c r="J634" s="58">
        <f>表5[[#This Row],[挂牌价]]-表5[[#This Row],[优惠下浮]]</f>
        <v>5.6499999999999995</v>
      </c>
      <c r="K634" s="78">
        <f>表5[[#This Row],[含税结算单价]]/1.13</f>
        <v>5</v>
      </c>
      <c r="L634" s="78">
        <f>表5[[#This Row],[含税结算单价]]*表5[[#This Row],[升数]]</f>
        <v>20916.3</v>
      </c>
      <c r="M634" s="78">
        <f>表5[[#This Row],[不含税结算单价]]*表5[[#This Row],[升数]]</f>
        <v>18510</v>
      </c>
    </row>
    <row r="635" spans="1:13" s="58" customFormat="1" ht="27" customHeight="1">
      <c r="A635" s="72">
        <v>43901</v>
      </c>
      <c r="B635" s="76">
        <v>7838672</v>
      </c>
      <c r="C635" s="73" t="s">
        <v>13</v>
      </c>
      <c r="D635" s="73" t="s">
        <v>14</v>
      </c>
      <c r="E635" s="74" t="s">
        <v>15</v>
      </c>
      <c r="F635" s="58" t="s">
        <v>35</v>
      </c>
      <c r="G635" s="75">
        <v>9338</v>
      </c>
      <c r="H635" s="58">
        <v>5.93</v>
      </c>
      <c r="I635" s="58">
        <v>0.28000000000000003</v>
      </c>
      <c r="J635" s="58">
        <f>表5[[#This Row],[挂牌价]]-表5[[#This Row],[优惠下浮]]</f>
        <v>5.6499999999999995</v>
      </c>
      <c r="K635" s="78">
        <f>表5[[#This Row],[含税结算单价]]/1.13</f>
        <v>5</v>
      </c>
      <c r="L635" s="78">
        <f>表5[[#This Row],[含税结算单价]]*表5[[#This Row],[升数]]</f>
        <v>52759.7</v>
      </c>
      <c r="M635" s="78">
        <f>表5[[#This Row],[不含税结算单价]]*表5[[#This Row],[升数]]</f>
        <v>46690</v>
      </c>
    </row>
    <row r="636" spans="1:13" s="58" customFormat="1" ht="27" customHeight="1">
      <c r="A636" s="72">
        <v>43901</v>
      </c>
      <c r="B636" s="76" t="s">
        <v>583</v>
      </c>
      <c r="C636" s="73" t="s">
        <v>13</v>
      </c>
      <c r="D636" s="73" t="s">
        <v>14</v>
      </c>
      <c r="E636" s="74" t="s">
        <v>15</v>
      </c>
      <c r="F636" s="58" t="s">
        <v>29</v>
      </c>
      <c r="G636" s="75">
        <v>5918</v>
      </c>
      <c r="H636" s="58">
        <v>5.93</v>
      </c>
      <c r="I636" s="58">
        <v>0.28000000000000003</v>
      </c>
      <c r="J636" s="58">
        <f>表5[[#This Row],[挂牌价]]-表5[[#This Row],[优惠下浮]]</f>
        <v>5.6499999999999995</v>
      </c>
      <c r="K636" s="78">
        <f>表5[[#This Row],[含税结算单价]]/1.13</f>
        <v>5</v>
      </c>
      <c r="L636" s="78">
        <f>表5[[#This Row],[含税结算单价]]*表5[[#This Row],[升数]]</f>
        <v>33436.699999999997</v>
      </c>
      <c r="M636" s="78">
        <f>表5[[#This Row],[不含税结算单价]]*表5[[#This Row],[升数]]</f>
        <v>29590</v>
      </c>
    </row>
    <row r="637" spans="1:13" s="58" customFormat="1" ht="27" customHeight="1">
      <c r="A637" s="72">
        <v>43901</v>
      </c>
      <c r="B637" s="76" t="s">
        <v>584</v>
      </c>
      <c r="C637" s="73" t="s">
        <v>13</v>
      </c>
      <c r="D637" s="73" t="s">
        <v>14</v>
      </c>
      <c r="E637" s="74" t="s">
        <v>15</v>
      </c>
      <c r="F637" s="58" t="s">
        <v>29</v>
      </c>
      <c r="G637" s="75">
        <v>1971</v>
      </c>
      <c r="H637" s="58">
        <v>5.93</v>
      </c>
      <c r="I637" s="58">
        <v>0.28000000000000003</v>
      </c>
      <c r="J637" s="58">
        <f>表5[[#This Row],[挂牌价]]-表5[[#This Row],[优惠下浮]]</f>
        <v>5.6499999999999995</v>
      </c>
      <c r="K637" s="78">
        <f>表5[[#This Row],[含税结算单价]]/1.13</f>
        <v>5</v>
      </c>
      <c r="L637" s="78">
        <f>表5[[#This Row],[含税结算单价]]*表5[[#This Row],[升数]]</f>
        <v>11136.15</v>
      </c>
      <c r="M637" s="78">
        <f>表5[[#This Row],[不含税结算单价]]*表5[[#This Row],[升数]]</f>
        <v>9855</v>
      </c>
    </row>
    <row r="638" spans="1:13" s="58" customFormat="1" ht="27" customHeight="1">
      <c r="A638" s="72">
        <v>43901</v>
      </c>
      <c r="B638" s="76" t="s">
        <v>585</v>
      </c>
      <c r="C638" s="73" t="s">
        <v>13</v>
      </c>
      <c r="D638" s="73" t="s">
        <v>14</v>
      </c>
      <c r="E638" s="74" t="s">
        <v>15</v>
      </c>
      <c r="F638" s="58" t="s">
        <v>29</v>
      </c>
      <c r="G638" s="75">
        <v>1415</v>
      </c>
      <c r="H638" s="58">
        <v>5.93</v>
      </c>
      <c r="I638" s="58">
        <v>0.28000000000000003</v>
      </c>
      <c r="J638" s="58">
        <f>表5[[#This Row],[挂牌价]]-表5[[#This Row],[优惠下浮]]</f>
        <v>5.6499999999999995</v>
      </c>
      <c r="K638" s="78">
        <f>表5[[#This Row],[含税结算单价]]/1.13</f>
        <v>5</v>
      </c>
      <c r="L638" s="78">
        <f>表5[[#This Row],[含税结算单价]]*表5[[#This Row],[升数]]</f>
        <v>7994.7499999999991</v>
      </c>
      <c r="M638" s="78">
        <f>表5[[#This Row],[不含税结算单价]]*表5[[#This Row],[升数]]</f>
        <v>7075</v>
      </c>
    </row>
    <row r="639" spans="1:13" s="58" customFormat="1" ht="27" customHeight="1">
      <c r="A639" s="72">
        <v>43901</v>
      </c>
      <c r="B639" s="76" t="s">
        <v>586</v>
      </c>
      <c r="C639" s="73" t="s">
        <v>13</v>
      </c>
      <c r="D639" s="73" t="s">
        <v>14</v>
      </c>
      <c r="E639" s="74" t="s">
        <v>15</v>
      </c>
      <c r="F639" s="58" t="s">
        <v>29</v>
      </c>
      <c r="G639" s="75">
        <v>1134</v>
      </c>
      <c r="H639" s="58">
        <v>5.93</v>
      </c>
      <c r="I639" s="58">
        <v>0.28000000000000003</v>
      </c>
      <c r="J639" s="58">
        <f>表5[[#This Row],[挂牌价]]-表5[[#This Row],[优惠下浮]]</f>
        <v>5.6499999999999995</v>
      </c>
      <c r="K639" s="78">
        <f>表5[[#This Row],[含税结算单价]]/1.13</f>
        <v>5</v>
      </c>
      <c r="L639" s="78">
        <f>表5[[#This Row],[含税结算单价]]*表5[[#This Row],[升数]]</f>
        <v>6407.0999999999995</v>
      </c>
      <c r="M639" s="78">
        <f>表5[[#This Row],[不含税结算单价]]*表5[[#This Row],[升数]]</f>
        <v>5670</v>
      </c>
    </row>
    <row r="640" spans="1:13" s="58" customFormat="1" ht="27" customHeight="1">
      <c r="A640" s="72">
        <v>43901</v>
      </c>
      <c r="B640" s="67" t="s">
        <v>587</v>
      </c>
      <c r="C640" s="73" t="s">
        <v>13</v>
      </c>
      <c r="D640" s="73" t="s">
        <v>14</v>
      </c>
      <c r="E640" s="74" t="s">
        <v>15</v>
      </c>
      <c r="F640" s="58" t="s">
        <v>37</v>
      </c>
      <c r="G640" s="75">
        <v>3104</v>
      </c>
      <c r="H640" s="58">
        <v>5.93</v>
      </c>
      <c r="I640" s="58">
        <v>0.28000000000000003</v>
      </c>
      <c r="J640" s="58">
        <f>表5[[#This Row],[挂牌价]]-表5[[#This Row],[优惠下浮]]</f>
        <v>5.6499999999999995</v>
      </c>
      <c r="K640" s="78">
        <f>表5[[#This Row],[含税结算单价]]/1.13</f>
        <v>5</v>
      </c>
      <c r="L640" s="78">
        <f>表5[[#This Row],[含税结算单价]]*表5[[#This Row],[升数]]</f>
        <v>17537.599999999999</v>
      </c>
      <c r="M640" s="78">
        <f>表5[[#This Row],[不含税结算单价]]*表5[[#This Row],[升数]]</f>
        <v>15520</v>
      </c>
    </row>
    <row r="641" spans="1:13" s="58" customFormat="1" ht="27" customHeight="1">
      <c r="A641" s="72">
        <v>43901</v>
      </c>
      <c r="B641" s="67" t="s">
        <v>588</v>
      </c>
      <c r="C641" s="73" t="s">
        <v>13</v>
      </c>
      <c r="D641" s="73" t="s">
        <v>14</v>
      </c>
      <c r="E641" s="74" t="s">
        <v>15</v>
      </c>
      <c r="F641" s="58" t="s">
        <v>39</v>
      </c>
      <c r="G641" s="75">
        <v>3490</v>
      </c>
      <c r="H641" s="58">
        <v>5.93</v>
      </c>
      <c r="I641" s="58">
        <v>0.28000000000000003</v>
      </c>
      <c r="J641" s="58">
        <f>表5[[#This Row],[挂牌价]]-表5[[#This Row],[优惠下浮]]</f>
        <v>5.6499999999999995</v>
      </c>
      <c r="K641" s="78">
        <f>表5[[#This Row],[含税结算单价]]/1.13</f>
        <v>5</v>
      </c>
      <c r="L641" s="78">
        <f>表5[[#This Row],[含税结算单价]]*表5[[#This Row],[升数]]</f>
        <v>19718.499999999996</v>
      </c>
      <c r="M641" s="78">
        <f>表5[[#This Row],[不含税结算单价]]*表5[[#This Row],[升数]]</f>
        <v>17450</v>
      </c>
    </row>
    <row r="642" spans="1:13" s="58" customFormat="1" ht="27" customHeight="1">
      <c r="A642" s="72">
        <v>43901</v>
      </c>
      <c r="B642" s="67" t="s">
        <v>589</v>
      </c>
      <c r="C642" s="73" t="s">
        <v>13</v>
      </c>
      <c r="D642" s="73" t="s">
        <v>14</v>
      </c>
      <c r="E642" s="74" t="s">
        <v>15</v>
      </c>
      <c r="F642" s="58" t="s">
        <v>197</v>
      </c>
      <c r="G642" s="75">
        <v>5902</v>
      </c>
      <c r="H642" s="58">
        <v>5.93</v>
      </c>
      <c r="I642" s="58">
        <v>0.28000000000000003</v>
      </c>
      <c r="J642" s="58">
        <f>表5[[#This Row],[挂牌价]]-表5[[#This Row],[优惠下浮]]</f>
        <v>5.6499999999999995</v>
      </c>
      <c r="K642" s="78">
        <f>表5[[#This Row],[含税结算单价]]/1.13</f>
        <v>5</v>
      </c>
      <c r="L642" s="78">
        <f>表5[[#This Row],[含税结算单价]]*表5[[#This Row],[升数]]</f>
        <v>33346.299999999996</v>
      </c>
      <c r="M642" s="78">
        <f>表5[[#This Row],[不含税结算单价]]*表5[[#This Row],[升数]]</f>
        <v>29510</v>
      </c>
    </row>
    <row r="643" spans="1:13" s="58" customFormat="1" ht="27" customHeight="1">
      <c r="A643" s="72">
        <v>43901</v>
      </c>
      <c r="B643" s="67" t="s">
        <v>590</v>
      </c>
      <c r="C643" s="73" t="s">
        <v>13</v>
      </c>
      <c r="D643" s="73" t="s">
        <v>14</v>
      </c>
      <c r="E643" s="74" t="s">
        <v>15</v>
      </c>
      <c r="F643" s="58" t="s">
        <v>83</v>
      </c>
      <c r="G643" s="75">
        <v>945</v>
      </c>
      <c r="H643" s="58">
        <v>5.93</v>
      </c>
      <c r="I643" s="58">
        <v>0.28000000000000003</v>
      </c>
      <c r="J643" s="58">
        <f>表5[[#This Row],[挂牌价]]-表5[[#This Row],[优惠下浮]]</f>
        <v>5.6499999999999995</v>
      </c>
      <c r="K643" s="78">
        <f>表5[[#This Row],[含税结算单价]]/1.13</f>
        <v>5</v>
      </c>
      <c r="L643" s="78">
        <f>表5[[#This Row],[含税结算单价]]*表5[[#This Row],[升数]]</f>
        <v>5339.2499999999991</v>
      </c>
      <c r="M643" s="78">
        <f>表5[[#This Row],[不含税结算单价]]*表5[[#This Row],[升数]]</f>
        <v>4725</v>
      </c>
    </row>
    <row r="644" spans="1:13" s="58" customFormat="1" ht="27" customHeight="1">
      <c r="A644" s="72">
        <v>43901</v>
      </c>
      <c r="B644" s="67" t="s">
        <v>591</v>
      </c>
      <c r="C644" s="73" t="s">
        <v>13</v>
      </c>
      <c r="D644" s="73" t="s">
        <v>14</v>
      </c>
      <c r="E644" s="74" t="s">
        <v>15</v>
      </c>
      <c r="F644" s="58" t="s">
        <v>83</v>
      </c>
      <c r="G644" s="75">
        <v>797</v>
      </c>
      <c r="H644" s="58">
        <v>5.93</v>
      </c>
      <c r="I644" s="58">
        <v>0.28000000000000003</v>
      </c>
      <c r="J644" s="58">
        <f>表5[[#This Row],[挂牌价]]-表5[[#This Row],[优惠下浮]]</f>
        <v>5.6499999999999995</v>
      </c>
      <c r="K644" s="78">
        <f>表5[[#This Row],[含税结算单价]]/1.13</f>
        <v>5</v>
      </c>
      <c r="L644" s="78">
        <f>表5[[#This Row],[含税结算单价]]*表5[[#This Row],[升数]]</f>
        <v>4503.0499999999993</v>
      </c>
      <c r="M644" s="78">
        <f>表5[[#This Row],[不含税结算单价]]*表5[[#This Row],[升数]]</f>
        <v>3985</v>
      </c>
    </row>
    <row r="645" spans="1:13" s="58" customFormat="1" ht="27" customHeight="1">
      <c r="A645" s="72">
        <v>43901</v>
      </c>
      <c r="B645" s="67" t="s">
        <v>592</v>
      </c>
      <c r="C645" s="73" t="s">
        <v>13</v>
      </c>
      <c r="D645" s="73" t="s">
        <v>14</v>
      </c>
      <c r="E645" s="74" t="s">
        <v>15</v>
      </c>
      <c r="F645" s="58" t="s">
        <v>83</v>
      </c>
      <c r="G645" s="75">
        <v>908</v>
      </c>
      <c r="H645" s="58">
        <v>5.93</v>
      </c>
      <c r="I645" s="58">
        <v>0.28000000000000003</v>
      </c>
      <c r="J645" s="58">
        <f>表5[[#This Row],[挂牌价]]-表5[[#This Row],[优惠下浮]]</f>
        <v>5.6499999999999995</v>
      </c>
      <c r="K645" s="78">
        <f>表5[[#This Row],[含税结算单价]]/1.13</f>
        <v>5</v>
      </c>
      <c r="L645" s="78">
        <f>表5[[#This Row],[含税结算单价]]*表5[[#This Row],[升数]]</f>
        <v>5130.2</v>
      </c>
      <c r="M645" s="78">
        <f>表5[[#This Row],[不含税结算单价]]*表5[[#This Row],[升数]]</f>
        <v>4540</v>
      </c>
    </row>
    <row r="646" spans="1:13" s="58" customFormat="1" ht="27" customHeight="1">
      <c r="A646" s="72">
        <v>43901</v>
      </c>
      <c r="B646" s="67" t="s">
        <v>593</v>
      </c>
      <c r="C646" s="73" t="s">
        <v>13</v>
      </c>
      <c r="D646" s="73" t="s">
        <v>14</v>
      </c>
      <c r="E646" s="74" t="s">
        <v>15</v>
      </c>
      <c r="F646" s="58" t="s">
        <v>83</v>
      </c>
      <c r="G646" s="75">
        <v>1022</v>
      </c>
      <c r="H646" s="58">
        <v>5.93</v>
      </c>
      <c r="I646" s="58">
        <v>0.28000000000000003</v>
      </c>
      <c r="J646" s="58">
        <f>表5[[#This Row],[挂牌价]]-表5[[#This Row],[优惠下浮]]</f>
        <v>5.6499999999999995</v>
      </c>
      <c r="K646" s="78">
        <f>表5[[#This Row],[含税结算单价]]/1.13</f>
        <v>5</v>
      </c>
      <c r="L646" s="78">
        <f>表5[[#This Row],[含税结算单价]]*表5[[#This Row],[升数]]</f>
        <v>5774.2999999999993</v>
      </c>
      <c r="M646" s="78">
        <f>表5[[#This Row],[不含税结算单价]]*表5[[#This Row],[升数]]</f>
        <v>5110</v>
      </c>
    </row>
    <row r="647" spans="1:13" s="58" customFormat="1" ht="27" customHeight="1">
      <c r="A647" s="72">
        <v>43901</v>
      </c>
      <c r="B647" s="67" t="s">
        <v>594</v>
      </c>
      <c r="C647" s="73" t="s">
        <v>13</v>
      </c>
      <c r="D647" s="73" t="s">
        <v>14</v>
      </c>
      <c r="E647" s="74" t="s">
        <v>15</v>
      </c>
      <c r="F647" s="58" t="s">
        <v>83</v>
      </c>
      <c r="G647" s="75">
        <v>1133</v>
      </c>
      <c r="H647" s="58">
        <v>5.93</v>
      </c>
      <c r="I647" s="58">
        <v>0.28000000000000003</v>
      </c>
      <c r="J647" s="58">
        <f>表5[[#This Row],[挂牌价]]-表5[[#This Row],[优惠下浮]]</f>
        <v>5.6499999999999995</v>
      </c>
      <c r="K647" s="78">
        <f>表5[[#This Row],[含税结算单价]]/1.13</f>
        <v>5</v>
      </c>
      <c r="L647" s="78">
        <f>表5[[#This Row],[含税结算单价]]*表5[[#This Row],[升数]]</f>
        <v>6401.45</v>
      </c>
      <c r="M647" s="78">
        <f>表5[[#This Row],[不含税结算单价]]*表5[[#This Row],[升数]]</f>
        <v>5665</v>
      </c>
    </row>
    <row r="648" spans="1:13" s="58" customFormat="1" ht="27" customHeight="1">
      <c r="A648" s="72">
        <v>43901</v>
      </c>
      <c r="B648" s="67" t="s">
        <v>595</v>
      </c>
      <c r="C648" s="73" t="s">
        <v>13</v>
      </c>
      <c r="D648" s="73" t="s">
        <v>14</v>
      </c>
      <c r="E648" s="74" t="s">
        <v>15</v>
      </c>
      <c r="F648" s="58" t="s">
        <v>83</v>
      </c>
      <c r="G648" s="75">
        <v>647</v>
      </c>
      <c r="H648" s="58">
        <v>5.93</v>
      </c>
      <c r="I648" s="58">
        <v>0.28000000000000003</v>
      </c>
      <c r="J648" s="58">
        <f>表5[[#This Row],[挂牌价]]-表5[[#This Row],[优惠下浮]]</f>
        <v>5.6499999999999995</v>
      </c>
      <c r="K648" s="78">
        <f>表5[[#This Row],[含税结算单价]]/1.13</f>
        <v>5</v>
      </c>
      <c r="L648" s="78">
        <f>表5[[#This Row],[含税结算单价]]*表5[[#This Row],[升数]]</f>
        <v>3655.5499999999997</v>
      </c>
      <c r="M648" s="78">
        <f>表5[[#This Row],[不含税结算单价]]*表5[[#This Row],[升数]]</f>
        <v>3235</v>
      </c>
    </row>
    <row r="649" spans="1:13" s="58" customFormat="1" ht="27" customHeight="1">
      <c r="A649" s="72">
        <v>43901</v>
      </c>
      <c r="B649" s="67" t="s">
        <v>596</v>
      </c>
      <c r="C649" s="73" t="s">
        <v>13</v>
      </c>
      <c r="D649" s="73" t="s">
        <v>14</v>
      </c>
      <c r="E649" s="74" t="s">
        <v>15</v>
      </c>
      <c r="F649" s="58" t="s">
        <v>83</v>
      </c>
      <c r="G649" s="75">
        <v>518</v>
      </c>
      <c r="H649" s="58">
        <v>5.93</v>
      </c>
      <c r="I649" s="58">
        <v>0.28000000000000003</v>
      </c>
      <c r="J649" s="58">
        <f>表5[[#This Row],[挂牌价]]-表5[[#This Row],[优惠下浮]]</f>
        <v>5.6499999999999995</v>
      </c>
      <c r="K649" s="78">
        <f>表5[[#This Row],[含税结算单价]]/1.13</f>
        <v>5</v>
      </c>
      <c r="L649" s="78">
        <f>表5[[#This Row],[含税结算单价]]*表5[[#This Row],[升数]]</f>
        <v>2926.7</v>
      </c>
      <c r="M649" s="78">
        <f>表5[[#This Row],[不含税结算单价]]*表5[[#This Row],[升数]]</f>
        <v>2590</v>
      </c>
    </row>
    <row r="650" spans="1:13" s="58" customFormat="1" ht="27" customHeight="1">
      <c r="A650" s="72">
        <v>43901</v>
      </c>
      <c r="B650" s="67" t="s">
        <v>597</v>
      </c>
      <c r="C650" s="73" t="s">
        <v>13</v>
      </c>
      <c r="D650" s="73" t="s">
        <v>14</v>
      </c>
      <c r="E650" s="74" t="s">
        <v>15</v>
      </c>
      <c r="F650" s="58" t="s">
        <v>21</v>
      </c>
      <c r="G650" s="75">
        <v>5667</v>
      </c>
      <c r="H650" s="58">
        <v>5.93</v>
      </c>
      <c r="I650" s="58">
        <v>0.28000000000000003</v>
      </c>
      <c r="J650" s="58">
        <f>表5[[#This Row],[挂牌价]]-表5[[#This Row],[优惠下浮]]</f>
        <v>5.6499999999999995</v>
      </c>
      <c r="K650" s="78">
        <f>表5[[#This Row],[含税结算单价]]/1.13</f>
        <v>5</v>
      </c>
      <c r="L650" s="78">
        <f>表5[[#This Row],[含税结算单价]]*表5[[#This Row],[升数]]</f>
        <v>32018.549999999996</v>
      </c>
      <c r="M650" s="78">
        <f>表5[[#This Row],[不含税结算单价]]*表5[[#This Row],[升数]]</f>
        <v>28335</v>
      </c>
    </row>
    <row r="651" spans="1:13" s="58" customFormat="1" ht="27" customHeight="1">
      <c r="A651" s="72">
        <v>43901</v>
      </c>
      <c r="B651" s="67" t="s">
        <v>598</v>
      </c>
      <c r="C651" s="73" t="s">
        <v>13</v>
      </c>
      <c r="D651" s="73" t="s">
        <v>14</v>
      </c>
      <c r="E651" s="74" t="s">
        <v>15</v>
      </c>
      <c r="F651" s="58" t="s">
        <v>69</v>
      </c>
      <c r="G651" s="75">
        <v>4978</v>
      </c>
      <c r="H651" s="58">
        <v>5.93</v>
      </c>
      <c r="I651" s="58">
        <v>0.28000000000000003</v>
      </c>
      <c r="J651" s="58">
        <f>表5[[#This Row],[挂牌价]]-表5[[#This Row],[优惠下浮]]</f>
        <v>5.6499999999999995</v>
      </c>
      <c r="K651" s="78">
        <f>表5[[#This Row],[含税结算单价]]/1.13</f>
        <v>5</v>
      </c>
      <c r="L651" s="78">
        <f>表5[[#This Row],[含税结算单价]]*表5[[#This Row],[升数]]</f>
        <v>28125.699999999997</v>
      </c>
      <c r="M651" s="78">
        <f>表5[[#This Row],[不含税结算单价]]*表5[[#This Row],[升数]]</f>
        <v>24890</v>
      </c>
    </row>
    <row r="652" spans="1:13" s="58" customFormat="1" ht="27" customHeight="1">
      <c r="A652" s="72">
        <v>43901</v>
      </c>
      <c r="B652" s="67" t="s">
        <v>599</v>
      </c>
      <c r="C652" s="73" t="s">
        <v>13</v>
      </c>
      <c r="D652" s="73" t="s">
        <v>14</v>
      </c>
      <c r="E652" s="74" t="s">
        <v>15</v>
      </c>
      <c r="F652" s="58" t="s">
        <v>69</v>
      </c>
      <c r="G652" s="75">
        <v>1868</v>
      </c>
      <c r="H652" s="58">
        <v>5.93</v>
      </c>
      <c r="I652" s="58">
        <v>0.28000000000000003</v>
      </c>
      <c r="J652" s="58">
        <f>表5[[#This Row],[挂牌价]]-表5[[#This Row],[优惠下浮]]</f>
        <v>5.6499999999999995</v>
      </c>
      <c r="K652" s="78">
        <f>表5[[#This Row],[含税结算单价]]/1.13</f>
        <v>5</v>
      </c>
      <c r="L652" s="78">
        <f>表5[[#This Row],[含税结算单价]]*表5[[#This Row],[升数]]</f>
        <v>10554.199999999999</v>
      </c>
      <c r="M652" s="78">
        <f>表5[[#This Row],[不含税结算单价]]*表5[[#This Row],[升数]]</f>
        <v>9340</v>
      </c>
    </row>
    <row r="653" spans="1:13" s="58" customFormat="1" ht="27" customHeight="1">
      <c r="A653" s="72">
        <v>43901</v>
      </c>
      <c r="B653" s="67" t="s">
        <v>600</v>
      </c>
      <c r="C653" s="73" t="s">
        <v>13</v>
      </c>
      <c r="D653" s="73" t="s">
        <v>14</v>
      </c>
      <c r="E653" s="74" t="s">
        <v>15</v>
      </c>
      <c r="F653" s="58" t="s">
        <v>253</v>
      </c>
      <c r="G653" s="75">
        <v>223</v>
      </c>
      <c r="H653" s="58">
        <v>5.93</v>
      </c>
      <c r="I653" s="58">
        <v>0.28000000000000003</v>
      </c>
      <c r="J653" s="58">
        <f>表5[[#This Row],[挂牌价]]-表5[[#This Row],[优惠下浮]]</f>
        <v>5.6499999999999995</v>
      </c>
      <c r="K653" s="78">
        <f>表5[[#This Row],[含税结算单价]]/1.13</f>
        <v>5</v>
      </c>
      <c r="L653" s="78">
        <f>表5[[#This Row],[含税结算单价]]*表5[[#This Row],[升数]]</f>
        <v>1259.9499999999998</v>
      </c>
      <c r="M653" s="78">
        <f>表5[[#This Row],[不含税结算单价]]*表5[[#This Row],[升数]]</f>
        <v>1115</v>
      </c>
    </row>
    <row r="654" spans="1:13" s="58" customFormat="1" ht="27" customHeight="1">
      <c r="A654" s="72">
        <v>43901</v>
      </c>
      <c r="B654" s="67" t="s">
        <v>601</v>
      </c>
      <c r="C654" s="73" t="s">
        <v>13</v>
      </c>
      <c r="D654" s="73" t="s">
        <v>14</v>
      </c>
      <c r="E654" s="74" t="s">
        <v>15</v>
      </c>
      <c r="F654" s="61" t="s">
        <v>16</v>
      </c>
      <c r="G654" s="75">
        <v>8273</v>
      </c>
      <c r="H654" s="58">
        <v>5.93</v>
      </c>
      <c r="I654" s="58">
        <v>0.28000000000000003</v>
      </c>
      <c r="J654" s="58">
        <f>表5[[#This Row],[挂牌价]]-表5[[#This Row],[优惠下浮]]</f>
        <v>5.6499999999999995</v>
      </c>
      <c r="K654" s="78">
        <f>表5[[#This Row],[含税结算单价]]/1.13</f>
        <v>5</v>
      </c>
      <c r="L654" s="78">
        <f>表5[[#This Row],[含税结算单价]]*表5[[#This Row],[升数]]</f>
        <v>46742.45</v>
      </c>
      <c r="M654" s="78">
        <f>表5[[#This Row],[不含税结算单价]]*表5[[#This Row],[升数]]</f>
        <v>41365</v>
      </c>
    </row>
    <row r="655" spans="1:13" s="58" customFormat="1" ht="27" customHeight="1">
      <c r="A655" s="72">
        <v>43901</v>
      </c>
      <c r="B655" s="67" t="s">
        <v>602</v>
      </c>
      <c r="C655" s="73" t="s">
        <v>13</v>
      </c>
      <c r="D655" s="73" t="s">
        <v>14</v>
      </c>
      <c r="E655" s="74" t="s">
        <v>15</v>
      </c>
      <c r="F655" s="61" t="s">
        <v>16</v>
      </c>
      <c r="G655" s="75">
        <v>6618</v>
      </c>
      <c r="H655" s="58">
        <v>5.93</v>
      </c>
      <c r="I655" s="58">
        <v>0.28000000000000003</v>
      </c>
      <c r="J655" s="58">
        <f>表5[[#This Row],[挂牌价]]-表5[[#This Row],[优惠下浮]]</f>
        <v>5.6499999999999995</v>
      </c>
      <c r="K655" s="78">
        <f>表5[[#This Row],[含税结算单价]]/1.13</f>
        <v>5</v>
      </c>
      <c r="L655" s="78">
        <f>表5[[#This Row],[含税结算单价]]*表5[[#This Row],[升数]]</f>
        <v>37391.699999999997</v>
      </c>
      <c r="M655" s="78">
        <f>表5[[#This Row],[不含税结算单价]]*表5[[#This Row],[升数]]</f>
        <v>33090</v>
      </c>
    </row>
    <row r="656" spans="1:13" s="58" customFormat="1" ht="27" customHeight="1">
      <c r="A656" s="72">
        <v>43901</v>
      </c>
      <c r="B656" s="67" t="s">
        <v>603</v>
      </c>
      <c r="C656" s="73" t="s">
        <v>13</v>
      </c>
      <c r="D656" s="73" t="s">
        <v>14</v>
      </c>
      <c r="E656" s="74" t="s">
        <v>15</v>
      </c>
      <c r="F656" s="58" t="s">
        <v>89</v>
      </c>
      <c r="G656" s="75">
        <v>966</v>
      </c>
      <c r="H656" s="58">
        <v>5.93</v>
      </c>
      <c r="I656" s="58">
        <v>0.28000000000000003</v>
      </c>
      <c r="J656" s="58">
        <f>表5[[#This Row],[挂牌价]]-表5[[#This Row],[优惠下浮]]</f>
        <v>5.6499999999999995</v>
      </c>
      <c r="K656" s="78">
        <f>表5[[#This Row],[含税结算单价]]/1.13</f>
        <v>5</v>
      </c>
      <c r="L656" s="78">
        <f>表5[[#This Row],[含税结算单价]]*表5[[#This Row],[升数]]</f>
        <v>5457.9</v>
      </c>
      <c r="M656" s="78">
        <f>表5[[#This Row],[不含税结算单价]]*表5[[#This Row],[升数]]</f>
        <v>4830</v>
      </c>
    </row>
    <row r="657" spans="1:13" s="58" customFormat="1" ht="27" customHeight="1">
      <c r="A657" s="72">
        <v>43901</v>
      </c>
      <c r="B657" s="67" t="s">
        <v>604</v>
      </c>
      <c r="C657" s="73" t="s">
        <v>13</v>
      </c>
      <c r="D657" s="73" t="s">
        <v>14</v>
      </c>
      <c r="E657" s="74" t="s">
        <v>15</v>
      </c>
      <c r="F657" s="58" t="s">
        <v>89</v>
      </c>
      <c r="G657" s="75">
        <v>803</v>
      </c>
      <c r="H657" s="58">
        <v>5.93</v>
      </c>
      <c r="I657" s="58">
        <v>0.28000000000000003</v>
      </c>
      <c r="J657" s="58">
        <f>表5[[#This Row],[挂牌价]]-表5[[#This Row],[优惠下浮]]</f>
        <v>5.6499999999999995</v>
      </c>
      <c r="K657" s="78">
        <f>表5[[#This Row],[含税结算单价]]/1.13</f>
        <v>5</v>
      </c>
      <c r="L657" s="78">
        <f>表5[[#This Row],[含税结算单价]]*表5[[#This Row],[升数]]</f>
        <v>4536.95</v>
      </c>
      <c r="M657" s="78">
        <f>表5[[#This Row],[不含税结算单价]]*表5[[#This Row],[升数]]</f>
        <v>4015</v>
      </c>
    </row>
    <row r="658" spans="1:13" s="58" customFormat="1" ht="27" customHeight="1">
      <c r="A658" s="72">
        <v>43901</v>
      </c>
      <c r="B658" s="67" t="s">
        <v>605</v>
      </c>
      <c r="C658" s="73" t="s">
        <v>13</v>
      </c>
      <c r="D658" s="73" t="s">
        <v>14</v>
      </c>
      <c r="E658" s="74" t="s">
        <v>15</v>
      </c>
      <c r="F658" s="58" t="s">
        <v>89</v>
      </c>
      <c r="G658" s="75">
        <v>166</v>
      </c>
      <c r="H658" s="58">
        <v>5.93</v>
      </c>
      <c r="I658" s="58">
        <v>0.28000000000000003</v>
      </c>
      <c r="J658" s="58">
        <f>表5[[#This Row],[挂牌价]]-表5[[#This Row],[优惠下浮]]</f>
        <v>5.6499999999999995</v>
      </c>
      <c r="K658" s="78">
        <f>表5[[#This Row],[含税结算单价]]/1.13</f>
        <v>5</v>
      </c>
      <c r="L658" s="78">
        <f>表5[[#This Row],[含税结算单价]]*表5[[#This Row],[升数]]</f>
        <v>937.89999999999986</v>
      </c>
      <c r="M658" s="78">
        <f>表5[[#This Row],[不含税结算单价]]*表5[[#This Row],[升数]]</f>
        <v>830</v>
      </c>
    </row>
    <row r="659" spans="1:13" s="58" customFormat="1" ht="27" customHeight="1">
      <c r="A659" s="72">
        <v>43901</v>
      </c>
      <c r="B659" s="67" t="s">
        <v>606</v>
      </c>
      <c r="C659" s="73" t="s">
        <v>13</v>
      </c>
      <c r="D659" s="73" t="s">
        <v>14</v>
      </c>
      <c r="E659" s="74" t="s">
        <v>15</v>
      </c>
      <c r="F659" s="58" t="s">
        <v>19</v>
      </c>
      <c r="G659" s="75">
        <v>5774</v>
      </c>
      <c r="H659" s="58">
        <v>5.93</v>
      </c>
      <c r="I659" s="58">
        <v>0.28000000000000003</v>
      </c>
      <c r="J659" s="58">
        <f>表5[[#This Row],[挂牌价]]-表5[[#This Row],[优惠下浮]]</f>
        <v>5.6499999999999995</v>
      </c>
      <c r="K659" s="78">
        <f>表5[[#This Row],[含税结算单价]]/1.13</f>
        <v>5</v>
      </c>
      <c r="L659" s="78">
        <f>表5[[#This Row],[含税结算单价]]*表5[[#This Row],[升数]]</f>
        <v>32623.1</v>
      </c>
      <c r="M659" s="78">
        <f>表5[[#This Row],[不含税结算单价]]*表5[[#This Row],[升数]]</f>
        <v>28870</v>
      </c>
    </row>
    <row r="660" spans="1:13" s="58" customFormat="1" ht="27" customHeight="1">
      <c r="A660" s="72">
        <v>43901</v>
      </c>
      <c r="B660" s="67">
        <v>9468049</v>
      </c>
      <c r="C660" s="73" t="s">
        <v>13</v>
      </c>
      <c r="D660" s="73" t="s">
        <v>14</v>
      </c>
      <c r="E660" s="74" t="s">
        <v>15</v>
      </c>
      <c r="F660" s="58" t="s">
        <v>106</v>
      </c>
      <c r="G660" s="75">
        <v>145</v>
      </c>
      <c r="H660" s="58">
        <v>5.93</v>
      </c>
      <c r="I660" s="58">
        <v>0.28000000000000003</v>
      </c>
      <c r="J660" s="58">
        <f>表5[[#This Row],[挂牌价]]-表5[[#This Row],[优惠下浮]]</f>
        <v>5.6499999999999995</v>
      </c>
      <c r="K660" s="78">
        <f>表5[[#This Row],[含税结算单价]]/1.13</f>
        <v>5</v>
      </c>
      <c r="L660" s="78">
        <f>表5[[#This Row],[含税结算单价]]*表5[[#This Row],[升数]]</f>
        <v>819.24999999999989</v>
      </c>
      <c r="M660" s="78">
        <f>表5[[#This Row],[不含税结算单价]]*表5[[#This Row],[升数]]</f>
        <v>725</v>
      </c>
    </row>
    <row r="661" spans="1:13" s="58" customFormat="1" ht="27" customHeight="1">
      <c r="A661" s="72">
        <v>43901</v>
      </c>
      <c r="B661" s="67" t="s">
        <v>607</v>
      </c>
      <c r="C661" s="73" t="s">
        <v>13</v>
      </c>
      <c r="D661" s="73" t="s">
        <v>14</v>
      </c>
      <c r="E661" s="74" t="s">
        <v>15</v>
      </c>
      <c r="F661" s="58" t="s">
        <v>291</v>
      </c>
      <c r="G661" s="75">
        <v>123</v>
      </c>
      <c r="H661" s="58">
        <v>5.93</v>
      </c>
      <c r="I661" s="58">
        <v>0.28000000000000003</v>
      </c>
      <c r="J661" s="58">
        <f>表5[[#This Row],[挂牌价]]-表5[[#This Row],[优惠下浮]]</f>
        <v>5.6499999999999995</v>
      </c>
      <c r="K661" s="78">
        <f>表5[[#This Row],[含税结算单价]]/1.13</f>
        <v>5</v>
      </c>
      <c r="L661" s="78">
        <f>表5[[#This Row],[含税结算单价]]*表5[[#This Row],[升数]]</f>
        <v>694.94999999999993</v>
      </c>
      <c r="M661" s="78">
        <f>表5[[#This Row],[不含税结算单价]]*表5[[#This Row],[升数]]</f>
        <v>615</v>
      </c>
    </row>
    <row r="662" spans="1:13" s="58" customFormat="1" ht="27" customHeight="1">
      <c r="A662" s="72">
        <v>43901</v>
      </c>
      <c r="B662" s="67" t="s">
        <v>608</v>
      </c>
      <c r="C662" s="73" t="s">
        <v>13</v>
      </c>
      <c r="D662" s="73" t="s">
        <v>14</v>
      </c>
      <c r="E662" s="74" t="s">
        <v>15</v>
      </c>
      <c r="F662" s="58" t="s">
        <v>291</v>
      </c>
      <c r="G662" s="75">
        <v>169</v>
      </c>
      <c r="H662" s="58">
        <v>5.93</v>
      </c>
      <c r="I662" s="58">
        <v>0.28000000000000003</v>
      </c>
      <c r="J662" s="58">
        <f>表5[[#This Row],[挂牌价]]-表5[[#This Row],[优惠下浮]]</f>
        <v>5.6499999999999995</v>
      </c>
      <c r="K662" s="78">
        <f>表5[[#This Row],[含税结算单价]]/1.13</f>
        <v>5</v>
      </c>
      <c r="L662" s="78">
        <f>表5[[#This Row],[含税结算单价]]*表5[[#This Row],[升数]]</f>
        <v>954.84999999999991</v>
      </c>
      <c r="M662" s="78">
        <f>表5[[#This Row],[不含税结算单价]]*表5[[#This Row],[升数]]</f>
        <v>845</v>
      </c>
    </row>
    <row r="663" spans="1:13" s="58" customFormat="1" ht="27" customHeight="1">
      <c r="A663" s="72">
        <v>43901</v>
      </c>
      <c r="B663" s="67" t="s">
        <v>609</v>
      </c>
      <c r="C663" s="73" t="s">
        <v>13</v>
      </c>
      <c r="D663" s="73" t="s">
        <v>14</v>
      </c>
      <c r="E663" s="74" t="s">
        <v>15</v>
      </c>
      <c r="F663" s="58" t="s">
        <v>232</v>
      </c>
      <c r="G663" s="75">
        <v>399</v>
      </c>
      <c r="H663" s="58">
        <v>5.93</v>
      </c>
      <c r="I663" s="58">
        <v>0.28000000000000003</v>
      </c>
      <c r="J663" s="58">
        <f>表5[[#This Row],[挂牌价]]-表5[[#This Row],[优惠下浮]]</f>
        <v>5.6499999999999995</v>
      </c>
      <c r="K663" s="78">
        <f>表5[[#This Row],[含税结算单价]]/1.13</f>
        <v>5</v>
      </c>
      <c r="L663" s="78">
        <f>表5[[#This Row],[含税结算单价]]*表5[[#This Row],[升数]]</f>
        <v>2254.35</v>
      </c>
      <c r="M663" s="78">
        <f>表5[[#This Row],[不含税结算单价]]*表5[[#This Row],[升数]]</f>
        <v>1995</v>
      </c>
    </row>
    <row r="664" spans="1:13" s="58" customFormat="1" ht="27" customHeight="1">
      <c r="A664" s="72">
        <v>43901</v>
      </c>
      <c r="B664" s="67" t="s">
        <v>610</v>
      </c>
      <c r="C664" s="73" t="s">
        <v>13</v>
      </c>
      <c r="D664" s="73" t="s">
        <v>14</v>
      </c>
      <c r="E664" s="74" t="s">
        <v>15</v>
      </c>
      <c r="F664" s="58" t="s">
        <v>232</v>
      </c>
      <c r="G664" s="75">
        <v>981</v>
      </c>
      <c r="H664" s="58">
        <v>5.93</v>
      </c>
      <c r="I664" s="58">
        <v>0.28000000000000003</v>
      </c>
      <c r="J664" s="58">
        <f>表5[[#This Row],[挂牌价]]-表5[[#This Row],[优惠下浮]]</f>
        <v>5.6499999999999995</v>
      </c>
      <c r="K664" s="78">
        <f>表5[[#This Row],[含税结算单价]]/1.13</f>
        <v>5</v>
      </c>
      <c r="L664" s="78">
        <f>表5[[#This Row],[含税结算单价]]*表5[[#This Row],[升数]]</f>
        <v>5542.65</v>
      </c>
      <c r="M664" s="78">
        <f>表5[[#This Row],[不含税结算单价]]*表5[[#This Row],[升数]]</f>
        <v>4905</v>
      </c>
    </row>
    <row r="665" spans="1:13" s="58" customFormat="1" ht="27" customHeight="1">
      <c r="A665" s="72">
        <v>43901</v>
      </c>
      <c r="B665" s="67" t="s">
        <v>611</v>
      </c>
      <c r="C665" s="73" t="s">
        <v>13</v>
      </c>
      <c r="D665" s="73" t="s">
        <v>14</v>
      </c>
      <c r="E665" s="74" t="s">
        <v>15</v>
      </c>
      <c r="F665" s="58" t="s">
        <v>25</v>
      </c>
      <c r="G665" s="75">
        <v>4822</v>
      </c>
      <c r="H665" s="58">
        <v>5.93</v>
      </c>
      <c r="I665" s="58">
        <v>0.28000000000000003</v>
      </c>
      <c r="J665" s="58">
        <f>表5[[#This Row],[挂牌价]]-表5[[#This Row],[优惠下浮]]</f>
        <v>5.6499999999999995</v>
      </c>
      <c r="K665" s="78">
        <f>表5[[#This Row],[含税结算单价]]/1.13</f>
        <v>5</v>
      </c>
      <c r="L665" s="78">
        <f>表5[[#This Row],[含税结算单价]]*表5[[#This Row],[升数]]</f>
        <v>27244.299999999996</v>
      </c>
      <c r="M665" s="78">
        <f>表5[[#This Row],[不含税结算单价]]*表5[[#This Row],[升数]]</f>
        <v>24110</v>
      </c>
    </row>
    <row r="666" spans="1:13" s="58" customFormat="1" ht="27" customHeight="1">
      <c r="A666" s="72">
        <v>43901</v>
      </c>
      <c r="B666" s="67" t="s">
        <v>612</v>
      </c>
      <c r="C666" s="73" t="s">
        <v>13</v>
      </c>
      <c r="D666" s="73" t="s">
        <v>14</v>
      </c>
      <c r="E666" s="74" t="s">
        <v>15</v>
      </c>
      <c r="F666" s="58" t="s">
        <v>149</v>
      </c>
      <c r="G666" s="75">
        <v>3890</v>
      </c>
      <c r="H666" s="58">
        <v>5.93</v>
      </c>
      <c r="I666" s="58">
        <v>0.28000000000000003</v>
      </c>
      <c r="J666" s="58">
        <f>表5[[#This Row],[挂牌价]]-表5[[#This Row],[优惠下浮]]</f>
        <v>5.6499999999999995</v>
      </c>
      <c r="K666" s="78">
        <f>表5[[#This Row],[含税结算单价]]/1.13</f>
        <v>5</v>
      </c>
      <c r="L666" s="78">
        <f>表5[[#This Row],[含税结算单价]]*表5[[#This Row],[升数]]</f>
        <v>21978.499999999996</v>
      </c>
      <c r="M666" s="78">
        <f>表5[[#This Row],[不含税结算单价]]*表5[[#This Row],[升数]]</f>
        <v>19450</v>
      </c>
    </row>
    <row r="667" spans="1:13" s="58" customFormat="1" ht="27" customHeight="1">
      <c r="A667" s="72">
        <v>43901</v>
      </c>
      <c r="B667" s="67" t="s">
        <v>613</v>
      </c>
      <c r="C667" s="73" t="s">
        <v>13</v>
      </c>
      <c r="D667" s="73" t="s">
        <v>14</v>
      </c>
      <c r="E667" s="74" t="s">
        <v>15</v>
      </c>
      <c r="F667" s="58" t="s">
        <v>149</v>
      </c>
      <c r="G667" s="75">
        <v>139</v>
      </c>
      <c r="H667" s="58">
        <v>5.93</v>
      </c>
      <c r="I667" s="58">
        <v>0.28000000000000003</v>
      </c>
      <c r="J667" s="58">
        <f>表5[[#This Row],[挂牌价]]-表5[[#This Row],[优惠下浮]]</f>
        <v>5.6499999999999995</v>
      </c>
      <c r="K667" s="78">
        <f>表5[[#This Row],[含税结算单价]]/1.13</f>
        <v>5</v>
      </c>
      <c r="L667" s="78">
        <f>表5[[#This Row],[含税结算单价]]*表5[[#This Row],[升数]]</f>
        <v>785.34999999999991</v>
      </c>
      <c r="M667" s="78">
        <f>表5[[#This Row],[不含税结算单价]]*表5[[#This Row],[升数]]</f>
        <v>695</v>
      </c>
    </row>
    <row r="668" spans="1:13" s="58" customFormat="1" ht="27" customHeight="1">
      <c r="A668" s="72">
        <v>43901</v>
      </c>
      <c r="B668" s="67" t="s">
        <v>614</v>
      </c>
      <c r="C668" s="73" t="s">
        <v>13</v>
      </c>
      <c r="D668" s="73" t="s">
        <v>14</v>
      </c>
      <c r="E668" s="74" t="s">
        <v>15</v>
      </c>
      <c r="F668" s="58" t="s">
        <v>44</v>
      </c>
      <c r="G668" s="75">
        <v>3667</v>
      </c>
      <c r="H668" s="58">
        <v>5.93</v>
      </c>
      <c r="I668" s="58">
        <v>0.28000000000000003</v>
      </c>
      <c r="J668" s="58">
        <f>表5[[#This Row],[挂牌价]]-表5[[#This Row],[优惠下浮]]</f>
        <v>5.6499999999999995</v>
      </c>
      <c r="K668" s="78">
        <f>表5[[#This Row],[含税结算单价]]/1.13</f>
        <v>5</v>
      </c>
      <c r="L668" s="78">
        <f>表5[[#This Row],[含税结算单价]]*表5[[#This Row],[升数]]</f>
        <v>20718.55</v>
      </c>
      <c r="M668" s="78">
        <f>表5[[#This Row],[不含税结算单价]]*表5[[#This Row],[升数]]</f>
        <v>18335</v>
      </c>
    </row>
    <row r="669" spans="1:13" s="58" customFormat="1" ht="27" customHeight="1">
      <c r="A669" s="72">
        <v>43901</v>
      </c>
      <c r="B669" s="67" t="s">
        <v>615</v>
      </c>
      <c r="C669" s="73" t="s">
        <v>13</v>
      </c>
      <c r="D669" s="73" t="s">
        <v>14</v>
      </c>
      <c r="E669" s="74" t="s">
        <v>15</v>
      </c>
      <c r="F669" s="58" t="s">
        <v>498</v>
      </c>
      <c r="G669" s="75">
        <v>1164</v>
      </c>
      <c r="H669" s="58">
        <v>5.93</v>
      </c>
      <c r="I669" s="58">
        <v>0.28000000000000003</v>
      </c>
      <c r="J669" s="58">
        <f>表5[[#This Row],[挂牌价]]-表5[[#This Row],[优惠下浮]]</f>
        <v>5.6499999999999995</v>
      </c>
      <c r="K669" s="78">
        <f>表5[[#This Row],[含税结算单价]]/1.13</f>
        <v>5</v>
      </c>
      <c r="L669" s="78">
        <f>表5[[#This Row],[含税结算单价]]*表5[[#This Row],[升数]]</f>
        <v>6576.5999999999995</v>
      </c>
      <c r="M669" s="78">
        <f>表5[[#This Row],[不含税结算单价]]*表5[[#This Row],[升数]]</f>
        <v>5820</v>
      </c>
    </row>
    <row r="670" spans="1:13" s="58" customFormat="1" ht="27" customHeight="1">
      <c r="A670" s="72">
        <v>43901</v>
      </c>
      <c r="B670" s="67" t="s">
        <v>616</v>
      </c>
      <c r="C670" s="73" t="s">
        <v>13</v>
      </c>
      <c r="D670" s="73" t="s">
        <v>14</v>
      </c>
      <c r="E670" s="74" t="s">
        <v>15</v>
      </c>
      <c r="F670" s="58" t="s">
        <v>498</v>
      </c>
      <c r="G670" s="75">
        <v>136</v>
      </c>
      <c r="H670" s="58">
        <v>5.93</v>
      </c>
      <c r="I670" s="58">
        <v>0.28000000000000003</v>
      </c>
      <c r="J670" s="58">
        <f>表5[[#This Row],[挂牌价]]-表5[[#This Row],[优惠下浮]]</f>
        <v>5.6499999999999995</v>
      </c>
      <c r="K670" s="78">
        <f>表5[[#This Row],[含税结算单价]]/1.13</f>
        <v>5</v>
      </c>
      <c r="L670" s="78">
        <f>表5[[#This Row],[含税结算单价]]*表5[[#This Row],[升数]]</f>
        <v>768.4</v>
      </c>
      <c r="M670" s="78">
        <f>表5[[#This Row],[不含税结算单价]]*表5[[#This Row],[升数]]</f>
        <v>680</v>
      </c>
    </row>
    <row r="671" spans="1:13" s="58" customFormat="1" ht="27" customHeight="1">
      <c r="A671" s="72">
        <v>43901</v>
      </c>
      <c r="B671" s="67" t="s">
        <v>617</v>
      </c>
      <c r="C671" s="73" t="s">
        <v>13</v>
      </c>
      <c r="D671" s="73" t="s">
        <v>14</v>
      </c>
      <c r="E671" s="74" t="s">
        <v>15</v>
      </c>
      <c r="F671" s="58" t="s">
        <v>27</v>
      </c>
      <c r="G671" s="75">
        <v>4426</v>
      </c>
      <c r="H671" s="58">
        <v>5.93</v>
      </c>
      <c r="I671" s="58">
        <v>0.28000000000000003</v>
      </c>
      <c r="J671" s="58">
        <f>表5[[#This Row],[挂牌价]]-表5[[#This Row],[优惠下浮]]</f>
        <v>5.6499999999999995</v>
      </c>
      <c r="K671" s="78">
        <f>表5[[#This Row],[含税结算单价]]/1.13</f>
        <v>5</v>
      </c>
      <c r="L671" s="78">
        <f>表5[[#This Row],[含税结算单价]]*表5[[#This Row],[升数]]</f>
        <v>25006.899999999998</v>
      </c>
      <c r="M671" s="78">
        <f>表5[[#This Row],[不含税结算单价]]*表5[[#This Row],[升数]]</f>
        <v>22130</v>
      </c>
    </row>
    <row r="672" spans="1:13" s="58" customFormat="1" ht="27" customHeight="1">
      <c r="A672" s="72">
        <v>43901</v>
      </c>
      <c r="B672" s="67" t="s">
        <v>618</v>
      </c>
      <c r="C672" s="73" t="s">
        <v>13</v>
      </c>
      <c r="D672" s="73" t="s">
        <v>14</v>
      </c>
      <c r="E672" s="74" t="s">
        <v>15</v>
      </c>
      <c r="F672" s="58" t="s">
        <v>27</v>
      </c>
      <c r="G672" s="75">
        <v>2114</v>
      </c>
      <c r="H672" s="58">
        <v>5.93</v>
      </c>
      <c r="I672" s="58">
        <v>0.28000000000000003</v>
      </c>
      <c r="J672" s="58">
        <f>表5[[#This Row],[挂牌价]]-表5[[#This Row],[优惠下浮]]</f>
        <v>5.6499999999999995</v>
      </c>
      <c r="K672" s="78">
        <f>表5[[#This Row],[含税结算单价]]/1.13</f>
        <v>5</v>
      </c>
      <c r="L672" s="78">
        <f>表5[[#This Row],[含税结算单价]]*表5[[#This Row],[升数]]</f>
        <v>11944.099999999999</v>
      </c>
      <c r="M672" s="78">
        <f>表5[[#This Row],[不含税结算单价]]*表5[[#This Row],[升数]]</f>
        <v>10570</v>
      </c>
    </row>
    <row r="673" spans="1:13" s="58" customFormat="1" ht="27" customHeight="1">
      <c r="A673" s="72">
        <v>43901</v>
      </c>
      <c r="B673" s="67" t="s">
        <v>619</v>
      </c>
      <c r="C673" s="73" t="s">
        <v>13</v>
      </c>
      <c r="D673" s="73" t="s">
        <v>14</v>
      </c>
      <c r="E673" s="74" t="s">
        <v>15</v>
      </c>
      <c r="F673" s="58" t="s">
        <v>64</v>
      </c>
      <c r="G673" s="75">
        <v>741</v>
      </c>
      <c r="H673" s="58">
        <v>5.93</v>
      </c>
      <c r="I673" s="58">
        <v>0.28000000000000003</v>
      </c>
      <c r="J673" s="58">
        <f>表5[[#This Row],[挂牌价]]-表5[[#This Row],[优惠下浮]]</f>
        <v>5.6499999999999995</v>
      </c>
      <c r="K673" s="78">
        <f>表5[[#This Row],[含税结算单价]]/1.13</f>
        <v>5</v>
      </c>
      <c r="L673" s="78">
        <f>表5[[#This Row],[含税结算单价]]*表5[[#This Row],[升数]]</f>
        <v>4186.6499999999996</v>
      </c>
      <c r="M673" s="78">
        <f>表5[[#This Row],[不含税结算单价]]*表5[[#This Row],[升数]]</f>
        <v>3705</v>
      </c>
    </row>
    <row r="674" spans="1:13" s="58" customFormat="1" ht="27" customHeight="1">
      <c r="A674" s="72">
        <v>43901</v>
      </c>
      <c r="B674" s="67" t="s">
        <v>620</v>
      </c>
      <c r="C674" s="73" t="s">
        <v>13</v>
      </c>
      <c r="D674" s="73" t="s">
        <v>14</v>
      </c>
      <c r="E674" s="74" t="s">
        <v>15</v>
      </c>
      <c r="F674" s="58" t="s">
        <v>64</v>
      </c>
      <c r="G674" s="75">
        <v>739</v>
      </c>
      <c r="H674" s="58">
        <v>5.93</v>
      </c>
      <c r="I674" s="58">
        <v>0.28000000000000003</v>
      </c>
      <c r="J674" s="58">
        <f>表5[[#This Row],[挂牌价]]-表5[[#This Row],[优惠下浮]]</f>
        <v>5.6499999999999995</v>
      </c>
      <c r="K674" s="78">
        <f>表5[[#This Row],[含税结算单价]]/1.13</f>
        <v>5</v>
      </c>
      <c r="L674" s="78">
        <f>表5[[#This Row],[含税结算单价]]*表5[[#This Row],[升数]]</f>
        <v>4175.3499999999995</v>
      </c>
      <c r="M674" s="78">
        <f>表5[[#This Row],[不含税结算单价]]*表5[[#This Row],[升数]]</f>
        <v>3695</v>
      </c>
    </row>
    <row r="675" spans="1:13" s="58" customFormat="1" ht="27" customHeight="1">
      <c r="A675" s="72">
        <v>43902</v>
      </c>
      <c r="B675" s="76" t="s">
        <v>621</v>
      </c>
      <c r="C675" s="73" t="s">
        <v>13</v>
      </c>
      <c r="D675" s="73" t="s">
        <v>14</v>
      </c>
      <c r="E675" s="74" t="s">
        <v>15</v>
      </c>
      <c r="F675" s="58" t="s">
        <v>241</v>
      </c>
      <c r="G675" s="75">
        <v>1047</v>
      </c>
      <c r="H675" s="58">
        <v>5.93</v>
      </c>
      <c r="I675" s="58">
        <v>0.28000000000000003</v>
      </c>
      <c r="J675" s="58">
        <f>表5[[#This Row],[挂牌价]]-表5[[#This Row],[优惠下浮]]</f>
        <v>5.6499999999999995</v>
      </c>
      <c r="K675" s="78">
        <f>表5[[#This Row],[含税结算单价]]/1.13</f>
        <v>5</v>
      </c>
      <c r="L675" s="78">
        <f>表5[[#This Row],[含税结算单价]]*表5[[#This Row],[升数]]</f>
        <v>5915.5499999999993</v>
      </c>
      <c r="M675" s="78">
        <f>表5[[#This Row],[不含税结算单价]]*表5[[#This Row],[升数]]</f>
        <v>5235</v>
      </c>
    </row>
    <row r="676" spans="1:13" s="58" customFormat="1" ht="27" customHeight="1">
      <c r="A676" s="72">
        <v>43902</v>
      </c>
      <c r="B676" s="67">
        <v>9468251</v>
      </c>
      <c r="C676" s="73" t="s">
        <v>13</v>
      </c>
      <c r="D676" s="73" t="s">
        <v>14</v>
      </c>
      <c r="E676" s="74" t="s">
        <v>15</v>
      </c>
      <c r="F676" s="58" t="s">
        <v>170</v>
      </c>
      <c r="G676" s="75">
        <v>1359</v>
      </c>
      <c r="H676" s="58">
        <v>5.93</v>
      </c>
      <c r="I676" s="58">
        <v>0.28000000000000003</v>
      </c>
      <c r="J676" s="58">
        <f>表5[[#This Row],[挂牌价]]-表5[[#This Row],[优惠下浮]]</f>
        <v>5.6499999999999995</v>
      </c>
      <c r="K676" s="78">
        <f>表5[[#This Row],[含税结算单价]]/1.13</f>
        <v>5</v>
      </c>
      <c r="L676" s="78">
        <f>表5[[#This Row],[含税结算单价]]*表5[[#This Row],[升数]]</f>
        <v>7678.3499999999995</v>
      </c>
      <c r="M676" s="78">
        <f>表5[[#This Row],[不含税结算单价]]*表5[[#This Row],[升数]]</f>
        <v>6795</v>
      </c>
    </row>
    <row r="677" spans="1:13" s="58" customFormat="1" ht="27" customHeight="1">
      <c r="A677" s="72">
        <v>43902</v>
      </c>
      <c r="B677" s="67">
        <v>9468253</v>
      </c>
      <c r="C677" s="73" t="s">
        <v>13</v>
      </c>
      <c r="D677" s="73" t="s">
        <v>14</v>
      </c>
      <c r="E677" s="74" t="s">
        <v>15</v>
      </c>
      <c r="F677" s="58" t="s">
        <v>170</v>
      </c>
      <c r="G677" s="75">
        <v>935</v>
      </c>
      <c r="H677" s="58">
        <v>5.93</v>
      </c>
      <c r="I677" s="58">
        <v>0.28000000000000003</v>
      </c>
      <c r="J677" s="58">
        <f>表5[[#This Row],[挂牌价]]-表5[[#This Row],[优惠下浮]]</f>
        <v>5.6499999999999995</v>
      </c>
      <c r="K677" s="78">
        <f>表5[[#This Row],[含税结算单价]]/1.13</f>
        <v>5</v>
      </c>
      <c r="L677" s="78">
        <f>表5[[#This Row],[含税结算单价]]*表5[[#This Row],[升数]]</f>
        <v>5282.7499999999991</v>
      </c>
      <c r="M677" s="78">
        <f>表5[[#This Row],[不含税结算单价]]*表5[[#This Row],[升数]]</f>
        <v>4675</v>
      </c>
    </row>
    <row r="678" spans="1:13" s="58" customFormat="1" ht="27" customHeight="1">
      <c r="A678" s="72">
        <v>43902</v>
      </c>
      <c r="B678" s="67">
        <v>9468254</v>
      </c>
      <c r="C678" s="73" t="s">
        <v>13</v>
      </c>
      <c r="D678" s="73" t="s">
        <v>14</v>
      </c>
      <c r="E678" s="74" t="s">
        <v>15</v>
      </c>
      <c r="F678" s="58" t="s">
        <v>170</v>
      </c>
      <c r="G678" s="75">
        <v>872</v>
      </c>
      <c r="H678" s="58">
        <v>5.93</v>
      </c>
      <c r="I678" s="58">
        <v>0.28000000000000003</v>
      </c>
      <c r="J678" s="58">
        <f>表5[[#This Row],[挂牌价]]-表5[[#This Row],[优惠下浮]]</f>
        <v>5.6499999999999995</v>
      </c>
      <c r="K678" s="78">
        <f>表5[[#This Row],[含税结算单价]]/1.13</f>
        <v>5</v>
      </c>
      <c r="L678" s="78">
        <f>表5[[#This Row],[含税结算单价]]*表5[[#This Row],[升数]]</f>
        <v>4926.7999999999993</v>
      </c>
      <c r="M678" s="78">
        <f>表5[[#This Row],[不含税结算单价]]*表5[[#This Row],[升数]]</f>
        <v>4360</v>
      </c>
    </row>
    <row r="679" spans="1:13" s="58" customFormat="1" ht="27" customHeight="1">
      <c r="A679" s="72">
        <v>43902</v>
      </c>
      <c r="B679" s="67">
        <v>9468255</v>
      </c>
      <c r="C679" s="73" t="s">
        <v>13</v>
      </c>
      <c r="D679" s="73" t="s">
        <v>14</v>
      </c>
      <c r="E679" s="74" t="s">
        <v>15</v>
      </c>
      <c r="F679" s="58" t="s">
        <v>170</v>
      </c>
      <c r="G679" s="75">
        <v>155</v>
      </c>
      <c r="H679" s="58">
        <v>5.93</v>
      </c>
      <c r="I679" s="58">
        <v>0.28000000000000003</v>
      </c>
      <c r="J679" s="58">
        <f>表5[[#This Row],[挂牌价]]-表5[[#This Row],[优惠下浮]]</f>
        <v>5.6499999999999995</v>
      </c>
      <c r="K679" s="78">
        <f>表5[[#This Row],[含税结算单价]]/1.13</f>
        <v>5</v>
      </c>
      <c r="L679" s="78">
        <f>表5[[#This Row],[含税结算单价]]*表5[[#This Row],[升数]]</f>
        <v>875.74999999999989</v>
      </c>
      <c r="M679" s="78">
        <f>表5[[#This Row],[不含税结算单价]]*表5[[#This Row],[升数]]</f>
        <v>775</v>
      </c>
    </row>
    <row r="680" spans="1:13" s="58" customFormat="1" ht="27" customHeight="1">
      <c r="A680" s="72">
        <v>43902</v>
      </c>
      <c r="B680" s="67" t="s">
        <v>622</v>
      </c>
      <c r="C680" s="73" t="s">
        <v>13</v>
      </c>
      <c r="D680" s="73" t="s">
        <v>14</v>
      </c>
      <c r="E680" s="74" t="s">
        <v>15</v>
      </c>
      <c r="F680" s="58" t="s">
        <v>34</v>
      </c>
      <c r="G680" s="75">
        <v>1999</v>
      </c>
      <c r="H680" s="58">
        <v>5.93</v>
      </c>
      <c r="I680" s="58">
        <v>0.28000000000000003</v>
      </c>
      <c r="J680" s="58">
        <f>表5[[#This Row],[挂牌价]]-表5[[#This Row],[优惠下浮]]</f>
        <v>5.6499999999999995</v>
      </c>
      <c r="K680" s="78">
        <f>表5[[#This Row],[含税结算单价]]/1.13</f>
        <v>5</v>
      </c>
      <c r="L680" s="78">
        <f>表5[[#This Row],[含税结算单价]]*表5[[#This Row],[升数]]</f>
        <v>11294.349999999999</v>
      </c>
      <c r="M680" s="78">
        <f>表5[[#This Row],[不含税结算单价]]*表5[[#This Row],[升数]]</f>
        <v>9995</v>
      </c>
    </row>
    <row r="681" spans="1:13" s="58" customFormat="1" ht="27" customHeight="1">
      <c r="A681" s="72">
        <v>43902</v>
      </c>
      <c r="B681" s="76">
        <v>7838673</v>
      </c>
      <c r="C681" s="73" t="s">
        <v>13</v>
      </c>
      <c r="D681" s="73" t="s">
        <v>14</v>
      </c>
      <c r="E681" s="74" t="s">
        <v>15</v>
      </c>
      <c r="F681" s="58" t="s">
        <v>35</v>
      </c>
      <c r="G681" s="75">
        <v>2890</v>
      </c>
      <c r="H681" s="58">
        <v>5.93</v>
      </c>
      <c r="I681" s="58">
        <v>0.28000000000000003</v>
      </c>
      <c r="J681" s="58">
        <f>表5[[#This Row],[挂牌价]]-表5[[#This Row],[优惠下浮]]</f>
        <v>5.6499999999999995</v>
      </c>
      <c r="K681" s="78">
        <f>表5[[#This Row],[含税结算单价]]/1.13</f>
        <v>5</v>
      </c>
      <c r="L681" s="78">
        <f>表5[[#This Row],[含税结算单价]]*表5[[#This Row],[升数]]</f>
        <v>16328.499999999998</v>
      </c>
      <c r="M681" s="78">
        <f>表5[[#This Row],[不含税结算单价]]*表5[[#This Row],[升数]]</f>
        <v>14450</v>
      </c>
    </row>
    <row r="682" spans="1:13" s="58" customFormat="1" ht="27" customHeight="1">
      <c r="A682" s="72">
        <v>43902</v>
      </c>
      <c r="B682" s="76" t="s">
        <v>623</v>
      </c>
      <c r="C682" s="73" t="s">
        <v>13</v>
      </c>
      <c r="D682" s="73" t="s">
        <v>14</v>
      </c>
      <c r="E682" s="74" t="s">
        <v>15</v>
      </c>
      <c r="F682" s="58" t="s">
        <v>29</v>
      </c>
      <c r="G682" s="75">
        <v>6067</v>
      </c>
      <c r="H682" s="58">
        <v>5.93</v>
      </c>
      <c r="I682" s="58">
        <v>0.28000000000000003</v>
      </c>
      <c r="J682" s="58">
        <f>表5[[#This Row],[挂牌价]]-表5[[#This Row],[优惠下浮]]</f>
        <v>5.6499999999999995</v>
      </c>
      <c r="K682" s="78">
        <f>表5[[#This Row],[含税结算单价]]/1.13</f>
        <v>5</v>
      </c>
      <c r="L682" s="78">
        <f>表5[[#This Row],[含税结算单价]]*表5[[#This Row],[升数]]</f>
        <v>34278.549999999996</v>
      </c>
      <c r="M682" s="78">
        <f>表5[[#This Row],[不含税结算单价]]*表5[[#This Row],[升数]]</f>
        <v>30335</v>
      </c>
    </row>
    <row r="683" spans="1:13" s="58" customFormat="1" ht="27" customHeight="1">
      <c r="A683" s="72">
        <v>43902</v>
      </c>
      <c r="B683" s="76" t="s">
        <v>624</v>
      </c>
      <c r="C683" s="73" t="s">
        <v>13</v>
      </c>
      <c r="D683" s="73" t="s">
        <v>14</v>
      </c>
      <c r="E683" s="74" t="s">
        <v>15</v>
      </c>
      <c r="F683" s="58" t="s">
        <v>29</v>
      </c>
      <c r="G683" s="75">
        <v>782</v>
      </c>
      <c r="H683" s="58">
        <v>5.93</v>
      </c>
      <c r="I683" s="58">
        <v>0.28000000000000003</v>
      </c>
      <c r="J683" s="58">
        <f>表5[[#This Row],[挂牌价]]-表5[[#This Row],[优惠下浮]]</f>
        <v>5.6499999999999995</v>
      </c>
      <c r="K683" s="78">
        <f>表5[[#This Row],[含税结算单价]]/1.13</f>
        <v>5</v>
      </c>
      <c r="L683" s="78">
        <f>表5[[#This Row],[含税结算单价]]*表5[[#This Row],[升数]]</f>
        <v>4418.2999999999993</v>
      </c>
      <c r="M683" s="78">
        <f>表5[[#This Row],[不含税结算单价]]*表5[[#This Row],[升数]]</f>
        <v>3910</v>
      </c>
    </row>
    <row r="684" spans="1:13" s="58" customFormat="1" ht="27" customHeight="1">
      <c r="A684" s="72">
        <v>43902</v>
      </c>
      <c r="B684" s="76" t="s">
        <v>625</v>
      </c>
      <c r="C684" s="73" t="s">
        <v>13</v>
      </c>
      <c r="D684" s="73" t="s">
        <v>14</v>
      </c>
      <c r="E684" s="74" t="s">
        <v>15</v>
      </c>
      <c r="F684" s="58" t="s">
        <v>29</v>
      </c>
      <c r="G684" s="75">
        <v>1963</v>
      </c>
      <c r="H684" s="58">
        <v>5.93</v>
      </c>
      <c r="I684" s="58">
        <v>0.28000000000000003</v>
      </c>
      <c r="J684" s="58">
        <f>表5[[#This Row],[挂牌价]]-表5[[#This Row],[优惠下浮]]</f>
        <v>5.6499999999999995</v>
      </c>
      <c r="K684" s="78">
        <f>表5[[#This Row],[含税结算单价]]/1.13</f>
        <v>5</v>
      </c>
      <c r="L684" s="78">
        <f>表5[[#This Row],[含税结算单价]]*表5[[#This Row],[升数]]</f>
        <v>11090.949999999999</v>
      </c>
      <c r="M684" s="78">
        <f>表5[[#This Row],[不含税结算单价]]*表5[[#This Row],[升数]]</f>
        <v>9815</v>
      </c>
    </row>
    <row r="685" spans="1:13" s="58" customFormat="1" ht="27" customHeight="1">
      <c r="A685" s="72">
        <v>43902</v>
      </c>
      <c r="B685" s="67" t="s">
        <v>626</v>
      </c>
      <c r="C685" s="73" t="s">
        <v>13</v>
      </c>
      <c r="D685" s="73" t="s">
        <v>14</v>
      </c>
      <c r="E685" s="74" t="s">
        <v>15</v>
      </c>
      <c r="F685" s="58" t="s">
        <v>37</v>
      </c>
      <c r="G685" s="75">
        <v>2537</v>
      </c>
      <c r="H685" s="58">
        <v>5.93</v>
      </c>
      <c r="I685" s="58">
        <v>0.28000000000000003</v>
      </c>
      <c r="J685" s="58">
        <f>表5[[#This Row],[挂牌价]]-表5[[#This Row],[优惠下浮]]</f>
        <v>5.6499999999999995</v>
      </c>
      <c r="K685" s="78">
        <f>表5[[#This Row],[含税结算单价]]/1.13</f>
        <v>5</v>
      </c>
      <c r="L685" s="78">
        <f>表5[[#This Row],[含税结算单价]]*表5[[#This Row],[升数]]</f>
        <v>14334.05</v>
      </c>
      <c r="M685" s="78">
        <f>表5[[#This Row],[不含税结算单价]]*表5[[#This Row],[升数]]</f>
        <v>12685</v>
      </c>
    </row>
    <row r="686" spans="1:13" s="58" customFormat="1" ht="27" customHeight="1">
      <c r="A686" s="72">
        <v>43902</v>
      </c>
      <c r="B686" s="67" t="s">
        <v>627</v>
      </c>
      <c r="C686" s="73" t="s">
        <v>13</v>
      </c>
      <c r="D686" s="73" t="s">
        <v>14</v>
      </c>
      <c r="E686" s="74" t="s">
        <v>15</v>
      </c>
      <c r="F686" s="58" t="s">
        <v>39</v>
      </c>
      <c r="G686" s="75">
        <v>2080</v>
      </c>
      <c r="H686" s="58">
        <v>5.93</v>
      </c>
      <c r="I686" s="58">
        <v>0.28000000000000003</v>
      </c>
      <c r="J686" s="58">
        <f>表5[[#This Row],[挂牌价]]-表5[[#This Row],[优惠下浮]]</f>
        <v>5.6499999999999995</v>
      </c>
      <c r="K686" s="78">
        <f>表5[[#This Row],[含税结算单价]]/1.13</f>
        <v>5</v>
      </c>
      <c r="L686" s="78">
        <f>表5[[#This Row],[含税结算单价]]*表5[[#This Row],[升数]]</f>
        <v>11751.999999999998</v>
      </c>
      <c r="M686" s="78">
        <f>表5[[#This Row],[不含税结算单价]]*表5[[#This Row],[升数]]</f>
        <v>10400</v>
      </c>
    </row>
    <row r="687" spans="1:13" s="58" customFormat="1" ht="27" customHeight="1">
      <c r="A687" s="72">
        <v>43902</v>
      </c>
      <c r="B687" s="67" t="s">
        <v>628</v>
      </c>
      <c r="C687" s="73" t="s">
        <v>13</v>
      </c>
      <c r="D687" s="73" t="s">
        <v>14</v>
      </c>
      <c r="E687" s="74" t="s">
        <v>15</v>
      </c>
      <c r="F687" s="58" t="s">
        <v>39</v>
      </c>
      <c r="G687" s="75">
        <v>428</v>
      </c>
      <c r="H687" s="58">
        <v>5.93</v>
      </c>
      <c r="I687" s="58">
        <v>0.28000000000000003</v>
      </c>
      <c r="J687" s="58">
        <f>表5[[#This Row],[挂牌价]]-表5[[#This Row],[优惠下浮]]</f>
        <v>5.6499999999999995</v>
      </c>
      <c r="K687" s="78">
        <f>表5[[#This Row],[含税结算单价]]/1.13</f>
        <v>5</v>
      </c>
      <c r="L687" s="78">
        <f>表5[[#This Row],[含税结算单价]]*表5[[#This Row],[升数]]</f>
        <v>2418.1999999999998</v>
      </c>
      <c r="M687" s="78">
        <f>表5[[#This Row],[不含税结算单价]]*表5[[#This Row],[升数]]</f>
        <v>2140</v>
      </c>
    </row>
    <row r="688" spans="1:13" s="58" customFormat="1" ht="27" customHeight="1">
      <c r="A688" s="72">
        <v>43902</v>
      </c>
      <c r="B688" s="67" t="s">
        <v>629</v>
      </c>
      <c r="C688" s="73" t="s">
        <v>13</v>
      </c>
      <c r="D688" s="73" t="s">
        <v>14</v>
      </c>
      <c r="E688" s="74" t="s">
        <v>15</v>
      </c>
      <c r="F688" s="58" t="s">
        <v>197</v>
      </c>
      <c r="G688" s="75">
        <v>3159</v>
      </c>
      <c r="H688" s="58">
        <v>5.93</v>
      </c>
      <c r="I688" s="58">
        <v>0.28000000000000003</v>
      </c>
      <c r="J688" s="58">
        <f>表5[[#This Row],[挂牌价]]-表5[[#This Row],[优惠下浮]]</f>
        <v>5.6499999999999995</v>
      </c>
      <c r="K688" s="78">
        <f>表5[[#This Row],[含税结算单价]]/1.13</f>
        <v>5</v>
      </c>
      <c r="L688" s="78">
        <f>表5[[#This Row],[含税结算单价]]*表5[[#This Row],[升数]]</f>
        <v>17848.349999999999</v>
      </c>
      <c r="M688" s="78">
        <f>表5[[#This Row],[不含税结算单价]]*表5[[#This Row],[升数]]</f>
        <v>15795</v>
      </c>
    </row>
    <row r="689" spans="1:13" s="58" customFormat="1" ht="27" customHeight="1">
      <c r="A689" s="72">
        <v>43902</v>
      </c>
      <c r="B689" s="67" t="s">
        <v>630</v>
      </c>
      <c r="C689" s="73" t="s">
        <v>13</v>
      </c>
      <c r="D689" s="73" t="s">
        <v>14</v>
      </c>
      <c r="E689" s="74" t="s">
        <v>15</v>
      </c>
      <c r="F689" s="58" t="s">
        <v>83</v>
      </c>
      <c r="G689" s="75">
        <v>738</v>
      </c>
      <c r="H689" s="58">
        <v>5.93</v>
      </c>
      <c r="I689" s="58">
        <v>0.28000000000000003</v>
      </c>
      <c r="J689" s="58">
        <f>表5[[#This Row],[挂牌价]]-表5[[#This Row],[优惠下浮]]</f>
        <v>5.6499999999999995</v>
      </c>
      <c r="K689" s="78">
        <f>表5[[#This Row],[含税结算单价]]/1.13</f>
        <v>5</v>
      </c>
      <c r="L689" s="78">
        <f>表5[[#This Row],[含税结算单价]]*表5[[#This Row],[升数]]</f>
        <v>4169.7</v>
      </c>
      <c r="M689" s="78">
        <f>表5[[#This Row],[不含税结算单价]]*表5[[#This Row],[升数]]</f>
        <v>3690</v>
      </c>
    </row>
    <row r="690" spans="1:13" s="58" customFormat="1" ht="27" customHeight="1">
      <c r="A690" s="72">
        <v>43902</v>
      </c>
      <c r="B690" s="67" t="s">
        <v>631</v>
      </c>
      <c r="C690" s="73" t="s">
        <v>13</v>
      </c>
      <c r="D690" s="73" t="s">
        <v>14</v>
      </c>
      <c r="E690" s="74" t="s">
        <v>15</v>
      </c>
      <c r="F690" s="58" t="s">
        <v>83</v>
      </c>
      <c r="G690" s="75">
        <v>976</v>
      </c>
      <c r="H690" s="58">
        <v>5.93</v>
      </c>
      <c r="I690" s="58">
        <v>0.28000000000000003</v>
      </c>
      <c r="J690" s="58">
        <f>表5[[#This Row],[挂牌价]]-表5[[#This Row],[优惠下浮]]</f>
        <v>5.6499999999999995</v>
      </c>
      <c r="K690" s="78">
        <f>表5[[#This Row],[含税结算单价]]/1.13</f>
        <v>5</v>
      </c>
      <c r="L690" s="78">
        <f>表5[[#This Row],[含税结算单价]]*表5[[#This Row],[升数]]</f>
        <v>5514.4</v>
      </c>
      <c r="M690" s="78">
        <f>表5[[#This Row],[不含税结算单价]]*表5[[#This Row],[升数]]</f>
        <v>4880</v>
      </c>
    </row>
    <row r="691" spans="1:13" s="58" customFormat="1" ht="27" customHeight="1">
      <c r="A691" s="72">
        <v>43902</v>
      </c>
      <c r="B691" s="67" t="s">
        <v>632</v>
      </c>
      <c r="C691" s="73" t="s">
        <v>13</v>
      </c>
      <c r="D691" s="73" t="s">
        <v>14</v>
      </c>
      <c r="E691" s="74" t="s">
        <v>15</v>
      </c>
      <c r="F691" s="58" t="s">
        <v>83</v>
      </c>
      <c r="G691" s="75">
        <v>573</v>
      </c>
      <c r="H691" s="58">
        <v>5.93</v>
      </c>
      <c r="I691" s="58">
        <v>0.28000000000000003</v>
      </c>
      <c r="J691" s="58">
        <f>表5[[#This Row],[挂牌价]]-表5[[#This Row],[优惠下浮]]</f>
        <v>5.6499999999999995</v>
      </c>
      <c r="K691" s="78">
        <f>表5[[#This Row],[含税结算单价]]/1.13</f>
        <v>5</v>
      </c>
      <c r="L691" s="78">
        <f>表5[[#This Row],[含税结算单价]]*表5[[#This Row],[升数]]</f>
        <v>3237.45</v>
      </c>
      <c r="M691" s="78">
        <f>表5[[#This Row],[不含税结算单价]]*表5[[#This Row],[升数]]</f>
        <v>2865</v>
      </c>
    </row>
    <row r="692" spans="1:13" s="58" customFormat="1" ht="27" customHeight="1">
      <c r="A692" s="72">
        <v>43902</v>
      </c>
      <c r="B692" s="67" t="s">
        <v>633</v>
      </c>
      <c r="C692" s="73" t="s">
        <v>13</v>
      </c>
      <c r="D692" s="73" t="s">
        <v>14</v>
      </c>
      <c r="E692" s="74" t="s">
        <v>15</v>
      </c>
      <c r="F692" s="58" t="s">
        <v>83</v>
      </c>
      <c r="G692" s="75">
        <v>823</v>
      </c>
      <c r="H692" s="58">
        <v>5.93</v>
      </c>
      <c r="I692" s="58">
        <v>0.28000000000000003</v>
      </c>
      <c r="J692" s="58">
        <f>表5[[#This Row],[挂牌价]]-表5[[#This Row],[优惠下浮]]</f>
        <v>5.6499999999999995</v>
      </c>
      <c r="K692" s="78">
        <f>表5[[#This Row],[含税结算单价]]/1.13</f>
        <v>5</v>
      </c>
      <c r="L692" s="78">
        <f>表5[[#This Row],[含税结算单价]]*表5[[#This Row],[升数]]</f>
        <v>4649.95</v>
      </c>
      <c r="M692" s="78">
        <f>表5[[#This Row],[不含税结算单价]]*表5[[#This Row],[升数]]</f>
        <v>4115</v>
      </c>
    </row>
    <row r="693" spans="1:13" s="58" customFormat="1" ht="27" customHeight="1">
      <c r="A693" s="72">
        <v>43902</v>
      </c>
      <c r="B693" s="67" t="s">
        <v>634</v>
      </c>
      <c r="C693" s="73" t="s">
        <v>13</v>
      </c>
      <c r="D693" s="73" t="s">
        <v>14</v>
      </c>
      <c r="E693" s="74" t="s">
        <v>15</v>
      </c>
      <c r="F693" s="58" t="s">
        <v>83</v>
      </c>
      <c r="G693" s="75">
        <v>886</v>
      </c>
      <c r="H693" s="58">
        <v>5.93</v>
      </c>
      <c r="I693" s="58">
        <v>0.28000000000000003</v>
      </c>
      <c r="J693" s="58">
        <f>表5[[#This Row],[挂牌价]]-表5[[#This Row],[优惠下浮]]</f>
        <v>5.6499999999999995</v>
      </c>
      <c r="K693" s="78">
        <f>表5[[#This Row],[含税结算单价]]/1.13</f>
        <v>5</v>
      </c>
      <c r="L693" s="78">
        <f>表5[[#This Row],[含税结算单价]]*表5[[#This Row],[升数]]</f>
        <v>5005.8999999999996</v>
      </c>
      <c r="M693" s="78">
        <f>表5[[#This Row],[不含税结算单价]]*表5[[#This Row],[升数]]</f>
        <v>4430</v>
      </c>
    </row>
    <row r="694" spans="1:13" s="58" customFormat="1" ht="27" customHeight="1">
      <c r="A694" s="72">
        <v>43902</v>
      </c>
      <c r="B694" s="67" t="s">
        <v>635</v>
      </c>
      <c r="C694" s="73" t="s">
        <v>13</v>
      </c>
      <c r="D694" s="73" t="s">
        <v>14</v>
      </c>
      <c r="E694" s="74" t="s">
        <v>15</v>
      </c>
      <c r="F694" s="58" t="s">
        <v>83</v>
      </c>
      <c r="G694" s="75">
        <v>1264</v>
      </c>
      <c r="H694" s="58">
        <v>5.93</v>
      </c>
      <c r="I694" s="58">
        <v>0.28000000000000003</v>
      </c>
      <c r="J694" s="58">
        <f>表5[[#This Row],[挂牌价]]-表5[[#This Row],[优惠下浮]]</f>
        <v>5.6499999999999995</v>
      </c>
      <c r="K694" s="78">
        <f>表5[[#This Row],[含税结算单价]]/1.13</f>
        <v>5</v>
      </c>
      <c r="L694" s="78">
        <f>表5[[#This Row],[含税结算单价]]*表5[[#This Row],[升数]]</f>
        <v>7141.5999999999995</v>
      </c>
      <c r="M694" s="78">
        <f>表5[[#This Row],[不含税结算单价]]*表5[[#This Row],[升数]]</f>
        <v>6320</v>
      </c>
    </row>
    <row r="695" spans="1:13" s="58" customFormat="1" ht="27" customHeight="1">
      <c r="A695" s="72">
        <v>43902</v>
      </c>
      <c r="B695" s="67" t="s">
        <v>636</v>
      </c>
      <c r="C695" s="73" t="s">
        <v>13</v>
      </c>
      <c r="D695" s="73" t="s">
        <v>14</v>
      </c>
      <c r="E695" s="74" t="s">
        <v>15</v>
      </c>
      <c r="F695" s="58" t="s">
        <v>83</v>
      </c>
      <c r="G695" s="75">
        <v>1146</v>
      </c>
      <c r="H695" s="58">
        <v>5.93</v>
      </c>
      <c r="I695" s="58">
        <v>0.28000000000000003</v>
      </c>
      <c r="J695" s="58">
        <f>表5[[#This Row],[挂牌价]]-表5[[#This Row],[优惠下浮]]</f>
        <v>5.6499999999999995</v>
      </c>
      <c r="K695" s="78">
        <f>表5[[#This Row],[含税结算单价]]/1.13</f>
        <v>5</v>
      </c>
      <c r="L695" s="78">
        <f>表5[[#This Row],[含税结算单价]]*表5[[#This Row],[升数]]</f>
        <v>6474.9</v>
      </c>
      <c r="M695" s="78">
        <f>表5[[#This Row],[不含税结算单价]]*表5[[#This Row],[升数]]</f>
        <v>5730</v>
      </c>
    </row>
    <row r="696" spans="1:13" s="58" customFormat="1" ht="27" customHeight="1">
      <c r="A696" s="72">
        <v>43902</v>
      </c>
      <c r="B696" s="67" t="s">
        <v>637</v>
      </c>
      <c r="C696" s="73" t="s">
        <v>13</v>
      </c>
      <c r="D696" s="73" t="s">
        <v>14</v>
      </c>
      <c r="E696" s="74" t="s">
        <v>15</v>
      </c>
      <c r="F696" s="58" t="s">
        <v>21</v>
      </c>
      <c r="G696" s="75">
        <v>151</v>
      </c>
      <c r="H696" s="58">
        <v>5.93</v>
      </c>
      <c r="I696" s="58">
        <v>0.28000000000000003</v>
      </c>
      <c r="J696" s="58">
        <f>表5[[#This Row],[挂牌价]]-表5[[#This Row],[优惠下浮]]</f>
        <v>5.6499999999999995</v>
      </c>
      <c r="K696" s="78">
        <f>表5[[#This Row],[含税结算单价]]/1.13</f>
        <v>5</v>
      </c>
      <c r="L696" s="78">
        <f>表5[[#This Row],[含税结算单价]]*表5[[#This Row],[升数]]</f>
        <v>853.14999999999986</v>
      </c>
      <c r="M696" s="78">
        <f>表5[[#This Row],[不含税结算单价]]*表5[[#This Row],[升数]]</f>
        <v>755</v>
      </c>
    </row>
    <row r="697" spans="1:13" s="58" customFormat="1" ht="27" customHeight="1">
      <c r="A697" s="72">
        <v>43902</v>
      </c>
      <c r="B697" s="67" t="s">
        <v>638</v>
      </c>
      <c r="C697" s="73" t="s">
        <v>13</v>
      </c>
      <c r="D697" s="73" t="s">
        <v>14</v>
      </c>
      <c r="E697" s="74" t="s">
        <v>15</v>
      </c>
      <c r="F697" s="58" t="s">
        <v>21</v>
      </c>
      <c r="G697" s="75">
        <v>5425</v>
      </c>
      <c r="H697" s="58">
        <v>5.93</v>
      </c>
      <c r="I697" s="58">
        <v>0.28000000000000003</v>
      </c>
      <c r="J697" s="58">
        <f>表5[[#This Row],[挂牌价]]-表5[[#This Row],[优惠下浮]]</f>
        <v>5.6499999999999995</v>
      </c>
      <c r="K697" s="78">
        <f>表5[[#This Row],[含税结算单价]]/1.13</f>
        <v>5</v>
      </c>
      <c r="L697" s="78">
        <f>表5[[#This Row],[含税结算单价]]*表5[[#This Row],[升数]]</f>
        <v>30651.249999999996</v>
      </c>
      <c r="M697" s="78">
        <f>表5[[#This Row],[不含税结算单价]]*表5[[#This Row],[升数]]</f>
        <v>27125</v>
      </c>
    </row>
    <row r="698" spans="1:13" s="58" customFormat="1" ht="27" customHeight="1">
      <c r="A698" s="72">
        <v>43902</v>
      </c>
      <c r="B698" s="67">
        <v>9139583</v>
      </c>
      <c r="C698" s="73" t="s">
        <v>13</v>
      </c>
      <c r="D698" s="73" t="s">
        <v>14</v>
      </c>
      <c r="E698" s="74" t="s">
        <v>15</v>
      </c>
      <c r="F698" s="58" t="s">
        <v>69</v>
      </c>
      <c r="G698" s="75">
        <v>1140</v>
      </c>
      <c r="H698" s="58">
        <v>5.93</v>
      </c>
      <c r="I698" s="58">
        <v>0.28000000000000003</v>
      </c>
      <c r="J698" s="58">
        <f>表5[[#This Row],[挂牌价]]-表5[[#This Row],[优惠下浮]]</f>
        <v>5.6499999999999995</v>
      </c>
      <c r="K698" s="78">
        <f>表5[[#This Row],[含税结算单价]]/1.13</f>
        <v>5</v>
      </c>
      <c r="L698" s="78">
        <f>表5[[#This Row],[含税结算单价]]*表5[[#This Row],[升数]]</f>
        <v>6440.9999999999991</v>
      </c>
      <c r="M698" s="78">
        <f>表5[[#This Row],[不含税结算单价]]*表5[[#This Row],[升数]]</f>
        <v>5700</v>
      </c>
    </row>
    <row r="699" spans="1:13" s="58" customFormat="1" ht="27" customHeight="1">
      <c r="A699" s="72">
        <v>43902</v>
      </c>
      <c r="B699" s="67" t="s">
        <v>639</v>
      </c>
      <c r="C699" s="73" t="s">
        <v>13</v>
      </c>
      <c r="D699" s="73" t="s">
        <v>14</v>
      </c>
      <c r="E699" s="74" t="s">
        <v>15</v>
      </c>
      <c r="F699" s="58" t="s">
        <v>69</v>
      </c>
      <c r="G699" s="75">
        <v>1819</v>
      </c>
      <c r="H699" s="58">
        <v>5.93</v>
      </c>
      <c r="I699" s="58">
        <v>0.28000000000000003</v>
      </c>
      <c r="J699" s="58">
        <f>表5[[#This Row],[挂牌价]]-表5[[#This Row],[优惠下浮]]</f>
        <v>5.6499999999999995</v>
      </c>
      <c r="K699" s="78">
        <f>表5[[#This Row],[含税结算单价]]/1.13</f>
        <v>5</v>
      </c>
      <c r="L699" s="78">
        <f>表5[[#This Row],[含税结算单价]]*表5[[#This Row],[升数]]</f>
        <v>10277.349999999999</v>
      </c>
      <c r="M699" s="78">
        <f>表5[[#This Row],[不含税结算单价]]*表5[[#This Row],[升数]]</f>
        <v>9095</v>
      </c>
    </row>
    <row r="700" spans="1:13" s="58" customFormat="1" ht="27" customHeight="1">
      <c r="A700" s="72">
        <v>43902</v>
      </c>
      <c r="B700" s="67" t="s">
        <v>640</v>
      </c>
      <c r="C700" s="73" t="s">
        <v>13</v>
      </c>
      <c r="D700" s="73" t="s">
        <v>14</v>
      </c>
      <c r="E700" s="74" t="s">
        <v>15</v>
      </c>
      <c r="F700" s="58" t="s">
        <v>69</v>
      </c>
      <c r="G700" s="75">
        <v>926</v>
      </c>
      <c r="H700" s="58">
        <v>5.93</v>
      </c>
      <c r="I700" s="58">
        <v>0.28000000000000003</v>
      </c>
      <c r="J700" s="58">
        <f>表5[[#This Row],[挂牌价]]-表5[[#This Row],[优惠下浮]]</f>
        <v>5.6499999999999995</v>
      </c>
      <c r="K700" s="78">
        <f>表5[[#This Row],[含税结算单价]]/1.13</f>
        <v>5</v>
      </c>
      <c r="L700" s="78">
        <f>表5[[#This Row],[含税结算单价]]*表5[[#This Row],[升数]]</f>
        <v>5231.8999999999996</v>
      </c>
      <c r="M700" s="78">
        <f>表5[[#This Row],[不含税结算单价]]*表5[[#This Row],[升数]]</f>
        <v>4630</v>
      </c>
    </row>
    <row r="701" spans="1:13" s="58" customFormat="1" ht="27" customHeight="1">
      <c r="A701" s="72">
        <v>43902</v>
      </c>
      <c r="B701" s="67" t="s">
        <v>641</v>
      </c>
      <c r="C701" s="73" t="s">
        <v>13</v>
      </c>
      <c r="D701" s="73" t="s">
        <v>14</v>
      </c>
      <c r="E701" s="74" t="s">
        <v>15</v>
      </c>
      <c r="F701" s="61" t="s">
        <v>16</v>
      </c>
      <c r="G701" s="75">
        <v>4600</v>
      </c>
      <c r="H701" s="58">
        <v>5.93</v>
      </c>
      <c r="I701" s="58">
        <v>0.28000000000000003</v>
      </c>
      <c r="J701" s="58">
        <f>表5[[#This Row],[挂牌价]]-表5[[#This Row],[优惠下浮]]</f>
        <v>5.6499999999999995</v>
      </c>
      <c r="K701" s="78">
        <f>表5[[#This Row],[含税结算单价]]/1.13</f>
        <v>5</v>
      </c>
      <c r="L701" s="78">
        <f>表5[[#This Row],[含税结算单价]]*表5[[#This Row],[升数]]</f>
        <v>25989.999999999996</v>
      </c>
      <c r="M701" s="78">
        <f>表5[[#This Row],[不含税结算单价]]*表5[[#This Row],[升数]]</f>
        <v>23000</v>
      </c>
    </row>
    <row r="702" spans="1:13" s="58" customFormat="1" ht="27" customHeight="1">
      <c r="A702" s="72">
        <v>43902</v>
      </c>
      <c r="B702" s="67" t="s">
        <v>642</v>
      </c>
      <c r="C702" s="73" t="s">
        <v>13</v>
      </c>
      <c r="D702" s="73" t="s">
        <v>14</v>
      </c>
      <c r="E702" s="74" t="s">
        <v>15</v>
      </c>
      <c r="F702" s="61" t="s">
        <v>16</v>
      </c>
      <c r="G702" s="75">
        <v>5750</v>
      </c>
      <c r="H702" s="58">
        <v>5.93</v>
      </c>
      <c r="I702" s="58">
        <v>0.28000000000000003</v>
      </c>
      <c r="J702" s="58">
        <f>表5[[#This Row],[挂牌价]]-表5[[#This Row],[优惠下浮]]</f>
        <v>5.6499999999999995</v>
      </c>
      <c r="K702" s="78">
        <f>表5[[#This Row],[含税结算单价]]/1.13</f>
        <v>5</v>
      </c>
      <c r="L702" s="78">
        <f>表5[[#This Row],[含税结算单价]]*表5[[#This Row],[升数]]</f>
        <v>32487.499999999996</v>
      </c>
      <c r="M702" s="78">
        <f>表5[[#This Row],[不含税结算单价]]*表5[[#This Row],[升数]]</f>
        <v>28750</v>
      </c>
    </row>
    <row r="703" spans="1:13" s="58" customFormat="1" ht="27" customHeight="1">
      <c r="A703" s="72">
        <v>43902</v>
      </c>
      <c r="B703" s="67" t="s">
        <v>643</v>
      </c>
      <c r="C703" s="73" t="s">
        <v>13</v>
      </c>
      <c r="D703" s="73" t="s">
        <v>14</v>
      </c>
      <c r="E703" s="74" t="s">
        <v>15</v>
      </c>
      <c r="F703" s="58" t="s">
        <v>89</v>
      </c>
      <c r="G703" s="75">
        <v>1750</v>
      </c>
      <c r="H703" s="58">
        <v>5.93</v>
      </c>
      <c r="I703" s="58">
        <v>0.28000000000000003</v>
      </c>
      <c r="J703" s="58">
        <f>表5[[#This Row],[挂牌价]]-表5[[#This Row],[优惠下浮]]</f>
        <v>5.6499999999999995</v>
      </c>
      <c r="K703" s="78">
        <f>表5[[#This Row],[含税结算单价]]/1.13</f>
        <v>5</v>
      </c>
      <c r="L703" s="78">
        <f>表5[[#This Row],[含税结算单价]]*表5[[#This Row],[升数]]</f>
        <v>9887.4999999999982</v>
      </c>
      <c r="M703" s="78">
        <f>表5[[#This Row],[不含税结算单价]]*表5[[#This Row],[升数]]</f>
        <v>8750</v>
      </c>
    </row>
    <row r="704" spans="1:13" s="58" customFormat="1" ht="27" customHeight="1">
      <c r="A704" s="72">
        <v>43902</v>
      </c>
      <c r="B704" s="67" t="s">
        <v>644</v>
      </c>
      <c r="C704" s="73" t="s">
        <v>13</v>
      </c>
      <c r="D704" s="73" t="s">
        <v>14</v>
      </c>
      <c r="E704" s="74" t="s">
        <v>15</v>
      </c>
      <c r="F704" s="58" t="s">
        <v>89</v>
      </c>
      <c r="G704" s="75">
        <v>914</v>
      </c>
      <c r="H704" s="58">
        <v>5.93</v>
      </c>
      <c r="I704" s="58">
        <v>0.28000000000000003</v>
      </c>
      <c r="J704" s="58">
        <f>表5[[#This Row],[挂牌价]]-表5[[#This Row],[优惠下浮]]</f>
        <v>5.6499999999999995</v>
      </c>
      <c r="K704" s="78">
        <f>表5[[#This Row],[含税结算单价]]/1.13</f>
        <v>5</v>
      </c>
      <c r="L704" s="78">
        <f>表5[[#This Row],[含税结算单价]]*表5[[#This Row],[升数]]</f>
        <v>5164.0999999999995</v>
      </c>
      <c r="M704" s="78">
        <f>表5[[#This Row],[不含税结算单价]]*表5[[#This Row],[升数]]</f>
        <v>4570</v>
      </c>
    </row>
    <row r="705" spans="1:13" s="58" customFormat="1" ht="27" customHeight="1">
      <c r="A705" s="72">
        <v>43902</v>
      </c>
      <c r="B705" s="67" t="s">
        <v>645</v>
      </c>
      <c r="C705" s="73" t="s">
        <v>13</v>
      </c>
      <c r="D705" s="73" t="s">
        <v>14</v>
      </c>
      <c r="E705" s="74" t="s">
        <v>15</v>
      </c>
      <c r="F705" s="58" t="s">
        <v>89</v>
      </c>
      <c r="G705" s="75">
        <v>187</v>
      </c>
      <c r="H705" s="58">
        <v>5.93</v>
      </c>
      <c r="I705" s="58">
        <v>0.28000000000000003</v>
      </c>
      <c r="J705" s="58">
        <f>表5[[#This Row],[挂牌价]]-表5[[#This Row],[优惠下浮]]</f>
        <v>5.6499999999999995</v>
      </c>
      <c r="K705" s="78">
        <f>表5[[#This Row],[含税结算单价]]/1.13</f>
        <v>5</v>
      </c>
      <c r="L705" s="78">
        <f>表5[[#This Row],[含税结算单价]]*表5[[#This Row],[升数]]</f>
        <v>1056.55</v>
      </c>
      <c r="M705" s="78">
        <f>表5[[#This Row],[不含税结算单价]]*表5[[#This Row],[升数]]</f>
        <v>935</v>
      </c>
    </row>
    <row r="706" spans="1:13" s="58" customFormat="1" ht="27" customHeight="1">
      <c r="A706" s="72">
        <v>43902</v>
      </c>
      <c r="B706" s="67" t="s">
        <v>646</v>
      </c>
      <c r="C706" s="73" t="s">
        <v>13</v>
      </c>
      <c r="D706" s="73" t="s">
        <v>14</v>
      </c>
      <c r="E706" s="74" t="s">
        <v>15</v>
      </c>
      <c r="F706" s="58" t="s">
        <v>19</v>
      </c>
      <c r="G706" s="75">
        <v>5727</v>
      </c>
      <c r="H706" s="58">
        <v>5.93</v>
      </c>
      <c r="I706" s="58">
        <v>0.28000000000000003</v>
      </c>
      <c r="J706" s="58">
        <f>表5[[#This Row],[挂牌价]]-表5[[#This Row],[优惠下浮]]</f>
        <v>5.6499999999999995</v>
      </c>
      <c r="K706" s="78">
        <f>表5[[#This Row],[含税结算单价]]/1.13</f>
        <v>5</v>
      </c>
      <c r="L706" s="78">
        <f>表5[[#This Row],[含税结算单价]]*表5[[#This Row],[升数]]</f>
        <v>32357.549999999996</v>
      </c>
      <c r="M706" s="78">
        <f>表5[[#This Row],[不含税结算单价]]*表5[[#This Row],[升数]]</f>
        <v>28635</v>
      </c>
    </row>
    <row r="707" spans="1:13" s="58" customFormat="1" ht="27" customHeight="1">
      <c r="A707" s="72">
        <v>43902</v>
      </c>
      <c r="B707" s="67" t="s">
        <v>647</v>
      </c>
      <c r="C707" s="73" t="s">
        <v>13</v>
      </c>
      <c r="D707" s="73" t="s">
        <v>14</v>
      </c>
      <c r="E707" s="74" t="s">
        <v>15</v>
      </c>
      <c r="F707" s="58" t="s">
        <v>291</v>
      </c>
      <c r="G707" s="75">
        <v>225</v>
      </c>
      <c r="H707" s="58">
        <v>5.93</v>
      </c>
      <c r="I707" s="58">
        <v>0.28000000000000003</v>
      </c>
      <c r="J707" s="58">
        <f>表5[[#This Row],[挂牌价]]-表5[[#This Row],[优惠下浮]]</f>
        <v>5.6499999999999995</v>
      </c>
      <c r="K707" s="78">
        <f>表5[[#This Row],[含税结算单价]]/1.13</f>
        <v>5</v>
      </c>
      <c r="L707" s="78">
        <f>表5[[#This Row],[含税结算单价]]*表5[[#This Row],[升数]]</f>
        <v>1271.2499999999998</v>
      </c>
      <c r="M707" s="78">
        <f>表5[[#This Row],[不含税结算单价]]*表5[[#This Row],[升数]]</f>
        <v>1125</v>
      </c>
    </row>
    <row r="708" spans="1:13" s="58" customFormat="1" ht="27" customHeight="1">
      <c r="A708" s="72">
        <v>43902</v>
      </c>
      <c r="B708" s="67" t="s">
        <v>648</v>
      </c>
      <c r="C708" s="73" t="s">
        <v>13</v>
      </c>
      <c r="D708" s="73" t="s">
        <v>14</v>
      </c>
      <c r="E708" s="74" t="s">
        <v>15</v>
      </c>
      <c r="F708" s="58" t="s">
        <v>291</v>
      </c>
      <c r="G708" s="75">
        <v>185</v>
      </c>
      <c r="H708" s="58">
        <v>5.93</v>
      </c>
      <c r="I708" s="58">
        <v>0.28000000000000003</v>
      </c>
      <c r="J708" s="58">
        <f>表5[[#This Row],[挂牌价]]-表5[[#This Row],[优惠下浮]]</f>
        <v>5.6499999999999995</v>
      </c>
      <c r="K708" s="78">
        <f>表5[[#This Row],[含税结算单价]]/1.13</f>
        <v>5</v>
      </c>
      <c r="L708" s="78">
        <f>表5[[#This Row],[含税结算单价]]*表5[[#This Row],[升数]]</f>
        <v>1045.25</v>
      </c>
      <c r="M708" s="78">
        <f>表5[[#This Row],[不含税结算单价]]*表5[[#This Row],[升数]]</f>
        <v>925</v>
      </c>
    </row>
    <row r="709" spans="1:13" s="58" customFormat="1" ht="27" customHeight="1">
      <c r="A709" s="72">
        <v>43902</v>
      </c>
      <c r="B709" s="67" t="s">
        <v>649</v>
      </c>
      <c r="C709" s="73" t="s">
        <v>13</v>
      </c>
      <c r="D709" s="73" t="s">
        <v>14</v>
      </c>
      <c r="E709" s="74" t="s">
        <v>15</v>
      </c>
      <c r="F709" s="58" t="s">
        <v>25</v>
      </c>
      <c r="G709" s="75">
        <v>3242</v>
      </c>
      <c r="H709" s="58">
        <v>5.93</v>
      </c>
      <c r="I709" s="58">
        <v>0.28000000000000003</v>
      </c>
      <c r="J709" s="58">
        <f>表5[[#This Row],[挂牌价]]-表5[[#This Row],[优惠下浮]]</f>
        <v>5.6499999999999995</v>
      </c>
      <c r="K709" s="78">
        <f>表5[[#This Row],[含税结算单价]]/1.13</f>
        <v>5</v>
      </c>
      <c r="L709" s="78">
        <f>表5[[#This Row],[含税结算单价]]*表5[[#This Row],[升数]]</f>
        <v>18317.3</v>
      </c>
      <c r="M709" s="78">
        <f>表5[[#This Row],[不含税结算单价]]*表5[[#This Row],[升数]]</f>
        <v>16210</v>
      </c>
    </row>
    <row r="710" spans="1:13" s="58" customFormat="1" ht="27" customHeight="1">
      <c r="A710" s="72">
        <v>43902</v>
      </c>
      <c r="B710" s="67" t="s">
        <v>650</v>
      </c>
      <c r="C710" s="73" t="s">
        <v>13</v>
      </c>
      <c r="D710" s="73" t="s">
        <v>14</v>
      </c>
      <c r="E710" s="74" t="s">
        <v>15</v>
      </c>
      <c r="F710" s="58" t="s">
        <v>149</v>
      </c>
      <c r="G710" s="75">
        <v>1953</v>
      </c>
      <c r="H710" s="58">
        <v>5.93</v>
      </c>
      <c r="I710" s="58">
        <v>0.28000000000000003</v>
      </c>
      <c r="J710" s="58">
        <f>表5[[#This Row],[挂牌价]]-表5[[#This Row],[优惠下浮]]</f>
        <v>5.6499999999999995</v>
      </c>
      <c r="K710" s="78">
        <f>表5[[#This Row],[含税结算单价]]/1.13</f>
        <v>5</v>
      </c>
      <c r="L710" s="78">
        <f>表5[[#This Row],[含税结算单价]]*表5[[#This Row],[升数]]</f>
        <v>11034.449999999999</v>
      </c>
      <c r="M710" s="78">
        <f>表5[[#This Row],[不含税结算单价]]*表5[[#This Row],[升数]]</f>
        <v>9765</v>
      </c>
    </row>
    <row r="711" spans="1:13" s="58" customFormat="1" ht="27" customHeight="1">
      <c r="A711" s="72">
        <v>43902</v>
      </c>
      <c r="B711" s="67" t="s">
        <v>651</v>
      </c>
      <c r="C711" s="73" t="s">
        <v>13</v>
      </c>
      <c r="D711" s="73" t="s">
        <v>14</v>
      </c>
      <c r="E711" s="74" t="s">
        <v>15</v>
      </c>
      <c r="F711" s="58" t="s">
        <v>44</v>
      </c>
      <c r="G711" s="75">
        <v>5435</v>
      </c>
      <c r="H711" s="58">
        <v>5.93</v>
      </c>
      <c r="I711" s="58">
        <v>0.28000000000000003</v>
      </c>
      <c r="J711" s="58">
        <f>表5[[#This Row],[挂牌价]]-表5[[#This Row],[优惠下浮]]</f>
        <v>5.6499999999999995</v>
      </c>
      <c r="K711" s="78">
        <f>表5[[#This Row],[含税结算单价]]/1.13</f>
        <v>5</v>
      </c>
      <c r="L711" s="78">
        <f>表5[[#This Row],[含税结算单价]]*表5[[#This Row],[升数]]</f>
        <v>30707.749999999996</v>
      </c>
      <c r="M711" s="78">
        <f>表5[[#This Row],[不含税结算单价]]*表5[[#This Row],[升数]]</f>
        <v>27175</v>
      </c>
    </row>
    <row r="712" spans="1:13" s="58" customFormat="1" ht="27" customHeight="1">
      <c r="A712" s="72">
        <v>43902</v>
      </c>
      <c r="B712" s="67" t="s">
        <v>652</v>
      </c>
      <c r="C712" s="73" t="s">
        <v>13</v>
      </c>
      <c r="D712" s="73" t="s">
        <v>14</v>
      </c>
      <c r="E712" s="74" t="s">
        <v>15</v>
      </c>
      <c r="F712" s="58" t="s">
        <v>27</v>
      </c>
      <c r="G712" s="75">
        <v>5187</v>
      </c>
      <c r="H712" s="58">
        <v>5.93</v>
      </c>
      <c r="I712" s="58">
        <v>0.28000000000000003</v>
      </c>
      <c r="J712" s="58">
        <f>表5[[#This Row],[挂牌价]]-表5[[#This Row],[优惠下浮]]</f>
        <v>5.6499999999999995</v>
      </c>
      <c r="K712" s="78">
        <f>表5[[#This Row],[含税结算单价]]/1.13</f>
        <v>5</v>
      </c>
      <c r="L712" s="78">
        <f>表5[[#This Row],[含税结算单价]]*表5[[#This Row],[升数]]</f>
        <v>29306.549999999996</v>
      </c>
      <c r="M712" s="78">
        <f>表5[[#This Row],[不含税结算单价]]*表5[[#This Row],[升数]]</f>
        <v>25935</v>
      </c>
    </row>
    <row r="713" spans="1:13" s="58" customFormat="1" ht="27" customHeight="1">
      <c r="A713" s="72">
        <v>43902</v>
      </c>
      <c r="B713" s="67" t="s">
        <v>653</v>
      </c>
      <c r="C713" s="73" t="s">
        <v>13</v>
      </c>
      <c r="D713" s="73" t="s">
        <v>14</v>
      </c>
      <c r="E713" s="74" t="s">
        <v>15</v>
      </c>
      <c r="F713" s="58" t="s">
        <v>27</v>
      </c>
      <c r="G713" s="75">
        <v>1873</v>
      </c>
      <c r="H713" s="58">
        <v>5.93</v>
      </c>
      <c r="I713" s="58">
        <v>0.28000000000000003</v>
      </c>
      <c r="J713" s="58">
        <f>表5[[#This Row],[挂牌价]]-表5[[#This Row],[优惠下浮]]</f>
        <v>5.6499999999999995</v>
      </c>
      <c r="K713" s="78">
        <f>表5[[#This Row],[含税结算单价]]/1.13</f>
        <v>5</v>
      </c>
      <c r="L713" s="78">
        <f>表5[[#This Row],[含税结算单价]]*表5[[#This Row],[升数]]</f>
        <v>10582.449999999999</v>
      </c>
      <c r="M713" s="78">
        <f>表5[[#This Row],[不含税结算单价]]*表5[[#This Row],[升数]]</f>
        <v>9365</v>
      </c>
    </row>
    <row r="714" spans="1:13" s="58" customFormat="1" ht="27" customHeight="1">
      <c r="A714" s="72">
        <v>43902</v>
      </c>
      <c r="B714" s="67" t="s">
        <v>654</v>
      </c>
      <c r="C714" s="73" t="s">
        <v>13</v>
      </c>
      <c r="D714" s="73" t="s">
        <v>14</v>
      </c>
      <c r="E714" s="74" t="s">
        <v>15</v>
      </c>
      <c r="F714" s="58" t="s">
        <v>64</v>
      </c>
      <c r="G714" s="75">
        <v>821</v>
      </c>
      <c r="H714" s="58">
        <v>5.93</v>
      </c>
      <c r="I714" s="58">
        <v>0.28000000000000003</v>
      </c>
      <c r="J714" s="58">
        <f>表5[[#This Row],[挂牌价]]-表5[[#This Row],[优惠下浮]]</f>
        <v>5.6499999999999995</v>
      </c>
      <c r="K714" s="78">
        <f>表5[[#This Row],[含税结算单价]]/1.13</f>
        <v>5</v>
      </c>
      <c r="L714" s="78">
        <f>表5[[#This Row],[含税结算单价]]*表5[[#This Row],[升数]]</f>
        <v>4638.6499999999996</v>
      </c>
      <c r="M714" s="78">
        <f>表5[[#This Row],[不含税结算单价]]*表5[[#This Row],[升数]]</f>
        <v>4105</v>
      </c>
    </row>
    <row r="715" spans="1:13" s="58" customFormat="1" ht="27" customHeight="1">
      <c r="A715" s="72">
        <v>43902</v>
      </c>
      <c r="B715" s="67" t="s">
        <v>655</v>
      </c>
      <c r="C715" s="73" t="s">
        <v>13</v>
      </c>
      <c r="D715" s="73" t="s">
        <v>14</v>
      </c>
      <c r="E715" s="74" t="s">
        <v>15</v>
      </c>
      <c r="F715" s="58" t="s">
        <v>64</v>
      </c>
      <c r="G715" s="75">
        <v>888</v>
      </c>
      <c r="H715" s="58">
        <v>5.93</v>
      </c>
      <c r="I715" s="58">
        <v>0.28000000000000003</v>
      </c>
      <c r="J715" s="58">
        <f>表5[[#This Row],[挂牌价]]-表5[[#This Row],[优惠下浮]]</f>
        <v>5.6499999999999995</v>
      </c>
      <c r="K715" s="78">
        <f>表5[[#This Row],[含税结算单价]]/1.13</f>
        <v>5</v>
      </c>
      <c r="L715" s="78">
        <f>表5[[#This Row],[含税结算单价]]*表5[[#This Row],[升数]]</f>
        <v>5017.2</v>
      </c>
      <c r="M715" s="78">
        <f>表5[[#This Row],[不含税结算单价]]*表5[[#This Row],[升数]]</f>
        <v>4440</v>
      </c>
    </row>
    <row r="716" spans="1:13" s="58" customFormat="1" ht="27" customHeight="1">
      <c r="A716" s="72">
        <v>43903</v>
      </c>
      <c r="B716" s="76" t="s">
        <v>656</v>
      </c>
      <c r="C716" s="73" t="s">
        <v>13</v>
      </c>
      <c r="D716" s="73" t="s">
        <v>14</v>
      </c>
      <c r="E716" s="74" t="s">
        <v>15</v>
      </c>
      <c r="F716" s="58" t="s">
        <v>241</v>
      </c>
      <c r="G716" s="75">
        <v>735</v>
      </c>
      <c r="H716" s="58">
        <v>5.93</v>
      </c>
      <c r="I716" s="58">
        <v>0.28000000000000003</v>
      </c>
      <c r="J716" s="58">
        <f>表5[[#This Row],[挂牌价]]-表5[[#This Row],[优惠下浮]]</f>
        <v>5.6499999999999995</v>
      </c>
      <c r="K716" s="78">
        <f>表5[[#This Row],[含税结算单价]]/1.13</f>
        <v>5</v>
      </c>
      <c r="L716" s="78">
        <f>表5[[#This Row],[含税结算单价]]*表5[[#This Row],[升数]]</f>
        <v>4152.75</v>
      </c>
      <c r="M716" s="78">
        <f>表5[[#This Row],[不含税结算单价]]*表5[[#This Row],[升数]]</f>
        <v>3675</v>
      </c>
    </row>
    <row r="717" spans="1:13" s="58" customFormat="1" ht="27" customHeight="1">
      <c r="A717" s="72">
        <v>43903</v>
      </c>
      <c r="B717" s="67">
        <v>9468256</v>
      </c>
      <c r="C717" s="73" t="s">
        <v>13</v>
      </c>
      <c r="D717" s="73" t="s">
        <v>14</v>
      </c>
      <c r="E717" s="74" t="s">
        <v>15</v>
      </c>
      <c r="F717" s="58" t="s">
        <v>170</v>
      </c>
      <c r="G717" s="75">
        <v>645</v>
      </c>
      <c r="H717" s="58">
        <v>5.93</v>
      </c>
      <c r="I717" s="58">
        <v>0.28000000000000003</v>
      </c>
      <c r="J717" s="58">
        <f>表5[[#This Row],[挂牌价]]-表5[[#This Row],[优惠下浮]]</f>
        <v>5.6499999999999995</v>
      </c>
      <c r="K717" s="78">
        <f>表5[[#This Row],[含税结算单价]]/1.13</f>
        <v>5</v>
      </c>
      <c r="L717" s="78">
        <f>表5[[#This Row],[含税结算单价]]*表5[[#This Row],[升数]]</f>
        <v>3644.2499999999995</v>
      </c>
      <c r="M717" s="78">
        <f>表5[[#This Row],[不含税结算单价]]*表5[[#This Row],[升数]]</f>
        <v>3225</v>
      </c>
    </row>
    <row r="718" spans="1:13" s="58" customFormat="1" ht="27" customHeight="1">
      <c r="A718" s="72">
        <v>43903</v>
      </c>
      <c r="B718" s="67">
        <v>9468257</v>
      </c>
      <c r="C718" s="73" t="s">
        <v>13</v>
      </c>
      <c r="D718" s="73" t="s">
        <v>14</v>
      </c>
      <c r="E718" s="74" t="s">
        <v>15</v>
      </c>
      <c r="F718" s="58" t="s">
        <v>170</v>
      </c>
      <c r="G718" s="75">
        <v>727</v>
      </c>
      <c r="H718" s="58">
        <v>5.93</v>
      </c>
      <c r="I718" s="58">
        <v>0.28000000000000003</v>
      </c>
      <c r="J718" s="58">
        <f>表5[[#This Row],[挂牌价]]-表5[[#This Row],[优惠下浮]]</f>
        <v>5.6499999999999995</v>
      </c>
      <c r="K718" s="78">
        <f>表5[[#This Row],[含税结算单价]]/1.13</f>
        <v>5</v>
      </c>
      <c r="L718" s="78">
        <f>表5[[#This Row],[含税结算单价]]*表5[[#This Row],[升数]]</f>
        <v>4107.5499999999993</v>
      </c>
      <c r="M718" s="78">
        <f>表5[[#This Row],[不含税结算单价]]*表5[[#This Row],[升数]]</f>
        <v>3635</v>
      </c>
    </row>
    <row r="719" spans="1:13" s="58" customFormat="1" ht="27" customHeight="1">
      <c r="A719" s="72">
        <v>43903</v>
      </c>
      <c r="B719" s="67">
        <v>9468258</v>
      </c>
      <c r="C719" s="73" t="s">
        <v>13</v>
      </c>
      <c r="D719" s="73" t="s">
        <v>14</v>
      </c>
      <c r="E719" s="74" t="s">
        <v>15</v>
      </c>
      <c r="F719" s="58" t="s">
        <v>170</v>
      </c>
      <c r="G719" s="75">
        <v>629</v>
      </c>
      <c r="H719" s="58">
        <v>5.93</v>
      </c>
      <c r="I719" s="58">
        <v>0.28000000000000003</v>
      </c>
      <c r="J719" s="58">
        <f>表5[[#This Row],[挂牌价]]-表5[[#This Row],[优惠下浮]]</f>
        <v>5.6499999999999995</v>
      </c>
      <c r="K719" s="78">
        <f>表5[[#This Row],[含税结算单价]]/1.13</f>
        <v>5</v>
      </c>
      <c r="L719" s="78">
        <f>表5[[#This Row],[含税结算单价]]*表5[[#This Row],[升数]]</f>
        <v>3553.8499999999995</v>
      </c>
      <c r="M719" s="78">
        <f>表5[[#This Row],[不含税结算单价]]*表5[[#This Row],[升数]]</f>
        <v>3145</v>
      </c>
    </row>
    <row r="720" spans="1:13" s="58" customFormat="1" ht="27" customHeight="1">
      <c r="A720" s="72">
        <v>43903</v>
      </c>
      <c r="B720" s="67">
        <v>9468259</v>
      </c>
      <c r="C720" s="73" t="s">
        <v>13</v>
      </c>
      <c r="D720" s="73" t="s">
        <v>14</v>
      </c>
      <c r="E720" s="74" t="s">
        <v>15</v>
      </c>
      <c r="F720" s="58" t="s">
        <v>170</v>
      </c>
      <c r="G720" s="75">
        <v>128</v>
      </c>
      <c r="H720" s="58">
        <v>5.93</v>
      </c>
      <c r="I720" s="58">
        <v>0.28000000000000003</v>
      </c>
      <c r="J720" s="58">
        <f>表5[[#This Row],[挂牌价]]-表5[[#This Row],[优惠下浮]]</f>
        <v>5.6499999999999995</v>
      </c>
      <c r="K720" s="78">
        <f>表5[[#This Row],[含税结算单价]]/1.13</f>
        <v>5</v>
      </c>
      <c r="L720" s="78">
        <f>表5[[#This Row],[含税结算单价]]*表5[[#This Row],[升数]]</f>
        <v>723.19999999999993</v>
      </c>
      <c r="M720" s="78">
        <f>表5[[#This Row],[不含税结算单价]]*表5[[#This Row],[升数]]</f>
        <v>640</v>
      </c>
    </row>
    <row r="721" spans="1:13" s="58" customFormat="1" ht="27" customHeight="1">
      <c r="A721" s="72">
        <v>43903</v>
      </c>
      <c r="B721" s="67" t="s">
        <v>657</v>
      </c>
      <c r="C721" s="73" t="s">
        <v>13</v>
      </c>
      <c r="D721" s="73" t="s">
        <v>14</v>
      </c>
      <c r="E721" s="74" t="s">
        <v>15</v>
      </c>
      <c r="F721" s="58" t="s">
        <v>34</v>
      </c>
      <c r="G721" s="75">
        <v>4888</v>
      </c>
      <c r="H721" s="58">
        <v>5.93</v>
      </c>
      <c r="I721" s="58">
        <v>0.28000000000000003</v>
      </c>
      <c r="J721" s="58">
        <f>表5[[#This Row],[挂牌价]]-表5[[#This Row],[优惠下浮]]</f>
        <v>5.6499999999999995</v>
      </c>
      <c r="K721" s="78">
        <f>表5[[#This Row],[含税结算单价]]/1.13</f>
        <v>5</v>
      </c>
      <c r="L721" s="78">
        <f>表5[[#This Row],[含税结算单价]]*表5[[#This Row],[升数]]</f>
        <v>27617.199999999997</v>
      </c>
      <c r="M721" s="78">
        <f>表5[[#This Row],[不含税结算单价]]*表5[[#This Row],[升数]]</f>
        <v>24440</v>
      </c>
    </row>
    <row r="722" spans="1:13" s="58" customFormat="1" ht="27" customHeight="1">
      <c r="A722" s="72">
        <v>43903</v>
      </c>
      <c r="B722" s="76">
        <v>7838674</v>
      </c>
      <c r="C722" s="73" t="s">
        <v>13</v>
      </c>
      <c r="D722" s="73" t="s">
        <v>14</v>
      </c>
      <c r="E722" s="74" t="s">
        <v>15</v>
      </c>
      <c r="F722" s="58" t="s">
        <v>35</v>
      </c>
      <c r="G722" s="75">
        <v>10450</v>
      </c>
      <c r="H722" s="58">
        <v>5.93</v>
      </c>
      <c r="I722" s="58">
        <v>0.28000000000000003</v>
      </c>
      <c r="J722" s="58">
        <f>表5[[#This Row],[挂牌价]]-表5[[#This Row],[优惠下浮]]</f>
        <v>5.6499999999999995</v>
      </c>
      <c r="K722" s="78">
        <f>表5[[#This Row],[含税结算单价]]/1.13</f>
        <v>5</v>
      </c>
      <c r="L722" s="78">
        <f>表5[[#This Row],[含税结算单价]]*表5[[#This Row],[升数]]</f>
        <v>59042.499999999993</v>
      </c>
      <c r="M722" s="78">
        <f>表5[[#This Row],[不含税结算单价]]*表5[[#This Row],[升数]]</f>
        <v>52250</v>
      </c>
    </row>
    <row r="723" spans="1:13" s="58" customFormat="1" ht="27" customHeight="1">
      <c r="A723" s="72">
        <v>43903</v>
      </c>
      <c r="B723" s="76" t="s">
        <v>658</v>
      </c>
      <c r="C723" s="73" t="s">
        <v>13</v>
      </c>
      <c r="D723" s="73" t="s">
        <v>14</v>
      </c>
      <c r="E723" s="74" t="s">
        <v>15</v>
      </c>
      <c r="F723" s="58" t="s">
        <v>29</v>
      </c>
      <c r="G723" s="75">
        <v>4731</v>
      </c>
      <c r="H723" s="58">
        <v>5.93</v>
      </c>
      <c r="I723" s="58">
        <v>0.28000000000000003</v>
      </c>
      <c r="J723" s="58">
        <f>表5[[#This Row],[挂牌价]]-表5[[#This Row],[优惠下浮]]</f>
        <v>5.6499999999999995</v>
      </c>
      <c r="K723" s="78">
        <f>表5[[#This Row],[含税结算单价]]/1.13</f>
        <v>5</v>
      </c>
      <c r="L723" s="78">
        <f>表5[[#This Row],[含税结算单价]]*表5[[#This Row],[升数]]</f>
        <v>26730.149999999998</v>
      </c>
      <c r="M723" s="78">
        <f>表5[[#This Row],[不含税结算单价]]*表5[[#This Row],[升数]]</f>
        <v>23655</v>
      </c>
    </row>
    <row r="724" spans="1:13" s="58" customFormat="1" ht="27" customHeight="1">
      <c r="A724" s="72">
        <v>43903</v>
      </c>
      <c r="B724" s="76" t="s">
        <v>659</v>
      </c>
      <c r="C724" s="73" t="s">
        <v>13</v>
      </c>
      <c r="D724" s="73" t="s">
        <v>14</v>
      </c>
      <c r="E724" s="74" t="s">
        <v>15</v>
      </c>
      <c r="F724" s="58" t="s">
        <v>29</v>
      </c>
      <c r="G724" s="75">
        <v>1312</v>
      </c>
      <c r="H724" s="58">
        <v>5.93</v>
      </c>
      <c r="I724" s="58">
        <v>0.28000000000000003</v>
      </c>
      <c r="J724" s="58">
        <f>表5[[#This Row],[挂牌价]]-表5[[#This Row],[优惠下浮]]</f>
        <v>5.6499999999999995</v>
      </c>
      <c r="K724" s="78">
        <f>表5[[#This Row],[含税结算单价]]/1.13</f>
        <v>5</v>
      </c>
      <c r="L724" s="78">
        <f>表5[[#This Row],[含税结算单价]]*表5[[#This Row],[升数]]</f>
        <v>7412.7999999999993</v>
      </c>
      <c r="M724" s="78">
        <f>表5[[#This Row],[不含税结算单价]]*表5[[#This Row],[升数]]</f>
        <v>6560</v>
      </c>
    </row>
    <row r="725" spans="1:13" s="58" customFormat="1" ht="27" customHeight="1">
      <c r="A725" s="72">
        <v>43903</v>
      </c>
      <c r="B725" s="76" t="s">
        <v>660</v>
      </c>
      <c r="C725" s="73" t="s">
        <v>13</v>
      </c>
      <c r="D725" s="73" t="s">
        <v>14</v>
      </c>
      <c r="E725" s="74" t="s">
        <v>15</v>
      </c>
      <c r="F725" s="58" t="s">
        <v>29</v>
      </c>
      <c r="G725" s="75">
        <v>2408</v>
      </c>
      <c r="H725" s="58">
        <v>5.93</v>
      </c>
      <c r="I725" s="58">
        <v>0.28000000000000003</v>
      </c>
      <c r="J725" s="58">
        <f>表5[[#This Row],[挂牌价]]-表5[[#This Row],[优惠下浮]]</f>
        <v>5.6499999999999995</v>
      </c>
      <c r="K725" s="78">
        <f>表5[[#This Row],[含税结算单价]]/1.13</f>
        <v>5</v>
      </c>
      <c r="L725" s="78">
        <f>表5[[#This Row],[含税结算单价]]*表5[[#This Row],[升数]]</f>
        <v>13605.199999999999</v>
      </c>
      <c r="M725" s="78">
        <f>表5[[#This Row],[不含税结算单价]]*表5[[#This Row],[升数]]</f>
        <v>12040</v>
      </c>
    </row>
    <row r="726" spans="1:13" s="58" customFormat="1" ht="27" customHeight="1">
      <c r="A726" s="72">
        <v>43903</v>
      </c>
      <c r="B726" s="76" t="s">
        <v>661</v>
      </c>
      <c r="C726" s="73" t="s">
        <v>13</v>
      </c>
      <c r="D726" s="73" t="s">
        <v>14</v>
      </c>
      <c r="E726" s="74" t="s">
        <v>15</v>
      </c>
      <c r="F726" s="58" t="s">
        <v>29</v>
      </c>
      <c r="G726" s="75">
        <v>186</v>
      </c>
      <c r="H726" s="58">
        <v>5.93</v>
      </c>
      <c r="I726" s="58">
        <v>0.28000000000000003</v>
      </c>
      <c r="J726" s="58">
        <f>表5[[#This Row],[挂牌价]]-表5[[#This Row],[优惠下浮]]</f>
        <v>5.6499999999999995</v>
      </c>
      <c r="K726" s="78">
        <f>表5[[#This Row],[含税结算单价]]/1.13</f>
        <v>5</v>
      </c>
      <c r="L726" s="78">
        <f>表5[[#This Row],[含税结算单价]]*表5[[#This Row],[升数]]</f>
        <v>1050.8999999999999</v>
      </c>
      <c r="M726" s="78">
        <f>表5[[#This Row],[不含税结算单价]]*表5[[#This Row],[升数]]</f>
        <v>930</v>
      </c>
    </row>
    <row r="727" spans="1:13" s="58" customFormat="1" ht="27" customHeight="1">
      <c r="A727" s="72">
        <v>43903</v>
      </c>
      <c r="B727" s="67" t="s">
        <v>662</v>
      </c>
      <c r="C727" s="73" t="s">
        <v>13</v>
      </c>
      <c r="D727" s="73" t="s">
        <v>14</v>
      </c>
      <c r="E727" s="74" t="s">
        <v>15</v>
      </c>
      <c r="F727" s="58" t="s">
        <v>37</v>
      </c>
      <c r="G727" s="75">
        <v>2140</v>
      </c>
      <c r="H727" s="58">
        <v>5.93</v>
      </c>
      <c r="I727" s="58">
        <v>0.28000000000000003</v>
      </c>
      <c r="J727" s="58">
        <f>表5[[#This Row],[挂牌价]]-表5[[#This Row],[优惠下浮]]</f>
        <v>5.6499999999999995</v>
      </c>
      <c r="K727" s="78">
        <f>表5[[#This Row],[含税结算单价]]/1.13</f>
        <v>5</v>
      </c>
      <c r="L727" s="78">
        <f>表5[[#This Row],[含税结算单价]]*表5[[#This Row],[升数]]</f>
        <v>12090.999999999998</v>
      </c>
      <c r="M727" s="78">
        <f>表5[[#This Row],[不含税结算单价]]*表5[[#This Row],[升数]]</f>
        <v>10700</v>
      </c>
    </row>
    <row r="728" spans="1:13" s="58" customFormat="1" ht="27" customHeight="1">
      <c r="A728" s="72">
        <v>43903</v>
      </c>
      <c r="B728" s="67" t="s">
        <v>663</v>
      </c>
      <c r="C728" s="73" t="s">
        <v>13</v>
      </c>
      <c r="D728" s="73" t="s">
        <v>14</v>
      </c>
      <c r="E728" s="74" t="s">
        <v>15</v>
      </c>
      <c r="F728" s="58" t="s">
        <v>39</v>
      </c>
      <c r="G728" s="75">
        <v>2032</v>
      </c>
      <c r="H728" s="58">
        <v>5.93</v>
      </c>
      <c r="I728" s="58">
        <v>0.28000000000000003</v>
      </c>
      <c r="J728" s="58">
        <f>表5[[#This Row],[挂牌价]]-表5[[#This Row],[优惠下浮]]</f>
        <v>5.6499999999999995</v>
      </c>
      <c r="K728" s="78">
        <f>表5[[#This Row],[含税结算单价]]/1.13</f>
        <v>5</v>
      </c>
      <c r="L728" s="78">
        <f>表5[[#This Row],[含税结算单价]]*表5[[#This Row],[升数]]</f>
        <v>11480.8</v>
      </c>
      <c r="M728" s="78">
        <f>表5[[#This Row],[不含税结算单价]]*表5[[#This Row],[升数]]</f>
        <v>10160</v>
      </c>
    </row>
    <row r="729" spans="1:13" s="58" customFormat="1" ht="27" customHeight="1">
      <c r="A729" s="72">
        <v>43903</v>
      </c>
      <c r="B729" s="67" t="s">
        <v>664</v>
      </c>
      <c r="C729" s="73" t="s">
        <v>13</v>
      </c>
      <c r="D729" s="73" t="s">
        <v>14</v>
      </c>
      <c r="E729" s="74" t="s">
        <v>15</v>
      </c>
      <c r="F729" s="58" t="s">
        <v>197</v>
      </c>
      <c r="G729" s="75">
        <v>5532</v>
      </c>
      <c r="H729" s="58">
        <v>5.93</v>
      </c>
      <c r="I729" s="58">
        <v>0.28000000000000003</v>
      </c>
      <c r="J729" s="58">
        <f>表5[[#This Row],[挂牌价]]-表5[[#This Row],[优惠下浮]]</f>
        <v>5.6499999999999995</v>
      </c>
      <c r="K729" s="78">
        <f>表5[[#This Row],[含税结算单价]]/1.13</f>
        <v>5</v>
      </c>
      <c r="L729" s="78">
        <f>表5[[#This Row],[含税结算单价]]*表5[[#This Row],[升数]]</f>
        <v>31255.799999999996</v>
      </c>
      <c r="M729" s="78">
        <f>表5[[#This Row],[不含税结算单价]]*表5[[#This Row],[升数]]</f>
        <v>27660</v>
      </c>
    </row>
    <row r="730" spans="1:13" s="58" customFormat="1" ht="27" customHeight="1">
      <c r="A730" s="72">
        <v>43903</v>
      </c>
      <c r="B730" s="67" t="s">
        <v>665</v>
      </c>
      <c r="C730" s="73" t="s">
        <v>13</v>
      </c>
      <c r="D730" s="73" t="s">
        <v>14</v>
      </c>
      <c r="E730" s="74" t="s">
        <v>15</v>
      </c>
      <c r="F730" s="58" t="s">
        <v>83</v>
      </c>
      <c r="G730" s="75">
        <v>592</v>
      </c>
      <c r="H730" s="58">
        <v>5.93</v>
      </c>
      <c r="I730" s="58">
        <v>0.28000000000000003</v>
      </c>
      <c r="J730" s="58">
        <f>表5[[#This Row],[挂牌价]]-表5[[#This Row],[优惠下浮]]</f>
        <v>5.6499999999999995</v>
      </c>
      <c r="K730" s="78">
        <f>表5[[#This Row],[含税结算单价]]/1.13</f>
        <v>5</v>
      </c>
      <c r="L730" s="78">
        <f>表5[[#This Row],[含税结算单价]]*表5[[#This Row],[升数]]</f>
        <v>3344.7999999999997</v>
      </c>
      <c r="M730" s="78">
        <f>表5[[#This Row],[不含税结算单价]]*表5[[#This Row],[升数]]</f>
        <v>2960</v>
      </c>
    </row>
    <row r="731" spans="1:13" s="58" customFormat="1" ht="27" customHeight="1">
      <c r="A731" s="72">
        <v>43903</v>
      </c>
      <c r="B731" s="67">
        <v>9237181</v>
      </c>
      <c r="C731" s="73" t="s">
        <v>13</v>
      </c>
      <c r="D731" s="73" t="s">
        <v>14</v>
      </c>
      <c r="E731" s="74" t="s">
        <v>15</v>
      </c>
      <c r="F731" s="58" t="s">
        <v>83</v>
      </c>
      <c r="G731" s="75">
        <v>813</v>
      </c>
      <c r="H731" s="58">
        <v>5.93</v>
      </c>
      <c r="I731" s="58">
        <v>0.28000000000000003</v>
      </c>
      <c r="J731" s="58">
        <f>表5[[#This Row],[挂牌价]]-表5[[#This Row],[优惠下浮]]</f>
        <v>5.6499999999999995</v>
      </c>
      <c r="K731" s="78">
        <f>表5[[#This Row],[含税结算单价]]/1.13</f>
        <v>5</v>
      </c>
      <c r="L731" s="78">
        <f>表5[[#This Row],[含税结算单价]]*表5[[#This Row],[升数]]</f>
        <v>4593.45</v>
      </c>
      <c r="M731" s="78">
        <f>表5[[#This Row],[不含税结算单价]]*表5[[#This Row],[升数]]</f>
        <v>4065</v>
      </c>
    </row>
    <row r="732" spans="1:13" s="58" customFormat="1" ht="27" customHeight="1">
      <c r="A732" s="72">
        <v>43903</v>
      </c>
      <c r="B732" s="67" t="s">
        <v>666</v>
      </c>
      <c r="C732" s="73" t="s">
        <v>13</v>
      </c>
      <c r="D732" s="73" t="s">
        <v>14</v>
      </c>
      <c r="E732" s="74" t="s">
        <v>15</v>
      </c>
      <c r="F732" s="58" t="s">
        <v>83</v>
      </c>
      <c r="G732" s="75">
        <v>663</v>
      </c>
      <c r="H732" s="58">
        <v>5.93</v>
      </c>
      <c r="I732" s="58">
        <v>0.28000000000000003</v>
      </c>
      <c r="J732" s="58">
        <f>表5[[#This Row],[挂牌价]]-表5[[#This Row],[优惠下浮]]</f>
        <v>5.6499999999999995</v>
      </c>
      <c r="K732" s="78">
        <f>表5[[#This Row],[含税结算单价]]/1.13</f>
        <v>5</v>
      </c>
      <c r="L732" s="78">
        <f>表5[[#This Row],[含税结算单价]]*表5[[#This Row],[升数]]</f>
        <v>3745.95</v>
      </c>
      <c r="M732" s="78">
        <f>表5[[#This Row],[不含税结算单价]]*表5[[#This Row],[升数]]</f>
        <v>3315</v>
      </c>
    </row>
    <row r="733" spans="1:13" s="58" customFormat="1" ht="27" customHeight="1">
      <c r="A733" s="72">
        <v>43903</v>
      </c>
      <c r="B733" s="67" t="s">
        <v>667</v>
      </c>
      <c r="C733" s="73" t="s">
        <v>13</v>
      </c>
      <c r="D733" s="73" t="s">
        <v>14</v>
      </c>
      <c r="E733" s="74" t="s">
        <v>15</v>
      </c>
      <c r="F733" s="58" t="s">
        <v>83</v>
      </c>
      <c r="G733" s="75">
        <v>630</v>
      </c>
      <c r="H733" s="58">
        <v>5.93</v>
      </c>
      <c r="I733" s="58">
        <v>0.28000000000000003</v>
      </c>
      <c r="J733" s="58">
        <f>表5[[#This Row],[挂牌价]]-表5[[#This Row],[优惠下浮]]</f>
        <v>5.6499999999999995</v>
      </c>
      <c r="K733" s="78">
        <f>表5[[#This Row],[含税结算单价]]/1.13</f>
        <v>5</v>
      </c>
      <c r="L733" s="78">
        <f>表5[[#This Row],[含税结算单价]]*表5[[#This Row],[升数]]</f>
        <v>3559.4999999999995</v>
      </c>
      <c r="M733" s="78">
        <f>表5[[#This Row],[不含税结算单价]]*表5[[#This Row],[升数]]</f>
        <v>3150</v>
      </c>
    </row>
    <row r="734" spans="1:13" s="58" customFormat="1" ht="27" customHeight="1">
      <c r="A734" s="72">
        <v>43903</v>
      </c>
      <c r="B734" s="67" t="s">
        <v>668</v>
      </c>
      <c r="C734" s="73" t="s">
        <v>13</v>
      </c>
      <c r="D734" s="73" t="s">
        <v>14</v>
      </c>
      <c r="E734" s="74" t="s">
        <v>15</v>
      </c>
      <c r="F734" s="58" t="s">
        <v>83</v>
      </c>
      <c r="G734" s="75">
        <v>684</v>
      </c>
      <c r="H734" s="58">
        <v>5.93</v>
      </c>
      <c r="I734" s="58">
        <v>0.28000000000000003</v>
      </c>
      <c r="J734" s="58">
        <f>表5[[#This Row],[挂牌价]]-表5[[#This Row],[优惠下浮]]</f>
        <v>5.6499999999999995</v>
      </c>
      <c r="K734" s="78">
        <f>表5[[#This Row],[含税结算单价]]/1.13</f>
        <v>5</v>
      </c>
      <c r="L734" s="78">
        <f>表5[[#This Row],[含税结算单价]]*表5[[#This Row],[升数]]</f>
        <v>3864.5999999999995</v>
      </c>
      <c r="M734" s="78">
        <f>表5[[#This Row],[不含税结算单价]]*表5[[#This Row],[升数]]</f>
        <v>3420</v>
      </c>
    </row>
    <row r="735" spans="1:13" s="58" customFormat="1" ht="27" customHeight="1">
      <c r="A735" s="72">
        <v>43903</v>
      </c>
      <c r="B735" s="67" t="s">
        <v>669</v>
      </c>
      <c r="C735" s="73" t="s">
        <v>13</v>
      </c>
      <c r="D735" s="73" t="s">
        <v>14</v>
      </c>
      <c r="E735" s="74" t="s">
        <v>15</v>
      </c>
      <c r="F735" s="58" t="s">
        <v>83</v>
      </c>
      <c r="G735" s="75">
        <v>1175</v>
      </c>
      <c r="H735" s="58">
        <v>5.93</v>
      </c>
      <c r="I735" s="58">
        <v>0.28000000000000003</v>
      </c>
      <c r="J735" s="58">
        <f>表5[[#This Row],[挂牌价]]-表5[[#This Row],[优惠下浮]]</f>
        <v>5.6499999999999995</v>
      </c>
      <c r="K735" s="78">
        <f>表5[[#This Row],[含税结算单价]]/1.13</f>
        <v>5</v>
      </c>
      <c r="L735" s="78">
        <f>表5[[#This Row],[含税结算单价]]*表5[[#This Row],[升数]]</f>
        <v>6638.7499999999991</v>
      </c>
      <c r="M735" s="78">
        <f>表5[[#This Row],[不含税结算单价]]*表5[[#This Row],[升数]]</f>
        <v>5875</v>
      </c>
    </row>
    <row r="736" spans="1:13" s="58" customFormat="1" ht="27" customHeight="1">
      <c r="A736" s="72">
        <v>43903</v>
      </c>
      <c r="B736" s="67" t="s">
        <v>670</v>
      </c>
      <c r="C736" s="73" t="s">
        <v>13</v>
      </c>
      <c r="D736" s="73" t="s">
        <v>14</v>
      </c>
      <c r="E736" s="74" t="s">
        <v>15</v>
      </c>
      <c r="F736" s="58" t="s">
        <v>21</v>
      </c>
      <c r="G736" s="75">
        <v>4688</v>
      </c>
      <c r="H736" s="58">
        <v>5.93</v>
      </c>
      <c r="I736" s="58">
        <v>0.28000000000000003</v>
      </c>
      <c r="J736" s="58">
        <f>表5[[#This Row],[挂牌价]]-表5[[#This Row],[优惠下浮]]</f>
        <v>5.6499999999999995</v>
      </c>
      <c r="K736" s="78">
        <f>表5[[#This Row],[含税结算单价]]/1.13</f>
        <v>5</v>
      </c>
      <c r="L736" s="78">
        <f>表5[[#This Row],[含税结算单价]]*表5[[#This Row],[升数]]</f>
        <v>26487.199999999997</v>
      </c>
      <c r="M736" s="78">
        <f>表5[[#This Row],[不含税结算单价]]*表5[[#This Row],[升数]]</f>
        <v>23440</v>
      </c>
    </row>
    <row r="737" spans="1:13" s="58" customFormat="1" ht="27" customHeight="1">
      <c r="A737" s="72">
        <v>43903</v>
      </c>
      <c r="B737" s="67">
        <v>9139584</v>
      </c>
      <c r="C737" s="73" t="s">
        <v>13</v>
      </c>
      <c r="D737" s="73" t="s">
        <v>14</v>
      </c>
      <c r="E737" s="74" t="s">
        <v>15</v>
      </c>
      <c r="F737" s="58" t="s">
        <v>69</v>
      </c>
      <c r="G737" s="75">
        <v>4893</v>
      </c>
      <c r="H737" s="58">
        <v>5.93</v>
      </c>
      <c r="I737" s="58">
        <v>0.28000000000000003</v>
      </c>
      <c r="J737" s="58">
        <f>表5[[#This Row],[挂牌价]]-表5[[#This Row],[优惠下浮]]</f>
        <v>5.6499999999999995</v>
      </c>
      <c r="K737" s="78">
        <f>表5[[#This Row],[含税结算单价]]/1.13</f>
        <v>5</v>
      </c>
      <c r="L737" s="78">
        <f>表5[[#This Row],[含税结算单价]]*表5[[#This Row],[升数]]</f>
        <v>27645.449999999997</v>
      </c>
      <c r="M737" s="78">
        <f>表5[[#This Row],[不含税结算单价]]*表5[[#This Row],[升数]]</f>
        <v>24465</v>
      </c>
    </row>
    <row r="738" spans="1:13" s="58" customFormat="1" ht="27" customHeight="1">
      <c r="A738" s="72">
        <v>43903</v>
      </c>
      <c r="B738" s="67" t="s">
        <v>671</v>
      </c>
      <c r="C738" s="73" t="s">
        <v>13</v>
      </c>
      <c r="D738" s="73" t="s">
        <v>14</v>
      </c>
      <c r="E738" s="74" t="s">
        <v>15</v>
      </c>
      <c r="F738" s="58" t="s">
        <v>69</v>
      </c>
      <c r="G738" s="75">
        <v>590</v>
      </c>
      <c r="H738" s="58">
        <v>5.93</v>
      </c>
      <c r="I738" s="58">
        <v>0.28000000000000003</v>
      </c>
      <c r="J738" s="58">
        <f>表5[[#This Row],[挂牌价]]-表5[[#This Row],[优惠下浮]]</f>
        <v>5.6499999999999995</v>
      </c>
      <c r="K738" s="78">
        <f>表5[[#This Row],[含税结算单价]]/1.13</f>
        <v>5</v>
      </c>
      <c r="L738" s="78">
        <f>表5[[#This Row],[含税结算单价]]*表5[[#This Row],[升数]]</f>
        <v>3333.4999999999995</v>
      </c>
      <c r="M738" s="78">
        <f>表5[[#This Row],[不含税结算单价]]*表5[[#This Row],[升数]]</f>
        <v>2950</v>
      </c>
    </row>
    <row r="739" spans="1:13" s="58" customFormat="1" ht="27" customHeight="1">
      <c r="A739" s="72">
        <v>43903</v>
      </c>
      <c r="B739" s="67" t="s">
        <v>672</v>
      </c>
      <c r="C739" s="73" t="s">
        <v>13</v>
      </c>
      <c r="D739" s="73" t="s">
        <v>14</v>
      </c>
      <c r="E739" s="74" t="s">
        <v>15</v>
      </c>
      <c r="F739" s="61" t="s">
        <v>16</v>
      </c>
      <c r="G739" s="75">
        <v>8841</v>
      </c>
      <c r="H739" s="58">
        <v>5.93</v>
      </c>
      <c r="I739" s="58">
        <v>0.28000000000000003</v>
      </c>
      <c r="J739" s="58">
        <f>表5[[#This Row],[挂牌价]]-表5[[#This Row],[优惠下浮]]</f>
        <v>5.6499999999999995</v>
      </c>
      <c r="K739" s="78">
        <f>表5[[#This Row],[含税结算单价]]/1.13</f>
        <v>5</v>
      </c>
      <c r="L739" s="78">
        <f>表5[[#This Row],[含税结算单价]]*表5[[#This Row],[升数]]</f>
        <v>49951.649999999994</v>
      </c>
      <c r="M739" s="78">
        <f>表5[[#This Row],[不含税结算单价]]*表5[[#This Row],[升数]]</f>
        <v>44205</v>
      </c>
    </row>
    <row r="740" spans="1:13" s="58" customFormat="1" ht="27" customHeight="1">
      <c r="A740" s="72">
        <v>43903</v>
      </c>
      <c r="B740" s="67" t="s">
        <v>673</v>
      </c>
      <c r="C740" s="73" t="s">
        <v>13</v>
      </c>
      <c r="D740" s="73" t="s">
        <v>14</v>
      </c>
      <c r="E740" s="74" t="s">
        <v>15</v>
      </c>
      <c r="F740" s="61" t="s">
        <v>16</v>
      </c>
      <c r="G740" s="75">
        <v>7071</v>
      </c>
      <c r="H740" s="58">
        <v>5.93</v>
      </c>
      <c r="I740" s="58">
        <v>0.28000000000000003</v>
      </c>
      <c r="J740" s="58">
        <f>表5[[#This Row],[挂牌价]]-表5[[#This Row],[优惠下浮]]</f>
        <v>5.6499999999999995</v>
      </c>
      <c r="K740" s="78">
        <f>表5[[#This Row],[含税结算单价]]/1.13</f>
        <v>5</v>
      </c>
      <c r="L740" s="78">
        <f>表5[[#This Row],[含税结算单价]]*表5[[#This Row],[升数]]</f>
        <v>39951.149999999994</v>
      </c>
      <c r="M740" s="78">
        <f>表5[[#This Row],[不含税结算单价]]*表5[[#This Row],[升数]]</f>
        <v>35355</v>
      </c>
    </row>
    <row r="741" spans="1:13" s="58" customFormat="1" ht="27" customHeight="1">
      <c r="A741" s="72">
        <v>43903</v>
      </c>
      <c r="B741" s="67" t="s">
        <v>674</v>
      </c>
      <c r="C741" s="73" t="s">
        <v>13</v>
      </c>
      <c r="D741" s="73" t="s">
        <v>14</v>
      </c>
      <c r="E741" s="74" t="s">
        <v>15</v>
      </c>
      <c r="F741" s="58" t="s">
        <v>89</v>
      </c>
      <c r="G741" s="75">
        <v>1555</v>
      </c>
      <c r="H741" s="58">
        <v>5.93</v>
      </c>
      <c r="I741" s="58">
        <v>0.28000000000000003</v>
      </c>
      <c r="J741" s="58">
        <f>表5[[#This Row],[挂牌价]]-表5[[#This Row],[优惠下浮]]</f>
        <v>5.6499999999999995</v>
      </c>
      <c r="K741" s="78">
        <f>表5[[#This Row],[含税结算单价]]/1.13</f>
        <v>5</v>
      </c>
      <c r="L741" s="78">
        <f>表5[[#This Row],[含税结算单价]]*表5[[#This Row],[升数]]</f>
        <v>8785.75</v>
      </c>
      <c r="M741" s="78">
        <f>表5[[#This Row],[不含税结算单价]]*表5[[#This Row],[升数]]</f>
        <v>7775</v>
      </c>
    </row>
    <row r="742" spans="1:13" s="58" customFormat="1" ht="27" customHeight="1">
      <c r="A742" s="72">
        <v>43903</v>
      </c>
      <c r="B742" s="67" t="s">
        <v>675</v>
      </c>
      <c r="C742" s="73" t="s">
        <v>13</v>
      </c>
      <c r="D742" s="73" t="s">
        <v>14</v>
      </c>
      <c r="E742" s="74" t="s">
        <v>15</v>
      </c>
      <c r="F742" s="58" t="s">
        <v>89</v>
      </c>
      <c r="G742" s="75">
        <v>543</v>
      </c>
      <c r="H742" s="58">
        <v>5.93</v>
      </c>
      <c r="I742" s="58">
        <v>0.28000000000000003</v>
      </c>
      <c r="J742" s="58">
        <f>表5[[#This Row],[挂牌价]]-表5[[#This Row],[优惠下浮]]</f>
        <v>5.6499999999999995</v>
      </c>
      <c r="K742" s="78">
        <f>表5[[#This Row],[含税结算单价]]/1.13</f>
        <v>5</v>
      </c>
      <c r="L742" s="78">
        <f>表5[[#This Row],[含税结算单价]]*表5[[#This Row],[升数]]</f>
        <v>3067.95</v>
      </c>
      <c r="M742" s="78">
        <f>表5[[#This Row],[不含税结算单价]]*表5[[#This Row],[升数]]</f>
        <v>2715</v>
      </c>
    </row>
    <row r="743" spans="1:13" s="58" customFormat="1" ht="27" customHeight="1">
      <c r="A743" s="72">
        <v>43903</v>
      </c>
      <c r="B743" s="67" t="s">
        <v>676</v>
      </c>
      <c r="C743" s="73" t="s">
        <v>13</v>
      </c>
      <c r="D743" s="73" t="s">
        <v>14</v>
      </c>
      <c r="E743" s="74" t="s">
        <v>15</v>
      </c>
      <c r="F743" s="58" t="s">
        <v>19</v>
      </c>
      <c r="G743" s="75">
        <v>5279</v>
      </c>
      <c r="H743" s="58">
        <v>5.93</v>
      </c>
      <c r="I743" s="58">
        <v>0.28000000000000003</v>
      </c>
      <c r="J743" s="58">
        <f>表5[[#This Row],[挂牌价]]-表5[[#This Row],[优惠下浮]]</f>
        <v>5.6499999999999995</v>
      </c>
      <c r="K743" s="78">
        <f>表5[[#This Row],[含税结算单价]]/1.13</f>
        <v>5</v>
      </c>
      <c r="L743" s="78">
        <f>表5[[#This Row],[含税结算单价]]*表5[[#This Row],[升数]]</f>
        <v>29826.35</v>
      </c>
      <c r="M743" s="78">
        <f>表5[[#This Row],[不含税结算单价]]*表5[[#This Row],[升数]]</f>
        <v>26395</v>
      </c>
    </row>
    <row r="744" spans="1:13" s="58" customFormat="1" ht="27" customHeight="1">
      <c r="A744" s="72">
        <v>43903</v>
      </c>
      <c r="B744" s="67">
        <v>9468330</v>
      </c>
      <c r="C744" s="73" t="s">
        <v>13</v>
      </c>
      <c r="D744" s="73" t="s">
        <v>14</v>
      </c>
      <c r="E744" s="74" t="s">
        <v>15</v>
      </c>
      <c r="F744" s="58" t="s">
        <v>230</v>
      </c>
      <c r="G744" s="75">
        <v>651</v>
      </c>
      <c r="H744" s="58">
        <v>5.93</v>
      </c>
      <c r="I744" s="58">
        <v>0.28000000000000003</v>
      </c>
      <c r="J744" s="58">
        <f>表5[[#This Row],[挂牌价]]-表5[[#This Row],[优惠下浮]]</f>
        <v>5.6499999999999995</v>
      </c>
      <c r="K744" s="78">
        <f>表5[[#This Row],[含税结算单价]]/1.13</f>
        <v>5</v>
      </c>
      <c r="L744" s="78">
        <f>表5[[#This Row],[含税结算单价]]*表5[[#This Row],[升数]]</f>
        <v>3678.1499999999996</v>
      </c>
      <c r="M744" s="78">
        <f>表5[[#This Row],[不含税结算单价]]*表5[[#This Row],[升数]]</f>
        <v>3255</v>
      </c>
    </row>
    <row r="745" spans="1:13" s="58" customFormat="1" ht="27" customHeight="1">
      <c r="A745" s="72">
        <v>43903</v>
      </c>
      <c r="B745" s="67">
        <v>9468331</v>
      </c>
      <c r="C745" s="73" t="s">
        <v>13</v>
      </c>
      <c r="D745" s="73" t="s">
        <v>14</v>
      </c>
      <c r="E745" s="74" t="s">
        <v>15</v>
      </c>
      <c r="F745" s="58" t="s">
        <v>230</v>
      </c>
      <c r="G745" s="75">
        <v>960</v>
      </c>
      <c r="H745" s="58">
        <v>5.93</v>
      </c>
      <c r="I745" s="58">
        <v>0.28000000000000003</v>
      </c>
      <c r="J745" s="58">
        <f>表5[[#This Row],[挂牌价]]-表5[[#This Row],[优惠下浮]]</f>
        <v>5.6499999999999995</v>
      </c>
      <c r="K745" s="78">
        <f>表5[[#This Row],[含税结算单价]]/1.13</f>
        <v>5</v>
      </c>
      <c r="L745" s="78">
        <f>表5[[#This Row],[含税结算单价]]*表5[[#This Row],[升数]]</f>
        <v>5423.9999999999991</v>
      </c>
      <c r="M745" s="78">
        <f>表5[[#This Row],[不含税结算单价]]*表5[[#This Row],[升数]]</f>
        <v>4800</v>
      </c>
    </row>
    <row r="746" spans="1:13" s="58" customFormat="1" ht="27" customHeight="1">
      <c r="A746" s="72">
        <v>43903</v>
      </c>
      <c r="B746" s="67">
        <v>9468332</v>
      </c>
      <c r="C746" s="73" t="s">
        <v>13</v>
      </c>
      <c r="D746" s="73" t="s">
        <v>14</v>
      </c>
      <c r="E746" s="74" t="s">
        <v>15</v>
      </c>
      <c r="F746" s="58" t="s">
        <v>230</v>
      </c>
      <c r="G746" s="75">
        <v>773</v>
      </c>
      <c r="H746" s="58">
        <v>5.93</v>
      </c>
      <c r="I746" s="58">
        <v>0.28000000000000003</v>
      </c>
      <c r="J746" s="58">
        <f>表5[[#This Row],[挂牌价]]-表5[[#This Row],[优惠下浮]]</f>
        <v>5.6499999999999995</v>
      </c>
      <c r="K746" s="78">
        <f>表5[[#This Row],[含税结算单价]]/1.13</f>
        <v>5</v>
      </c>
      <c r="L746" s="78">
        <f>表5[[#This Row],[含税结算单价]]*表5[[#This Row],[升数]]</f>
        <v>4367.45</v>
      </c>
      <c r="M746" s="78">
        <f>表5[[#This Row],[不含税结算单价]]*表5[[#This Row],[升数]]</f>
        <v>3865</v>
      </c>
    </row>
    <row r="747" spans="1:13" s="58" customFormat="1" ht="27" customHeight="1">
      <c r="A747" s="72">
        <v>43903</v>
      </c>
      <c r="B747" s="67">
        <v>9468333</v>
      </c>
      <c r="C747" s="73" t="s">
        <v>13</v>
      </c>
      <c r="D747" s="73" t="s">
        <v>14</v>
      </c>
      <c r="E747" s="74" t="s">
        <v>15</v>
      </c>
      <c r="F747" s="58" t="s">
        <v>230</v>
      </c>
      <c r="G747" s="75">
        <v>790</v>
      </c>
      <c r="H747" s="58">
        <v>5.93</v>
      </c>
      <c r="I747" s="58">
        <v>0.28000000000000003</v>
      </c>
      <c r="J747" s="58">
        <f>表5[[#This Row],[挂牌价]]-表5[[#This Row],[优惠下浮]]</f>
        <v>5.6499999999999995</v>
      </c>
      <c r="K747" s="78">
        <f>表5[[#This Row],[含税结算单价]]/1.13</f>
        <v>5</v>
      </c>
      <c r="L747" s="78">
        <f>表5[[#This Row],[含税结算单价]]*表5[[#This Row],[升数]]</f>
        <v>4463.5</v>
      </c>
      <c r="M747" s="78">
        <f>表5[[#This Row],[不含税结算单价]]*表5[[#This Row],[升数]]</f>
        <v>3950</v>
      </c>
    </row>
    <row r="748" spans="1:13" s="58" customFormat="1" ht="27" customHeight="1">
      <c r="A748" s="72">
        <v>43903</v>
      </c>
      <c r="B748" s="67">
        <v>9468334</v>
      </c>
      <c r="C748" s="73" t="s">
        <v>13</v>
      </c>
      <c r="D748" s="73" t="s">
        <v>14</v>
      </c>
      <c r="E748" s="74" t="s">
        <v>15</v>
      </c>
      <c r="F748" s="58" t="s">
        <v>230</v>
      </c>
      <c r="G748" s="75">
        <v>699</v>
      </c>
      <c r="H748" s="58">
        <v>5.93</v>
      </c>
      <c r="I748" s="58">
        <v>0.28000000000000003</v>
      </c>
      <c r="J748" s="58">
        <f>表5[[#This Row],[挂牌价]]-表5[[#This Row],[优惠下浮]]</f>
        <v>5.6499999999999995</v>
      </c>
      <c r="K748" s="78">
        <f>表5[[#This Row],[含税结算单价]]/1.13</f>
        <v>5</v>
      </c>
      <c r="L748" s="78">
        <f>表5[[#This Row],[含税结算单价]]*表5[[#This Row],[升数]]</f>
        <v>3949.3499999999995</v>
      </c>
      <c r="M748" s="78">
        <f>表5[[#This Row],[不含税结算单价]]*表5[[#This Row],[升数]]</f>
        <v>3495</v>
      </c>
    </row>
    <row r="749" spans="1:13" s="58" customFormat="1" ht="27" customHeight="1">
      <c r="A749" s="72">
        <v>43903</v>
      </c>
      <c r="B749" s="67">
        <v>9468335</v>
      </c>
      <c r="C749" s="73" t="s">
        <v>13</v>
      </c>
      <c r="D749" s="73" t="s">
        <v>14</v>
      </c>
      <c r="E749" s="74" t="s">
        <v>15</v>
      </c>
      <c r="F749" s="58" t="s">
        <v>230</v>
      </c>
      <c r="G749" s="75">
        <v>535</v>
      </c>
      <c r="H749" s="58">
        <v>5.93</v>
      </c>
      <c r="I749" s="58">
        <v>0.28000000000000003</v>
      </c>
      <c r="J749" s="58">
        <f>表5[[#This Row],[挂牌价]]-表5[[#This Row],[优惠下浮]]</f>
        <v>5.6499999999999995</v>
      </c>
      <c r="K749" s="78">
        <f>表5[[#This Row],[含税结算单价]]/1.13</f>
        <v>5</v>
      </c>
      <c r="L749" s="78">
        <f>表5[[#This Row],[含税结算单价]]*表5[[#This Row],[升数]]</f>
        <v>3022.7499999999995</v>
      </c>
      <c r="M749" s="78">
        <f>表5[[#This Row],[不含税结算单价]]*表5[[#This Row],[升数]]</f>
        <v>2675</v>
      </c>
    </row>
    <row r="750" spans="1:13" s="58" customFormat="1" ht="27" customHeight="1">
      <c r="A750" s="72">
        <v>43903</v>
      </c>
      <c r="B750" s="67">
        <v>7838583</v>
      </c>
      <c r="C750" s="73" t="s">
        <v>13</v>
      </c>
      <c r="D750" s="73" t="s">
        <v>14</v>
      </c>
      <c r="E750" s="74" t="s">
        <v>15</v>
      </c>
      <c r="F750" s="58" t="s">
        <v>106</v>
      </c>
      <c r="G750" s="75">
        <v>250</v>
      </c>
      <c r="H750" s="58">
        <v>5.93</v>
      </c>
      <c r="I750" s="58">
        <v>0.28000000000000003</v>
      </c>
      <c r="J750" s="58">
        <f>表5[[#This Row],[挂牌价]]-表5[[#This Row],[优惠下浮]]</f>
        <v>5.6499999999999995</v>
      </c>
      <c r="K750" s="78">
        <f>表5[[#This Row],[含税结算单价]]/1.13</f>
        <v>5</v>
      </c>
      <c r="L750" s="78">
        <f>表5[[#This Row],[含税结算单价]]*表5[[#This Row],[升数]]</f>
        <v>1412.4999999999998</v>
      </c>
      <c r="M750" s="78">
        <f>表5[[#This Row],[不含税结算单价]]*表5[[#This Row],[升数]]</f>
        <v>1250</v>
      </c>
    </row>
    <row r="751" spans="1:13" s="58" customFormat="1" ht="27" customHeight="1">
      <c r="A751" s="72">
        <v>43906</v>
      </c>
      <c r="B751" s="67">
        <v>9468301</v>
      </c>
      <c r="C751" s="73" t="s">
        <v>13</v>
      </c>
      <c r="D751" s="73" t="s">
        <v>14</v>
      </c>
      <c r="E751" s="74" t="s">
        <v>15</v>
      </c>
      <c r="F751" s="58" t="s">
        <v>106</v>
      </c>
      <c r="G751" s="75">
        <v>151</v>
      </c>
      <c r="H751" s="58">
        <v>5.93</v>
      </c>
      <c r="I751" s="58">
        <v>0.28000000000000003</v>
      </c>
      <c r="J751" s="58">
        <f>表5[[#This Row],[挂牌价]]-表5[[#This Row],[优惠下浮]]</f>
        <v>5.6499999999999995</v>
      </c>
      <c r="K751" s="78">
        <f>表5[[#This Row],[含税结算单价]]/1.13</f>
        <v>5</v>
      </c>
      <c r="L751" s="78">
        <f>表5[[#This Row],[含税结算单价]]*表5[[#This Row],[升数]]</f>
        <v>853.14999999999986</v>
      </c>
      <c r="M751" s="78">
        <f>表5[[#This Row],[不含税结算单价]]*表5[[#This Row],[升数]]</f>
        <v>755</v>
      </c>
    </row>
    <row r="752" spans="1:13" s="58" customFormat="1" ht="27" customHeight="1">
      <c r="A752" s="72">
        <v>43903</v>
      </c>
      <c r="B752" s="67">
        <v>9468050</v>
      </c>
      <c r="C752" s="73" t="s">
        <v>13</v>
      </c>
      <c r="D752" s="73" t="s">
        <v>14</v>
      </c>
      <c r="E752" s="74" t="s">
        <v>15</v>
      </c>
      <c r="F752" s="58" t="s">
        <v>106</v>
      </c>
      <c r="G752" s="75">
        <v>226</v>
      </c>
      <c r="H752" s="58">
        <v>5.93</v>
      </c>
      <c r="I752" s="58">
        <v>0.28000000000000003</v>
      </c>
      <c r="J752" s="58">
        <f>表5[[#This Row],[挂牌价]]-表5[[#This Row],[优惠下浮]]</f>
        <v>5.6499999999999995</v>
      </c>
      <c r="K752" s="78">
        <f>表5[[#This Row],[含税结算单价]]/1.13</f>
        <v>5</v>
      </c>
      <c r="L752" s="78">
        <f>表5[[#This Row],[含税结算单价]]*表5[[#This Row],[升数]]</f>
        <v>1276.8999999999999</v>
      </c>
      <c r="M752" s="78">
        <f>表5[[#This Row],[不含税结算单价]]*表5[[#This Row],[升数]]</f>
        <v>1130</v>
      </c>
    </row>
    <row r="753" spans="1:13" s="58" customFormat="1" ht="27" customHeight="1">
      <c r="A753" s="72">
        <v>43903</v>
      </c>
      <c r="B753" s="67" t="s">
        <v>677</v>
      </c>
      <c r="C753" s="73" t="s">
        <v>13</v>
      </c>
      <c r="D753" s="73" t="s">
        <v>14</v>
      </c>
      <c r="E753" s="74" t="s">
        <v>15</v>
      </c>
      <c r="F753" s="58" t="s">
        <v>291</v>
      </c>
      <c r="G753" s="75">
        <v>167</v>
      </c>
      <c r="H753" s="58">
        <v>5.93</v>
      </c>
      <c r="I753" s="58">
        <v>0.28000000000000003</v>
      </c>
      <c r="J753" s="58">
        <f>表5[[#This Row],[挂牌价]]-表5[[#This Row],[优惠下浮]]</f>
        <v>5.6499999999999995</v>
      </c>
      <c r="K753" s="78">
        <f>表5[[#This Row],[含税结算单价]]/1.13</f>
        <v>5</v>
      </c>
      <c r="L753" s="78">
        <f>表5[[#This Row],[含税结算单价]]*表5[[#This Row],[升数]]</f>
        <v>943.55</v>
      </c>
      <c r="M753" s="78">
        <f>表5[[#This Row],[不含税结算单价]]*表5[[#This Row],[升数]]</f>
        <v>835</v>
      </c>
    </row>
    <row r="754" spans="1:13" s="58" customFormat="1" ht="27" customHeight="1">
      <c r="A754" s="72">
        <v>43903</v>
      </c>
      <c r="B754" s="67" t="s">
        <v>678</v>
      </c>
      <c r="C754" s="73" t="s">
        <v>13</v>
      </c>
      <c r="D754" s="73" t="s">
        <v>14</v>
      </c>
      <c r="E754" s="74" t="s">
        <v>15</v>
      </c>
      <c r="F754" s="58" t="s">
        <v>232</v>
      </c>
      <c r="G754" s="75">
        <v>2455</v>
      </c>
      <c r="H754" s="58">
        <v>5.93</v>
      </c>
      <c r="I754" s="58">
        <v>0.28000000000000003</v>
      </c>
      <c r="J754" s="58">
        <f>表5[[#This Row],[挂牌价]]-表5[[#This Row],[优惠下浮]]</f>
        <v>5.6499999999999995</v>
      </c>
      <c r="K754" s="78">
        <f>表5[[#This Row],[含税结算单价]]/1.13</f>
        <v>5</v>
      </c>
      <c r="L754" s="78">
        <f>表5[[#This Row],[含税结算单价]]*表5[[#This Row],[升数]]</f>
        <v>13870.749999999998</v>
      </c>
      <c r="M754" s="78">
        <f>表5[[#This Row],[不含税结算单价]]*表5[[#This Row],[升数]]</f>
        <v>12275</v>
      </c>
    </row>
    <row r="755" spans="1:13" s="58" customFormat="1" ht="27" customHeight="1">
      <c r="A755" s="72">
        <v>43903</v>
      </c>
      <c r="B755" s="67" t="s">
        <v>679</v>
      </c>
      <c r="C755" s="73" t="s">
        <v>13</v>
      </c>
      <c r="D755" s="73" t="s">
        <v>14</v>
      </c>
      <c r="E755" s="74" t="s">
        <v>15</v>
      </c>
      <c r="F755" s="58" t="s">
        <v>232</v>
      </c>
      <c r="G755" s="75">
        <v>1362</v>
      </c>
      <c r="H755" s="58">
        <v>5.93</v>
      </c>
      <c r="I755" s="58">
        <v>0.28000000000000003</v>
      </c>
      <c r="J755" s="58">
        <f>表5[[#This Row],[挂牌价]]-表5[[#This Row],[优惠下浮]]</f>
        <v>5.6499999999999995</v>
      </c>
      <c r="K755" s="78">
        <f>表5[[#This Row],[含税结算单价]]/1.13</f>
        <v>5</v>
      </c>
      <c r="L755" s="78">
        <f>表5[[#This Row],[含税结算单价]]*表5[[#This Row],[升数]]</f>
        <v>7695.2999999999993</v>
      </c>
      <c r="M755" s="78">
        <f>表5[[#This Row],[不含税结算单价]]*表5[[#This Row],[升数]]</f>
        <v>6810</v>
      </c>
    </row>
    <row r="756" spans="1:13" s="58" customFormat="1" ht="27" customHeight="1">
      <c r="A756" s="72">
        <v>43903</v>
      </c>
      <c r="B756" s="67" t="s">
        <v>680</v>
      </c>
      <c r="C756" s="73" t="s">
        <v>13</v>
      </c>
      <c r="D756" s="73" t="s">
        <v>14</v>
      </c>
      <c r="E756" s="74" t="s">
        <v>15</v>
      </c>
      <c r="F756" s="58" t="s">
        <v>25</v>
      </c>
      <c r="G756" s="75">
        <v>4721</v>
      </c>
      <c r="H756" s="58">
        <v>5.93</v>
      </c>
      <c r="I756" s="58">
        <v>0.28000000000000003</v>
      </c>
      <c r="J756" s="58">
        <f>表5[[#This Row],[挂牌价]]-表5[[#This Row],[优惠下浮]]</f>
        <v>5.6499999999999995</v>
      </c>
      <c r="K756" s="78">
        <f>表5[[#This Row],[含税结算单价]]/1.13</f>
        <v>5</v>
      </c>
      <c r="L756" s="78">
        <f>表5[[#This Row],[含税结算单价]]*表5[[#This Row],[升数]]</f>
        <v>26673.649999999998</v>
      </c>
      <c r="M756" s="78">
        <f>表5[[#This Row],[不含税结算单价]]*表5[[#This Row],[升数]]</f>
        <v>23605</v>
      </c>
    </row>
    <row r="757" spans="1:13" s="58" customFormat="1" ht="27" customHeight="1">
      <c r="A757" s="72">
        <v>43903</v>
      </c>
      <c r="B757" s="67" t="s">
        <v>681</v>
      </c>
      <c r="C757" s="73" t="s">
        <v>13</v>
      </c>
      <c r="D757" s="73" t="s">
        <v>14</v>
      </c>
      <c r="E757" s="74" t="s">
        <v>15</v>
      </c>
      <c r="F757" s="58" t="s">
        <v>149</v>
      </c>
      <c r="G757" s="75">
        <v>128</v>
      </c>
      <c r="H757" s="58">
        <v>5.93</v>
      </c>
      <c r="I757" s="58">
        <v>0.28000000000000003</v>
      </c>
      <c r="J757" s="58">
        <f>表5[[#This Row],[挂牌价]]-表5[[#This Row],[优惠下浮]]</f>
        <v>5.6499999999999995</v>
      </c>
      <c r="K757" s="78">
        <f>表5[[#This Row],[含税结算单价]]/1.13</f>
        <v>5</v>
      </c>
      <c r="L757" s="78">
        <f>表5[[#This Row],[含税结算单价]]*表5[[#This Row],[升数]]</f>
        <v>723.19999999999993</v>
      </c>
      <c r="M757" s="78">
        <f>表5[[#This Row],[不含税结算单价]]*表5[[#This Row],[升数]]</f>
        <v>640</v>
      </c>
    </row>
    <row r="758" spans="1:13" s="58" customFormat="1" ht="27" customHeight="1">
      <c r="A758" s="72">
        <v>43903</v>
      </c>
      <c r="B758" s="67" t="s">
        <v>682</v>
      </c>
      <c r="C758" s="73" t="s">
        <v>13</v>
      </c>
      <c r="D758" s="73" t="s">
        <v>14</v>
      </c>
      <c r="E758" s="74" t="s">
        <v>15</v>
      </c>
      <c r="F758" s="58" t="s">
        <v>149</v>
      </c>
      <c r="G758" s="75">
        <v>1503</v>
      </c>
      <c r="H758" s="58">
        <v>5.93</v>
      </c>
      <c r="I758" s="58">
        <v>0.28000000000000003</v>
      </c>
      <c r="J758" s="58">
        <f>表5[[#This Row],[挂牌价]]-表5[[#This Row],[优惠下浮]]</f>
        <v>5.6499999999999995</v>
      </c>
      <c r="K758" s="78">
        <f>表5[[#This Row],[含税结算单价]]/1.13</f>
        <v>5</v>
      </c>
      <c r="L758" s="78">
        <f>表5[[#This Row],[含税结算单价]]*表5[[#This Row],[升数]]</f>
        <v>8491.9499999999989</v>
      </c>
      <c r="M758" s="78">
        <f>表5[[#This Row],[不含税结算单价]]*表5[[#This Row],[升数]]</f>
        <v>7515</v>
      </c>
    </row>
    <row r="759" spans="1:13" s="58" customFormat="1" ht="27" customHeight="1">
      <c r="A759" s="72">
        <v>43903</v>
      </c>
      <c r="B759" s="67" t="s">
        <v>683</v>
      </c>
      <c r="C759" s="73" t="s">
        <v>13</v>
      </c>
      <c r="D759" s="73" t="s">
        <v>14</v>
      </c>
      <c r="E759" s="74" t="s">
        <v>15</v>
      </c>
      <c r="F759" s="58" t="s">
        <v>44</v>
      </c>
      <c r="G759" s="75">
        <v>5248</v>
      </c>
      <c r="H759" s="58">
        <v>5.93</v>
      </c>
      <c r="I759" s="58">
        <v>0.28000000000000003</v>
      </c>
      <c r="J759" s="58">
        <f>表5[[#This Row],[挂牌价]]-表5[[#This Row],[优惠下浮]]</f>
        <v>5.6499999999999995</v>
      </c>
      <c r="K759" s="78">
        <f>表5[[#This Row],[含税结算单价]]/1.13</f>
        <v>5</v>
      </c>
      <c r="L759" s="78">
        <f>表5[[#This Row],[含税结算单价]]*表5[[#This Row],[升数]]</f>
        <v>29651.199999999997</v>
      </c>
      <c r="M759" s="78">
        <f>表5[[#This Row],[不含税结算单价]]*表5[[#This Row],[升数]]</f>
        <v>26240</v>
      </c>
    </row>
    <row r="760" spans="1:13" s="58" customFormat="1" ht="27" customHeight="1">
      <c r="A760" s="72">
        <v>43903</v>
      </c>
      <c r="B760" s="67" t="s">
        <v>684</v>
      </c>
      <c r="C760" s="73" t="s">
        <v>13</v>
      </c>
      <c r="D760" s="73" t="s">
        <v>14</v>
      </c>
      <c r="E760" s="74" t="s">
        <v>15</v>
      </c>
      <c r="F760" s="58" t="s">
        <v>498</v>
      </c>
      <c r="G760" s="75">
        <v>1816</v>
      </c>
      <c r="H760" s="58">
        <v>5.93</v>
      </c>
      <c r="I760" s="58">
        <v>0.28000000000000003</v>
      </c>
      <c r="J760" s="58">
        <f>表5[[#This Row],[挂牌价]]-表5[[#This Row],[优惠下浮]]</f>
        <v>5.6499999999999995</v>
      </c>
      <c r="K760" s="78">
        <f>表5[[#This Row],[含税结算单价]]/1.13</f>
        <v>5</v>
      </c>
      <c r="L760" s="78">
        <f>表5[[#This Row],[含税结算单价]]*表5[[#This Row],[升数]]</f>
        <v>10260.4</v>
      </c>
      <c r="M760" s="78">
        <f>表5[[#This Row],[不含税结算单价]]*表5[[#This Row],[升数]]</f>
        <v>9080</v>
      </c>
    </row>
    <row r="761" spans="1:13" s="58" customFormat="1" ht="27" customHeight="1">
      <c r="A761" s="72">
        <v>43903</v>
      </c>
      <c r="B761" s="67" t="s">
        <v>685</v>
      </c>
      <c r="C761" s="73" t="s">
        <v>13</v>
      </c>
      <c r="D761" s="73" t="s">
        <v>14</v>
      </c>
      <c r="E761" s="74" t="s">
        <v>15</v>
      </c>
      <c r="F761" s="58" t="s">
        <v>27</v>
      </c>
      <c r="G761" s="75">
        <v>2940</v>
      </c>
      <c r="H761" s="58">
        <v>5.93</v>
      </c>
      <c r="I761" s="58">
        <v>0.28000000000000003</v>
      </c>
      <c r="J761" s="58">
        <f>表5[[#This Row],[挂牌价]]-表5[[#This Row],[优惠下浮]]</f>
        <v>5.6499999999999995</v>
      </c>
      <c r="K761" s="78">
        <f>表5[[#This Row],[含税结算单价]]/1.13</f>
        <v>5</v>
      </c>
      <c r="L761" s="78">
        <f>表5[[#This Row],[含税结算单价]]*表5[[#This Row],[升数]]</f>
        <v>16611</v>
      </c>
      <c r="M761" s="78">
        <f>表5[[#This Row],[不含税结算单价]]*表5[[#This Row],[升数]]</f>
        <v>14700</v>
      </c>
    </row>
    <row r="762" spans="1:13" s="58" customFormat="1" ht="27" customHeight="1">
      <c r="A762" s="72">
        <v>43903</v>
      </c>
      <c r="B762" s="67" t="s">
        <v>686</v>
      </c>
      <c r="C762" s="73" t="s">
        <v>13</v>
      </c>
      <c r="D762" s="73" t="s">
        <v>14</v>
      </c>
      <c r="E762" s="74" t="s">
        <v>15</v>
      </c>
      <c r="F762" s="58" t="s">
        <v>27</v>
      </c>
      <c r="G762" s="75">
        <v>3177</v>
      </c>
      <c r="H762" s="58">
        <v>5.93</v>
      </c>
      <c r="I762" s="58">
        <v>0.28000000000000003</v>
      </c>
      <c r="J762" s="58">
        <f>表5[[#This Row],[挂牌价]]-表5[[#This Row],[优惠下浮]]</f>
        <v>5.6499999999999995</v>
      </c>
      <c r="K762" s="78">
        <f>表5[[#This Row],[含税结算单价]]/1.13</f>
        <v>5</v>
      </c>
      <c r="L762" s="78">
        <f>表5[[#This Row],[含税结算单价]]*表5[[#This Row],[升数]]</f>
        <v>17950.05</v>
      </c>
      <c r="M762" s="78">
        <f>表5[[#This Row],[不含税结算单价]]*表5[[#This Row],[升数]]</f>
        <v>15885</v>
      </c>
    </row>
    <row r="763" spans="1:13" s="58" customFormat="1" ht="27" customHeight="1">
      <c r="A763" s="72">
        <v>43903</v>
      </c>
      <c r="B763" s="67" t="s">
        <v>687</v>
      </c>
      <c r="C763" s="73" t="s">
        <v>13</v>
      </c>
      <c r="D763" s="73" t="s">
        <v>14</v>
      </c>
      <c r="E763" s="74" t="s">
        <v>15</v>
      </c>
      <c r="F763" s="58" t="s">
        <v>64</v>
      </c>
      <c r="G763" s="75">
        <v>476</v>
      </c>
      <c r="H763" s="58">
        <v>5.93</v>
      </c>
      <c r="I763" s="58">
        <v>0.28000000000000003</v>
      </c>
      <c r="J763" s="58">
        <f>表5[[#This Row],[挂牌价]]-表5[[#This Row],[优惠下浮]]</f>
        <v>5.6499999999999995</v>
      </c>
      <c r="K763" s="78">
        <f>表5[[#This Row],[含税结算单价]]/1.13</f>
        <v>5</v>
      </c>
      <c r="L763" s="78">
        <f>表5[[#This Row],[含税结算单价]]*表5[[#This Row],[升数]]</f>
        <v>2689.3999999999996</v>
      </c>
      <c r="M763" s="78">
        <f>表5[[#This Row],[不含税结算单价]]*表5[[#This Row],[升数]]</f>
        <v>2380</v>
      </c>
    </row>
    <row r="764" spans="1:13" s="58" customFormat="1" ht="27" customHeight="1">
      <c r="A764" s="72">
        <v>43903</v>
      </c>
      <c r="B764" s="67" t="s">
        <v>688</v>
      </c>
      <c r="C764" s="73" t="s">
        <v>13</v>
      </c>
      <c r="D764" s="73" t="s">
        <v>14</v>
      </c>
      <c r="E764" s="74" t="s">
        <v>15</v>
      </c>
      <c r="F764" s="58" t="s">
        <v>64</v>
      </c>
      <c r="G764" s="75">
        <v>306</v>
      </c>
      <c r="H764" s="58">
        <v>5.93</v>
      </c>
      <c r="I764" s="58">
        <v>0.28000000000000003</v>
      </c>
      <c r="J764" s="58">
        <f>表5[[#This Row],[挂牌价]]-表5[[#This Row],[优惠下浮]]</f>
        <v>5.6499999999999995</v>
      </c>
      <c r="K764" s="78">
        <f>表5[[#This Row],[含税结算单价]]/1.13</f>
        <v>5</v>
      </c>
      <c r="L764" s="78">
        <f>表5[[#This Row],[含税结算单价]]*表5[[#This Row],[升数]]</f>
        <v>1728.8999999999999</v>
      </c>
      <c r="M764" s="78">
        <f>表5[[#This Row],[不含税结算单价]]*表5[[#This Row],[升数]]</f>
        <v>1530</v>
      </c>
    </row>
    <row r="765" spans="1:13" s="58" customFormat="1" ht="27" customHeight="1">
      <c r="A765" s="72">
        <v>43903</v>
      </c>
      <c r="B765" s="67" t="s">
        <v>689</v>
      </c>
      <c r="C765" s="73" t="s">
        <v>13</v>
      </c>
      <c r="D765" s="73" t="s">
        <v>14</v>
      </c>
      <c r="E765" s="74" t="s">
        <v>15</v>
      </c>
      <c r="F765" s="58" t="s">
        <v>64</v>
      </c>
      <c r="G765" s="75">
        <v>842</v>
      </c>
      <c r="H765" s="58">
        <v>5.93</v>
      </c>
      <c r="I765" s="58">
        <v>0.28000000000000003</v>
      </c>
      <c r="J765" s="58">
        <f>表5[[#This Row],[挂牌价]]-表5[[#This Row],[优惠下浮]]</f>
        <v>5.6499999999999995</v>
      </c>
      <c r="K765" s="78">
        <f>表5[[#This Row],[含税结算单价]]/1.13</f>
        <v>5</v>
      </c>
      <c r="L765" s="78">
        <f>表5[[#This Row],[含税结算单价]]*表5[[#This Row],[升数]]</f>
        <v>4757.2999999999993</v>
      </c>
      <c r="M765" s="78">
        <f>表5[[#This Row],[不含税结算单价]]*表5[[#This Row],[升数]]</f>
        <v>4210</v>
      </c>
    </row>
    <row r="766" spans="1:13" s="58" customFormat="1" ht="27" customHeight="1">
      <c r="A766" s="72">
        <v>43904</v>
      </c>
      <c r="B766" s="76" t="s">
        <v>690</v>
      </c>
      <c r="C766" s="73" t="s">
        <v>13</v>
      </c>
      <c r="D766" s="73" t="s">
        <v>14</v>
      </c>
      <c r="E766" s="74" t="s">
        <v>15</v>
      </c>
      <c r="F766" s="58" t="s">
        <v>241</v>
      </c>
      <c r="G766" s="75">
        <v>957</v>
      </c>
      <c r="H766" s="58">
        <v>5.93</v>
      </c>
      <c r="I766" s="58">
        <v>0.28000000000000003</v>
      </c>
      <c r="J766" s="58">
        <f>表5[[#This Row],[挂牌价]]-表5[[#This Row],[优惠下浮]]</f>
        <v>5.6499999999999995</v>
      </c>
      <c r="K766" s="78">
        <f>表5[[#This Row],[含税结算单价]]/1.13</f>
        <v>5</v>
      </c>
      <c r="L766" s="78">
        <f>表5[[#This Row],[含税结算单价]]*表5[[#This Row],[升数]]</f>
        <v>5407.0499999999993</v>
      </c>
      <c r="M766" s="78">
        <f>表5[[#This Row],[不含税结算单价]]*表5[[#This Row],[升数]]</f>
        <v>4785</v>
      </c>
    </row>
    <row r="767" spans="1:13" s="58" customFormat="1" ht="27" customHeight="1">
      <c r="A767" s="72">
        <v>43904</v>
      </c>
      <c r="B767" s="67" t="s">
        <v>691</v>
      </c>
      <c r="C767" s="73" t="s">
        <v>13</v>
      </c>
      <c r="D767" s="73" t="s">
        <v>14</v>
      </c>
      <c r="E767" s="74" t="s">
        <v>15</v>
      </c>
      <c r="F767" s="58" t="s">
        <v>170</v>
      </c>
      <c r="G767" s="75">
        <v>1052</v>
      </c>
      <c r="H767" s="58">
        <v>5.93</v>
      </c>
      <c r="I767" s="58">
        <v>0.28000000000000003</v>
      </c>
      <c r="J767" s="58">
        <f>表5[[#This Row],[挂牌价]]-表5[[#This Row],[优惠下浮]]</f>
        <v>5.6499999999999995</v>
      </c>
      <c r="K767" s="78">
        <f>表5[[#This Row],[含税结算单价]]/1.13</f>
        <v>5</v>
      </c>
      <c r="L767" s="78">
        <f>表5[[#This Row],[含税结算单价]]*表5[[#This Row],[升数]]</f>
        <v>5943.7999999999993</v>
      </c>
      <c r="M767" s="78">
        <f>表5[[#This Row],[不含税结算单价]]*表5[[#This Row],[升数]]</f>
        <v>5260</v>
      </c>
    </row>
    <row r="768" spans="1:13" s="58" customFormat="1" ht="27" customHeight="1">
      <c r="A768" s="72">
        <v>43904</v>
      </c>
      <c r="B768" s="67" t="s">
        <v>692</v>
      </c>
      <c r="C768" s="73" t="s">
        <v>13</v>
      </c>
      <c r="D768" s="73" t="s">
        <v>14</v>
      </c>
      <c r="E768" s="74" t="s">
        <v>15</v>
      </c>
      <c r="F768" s="58" t="s">
        <v>170</v>
      </c>
      <c r="G768" s="75">
        <v>569</v>
      </c>
      <c r="H768" s="58">
        <v>5.93</v>
      </c>
      <c r="I768" s="58">
        <v>0.28000000000000003</v>
      </c>
      <c r="J768" s="58">
        <f>表5[[#This Row],[挂牌价]]-表5[[#This Row],[优惠下浮]]</f>
        <v>5.6499999999999995</v>
      </c>
      <c r="K768" s="78">
        <f>表5[[#This Row],[含税结算单价]]/1.13</f>
        <v>5</v>
      </c>
      <c r="L768" s="78">
        <f>表5[[#This Row],[含税结算单价]]*表5[[#This Row],[升数]]</f>
        <v>3214.85</v>
      </c>
      <c r="M768" s="78">
        <f>表5[[#This Row],[不含税结算单价]]*表5[[#This Row],[升数]]</f>
        <v>2845</v>
      </c>
    </row>
    <row r="769" spans="1:13" s="58" customFormat="1" ht="27" customHeight="1">
      <c r="A769" s="72">
        <v>43904</v>
      </c>
      <c r="B769" s="67" t="s">
        <v>693</v>
      </c>
      <c r="C769" s="73" t="s">
        <v>13</v>
      </c>
      <c r="D769" s="73" t="s">
        <v>14</v>
      </c>
      <c r="E769" s="74" t="s">
        <v>15</v>
      </c>
      <c r="F769" s="58" t="s">
        <v>170</v>
      </c>
      <c r="G769" s="75">
        <v>759</v>
      </c>
      <c r="H769" s="58">
        <v>5.93</v>
      </c>
      <c r="I769" s="58">
        <v>0.28000000000000003</v>
      </c>
      <c r="J769" s="58">
        <f>表5[[#This Row],[挂牌价]]-表5[[#This Row],[优惠下浮]]</f>
        <v>5.6499999999999995</v>
      </c>
      <c r="K769" s="78">
        <f>表5[[#This Row],[含税结算单价]]/1.13</f>
        <v>5</v>
      </c>
      <c r="L769" s="78">
        <f>表5[[#This Row],[含税结算单价]]*表5[[#This Row],[升数]]</f>
        <v>4288.3499999999995</v>
      </c>
      <c r="M769" s="78">
        <f>表5[[#This Row],[不含税结算单价]]*表5[[#This Row],[升数]]</f>
        <v>3795</v>
      </c>
    </row>
    <row r="770" spans="1:13" s="58" customFormat="1" ht="27" customHeight="1">
      <c r="A770" s="72">
        <v>43904</v>
      </c>
      <c r="B770" s="67" t="s">
        <v>694</v>
      </c>
      <c r="C770" s="73" t="s">
        <v>13</v>
      </c>
      <c r="D770" s="73" t="s">
        <v>14</v>
      </c>
      <c r="E770" s="74" t="s">
        <v>15</v>
      </c>
      <c r="F770" s="58" t="s">
        <v>34</v>
      </c>
      <c r="G770" s="75">
        <v>1941</v>
      </c>
      <c r="H770" s="58">
        <v>5.93</v>
      </c>
      <c r="I770" s="58">
        <v>0.28000000000000003</v>
      </c>
      <c r="J770" s="58">
        <f>表5[[#This Row],[挂牌价]]-表5[[#This Row],[优惠下浮]]</f>
        <v>5.6499999999999995</v>
      </c>
      <c r="K770" s="78">
        <f>表5[[#This Row],[含税结算单价]]/1.13</f>
        <v>5</v>
      </c>
      <c r="L770" s="78">
        <f>表5[[#This Row],[含税结算单价]]*表5[[#This Row],[升数]]</f>
        <v>10966.65</v>
      </c>
      <c r="M770" s="78">
        <f>表5[[#This Row],[不含税结算单价]]*表5[[#This Row],[升数]]</f>
        <v>9705</v>
      </c>
    </row>
    <row r="771" spans="1:13" s="58" customFormat="1" ht="27" customHeight="1">
      <c r="A771" s="72">
        <v>43904</v>
      </c>
      <c r="B771" s="76">
        <v>7838676</v>
      </c>
      <c r="C771" s="73" t="s">
        <v>13</v>
      </c>
      <c r="D771" s="73" t="s">
        <v>14</v>
      </c>
      <c r="E771" s="74" t="s">
        <v>15</v>
      </c>
      <c r="F771" s="58" t="s">
        <v>35</v>
      </c>
      <c r="G771" s="75">
        <v>9989</v>
      </c>
      <c r="H771" s="58">
        <v>5.93</v>
      </c>
      <c r="I771" s="58">
        <v>0.28000000000000003</v>
      </c>
      <c r="J771" s="58">
        <f>表5[[#This Row],[挂牌价]]-表5[[#This Row],[优惠下浮]]</f>
        <v>5.6499999999999995</v>
      </c>
      <c r="K771" s="78">
        <f>表5[[#This Row],[含税结算单价]]/1.13</f>
        <v>5</v>
      </c>
      <c r="L771" s="78">
        <f>表5[[#This Row],[含税结算单价]]*表5[[#This Row],[升数]]</f>
        <v>56437.849999999991</v>
      </c>
      <c r="M771" s="78">
        <f>表5[[#This Row],[不含税结算单价]]*表5[[#This Row],[升数]]</f>
        <v>49945</v>
      </c>
    </row>
    <row r="772" spans="1:13" s="58" customFormat="1" ht="27" customHeight="1">
      <c r="A772" s="72">
        <v>43904</v>
      </c>
      <c r="B772" s="76" t="s">
        <v>695</v>
      </c>
      <c r="C772" s="73" t="s">
        <v>13</v>
      </c>
      <c r="D772" s="73" t="s">
        <v>14</v>
      </c>
      <c r="E772" s="74" t="s">
        <v>15</v>
      </c>
      <c r="F772" s="58" t="s">
        <v>29</v>
      </c>
      <c r="G772" s="75">
        <v>5958</v>
      </c>
      <c r="H772" s="58">
        <v>5.93</v>
      </c>
      <c r="I772" s="58">
        <v>0.28000000000000003</v>
      </c>
      <c r="J772" s="58">
        <f>表5[[#This Row],[挂牌价]]-表5[[#This Row],[优惠下浮]]</f>
        <v>5.6499999999999995</v>
      </c>
      <c r="K772" s="78">
        <f>表5[[#This Row],[含税结算单价]]/1.13</f>
        <v>5</v>
      </c>
      <c r="L772" s="78">
        <f>表5[[#This Row],[含税结算单价]]*表5[[#This Row],[升数]]</f>
        <v>33662.699999999997</v>
      </c>
      <c r="M772" s="78">
        <f>表5[[#This Row],[不含税结算单价]]*表5[[#This Row],[升数]]</f>
        <v>29790</v>
      </c>
    </row>
    <row r="773" spans="1:13" s="58" customFormat="1" ht="27" customHeight="1">
      <c r="A773" s="72">
        <v>43904</v>
      </c>
      <c r="B773" s="76" t="s">
        <v>696</v>
      </c>
      <c r="C773" s="73" t="s">
        <v>13</v>
      </c>
      <c r="D773" s="73" t="s">
        <v>14</v>
      </c>
      <c r="E773" s="74" t="s">
        <v>15</v>
      </c>
      <c r="F773" s="58" t="s">
        <v>29</v>
      </c>
      <c r="G773" s="75">
        <v>2696</v>
      </c>
      <c r="H773" s="58">
        <v>5.93</v>
      </c>
      <c r="I773" s="58">
        <v>0.28000000000000003</v>
      </c>
      <c r="J773" s="58">
        <f>表5[[#This Row],[挂牌价]]-表5[[#This Row],[优惠下浮]]</f>
        <v>5.6499999999999995</v>
      </c>
      <c r="K773" s="78">
        <f>表5[[#This Row],[含税结算单价]]/1.13</f>
        <v>5</v>
      </c>
      <c r="L773" s="78">
        <f>表5[[#This Row],[含税结算单价]]*表5[[#This Row],[升数]]</f>
        <v>15232.399999999998</v>
      </c>
      <c r="M773" s="78">
        <f>表5[[#This Row],[不含税结算单价]]*表5[[#This Row],[升数]]</f>
        <v>13480</v>
      </c>
    </row>
    <row r="774" spans="1:13" s="58" customFormat="1" ht="27" customHeight="1">
      <c r="A774" s="72">
        <v>43904</v>
      </c>
      <c r="B774" s="76" t="s">
        <v>697</v>
      </c>
      <c r="C774" s="73" t="s">
        <v>13</v>
      </c>
      <c r="D774" s="73" t="s">
        <v>14</v>
      </c>
      <c r="E774" s="74" t="s">
        <v>15</v>
      </c>
      <c r="F774" s="58" t="s">
        <v>29</v>
      </c>
      <c r="G774" s="75">
        <v>319</v>
      </c>
      <c r="H774" s="58">
        <v>5.93</v>
      </c>
      <c r="I774" s="58">
        <v>0.28000000000000003</v>
      </c>
      <c r="J774" s="58">
        <f>表5[[#This Row],[挂牌价]]-表5[[#This Row],[优惠下浮]]</f>
        <v>5.6499999999999995</v>
      </c>
      <c r="K774" s="78">
        <f>表5[[#This Row],[含税结算单价]]/1.13</f>
        <v>5</v>
      </c>
      <c r="L774" s="78">
        <f>表5[[#This Row],[含税结算单价]]*表5[[#This Row],[升数]]</f>
        <v>1802.35</v>
      </c>
      <c r="M774" s="78">
        <f>表5[[#This Row],[不含税结算单价]]*表5[[#This Row],[升数]]</f>
        <v>1595</v>
      </c>
    </row>
    <row r="775" spans="1:13" s="58" customFormat="1" ht="27" customHeight="1">
      <c r="A775" s="72">
        <v>43904</v>
      </c>
      <c r="B775" s="76" t="s">
        <v>698</v>
      </c>
      <c r="C775" s="73" t="s">
        <v>13</v>
      </c>
      <c r="D775" s="73" t="s">
        <v>14</v>
      </c>
      <c r="E775" s="74" t="s">
        <v>15</v>
      </c>
      <c r="F775" s="58" t="s">
        <v>29</v>
      </c>
      <c r="G775" s="75">
        <v>2873</v>
      </c>
      <c r="H775" s="58">
        <v>5.93</v>
      </c>
      <c r="I775" s="58">
        <v>0.28000000000000003</v>
      </c>
      <c r="J775" s="58">
        <f>表5[[#This Row],[挂牌价]]-表5[[#This Row],[优惠下浮]]</f>
        <v>5.6499999999999995</v>
      </c>
      <c r="K775" s="78">
        <f>表5[[#This Row],[含税结算单价]]/1.13</f>
        <v>5</v>
      </c>
      <c r="L775" s="78">
        <f>表5[[#This Row],[含税结算单价]]*表5[[#This Row],[升数]]</f>
        <v>16232.449999999999</v>
      </c>
      <c r="M775" s="78">
        <f>表5[[#This Row],[不含税结算单价]]*表5[[#This Row],[升数]]</f>
        <v>14365</v>
      </c>
    </row>
    <row r="776" spans="1:13" s="58" customFormat="1" ht="27" customHeight="1">
      <c r="A776" s="72">
        <v>43904</v>
      </c>
      <c r="B776" s="67" t="s">
        <v>699</v>
      </c>
      <c r="C776" s="73" t="s">
        <v>13</v>
      </c>
      <c r="D776" s="73" t="s">
        <v>14</v>
      </c>
      <c r="E776" s="74" t="s">
        <v>15</v>
      </c>
      <c r="F776" s="58" t="s">
        <v>37</v>
      </c>
      <c r="G776" s="75">
        <v>2892</v>
      </c>
      <c r="H776" s="58">
        <v>5.93</v>
      </c>
      <c r="I776" s="58">
        <v>0.28000000000000003</v>
      </c>
      <c r="J776" s="58">
        <f>表5[[#This Row],[挂牌价]]-表5[[#This Row],[优惠下浮]]</f>
        <v>5.6499999999999995</v>
      </c>
      <c r="K776" s="78">
        <f>表5[[#This Row],[含税结算单价]]/1.13</f>
        <v>5</v>
      </c>
      <c r="L776" s="78">
        <f>表5[[#This Row],[含税结算单价]]*表5[[#This Row],[升数]]</f>
        <v>16339.8</v>
      </c>
      <c r="M776" s="78">
        <f>表5[[#This Row],[不含税结算单价]]*表5[[#This Row],[升数]]</f>
        <v>14460</v>
      </c>
    </row>
    <row r="777" spans="1:13" s="58" customFormat="1" ht="27" customHeight="1">
      <c r="A777" s="72">
        <v>43904</v>
      </c>
      <c r="B777" s="67" t="s">
        <v>700</v>
      </c>
      <c r="C777" s="73" t="s">
        <v>13</v>
      </c>
      <c r="D777" s="73" t="s">
        <v>14</v>
      </c>
      <c r="E777" s="74" t="s">
        <v>15</v>
      </c>
      <c r="F777" s="58" t="s">
        <v>39</v>
      </c>
      <c r="G777" s="75">
        <v>3048</v>
      </c>
      <c r="H777" s="58">
        <v>5.93</v>
      </c>
      <c r="I777" s="58">
        <v>0.28000000000000003</v>
      </c>
      <c r="J777" s="58">
        <f>表5[[#This Row],[挂牌价]]-表5[[#This Row],[优惠下浮]]</f>
        <v>5.6499999999999995</v>
      </c>
      <c r="K777" s="78">
        <f>表5[[#This Row],[含税结算单价]]/1.13</f>
        <v>5</v>
      </c>
      <c r="L777" s="78">
        <f>表5[[#This Row],[含税结算单价]]*表5[[#This Row],[升数]]</f>
        <v>17221.199999999997</v>
      </c>
      <c r="M777" s="78">
        <f>表5[[#This Row],[不含税结算单价]]*表5[[#This Row],[升数]]</f>
        <v>15240</v>
      </c>
    </row>
    <row r="778" spans="1:13" s="58" customFormat="1" ht="27" customHeight="1">
      <c r="A778" s="72">
        <v>43904</v>
      </c>
      <c r="B778" s="67" t="s">
        <v>701</v>
      </c>
      <c r="C778" s="73" t="s">
        <v>13</v>
      </c>
      <c r="D778" s="73" t="s">
        <v>14</v>
      </c>
      <c r="E778" s="74" t="s">
        <v>15</v>
      </c>
      <c r="F778" s="58" t="s">
        <v>39</v>
      </c>
      <c r="G778" s="75">
        <v>246</v>
      </c>
      <c r="H778" s="58">
        <v>5.93</v>
      </c>
      <c r="I778" s="58">
        <v>0.28000000000000003</v>
      </c>
      <c r="J778" s="58">
        <f>表5[[#This Row],[挂牌价]]-表5[[#This Row],[优惠下浮]]</f>
        <v>5.6499999999999995</v>
      </c>
      <c r="K778" s="78">
        <f>表5[[#This Row],[含税结算单价]]/1.13</f>
        <v>5</v>
      </c>
      <c r="L778" s="78">
        <f>表5[[#This Row],[含税结算单价]]*表5[[#This Row],[升数]]</f>
        <v>1389.8999999999999</v>
      </c>
      <c r="M778" s="78">
        <f>表5[[#This Row],[不含税结算单价]]*表5[[#This Row],[升数]]</f>
        <v>1230</v>
      </c>
    </row>
    <row r="779" spans="1:13" s="58" customFormat="1" ht="27" customHeight="1">
      <c r="A779" s="72">
        <v>43904</v>
      </c>
      <c r="B779" s="67" t="s">
        <v>702</v>
      </c>
      <c r="C779" s="73" t="s">
        <v>13</v>
      </c>
      <c r="D779" s="73" t="s">
        <v>14</v>
      </c>
      <c r="E779" s="74" t="s">
        <v>15</v>
      </c>
      <c r="F779" s="58" t="s">
        <v>197</v>
      </c>
      <c r="G779" s="75">
        <v>5624</v>
      </c>
      <c r="H779" s="58">
        <v>5.93</v>
      </c>
      <c r="I779" s="58">
        <v>0.28000000000000003</v>
      </c>
      <c r="J779" s="58">
        <f>表5[[#This Row],[挂牌价]]-表5[[#This Row],[优惠下浮]]</f>
        <v>5.6499999999999995</v>
      </c>
      <c r="K779" s="78">
        <f>表5[[#This Row],[含税结算单价]]/1.13</f>
        <v>5</v>
      </c>
      <c r="L779" s="78">
        <f>表5[[#This Row],[含税结算单价]]*表5[[#This Row],[升数]]</f>
        <v>31775.599999999999</v>
      </c>
      <c r="M779" s="78">
        <f>表5[[#This Row],[不含税结算单价]]*表5[[#This Row],[升数]]</f>
        <v>28120</v>
      </c>
    </row>
    <row r="780" spans="1:13" s="58" customFormat="1" ht="27" customHeight="1">
      <c r="A780" s="72">
        <v>43904</v>
      </c>
      <c r="B780" s="67" t="s">
        <v>703</v>
      </c>
      <c r="C780" s="73" t="s">
        <v>13</v>
      </c>
      <c r="D780" s="73" t="s">
        <v>14</v>
      </c>
      <c r="E780" s="74" t="s">
        <v>15</v>
      </c>
      <c r="F780" s="58" t="s">
        <v>83</v>
      </c>
      <c r="G780" s="75">
        <v>104</v>
      </c>
      <c r="H780" s="58">
        <v>5.93</v>
      </c>
      <c r="I780" s="58">
        <v>0.28000000000000003</v>
      </c>
      <c r="J780" s="58">
        <f>表5[[#This Row],[挂牌价]]-表5[[#This Row],[优惠下浮]]</f>
        <v>5.6499999999999995</v>
      </c>
      <c r="K780" s="78">
        <f>表5[[#This Row],[含税结算单价]]/1.13</f>
        <v>5</v>
      </c>
      <c r="L780" s="78">
        <f>表5[[#This Row],[含税结算单价]]*表5[[#This Row],[升数]]</f>
        <v>587.59999999999991</v>
      </c>
      <c r="M780" s="78">
        <f>表5[[#This Row],[不含税结算单价]]*表5[[#This Row],[升数]]</f>
        <v>520</v>
      </c>
    </row>
    <row r="781" spans="1:13" s="58" customFormat="1" ht="27" customHeight="1">
      <c r="A781" s="72">
        <v>43904</v>
      </c>
      <c r="B781" s="67" t="s">
        <v>704</v>
      </c>
      <c r="C781" s="73" t="s">
        <v>13</v>
      </c>
      <c r="D781" s="73" t="s">
        <v>14</v>
      </c>
      <c r="E781" s="74" t="s">
        <v>15</v>
      </c>
      <c r="F781" s="58" t="s">
        <v>83</v>
      </c>
      <c r="G781" s="75">
        <v>590</v>
      </c>
      <c r="H781" s="58">
        <v>5.93</v>
      </c>
      <c r="I781" s="58">
        <v>0.28000000000000003</v>
      </c>
      <c r="J781" s="58">
        <f>表5[[#This Row],[挂牌价]]-表5[[#This Row],[优惠下浮]]</f>
        <v>5.6499999999999995</v>
      </c>
      <c r="K781" s="78">
        <f>表5[[#This Row],[含税结算单价]]/1.13</f>
        <v>5</v>
      </c>
      <c r="L781" s="78">
        <f>表5[[#This Row],[含税结算单价]]*表5[[#This Row],[升数]]</f>
        <v>3333.4999999999995</v>
      </c>
      <c r="M781" s="78">
        <f>表5[[#This Row],[不含税结算单价]]*表5[[#This Row],[升数]]</f>
        <v>2950</v>
      </c>
    </row>
    <row r="782" spans="1:13" s="58" customFormat="1" ht="27" customHeight="1">
      <c r="A782" s="72">
        <v>43904</v>
      </c>
      <c r="B782" s="67" t="s">
        <v>705</v>
      </c>
      <c r="C782" s="73" t="s">
        <v>13</v>
      </c>
      <c r="D782" s="73" t="s">
        <v>14</v>
      </c>
      <c r="E782" s="74" t="s">
        <v>15</v>
      </c>
      <c r="F782" s="58" t="s">
        <v>83</v>
      </c>
      <c r="G782" s="75">
        <v>669</v>
      </c>
      <c r="H782" s="58">
        <v>5.93</v>
      </c>
      <c r="I782" s="58">
        <v>0.28000000000000003</v>
      </c>
      <c r="J782" s="58">
        <f>表5[[#This Row],[挂牌价]]-表5[[#This Row],[优惠下浮]]</f>
        <v>5.6499999999999995</v>
      </c>
      <c r="K782" s="78">
        <f>表5[[#This Row],[含税结算单价]]/1.13</f>
        <v>5</v>
      </c>
      <c r="L782" s="78">
        <f>表5[[#This Row],[含税结算单价]]*表5[[#This Row],[升数]]</f>
        <v>3779.8499999999995</v>
      </c>
      <c r="M782" s="78">
        <f>表5[[#This Row],[不含税结算单价]]*表5[[#This Row],[升数]]</f>
        <v>3345</v>
      </c>
    </row>
    <row r="783" spans="1:13" s="58" customFormat="1" ht="27" customHeight="1">
      <c r="A783" s="72">
        <v>43904</v>
      </c>
      <c r="B783" s="67" t="s">
        <v>706</v>
      </c>
      <c r="C783" s="73" t="s">
        <v>13</v>
      </c>
      <c r="D783" s="73" t="s">
        <v>14</v>
      </c>
      <c r="E783" s="74" t="s">
        <v>15</v>
      </c>
      <c r="F783" s="58" t="s">
        <v>83</v>
      </c>
      <c r="G783" s="75">
        <v>737</v>
      </c>
      <c r="H783" s="58">
        <v>5.93</v>
      </c>
      <c r="I783" s="58">
        <v>0.28000000000000003</v>
      </c>
      <c r="J783" s="58">
        <f>表5[[#This Row],[挂牌价]]-表5[[#This Row],[优惠下浮]]</f>
        <v>5.6499999999999995</v>
      </c>
      <c r="K783" s="78">
        <f>表5[[#This Row],[含税结算单价]]/1.13</f>
        <v>5</v>
      </c>
      <c r="L783" s="78">
        <f>表5[[#This Row],[含税结算单价]]*表5[[#This Row],[升数]]</f>
        <v>4164.0499999999993</v>
      </c>
      <c r="M783" s="78">
        <f>表5[[#This Row],[不含税结算单价]]*表5[[#This Row],[升数]]</f>
        <v>3685</v>
      </c>
    </row>
    <row r="784" spans="1:13" s="58" customFormat="1" ht="27" customHeight="1">
      <c r="A784" s="72">
        <v>43904</v>
      </c>
      <c r="B784" s="67" t="s">
        <v>707</v>
      </c>
      <c r="C784" s="73" t="s">
        <v>13</v>
      </c>
      <c r="D784" s="73" t="s">
        <v>14</v>
      </c>
      <c r="E784" s="74" t="s">
        <v>15</v>
      </c>
      <c r="F784" s="58" t="s">
        <v>83</v>
      </c>
      <c r="G784" s="75">
        <v>1105</v>
      </c>
      <c r="H784" s="58">
        <v>5.93</v>
      </c>
      <c r="I784" s="58">
        <v>0.28000000000000003</v>
      </c>
      <c r="J784" s="58">
        <f>表5[[#This Row],[挂牌价]]-表5[[#This Row],[优惠下浮]]</f>
        <v>5.6499999999999995</v>
      </c>
      <c r="K784" s="78">
        <f>表5[[#This Row],[含税结算单价]]/1.13</f>
        <v>5</v>
      </c>
      <c r="L784" s="78">
        <f>表5[[#This Row],[含税结算单价]]*表5[[#This Row],[升数]]</f>
        <v>6243.2499999999991</v>
      </c>
      <c r="M784" s="78">
        <f>表5[[#This Row],[不含税结算单价]]*表5[[#This Row],[升数]]</f>
        <v>5525</v>
      </c>
    </row>
    <row r="785" spans="1:13" s="58" customFormat="1" ht="27" customHeight="1">
      <c r="A785" s="72">
        <v>43904</v>
      </c>
      <c r="B785" s="67" t="s">
        <v>708</v>
      </c>
      <c r="C785" s="73" t="s">
        <v>13</v>
      </c>
      <c r="D785" s="73" t="s">
        <v>14</v>
      </c>
      <c r="E785" s="74" t="s">
        <v>15</v>
      </c>
      <c r="F785" s="58" t="s">
        <v>83</v>
      </c>
      <c r="G785" s="75">
        <v>1068</v>
      </c>
      <c r="H785" s="58">
        <v>5.93</v>
      </c>
      <c r="I785" s="58">
        <v>0.28000000000000003</v>
      </c>
      <c r="J785" s="58">
        <f>表5[[#This Row],[挂牌价]]-表5[[#This Row],[优惠下浮]]</f>
        <v>5.6499999999999995</v>
      </c>
      <c r="K785" s="78">
        <f>表5[[#This Row],[含税结算单价]]/1.13</f>
        <v>5</v>
      </c>
      <c r="L785" s="78">
        <f>表5[[#This Row],[含税结算单价]]*表5[[#This Row],[升数]]</f>
        <v>6034.2</v>
      </c>
      <c r="M785" s="78">
        <f>表5[[#This Row],[不含税结算单价]]*表5[[#This Row],[升数]]</f>
        <v>5340</v>
      </c>
    </row>
    <row r="786" spans="1:13" s="58" customFormat="1" ht="27" customHeight="1">
      <c r="A786" s="72">
        <v>43904</v>
      </c>
      <c r="B786" s="67" t="s">
        <v>709</v>
      </c>
      <c r="C786" s="73" t="s">
        <v>13</v>
      </c>
      <c r="D786" s="73" t="s">
        <v>14</v>
      </c>
      <c r="E786" s="74" t="s">
        <v>15</v>
      </c>
      <c r="F786" s="58" t="s">
        <v>83</v>
      </c>
      <c r="G786" s="75">
        <v>485</v>
      </c>
      <c r="H786" s="58">
        <v>5.93</v>
      </c>
      <c r="I786" s="58">
        <v>0.28000000000000003</v>
      </c>
      <c r="J786" s="58">
        <f>表5[[#This Row],[挂牌价]]-表5[[#This Row],[优惠下浮]]</f>
        <v>5.6499999999999995</v>
      </c>
      <c r="K786" s="78">
        <f>表5[[#This Row],[含税结算单价]]/1.13</f>
        <v>5</v>
      </c>
      <c r="L786" s="78">
        <f>表5[[#This Row],[含税结算单价]]*表5[[#This Row],[升数]]</f>
        <v>2740.2499999999995</v>
      </c>
      <c r="M786" s="78">
        <f>表5[[#This Row],[不含税结算单价]]*表5[[#This Row],[升数]]</f>
        <v>2425</v>
      </c>
    </row>
    <row r="787" spans="1:13" s="58" customFormat="1" ht="27" customHeight="1">
      <c r="A787" s="72">
        <v>43904</v>
      </c>
      <c r="B787" s="67" t="s">
        <v>710</v>
      </c>
      <c r="C787" s="73" t="s">
        <v>13</v>
      </c>
      <c r="D787" s="73" t="s">
        <v>14</v>
      </c>
      <c r="E787" s="74" t="s">
        <v>15</v>
      </c>
      <c r="F787" s="58" t="s">
        <v>21</v>
      </c>
      <c r="G787" s="75">
        <v>4658</v>
      </c>
      <c r="H787" s="58">
        <v>5.93</v>
      </c>
      <c r="I787" s="58">
        <v>0.28000000000000003</v>
      </c>
      <c r="J787" s="58">
        <f>表5[[#This Row],[挂牌价]]-表5[[#This Row],[优惠下浮]]</f>
        <v>5.6499999999999995</v>
      </c>
      <c r="K787" s="78">
        <f>表5[[#This Row],[含税结算单价]]/1.13</f>
        <v>5</v>
      </c>
      <c r="L787" s="78">
        <f>表5[[#This Row],[含税结算单价]]*表5[[#This Row],[升数]]</f>
        <v>26317.699999999997</v>
      </c>
      <c r="M787" s="78">
        <f>表5[[#This Row],[不含税结算单价]]*表5[[#This Row],[升数]]</f>
        <v>23290</v>
      </c>
    </row>
    <row r="788" spans="1:13" s="58" customFormat="1" ht="27" customHeight="1">
      <c r="A788" s="72">
        <v>43904</v>
      </c>
      <c r="B788" s="67">
        <v>9139585</v>
      </c>
      <c r="C788" s="73" t="s">
        <v>13</v>
      </c>
      <c r="D788" s="73" t="s">
        <v>14</v>
      </c>
      <c r="E788" s="74" t="s">
        <v>15</v>
      </c>
      <c r="F788" s="58" t="s">
        <v>69</v>
      </c>
      <c r="G788" s="75">
        <v>4682</v>
      </c>
      <c r="H788" s="58">
        <v>5.93</v>
      </c>
      <c r="I788" s="58">
        <v>0.28000000000000003</v>
      </c>
      <c r="J788" s="58">
        <f>表5[[#This Row],[挂牌价]]-表5[[#This Row],[优惠下浮]]</f>
        <v>5.6499999999999995</v>
      </c>
      <c r="K788" s="78">
        <f>表5[[#This Row],[含税结算单价]]/1.13</f>
        <v>5</v>
      </c>
      <c r="L788" s="78">
        <f>表5[[#This Row],[含税结算单价]]*表5[[#This Row],[升数]]</f>
        <v>26453.3</v>
      </c>
      <c r="M788" s="78">
        <f>表5[[#This Row],[不含税结算单价]]*表5[[#This Row],[升数]]</f>
        <v>23410</v>
      </c>
    </row>
    <row r="789" spans="1:13" s="58" customFormat="1" ht="27" customHeight="1">
      <c r="A789" s="72">
        <v>43904</v>
      </c>
      <c r="B789" s="67" t="s">
        <v>711</v>
      </c>
      <c r="C789" s="73" t="s">
        <v>13</v>
      </c>
      <c r="D789" s="73" t="s">
        <v>14</v>
      </c>
      <c r="E789" s="74" t="s">
        <v>15</v>
      </c>
      <c r="F789" s="58" t="s">
        <v>69</v>
      </c>
      <c r="G789" s="75">
        <v>411</v>
      </c>
      <c r="H789" s="58">
        <v>5.93</v>
      </c>
      <c r="I789" s="58">
        <v>0.28000000000000003</v>
      </c>
      <c r="J789" s="58">
        <f>表5[[#This Row],[挂牌价]]-表5[[#This Row],[优惠下浮]]</f>
        <v>5.6499999999999995</v>
      </c>
      <c r="K789" s="78">
        <f>表5[[#This Row],[含税结算单价]]/1.13</f>
        <v>5</v>
      </c>
      <c r="L789" s="78">
        <f>表5[[#This Row],[含税结算单价]]*表5[[#This Row],[升数]]</f>
        <v>2322.1499999999996</v>
      </c>
      <c r="M789" s="78">
        <f>表5[[#This Row],[不含税结算单价]]*表5[[#This Row],[升数]]</f>
        <v>2055</v>
      </c>
    </row>
    <row r="790" spans="1:13" s="58" customFormat="1" ht="27" customHeight="1">
      <c r="A790" s="72">
        <v>43904</v>
      </c>
      <c r="B790" s="67" t="s">
        <v>712</v>
      </c>
      <c r="C790" s="73" t="s">
        <v>13</v>
      </c>
      <c r="D790" s="73" t="s">
        <v>14</v>
      </c>
      <c r="E790" s="74" t="s">
        <v>15</v>
      </c>
      <c r="F790" s="58" t="s">
        <v>253</v>
      </c>
      <c r="G790" s="75">
        <v>771</v>
      </c>
      <c r="H790" s="58">
        <v>5.93</v>
      </c>
      <c r="I790" s="58">
        <v>0.28000000000000003</v>
      </c>
      <c r="J790" s="58">
        <f>表5[[#This Row],[挂牌价]]-表5[[#This Row],[优惠下浮]]</f>
        <v>5.6499999999999995</v>
      </c>
      <c r="K790" s="78">
        <f>表5[[#This Row],[含税结算单价]]/1.13</f>
        <v>5</v>
      </c>
      <c r="L790" s="78">
        <f>表5[[#This Row],[含税结算单价]]*表5[[#This Row],[升数]]</f>
        <v>4356.1499999999996</v>
      </c>
      <c r="M790" s="78">
        <f>表5[[#This Row],[不含税结算单价]]*表5[[#This Row],[升数]]</f>
        <v>3855</v>
      </c>
    </row>
    <row r="791" spans="1:13" s="58" customFormat="1" ht="27" customHeight="1">
      <c r="A791" s="72">
        <v>43904</v>
      </c>
      <c r="B791" s="67" t="s">
        <v>713</v>
      </c>
      <c r="C791" s="73" t="s">
        <v>13</v>
      </c>
      <c r="D791" s="73" t="s">
        <v>14</v>
      </c>
      <c r="E791" s="74" t="s">
        <v>15</v>
      </c>
      <c r="F791" s="58" t="s">
        <v>253</v>
      </c>
      <c r="G791" s="75">
        <v>453</v>
      </c>
      <c r="H791" s="58">
        <v>5.93</v>
      </c>
      <c r="I791" s="58">
        <v>0.28000000000000003</v>
      </c>
      <c r="J791" s="58">
        <f>表5[[#This Row],[挂牌价]]-表5[[#This Row],[优惠下浮]]</f>
        <v>5.6499999999999995</v>
      </c>
      <c r="K791" s="78">
        <f>表5[[#This Row],[含税结算单价]]/1.13</f>
        <v>5</v>
      </c>
      <c r="L791" s="78">
        <f>表5[[#This Row],[含税结算单价]]*表5[[#This Row],[升数]]</f>
        <v>2559.4499999999998</v>
      </c>
      <c r="M791" s="78">
        <f>表5[[#This Row],[不含税结算单价]]*表5[[#This Row],[升数]]</f>
        <v>2265</v>
      </c>
    </row>
    <row r="792" spans="1:13" s="58" customFormat="1" ht="27" customHeight="1">
      <c r="A792" s="72">
        <v>43904</v>
      </c>
      <c r="B792" s="67" t="s">
        <v>714</v>
      </c>
      <c r="C792" s="73" t="s">
        <v>13</v>
      </c>
      <c r="D792" s="73" t="s">
        <v>14</v>
      </c>
      <c r="E792" s="74" t="s">
        <v>15</v>
      </c>
      <c r="F792" s="61" t="s">
        <v>16</v>
      </c>
      <c r="G792" s="75">
        <v>8442</v>
      </c>
      <c r="H792" s="58">
        <v>5.93</v>
      </c>
      <c r="I792" s="58">
        <v>0.28000000000000003</v>
      </c>
      <c r="J792" s="58">
        <f>表5[[#This Row],[挂牌价]]-表5[[#This Row],[优惠下浮]]</f>
        <v>5.6499999999999995</v>
      </c>
      <c r="K792" s="78">
        <f>表5[[#This Row],[含税结算单价]]/1.13</f>
        <v>5</v>
      </c>
      <c r="L792" s="78">
        <f>表5[[#This Row],[含税结算单价]]*表5[[#This Row],[升数]]</f>
        <v>47697.299999999996</v>
      </c>
      <c r="M792" s="78">
        <f>表5[[#This Row],[不含税结算单价]]*表5[[#This Row],[升数]]</f>
        <v>42210</v>
      </c>
    </row>
    <row r="793" spans="1:13" s="58" customFormat="1" ht="27" customHeight="1">
      <c r="A793" s="72">
        <v>43904</v>
      </c>
      <c r="B793" s="67" t="s">
        <v>715</v>
      </c>
      <c r="C793" s="73" t="s">
        <v>13</v>
      </c>
      <c r="D793" s="73" t="s">
        <v>14</v>
      </c>
      <c r="E793" s="74" t="s">
        <v>15</v>
      </c>
      <c r="F793" s="61" t="s">
        <v>16</v>
      </c>
      <c r="G793" s="75">
        <v>6752</v>
      </c>
      <c r="H793" s="58">
        <v>5.93</v>
      </c>
      <c r="I793" s="58">
        <v>0.28000000000000003</v>
      </c>
      <c r="J793" s="58">
        <f>表5[[#This Row],[挂牌价]]-表5[[#This Row],[优惠下浮]]</f>
        <v>5.6499999999999995</v>
      </c>
      <c r="K793" s="78">
        <f>表5[[#This Row],[含税结算单价]]/1.13</f>
        <v>5</v>
      </c>
      <c r="L793" s="78">
        <f>表5[[#This Row],[含税结算单价]]*表5[[#This Row],[升数]]</f>
        <v>38148.799999999996</v>
      </c>
      <c r="M793" s="78">
        <f>表5[[#This Row],[不含税结算单价]]*表5[[#This Row],[升数]]</f>
        <v>33760</v>
      </c>
    </row>
    <row r="794" spans="1:13" s="58" customFormat="1" ht="27" customHeight="1">
      <c r="A794" s="72">
        <v>43904</v>
      </c>
      <c r="B794" s="67" t="s">
        <v>716</v>
      </c>
      <c r="C794" s="73" t="s">
        <v>13</v>
      </c>
      <c r="D794" s="73" t="s">
        <v>14</v>
      </c>
      <c r="E794" s="74" t="s">
        <v>15</v>
      </c>
      <c r="F794" s="58" t="s">
        <v>89</v>
      </c>
      <c r="G794" s="75">
        <v>1993</v>
      </c>
      <c r="H794" s="58">
        <v>5.93</v>
      </c>
      <c r="I794" s="58">
        <v>0.28000000000000003</v>
      </c>
      <c r="J794" s="58">
        <f>表5[[#This Row],[挂牌价]]-表5[[#This Row],[优惠下浮]]</f>
        <v>5.6499999999999995</v>
      </c>
      <c r="K794" s="78">
        <f>表5[[#This Row],[含税结算单价]]/1.13</f>
        <v>5</v>
      </c>
      <c r="L794" s="78">
        <f>表5[[#This Row],[含税结算单价]]*表5[[#This Row],[升数]]</f>
        <v>11260.449999999999</v>
      </c>
      <c r="M794" s="78">
        <f>表5[[#This Row],[不含税结算单价]]*表5[[#This Row],[升数]]</f>
        <v>9965</v>
      </c>
    </row>
    <row r="795" spans="1:13" s="58" customFormat="1" ht="27" customHeight="1">
      <c r="A795" s="72">
        <v>43904</v>
      </c>
      <c r="B795" s="67" t="s">
        <v>717</v>
      </c>
      <c r="C795" s="73" t="s">
        <v>13</v>
      </c>
      <c r="D795" s="73" t="s">
        <v>14</v>
      </c>
      <c r="E795" s="74" t="s">
        <v>15</v>
      </c>
      <c r="F795" s="58" t="s">
        <v>89</v>
      </c>
      <c r="G795" s="75">
        <v>350</v>
      </c>
      <c r="H795" s="58">
        <v>5.93</v>
      </c>
      <c r="I795" s="58">
        <v>0.28000000000000003</v>
      </c>
      <c r="J795" s="58">
        <f>表5[[#This Row],[挂牌价]]-表5[[#This Row],[优惠下浮]]</f>
        <v>5.6499999999999995</v>
      </c>
      <c r="K795" s="78">
        <f>表5[[#This Row],[含税结算单价]]/1.13</f>
        <v>5</v>
      </c>
      <c r="L795" s="78">
        <f>表5[[#This Row],[含税结算单价]]*表5[[#This Row],[升数]]</f>
        <v>1977.4999999999998</v>
      </c>
      <c r="M795" s="78">
        <f>表5[[#This Row],[不含税结算单价]]*表5[[#This Row],[升数]]</f>
        <v>1750</v>
      </c>
    </row>
    <row r="796" spans="1:13" s="58" customFormat="1" ht="27" customHeight="1">
      <c r="A796" s="72">
        <v>43904</v>
      </c>
      <c r="B796" s="67" t="s">
        <v>718</v>
      </c>
      <c r="C796" s="73" t="s">
        <v>13</v>
      </c>
      <c r="D796" s="73" t="s">
        <v>14</v>
      </c>
      <c r="E796" s="74" t="s">
        <v>15</v>
      </c>
      <c r="F796" s="58" t="s">
        <v>19</v>
      </c>
      <c r="G796" s="75">
        <v>5728</v>
      </c>
      <c r="H796" s="58">
        <v>5.93</v>
      </c>
      <c r="I796" s="58">
        <v>0.28000000000000003</v>
      </c>
      <c r="J796" s="58">
        <f>表5[[#This Row],[挂牌价]]-表5[[#This Row],[优惠下浮]]</f>
        <v>5.6499999999999995</v>
      </c>
      <c r="K796" s="78">
        <f>表5[[#This Row],[含税结算单价]]/1.13</f>
        <v>5</v>
      </c>
      <c r="L796" s="78">
        <f>表5[[#This Row],[含税结算单价]]*表5[[#This Row],[升数]]</f>
        <v>32363.199999999997</v>
      </c>
      <c r="M796" s="78">
        <f>表5[[#This Row],[不含税结算单价]]*表5[[#This Row],[升数]]</f>
        <v>28640</v>
      </c>
    </row>
    <row r="797" spans="1:13" s="58" customFormat="1" ht="27" customHeight="1">
      <c r="A797" s="72">
        <v>43904</v>
      </c>
      <c r="B797" s="67">
        <v>9468336</v>
      </c>
      <c r="C797" s="73" t="s">
        <v>13</v>
      </c>
      <c r="D797" s="73" t="s">
        <v>14</v>
      </c>
      <c r="E797" s="74" t="s">
        <v>15</v>
      </c>
      <c r="F797" s="58" t="s">
        <v>230</v>
      </c>
      <c r="G797" s="75">
        <v>636</v>
      </c>
      <c r="H797" s="58">
        <v>5.93</v>
      </c>
      <c r="I797" s="58">
        <v>0.28000000000000003</v>
      </c>
      <c r="J797" s="58">
        <f>表5[[#This Row],[挂牌价]]-表5[[#This Row],[优惠下浮]]</f>
        <v>5.6499999999999995</v>
      </c>
      <c r="K797" s="78">
        <f>表5[[#This Row],[含税结算单价]]/1.13</f>
        <v>5</v>
      </c>
      <c r="L797" s="78">
        <f>表5[[#This Row],[含税结算单价]]*表5[[#This Row],[升数]]</f>
        <v>3593.3999999999996</v>
      </c>
      <c r="M797" s="78">
        <f>表5[[#This Row],[不含税结算单价]]*表5[[#This Row],[升数]]</f>
        <v>3180</v>
      </c>
    </row>
    <row r="798" spans="1:13" s="58" customFormat="1" ht="27" customHeight="1">
      <c r="A798" s="72">
        <v>43904</v>
      </c>
      <c r="B798" s="67">
        <v>9468337</v>
      </c>
      <c r="C798" s="73" t="s">
        <v>13</v>
      </c>
      <c r="D798" s="73" t="s">
        <v>14</v>
      </c>
      <c r="E798" s="74" t="s">
        <v>15</v>
      </c>
      <c r="F798" s="58" t="s">
        <v>230</v>
      </c>
      <c r="G798" s="75">
        <v>1082</v>
      </c>
      <c r="H798" s="58">
        <v>5.93</v>
      </c>
      <c r="I798" s="58">
        <v>0.28000000000000003</v>
      </c>
      <c r="J798" s="58">
        <f>表5[[#This Row],[挂牌价]]-表5[[#This Row],[优惠下浮]]</f>
        <v>5.6499999999999995</v>
      </c>
      <c r="K798" s="78">
        <f>表5[[#This Row],[含税结算单价]]/1.13</f>
        <v>5</v>
      </c>
      <c r="L798" s="78">
        <f>表5[[#This Row],[含税结算单价]]*表5[[#This Row],[升数]]</f>
        <v>6113.2999999999993</v>
      </c>
      <c r="M798" s="78">
        <f>表5[[#This Row],[不含税结算单价]]*表5[[#This Row],[升数]]</f>
        <v>5410</v>
      </c>
    </row>
    <row r="799" spans="1:13" s="58" customFormat="1" ht="27" customHeight="1">
      <c r="A799" s="72">
        <v>43904</v>
      </c>
      <c r="B799" s="67">
        <v>9468338</v>
      </c>
      <c r="C799" s="73" t="s">
        <v>13</v>
      </c>
      <c r="D799" s="73" t="s">
        <v>14</v>
      </c>
      <c r="E799" s="74" t="s">
        <v>15</v>
      </c>
      <c r="F799" s="58" t="s">
        <v>230</v>
      </c>
      <c r="G799" s="75">
        <v>1073</v>
      </c>
      <c r="H799" s="58">
        <v>5.93</v>
      </c>
      <c r="I799" s="58">
        <v>0.28000000000000003</v>
      </c>
      <c r="J799" s="58">
        <f>表5[[#This Row],[挂牌价]]-表5[[#This Row],[优惠下浮]]</f>
        <v>5.6499999999999995</v>
      </c>
      <c r="K799" s="78">
        <f>表5[[#This Row],[含税结算单价]]/1.13</f>
        <v>5</v>
      </c>
      <c r="L799" s="78">
        <f>表5[[#This Row],[含税结算单价]]*表5[[#This Row],[升数]]</f>
        <v>6062.45</v>
      </c>
      <c r="M799" s="78">
        <f>表5[[#This Row],[不含税结算单价]]*表5[[#This Row],[升数]]</f>
        <v>5365</v>
      </c>
    </row>
    <row r="800" spans="1:13" s="58" customFormat="1" ht="27" customHeight="1">
      <c r="A800" s="72">
        <v>43904</v>
      </c>
      <c r="B800" s="67">
        <v>9468339</v>
      </c>
      <c r="C800" s="73" t="s">
        <v>13</v>
      </c>
      <c r="D800" s="73" t="s">
        <v>14</v>
      </c>
      <c r="E800" s="74" t="s">
        <v>15</v>
      </c>
      <c r="F800" s="58" t="s">
        <v>230</v>
      </c>
      <c r="G800" s="75">
        <v>1150</v>
      </c>
      <c r="H800" s="58">
        <v>5.93</v>
      </c>
      <c r="I800" s="58">
        <v>0.28000000000000003</v>
      </c>
      <c r="J800" s="58">
        <f>表5[[#This Row],[挂牌价]]-表5[[#This Row],[优惠下浮]]</f>
        <v>5.6499999999999995</v>
      </c>
      <c r="K800" s="78">
        <f>表5[[#This Row],[含税结算单价]]/1.13</f>
        <v>5</v>
      </c>
      <c r="L800" s="78">
        <f>表5[[#This Row],[含税结算单价]]*表5[[#This Row],[升数]]</f>
        <v>6497.4999999999991</v>
      </c>
      <c r="M800" s="78">
        <f>表5[[#This Row],[不含税结算单价]]*表5[[#This Row],[升数]]</f>
        <v>5750</v>
      </c>
    </row>
    <row r="801" spans="1:13" s="58" customFormat="1" ht="27" customHeight="1">
      <c r="A801" s="72">
        <v>43904</v>
      </c>
      <c r="B801" s="67">
        <v>9468340</v>
      </c>
      <c r="C801" s="73" t="s">
        <v>13</v>
      </c>
      <c r="D801" s="73" t="s">
        <v>14</v>
      </c>
      <c r="E801" s="74" t="s">
        <v>15</v>
      </c>
      <c r="F801" s="58" t="s">
        <v>230</v>
      </c>
      <c r="G801" s="75">
        <v>404</v>
      </c>
      <c r="H801" s="58">
        <v>5.93</v>
      </c>
      <c r="I801" s="58">
        <v>0.28000000000000003</v>
      </c>
      <c r="J801" s="58">
        <f>表5[[#This Row],[挂牌价]]-表5[[#This Row],[优惠下浮]]</f>
        <v>5.6499999999999995</v>
      </c>
      <c r="K801" s="78">
        <f>表5[[#This Row],[含税结算单价]]/1.13</f>
        <v>5</v>
      </c>
      <c r="L801" s="78">
        <f>表5[[#This Row],[含税结算单价]]*表5[[#This Row],[升数]]</f>
        <v>2282.6</v>
      </c>
      <c r="M801" s="78">
        <f>表5[[#This Row],[不含税结算单价]]*表5[[#This Row],[升数]]</f>
        <v>2020</v>
      </c>
    </row>
    <row r="802" spans="1:13" s="58" customFormat="1" ht="27" customHeight="1">
      <c r="A802" s="72">
        <v>43904</v>
      </c>
      <c r="B802" s="67" t="s">
        <v>719</v>
      </c>
      <c r="C802" s="73" t="s">
        <v>13</v>
      </c>
      <c r="D802" s="73" t="s">
        <v>14</v>
      </c>
      <c r="E802" s="74" t="s">
        <v>15</v>
      </c>
      <c r="F802" s="58" t="s">
        <v>106</v>
      </c>
      <c r="G802" s="75">
        <v>347</v>
      </c>
      <c r="H802" s="58">
        <v>5.93</v>
      </c>
      <c r="I802" s="58">
        <v>0.28000000000000003</v>
      </c>
      <c r="J802" s="58">
        <f>表5[[#This Row],[挂牌价]]-表5[[#This Row],[优惠下浮]]</f>
        <v>5.6499999999999995</v>
      </c>
      <c r="K802" s="78">
        <f>表5[[#This Row],[含税结算单价]]/1.13</f>
        <v>5</v>
      </c>
      <c r="L802" s="78">
        <f>表5[[#This Row],[含税结算单价]]*表5[[#This Row],[升数]]</f>
        <v>1960.5499999999997</v>
      </c>
      <c r="M802" s="78">
        <f>表5[[#This Row],[不含税结算单价]]*表5[[#This Row],[升数]]</f>
        <v>1735</v>
      </c>
    </row>
    <row r="803" spans="1:13" s="58" customFormat="1" ht="27" customHeight="1">
      <c r="A803" s="72">
        <v>43904</v>
      </c>
      <c r="B803" s="67" t="s">
        <v>720</v>
      </c>
      <c r="C803" s="73" t="s">
        <v>13</v>
      </c>
      <c r="D803" s="73" t="s">
        <v>14</v>
      </c>
      <c r="E803" s="74" t="s">
        <v>15</v>
      </c>
      <c r="F803" s="58" t="s">
        <v>106</v>
      </c>
      <c r="G803" s="75">
        <v>124</v>
      </c>
      <c r="H803" s="58">
        <v>5.93</v>
      </c>
      <c r="I803" s="58">
        <v>0.28000000000000003</v>
      </c>
      <c r="J803" s="58">
        <f>表5[[#This Row],[挂牌价]]-表5[[#This Row],[优惠下浮]]</f>
        <v>5.6499999999999995</v>
      </c>
      <c r="K803" s="78">
        <f>表5[[#This Row],[含税结算单价]]/1.13</f>
        <v>5</v>
      </c>
      <c r="L803" s="78">
        <f>表5[[#This Row],[含税结算单价]]*表5[[#This Row],[升数]]</f>
        <v>700.59999999999991</v>
      </c>
      <c r="M803" s="78">
        <f>表5[[#This Row],[不含税结算单价]]*表5[[#This Row],[升数]]</f>
        <v>620</v>
      </c>
    </row>
    <row r="804" spans="1:13" s="58" customFormat="1" ht="27" customHeight="1">
      <c r="A804" s="72">
        <v>43904</v>
      </c>
      <c r="B804" s="67" t="s">
        <v>721</v>
      </c>
      <c r="C804" s="73" t="s">
        <v>13</v>
      </c>
      <c r="D804" s="73" t="s">
        <v>14</v>
      </c>
      <c r="E804" s="74" t="s">
        <v>15</v>
      </c>
      <c r="F804" s="58" t="s">
        <v>232</v>
      </c>
      <c r="G804" s="75">
        <v>1678</v>
      </c>
      <c r="H804" s="58">
        <v>5.93</v>
      </c>
      <c r="I804" s="58">
        <v>0.28000000000000003</v>
      </c>
      <c r="J804" s="58">
        <f>表5[[#This Row],[挂牌价]]-表5[[#This Row],[优惠下浮]]</f>
        <v>5.6499999999999995</v>
      </c>
      <c r="K804" s="78">
        <f>表5[[#This Row],[含税结算单价]]/1.13</f>
        <v>5</v>
      </c>
      <c r="L804" s="78">
        <f>表5[[#This Row],[含税结算单价]]*表5[[#This Row],[升数]]</f>
        <v>9480.6999999999989</v>
      </c>
      <c r="M804" s="78">
        <f>表5[[#This Row],[不含税结算单价]]*表5[[#This Row],[升数]]</f>
        <v>8390</v>
      </c>
    </row>
    <row r="805" spans="1:13" s="58" customFormat="1" ht="27" customHeight="1">
      <c r="A805" s="72">
        <v>43904</v>
      </c>
      <c r="B805" s="67" t="s">
        <v>722</v>
      </c>
      <c r="C805" s="73" t="s">
        <v>13</v>
      </c>
      <c r="D805" s="73" t="s">
        <v>14</v>
      </c>
      <c r="E805" s="74" t="s">
        <v>15</v>
      </c>
      <c r="F805" s="58" t="s">
        <v>232</v>
      </c>
      <c r="G805" s="75">
        <v>149</v>
      </c>
      <c r="H805" s="58">
        <v>5.93</v>
      </c>
      <c r="I805" s="58">
        <v>0.28000000000000003</v>
      </c>
      <c r="J805" s="58">
        <f>表5[[#This Row],[挂牌价]]-表5[[#This Row],[优惠下浮]]</f>
        <v>5.6499999999999995</v>
      </c>
      <c r="K805" s="78">
        <f>表5[[#This Row],[含税结算单价]]/1.13</f>
        <v>5</v>
      </c>
      <c r="L805" s="78">
        <f>表5[[#This Row],[含税结算单价]]*表5[[#This Row],[升数]]</f>
        <v>841.84999999999991</v>
      </c>
      <c r="M805" s="78">
        <f>表5[[#This Row],[不含税结算单价]]*表5[[#This Row],[升数]]</f>
        <v>745</v>
      </c>
    </row>
    <row r="806" spans="1:13" s="58" customFormat="1" ht="27" customHeight="1">
      <c r="A806" s="72">
        <v>43904</v>
      </c>
      <c r="B806" s="67" t="s">
        <v>723</v>
      </c>
      <c r="C806" s="73" t="s">
        <v>13</v>
      </c>
      <c r="D806" s="73" t="s">
        <v>14</v>
      </c>
      <c r="E806" s="74" t="s">
        <v>15</v>
      </c>
      <c r="F806" s="58" t="s">
        <v>232</v>
      </c>
      <c r="G806" s="75">
        <v>255</v>
      </c>
      <c r="H806" s="58">
        <v>5.93</v>
      </c>
      <c r="I806" s="58">
        <v>0.28000000000000003</v>
      </c>
      <c r="J806" s="58">
        <f>表5[[#This Row],[挂牌价]]-表5[[#This Row],[优惠下浮]]</f>
        <v>5.6499999999999995</v>
      </c>
      <c r="K806" s="78">
        <f>表5[[#This Row],[含税结算单价]]/1.13</f>
        <v>5</v>
      </c>
      <c r="L806" s="78">
        <f>表5[[#This Row],[含税结算单价]]*表5[[#This Row],[升数]]</f>
        <v>1440.7499999999998</v>
      </c>
      <c r="M806" s="78">
        <f>表5[[#This Row],[不含税结算单价]]*表5[[#This Row],[升数]]</f>
        <v>1275</v>
      </c>
    </row>
    <row r="807" spans="1:13" s="58" customFormat="1" ht="27" customHeight="1">
      <c r="A807" s="72">
        <v>43904</v>
      </c>
      <c r="B807" s="67" t="s">
        <v>724</v>
      </c>
      <c r="C807" s="73" t="s">
        <v>13</v>
      </c>
      <c r="D807" s="73" t="s">
        <v>14</v>
      </c>
      <c r="E807" s="74" t="s">
        <v>15</v>
      </c>
      <c r="F807" s="58" t="s">
        <v>232</v>
      </c>
      <c r="G807" s="75">
        <v>1193</v>
      </c>
      <c r="H807" s="58">
        <v>5.93</v>
      </c>
      <c r="I807" s="58">
        <v>0.28000000000000003</v>
      </c>
      <c r="J807" s="58">
        <f>表5[[#This Row],[挂牌价]]-表5[[#This Row],[优惠下浮]]</f>
        <v>5.6499999999999995</v>
      </c>
      <c r="K807" s="78">
        <f>表5[[#This Row],[含税结算单价]]/1.13</f>
        <v>5</v>
      </c>
      <c r="L807" s="78">
        <f>表5[[#This Row],[含税结算单价]]*表5[[#This Row],[升数]]</f>
        <v>6740.45</v>
      </c>
      <c r="M807" s="78">
        <f>表5[[#This Row],[不含税结算单价]]*表5[[#This Row],[升数]]</f>
        <v>5965</v>
      </c>
    </row>
    <row r="808" spans="1:13" s="58" customFormat="1" ht="27" customHeight="1">
      <c r="A808" s="72">
        <v>43904</v>
      </c>
      <c r="B808" s="67" t="s">
        <v>725</v>
      </c>
      <c r="C808" s="73" t="s">
        <v>13</v>
      </c>
      <c r="D808" s="73" t="s">
        <v>14</v>
      </c>
      <c r="E808" s="74" t="s">
        <v>15</v>
      </c>
      <c r="F808" s="58" t="s">
        <v>25</v>
      </c>
      <c r="G808" s="75">
        <v>5251</v>
      </c>
      <c r="H808" s="58">
        <v>5.93</v>
      </c>
      <c r="I808" s="58">
        <v>0.28000000000000003</v>
      </c>
      <c r="J808" s="58">
        <f>表5[[#This Row],[挂牌价]]-表5[[#This Row],[优惠下浮]]</f>
        <v>5.6499999999999995</v>
      </c>
      <c r="K808" s="78">
        <f>表5[[#This Row],[含税结算单价]]/1.13</f>
        <v>5</v>
      </c>
      <c r="L808" s="78">
        <f>表5[[#This Row],[含税结算单价]]*表5[[#This Row],[升数]]</f>
        <v>29668.149999999998</v>
      </c>
      <c r="M808" s="78">
        <f>表5[[#This Row],[不含税结算单价]]*表5[[#This Row],[升数]]</f>
        <v>26255</v>
      </c>
    </row>
    <row r="809" spans="1:13" s="58" customFormat="1" ht="27" customHeight="1">
      <c r="A809" s="72">
        <v>43904</v>
      </c>
      <c r="B809" s="67" t="s">
        <v>726</v>
      </c>
      <c r="C809" s="73" t="s">
        <v>13</v>
      </c>
      <c r="D809" s="73" t="s">
        <v>14</v>
      </c>
      <c r="E809" s="74" t="s">
        <v>15</v>
      </c>
      <c r="F809" s="58" t="s">
        <v>149</v>
      </c>
      <c r="G809" s="75">
        <v>2037</v>
      </c>
      <c r="H809" s="58">
        <v>5.93</v>
      </c>
      <c r="I809" s="58">
        <v>0.28000000000000003</v>
      </c>
      <c r="J809" s="58">
        <f>表5[[#This Row],[挂牌价]]-表5[[#This Row],[优惠下浮]]</f>
        <v>5.6499999999999995</v>
      </c>
      <c r="K809" s="78">
        <f>表5[[#This Row],[含税结算单价]]/1.13</f>
        <v>5</v>
      </c>
      <c r="L809" s="78">
        <f>表5[[#This Row],[含税结算单价]]*表5[[#This Row],[升数]]</f>
        <v>11509.05</v>
      </c>
      <c r="M809" s="78">
        <f>表5[[#This Row],[不含税结算单价]]*表5[[#This Row],[升数]]</f>
        <v>10185</v>
      </c>
    </row>
    <row r="810" spans="1:13" s="58" customFormat="1" ht="27" customHeight="1">
      <c r="A810" s="72">
        <v>43904</v>
      </c>
      <c r="B810" s="67" t="s">
        <v>727</v>
      </c>
      <c r="C810" s="73" t="s">
        <v>13</v>
      </c>
      <c r="D810" s="73" t="s">
        <v>14</v>
      </c>
      <c r="E810" s="74" t="s">
        <v>15</v>
      </c>
      <c r="F810" s="58" t="s">
        <v>149</v>
      </c>
      <c r="G810" s="75">
        <v>99</v>
      </c>
      <c r="H810" s="58">
        <v>5.93</v>
      </c>
      <c r="I810" s="58">
        <v>0.28000000000000003</v>
      </c>
      <c r="J810" s="58">
        <f>表5[[#This Row],[挂牌价]]-表5[[#This Row],[优惠下浮]]</f>
        <v>5.6499999999999995</v>
      </c>
      <c r="K810" s="78">
        <f>表5[[#This Row],[含税结算单价]]/1.13</f>
        <v>5</v>
      </c>
      <c r="L810" s="78">
        <f>表5[[#This Row],[含税结算单价]]*表5[[#This Row],[升数]]</f>
        <v>559.34999999999991</v>
      </c>
      <c r="M810" s="78">
        <f>表5[[#This Row],[不含税结算单价]]*表5[[#This Row],[升数]]</f>
        <v>495</v>
      </c>
    </row>
    <row r="811" spans="1:13" s="58" customFormat="1" ht="27" customHeight="1">
      <c r="A811" s="72">
        <v>43904</v>
      </c>
      <c r="B811" s="67" t="s">
        <v>728</v>
      </c>
      <c r="C811" s="73" t="s">
        <v>13</v>
      </c>
      <c r="D811" s="73" t="s">
        <v>14</v>
      </c>
      <c r="E811" s="74" t="s">
        <v>15</v>
      </c>
      <c r="F811" s="58" t="s">
        <v>44</v>
      </c>
      <c r="G811" s="75">
        <v>3595</v>
      </c>
      <c r="H811" s="58">
        <v>5.93</v>
      </c>
      <c r="I811" s="58">
        <v>0.28000000000000003</v>
      </c>
      <c r="J811" s="58">
        <f>表5[[#This Row],[挂牌价]]-表5[[#This Row],[优惠下浮]]</f>
        <v>5.6499999999999995</v>
      </c>
      <c r="K811" s="78">
        <f>表5[[#This Row],[含税结算单价]]/1.13</f>
        <v>5</v>
      </c>
      <c r="L811" s="78">
        <f>表5[[#This Row],[含税结算单价]]*表5[[#This Row],[升数]]</f>
        <v>20311.749999999996</v>
      </c>
      <c r="M811" s="78">
        <f>表5[[#This Row],[不含税结算单价]]*表5[[#This Row],[升数]]</f>
        <v>17975</v>
      </c>
    </row>
    <row r="812" spans="1:13" s="58" customFormat="1" ht="27" customHeight="1">
      <c r="A812" s="72">
        <v>43904</v>
      </c>
      <c r="B812" s="67" t="s">
        <v>729</v>
      </c>
      <c r="C812" s="73" t="s">
        <v>13</v>
      </c>
      <c r="D812" s="73" t="s">
        <v>14</v>
      </c>
      <c r="E812" s="74" t="s">
        <v>15</v>
      </c>
      <c r="F812" s="58" t="s">
        <v>27</v>
      </c>
      <c r="G812" s="75">
        <v>4585</v>
      </c>
      <c r="H812" s="58">
        <v>5.93</v>
      </c>
      <c r="I812" s="58">
        <v>0.28000000000000003</v>
      </c>
      <c r="J812" s="58">
        <f>表5[[#This Row],[挂牌价]]-表5[[#This Row],[优惠下浮]]</f>
        <v>5.6499999999999995</v>
      </c>
      <c r="K812" s="78">
        <f>表5[[#This Row],[含税结算单价]]/1.13</f>
        <v>5</v>
      </c>
      <c r="L812" s="78">
        <f>表5[[#This Row],[含税结算单价]]*表5[[#This Row],[升数]]</f>
        <v>25905.249999999996</v>
      </c>
      <c r="M812" s="78">
        <f>表5[[#This Row],[不含税结算单价]]*表5[[#This Row],[升数]]</f>
        <v>22925</v>
      </c>
    </row>
    <row r="813" spans="1:13" s="58" customFormat="1" ht="27" customHeight="1">
      <c r="A813" s="72">
        <v>43904</v>
      </c>
      <c r="B813" s="67" t="s">
        <v>730</v>
      </c>
      <c r="C813" s="73" t="s">
        <v>13</v>
      </c>
      <c r="D813" s="73" t="s">
        <v>14</v>
      </c>
      <c r="E813" s="74" t="s">
        <v>15</v>
      </c>
      <c r="F813" s="58" t="s">
        <v>27</v>
      </c>
      <c r="G813" s="75">
        <v>1486</v>
      </c>
      <c r="H813" s="58">
        <v>5.93</v>
      </c>
      <c r="I813" s="58">
        <v>0.28000000000000003</v>
      </c>
      <c r="J813" s="58">
        <f>表5[[#This Row],[挂牌价]]-表5[[#This Row],[优惠下浮]]</f>
        <v>5.6499999999999995</v>
      </c>
      <c r="K813" s="78">
        <f>表5[[#This Row],[含税结算单价]]/1.13</f>
        <v>5</v>
      </c>
      <c r="L813" s="78">
        <f>表5[[#This Row],[含税结算单价]]*表5[[#This Row],[升数]]</f>
        <v>8395.9</v>
      </c>
      <c r="M813" s="78">
        <f>表5[[#This Row],[不含税结算单价]]*表5[[#This Row],[升数]]</f>
        <v>7430</v>
      </c>
    </row>
    <row r="814" spans="1:13" s="58" customFormat="1" ht="27" customHeight="1">
      <c r="A814" s="72">
        <v>43904</v>
      </c>
      <c r="B814" s="67" t="s">
        <v>731</v>
      </c>
      <c r="C814" s="73" t="s">
        <v>13</v>
      </c>
      <c r="D814" s="73" t="s">
        <v>14</v>
      </c>
      <c r="E814" s="74" t="s">
        <v>15</v>
      </c>
      <c r="F814" s="58" t="s">
        <v>64</v>
      </c>
      <c r="G814" s="75">
        <v>989</v>
      </c>
      <c r="H814" s="58">
        <v>5.93</v>
      </c>
      <c r="I814" s="58">
        <v>0.28000000000000003</v>
      </c>
      <c r="J814" s="58">
        <f>表5[[#This Row],[挂牌价]]-表5[[#This Row],[优惠下浮]]</f>
        <v>5.6499999999999995</v>
      </c>
      <c r="K814" s="78">
        <f>表5[[#This Row],[含税结算单价]]/1.13</f>
        <v>5</v>
      </c>
      <c r="L814" s="78">
        <f>表5[[#This Row],[含税结算单价]]*表5[[#This Row],[升数]]</f>
        <v>5587.8499999999995</v>
      </c>
      <c r="M814" s="78">
        <f>表5[[#This Row],[不含税结算单价]]*表5[[#This Row],[升数]]</f>
        <v>4945</v>
      </c>
    </row>
    <row r="815" spans="1:13" s="58" customFormat="1" ht="27" customHeight="1">
      <c r="A815" s="72">
        <v>43904</v>
      </c>
      <c r="B815" s="67" t="s">
        <v>732</v>
      </c>
      <c r="C815" s="73" t="s">
        <v>13</v>
      </c>
      <c r="D815" s="73" t="s">
        <v>14</v>
      </c>
      <c r="E815" s="74" t="s">
        <v>15</v>
      </c>
      <c r="F815" s="58" t="s">
        <v>64</v>
      </c>
      <c r="G815" s="75">
        <v>1202</v>
      </c>
      <c r="H815" s="58">
        <v>5.93</v>
      </c>
      <c r="I815" s="58">
        <v>0.28000000000000003</v>
      </c>
      <c r="J815" s="58">
        <f>表5[[#This Row],[挂牌价]]-表5[[#This Row],[优惠下浮]]</f>
        <v>5.6499999999999995</v>
      </c>
      <c r="K815" s="78">
        <f>表5[[#This Row],[含税结算单价]]/1.13</f>
        <v>5</v>
      </c>
      <c r="L815" s="78">
        <f>表5[[#This Row],[含税结算单价]]*表5[[#This Row],[升数]]</f>
        <v>6791.2999999999993</v>
      </c>
      <c r="M815" s="78">
        <f>表5[[#This Row],[不含税结算单价]]*表5[[#This Row],[升数]]</f>
        <v>6010</v>
      </c>
    </row>
    <row r="816" spans="1:13" s="58" customFormat="1" ht="27" customHeight="1">
      <c r="A816" s="72">
        <v>43905</v>
      </c>
      <c r="B816" s="76" t="s">
        <v>733</v>
      </c>
      <c r="C816" s="73" t="s">
        <v>13</v>
      </c>
      <c r="D816" s="73" t="s">
        <v>14</v>
      </c>
      <c r="E816" s="74" t="s">
        <v>15</v>
      </c>
      <c r="F816" s="58" t="s">
        <v>241</v>
      </c>
      <c r="G816" s="75">
        <v>2188</v>
      </c>
      <c r="H816" s="58">
        <v>5.93</v>
      </c>
      <c r="I816" s="58">
        <v>0.28000000000000003</v>
      </c>
      <c r="J816" s="58">
        <f>表5[[#This Row],[挂牌价]]-表5[[#This Row],[优惠下浮]]</f>
        <v>5.6499999999999995</v>
      </c>
      <c r="K816" s="78">
        <f>表5[[#This Row],[含税结算单价]]/1.13</f>
        <v>5</v>
      </c>
      <c r="L816" s="78">
        <f>表5[[#This Row],[含税结算单价]]*表5[[#This Row],[升数]]</f>
        <v>12362.199999999999</v>
      </c>
      <c r="M816" s="78">
        <f>表5[[#This Row],[不含税结算单价]]*表5[[#This Row],[升数]]</f>
        <v>10940</v>
      </c>
    </row>
    <row r="817" spans="1:13" s="58" customFormat="1" ht="27" customHeight="1">
      <c r="A817" s="72">
        <v>43906</v>
      </c>
      <c r="B817" s="76" t="s">
        <v>734</v>
      </c>
      <c r="C817" s="73" t="s">
        <v>13</v>
      </c>
      <c r="D817" s="73" t="s">
        <v>14</v>
      </c>
      <c r="E817" s="74" t="s">
        <v>15</v>
      </c>
      <c r="F817" s="58" t="s">
        <v>241</v>
      </c>
      <c r="G817" s="75">
        <v>2032</v>
      </c>
      <c r="H817" s="58">
        <v>5.93</v>
      </c>
      <c r="I817" s="58">
        <v>0.28000000000000003</v>
      </c>
      <c r="J817" s="58">
        <f>表5[[#This Row],[挂牌价]]-表5[[#This Row],[优惠下浮]]</f>
        <v>5.6499999999999995</v>
      </c>
      <c r="K817" s="78">
        <f>表5[[#This Row],[含税结算单价]]/1.13</f>
        <v>5</v>
      </c>
      <c r="L817" s="78">
        <f>表5[[#This Row],[含税结算单价]]*表5[[#This Row],[升数]]</f>
        <v>11480.8</v>
      </c>
      <c r="M817" s="78">
        <f>表5[[#This Row],[不含税结算单价]]*表5[[#This Row],[升数]]</f>
        <v>10160</v>
      </c>
    </row>
    <row r="818" spans="1:13" s="58" customFormat="1" ht="27" customHeight="1">
      <c r="A818" s="72">
        <v>43905</v>
      </c>
      <c r="B818" s="67" t="s">
        <v>735</v>
      </c>
      <c r="C818" s="73" t="s">
        <v>13</v>
      </c>
      <c r="D818" s="73" t="s">
        <v>14</v>
      </c>
      <c r="E818" s="74" t="s">
        <v>15</v>
      </c>
      <c r="F818" s="58" t="s">
        <v>170</v>
      </c>
      <c r="G818" s="75">
        <v>1076</v>
      </c>
      <c r="H818" s="58">
        <v>5.93</v>
      </c>
      <c r="I818" s="58">
        <v>0.28000000000000003</v>
      </c>
      <c r="J818" s="58">
        <f>表5[[#This Row],[挂牌价]]-表5[[#This Row],[优惠下浮]]</f>
        <v>5.6499999999999995</v>
      </c>
      <c r="K818" s="78">
        <f>表5[[#This Row],[含税结算单价]]/1.13</f>
        <v>5</v>
      </c>
      <c r="L818" s="78">
        <f>表5[[#This Row],[含税结算单价]]*表5[[#This Row],[升数]]</f>
        <v>6079.4</v>
      </c>
      <c r="M818" s="78">
        <f>表5[[#This Row],[不含税结算单价]]*表5[[#This Row],[升数]]</f>
        <v>5380</v>
      </c>
    </row>
    <row r="819" spans="1:13" s="58" customFormat="1" ht="27" customHeight="1">
      <c r="A819" s="72">
        <v>43905</v>
      </c>
      <c r="B819" s="67" t="s">
        <v>736</v>
      </c>
      <c r="C819" s="73" t="s">
        <v>13</v>
      </c>
      <c r="D819" s="73" t="s">
        <v>14</v>
      </c>
      <c r="E819" s="74" t="s">
        <v>15</v>
      </c>
      <c r="F819" s="58" t="s">
        <v>170</v>
      </c>
      <c r="G819" s="75">
        <v>1046</v>
      </c>
      <c r="H819" s="58">
        <v>5.93</v>
      </c>
      <c r="I819" s="58">
        <v>0.28000000000000003</v>
      </c>
      <c r="J819" s="58">
        <f>表5[[#This Row],[挂牌价]]-表5[[#This Row],[优惠下浮]]</f>
        <v>5.6499999999999995</v>
      </c>
      <c r="K819" s="78">
        <f>表5[[#This Row],[含税结算单价]]/1.13</f>
        <v>5</v>
      </c>
      <c r="L819" s="78">
        <f>表5[[#This Row],[含税结算单价]]*表5[[#This Row],[升数]]</f>
        <v>5909.9</v>
      </c>
      <c r="M819" s="78">
        <f>表5[[#This Row],[不含税结算单价]]*表5[[#This Row],[升数]]</f>
        <v>5230</v>
      </c>
    </row>
    <row r="820" spans="1:13" s="58" customFormat="1" ht="27" customHeight="1">
      <c r="A820" s="72">
        <v>43905</v>
      </c>
      <c r="B820" s="67" t="s">
        <v>737</v>
      </c>
      <c r="C820" s="73" t="s">
        <v>13</v>
      </c>
      <c r="D820" s="73" t="s">
        <v>14</v>
      </c>
      <c r="E820" s="74" t="s">
        <v>15</v>
      </c>
      <c r="F820" s="58" t="s">
        <v>170</v>
      </c>
      <c r="G820" s="75">
        <v>100</v>
      </c>
      <c r="H820" s="58">
        <v>5.93</v>
      </c>
      <c r="I820" s="58">
        <v>0.28000000000000003</v>
      </c>
      <c r="J820" s="58">
        <f>表5[[#This Row],[挂牌价]]-表5[[#This Row],[优惠下浮]]</f>
        <v>5.6499999999999995</v>
      </c>
      <c r="K820" s="78">
        <f>表5[[#This Row],[含税结算单价]]/1.13</f>
        <v>5</v>
      </c>
      <c r="L820" s="78">
        <f>表5[[#This Row],[含税结算单价]]*表5[[#This Row],[升数]]</f>
        <v>565</v>
      </c>
      <c r="M820" s="78">
        <f>表5[[#This Row],[不含税结算单价]]*表5[[#This Row],[升数]]</f>
        <v>500</v>
      </c>
    </row>
    <row r="821" spans="1:13" s="58" customFormat="1" ht="27" customHeight="1">
      <c r="A821" s="72">
        <v>43905</v>
      </c>
      <c r="B821" s="67" t="s">
        <v>738</v>
      </c>
      <c r="C821" s="73" t="s">
        <v>13</v>
      </c>
      <c r="D821" s="73" t="s">
        <v>14</v>
      </c>
      <c r="E821" s="74" t="s">
        <v>15</v>
      </c>
      <c r="F821" s="58" t="s">
        <v>170</v>
      </c>
      <c r="G821" s="75">
        <v>1197</v>
      </c>
      <c r="H821" s="58">
        <v>5.93</v>
      </c>
      <c r="I821" s="58">
        <v>0.28000000000000003</v>
      </c>
      <c r="J821" s="58">
        <f>表5[[#This Row],[挂牌价]]-表5[[#This Row],[优惠下浮]]</f>
        <v>5.6499999999999995</v>
      </c>
      <c r="K821" s="78">
        <f>表5[[#This Row],[含税结算单价]]/1.13</f>
        <v>5</v>
      </c>
      <c r="L821" s="78">
        <f>表5[[#This Row],[含税结算单价]]*表5[[#This Row],[升数]]</f>
        <v>6763.0499999999993</v>
      </c>
      <c r="M821" s="78">
        <f>表5[[#This Row],[不含税结算单价]]*表5[[#This Row],[升数]]</f>
        <v>5985</v>
      </c>
    </row>
    <row r="822" spans="1:13" s="58" customFormat="1" ht="27" customHeight="1">
      <c r="A822" s="72">
        <v>43905</v>
      </c>
      <c r="B822" s="67" t="s">
        <v>739</v>
      </c>
      <c r="C822" s="73" t="s">
        <v>13</v>
      </c>
      <c r="D822" s="73" t="s">
        <v>14</v>
      </c>
      <c r="E822" s="74" t="s">
        <v>15</v>
      </c>
      <c r="F822" s="58" t="s">
        <v>170</v>
      </c>
      <c r="G822" s="75">
        <v>220</v>
      </c>
      <c r="H822" s="58">
        <v>5.93</v>
      </c>
      <c r="I822" s="58">
        <v>0.28000000000000003</v>
      </c>
      <c r="J822" s="58">
        <f>表5[[#This Row],[挂牌价]]-表5[[#This Row],[优惠下浮]]</f>
        <v>5.6499999999999995</v>
      </c>
      <c r="K822" s="78">
        <f>表5[[#This Row],[含税结算单价]]/1.13</f>
        <v>5</v>
      </c>
      <c r="L822" s="78">
        <f>表5[[#This Row],[含税结算单价]]*表5[[#This Row],[升数]]</f>
        <v>1242.9999999999998</v>
      </c>
      <c r="M822" s="78">
        <f>表5[[#This Row],[不含税结算单价]]*表5[[#This Row],[升数]]</f>
        <v>1100</v>
      </c>
    </row>
    <row r="823" spans="1:13" s="58" customFormat="1" ht="27" customHeight="1">
      <c r="A823" s="72">
        <v>43905</v>
      </c>
      <c r="B823" s="67" t="s">
        <v>740</v>
      </c>
      <c r="C823" s="73" t="s">
        <v>13</v>
      </c>
      <c r="D823" s="73" t="s">
        <v>14</v>
      </c>
      <c r="E823" s="74" t="s">
        <v>15</v>
      </c>
      <c r="F823" s="58" t="s">
        <v>34</v>
      </c>
      <c r="G823" s="75">
        <v>4403</v>
      </c>
      <c r="H823" s="58">
        <v>5.93</v>
      </c>
      <c r="I823" s="58">
        <v>0.28000000000000003</v>
      </c>
      <c r="J823" s="58">
        <f>表5[[#This Row],[挂牌价]]-表5[[#This Row],[优惠下浮]]</f>
        <v>5.6499999999999995</v>
      </c>
      <c r="K823" s="78">
        <f>表5[[#This Row],[含税结算单价]]/1.13</f>
        <v>5</v>
      </c>
      <c r="L823" s="78">
        <f>表5[[#This Row],[含税结算单价]]*表5[[#This Row],[升数]]</f>
        <v>24876.949999999997</v>
      </c>
      <c r="M823" s="78">
        <f>表5[[#This Row],[不含税结算单价]]*表5[[#This Row],[升数]]</f>
        <v>22015</v>
      </c>
    </row>
    <row r="824" spans="1:13" s="58" customFormat="1" ht="27" customHeight="1">
      <c r="A824" s="72">
        <v>43905</v>
      </c>
      <c r="B824" s="76">
        <v>7838677</v>
      </c>
      <c r="C824" s="73" t="s">
        <v>13</v>
      </c>
      <c r="D824" s="73" t="s">
        <v>14</v>
      </c>
      <c r="E824" s="74" t="s">
        <v>15</v>
      </c>
      <c r="F824" s="58" t="s">
        <v>35</v>
      </c>
      <c r="G824" s="75">
        <v>9867</v>
      </c>
      <c r="H824" s="58">
        <v>5.93</v>
      </c>
      <c r="I824" s="58">
        <v>0.28000000000000003</v>
      </c>
      <c r="J824" s="58">
        <f>表5[[#This Row],[挂牌价]]-表5[[#This Row],[优惠下浮]]</f>
        <v>5.6499999999999995</v>
      </c>
      <c r="K824" s="78">
        <f>表5[[#This Row],[含税结算单价]]/1.13</f>
        <v>5</v>
      </c>
      <c r="L824" s="78">
        <f>表5[[#This Row],[含税结算单价]]*表5[[#This Row],[升数]]</f>
        <v>55748.549999999996</v>
      </c>
      <c r="M824" s="78">
        <f>表5[[#This Row],[不含税结算单价]]*表5[[#This Row],[升数]]</f>
        <v>49335</v>
      </c>
    </row>
    <row r="825" spans="1:13" s="58" customFormat="1" ht="27" customHeight="1">
      <c r="A825" s="72">
        <v>43905</v>
      </c>
      <c r="B825" s="76" t="s">
        <v>741</v>
      </c>
      <c r="C825" s="73" t="s">
        <v>13</v>
      </c>
      <c r="D825" s="73" t="s">
        <v>14</v>
      </c>
      <c r="E825" s="74" t="s">
        <v>15</v>
      </c>
      <c r="F825" s="58" t="s">
        <v>29</v>
      </c>
      <c r="G825" s="75">
        <v>4121</v>
      </c>
      <c r="H825" s="58">
        <v>5.93</v>
      </c>
      <c r="I825" s="58">
        <v>0.28000000000000003</v>
      </c>
      <c r="J825" s="58">
        <f>表5[[#This Row],[挂牌价]]-表5[[#This Row],[优惠下浮]]</f>
        <v>5.6499999999999995</v>
      </c>
      <c r="K825" s="78">
        <f>表5[[#This Row],[含税结算单价]]/1.13</f>
        <v>5</v>
      </c>
      <c r="L825" s="78">
        <f>表5[[#This Row],[含税结算单价]]*表5[[#This Row],[升数]]</f>
        <v>23283.649999999998</v>
      </c>
      <c r="M825" s="78">
        <f>表5[[#This Row],[不含税结算单价]]*表5[[#This Row],[升数]]</f>
        <v>20605</v>
      </c>
    </row>
    <row r="826" spans="1:13" s="58" customFormat="1" ht="27" customHeight="1">
      <c r="A826" s="72">
        <v>43905</v>
      </c>
      <c r="B826" s="76" t="s">
        <v>742</v>
      </c>
      <c r="C826" s="73" t="s">
        <v>13</v>
      </c>
      <c r="D826" s="73" t="s">
        <v>14</v>
      </c>
      <c r="E826" s="74" t="s">
        <v>15</v>
      </c>
      <c r="F826" s="58" t="s">
        <v>29</v>
      </c>
      <c r="G826" s="75">
        <v>2736</v>
      </c>
      <c r="H826" s="58">
        <v>5.93</v>
      </c>
      <c r="I826" s="58">
        <v>0.28000000000000003</v>
      </c>
      <c r="J826" s="58">
        <f>表5[[#This Row],[挂牌价]]-表5[[#This Row],[优惠下浮]]</f>
        <v>5.6499999999999995</v>
      </c>
      <c r="K826" s="78">
        <f>表5[[#This Row],[含税结算单价]]/1.13</f>
        <v>5</v>
      </c>
      <c r="L826" s="78">
        <f>表5[[#This Row],[含税结算单价]]*表5[[#This Row],[升数]]</f>
        <v>15458.399999999998</v>
      </c>
      <c r="M826" s="78">
        <f>表5[[#This Row],[不含税结算单价]]*表5[[#This Row],[升数]]</f>
        <v>13680</v>
      </c>
    </row>
    <row r="827" spans="1:13" s="58" customFormat="1" ht="27" customHeight="1">
      <c r="A827" s="72">
        <v>43905</v>
      </c>
      <c r="B827" s="76" t="s">
        <v>743</v>
      </c>
      <c r="C827" s="73" t="s">
        <v>13</v>
      </c>
      <c r="D827" s="73" t="s">
        <v>14</v>
      </c>
      <c r="E827" s="74" t="s">
        <v>15</v>
      </c>
      <c r="F827" s="58" t="s">
        <v>29</v>
      </c>
      <c r="G827" s="75">
        <v>2588</v>
      </c>
      <c r="H827" s="58">
        <v>5.93</v>
      </c>
      <c r="I827" s="58">
        <v>0.28000000000000003</v>
      </c>
      <c r="J827" s="58">
        <f>表5[[#This Row],[挂牌价]]-表5[[#This Row],[优惠下浮]]</f>
        <v>5.6499999999999995</v>
      </c>
      <c r="K827" s="78">
        <f>表5[[#This Row],[含税结算单价]]/1.13</f>
        <v>5</v>
      </c>
      <c r="L827" s="78">
        <f>表5[[#This Row],[含税结算单价]]*表5[[#This Row],[升数]]</f>
        <v>14622.199999999999</v>
      </c>
      <c r="M827" s="78">
        <f>表5[[#This Row],[不含税结算单价]]*表5[[#This Row],[升数]]</f>
        <v>12940</v>
      </c>
    </row>
    <row r="828" spans="1:13" s="58" customFormat="1" ht="27" customHeight="1">
      <c r="A828" s="72">
        <v>43905</v>
      </c>
      <c r="B828" s="67" t="s">
        <v>744</v>
      </c>
      <c r="C828" s="73" t="s">
        <v>13</v>
      </c>
      <c r="D828" s="73" t="s">
        <v>14</v>
      </c>
      <c r="E828" s="74" t="s">
        <v>15</v>
      </c>
      <c r="F828" s="58" t="s">
        <v>37</v>
      </c>
      <c r="G828" s="75">
        <v>2669</v>
      </c>
      <c r="H828" s="58">
        <v>5.93</v>
      </c>
      <c r="I828" s="58">
        <v>0.28000000000000003</v>
      </c>
      <c r="J828" s="58">
        <f>表5[[#This Row],[挂牌价]]-表5[[#This Row],[优惠下浮]]</f>
        <v>5.6499999999999995</v>
      </c>
      <c r="K828" s="78">
        <f>表5[[#This Row],[含税结算单价]]/1.13</f>
        <v>5</v>
      </c>
      <c r="L828" s="78">
        <f>表5[[#This Row],[含税结算单价]]*表5[[#This Row],[升数]]</f>
        <v>15079.849999999999</v>
      </c>
      <c r="M828" s="78">
        <f>表5[[#This Row],[不含税结算单价]]*表5[[#This Row],[升数]]</f>
        <v>13345</v>
      </c>
    </row>
    <row r="829" spans="1:13" s="58" customFormat="1" ht="27" customHeight="1">
      <c r="A829" s="72">
        <v>43905</v>
      </c>
      <c r="B829" s="67" t="s">
        <v>745</v>
      </c>
      <c r="C829" s="73" t="s">
        <v>13</v>
      </c>
      <c r="D829" s="73" t="s">
        <v>14</v>
      </c>
      <c r="E829" s="74" t="s">
        <v>15</v>
      </c>
      <c r="F829" s="58" t="s">
        <v>746</v>
      </c>
      <c r="G829" s="75">
        <v>293</v>
      </c>
      <c r="H829" s="58">
        <v>5.93</v>
      </c>
      <c r="I829" s="58">
        <v>0.28000000000000003</v>
      </c>
      <c r="J829" s="58">
        <f>表5[[#This Row],[挂牌价]]-表5[[#This Row],[优惠下浮]]</f>
        <v>5.6499999999999995</v>
      </c>
      <c r="K829" s="78">
        <f>表5[[#This Row],[含税结算单价]]/1.13</f>
        <v>5</v>
      </c>
      <c r="L829" s="78">
        <f>表5[[#This Row],[含税结算单价]]*表5[[#This Row],[升数]]</f>
        <v>1655.4499999999998</v>
      </c>
      <c r="M829" s="78">
        <f>表5[[#This Row],[不含税结算单价]]*表5[[#This Row],[升数]]</f>
        <v>1465</v>
      </c>
    </row>
    <row r="830" spans="1:13" s="58" customFormat="1" ht="27" customHeight="1">
      <c r="A830" s="72">
        <v>43905</v>
      </c>
      <c r="B830" s="67" t="s">
        <v>747</v>
      </c>
      <c r="C830" s="73" t="s">
        <v>13</v>
      </c>
      <c r="D830" s="73" t="s">
        <v>14</v>
      </c>
      <c r="E830" s="74" t="s">
        <v>15</v>
      </c>
      <c r="F830" s="58" t="s">
        <v>39</v>
      </c>
      <c r="G830" s="75">
        <v>4630</v>
      </c>
      <c r="H830" s="58">
        <v>5.93</v>
      </c>
      <c r="I830" s="58">
        <v>0.28000000000000003</v>
      </c>
      <c r="J830" s="58">
        <f>表5[[#This Row],[挂牌价]]-表5[[#This Row],[优惠下浮]]</f>
        <v>5.6499999999999995</v>
      </c>
      <c r="K830" s="78">
        <f>表5[[#This Row],[含税结算单价]]/1.13</f>
        <v>5</v>
      </c>
      <c r="L830" s="78">
        <f>表5[[#This Row],[含税结算单价]]*表5[[#This Row],[升数]]</f>
        <v>26159.499999999996</v>
      </c>
      <c r="M830" s="78">
        <f>表5[[#This Row],[不含税结算单价]]*表5[[#This Row],[升数]]</f>
        <v>23150</v>
      </c>
    </row>
    <row r="831" spans="1:13" s="58" customFormat="1" ht="27" customHeight="1">
      <c r="A831" s="72">
        <v>43905</v>
      </c>
      <c r="B831" s="67" t="s">
        <v>748</v>
      </c>
      <c r="C831" s="73" t="s">
        <v>13</v>
      </c>
      <c r="D831" s="73" t="s">
        <v>14</v>
      </c>
      <c r="E831" s="74" t="s">
        <v>15</v>
      </c>
      <c r="F831" s="58" t="s">
        <v>39</v>
      </c>
      <c r="G831" s="75">
        <v>1127</v>
      </c>
      <c r="H831" s="58">
        <v>5.93</v>
      </c>
      <c r="I831" s="58">
        <v>0.28000000000000003</v>
      </c>
      <c r="J831" s="58">
        <f>表5[[#This Row],[挂牌价]]-表5[[#This Row],[优惠下浮]]</f>
        <v>5.6499999999999995</v>
      </c>
      <c r="K831" s="78">
        <f>表5[[#This Row],[含税结算单价]]/1.13</f>
        <v>5</v>
      </c>
      <c r="L831" s="78">
        <f>表5[[#This Row],[含税结算单价]]*表5[[#This Row],[升数]]</f>
        <v>6367.5499999999993</v>
      </c>
      <c r="M831" s="78">
        <f>表5[[#This Row],[不含税结算单价]]*表5[[#This Row],[升数]]</f>
        <v>5635</v>
      </c>
    </row>
    <row r="832" spans="1:13" s="58" customFormat="1" ht="27" customHeight="1">
      <c r="A832" s="72">
        <v>43905</v>
      </c>
      <c r="B832" s="67" t="s">
        <v>749</v>
      </c>
      <c r="C832" s="73" t="s">
        <v>13</v>
      </c>
      <c r="D832" s="73" t="s">
        <v>14</v>
      </c>
      <c r="E832" s="74" t="s">
        <v>15</v>
      </c>
      <c r="F832" s="58" t="s">
        <v>197</v>
      </c>
      <c r="G832" s="75">
        <v>5688</v>
      </c>
      <c r="H832" s="58">
        <v>5.93</v>
      </c>
      <c r="I832" s="58">
        <v>0.28000000000000003</v>
      </c>
      <c r="J832" s="58">
        <f>表5[[#This Row],[挂牌价]]-表5[[#This Row],[优惠下浮]]</f>
        <v>5.6499999999999995</v>
      </c>
      <c r="K832" s="78">
        <f>表5[[#This Row],[含税结算单价]]/1.13</f>
        <v>5</v>
      </c>
      <c r="L832" s="78">
        <f>表5[[#This Row],[含税结算单价]]*表5[[#This Row],[升数]]</f>
        <v>32137.199999999997</v>
      </c>
      <c r="M832" s="78">
        <f>表5[[#This Row],[不含税结算单价]]*表5[[#This Row],[升数]]</f>
        <v>28440</v>
      </c>
    </row>
    <row r="833" spans="1:13" s="58" customFormat="1" ht="27" customHeight="1">
      <c r="A833" s="72">
        <v>43905</v>
      </c>
      <c r="B833" s="67" t="s">
        <v>750</v>
      </c>
      <c r="C833" s="73" t="s">
        <v>13</v>
      </c>
      <c r="D833" s="73" t="s">
        <v>14</v>
      </c>
      <c r="E833" s="74" t="s">
        <v>15</v>
      </c>
      <c r="F833" s="58" t="s">
        <v>83</v>
      </c>
      <c r="G833" s="75">
        <v>756</v>
      </c>
      <c r="H833" s="58">
        <v>5.93</v>
      </c>
      <c r="I833" s="58">
        <v>0.28000000000000003</v>
      </c>
      <c r="J833" s="58">
        <f>表5[[#This Row],[挂牌价]]-表5[[#This Row],[优惠下浮]]</f>
        <v>5.6499999999999995</v>
      </c>
      <c r="K833" s="78">
        <f>表5[[#This Row],[含税结算单价]]/1.13</f>
        <v>5</v>
      </c>
      <c r="L833" s="78">
        <f>表5[[#This Row],[含税结算单价]]*表5[[#This Row],[升数]]</f>
        <v>4271.3999999999996</v>
      </c>
      <c r="M833" s="78">
        <f>表5[[#This Row],[不含税结算单价]]*表5[[#This Row],[升数]]</f>
        <v>3780</v>
      </c>
    </row>
    <row r="834" spans="1:13" s="58" customFormat="1" ht="27" customHeight="1">
      <c r="A834" s="72">
        <v>43905</v>
      </c>
      <c r="B834" s="67" t="s">
        <v>751</v>
      </c>
      <c r="C834" s="73" t="s">
        <v>13</v>
      </c>
      <c r="D834" s="73" t="s">
        <v>14</v>
      </c>
      <c r="E834" s="74" t="s">
        <v>15</v>
      </c>
      <c r="F834" s="58" t="s">
        <v>83</v>
      </c>
      <c r="G834" s="75">
        <v>863</v>
      </c>
      <c r="H834" s="58">
        <v>5.93</v>
      </c>
      <c r="I834" s="58">
        <v>0.28000000000000003</v>
      </c>
      <c r="J834" s="58">
        <f>表5[[#This Row],[挂牌价]]-表5[[#This Row],[优惠下浮]]</f>
        <v>5.6499999999999995</v>
      </c>
      <c r="K834" s="78">
        <f>表5[[#This Row],[含税结算单价]]/1.13</f>
        <v>5</v>
      </c>
      <c r="L834" s="78">
        <f>表5[[#This Row],[含税结算单价]]*表5[[#This Row],[升数]]</f>
        <v>4875.95</v>
      </c>
      <c r="M834" s="78">
        <f>表5[[#This Row],[不含税结算单价]]*表5[[#This Row],[升数]]</f>
        <v>4315</v>
      </c>
    </row>
    <row r="835" spans="1:13" s="58" customFormat="1" ht="27" customHeight="1">
      <c r="A835" s="72">
        <v>43905</v>
      </c>
      <c r="B835" s="67" t="s">
        <v>752</v>
      </c>
      <c r="C835" s="73" t="s">
        <v>13</v>
      </c>
      <c r="D835" s="73" t="s">
        <v>14</v>
      </c>
      <c r="E835" s="74" t="s">
        <v>15</v>
      </c>
      <c r="F835" s="58" t="s">
        <v>83</v>
      </c>
      <c r="G835" s="75">
        <v>682</v>
      </c>
      <c r="H835" s="58">
        <v>5.93</v>
      </c>
      <c r="I835" s="58">
        <v>0.28000000000000003</v>
      </c>
      <c r="J835" s="58">
        <f>表5[[#This Row],[挂牌价]]-表5[[#This Row],[优惠下浮]]</f>
        <v>5.6499999999999995</v>
      </c>
      <c r="K835" s="78">
        <f>表5[[#This Row],[含税结算单价]]/1.13</f>
        <v>5</v>
      </c>
      <c r="L835" s="78">
        <f>表5[[#This Row],[含税结算单价]]*表5[[#This Row],[升数]]</f>
        <v>3853.2999999999997</v>
      </c>
      <c r="M835" s="78">
        <f>表5[[#This Row],[不含税结算单价]]*表5[[#This Row],[升数]]</f>
        <v>3410</v>
      </c>
    </row>
    <row r="836" spans="1:13" s="58" customFormat="1" ht="27" customHeight="1">
      <c r="A836" s="72">
        <v>43905</v>
      </c>
      <c r="B836" s="67" t="s">
        <v>753</v>
      </c>
      <c r="C836" s="73" t="s">
        <v>13</v>
      </c>
      <c r="D836" s="73" t="s">
        <v>14</v>
      </c>
      <c r="E836" s="74" t="s">
        <v>15</v>
      </c>
      <c r="F836" s="58" t="s">
        <v>83</v>
      </c>
      <c r="G836" s="75">
        <v>714</v>
      </c>
      <c r="H836" s="58">
        <v>5.93</v>
      </c>
      <c r="I836" s="58">
        <v>0.28000000000000003</v>
      </c>
      <c r="J836" s="58">
        <f>表5[[#This Row],[挂牌价]]-表5[[#This Row],[优惠下浮]]</f>
        <v>5.6499999999999995</v>
      </c>
      <c r="K836" s="78">
        <f>表5[[#This Row],[含税结算单价]]/1.13</f>
        <v>5</v>
      </c>
      <c r="L836" s="78">
        <f>表5[[#This Row],[含税结算单价]]*表5[[#This Row],[升数]]</f>
        <v>4034.0999999999995</v>
      </c>
      <c r="M836" s="78">
        <f>表5[[#This Row],[不含税结算单价]]*表5[[#This Row],[升数]]</f>
        <v>3570</v>
      </c>
    </row>
    <row r="837" spans="1:13" s="58" customFormat="1" ht="27" customHeight="1">
      <c r="A837" s="72">
        <v>43905</v>
      </c>
      <c r="B837" s="67" t="s">
        <v>754</v>
      </c>
      <c r="C837" s="73" t="s">
        <v>13</v>
      </c>
      <c r="D837" s="73" t="s">
        <v>14</v>
      </c>
      <c r="E837" s="74" t="s">
        <v>15</v>
      </c>
      <c r="F837" s="58" t="s">
        <v>83</v>
      </c>
      <c r="G837" s="75">
        <v>879</v>
      </c>
      <c r="H837" s="58">
        <v>5.93</v>
      </c>
      <c r="I837" s="58">
        <v>0.28000000000000003</v>
      </c>
      <c r="J837" s="58">
        <f>表5[[#This Row],[挂牌价]]-表5[[#This Row],[优惠下浮]]</f>
        <v>5.6499999999999995</v>
      </c>
      <c r="K837" s="78">
        <f>表5[[#This Row],[含税结算单价]]/1.13</f>
        <v>5</v>
      </c>
      <c r="L837" s="78">
        <f>表5[[#This Row],[含税结算单价]]*表5[[#This Row],[升数]]</f>
        <v>4966.3499999999995</v>
      </c>
      <c r="M837" s="78">
        <f>表5[[#This Row],[不含税结算单价]]*表5[[#This Row],[升数]]</f>
        <v>4395</v>
      </c>
    </row>
    <row r="838" spans="1:13" s="58" customFormat="1" ht="27" customHeight="1">
      <c r="A838" s="72">
        <v>43905</v>
      </c>
      <c r="B838" s="67" t="s">
        <v>755</v>
      </c>
      <c r="C838" s="73" t="s">
        <v>13</v>
      </c>
      <c r="D838" s="73" t="s">
        <v>14</v>
      </c>
      <c r="E838" s="74" t="s">
        <v>15</v>
      </c>
      <c r="F838" s="58" t="s">
        <v>83</v>
      </c>
      <c r="G838" s="75">
        <v>960</v>
      </c>
      <c r="H838" s="58">
        <v>5.93</v>
      </c>
      <c r="I838" s="58">
        <v>0.28000000000000003</v>
      </c>
      <c r="J838" s="58">
        <f>表5[[#This Row],[挂牌价]]-表5[[#This Row],[优惠下浮]]</f>
        <v>5.6499999999999995</v>
      </c>
      <c r="K838" s="78">
        <f>表5[[#This Row],[含税结算单价]]/1.13</f>
        <v>5</v>
      </c>
      <c r="L838" s="78">
        <f>表5[[#This Row],[含税结算单价]]*表5[[#This Row],[升数]]</f>
        <v>5423.9999999999991</v>
      </c>
      <c r="M838" s="78">
        <f>表5[[#This Row],[不含税结算单价]]*表5[[#This Row],[升数]]</f>
        <v>4800</v>
      </c>
    </row>
    <row r="839" spans="1:13" s="58" customFormat="1" ht="27" customHeight="1">
      <c r="A839" s="72">
        <v>43905</v>
      </c>
      <c r="B839" s="67" t="s">
        <v>756</v>
      </c>
      <c r="C839" s="73" t="s">
        <v>13</v>
      </c>
      <c r="D839" s="73" t="s">
        <v>14</v>
      </c>
      <c r="E839" s="74" t="s">
        <v>15</v>
      </c>
      <c r="F839" s="58" t="s">
        <v>83</v>
      </c>
      <c r="G839" s="75">
        <v>1015</v>
      </c>
      <c r="H839" s="58">
        <v>5.93</v>
      </c>
      <c r="I839" s="58">
        <v>0.28000000000000003</v>
      </c>
      <c r="J839" s="58">
        <f>表5[[#This Row],[挂牌价]]-表5[[#This Row],[优惠下浮]]</f>
        <v>5.6499999999999995</v>
      </c>
      <c r="K839" s="78">
        <f>表5[[#This Row],[含税结算单价]]/1.13</f>
        <v>5</v>
      </c>
      <c r="L839" s="78">
        <f>表5[[#This Row],[含税结算单价]]*表5[[#This Row],[升数]]</f>
        <v>5734.7499999999991</v>
      </c>
      <c r="M839" s="78">
        <f>表5[[#This Row],[不含税结算单价]]*表5[[#This Row],[升数]]</f>
        <v>5075</v>
      </c>
    </row>
    <row r="840" spans="1:13" s="58" customFormat="1" ht="27" customHeight="1">
      <c r="A840" s="72">
        <v>43905</v>
      </c>
      <c r="B840" s="67" t="s">
        <v>757</v>
      </c>
      <c r="C840" s="73" t="s">
        <v>13</v>
      </c>
      <c r="D840" s="73" t="s">
        <v>14</v>
      </c>
      <c r="E840" s="74" t="s">
        <v>15</v>
      </c>
      <c r="F840" s="58" t="s">
        <v>83</v>
      </c>
      <c r="G840" s="75">
        <v>494</v>
      </c>
      <c r="H840" s="58">
        <v>5.93</v>
      </c>
      <c r="I840" s="58">
        <v>0.28000000000000003</v>
      </c>
      <c r="J840" s="58">
        <f>表5[[#This Row],[挂牌价]]-表5[[#This Row],[优惠下浮]]</f>
        <v>5.6499999999999995</v>
      </c>
      <c r="K840" s="78">
        <f>表5[[#This Row],[含税结算单价]]/1.13</f>
        <v>5</v>
      </c>
      <c r="L840" s="78">
        <f>表5[[#This Row],[含税结算单价]]*表5[[#This Row],[升数]]</f>
        <v>2791.1</v>
      </c>
      <c r="M840" s="78">
        <f>表5[[#This Row],[不含税结算单价]]*表5[[#This Row],[升数]]</f>
        <v>2470</v>
      </c>
    </row>
    <row r="841" spans="1:13" s="58" customFormat="1" ht="27" customHeight="1">
      <c r="A841" s="72">
        <v>43905</v>
      </c>
      <c r="B841" s="67" t="s">
        <v>758</v>
      </c>
      <c r="C841" s="73" t="s">
        <v>13</v>
      </c>
      <c r="D841" s="73" t="s">
        <v>14</v>
      </c>
      <c r="E841" s="74" t="s">
        <v>15</v>
      </c>
      <c r="F841" s="58" t="s">
        <v>21</v>
      </c>
      <c r="G841" s="75">
        <v>4997</v>
      </c>
      <c r="H841" s="58">
        <v>5.93</v>
      </c>
      <c r="I841" s="58">
        <v>0.28000000000000003</v>
      </c>
      <c r="J841" s="58">
        <f>表5[[#This Row],[挂牌价]]-表5[[#This Row],[优惠下浮]]</f>
        <v>5.6499999999999995</v>
      </c>
      <c r="K841" s="78">
        <f>表5[[#This Row],[含税结算单价]]/1.13</f>
        <v>5</v>
      </c>
      <c r="L841" s="78">
        <f>表5[[#This Row],[含税结算单价]]*表5[[#This Row],[升数]]</f>
        <v>28233.049999999996</v>
      </c>
      <c r="M841" s="78">
        <f>表5[[#This Row],[不含税结算单价]]*表5[[#This Row],[升数]]</f>
        <v>24985</v>
      </c>
    </row>
    <row r="842" spans="1:13" s="58" customFormat="1" ht="27" customHeight="1">
      <c r="A842" s="72">
        <v>43905</v>
      </c>
      <c r="B842" s="67">
        <v>9139586</v>
      </c>
      <c r="C842" s="73" t="s">
        <v>13</v>
      </c>
      <c r="D842" s="73" t="s">
        <v>14</v>
      </c>
      <c r="E842" s="74" t="s">
        <v>15</v>
      </c>
      <c r="F842" s="58" t="s">
        <v>69</v>
      </c>
      <c r="G842" s="75">
        <v>6796</v>
      </c>
      <c r="H842" s="58">
        <v>5.93</v>
      </c>
      <c r="I842" s="58">
        <v>0.28000000000000003</v>
      </c>
      <c r="J842" s="58">
        <f>表5[[#This Row],[挂牌价]]-表5[[#This Row],[优惠下浮]]</f>
        <v>5.6499999999999995</v>
      </c>
      <c r="K842" s="78">
        <f>表5[[#This Row],[含税结算单价]]/1.13</f>
        <v>5</v>
      </c>
      <c r="L842" s="78">
        <f>表5[[#This Row],[含税结算单价]]*表5[[#This Row],[升数]]</f>
        <v>38397.399999999994</v>
      </c>
      <c r="M842" s="78">
        <f>表5[[#This Row],[不含税结算单价]]*表5[[#This Row],[升数]]</f>
        <v>33980</v>
      </c>
    </row>
    <row r="843" spans="1:13" s="58" customFormat="1" ht="27" customHeight="1">
      <c r="A843" s="72">
        <v>43905</v>
      </c>
      <c r="B843" s="67" t="s">
        <v>759</v>
      </c>
      <c r="C843" s="73" t="s">
        <v>13</v>
      </c>
      <c r="D843" s="73" t="s">
        <v>14</v>
      </c>
      <c r="E843" s="74" t="s">
        <v>15</v>
      </c>
      <c r="F843" s="58" t="s">
        <v>69</v>
      </c>
      <c r="G843" s="75">
        <v>739</v>
      </c>
      <c r="H843" s="58">
        <v>5.93</v>
      </c>
      <c r="I843" s="58">
        <v>0.28000000000000003</v>
      </c>
      <c r="J843" s="58">
        <f>表5[[#This Row],[挂牌价]]-表5[[#This Row],[优惠下浮]]</f>
        <v>5.6499999999999995</v>
      </c>
      <c r="K843" s="78">
        <f>表5[[#This Row],[含税结算单价]]/1.13</f>
        <v>5</v>
      </c>
      <c r="L843" s="78">
        <f>表5[[#This Row],[含税结算单价]]*表5[[#This Row],[升数]]</f>
        <v>4175.3499999999995</v>
      </c>
      <c r="M843" s="78">
        <f>表5[[#This Row],[不含税结算单价]]*表5[[#This Row],[升数]]</f>
        <v>3695</v>
      </c>
    </row>
    <row r="844" spans="1:13" s="58" customFormat="1" ht="27" customHeight="1">
      <c r="A844" s="72">
        <v>43905</v>
      </c>
      <c r="B844" s="67" t="s">
        <v>760</v>
      </c>
      <c r="C844" s="73" t="s">
        <v>13</v>
      </c>
      <c r="D844" s="73" t="s">
        <v>14</v>
      </c>
      <c r="E844" s="74" t="s">
        <v>15</v>
      </c>
      <c r="F844" s="58" t="s">
        <v>69</v>
      </c>
      <c r="G844" s="75">
        <v>238</v>
      </c>
      <c r="H844" s="58">
        <v>5.93</v>
      </c>
      <c r="I844" s="58">
        <v>0.28000000000000003</v>
      </c>
      <c r="J844" s="58">
        <f>表5[[#This Row],[挂牌价]]-表5[[#This Row],[优惠下浮]]</f>
        <v>5.6499999999999995</v>
      </c>
      <c r="K844" s="78">
        <f>表5[[#This Row],[含税结算单价]]/1.13</f>
        <v>5</v>
      </c>
      <c r="L844" s="78">
        <f>表5[[#This Row],[含税结算单价]]*表5[[#This Row],[升数]]</f>
        <v>1344.6999999999998</v>
      </c>
      <c r="M844" s="78">
        <f>表5[[#This Row],[不含税结算单价]]*表5[[#This Row],[升数]]</f>
        <v>1190</v>
      </c>
    </row>
    <row r="845" spans="1:13" s="58" customFormat="1" ht="27" customHeight="1">
      <c r="A845" s="72">
        <v>43905</v>
      </c>
      <c r="B845" s="67" t="s">
        <v>761</v>
      </c>
      <c r="C845" s="73" t="s">
        <v>13</v>
      </c>
      <c r="D845" s="73" t="s">
        <v>14</v>
      </c>
      <c r="E845" s="74" t="s">
        <v>15</v>
      </c>
      <c r="F845" s="61" t="s">
        <v>16</v>
      </c>
      <c r="G845" s="75">
        <v>9666</v>
      </c>
      <c r="H845" s="58">
        <v>5.93</v>
      </c>
      <c r="I845" s="58">
        <v>0.28000000000000003</v>
      </c>
      <c r="J845" s="58">
        <f>表5[[#This Row],[挂牌价]]-表5[[#This Row],[优惠下浮]]</f>
        <v>5.6499999999999995</v>
      </c>
      <c r="K845" s="78">
        <f>表5[[#This Row],[含税结算单价]]/1.13</f>
        <v>5</v>
      </c>
      <c r="L845" s="78">
        <f>表5[[#This Row],[含税结算单价]]*表5[[#This Row],[升数]]</f>
        <v>54612.899999999994</v>
      </c>
      <c r="M845" s="78">
        <f>表5[[#This Row],[不含税结算单价]]*表5[[#This Row],[升数]]</f>
        <v>48330</v>
      </c>
    </row>
    <row r="846" spans="1:13" s="58" customFormat="1" ht="27" customHeight="1">
      <c r="A846" s="72">
        <v>43905</v>
      </c>
      <c r="B846" s="67" t="s">
        <v>762</v>
      </c>
      <c r="C846" s="73" t="s">
        <v>13</v>
      </c>
      <c r="D846" s="73" t="s">
        <v>14</v>
      </c>
      <c r="E846" s="74" t="s">
        <v>15</v>
      </c>
      <c r="F846" s="61" t="s">
        <v>16</v>
      </c>
      <c r="G846" s="75">
        <v>7726</v>
      </c>
      <c r="H846" s="58">
        <v>5.93</v>
      </c>
      <c r="I846" s="58">
        <v>0.28000000000000003</v>
      </c>
      <c r="J846" s="58">
        <f>表5[[#This Row],[挂牌价]]-表5[[#This Row],[优惠下浮]]</f>
        <v>5.6499999999999995</v>
      </c>
      <c r="K846" s="78">
        <f>表5[[#This Row],[含税结算单价]]/1.13</f>
        <v>5</v>
      </c>
      <c r="L846" s="78">
        <f>表5[[#This Row],[含税结算单价]]*表5[[#This Row],[升数]]</f>
        <v>43651.899999999994</v>
      </c>
      <c r="M846" s="78">
        <f>表5[[#This Row],[不含税结算单价]]*表5[[#This Row],[升数]]</f>
        <v>38630</v>
      </c>
    </row>
    <row r="847" spans="1:13" s="58" customFormat="1" ht="27" customHeight="1">
      <c r="A847" s="72">
        <v>43905</v>
      </c>
      <c r="B847" s="67" t="s">
        <v>763</v>
      </c>
      <c r="C847" s="73" t="s">
        <v>13</v>
      </c>
      <c r="D847" s="73" t="s">
        <v>14</v>
      </c>
      <c r="E847" s="74" t="s">
        <v>15</v>
      </c>
      <c r="F847" s="58" t="s">
        <v>89</v>
      </c>
      <c r="G847" s="75">
        <v>2175</v>
      </c>
      <c r="H847" s="58">
        <v>5.93</v>
      </c>
      <c r="I847" s="58">
        <v>0.28000000000000003</v>
      </c>
      <c r="J847" s="58">
        <f>表5[[#This Row],[挂牌价]]-表5[[#This Row],[优惠下浮]]</f>
        <v>5.6499999999999995</v>
      </c>
      <c r="K847" s="78">
        <f>表5[[#This Row],[含税结算单价]]/1.13</f>
        <v>5</v>
      </c>
      <c r="L847" s="78">
        <f>表5[[#This Row],[含税结算单价]]*表5[[#This Row],[升数]]</f>
        <v>12288.749999999998</v>
      </c>
      <c r="M847" s="78">
        <f>表5[[#This Row],[不含税结算单价]]*表5[[#This Row],[升数]]</f>
        <v>10875</v>
      </c>
    </row>
    <row r="848" spans="1:13" s="58" customFormat="1" ht="27" customHeight="1">
      <c r="A848" s="72">
        <v>43905</v>
      </c>
      <c r="B848" s="67" t="s">
        <v>764</v>
      </c>
      <c r="C848" s="73" t="s">
        <v>13</v>
      </c>
      <c r="D848" s="73" t="s">
        <v>14</v>
      </c>
      <c r="E848" s="74" t="s">
        <v>15</v>
      </c>
      <c r="F848" s="58" t="s">
        <v>89</v>
      </c>
      <c r="G848" s="75">
        <v>212</v>
      </c>
      <c r="H848" s="58">
        <v>5.93</v>
      </c>
      <c r="I848" s="58">
        <v>0.28000000000000003</v>
      </c>
      <c r="J848" s="58">
        <f>表5[[#This Row],[挂牌价]]-表5[[#This Row],[优惠下浮]]</f>
        <v>5.6499999999999995</v>
      </c>
      <c r="K848" s="78">
        <f>表5[[#This Row],[含税结算单价]]/1.13</f>
        <v>5</v>
      </c>
      <c r="L848" s="78">
        <f>表5[[#This Row],[含税结算单价]]*表5[[#This Row],[升数]]</f>
        <v>1197.8</v>
      </c>
      <c r="M848" s="78">
        <f>表5[[#This Row],[不含税结算单价]]*表5[[#This Row],[升数]]</f>
        <v>1060</v>
      </c>
    </row>
    <row r="849" spans="1:13" s="58" customFormat="1" ht="27" customHeight="1">
      <c r="A849" s="72">
        <v>43905</v>
      </c>
      <c r="B849" s="67" t="s">
        <v>765</v>
      </c>
      <c r="C849" s="73" t="s">
        <v>13</v>
      </c>
      <c r="D849" s="73" t="s">
        <v>14</v>
      </c>
      <c r="E849" s="74" t="s">
        <v>15</v>
      </c>
      <c r="F849" s="58" t="s">
        <v>19</v>
      </c>
      <c r="G849" s="75">
        <v>5943</v>
      </c>
      <c r="H849" s="58">
        <v>5.93</v>
      </c>
      <c r="I849" s="58">
        <v>0.28000000000000003</v>
      </c>
      <c r="J849" s="58">
        <f>表5[[#This Row],[挂牌价]]-表5[[#This Row],[优惠下浮]]</f>
        <v>5.6499999999999995</v>
      </c>
      <c r="K849" s="78">
        <f>表5[[#This Row],[含税结算单价]]/1.13</f>
        <v>5</v>
      </c>
      <c r="L849" s="78">
        <f>表5[[#This Row],[含税结算单价]]*表5[[#This Row],[升数]]</f>
        <v>33577.949999999997</v>
      </c>
      <c r="M849" s="78">
        <f>表5[[#This Row],[不含税结算单价]]*表5[[#This Row],[升数]]</f>
        <v>29715</v>
      </c>
    </row>
    <row r="850" spans="1:13" s="58" customFormat="1" ht="27" customHeight="1">
      <c r="A850" s="72">
        <v>43905</v>
      </c>
      <c r="B850" s="67">
        <v>7838584</v>
      </c>
      <c r="C850" s="73" t="s">
        <v>13</v>
      </c>
      <c r="D850" s="73" t="s">
        <v>14</v>
      </c>
      <c r="E850" s="74" t="s">
        <v>15</v>
      </c>
      <c r="F850" s="58" t="s">
        <v>230</v>
      </c>
      <c r="G850" s="75">
        <v>150</v>
      </c>
      <c r="H850" s="58">
        <v>5.93</v>
      </c>
      <c r="I850" s="58">
        <v>0.28000000000000003</v>
      </c>
      <c r="J850" s="58">
        <f>表5[[#This Row],[挂牌价]]-表5[[#This Row],[优惠下浮]]</f>
        <v>5.6499999999999995</v>
      </c>
      <c r="K850" s="78">
        <f>表5[[#This Row],[含税结算单价]]/1.13</f>
        <v>5</v>
      </c>
      <c r="L850" s="78">
        <f>表5[[#This Row],[含税结算单价]]*表5[[#This Row],[升数]]</f>
        <v>847.49999999999989</v>
      </c>
      <c r="M850" s="78">
        <f>表5[[#This Row],[不含税结算单价]]*表5[[#This Row],[升数]]</f>
        <v>750</v>
      </c>
    </row>
    <row r="851" spans="1:13" s="58" customFormat="1" ht="27" customHeight="1">
      <c r="A851" s="72">
        <v>43905</v>
      </c>
      <c r="B851" s="67">
        <v>9139721</v>
      </c>
      <c r="C851" s="73" t="s">
        <v>13</v>
      </c>
      <c r="D851" s="73" t="s">
        <v>14</v>
      </c>
      <c r="E851" s="74" t="s">
        <v>15</v>
      </c>
      <c r="F851" s="58" t="s">
        <v>230</v>
      </c>
      <c r="G851" s="75">
        <v>904</v>
      </c>
      <c r="H851" s="58">
        <v>5.93</v>
      </c>
      <c r="I851" s="58">
        <v>0.28000000000000003</v>
      </c>
      <c r="J851" s="58">
        <f>表5[[#This Row],[挂牌价]]-表5[[#This Row],[优惠下浮]]</f>
        <v>5.6499999999999995</v>
      </c>
      <c r="K851" s="78">
        <f>表5[[#This Row],[含税结算单价]]/1.13</f>
        <v>5</v>
      </c>
      <c r="L851" s="78">
        <f>表5[[#This Row],[含税结算单价]]*表5[[#This Row],[升数]]</f>
        <v>5107.5999999999995</v>
      </c>
      <c r="M851" s="78">
        <f>表5[[#This Row],[不含税结算单价]]*表5[[#This Row],[升数]]</f>
        <v>4520</v>
      </c>
    </row>
    <row r="852" spans="1:13" s="58" customFormat="1" ht="27" customHeight="1">
      <c r="A852" s="72">
        <v>43905</v>
      </c>
      <c r="B852" s="67">
        <v>9139722</v>
      </c>
      <c r="C852" s="73" t="s">
        <v>13</v>
      </c>
      <c r="D852" s="73" t="s">
        <v>14</v>
      </c>
      <c r="E852" s="74" t="s">
        <v>15</v>
      </c>
      <c r="F852" s="58" t="s">
        <v>230</v>
      </c>
      <c r="G852" s="75">
        <v>216</v>
      </c>
      <c r="H852" s="58">
        <v>5.93</v>
      </c>
      <c r="I852" s="58">
        <v>0.28000000000000003</v>
      </c>
      <c r="J852" s="58">
        <f>表5[[#This Row],[挂牌价]]-表5[[#This Row],[优惠下浮]]</f>
        <v>5.6499999999999995</v>
      </c>
      <c r="K852" s="78">
        <f>表5[[#This Row],[含税结算单价]]/1.13</f>
        <v>5</v>
      </c>
      <c r="L852" s="78">
        <f>表5[[#This Row],[含税结算单价]]*表5[[#This Row],[升数]]</f>
        <v>1220.3999999999999</v>
      </c>
      <c r="M852" s="78">
        <f>表5[[#This Row],[不含税结算单价]]*表5[[#This Row],[升数]]</f>
        <v>1080</v>
      </c>
    </row>
    <row r="853" spans="1:13" s="58" customFormat="1" ht="27" customHeight="1">
      <c r="A853" s="72">
        <v>43905</v>
      </c>
      <c r="B853" s="67" t="s">
        <v>766</v>
      </c>
      <c r="C853" s="73" t="s">
        <v>13</v>
      </c>
      <c r="D853" s="73" t="s">
        <v>14</v>
      </c>
      <c r="E853" s="74" t="s">
        <v>15</v>
      </c>
      <c r="F853" s="58" t="s">
        <v>106</v>
      </c>
      <c r="G853" s="75">
        <v>231</v>
      </c>
      <c r="H853" s="58">
        <v>5.93</v>
      </c>
      <c r="I853" s="58">
        <v>0.28000000000000003</v>
      </c>
      <c r="J853" s="58">
        <f>表5[[#This Row],[挂牌价]]-表5[[#This Row],[优惠下浮]]</f>
        <v>5.6499999999999995</v>
      </c>
      <c r="K853" s="78">
        <f>表5[[#This Row],[含税结算单价]]/1.13</f>
        <v>5</v>
      </c>
      <c r="L853" s="78">
        <f>表5[[#This Row],[含税结算单价]]*表5[[#This Row],[升数]]</f>
        <v>1305.1499999999999</v>
      </c>
      <c r="M853" s="78">
        <f>表5[[#This Row],[不含税结算单价]]*表5[[#This Row],[升数]]</f>
        <v>1155</v>
      </c>
    </row>
    <row r="854" spans="1:13" s="58" customFormat="1" ht="27" customHeight="1">
      <c r="A854" s="72">
        <v>43905</v>
      </c>
      <c r="B854" s="67" t="s">
        <v>767</v>
      </c>
      <c r="C854" s="73" t="s">
        <v>13</v>
      </c>
      <c r="D854" s="73" t="s">
        <v>14</v>
      </c>
      <c r="E854" s="74" t="s">
        <v>15</v>
      </c>
      <c r="F854" s="58" t="s">
        <v>232</v>
      </c>
      <c r="G854" s="75">
        <v>240</v>
      </c>
      <c r="H854" s="58">
        <v>5.93</v>
      </c>
      <c r="I854" s="58">
        <v>0.28000000000000003</v>
      </c>
      <c r="J854" s="58">
        <f>表5[[#This Row],[挂牌价]]-表5[[#This Row],[优惠下浮]]</f>
        <v>5.6499999999999995</v>
      </c>
      <c r="K854" s="78">
        <f>表5[[#This Row],[含税结算单价]]/1.13</f>
        <v>5</v>
      </c>
      <c r="L854" s="78">
        <f>表5[[#This Row],[含税结算单价]]*表5[[#This Row],[升数]]</f>
        <v>1355.9999999999998</v>
      </c>
      <c r="M854" s="78">
        <f>表5[[#This Row],[不含税结算单价]]*表5[[#This Row],[升数]]</f>
        <v>1200</v>
      </c>
    </row>
    <row r="855" spans="1:13" s="58" customFormat="1" ht="27" customHeight="1">
      <c r="A855" s="72">
        <v>43905</v>
      </c>
      <c r="B855" s="67" t="s">
        <v>768</v>
      </c>
      <c r="C855" s="73" t="s">
        <v>13</v>
      </c>
      <c r="D855" s="73" t="s">
        <v>14</v>
      </c>
      <c r="E855" s="74" t="s">
        <v>15</v>
      </c>
      <c r="F855" s="58" t="s">
        <v>25</v>
      </c>
      <c r="G855" s="75">
        <v>4936</v>
      </c>
      <c r="H855" s="58">
        <v>5.93</v>
      </c>
      <c r="I855" s="58">
        <v>0.28000000000000003</v>
      </c>
      <c r="J855" s="58">
        <f>表5[[#This Row],[挂牌价]]-表5[[#This Row],[优惠下浮]]</f>
        <v>5.6499999999999995</v>
      </c>
      <c r="K855" s="78">
        <f>表5[[#This Row],[含税结算单价]]/1.13</f>
        <v>5</v>
      </c>
      <c r="L855" s="78">
        <f>表5[[#This Row],[含税结算单价]]*表5[[#This Row],[升数]]</f>
        <v>27888.399999999998</v>
      </c>
      <c r="M855" s="78">
        <f>表5[[#This Row],[不含税结算单价]]*表5[[#This Row],[升数]]</f>
        <v>24680</v>
      </c>
    </row>
    <row r="856" spans="1:13" s="58" customFormat="1" ht="27" customHeight="1">
      <c r="A856" s="72">
        <v>43905</v>
      </c>
      <c r="B856" s="67" t="s">
        <v>769</v>
      </c>
      <c r="C856" s="73" t="s">
        <v>13</v>
      </c>
      <c r="D856" s="73" t="s">
        <v>14</v>
      </c>
      <c r="E856" s="74" t="s">
        <v>15</v>
      </c>
      <c r="F856" s="58" t="s">
        <v>149</v>
      </c>
      <c r="G856" s="75">
        <v>2373</v>
      </c>
      <c r="H856" s="58">
        <v>5.93</v>
      </c>
      <c r="I856" s="58">
        <v>0.28000000000000003</v>
      </c>
      <c r="J856" s="58">
        <f>表5[[#This Row],[挂牌价]]-表5[[#This Row],[优惠下浮]]</f>
        <v>5.6499999999999995</v>
      </c>
      <c r="K856" s="78">
        <f>表5[[#This Row],[含税结算单价]]/1.13</f>
        <v>5</v>
      </c>
      <c r="L856" s="78">
        <f>表5[[#This Row],[含税结算单价]]*表5[[#This Row],[升数]]</f>
        <v>13407.449999999999</v>
      </c>
      <c r="M856" s="78">
        <f>表5[[#This Row],[不含税结算单价]]*表5[[#This Row],[升数]]</f>
        <v>11865</v>
      </c>
    </row>
    <row r="857" spans="1:13" s="58" customFormat="1" ht="27" customHeight="1">
      <c r="A857" s="72">
        <v>43905</v>
      </c>
      <c r="B857" s="67" t="s">
        <v>770</v>
      </c>
      <c r="C857" s="73" t="s">
        <v>13</v>
      </c>
      <c r="D857" s="73" t="s">
        <v>14</v>
      </c>
      <c r="E857" s="74" t="s">
        <v>15</v>
      </c>
      <c r="F857" s="58" t="s">
        <v>44</v>
      </c>
      <c r="G857" s="75">
        <v>3072</v>
      </c>
      <c r="H857" s="58">
        <v>5.93</v>
      </c>
      <c r="I857" s="58">
        <v>0.28000000000000003</v>
      </c>
      <c r="J857" s="58">
        <f>表5[[#This Row],[挂牌价]]-表5[[#This Row],[优惠下浮]]</f>
        <v>5.6499999999999995</v>
      </c>
      <c r="K857" s="78">
        <f>表5[[#This Row],[含税结算单价]]/1.13</f>
        <v>5</v>
      </c>
      <c r="L857" s="78">
        <f>表5[[#This Row],[含税结算单价]]*表5[[#This Row],[升数]]</f>
        <v>17356.8</v>
      </c>
      <c r="M857" s="78">
        <f>表5[[#This Row],[不含税结算单价]]*表5[[#This Row],[升数]]</f>
        <v>15360</v>
      </c>
    </row>
    <row r="858" spans="1:13" s="58" customFormat="1" ht="27" customHeight="1">
      <c r="A858" s="72">
        <v>43905</v>
      </c>
      <c r="B858" s="67" t="s">
        <v>771</v>
      </c>
      <c r="C858" s="73" t="s">
        <v>13</v>
      </c>
      <c r="D858" s="73" t="s">
        <v>14</v>
      </c>
      <c r="E858" s="74" t="s">
        <v>15</v>
      </c>
      <c r="F858" s="58" t="s">
        <v>498</v>
      </c>
      <c r="G858" s="75">
        <v>2625</v>
      </c>
      <c r="H858" s="58">
        <v>5.93</v>
      </c>
      <c r="I858" s="58">
        <v>0.28000000000000003</v>
      </c>
      <c r="J858" s="58">
        <f>表5[[#This Row],[挂牌价]]-表5[[#This Row],[优惠下浮]]</f>
        <v>5.6499999999999995</v>
      </c>
      <c r="K858" s="78">
        <f>表5[[#This Row],[含税结算单价]]/1.13</f>
        <v>5</v>
      </c>
      <c r="L858" s="78">
        <f>表5[[#This Row],[含税结算单价]]*表5[[#This Row],[升数]]</f>
        <v>14831.249999999998</v>
      </c>
      <c r="M858" s="78">
        <f>表5[[#This Row],[不含税结算单价]]*表5[[#This Row],[升数]]</f>
        <v>13125</v>
      </c>
    </row>
    <row r="859" spans="1:13" s="58" customFormat="1" ht="27" customHeight="1">
      <c r="A859" s="72">
        <v>43905</v>
      </c>
      <c r="B859" s="67" t="s">
        <v>772</v>
      </c>
      <c r="C859" s="73" t="s">
        <v>13</v>
      </c>
      <c r="D859" s="73" t="s">
        <v>14</v>
      </c>
      <c r="E859" s="74" t="s">
        <v>15</v>
      </c>
      <c r="F859" s="58" t="s">
        <v>27</v>
      </c>
      <c r="G859" s="75">
        <v>4570</v>
      </c>
      <c r="H859" s="58">
        <v>5.93</v>
      </c>
      <c r="I859" s="58">
        <v>0.28000000000000003</v>
      </c>
      <c r="J859" s="58">
        <f>表5[[#This Row],[挂牌价]]-表5[[#This Row],[优惠下浮]]</f>
        <v>5.6499999999999995</v>
      </c>
      <c r="K859" s="78">
        <f>表5[[#This Row],[含税结算单价]]/1.13</f>
        <v>5</v>
      </c>
      <c r="L859" s="78">
        <f>表5[[#This Row],[含税结算单价]]*表5[[#This Row],[升数]]</f>
        <v>25820.499999999996</v>
      </c>
      <c r="M859" s="78">
        <f>表5[[#This Row],[不含税结算单价]]*表5[[#This Row],[升数]]</f>
        <v>22850</v>
      </c>
    </row>
    <row r="860" spans="1:13" s="58" customFormat="1" ht="27" customHeight="1">
      <c r="A860" s="72">
        <v>43905</v>
      </c>
      <c r="B860" s="67" t="s">
        <v>773</v>
      </c>
      <c r="C860" s="73" t="s">
        <v>13</v>
      </c>
      <c r="D860" s="73" t="s">
        <v>14</v>
      </c>
      <c r="E860" s="74" t="s">
        <v>15</v>
      </c>
      <c r="F860" s="58" t="s">
        <v>27</v>
      </c>
      <c r="G860" s="75">
        <v>1959</v>
      </c>
      <c r="H860" s="58">
        <v>5.93</v>
      </c>
      <c r="I860" s="58">
        <v>0.28000000000000003</v>
      </c>
      <c r="J860" s="58">
        <f>表5[[#This Row],[挂牌价]]-表5[[#This Row],[优惠下浮]]</f>
        <v>5.6499999999999995</v>
      </c>
      <c r="K860" s="78">
        <f>表5[[#This Row],[含税结算单价]]/1.13</f>
        <v>5</v>
      </c>
      <c r="L860" s="78">
        <f>表5[[#This Row],[含税结算单价]]*表5[[#This Row],[升数]]</f>
        <v>11068.349999999999</v>
      </c>
      <c r="M860" s="78">
        <f>表5[[#This Row],[不含税结算单价]]*表5[[#This Row],[升数]]</f>
        <v>9795</v>
      </c>
    </row>
    <row r="861" spans="1:13" s="58" customFormat="1" ht="27" customHeight="1">
      <c r="A861" s="72">
        <v>43905</v>
      </c>
      <c r="B861" s="67" t="s">
        <v>774</v>
      </c>
      <c r="C861" s="73" t="s">
        <v>13</v>
      </c>
      <c r="D861" s="73" t="s">
        <v>14</v>
      </c>
      <c r="E861" s="74" t="s">
        <v>15</v>
      </c>
      <c r="F861" s="58" t="s">
        <v>64</v>
      </c>
      <c r="G861" s="75">
        <v>964</v>
      </c>
      <c r="H861" s="58">
        <v>5.93</v>
      </c>
      <c r="I861" s="58">
        <v>0.28000000000000003</v>
      </c>
      <c r="J861" s="58">
        <f>表5[[#This Row],[挂牌价]]-表5[[#This Row],[优惠下浮]]</f>
        <v>5.6499999999999995</v>
      </c>
      <c r="K861" s="78">
        <f>表5[[#This Row],[含税结算单价]]/1.13</f>
        <v>5</v>
      </c>
      <c r="L861" s="78">
        <f>表5[[#This Row],[含税结算单价]]*表5[[#This Row],[升数]]</f>
        <v>5446.5999999999995</v>
      </c>
      <c r="M861" s="78">
        <f>表5[[#This Row],[不含税结算单价]]*表5[[#This Row],[升数]]</f>
        <v>4820</v>
      </c>
    </row>
    <row r="862" spans="1:13" s="58" customFormat="1" ht="27" customHeight="1">
      <c r="A862" s="72">
        <v>43905</v>
      </c>
      <c r="B862" s="67" t="s">
        <v>775</v>
      </c>
      <c r="C862" s="73" t="s">
        <v>13</v>
      </c>
      <c r="D862" s="73" t="s">
        <v>14</v>
      </c>
      <c r="E862" s="74" t="s">
        <v>15</v>
      </c>
      <c r="F862" s="58" t="s">
        <v>64</v>
      </c>
      <c r="G862" s="75">
        <v>717</v>
      </c>
      <c r="H862" s="58">
        <v>5.93</v>
      </c>
      <c r="I862" s="58">
        <v>0.28000000000000003</v>
      </c>
      <c r="J862" s="58">
        <f>表5[[#This Row],[挂牌价]]-表5[[#This Row],[优惠下浮]]</f>
        <v>5.6499999999999995</v>
      </c>
      <c r="K862" s="78">
        <f>表5[[#This Row],[含税结算单价]]/1.13</f>
        <v>5</v>
      </c>
      <c r="L862" s="78">
        <f>表5[[#This Row],[含税结算单价]]*表5[[#This Row],[升数]]</f>
        <v>4051.0499999999997</v>
      </c>
      <c r="M862" s="78">
        <f>表5[[#This Row],[不含税结算单价]]*表5[[#This Row],[升数]]</f>
        <v>3585</v>
      </c>
    </row>
    <row r="863" spans="1:13" s="58" customFormat="1" ht="27" customHeight="1">
      <c r="A863" s="72">
        <v>43905</v>
      </c>
      <c r="B863" s="67" t="s">
        <v>776</v>
      </c>
      <c r="C863" s="73" t="s">
        <v>13</v>
      </c>
      <c r="D863" s="73" t="s">
        <v>14</v>
      </c>
      <c r="E863" s="74" t="s">
        <v>15</v>
      </c>
      <c r="F863" s="58" t="s">
        <v>64</v>
      </c>
      <c r="G863" s="75">
        <v>627</v>
      </c>
      <c r="H863" s="58">
        <v>5.93</v>
      </c>
      <c r="I863" s="58">
        <v>0.28000000000000003</v>
      </c>
      <c r="J863" s="58">
        <f>表5[[#This Row],[挂牌价]]-表5[[#This Row],[优惠下浮]]</f>
        <v>5.6499999999999995</v>
      </c>
      <c r="K863" s="78">
        <f>表5[[#This Row],[含税结算单价]]/1.13</f>
        <v>5</v>
      </c>
      <c r="L863" s="78">
        <f>表5[[#This Row],[含税结算单价]]*表5[[#This Row],[升数]]</f>
        <v>3542.5499999999997</v>
      </c>
      <c r="M863" s="78">
        <f>表5[[#This Row],[不含税结算单价]]*表5[[#This Row],[升数]]</f>
        <v>3135</v>
      </c>
    </row>
    <row r="864" spans="1:13" s="58" customFormat="1" ht="27" customHeight="1">
      <c r="A864" s="72">
        <v>43905</v>
      </c>
      <c r="B864" s="67" t="s">
        <v>777</v>
      </c>
      <c r="C864" s="73" t="s">
        <v>13</v>
      </c>
      <c r="D864" s="73" t="s">
        <v>14</v>
      </c>
      <c r="E864" s="74" t="s">
        <v>15</v>
      </c>
      <c r="F864" s="58" t="s">
        <v>64</v>
      </c>
      <c r="G864" s="75">
        <v>242</v>
      </c>
      <c r="H864" s="58">
        <v>5.93</v>
      </c>
      <c r="I864" s="58">
        <v>0.28000000000000003</v>
      </c>
      <c r="J864" s="58">
        <f>表5[[#This Row],[挂牌价]]-表5[[#This Row],[优惠下浮]]</f>
        <v>5.6499999999999995</v>
      </c>
      <c r="K864" s="78">
        <f>表5[[#This Row],[含税结算单价]]/1.13</f>
        <v>5</v>
      </c>
      <c r="L864" s="78">
        <f>表5[[#This Row],[含税结算单价]]*表5[[#This Row],[升数]]</f>
        <v>1367.3</v>
      </c>
      <c r="M864" s="78">
        <f>表5[[#This Row],[不含税结算单价]]*表5[[#This Row],[升数]]</f>
        <v>1210</v>
      </c>
    </row>
    <row r="865" spans="1:13" s="58" customFormat="1" ht="27" customHeight="1">
      <c r="A865" s="72">
        <v>43906</v>
      </c>
      <c r="B865" s="76" t="s">
        <v>778</v>
      </c>
      <c r="C865" s="73" t="s">
        <v>13</v>
      </c>
      <c r="D865" s="73" t="s">
        <v>14</v>
      </c>
      <c r="E865" s="74" t="s">
        <v>15</v>
      </c>
      <c r="F865" s="58" t="s">
        <v>241</v>
      </c>
      <c r="G865" s="75">
        <v>430</v>
      </c>
      <c r="H865" s="58">
        <v>5.93</v>
      </c>
      <c r="I865" s="58">
        <v>0.28000000000000003</v>
      </c>
      <c r="J865" s="58">
        <f>表5[[#This Row],[挂牌价]]-表5[[#This Row],[优惠下浮]]</f>
        <v>5.6499999999999995</v>
      </c>
      <c r="K865" s="78">
        <f>表5[[#This Row],[含税结算单价]]/1.13</f>
        <v>5</v>
      </c>
      <c r="L865" s="78">
        <f>表5[[#This Row],[含税结算单价]]*表5[[#This Row],[升数]]</f>
        <v>2429.4999999999995</v>
      </c>
      <c r="M865" s="78">
        <f>表5[[#This Row],[不含税结算单价]]*表5[[#This Row],[升数]]</f>
        <v>2150</v>
      </c>
    </row>
    <row r="866" spans="1:13" s="58" customFormat="1" ht="27" customHeight="1">
      <c r="A866" s="72">
        <v>43906</v>
      </c>
      <c r="B866" s="67" t="s">
        <v>779</v>
      </c>
      <c r="C866" s="73" t="s">
        <v>13</v>
      </c>
      <c r="D866" s="73" t="s">
        <v>14</v>
      </c>
      <c r="E866" s="74" t="s">
        <v>15</v>
      </c>
      <c r="F866" s="58" t="s">
        <v>170</v>
      </c>
      <c r="G866" s="75">
        <v>1060</v>
      </c>
      <c r="H866" s="58">
        <v>5.93</v>
      </c>
      <c r="I866" s="58">
        <v>0.28000000000000003</v>
      </c>
      <c r="J866" s="58">
        <f>表5[[#This Row],[挂牌价]]-表5[[#This Row],[优惠下浮]]</f>
        <v>5.6499999999999995</v>
      </c>
      <c r="K866" s="78">
        <f>表5[[#This Row],[含税结算单价]]/1.13</f>
        <v>5</v>
      </c>
      <c r="L866" s="78">
        <f>表5[[#This Row],[含税结算单价]]*表5[[#This Row],[升数]]</f>
        <v>5988.9999999999991</v>
      </c>
      <c r="M866" s="78">
        <f>表5[[#This Row],[不含税结算单价]]*表5[[#This Row],[升数]]</f>
        <v>5300</v>
      </c>
    </row>
    <row r="867" spans="1:13" s="58" customFormat="1" ht="27" customHeight="1">
      <c r="A867" s="72">
        <v>43906</v>
      </c>
      <c r="B867" s="67" t="s">
        <v>780</v>
      </c>
      <c r="C867" s="73" t="s">
        <v>13</v>
      </c>
      <c r="D867" s="73" t="s">
        <v>14</v>
      </c>
      <c r="E867" s="74" t="s">
        <v>15</v>
      </c>
      <c r="F867" s="58" t="s">
        <v>170</v>
      </c>
      <c r="G867" s="75">
        <v>211</v>
      </c>
      <c r="H867" s="58">
        <v>5.93</v>
      </c>
      <c r="I867" s="58">
        <v>0.28000000000000003</v>
      </c>
      <c r="J867" s="58">
        <f>表5[[#This Row],[挂牌价]]-表5[[#This Row],[优惠下浮]]</f>
        <v>5.6499999999999995</v>
      </c>
      <c r="K867" s="78">
        <f>表5[[#This Row],[含税结算单价]]/1.13</f>
        <v>5</v>
      </c>
      <c r="L867" s="78">
        <f>表5[[#This Row],[含税结算单价]]*表5[[#This Row],[升数]]</f>
        <v>1192.1499999999999</v>
      </c>
      <c r="M867" s="78">
        <f>表5[[#This Row],[不含税结算单价]]*表5[[#This Row],[升数]]</f>
        <v>1055</v>
      </c>
    </row>
    <row r="868" spans="1:13" s="58" customFormat="1" ht="27" customHeight="1">
      <c r="A868" s="72">
        <v>43906</v>
      </c>
      <c r="B868" s="67" t="s">
        <v>781</v>
      </c>
      <c r="C868" s="73" t="s">
        <v>13</v>
      </c>
      <c r="D868" s="73" t="s">
        <v>14</v>
      </c>
      <c r="E868" s="74" t="s">
        <v>15</v>
      </c>
      <c r="F868" s="58" t="s">
        <v>170</v>
      </c>
      <c r="G868" s="75">
        <v>1102</v>
      </c>
      <c r="H868" s="58">
        <v>5.93</v>
      </c>
      <c r="I868" s="58">
        <v>0.28000000000000003</v>
      </c>
      <c r="J868" s="58">
        <f>表5[[#This Row],[挂牌价]]-表5[[#This Row],[优惠下浮]]</f>
        <v>5.6499999999999995</v>
      </c>
      <c r="K868" s="78">
        <f>表5[[#This Row],[含税结算单价]]/1.13</f>
        <v>5</v>
      </c>
      <c r="L868" s="78">
        <f>表5[[#This Row],[含税结算单价]]*表5[[#This Row],[升数]]</f>
        <v>6226.2999999999993</v>
      </c>
      <c r="M868" s="78">
        <f>表5[[#This Row],[不含税结算单价]]*表5[[#This Row],[升数]]</f>
        <v>5510</v>
      </c>
    </row>
    <row r="869" spans="1:13" s="58" customFormat="1" ht="27" customHeight="1">
      <c r="A869" s="72">
        <v>43906</v>
      </c>
      <c r="B869" s="67" t="s">
        <v>782</v>
      </c>
      <c r="C869" s="73" t="s">
        <v>13</v>
      </c>
      <c r="D869" s="73" t="s">
        <v>14</v>
      </c>
      <c r="E869" s="74" t="s">
        <v>15</v>
      </c>
      <c r="F869" s="58" t="s">
        <v>170</v>
      </c>
      <c r="G869" s="75">
        <v>913</v>
      </c>
      <c r="H869" s="58">
        <v>5.93</v>
      </c>
      <c r="I869" s="58">
        <v>0.28000000000000003</v>
      </c>
      <c r="J869" s="58">
        <f>表5[[#This Row],[挂牌价]]-表5[[#This Row],[优惠下浮]]</f>
        <v>5.6499999999999995</v>
      </c>
      <c r="K869" s="78">
        <f>表5[[#This Row],[含税结算单价]]/1.13</f>
        <v>5</v>
      </c>
      <c r="L869" s="78">
        <f>表5[[#This Row],[含税结算单价]]*表5[[#This Row],[升数]]</f>
        <v>5158.45</v>
      </c>
      <c r="M869" s="78">
        <f>表5[[#This Row],[不含税结算单价]]*表5[[#This Row],[升数]]</f>
        <v>4565</v>
      </c>
    </row>
    <row r="870" spans="1:13" s="58" customFormat="1" ht="27" customHeight="1">
      <c r="A870" s="72">
        <v>43906</v>
      </c>
      <c r="B870" s="67" t="s">
        <v>783</v>
      </c>
      <c r="C870" s="73" t="s">
        <v>13</v>
      </c>
      <c r="D870" s="73" t="s">
        <v>14</v>
      </c>
      <c r="E870" s="74" t="s">
        <v>15</v>
      </c>
      <c r="F870" s="58" t="s">
        <v>34</v>
      </c>
      <c r="G870" s="75">
        <v>3318</v>
      </c>
      <c r="H870" s="58">
        <v>5.93</v>
      </c>
      <c r="I870" s="58">
        <v>0.28000000000000003</v>
      </c>
      <c r="J870" s="58">
        <f>表5[[#This Row],[挂牌价]]-表5[[#This Row],[优惠下浮]]</f>
        <v>5.6499999999999995</v>
      </c>
      <c r="K870" s="78">
        <f>表5[[#This Row],[含税结算单价]]/1.13</f>
        <v>5</v>
      </c>
      <c r="L870" s="78">
        <f>表5[[#This Row],[含税结算单价]]*表5[[#This Row],[升数]]</f>
        <v>18746.699999999997</v>
      </c>
      <c r="M870" s="78">
        <f>表5[[#This Row],[不含税结算单价]]*表5[[#This Row],[升数]]</f>
        <v>16590</v>
      </c>
    </row>
    <row r="871" spans="1:13" s="58" customFormat="1" ht="27" customHeight="1">
      <c r="A871" s="72">
        <v>43906</v>
      </c>
      <c r="B871" s="76">
        <v>7838678</v>
      </c>
      <c r="C871" s="73" t="s">
        <v>13</v>
      </c>
      <c r="D871" s="73" t="s">
        <v>14</v>
      </c>
      <c r="E871" s="74" t="s">
        <v>15</v>
      </c>
      <c r="F871" s="58" t="s">
        <v>35</v>
      </c>
      <c r="G871" s="75">
        <v>10378</v>
      </c>
      <c r="H871" s="58">
        <v>5.93</v>
      </c>
      <c r="I871" s="58">
        <v>0.28000000000000003</v>
      </c>
      <c r="J871" s="58">
        <f>表5[[#This Row],[挂牌价]]-表5[[#This Row],[优惠下浮]]</f>
        <v>5.6499999999999995</v>
      </c>
      <c r="K871" s="78">
        <f>表5[[#This Row],[含税结算单价]]/1.13</f>
        <v>5</v>
      </c>
      <c r="L871" s="78">
        <f>表5[[#This Row],[含税结算单价]]*表5[[#This Row],[升数]]</f>
        <v>58635.7</v>
      </c>
      <c r="M871" s="78">
        <f>表5[[#This Row],[不含税结算单价]]*表5[[#This Row],[升数]]</f>
        <v>51890</v>
      </c>
    </row>
    <row r="872" spans="1:13" s="58" customFormat="1" ht="27" customHeight="1">
      <c r="A872" s="72">
        <v>43906</v>
      </c>
      <c r="B872" s="76" t="s">
        <v>784</v>
      </c>
      <c r="C872" s="73" t="s">
        <v>13</v>
      </c>
      <c r="D872" s="73" t="s">
        <v>14</v>
      </c>
      <c r="E872" s="74" t="s">
        <v>15</v>
      </c>
      <c r="F872" s="58" t="s">
        <v>29</v>
      </c>
      <c r="G872" s="75">
        <v>4296</v>
      </c>
      <c r="H872" s="58">
        <v>5.93</v>
      </c>
      <c r="I872" s="58">
        <v>0.28000000000000003</v>
      </c>
      <c r="J872" s="58">
        <f>表5[[#This Row],[挂牌价]]-表5[[#This Row],[优惠下浮]]</f>
        <v>5.6499999999999995</v>
      </c>
      <c r="K872" s="78">
        <f>表5[[#This Row],[含税结算单价]]/1.13</f>
        <v>5</v>
      </c>
      <c r="L872" s="78">
        <f>表5[[#This Row],[含税结算单价]]*表5[[#This Row],[升数]]</f>
        <v>24272.399999999998</v>
      </c>
      <c r="M872" s="78">
        <f>表5[[#This Row],[不含税结算单价]]*表5[[#This Row],[升数]]</f>
        <v>21480</v>
      </c>
    </row>
    <row r="873" spans="1:13" s="58" customFormat="1" ht="27" customHeight="1">
      <c r="A873" s="72">
        <v>43906</v>
      </c>
      <c r="B873" s="76" t="s">
        <v>785</v>
      </c>
      <c r="C873" s="73" t="s">
        <v>13</v>
      </c>
      <c r="D873" s="73" t="s">
        <v>14</v>
      </c>
      <c r="E873" s="74" t="s">
        <v>15</v>
      </c>
      <c r="F873" s="58" t="s">
        <v>29</v>
      </c>
      <c r="G873" s="75">
        <v>3771</v>
      </c>
      <c r="H873" s="58">
        <v>5.93</v>
      </c>
      <c r="I873" s="58">
        <v>0.28000000000000003</v>
      </c>
      <c r="J873" s="58">
        <f>表5[[#This Row],[挂牌价]]-表5[[#This Row],[优惠下浮]]</f>
        <v>5.6499999999999995</v>
      </c>
      <c r="K873" s="78">
        <f>表5[[#This Row],[含税结算单价]]/1.13</f>
        <v>5</v>
      </c>
      <c r="L873" s="78">
        <f>表5[[#This Row],[含税结算单价]]*表5[[#This Row],[升数]]</f>
        <v>21306.149999999998</v>
      </c>
      <c r="M873" s="78">
        <f>表5[[#This Row],[不含税结算单价]]*表5[[#This Row],[升数]]</f>
        <v>18855</v>
      </c>
    </row>
    <row r="874" spans="1:13" s="58" customFormat="1" ht="27" customHeight="1">
      <c r="A874" s="72">
        <v>43906</v>
      </c>
      <c r="B874" s="76" t="s">
        <v>786</v>
      </c>
      <c r="C874" s="73" t="s">
        <v>13</v>
      </c>
      <c r="D874" s="73" t="s">
        <v>14</v>
      </c>
      <c r="E874" s="74" t="s">
        <v>15</v>
      </c>
      <c r="F874" s="58" t="s">
        <v>29</v>
      </c>
      <c r="G874" s="75">
        <v>2788</v>
      </c>
      <c r="H874" s="58">
        <v>5.93</v>
      </c>
      <c r="I874" s="58">
        <v>0.28000000000000003</v>
      </c>
      <c r="J874" s="58">
        <f>表5[[#This Row],[挂牌价]]-表5[[#This Row],[优惠下浮]]</f>
        <v>5.6499999999999995</v>
      </c>
      <c r="K874" s="78">
        <f>表5[[#This Row],[含税结算单价]]/1.13</f>
        <v>5</v>
      </c>
      <c r="L874" s="78">
        <f>表5[[#This Row],[含税结算单价]]*表5[[#This Row],[升数]]</f>
        <v>15752.199999999999</v>
      </c>
      <c r="M874" s="78">
        <f>表5[[#This Row],[不含税结算单价]]*表5[[#This Row],[升数]]</f>
        <v>13940</v>
      </c>
    </row>
    <row r="875" spans="1:13" s="58" customFormat="1" ht="27" customHeight="1">
      <c r="A875" s="72">
        <v>43906</v>
      </c>
      <c r="B875" s="67" t="s">
        <v>787</v>
      </c>
      <c r="C875" s="73" t="s">
        <v>13</v>
      </c>
      <c r="D875" s="73" t="s">
        <v>14</v>
      </c>
      <c r="E875" s="74" t="s">
        <v>15</v>
      </c>
      <c r="F875" s="58" t="s">
        <v>37</v>
      </c>
      <c r="G875" s="75">
        <v>2776</v>
      </c>
      <c r="H875" s="58">
        <v>5.93</v>
      </c>
      <c r="I875" s="58">
        <v>0.28000000000000003</v>
      </c>
      <c r="J875" s="58">
        <f>表5[[#This Row],[挂牌价]]-表5[[#This Row],[优惠下浮]]</f>
        <v>5.6499999999999995</v>
      </c>
      <c r="K875" s="78">
        <f>表5[[#This Row],[含税结算单价]]/1.13</f>
        <v>5</v>
      </c>
      <c r="L875" s="78">
        <f>表5[[#This Row],[含税结算单价]]*表5[[#This Row],[升数]]</f>
        <v>15684.399999999998</v>
      </c>
      <c r="M875" s="78">
        <f>表5[[#This Row],[不含税结算单价]]*表5[[#This Row],[升数]]</f>
        <v>13880</v>
      </c>
    </row>
    <row r="876" spans="1:13" s="58" customFormat="1" ht="27" customHeight="1">
      <c r="A876" s="72">
        <v>43906</v>
      </c>
      <c r="B876" s="67" t="s">
        <v>788</v>
      </c>
      <c r="C876" s="73" t="s">
        <v>13</v>
      </c>
      <c r="D876" s="73" t="s">
        <v>14</v>
      </c>
      <c r="E876" s="74" t="s">
        <v>15</v>
      </c>
      <c r="F876" s="58" t="s">
        <v>39</v>
      </c>
      <c r="G876" s="75">
        <v>4367</v>
      </c>
      <c r="H876" s="58">
        <v>5.93</v>
      </c>
      <c r="I876" s="58">
        <v>0.28000000000000003</v>
      </c>
      <c r="J876" s="58">
        <f>表5[[#This Row],[挂牌价]]-表5[[#This Row],[优惠下浮]]</f>
        <v>5.6499999999999995</v>
      </c>
      <c r="K876" s="78">
        <f>表5[[#This Row],[含税结算单价]]/1.13</f>
        <v>5</v>
      </c>
      <c r="L876" s="78">
        <f>表5[[#This Row],[含税结算单价]]*表5[[#This Row],[升数]]</f>
        <v>24673.55</v>
      </c>
      <c r="M876" s="78">
        <f>表5[[#This Row],[不含税结算单价]]*表5[[#This Row],[升数]]</f>
        <v>21835</v>
      </c>
    </row>
    <row r="877" spans="1:13" s="58" customFormat="1" ht="27" customHeight="1">
      <c r="A877" s="72">
        <v>43906</v>
      </c>
      <c r="B877" s="67" t="s">
        <v>789</v>
      </c>
      <c r="C877" s="73" t="s">
        <v>13</v>
      </c>
      <c r="D877" s="73" t="s">
        <v>14</v>
      </c>
      <c r="E877" s="74" t="s">
        <v>15</v>
      </c>
      <c r="F877" s="58" t="s">
        <v>197</v>
      </c>
      <c r="G877" s="75">
        <v>5012</v>
      </c>
      <c r="H877" s="58">
        <v>5.93</v>
      </c>
      <c r="I877" s="58">
        <v>0.28000000000000003</v>
      </c>
      <c r="J877" s="58">
        <f>表5[[#This Row],[挂牌价]]-表5[[#This Row],[优惠下浮]]</f>
        <v>5.6499999999999995</v>
      </c>
      <c r="K877" s="78">
        <f>表5[[#This Row],[含税结算单价]]/1.13</f>
        <v>5</v>
      </c>
      <c r="L877" s="78">
        <f>表5[[#This Row],[含税结算单价]]*表5[[#This Row],[升数]]</f>
        <v>28317.799999999996</v>
      </c>
      <c r="M877" s="78">
        <f>表5[[#This Row],[不含税结算单价]]*表5[[#This Row],[升数]]</f>
        <v>25060</v>
      </c>
    </row>
    <row r="878" spans="1:13" s="58" customFormat="1" ht="27" customHeight="1">
      <c r="A878" s="72">
        <v>43906</v>
      </c>
      <c r="B878" s="67">
        <v>9139536</v>
      </c>
      <c r="C878" s="73" t="s">
        <v>13</v>
      </c>
      <c r="D878" s="73" t="s">
        <v>14</v>
      </c>
      <c r="E878" s="74" t="s">
        <v>15</v>
      </c>
      <c r="F878" s="58" t="s">
        <v>83</v>
      </c>
      <c r="G878" s="75">
        <v>569</v>
      </c>
      <c r="H878" s="58">
        <v>5.93</v>
      </c>
      <c r="I878" s="58">
        <v>0.28000000000000003</v>
      </c>
      <c r="J878" s="58">
        <f>表5[[#This Row],[挂牌价]]-表5[[#This Row],[优惠下浮]]</f>
        <v>5.6499999999999995</v>
      </c>
      <c r="K878" s="78">
        <f>表5[[#This Row],[含税结算单价]]/1.13</f>
        <v>5</v>
      </c>
      <c r="L878" s="78">
        <f>表5[[#This Row],[含税结算单价]]*表5[[#This Row],[升数]]</f>
        <v>3214.85</v>
      </c>
      <c r="M878" s="78">
        <f>表5[[#This Row],[不含税结算单价]]*表5[[#This Row],[升数]]</f>
        <v>2845</v>
      </c>
    </row>
    <row r="879" spans="1:13" s="58" customFormat="1" ht="27" customHeight="1">
      <c r="A879" s="72">
        <v>43906</v>
      </c>
      <c r="B879" s="67" t="s">
        <v>790</v>
      </c>
      <c r="C879" s="73" t="s">
        <v>13</v>
      </c>
      <c r="D879" s="73" t="s">
        <v>14</v>
      </c>
      <c r="E879" s="74" t="s">
        <v>15</v>
      </c>
      <c r="F879" s="58" t="s">
        <v>83</v>
      </c>
      <c r="G879" s="75">
        <v>206</v>
      </c>
      <c r="H879" s="58">
        <v>5.93</v>
      </c>
      <c r="I879" s="58">
        <v>0.28000000000000003</v>
      </c>
      <c r="J879" s="58">
        <f>表5[[#This Row],[挂牌价]]-表5[[#This Row],[优惠下浮]]</f>
        <v>5.6499999999999995</v>
      </c>
      <c r="K879" s="78">
        <f>表5[[#This Row],[含税结算单价]]/1.13</f>
        <v>5</v>
      </c>
      <c r="L879" s="78">
        <f>表5[[#This Row],[含税结算单价]]*表5[[#This Row],[升数]]</f>
        <v>1163.8999999999999</v>
      </c>
      <c r="M879" s="78">
        <f>表5[[#This Row],[不含税结算单价]]*表5[[#This Row],[升数]]</f>
        <v>1030</v>
      </c>
    </row>
    <row r="880" spans="1:13" s="58" customFormat="1" ht="27" customHeight="1">
      <c r="A880" s="72">
        <v>43906</v>
      </c>
      <c r="B880" s="67" t="s">
        <v>791</v>
      </c>
      <c r="C880" s="73" t="s">
        <v>13</v>
      </c>
      <c r="D880" s="73" t="s">
        <v>14</v>
      </c>
      <c r="E880" s="74" t="s">
        <v>15</v>
      </c>
      <c r="F880" s="58" t="s">
        <v>83</v>
      </c>
      <c r="G880" s="75">
        <v>1103</v>
      </c>
      <c r="H880" s="58">
        <v>5.93</v>
      </c>
      <c r="I880" s="58">
        <v>0.28000000000000003</v>
      </c>
      <c r="J880" s="58">
        <f>表5[[#This Row],[挂牌价]]-表5[[#This Row],[优惠下浮]]</f>
        <v>5.6499999999999995</v>
      </c>
      <c r="K880" s="78">
        <f>表5[[#This Row],[含税结算单价]]/1.13</f>
        <v>5</v>
      </c>
      <c r="L880" s="78">
        <f>表5[[#This Row],[含税结算单价]]*表5[[#This Row],[升数]]</f>
        <v>6231.95</v>
      </c>
      <c r="M880" s="78">
        <f>表5[[#This Row],[不含税结算单价]]*表5[[#This Row],[升数]]</f>
        <v>5515</v>
      </c>
    </row>
    <row r="881" spans="1:13" s="58" customFormat="1" ht="27" customHeight="1">
      <c r="A881" s="72">
        <v>43906</v>
      </c>
      <c r="B881" s="67" t="s">
        <v>792</v>
      </c>
      <c r="C881" s="73" t="s">
        <v>13</v>
      </c>
      <c r="D881" s="73" t="s">
        <v>14</v>
      </c>
      <c r="E881" s="74" t="s">
        <v>15</v>
      </c>
      <c r="F881" s="58" t="s">
        <v>83</v>
      </c>
      <c r="G881" s="75">
        <v>993</v>
      </c>
      <c r="H881" s="58">
        <v>5.93</v>
      </c>
      <c r="I881" s="58">
        <v>0.28000000000000003</v>
      </c>
      <c r="J881" s="58">
        <f>表5[[#This Row],[挂牌价]]-表5[[#This Row],[优惠下浮]]</f>
        <v>5.6499999999999995</v>
      </c>
      <c r="K881" s="78">
        <f>表5[[#This Row],[含税结算单价]]/1.13</f>
        <v>5</v>
      </c>
      <c r="L881" s="78">
        <f>表5[[#This Row],[含税结算单价]]*表5[[#This Row],[升数]]</f>
        <v>5610.45</v>
      </c>
      <c r="M881" s="78">
        <f>表5[[#This Row],[不含税结算单价]]*表5[[#This Row],[升数]]</f>
        <v>4965</v>
      </c>
    </row>
    <row r="882" spans="1:13" s="58" customFormat="1" ht="27" customHeight="1">
      <c r="A882" s="72">
        <v>43906</v>
      </c>
      <c r="B882" s="67" t="s">
        <v>793</v>
      </c>
      <c r="C882" s="73" t="s">
        <v>13</v>
      </c>
      <c r="D882" s="73" t="s">
        <v>14</v>
      </c>
      <c r="E882" s="74" t="s">
        <v>15</v>
      </c>
      <c r="F882" s="58" t="s">
        <v>83</v>
      </c>
      <c r="G882" s="75">
        <v>799</v>
      </c>
      <c r="H882" s="58">
        <v>5.93</v>
      </c>
      <c r="I882" s="58">
        <v>0.28000000000000003</v>
      </c>
      <c r="J882" s="58">
        <f>表5[[#This Row],[挂牌价]]-表5[[#This Row],[优惠下浮]]</f>
        <v>5.6499999999999995</v>
      </c>
      <c r="K882" s="78">
        <f>表5[[#This Row],[含税结算单价]]/1.13</f>
        <v>5</v>
      </c>
      <c r="L882" s="78">
        <f>表5[[#This Row],[含税结算单价]]*表5[[#This Row],[升数]]</f>
        <v>4514.3499999999995</v>
      </c>
      <c r="M882" s="78">
        <f>表5[[#This Row],[不含税结算单价]]*表5[[#This Row],[升数]]</f>
        <v>3995</v>
      </c>
    </row>
    <row r="883" spans="1:13" s="58" customFormat="1" ht="27" customHeight="1">
      <c r="A883" s="72">
        <v>43906</v>
      </c>
      <c r="B883" s="67" t="s">
        <v>794</v>
      </c>
      <c r="C883" s="73" t="s">
        <v>13</v>
      </c>
      <c r="D883" s="73" t="s">
        <v>14</v>
      </c>
      <c r="E883" s="74" t="s">
        <v>15</v>
      </c>
      <c r="F883" s="58" t="s">
        <v>83</v>
      </c>
      <c r="G883" s="75">
        <v>771</v>
      </c>
      <c r="H883" s="58">
        <v>5.93</v>
      </c>
      <c r="I883" s="58">
        <v>0.28000000000000003</v>
      </c>
      <c r="J883" s="58">
        <f>表5[[#This Row],[挂牌价]]-表5[[#This Row],[优惠下浮]]</f>
        <v>5.6499999999999995</v>
      </c>
      <c r="K883" s="78">
        <f>表5[[#This Row],[含税结算单价]]/1.13</f>
        <v>5</v>
      </c>
      <c r="L883" s="78">
        <f>表5[[#This Row],[含税结算单价]]*表5[[#This Row],[升数]]</f>
        <v>4356.1499999999996</v>
      </c>
      <c r="M883" s="78">
        <f>表5[[#This Row],[不含税结算单价]]*表5[[#This Row],[升数]]</f>
        <v>3855</v>
      </c>
    </row>
    <row r="884" spans="1:13" s="58" customFormat="1" ht="27" customHeight="1">
      <c r="A884" s="72">
        <v>43906</v>
      </c>
      <c r="B884" s="67" t="s">
        <v>795</v>
      </c>
      <c r="C884" s="73" t="s">
        <v>13</v>
      </c>
      <c r="D884" s="73" t="s">
        <v>14</v>
      </c>
      <c r="E884" s="74" t="s">
        <v>15</v>
      </c>
      <c r="F884" s="58" t="s">
        <v>83</v>
      </c>
      <c r="G884" s="75">
        <v>1489</v>
      </c>
      <c r="H884" s="58">
        <v>5.93</v>
      </c>
      <c r="I884" s="58">
        <v>0.28000000000000003</v>
      </c>
      <c r="J884" s="58">
        <f>表5[[#This Row],[挂牌价]]-表5[[#This Row],[优惠下浮]]</f>
        <v>5.6499999999999995</v>
      </c>
      <c r="K884" s="78">
        <f>表5[[#This Row],[含税结算单价]]/1.13</f>
        <v>5</v>
      </c>
      <c r="L884" s="78">
        <f>表5[[#This Row],[含税结算单价]]*表5[[#This Row],[升数]]</f>
        <v>8412.8499999999985</v>
      </c>
      <c r="M884" s="78">
        <f>表5[[#This Row],[不含税结算单价]]*表5[[#This Row],[升数]]</f>
        <v>7445</v>
      </c>
    </row>
    <row r="885" spans="1:13" s="58" customFormat="1" ht="27" customHeight="1">
      <c r="A885" s="72">
        <v>43906</v>
      </c>
      <c r="B885" s="67" t="s">
        <v>796</v>
      </c>
      <c r="C885" s="73" t="s">
        <v>13</v>
      </c>
      <c r="D885" s="73" t="s">
        <v>14</v>
      </c>
      <c r="E885" s="74" t="s">
        <v>15</v>
      </c>
      <c r="F885" s="58" t="s">
        <v>83</v>
      </c>
      <c r="G885" s="75">
        <v>192</v>
      </c>
      <c r="H885" s="58">
        <v>5.93</v>
      </c>
      <c r="I885" s="58">
        <v>0.28000000000000003</v>
      </c>
      <c r="J885" s="58">
        <f>表5[[#This Row],[挂牌价]]-表5[[#This Row],[优惠下浮]]</f>
        <v>5.6499999999999995</v>
      </c>
      <c r="K885" s="78">
        <f>表5[[#This Row],[含税结算单价]]/1.13</f>
        <v>5</v>
      </c>
      <c r="L885" s="78">
        <f>表5[[#This Row],[含税结算单价]]*表5[[#This Row],[升数]]</f>
        <v>1084.8</v>
      </c>
      <c r="M885" s="78">
        <f>表5[[#This Row],[不含税结算单价]]*表5[[#This Row],[升数]]</f>
        <v>960</v>
      </c>
    </row>
    <row r="886" spans="1:13" s="58" customFormat="1" ht="27" customHeight="1">
      <c r="A886" s="72">
        <v>43906</v>
      </c>
      <c r="B886" s="67" t="s">
        <v>797</v>
      </c>
      <c r="C886" s="73" t="s">
        <v>13</v>
      </c>
      <c r="D886" s="73" t="s">
        <v>14</v>
      </c>
      <c r="E886" s="74" t="s">
        <v>15</v>
      </c>
      <c r="F886" s="58" t="s">
        <v>21</v>
      </c>
      <c r="G886" s="75">
        <v>5480</v>
      </c>
      <c r="H886" s="58">
        <v>5.93</v>
      </c>
      <c r="I886" s="58">
        <v>0.28000000000000003</v>
      </c>
      <c r="J886" s="58">
        <f>表5[[#This Row],[挂牌价]]-表5[[#This Row],[优惠下浮]]</f>
        <v>5.6499999999999995</v>
      </c>
      <c r="K886" s="78">
        <f>表5[[#This Row],[含税结算单价]]/1.13</f>
        <v>5</v>
      </c>
      <c r="L886" s="78">
        <f>表5[[#This Row],[含税结算单价]]*表5[[#This Row],[升数]]</f>
        <v>30961.999999999996</v>
      </c>
      <c r="M886" s="78">
        <f>表5[[#This Row],[不含税结算单价]]*表5[[#This Row],[升数]]</f>
        <v>27400</v>
      </c>
    </row>
    <row r="887" spans="1:13" s="58" customFormat="1" ht="27" customHeight="1">
      <c r="A887" s="72">
        <v>43906</v>
      </c>
      <c r="B887" s="67">
        <v>9139587</v>
      </c>
      <c r="C887" s="73" t="s">
        <v>13</v>
      </c>
      <c r="D887" s="73" t="s">
        <v>14</v>
      </c>
      <c r="E887" s="74" t="s">
        <v>15</v>
      </c>
      <c r="F887" s="58" t="s">
        <v>69</v>
      </c>
      <c r="G887" s="75">
        <v>4195</v>
      </c>
      <c r="H887" s="58">
        <v>5.93</v>
      </c>
      <c r="I887" s="58">
        <v>0.28000000000000003</v>
      </c>
      <c r="J887" s="58">
        <f>表5[[#This Row],[挂牌价]]-表5[[#This Row],[优惠下浮]]</f>
        <v>5.6499999999999995</v>
      </c>
      <c r="K887" s="78">
        <f>表5[[#This Row],[含税结算单价]]/1.13</f>
        <v>5</v>
      </c>
      <c r="L887" s="78">
        <f>表5[[#This Row],[含税结算单价]]*表5[[#This Row],[升数]]</f>
        <v>23701.749999999996</v>
      </c>
      <c r="M887" s="78">
        <f>表5[[#This Row],[不含税结算单价]]*表5[[#This Row],[升数]]</f>
        <v>20975</v>
      </c>
    </row>
    <row r="888" spans="1:13" s="58" customFormat="1" ht="27" customHeight="1">
      <c r="A888" s="72">
        <v>43906</v>
      </c>
      <c r="B888" s="67" t="s">
        <v>798</v>
      </c>
      <c r="C888" s="73" t="s">
        <v>13</v>
      </c>
      <c r="D888" s="73" t="s">
        <v>14</v>
      </c>
      <c r="E888" s="74" t="s">
        <v>15</v>
      </c>
      <c r="F888" s="58" t="s">
        <v>69</v>
      </c>
      <c r="G888" s="75">
        <v>765</v>
      </c>
      <c r="H888" s="58">
        <v>5.93</v>
      </c>
      <c r="I888" s="58">
        <v>0.28000000000000003</v>
      </c>
      <c r="J888" s="58">
        <f>表5[[#This Row],[挂牌价]]-表5[[#This Row],[优惠下浮]]</f>
        <v>5.6499999999999995</v>
      </c>
      <c r="K888" s="78">
        <f>表5[[#This Row],[含税结算单价]]/1.13</f>
        <v>5</v>
      </c>
      <c r="L888" s="78">
        <f>表5[[#This Row],[含税结算单价]]*表5[[#This Row],[升数]]</f>
        <v>4322.25</v>
      </c>
      <c r="M888" s="78">
        <f>表5[[#This Row],[不含税结算单价]]*表5[[#This Row],[升数]]</f>
        <v>3825</v>
      </c>
    </row>
    <row r="889" spans="1:13" s="58" customFormat="1" ht="27" customHeight="1">
      <c r="A889" s="72">
        <v>43906</v>
      </c>
      <c r="B889" s="67" t="s">
        <v>799</v>
      </c>
      <c r="C889" s="73" t="s">
        <v>13</v>
      </c>
      <c r="D889" s="73" t="s">
        <v>14</v>
      </c>
      <c r="E889" s="74" t="s">
        <v>15</v>
      </c>
      <c r="F889" s="58" t="s">
        <v>69</v>
      </c>
      <c r="G889" s="75">
        <v>444</v>
      </c>
      <c r="H889" s="58">
        <v>5.93</v>
      </c>
      <c r="I889" s="58">
        <v>0.28000000000000003</v>
      </c>
      <c r="J889" s="58">
        <f>表5[[#This Row],[挂牌价]]-表5[[#This Row],[优惠下浮]]</f>
        <v>5.6499999999999995</v>
      </c>
      <c r="K889" s="78">
        <f>表5[[#This Row],[含税结算单价]]/1.13</f>
        <v>5</v>
      </c>
      <c r="L889" s="78">
        <f>表5[[#This Row],[含税结算单价]]*表5[[#This Row],[升数]]</f>
        <v>2508.6</v>
      </c>
      <c r="M889" s="78">
        <f>表5[[#This Row],[不含税结算单价]]*表5[[#This Row],[升数]]</f>
        <v>2220</v>
      </c>
    </row>
    <row r="890" spans="1:13" s="58" customFormat="1" ht="27" customHeight="1">
      <c r="A890" s="72">
        <v>43906</v>
      </c>
      <c r="B890" s="67" t="s">
        <v>800</v>
      </c>
      <c r="C890" s="73" t="s">
        <v>13</v>
      </c>
      <c r="D890" s="73" t="s">
        <v>14</v>
      </c>
      <c r="E890" s="74" t="s">
        <v>15</v>
      </c>
      <c r="F890" s="58" t="s">
        <v>253</v>
      </c>
      <c r="G890" s="75">
        <v>383</v>
      </c>
      <c r="H890" s="58">
        <v>5.93</v>
      </c>
      <c r="I890" s="58">
        <v>0.28000000000000003</v>
      </c>
      <c r="J890" s="58">
        <f>表5[[#This Row],[挂牌价]]-表5[[#This Row],[优惠下浮]]</f>
        <v>5.6499999999999995</v>
      </c>
      <c r="K890" s="78">
        <f>表5[[#This Row],[含税结算单价]]/1.13</f>
        <v>5</v>
      </c>
      <c r="L890" s="78">
        <f>表5[[#This Row],[含税结算单价]]*表5[[#This Row],[升数]]</f>
        <v>2163.9499999999998</v>
      </c>
      <c r="M890" s="78">
        <f>表5[[#This Row],[不含税结算单价]]*表5[[#This Row],[升数]]</f>
        <v>1915</v>
      </c>
    </row>
    <row r="891" spans="1:13" s="58" customFormat="1" ht="27" customHeight="1">
      <c r="A891" s="72">
        <v>43906</v>
      </c>
      <c r="B891" s="67" t="s">
        <v>801</v>
      </c>
      <c r="C891" s="73" t="s">
        <v>13</v>
      </c>
      <c r="D891" s="73" t="s">
        <v>14</v>
      </c>
      <c r="E891" s="74" t="s">
        <v>15</v>
      </c>
      <c r="F891" s="58" t="s">
        <v>253</v>
      </c>
      <c r="G891" s="75">
        <v>345</v>
      </c>
      <c r="H891" s="58">
        <v>5.93</v>
      </c>
      <c r="I891" s="58">
        <v>0.28000000000000003</v>
      </c>
      <c r="J891" s="58">
        <f>表5[[#This Row],[挂牌价]]-表5[[#This Row],[优惠下浮]]</f>
        <v>5.6499999999999995</v>
      </c>
      <c r="K891" s="78">
        <f>表5[[#This Row],[含税结算单价]]/1.13</f>
        <v>5</v>
      </c>
      <c r="L891" s="78">
        <f>表5[[#This Row],[含税结算单价]]*表5[[#This Row],[升数]]</f>
        <v>1949.2499999999998</v>
      </c>
      <c r="M891" s="78">
        <f>表5[[#This Row],[不含税结算单价]]*表5[[#This Row],[升数]]</f>
        <v>1725</v>
      </c>
    </row>
    <row r="892" spans="1:13" s="58" customFormat="1" ht="27" customHeight="1">
      <c r="A892" s="72">
        <v>43906</v>
      </c>
      <c r="B892" s="67" t="s">
        <v>802</v>
      </c>
      <c r="C892" s="73" t="s">
        <v>13</v>
      </c>
      <c r="D892" s="73" t="s">
        <v>14</v>
      </c>
      <c r="E892" s="74" t="s">
        <v>15</v>
      </c>
      <c r="F892" s="61" t="s">
        <v>16</v>
      </c>
      <c r="G892" s="75">
        <v>11074</v>
      </c>
      <c r="H892" s="58">
        <v>5.93</v>
      </c>
      <c r="I892" s="58">
        <v>0.28000000000000003</v>
      </c>
      <c r="J892" s="58">
        <f>表5[[#This Row],[挂牌价]]-表5[[#This Row],[优惠下浮]]</f>
        <v>5.6499999999999995</v>
      </c>
      <c r="K892" s="78">
        <f>表5[[#This Row],[含税结算单价]]/1.13</f>
        <v>5</v>
      </c>
      <c r="L892" s="78">
        <f>表5[[#This Row],[含税结算单价]]*表5[[#This Row],[升数]]</f>
        <v>62568.099999999991</v>
      </c>
      <c r="M892" s="78">
        <f>表5[[#This Row],[不含税结算单价]]*表5[[#This Row],[升数]]</f>
        <v>55370</v>
      </c>
    </row>
    <row r="893" spans="1:13" s="58" customFormat="1" ht="27" customHeight="1">
      <c r="A893" s="72">
        <v>43906</v>
      </c>
      <c r="B893" s="67" t="s">
        <v>803</v>
      </c>
      <c r="C893" s="73" t="s">
        <v>13</v>
      </c>
      <c r="D893" s="73" t="s">
        <v>14</v>
      </c>
      <c r="E893" s="74" t="s">
        <v>15</v>
      </c>
      <c r="F893" s="61" t="s">
        <v>16</v>
      </c>
      <c r="G893" s="75">
        <v>8854</v>
      </c>
      <c r="H893" s="58">
        <v>5.93</v>
      </c>
      <c r="I893" s="58">
        <v>0.28000000000000003</v>
      </c>
      <c r="J893" s="58">
        <f>表5[[#This Row],[挂牌价]]-表5[[#This Row],[优惠下浮]]</f>
        <v>5.6499999999999995</v>
      </c>
      <c r="K893" s="78">
        <f>表5[[#This Row],[含税结算单价]]/1.13</f>
        <v>5</v>
      </c>
      <c r="L893" s="78">
        <f>表5[[#This Row],[含税结算单价]]*表5[[#This Row],[升数]]</f>
        <v>50025.1</v>
      </c>
      <c r="M893" s="78">
        <f>表5[[#This Row],[不含税结算单价]]*表5[[#This Row],[升数]]</f>
        <v>44270</v>
      </c>
    </row>
    <row r="894" spans="1:13" s="58" customFormat="1" ht="27" customHeight="1">
      <c r="A894" s="72">
        <v>43906</v>
      </c>
      <c r="B894" s="67" t="s">
        <v>804</v>
      </c>
      <c r="C894" s="73" t="s">
        <v>13</v>
      </c>
      <c r="D894" s="73" t="s">
        <v>14</v>
      </c>
      <c r="E894" s="74" t="s">
        <v>15</v>
      </c>
      <c r="F894" s="58" t="s">
        <v>89</v>
      </c>
      <c r="G894" s="75">
        <v>1860</v>
      </c>
      <c r="H894" s="58">
        <v>5.93</v>
      </c>
      <c r="I894" s="58">
        <v>0.28000000000000003</v>
      </c>
      <c r="J894" s="58">
        <f>表5[[#This Row],[挂牌价]]-表5[[#This Row],[优惠下浮]]</f>
        <v>5.6499999999999995</v>
      </c>
      <c r="K894" s="78">
        <f>表5[[#This Row],[含税结算单价]]/1.13</f>
        <v>5</v>
      </c>
      <c r="L894" s="78">
        <f>表5[[#This Row],[含税结算单价]]*表5[[#This Row],[升数]]</f>
        <v>10508.999999999998</v>
      </c>
      <c r="M894" s="78">
        <f>表5[[#This Row],[不含税结算单价]]*表5[[#This Row],[升数]]</f>
        <v>9300</v>
      </c>
    </row>
    <row r="895" spans="1:13" s="58" customFormat="1" ht="27" customHeight="1">
      <c r="A895" s="72">
        <v>43906</v>
      </c>
      <c r="B895" s="67" t="s">
        <v>805</v>
      </c>
      <c r="C895" s="73" t="s">
        <v>13</v>
      </c>
      <c r="D895" s="73" t="s">
        <v>14</v>
      </c>
      <c r="E895" s="74" t="s">
        <v>15</v>
      </c>
      <c r="F895" s="58" t="s">
        <v>89</v>
      </c>
      <c r="G895" s="75">
        <v>180</v>
      </c>
      <c r="H895" s="58">
        <v>5.93</v>
      </c>
      <c r="I895" s="58">
        <v>0.28000000000000003</v>
      </c>
      <c r="J895" s="58">
        <f>表5[[#This Row],[挂牌价]]-表5[[#This Row],[优惠下浮]]</f>
        <v>5.6499999999999995</v>
      </c>
      <c r="K895" s="78">
        <f>表5[[#This Row],[含税结算单价]]/1.13</f>
        <v>5</v>
      </c>
      <c r="L895" s="78">
        <f>表5[[#This Row],[含税结算单价]]*表5[[#This Row],[升数]]</f>
        <v>1016.9999999999999</v>
      </c>
      <c r="M895" s="78">
        <f>表5[[#This Row],[不含税结算单价]]*表5[[#This Row],[升数]]</f>
        <v>900</v>
      </c>
    </row>
    <row r="896" spans="1:13" s="58" customFormat="1" ht="27" customHeight="1">
      <c r="A896" s="72">
        <v>43906</v>
      </c>
      <c r="B896" s="67" t="s">
        <v>806</v>
      </c>
      <c r="C896" s="73" t="s">
        <v>13</v>
      </c>
      <c r="D896" s="73" t="s">
        <v>14</v>
      </c>
      <c r="E896" s="74" t="s">
        <v>15</v>
      </c>
      <c r="F896" s="58" t="s">
        <v>19</v>
      </c>
      <c r="G896" s="75">
        <v>5030</v>
      </c>
      <c r="H896" s="58">
        <v>5.93</v>
      </c>
      <c r="I896" s="58">
        <v>0.28000000000000003</v>
      </c>
      <c r="J896" s="58">
        <f>表5[[#This Row],[挂牌价]]-表5[[#This Row],[优惠下浮]]</f>
        <v>5.6499999999999995</v>
      </c>
      <c r="K896" s="78">
        <f>表5[[#This Row],[含税结算单价]]/1.13</f>
        <v>5</v>
      </c>
      <c r="L896" s="78">
        <f>表5[[#This Row],[含税结算单价]]*表5[[#This Row],[升数]]</f>
        <v>28419.499999999996</v>
      </c>
      <c r="M896" s="78">
        <f>表5[[#This Row],[不含税结算单价]]*表5[[#This Row],[升数]]</f>
        <v>25150</v>
      </c>
    </row>
    <row r="897" spans="1:13" s="58" customFormat="1" ht="27" customHeight="1">
      <c r="A897" s="72">
        <v>43906</v>
      </c>
      <c r="B897" s="67">
        <v>9139723</v>
      </c>
      <c r="C897" s="73" t="s">
        <v>13</v>
      </c>
      <c r="D897" s="73" t="s">
        <v>14</v>
      </c>
      <c r="E897" s="74" t="s">
        <v>15</v>
      </c>
      <c r="F897" s="58" t="s">
        <v>230</v>
      </c>
      <c r="G897" s="75">
        <v>692</v>
      </c>
      <c r="H897" s="58">
        <v>5.93</v>
      </c>
      <c r="I897" s="58">
        <v>0.28000000000000003</v>
      </c>
      <c r="J897" s="58">
        <f>表5[[#This Row],[挂牌价]]-表5[[#This Row],[优惠下浮]]</f>
        <v>5.6499999999999995</v>
      </c>
      <c r="K897" s="78">
        <f>表5[[#This Row],[含税结算单价]]/1.13</f>
        <v>5</v>
      </c>
      <c r="L897" s="78">
        <f>表5[[#This Row],[含税结算单价]]*表5[[#This Row],[升数]]</f>
        <v>3909.7999999999997</v>
      </c>
      <c r="M897" s="78">
        <f>表5[[#This Row],[不含税结算单价]]*表5[[#This Row],[升数]]</f>
        <v>3460</v>
      </c>
    </row>
    <row r="898" spans="1:13" s="58" customFormat="1" ht="27" customHeight="1">
      <c r="A898" s="72">
        <v>43906</v>
      </c>
      <c r="B898" s="67">
        <v>9468051</v>
      </c>
      <c r="C898" s="73" t="s">
        <v>13</v>
      </c>
      <c r="D898" s="73" t="s">
        <v>14</v>
      </c>
      <c r="E898" s="74" t="s">
        <v>15</v>
      </c>
      <c r="F898" s="58" t="s">
        <v>106</v>
      </c>
      <c r="G898" s="75">
        <v>100</v>
      </c>
      <c r="H898" s="58">
        <v>5.93</v>
      </c>
      <c r="I898" s="58">
        <v>0.28000000000000003</v>
      </c>
      <c r="J898" s="58">
        <f>表5[[#This Row],[挂牌价]]-表5[[#This Row],[优惠下浮]]</f>
        <v>5.6499999999999995</v>
      </c>
      <c r="K898" s="78">
        <f>表5[[#This Row],[含税结算单价]]/1.13</f>
        <v>5</v>
      </c>
      <c r="L898" s="78">
        <f>表5[[#This Row],[含税结算单价]]*表5[[#This Row],[升数]]</f>
        <v>565</v>
      </c>
      <c r="M898" s="78">
        <f>表5[[#This Row],[不含税结算单价]]*表5[[#This Row],[升数]]</f>
        <v>500</v>
      </c>
    </row>
    <row r="899" spans="1:13" s="58" customFormat="1" ht="27" customHeight="1">
      <c r="A899" s="72">
        <v>43906</v>
      </c>
      <c r="B899" s="67" t="s">
        <v>807</v>
      </c>
      <c r="C899" s="73" t="s">
        <v>13</v>
      </c>
      <c r="D899" s="73" t="s">
        <v>14</v>
      </c>
      <c r="E899" s="74" t="s">
        <v>15</v>
      </c>
      <c r="F899" s="58" t="s">
        <v>25</v>
      </c>
      <c r="G899" s="75">
        <v>4922</v>
      </c>
      <c r="H899" s="58">
        <v>5.93</v>
      </c>
      <c r="I899" s="58">
        <v>0.28000000000000003</v>
      </c>
      <c r="J899" s="58">
        <f>表5[[#This Row],[挂牌价]]-表5[[#This Row],[优惠下浮]]</f>
        <v>5.6499999999999995</v>
      </c>
      <c r="K899" s="78">
        <f>表5[[#This Row],[含税结算单价]]/1.13</f>
        <v>5</v>
      </c>
      <c r="L899" s="78">
        <f>表5[[#This Row],[含税结算单价]]*表5[[#This Row],[升数]]</f>
        <v>27809.299999999996</v>
      </c>
      <c r="M899" s="78">
        <f>表5[[#This Row],[不含税结算单价]]*表5[[#This Row],[升数]]</f>
        <v>24610</v>
      </c>
    </row>
    <row r="900" spans="1:13" s="58" customFormat="1" ht="27" customHeight="1">
      <c r="A900" s="72">
        <v>43906</v>
      </c>
      <c r="B900" s="67" t="s">
        <v>808</v>
      </c>
      <c r="C900" s="73" t="s">
        <v>13</v>
      </c>
      <c r="D900" s="73" t="s">
        <v>14</v>
      </c>
      <c r="E900" s="74" t="s">
        <v>15</v>
      </c>
      <c r="F900" s="58" t="s">
        <v>149</v>
      </c>
      <c r="G900" s="75">
        <v>2486</v>
      </c>
      <c r="H900" s="58">
        <v>5.93</v>
      </c>
      <c r="I900" s="58">
        <v>0.28000000000000003</v>
      </c>
      <c r="J900" s="58">
        <f>表5[[#This Row],[挂牌价]]-表5[[#This Row],[优惠下浮]]</f>
        <v>5.6499999999999995</v>
      </c>
      <c r="K900" s="78">
        <f>表5[[#This Row],[含税结算单价]]/1.13</f>
        <v>5</v>
      </c>
      <c r="L900" s="78">
        <f>表5[[#This Row],[含税结算单价]]*表5[[#This Row],[升数]]</f>
        <v>14045.899999999998</v>
      </c>
      <c r="M900" s="78">
        <f>表5[[#This Row],[不含税结算单价]]*表5[[#This Row],[升数]]</f>
        <v>12430</v>
      </c>
    </row>
    <row r="901" spans="1:13" s="58" customFormat="1" ht="27" customHeight="1">
      <c r="A901" s="72">
        <v>43906</v>
      </c>
      <c r="B901" s="67" t="s">
        <v>809</v>
      </c>
      <c r="C901" s="73" t="s">
        <v>13</v>
      </c>
      <c r="D901" s="73" t="s">
        <v>14</v>
      </c>
      <c r="E901" s="74" t="s">
        <v>15</v>
      </c>
      <c r="F901" s="58" t="s">
        <v>149</v>
      </c>
      <c r="G901" s="75">
        <v>130</v>
      </c>
      <c r="H901" s="58">
        <v>5.93</v>
      </c>
      <c r="I901" s="58">
        <v>0.28000000000000003</v>
      </c>
      <c r="J901" s="58">
        <f>表5[[#This Row],[挂牌价]]-表5[[#This Row],[优惠下浮]]</f>
        <v>5.6499999999999995</v>
      </c>
      <c r="K901" s="78">
        <f>表5[[#This Row],[含税结算单价]]/1.13</f>
        <v>5</v>
      </c>
      <c r="L901" s="78">
        <f>表5[[#This Row],[含税结算单价]]*表5[[#This Row],[升数]]</f>
        <v>734.49999999999989</v>
      </c>
      <c r="M901" s="78">
        <f>表5[[#This Row],[不含税结算单价]]*表5[[#This Row],[升数]]</f>
        <v>650</v>
      </c>
    </row>
    <row r="902" spans="1:13" s="58" customFormat="1" ht="27" customHeight="1">
      <c r="A902" s="72">
        <v>43906</v>
      </c>
      <c r="B902" s="67" t="s">
        <v>810</v>
      </c>
      <c r="C902" s="73" t="s">
        <v>13</v>
      </c>
      <c r="D902" s="73" t="s">
        <v>14</v>
      </c>
      <c r="E902" s="74" t="s">
        <v>15</v>
      </c>
      <c r="F902" s="58" t="s">
        <v>44</v>
      </c>
      <c r="G902" s="75">
        <v>4650</v>
      </c>
      <c r="H902" s="58">
        <v>5.93</v>
      </c>
      <c r="I902" s="58">
        <v>0.28000000000000003</v>
      </c>
      <c r="J902" s="58">
        <f>表5[[#This Row],[挂牌价]]-表5[[#This Row],[优惠下浮]]</f>
        <v>5.6499999999999995</v>
      </c>
      <c r="K902" s="78">
        <f>表5[[#This Row],[含税结算单价]]/1.13</f>
        <v>5</v>
      </c>
      <c r="L902" s="78">
        <f>表5[[#This Row],[含税结算单价]]*表5[[#This Row],[升数]]</f>
        <v>26272.499999999996</v>
      </c>
      <c r="M902" s="78">
        <f>表5[[#This Row],[不含税结算单价]]*表5[[#This Row],[升数]]</f>
        <v>23250</v>
      </c>
    </row>
    <row r="903" spans="1:13" s="58" customFormat="1" ht="27" customHeight="1">
      <c r="A903" s="72">
        <v>43906</v>
      </c>
      <c r="B903" s="67" t="s">
        <v>811</v>
      </c>
      <c r="C903" s="73" t="s">
        <v>13</v>
      </c>
      <c r="D903" s="73" t="s">
        <v>14</v>
      </c>
      <c r="E903" s="74" t="s">
        <v>15</v>
      </c>
      <c r="F903" s="58" t="s">
        <v>498</v>
      </c>
      <c r="G903" s="75">
        <v>1036</v>
      </c>
      <c r="H903" s="58">
        <v>5.93</v>
      </c>
      <c r="I903" s="58">
        <v>0.28000000000000003</v>
      </c>
      <c r="J903" s="58">
        <f>表5[[#This Row],[挂牌价]]-表5[[#This Row],[优惠下浮]]</f>
        <v>5.6499999999999995</v>
      </c>
      <c r="K903" s="78">
        <f>表5[[#This Row],[含税结算单价]]/1.13</f>
        <v>5</v>
      </c>
      <c r="L903" s="78">
        <f>表5[[#This Row],[含税结算单价]]*表5[[#This Row],[升数]]</f>
        <v>5853.4</v>
      </c>
      <c r="M903" s="78">
        <f>表5[[#This Row],[不含税结算单价]]*表5[[#This Row],[升数]]</f>
        <v>5180</v>
      </c>
    </row>
    <row r="904" spans="1:13" s="58" customFormat="1" ht="27" customHeight="1">
      <c r="A904" s="72">
        <v>43906</v>
      </c>
      <c r="B904" s="67" t="s">
        <v>812</v>
      </c>
      <c r="C904" s="73" t="s">
        <v>13</v>
      </c>
      <c r="D904" s="73" t="s">
        <v>14</v>
      </c>
      <c r="E904" s="74" t="s">
        <v>15</v>
      </c>
      <c r="F904" s="58" t="s">
        <v>27</v>
      </c>
      <c r="G904" s="75">
        <v>2969</v>
      </c>
      <c r="H904" s="58">
        <v>5.93</v>
      </c>
      <c r="I904" s="58">
        <v>0.28000000000000003</v>
      </c>
      <c r="J904" s="58">
        <f>表5[[#This Row],[挂牌价]]-表5[[#This Row],[优惠下浮]]</f>
        <v>5.6499999999999995</v>
      </c>
      <c r="K904" s="78">
        <f>表5[[#This Row],[含税结算单价]]/1.13</f>
        <v>5</v>
      </c>
      <c r="L904" s="78">
        <f>表5[[#This Row],[含税结算单价]]*表5[[#This Row],[升数]]</f>
        <v>16774.849999999999</v>
      </c>
      <c r="M904" s="78">
        <f>表5[[#This Row],[不含税结算单价]]*表5[[#This Row],[升数]]</f>
        <v>14845</v>
      </c>
    </row>
    <row r="905" spans="1:13" s="58" customFormat="1" ht="27" customHeight="1">
      <c r="A905" s="72">
        <v>43906</v>
      </c>
      <c r="B905" s="67" t="s">
        <v>813</v>
      </c>
      <c r="C905" s="73" t="s">
        <v>13</v>
      </c>
      <c r="D905" s="73" t="s">
        <v>14</v>
      </c>
      <c r="E905" s="74" t="s">
        <v>15</v>
      </c>
      <c r="F905" s="58" t="s">
        <v>27</v>
      </c>
      <c r="G905" s="75">
        <v>2692</v>
      </c>
      <c r="H905" s="58">
        <v>5.93</v>
      </c>
      <c r="I905" s="58">
        <v>0.28000000000000003</v>
      </c>
      <c r="J905" s="58">
        <f>表5[[#This Row],[挂牌价]]-表5[[#This Row],[优惠下浮]]</f>
        <v>5.6499999999999995</v>
      </c>
      <c r="K905" s="78">
        <f>表5[[#This Row],[含税结算单价]]/1.13</f>
        <v>5</v>
      </c>
      <c r="L905" s="78">
        <f>表5[[#This Row],[含税结算单价]]*表5[[#This Row],[升数]]</f>
        <v>15209.8</v>
      </c>
      <c r="M905" s="78">
        <f>表5[[#This Row],[不含税结算单价]]*表5[[#This Row],[升数]]</f>
        <v>13460</v>
      </c>
    </row>
    <row r="906" spans="1:13" s="58" customFormat="1" ht="27" customHeight="1">
      <c r="A906" s="72">
        <v>43906</v>
      </c>
      <c r="B906" s="67" t="s">
        <v>814</v>
      </c>
      <c r="C906" s="73" t="s">
        <v>13</v>
      </c>
      <c r="D906" s="73" t="s">
        <v>14</v>
      </c>
      <c r="E906" s="74" t="s">
        <v>15</v>
      </c>
      <c r="F906" s="58" t="s">
        <v>64</v>
      </c>
      <c r="G906" s="75">
        <v>1027</v>
      </c>
      <c r="H906" s="58">
        <v>5.93</v>
      </c>
      <c r="I906" s="58">
        <v>0.28000000000000003</v>
      </c>
      <c r="J906" s="58">
        <f>表5[[#This Row],[挂牌价]]-表5[[#This Row],[优惠下浮]]</f>
        <v>5.6499999999999995</v>
      </c>
      <c r="K906" s="78">
        <f>表5[[#This Row],[含税结算单价]]/1.13</f>
        <v>5</v>
      </c>
      <c r="L906" s="78">
        <f>表5[[#This Row],[含税结算单价]]*表5[[#This Row],[升数]]</f>
        <v>5802.5499999999993</v>
      </c>
      <c r="M906" s="78">
        <f>表5[[#This Row],[不含税结算单价]]*表5[[#This Row],[升数]]</f>
        <v>5135</v>
      </c>
    </row>
    <row r="907" spans="1:13" s="58" customFormat="1" ht="27" customHeight="1">
      <c r="A907" s="72">
        <v>43906</v>
      </c>
      <c r="B907" s="67" t="s">
        <v>815</v>
      </c>
      <c r="C907" s="73" t="s">
        <v>13</v>
      </c>
      <c r="D907" s="73" t="s">
        <v>14</v>
      </c>
      <c r="E907" s="74" t="s">
        <v>15</v>
      </c>
      <c r="F907" s="58" t="s">
        <v>64</v>
      </c>
      <c r="G907" s="75">
        <v>1071</v>
      </c>
      <c r="H907" s="58">
        <v>5.93</v>
      </c>
      <c r="I907" s="58">
        <v>0.28000000000000003</v>
      </c>
      <c r="J907" s="58">
        <f>表5[[#This Row],[挂牌价]]-表5[[#This Row],[优惠下浮]]</f>
        <v>5.6499999999999995</v>
      </c>
      <c r="K907" s="78">
        <f>表5[[#This Row],[含税结算单价]]/1.13</f>
        <v>5</v>
      </c>
      <c r="L907" s="78">
        <f>表5[[#This Row],[含税结算单价]]*表5[[#This Row],[升数]]</f>
        <v>6051.15</v>
      </c>
      <c r="M907" s="78">
        <f>表5[[#This Row],[不含税结算单价]]*表5[[#This Row],[升数]]</f>
        <v>5355</v>
      </c>
    </row>
    <row r="908" spans="1:13" s="58" customFormat="1" ht="27" customHeight="1">
      <c r="A908" s="72">
        <v>43906</v>
      </c>
      <c r="B908" s="67" t="s">
        <v>816</v>
      </c>
      <c r="C908" s="73" t="s">
        <v>13</v>
      </c>
      <c r="D908" s="73" t="s">
        <v>14</v>
      </c>
      <c r="E908" s="74" t="s">
        <v>15</v>
      </c>
      <c r="F908" s="58" t="s">
        <v>64</v>
      </c>
      <c r="G908" s="75">
        <v>340</v>
      </c>
      <c r="H908" s="58">
        <v>5.93</v>
      </c>
      <c r="I908" s="58">
        <v>0.28000000000000003</v>
      </c>
      <c r="J908" s="58">
        <f>表5[[#This Row],[挂牌价]]-表5[[#This Row],[优惠下浮]]</f>
        <v>5.6499999999999995</v>
      </c>
      <c r="K908" s="78">
        <f>表5[[#This Row],[含税结算单价]]/1.13</f>
        <v>5</v>
      </c>
      <c r="L908" s="78">
        <f>表5[[#This Row],[含税结算单价]]*表5[[#This Row],[升数]]</f>
        <v>1920.9999999999998</v>
      </c>
      <c r="M908" s="78">
        <f>表5[[#This Row],[不含税结算单价]]*表5[[#This Row],[升数]]</f>
        <v>1700</v>
      </c>
    </row>
    <row r="909" spans="1:13" s="58" customFormat="1" ht="27" customHeight="1">
      <c r="A909" s="72">
        <v>43907</v>
      </c>
      <c r="B909" s="76" t="s">
        <v>817</v>
      </c>
      <c r="C909" s="73" t="s">
        <v>13</v>
      </c>
      <c r="D909" s="73" t="s">
        <v>14</v>
      </c>
      <c r="E909" s="74" t="s">
        <v>15</v>
      </c>
      <c r="F909" s="58" t="s">
        <v>241</v>
      </c>
      <c r="G909" s="75">
        <v>2828</v>
      </c>
      <c r="H909" s="58">
        <v>5.93</v>
      </c>
      <c r="I909" s="58">
        <v>0.28000000000000003</v>
      </c>
      <c r="J909" s="58">
        <f>表5[[#This Row],[挂牌价]]-表5[[#This Row],[优惠下浮]]</f>
        <v>5.6499999999999995</v>
      </c>
      <c r="K909" s="78">
        <f>表5[[#This Row],[含税结算单价]]/1.13</f>
        <v>5</v>
      </c>
      <c r="L909" s="78">
        <f>表5[[#This Row],[含税结算单价]]*表5[[#This Row],[升数]]</f>
        <v>15978.199999999999</v>
      </c>
      <c r="M909" s="78">
        <f>表5[[#This Row],[不含税结算单价]]*表5[[#This Row],[升数]]</f>
        <v>14140</v>
      </c>
    </row>
    <row r="910" spans="1:13" s="58" customFormat="1" ht="27" customHeight="1">
      <c r="A910" s="72">
        <v>43907</v>
      </c>
      <c r="B910" s="67" t="s">
        <v>818</v>
      </c>
      <c r="C910" s="73" t="s">
        <v>13</v>
      </c>
      <c r="D910" s="73" t="s">
        <v>14</v>
      </c>
      <c r="E910" s="74" t="s">
        <v>15</v>
      </c>
      <c r="F910" s="58" t="s">
        <v>170</v>
      </c>
      <c r="G910" s="75">
        <v>832</v>
      </c>
      <c r="H910" s="58">
        <v>5.93</v>
      </c>
      <c r="I910" s="58">
        <v>0.28000000000000003</v>
      </c>
      <c r="J910" s="58">
        <f>表5[[#This Row],[挂牌价]]-表5[[#This Row],[优惠下浮]]</f>
        <v>5.6499999999999995</v>
      </c>
      <c r="K910" s="78">
        <f>表5[[#This Row],[含税结算单价]]/1.13</f>
        <v>5</v>
      </c>
      <c r="L910" s="78">
        <f>表5[[#This Row],[含税结算单价]]*表5[[#This Row],[升数]]</f>
        <v>4700.7999999999993</v>
      </c>
      <c r="M910" s="78">
        <f>表5[[#This Row],[不含税结算单价]]*表5[[#This Row],[升数]]</f>
        <v>4160</v>
      </c>
    </row>
    <row r="911" spans="1:13" s="58" customFormat="1" ht="27" customHeight="1">
      <c r="A911" s="72">
        <v>43907</v>
      </c>
      <c r="B911" s="67" t="s">
        <v>819</v>
      </c>
      <c r="C911" s="73" t="s">
        <v>13</v>
      </c>
      <c r="D911" s="73" t="s">
        <v>14</v>
      </c>
      <c r="E911" s="74" t="s">
        <v>15</v>
      </c>
      <c r="F911" s="58" t="s">
        <v>170</v>
      </c>
      <c r="G911" s="75">
        <v>939</v>
      </c>
      <c r="H911" s="58">
        <v>5.93</v>
      </c>
      <c r="I911" s="58">
        <v>0.28000000000000003</v>
      </c>
      <c r="J911" s="58">
        <f>表5[[#This Row],[挂牌价]]-表5[[#This Row],[优惠下浮]]</f>
        <v>5.6499999999999995</v>
      </c>
      <c r="K911" s="78">
        <f>表5[[#This Row],[含税结算单价]]/1.13</f>
        <v>5</v>
      </c>
      <c r="L911" s="78">
        <f>表5[[#This Row],[含税结算单价]]*表5[[#This Row],[升数]]</f>
        <v>5305.3499999999995</v>
      </c>
      <c r="M911" s="78">
        <f>表5[[#This Row],[不含税结算单价]]*表5[[#This Row],[升数]]</f>
        <v>4695</v>
      </c>
    </row>
    <row r="912" spans="1:13" s="58" customFormat="1" ht="27" customHeight="1">
      <c r="A912" s="72">
        <v>43907</v>
      </c>
      <c r="B912" s="67" t="s">
        <v>820</v>
      </c>
      <c r="C912" s="73" t="s">
        <v>13</v>
      </c>
      <c r="D912" s="73" t="s">
        <v>14</v>
      </c>
      <c r="E912" s="74" t="s">
        <v>15</v>
      </c>
      <c r="F912" s="58" t="s">
        <v>170</v>
      </c>
      <c r="G912" s="75">
        <v>307</v>
      </c>
      <c r="H912" s="58">
        <v>5.93</v>
      </c>
      <c r="I912" s="58">
        <v>0.28000000000000003</v>
      </c>
      <c r="J912" s="58">
        <f>表5[[#This Row],[挂牌价]]-表5[[#This Row],[优惠下浮]]</f>
        <v>5.6499999999999995</v>
      </c>
      <c r="K912" s="78">
        <f>表5[[#This Row],[含税结算单价]]/1.13</f>
        <v>5</v>
      </c>
      <c r="L912" s="78">
        <f>表5[[#This Row],[含税结算单价]]*表5[[#This Row],[升数]]</f>
        <v>1734.5499999999997</v>
      </c>
      <c r="M912" s="78">
        <f>表5[[#This Row],[不含税结算单价]]*表5[[#This Row],[升数]]</f>
        <v>1535</v>
      </c>
    </row>
    <row r="913" spans="1:13" s="58" customFormat="1" ht="27" customHeight="1">
      <c r="A913" s="72">
        <v>43907</v>
      </c>
      <c r="B913" s="67" t="s">
        <v>821</v>
      </c>
      <c r="C913" s="73" t="s">
        <v>13</v>
      </c>
      <c r="D913" s="73" t="s">
        <v>14</v>
      </c>
      <c r="E913" s="74" t="s">
        <v>15</v>
      </c>
      <c r="F913" s="58" t="s">
        <v>170</v>
      </c>
      <c r="G913" s="75">
        <v>1024</v>
      </c>
      <c r="H913" s="58">
        <v>5.93</v>
      </c>
      <c r="I913" s="58">
        <v>0.28000000000000003</v>
      </c>
      <c r="J913" s="58">
        <f>表5[[#This Row],[挂牌价]]-表5[[#This Row],[优惠下浮]]</f>
        <v>5.6499999999999995</v>
      </c>
      <c r="K913" s="78">
        <f>表5[[#This Row],[含税结算单价]]/1.13</f>
        <v>5</v>
      </c>
      <c r="L913" s="78">
        <f>表5[[#This Row],[含税结算单价]]*表5[[#This Row],[升数]]</f>
        <v>5785.5999999999995</v>
      </c>
      <c r="M913" s="78">
        <f>表5[[#This Row],[不含税结算单价]]*表5[[#This Row],[升数]]</f>
        <v>5120</v>
      </c>
    </row>
    <row r="914" spans="1:13" s="58" customFormat="1" ht="27" customHeight="1">
      <c r="A914" s="72">
        <v>43907</v>
      </c>
      <c r="B914" s="67" t="s">
        <v>822</v>
      </c>
      <c r="C914" s="73" t="s">
        <v>13</v>
      </c>
      <c r="D914" s="73" t="s">
        <v>14</v>
      </c>
      <c r="E914" s="74" t="s">
        <v>15</v>
      </c>
      <c r="F914" s="58" t="s">
        <v>170</v>
      </c>
      <c r="G914" s="75">
        <v>1144</v>
      </c>
      <c r="H914" s="58">
        <v>5.93</v>
      </c>
      <c r="I914" s="58">
        <v>0.28000000000000003</v>
      </c>
      <c r="J914" s="58">
        <f>表5[[#This Row],[挂牌价]]-表5[[#This Row],[优惠下浮]]</f>
        <v>5.6499999999999995</v>
      </c>
      <c r="K914" s="78">
        <f>表5[[#This Row],[含税结算单价]]/1.13</f>
        <v>5</v>
      </c>
      <c r="L914" s="78">
        <f>表5[[#This Row],[含税结算单价]]*表5[[#This Row],[升数]]</f>
        <v>6463.5999999999995</v>
      </c>
      <c r="M914" s="78">
        <f>表5[[#This Row],[不含税结算单价]]*表5[[#This Row],[升数]]</f>
        <v>5720</v>
      </c>
    </row>
    <row r="915" spans="1:13" s="58" customFormat="1" ht="27" customHeight="1">
      <c r="A915" s="72">
        <v>43907</v>
      </c>
      <c r="B915" s="67" t="s">
        <v>823</v>
      </c>
      <c r="C915" s="73" t="s">
        <v>13</v>
      </c>
      <c r="D915" s="73" t="s">
        <v>14</v>
      </c>
      <c r="E915" s="74" t="s">
        <v>15</v>
      </c>
      <c r="F915" s="58" t="s">
        <v>170</v>
      </c>
      <c r="G915" s="75">
        <v>172</v>
      </c>
      <c r="H915" s="58">
        <v>5.93</v>
      </c>
      <c r="I915" s="58">
        <v>0.28000000000000003</v>
      </c>
      <c r="J915" s="58">
        <f>表5[[#This Row],[挂牌价]]-表5[[#This Row],[优惠下浮]]</f>
        <v>5.6499999999999995</v>
      </c>
      <c r="K915" s="78">
        <f>表5[[#This Row],[含税结算单价]]/1.13</f>
        <v>5</v>
      </c>
      <c r="L915" s="78">
        <f>表5[[#This Row],[含税结算单价]]*表5[[#This Row],[升数]]</f>
        <v>971.8</v>
      </c>
      <c r="M915" s="78">
        <f>表5[[#This Row],[不含税结算单价]]*表5[[#This Row],[升数]]</f>
        <v>860</v>
      </c>
    </row>
    <row r="916" spans="1:13" s="58" customFormat="1" ht="27" customHeight="1">
      <c r="A916" s="72">
        <v>43907</v>
      </c>
      <c r="B916" s="67" t="s">
        <v>824</v>
      </c>
      <c r="C916" s="73" t="s">
        <v>13</v>
      </c>
      <c r="D916" s="73" t="s">
        <v>14</v>
      </c>
      <c r="E916" s="74" t="s">
        <v>15</v>
      </c>
      <c r="F916" s="58" t="s">
        <v>34</v>
      </c>
      <c r="G916" s="75">
        <v>4107</v>
      </c>
      <c r="H916" s="58">
        <v>5.93</v>
      </c>
      <c r="I916" s="58">
        <v>0.28000000000000003</v>
      </c>
      <c r="J916" s="58">
        <f>表5[[#This Row],[挂牌价]]-表5[[#This Row],[优惠下浮]]</f>
        <v>5.6499999999999995</v>
      </c>
      <c r="K916" s="78">
        <f>表5[[#This Row],[含税结算单价]]/1.13</f>
        <v>5</v>
      </c>
      <c r="L916" s="78">
        <f>表5[[#This Row],[含税结算单价]]*表5[[#This Row],[升数]]</f>
        <v>23204.55</v>
      </c>
      <c r="M916" s="78">
        <f>表5[[#This Row],[不含税结算单价]]*表5[[#This Row],[升数]]</f>
        <v>20535</v>
      </c>
    </row>
    <row r="917" spans="1:13" s="58" customFormat="1" ht="27" customHeight="1">
      <c r="A917" s="72">
        <v>43907</v>
      </c>
      <c r="B917" s="76">
        <v>7838679</v>
      </c>
      <c r="C917" s="73" t="s">
        <v>13</v>
      </c>
      <c r="D917" s="73" t="s">
        <v>14</v>
      </c>
      <c r="E917" s="74" t="s">
        <v>15</v>
      </c>
      <c r="F917" s="58" t="s">
        <v>35</v>
      </c>
      <c r="G917" s="75">
        <v>9067</v>
      </c>
      <c r="H917" s="58">
        <v>5.93</v>
      </c>
      <c r="I917" s="58">
        <v>0.28000000000000003</v>
      </c>
      <c r="J917" s="58">
        <f>表5[[#This Row],[挂牌价]]-表5[[#This Row],[优惠下浮]]</f>
        <v>5.6499999999999995</v>
      </c>
      <c r="K917" s="78">
        <f>表5[[#This Row],[含税结算单价]]/1.13</f>
        <v>5</v>
      </c>
      <c r="L917" s="78">
        <f>表5[[#This Row],[含税结算单价]]*表5[[#This Row],[升数]]</f>
        <v>51228.549999999996</v>
      </c>
      <c r="M917" s="78">
        <f>表5[[#This Row],[不含税结算单价]]*表5[[#This Row],[升数]]</f>
        <v>45335</v>
      </c>
    </row>
    <row r="918" spans="1:13" s="58" customFormat="1" ht="27" customHeight="1">
      <c r="A918" s="72">
        <v>43907</v>
      </c>
      <c r="B918" s="76" t="s">
        <v>825</v>
      </c>
      <c r="C918" s="73" t="s">
        <v>13</v>
      </c>
      <c r="D918" s="73" t="s">
        <v>14</v>
      </c>
      <c r="E918" s="74" t="s">
        <v>15</v>
      </c>
      <c r="F918" s="58" t="s">
        <v>29</v>
      </c>
      <c r="G918" s="75">
        <v>5643</v>
      </c>
      <c r="H918" s="58">
        <v>5.93</v>
      </c>
      <c r="I918" s="58">
        <v>0.28000000000000003</v>
      </c>
      <c r="J918" s="58">
        <f>表5[[#This Row],[挂牌价]]-表5[[#This Row],[优惠下浮]]</f>
        <v>5.6499999999999995</v>
      </c>
      <c r="K918" s="78">
        <f>表5[[#This Row],[含税结算单价]]/1.13</f>
        <v>5</v>
      </c>
      <c r="L918" s="78">
        <f>表5[[#This Row],[含税结算单价]]*表5[[#This Row],[升数]]</f>
        <v>31882.949999999997</v>
      </c>
      <c r="M918" s="78">
        <f>表5[[#This Row],[不含税结算单价]]*表5[[#This Row],[升数]]</f>
        <v>28215</v>
      </c>
    </row>
    <row r="919" spans="1:13" s="58" customFormat="1" ht="27" customHeight="1">
      <c r="A919" s="72">
        <v>43907</v>
      </c>
      <c r="B919" s="76" t="s">
        <v>826</v>
      </c>
      <c r="C919" s="73" t="s">
        <v>13</v>
      </c>
      <c r="D919" s="73" t="s">
        <v>14</v>
      </c>
      <c r="E919" s="74" t="s">
        <v>15</v>
      </c>
      <c r="F919" s="58" t="s">
        <v>29</v>
      </c>
      <c r="G919" s="75">
        <v>1515</v>
      </c>
      <c r="H919" s="58">
        <v>5.93</v>
      </c>
      <c r="I919" s="58">
        <v>0.28000000000000003</v>
      </c>
      <c r="J919" s="58">
        <f>表5[[#This Row],[挂牌价]]-表5[[#This Row],[优惠下浮]]</f>
        <v>5.6499999999999995</v>
      </c>
      <c r="K919" s="78">
        <f>表5[[#This Row],[含税结算单价]]/1.13</f>
        <v>5</v>
      </c>
      <c r="L919" s="78">
        <f>表5[[#This Row],[含税结算单价]]*表5[[#This Row],[升数]]</f>
        <v>8559.75</v>
      </c>
      <c r="M919" s="78">
        <f>表5[[#This Row],[不含税结算单价]]*表5[[#This Row],[升数]]</f>
        <v>7575</v>
      </c>
    </row>
    <row r="920" spans="1:13" s="58" customFormat="1" ht="27" customHeight="1">
      <c r="A920" s="72">
        <v>43907</v>
      </c>
      <c r="B920" s="76" t="s">
        <v>827</v>
      </c>
      <c r="C920" s="73" t="s">
        <v>13</v>
      </c>
      <c r="D920" s="73" t="s">
        <v>14</v>
      </c>
      <c r="E920" s="74" t="s">
        <v>15</v>
      </c>
      <c r="F920" s="58" t="s">
        <v>29</v>
      </c>
      <c r="G920" s="75">
        <v>2491</v>
      </c>
      <c r="H920" s="58">
        <v>5.93</v>
      </c>
      <c r="I920" s="58">
        <v>0.28000000000000003</v>
      </c>
      <c r="J920" s="58">
        <f>表5[[#This Row],[挂牌价]]-表5[[#This Row],[优惠下浮]]</f>
        <v>5.6499999999999995</v>
      </c>
      <c r="K920" s="78">
        <f>表5[[#This Row],[含税结算单价]]/1.13</f>
        <v>5</v>
      </c>
      <c r="L920" s="78">
        <f>表5[[#This Row],[含税结算单价]]*表5[[#This Row],[升数]]</f>
        <v>14074.149999999998</v>
      </c>
      <c r="M920" s="78">
        <f>表5[[#This Row],[不含税结算单价]]*表5[[#This Row],[升数]]</f>
        <v>12455</v>
      </c>
    </row>
    <row r="921" spans="1:13" s="58" customFormat="1" ht="27" customHeight="1">
      <c r="A921" s="72">
        <v>43907</v>
      </c>
      <c r="B921" s="67" t="s">
        <v>828</v>
      </c>
      <c r="C921" s="73" t="s">
        <v>13</v>
      </c>
      <c r="D921" s="73" t="s">
        <v>14</v>
      </c>
      <c r="E921" s="74" t="s">
        <v>15</v>
      </c>
      <c r="F921" s="58" t="s">
        <v>37</v>
      </c>
      <c r="G921" s="75">
        <v>3337</v>
      </c>
      <c r="H921" s="58">
        <v>5.93</v>
      </c>
      <c r="I921" s="58">
        <v>0.28000000000000003</v>
      </c>
      <c r="J921" s="58">
        <f>表5[[#This Row],[挂牌价]]-表5[[#This Row],[优惠下浮]]</f>
        <v>5.6499999999999995</v>
      </c>
      <c r="K921" s="78">
        <f>表5[[#This Row],[含税结算单价]]/1.13</f>
        <v>5</v>
      </c>
      <c r="L921" s="78">
        <f>表5[[#This Row],[含税结算单价]]*表5[[#This Row],[升数]]</f>
        <v>18854.05</v>
      </c>
      <c r="M921" s="78">
        <f>表5[[#This Row],[不含税结算单价]]*表5[[#This Row],[升数]]</f>
        <v>16685</v>
      </c>
    </row>
    <row r="922" spans="1:13" s="58" customFormat="1" ht="27" customHeight="1">
      <c r="A922" s="72">
        <v>43907</v>
      </c>
      <c r="B922" s="67" t="s">
        <v>829</v>
      </c>
      <c r="C922" s="73" t="s">
        <v>13</v>
      </c>
      <c r="D922" s="73" t="s">
        <v>14</v>
      </c>
      <c r="E922" s="74" t="s">
        <v>15</v>
      </c>
      <c r="F922" s="58" t="s">
        <v>39</v>
      </c>
      <c r="G922" s="75">
        <v>6242</v>
      </c>
      <c r="H922" s="58">
        <v>5.93</v>
      </c>
      <c r="I922" s="58">
        <v>0.28000000000000003</v>
      </c>
      <c r="J922" s="58">
        <f>表5[[#This Row],[挂牌价]]-表5[[#This Row],[优惠下浮]]</f>
        <v>5.6499999999999995</v>
      </c>
      <c r="K922" s="78">
        <f>表5[[#This Row],[含税结算单价]]/1.13</f>
        <v>5</v>
      </c>
      <c r="L922" s="78">
        <f>表5[[#This Row],[含税结算单价]]*表5[[#This Row],[升数]]</f>
        <v>35267.299999999996</v>
      </c>
      <c r="M922" s="78">
        <f>表5[[#This Row],[不含税结算单价]]*表5[[#This Row],[升数]]</f>
        <v>31210</v>
      </c>
    </row>
    <row r="923" spans="1:13" s="58" customFormat="1" ht="27" customHeight="1">
      <c r="A923" s="72">
        <v>43907</v>
      </c>
      <c r="B923" s="67" t="s">
        <v>830</v>
      </c>
      <c r="C923" s="73" t="s">
        <v>13</v>
      </c>
      <c r="D923" s="73" t="s">
        <v>14</v>
      </c>
      <c r="E923" s="74" t="s">
        <v>15</v>
      </c>
      <c r="F923" s="58" t="s">
        <v>39</v>
      </c>
      <c r="G923" s="75">
        <v>636</v>
      </c>
      <c r="H923" s="58">
        <v>5.93</v>
      </c>
      <c r="I923" s="58">
        <v>0.28000000000000003</v>
      </c>
      <c r="J923" s="58">
        <f>表5[[#This Row],[挂牌价]]-表5[[#This Row],[优惠下浮]]</f>
        <v>5.6499999999999995</v>
      </c>
      <c r="K923" s="78">
        <f>表5[[#This Row],[含税结算单价]]/1.13</f>
        <v>5</v>
      </c>
      <c r="L923" s="78">
        <f>表5[[#This Row],[含税结算单价]]*表5[[#This Row],[升数]]</f>
        <v>3593.3999999999996</v>
      </c>
      <c r="M923" s="78">
        <f>表5[[#This Row],[不含税结算单价]]*表5[[#This Row],[升数]]</f>
        <v>3180</v>
      </c>
    </row>
    <row r="924" spans="1:13" s="58" customFormat="1" ht="27" customHeight="1">
      <c r="A924" s="72">
        <v>43907</v>
      </c>
      <c r="B924" s="67" t="s">
        <v>831</v>
      </c>
      <c r="C924" s="73" t="s">
        <v>13</v>
      </c>
      <c r="D924" s="73" t="s">
        <v>14</v>
      </c>
      <c r="E924" s="74" t="s">
        <v>15</v>
      </c>
      <c r="F924" s="58" t="s">
        <v>197</v>
      </c>
      <c r="G924" s="75">
        <v>5069</v>
      </c>
      <c r="H924" s="58">
        <v>5.93</v>
      </c>
      <c r="I924" s="58">
        <v>0.28000000000000003</v>
      </c>
      <c r="J924" s="58">
        <f>表5[[#This Row],[挂牌价]]-表5[[#This Row],[优惠下浮]]</f>
        <v>5.6499999999999995</v>
      </c>
      <c r="K924" s="78">
        <f>表5[[#This Row],[含税结算单价]]/1.13</f>
        <v>5</v>
      </c>
      <c r="L924" s="78">
        <f>表5[[#This Row],[含税结算单价]]*表5[[#This Row],[升数]]</f>
        <v>28639.85</v>
      </c>
      <c r="M924" s="78">
        <f>表5[[#This Row],[不含税结算单价]]*表5[[#This Row],[升数]]</f>
        <v>25345</v>
      </c>
    </row>
    <row r="925" spans="1:13" s="58" customFormat="1" ht="27" customHeight="1">
      <c r="A925" s="72">
        <v>43907</v>
      </c>
      <c r="B925" s="67" t="s">
        <v>832</v>
      </c>
      <c r="C925" s="73" t="s">
        <v>13</v>
      </c>
      <c r="D925" s="73" t="s">
        <v>14</v>
      </c>
      <c r="E925" s="74" t="s">
        <v>15</v>
      </c>
      <c r="F925" s="58" t="s">
        <v>83</v>
      </c>
      <c r="G925" s="75">
        <v>420</v>
      </c>
      <c r="H925" s="58">
        <v>5.93</v>
      </c>
      <c r="I925" s="58">
        <v>0.28000000000000003</v>
      </c>
      <c r="J925" s="58">
        <f>表5[[#This Row],[挂牌价]]-表5[[#This Row],[优惠下浮]]</f>
        <v>5.6499999999999995</v>
      </c>
      <c r="K925" s="78">
        <f>表5[[#This Row],[含税结算单价]]/1.13</f>
        <v>5</v>
      </c>
      <c r="L925" s="78">
        <f>表5[[#This Row],[含税结算单价]]*表5[[#This Row],[升数]]</f>
        <v>2373</v>
      </c>
      <c r="M925" s="78">
        <f>表5[[#This Row],[不含税结算单价]]*表5[[#This Row],[升数]]</f>
        <v>2100</v>
      </c>
    </row>
    <row r="926" spans="1:13" s="58" customFormat="1" ht="27" customHeight="1">
      <c r="A926" s="72">
        <v>43907</v>
      </c>
      <c r="B926" s="67" t="s">
        <v>833</v>
      </c>
      <c r="C926" s="73" t="s">
        <v>13</v>
      </c>
      <c r="D926" s="73" t="s">
        <v>14</v>
      </c>
      <c r="E926" s="74" t="s">
        <v>15</v>
      </c>
      <c r="F926" s="58" t="s">
        <v>83</v>
      </c>
      <c r="G926" s="75">
        <v>678</v>
      </c>
      <c r="H926" s="58">
        <v>5.93</v>
      </c>
      <c r="I926" s="58">
        <v>0.28000000000000003</v>
      </c>
      <c r="J926" s="58">
        <f>表5[[#This Row],[挂牌价]]-表5[[#This Row],[优惠下浮]]</f>
        <v>5.6499999999999995</v>
      </c>
      <c r="K926" s="78">
        <f>表5[[#This Row],[含税结算单价]]/1.13</f>
        <v>5</v>
      </c>
      <c r="L926" s="78">
        <f>表5[[#This Row],[含税结算单价]]*表5[[#This Row],[升数]]</f>
        <v>3830.7</v>
      </c>
      <c r="M926" s="78">
        <f>表5[[#This Row],[不含税结算单价]]*表5[[#This Row],[升数]]</f>
        <v>3390</v>
      </c>
    </row>
    <row r="927" spans="1:13" s="58" customFormat="1" ht="27" customHeight="1">
      <c r="A927" s="72">
        <v>43907</v>
      </c>
      <c r="B927" s="67" t="s">
        <v>834</v>
      </c>
      <c r="C927" s="73" t="s">
        <v>13</v>
      </c>
      <c r="D927" s="73" t="s">
        <v>14</v>
      </c>
      <c r="E927" s="74" t="s">
        <v>15</v>
      </c>
      <c r="F927" s="58" t="s">
        <v>83</v>
      </c>
      <c r="G927" s="75">
        <v>859</v>
      </c>
      <c r="H927" s="58">
        <v>5.93</v>
      </c>
      <c r="I927" s="58">
        <v>0.28000000000000003</v>
      </c>
      <c r="J927" s="58">
        <f>表5[[#This Row],[挂牌价]]-表5[[#This Row],[优惠下浮]]</f>
        <v>5.6499999999999995</v>
      </c>
      <c r="K927" s="78">
        <f>表5[[#This Row],[含税结算单价]]/1.13</f>
        <v>5</v>
      </c>
      <c r="L927" s="78">
        <f>表5[[#This Row],[含税结算单价]]*表5[[#This Row],[升数]]</f>
        <v>4853.3499999999995</v>
      </c>
      <c r="M927" s="78">
        <f>表5[[#This Row],[不含税结算单价]]*表5[[#This Row],[升数]]</f>
        <v>4295</v>
      </c>
    </row>
    <row r="928" spans="1:13" s="58" customFormat="1" ht="27" customHeight="1">
      <c r="A928" s="72">
        <v>43907</v>
      </c>
      <c r="B928" s="67" t="s">
        <v>835</v>
      </c>
      <c r="C928" s="73" t="s">
        <v>13</v>
      </c>
      <c r="D928" s="73" t="s">
        <v>14</v>
      </c>
      <c r="E928" s="74" t="s">
        <v>15</v>
      </c>
      <c r="F928" s="58" t="s">
        <v>83</v>
      </c>
      <c r="G928" s="75">
        <v>760</v>
      </c>
      <c r="H928" s="58">
        <v>5.93</v>
      </c>
      <c r="I928" s="58">
        <v>0.28000000000000003</v>
      </c>
      <c r="J928" s="58">
        <f>表5[[#This Row],[挂牌价]]-表5[[#This Row],[优惠下浮]]</f>
        <v>5.6499999999999995</v>
      </c>
      <c r="K928" s="78">
        <f>表5[[#This Row],[含税结算单价]]/1.13</f>
        <v>5</v>
      </c>
      <c r="L928" s="78">
        <f>表5[[#This Row],[含税结算单价]]*表5[[#This Row],[升数]]</f>
        <v>4294</v>
      </c>
      <c r="M928" s="78">
        <f>表5[[#This Row],[不含税结算单价]]*表5[[#This Row],[升数]]</f>
        <v>3800</v>
      </c>
    </row>
    <row r="929" spans="1:13" s="58" customFormat="1" ht="27" customHeight="1">
      <c r="A929" s="72">
        <v>43907</v>
      </c>
      <c r="B929" s="67" t="s">
        <v>836</v>
      </c>
      <c r="C929" s="73" t="s">
        <v>13</v>
      </c>
      <c r="D929" s="73" t="s">
        <v>14</v>
      </c>
      <c r="E929" s="74" t="s">
        <v>15</v>
      </c>
      <c r="F929" s="58" t="s">
        <v>83</v>
      </c>
      <c r="G929" s="75">
        <v>615</v>
      </c>
      <c r="H929" s="58">
        <v>5.93</v>
      </c>
      <c r="I929" s="58">
        <v>0.28000000000000003</v>
      </c>
      <c r="J929" s="58">
        <f>表5[[#This Row],[挂牌价]]-表5[[#This Row],[优惠下浮]]</f>
        <v>5.6499999999999995</v>
      </c>
      <c r="K929" s="78">
        <f>表5[[#This Row],[含税结算单价]]/1.13</f>
        <v>5</v>
      </c>
      <c r="L929" s="78">
        <f>表5[[#This Row],[含税结算单价]]*表5[[#This Row],[升数]]</f>
        <v>3474.7499999999995</v>
      </c>
      <c r="M929" s="78">
        <f>表5[[#This Row],[不含税结算单价]]*表5[[#This Row],[升数]]</f>
        <v>3075</v>
      </c>
    </row>
    <row r="930" spans="1:13" s="58" customFormat="1" ht="27" customHeight="1">
      <c r="A930" s="72">
        <v>43907</v>
      </c>
      <c r="B930" s="67" t="s">
        <v>837</v>
      </c>
      <c r="C930" s="73" t="s">
        <v>13</v>
      </c>
      <c r="D930" s="73" t="s">
        <v>14</v>
      </c>
      <c r="E930" s="74" t="s">
        <v>15</v>
      </c>
      <c r="F930" s="58" t="s">
        <v>83</v>
      </c>
      <c r="G930" s="75">
        <v>1092</v>
      </c>
      <c r="H930" s="58">
        <v>5.93</v>
      </c>
      <c r="I930" s="58">
        <v>0.28000000000000003</v>
      </c>
      <c r="J930" s="58">
        <f>表5[[#This Row],[挂牌价]]-表5[[#This Row],[优惠下浮]]</f>
        <v>5.6499999999999995</v>
      </c>
      <c r="K930" s="78">
        <f>表5[[#This Row],[含税结算单价]]/1.13</f>
        <v>5</v>
      </c>
      <c r="L930" s="78">
        <f>表5[[#This Row],[含税结算单价]]*表5[[#This Row],[升数]]</f>
        <v>6169.7999999999993</v>
      </c>
      <c r="M930" s="78">
        <f>表5[[#This Row],[不含税结算单价]]*表5[[#This Row],[升数]]</f>
        <v>5460</v>
      </c>
    </row>
    <row r="931" spans="1:13" s="58" customFormat="1" ht="27" customHeight="1">
      <c r="A931" s="72">
        <v>43907</v>
      </c>
      <c r="B931" s="67">
        <v>1672806</v>
      </c>
      <c r="C931" s="73" t="s">
        <v>13</v>
      </c>
      <c r="D931" s="73" t="s">
        <v>14</v>
      </c>
      <c r="E931" s="74" t="s">
        <v>15</v>
      </c>
      <c r="F931" s="58" t="s">
        <v>21</v>
      </c>
      <c r="G931" s="75">
        <v>184</v>
      </c>
      <c r="H931" s="58">
        <v>5.93</v>
      </c>
      <c r="I931" s="58">
        <v>0.28000000000000003</v>
      </c>
      <c r="J931" s="58">
        <f>表5[[#This Row],[挂牌价]]-表5[[#This Row],[优惠下浮]]</f>
        <v>5.6499999999999995</v>
      </c>
      <c r="K931" s="78">
        <f>表5[[#This Row],[含税结算单价]]/1.13</f>
        <v>5</v>
      </c>
      <c r="L931" s="78">
        <f>表5[[#This Row],[含税结算单价]]*表5[[#This Row],[升数]]</f>
        <v>1039.5999999999999</v>
      </c>
      <c r="M931" s="78">
        <f>表5[[#This Row],[不含税结算单价]]*表5[[#This Row],[升数]]</f>
        <v>920</v>
      </c>
    </row>
    <row r="932" spans="1:13" s="58" customFormat="1" ht="27" customHeight="1">
      <c r="A932" s="72">
        <v>43907</v>
      </c>
      <c r="B932" s="67" t="s">
        <v>838</v>
      </c>
      <c r="C932" s="73" t="s">
        <v>13</v>
      </c>
      <c r="D932" s="73" t="s">
        <v>14</v>
      </c>
      <c r="E932" s="74" t="s">
        <v>15</v>
      </c>
      <c r="F932" s="58" t="s">
        <v>21</v>
      </c>
      <c r="G932" s="75">
        <v>6484</v>
      </c>
      <c r="H932" s="58">
        <v>5.93</v>
      </c>
      <c r="I932" s="58">
        <v>0.28000000000000003</v>
      </c>
      <c r="J932" s="58">
        <f>表5[[#This Row],[挂牌价]]-表5[[#This Row],[优惠下浮]]</f>
        <v>5.6499999999999995</v>
      </c>
      <c r="K932" s="78">
        <f>表5[[#This Row],[含税结算单价]]/1.13</f>
        <v>5</v>
      </c>
      <c r="L932" s="78">
        <f>表5[[#This Row],[含税结算单价]]*表5[[#This Row],[升数]]</f>
        <v>36634.6</v>
      </c>
      <c r="M932" s="78">
        <f>表5[[#This Row],[不含税结算单价]]*表5[[#This Row],[升数]]</f>
        <v>32420</v>
      </c>
    </row>
    <row r="933" spans="1:13" s="58" customFormat="1" ht="27" customHeight="1">
      <c r="A933" s="72">
        <v>43907</v>
      </c>
      <c r="B933" s="67">
        <v>9139588</v>
      </c>
      <c r="C933" s="73" t="s">
        <v>13</v>
      </c>
      <c r="D933" s="73" t="s">
        <v>14</v>
      </c>
      <c r="E933" s="74" t="s">
        <v>15</v>
      </c>
      <c r="F933" s="58" t="s">
        <v>69</v>
      </c>
      <c r="G933" s="75">
        <v>4414</v>
      </c>
      <c r="H933" s="58">
        <v>5.93</v>
      </c>
      <c r="I933" s="58">
        <v>0.28000000000000003</v>
      </c>
      <c r="J933" s="58">
        <f>表5[[#This Row],[挂牌价]]-表5[[#This Row],[优惠下浮]]</f>
        <v>5.6499999999999995</v>
      </c>
      <c r="K933" s="78">
        <f>表5[[#This Row],[含税结算单价]]/1.13</f>
        <v>5</v>
      </c>
      <c r="L933" s="78">
        <f>表5[[#This Row],[含税结算单价]]*表5[[#This Row],[升数]]</f>
        <v>24939.1</v>
      </c>
      <c r="M933" s="78">
        <f>表5[[#This Row],[不含税结算单价]]*表5[[#This Row],[升数]]</f>
        <v>22070</v>
      </c>
    </row>
    <row r="934" spans="1:13" s="58" customFormat="1" ht="27" customHeight="1">
      <c r="A934" s="72">
        <v>43907</v>
      </c>
      <c r="B934" s="67" t="s">
        <v>839</v>
      </c>
      <c r="C934" s="73" t="s">
        <v>13</v>
      </c>
      <c r="D934" s="73" t="s">
        <v>14</v>
      </c>
      <c r="E934" s="74" t="s">
        <v>15</v>
      </c>
      <c r="F934" s="58" t="s">
        <v>69</v>
      </c>
      <c r="G934" s="75">
        <v>320</v>
      </c>
      <c r="H934" s="58">
        <v>5.93</v>
      </c>
      <c r="I934" s="58">
        <v>0.28000000000000003</v>
      </c>
      <c r="J934" s="58">
        <f>表5[[#This Row],[挂牌价]]-表5[[#This Row],[优惠下浮]]</f>
        <v>5.6499999999999995</v>
      </c>
      <c r="K934" s="78">
        <f>表5[[#This Row],[含税结算单价]]/1.13</f>
        <v>5</v>
      </c>
      <c r="L934" s="78">
        <f>表5[[#This Row],[含税结算单价]]*表5[[#This Row],[升数]]</f>
        <v>1807.9999999999998</v>
      </c>
      <c r="M934" s="78">
        <f>表5[[#This Row],[不含税结算单价]]*表5[[#This Row],[升数]]</f>
        <v>1600</v>
      </c>
    </row>
    <row r="935" spans="1:13" s="58" customFormat="1" ht="27" customHeight="1">
      <c r="A935" s="72">
        <v>43907</v>
      </c>
      <c r="B935" s="67" t="s">
        <v>840</v>
      </c>
      <c r="C935" s="73" t="s">
        <v>13</v>
      </c>
      <c r="D935" s="73" t="s">
        <v>14</v>
      </c>
      <c r="E935" s="74" t="s">
        <v>15</v>
      </c>
      <c r="F935" s="58" t="s">
        <v>69</v>
      </c>
      <c r="G935" s="75">
        <v>1119</v>
      </c>
      <c r="H935" s="58">
        <v>5.93</v>
      </c>
      <c r="I935" s="58">
        <v>0.28000000000000003</v>
      </c>
      <c r="J935" s="58">
        <f>表5[[#This Row],[挂牌价]]-表5[[#This Row],[优惠下浮]]</f>
        <v>5.6499999999999995</v>
      </c>
      <c r="K935" s="78">
        <f>表5[[#This Row],[含税结算单价]]/1.13</f>
        <v>5</v>
      </c>
      <c r="L935" s="78">
        <f>表5[[#This Row],[含税结算单价]]*表5[[#This Row],[升数]]</f>
        <v>6322.3499999999995</v>
      </c>
      <c r="M935" s="78">
        <f>表5[[#This Row],[不含税结算单价]]*表5[[#This Row],[升数]]</f>
        <v>5595</v>
      </c>
    </row>
    <row r="936" spans="1:13" s="58" customFormat="1" ht="27" customHeight="1">
      <c r="A936" s="72">
        <v>43907</v>
      </c>
      <c r="B936" s="67" t="s">
        <v>841</v>
      </c>
      <c r="C936" s="73" t="s">
        <v>13</v>
      </c>
      <c r="D936" s="73" t="s">
        <v>14</v>
      </c>
      <c r="E936" s="74" t="s">
        <v>15</v>
      </c>
      <c r="F936" s="58" t="s">
        <v>253</v>
      </c>
      <c r="G936" s="75">
        <v>1220</v>
      </c>
      <c r="H936" s="58">
        <v>5.93</v>
      </c>
      <c r="I936" s="58">
        <v>0.28000000000000003</v>
      </c>
      <c r="J936" s="58">
        <f>表5[[#This Row],[挂牌价]]-表5[[#This Row],[优惠下浮]]</f>
        <v>5.6499999999999995</v>
      </c>
      <c r="K936" s="78">
        <f>表5[[#This Row],[含税结算单价]]/1.13</f>
        <v>5</v>
      </c>
      <c r="L936" s="78">
        <f>表5[[#This Row],[含税结算单价]]*表5[[#This Row],[升数]]</f>
        <v>6892.9999999999991</v>
      </c>
      <c r="M936" s="78">
        <f>表5[[#This Row],[不含税结算单价]]*表5[[#This Row],[升数]]</f>
        <v>6100</v>
      </c>
    </row>
    <row r="937" spans="1:13" s="58" customFormat="1" ht="27" customHeight="1">
      <c r="A937" s="72">
        <v>43907</v>
      </c>
      <c r="B937" s="67" t="s">
        <v>842</v>
      </c>
      <c r="C937" s="73" t="s">
        <v>13</v>
      </c>
      <c r="D937" s="73" t="s">
        <v>14</v>
      </c>
      <c r="E937" s="74" t="s">
        <v>15</v>
      </c>
      <c r="F937" s="58" t="s">
        <v>253</v>
      </c>
      <c r="G937" s="75">
        <v>327</v>
      </c>
      <c r="H937" s="58">
        <v>5.93</v>
      </c>
      <c r="I937" s="58">
        <v>0.28000000000000003</v>
      </c>
      <c r="J937" s="58">
        <f>表5[[#This Row],[挂牌价]]-表5[[#This Row],[优惠下浮]]</f>
        <v>5.6499999999999995</v>
      </c>
      <c r="K937" s="78">
        <f>表5[[#This Row],[含税结算单价]]/1.13</f>
        <v>5</v>
      </c>
      <c r="L937" s="78">
        <f>表5[[#This Row],[含税结算单价]]*表5[[#This Row],[升数]]</f>
        <v>1847.5499999999997</v>
      </c>
      <c r="M937" s="78">
        <f>表5[[#This Row],[不含税结算单价]]*表5[[#This Row],[升数]]</f>
        <v>1635</v>
      </c>
    </row>
    <row r="938" spans="1:13" s="58" customFormat="1" ht="27" customHeight="1">
      <c r="A938" s="72">
        <v>43907</v>
      </c>
      <c r="B938" s="67" t="s">
        <v>843</v>
      </c>
      <c r="C938" s="73" t="s">
        <v>13</v>
      </c>
      <c r="D938" s="73" t="s">
        <v>14</v>
      </c>
      <c r="E938" s="74" t="s">
        <v>15</v>
      </c>
      <c r="F938" s="58" t="s">
        <v>253</v>
      </c>
      <c r="G938" s="75">
        <v>485</v>
      </c>
      <c r="H938" s="58">
        <v>5.93</v>
      </c>
      <c r="I938" s="58">
        <v>0.28000000000000003</v>
      </c>
      <c r="J938" s="58">
        <f>表5[[#This Row],[挂牌价]]-表5[[#This Row],[优惠下浮]]</f>
        <v>5.6499999999999995</v>
      </c>
      <c r="K938" s="78">
        <f>表5[[#This Row],[含税结算单价]]/1.13</f>
        <v>5</v>
      </c>
      <c r="L938" s="78">
        <f>表5[[#This Row],[含税结算单价]]*表5[[#This Row],[升数]]</f>
        <v>2740.2499999999995</v>
      </c>
      <c r="M938" s="78">
        <f>表5[[#This Row],[不含税结算单价]]*表5[[#This Row],[升数]]</f>
        <v>2425</v>
      </c>
    </row>
    <row r="939" spans="1:13" s="58" customFormat="1" ht="27" customHeight="1">
      <c r="A939" s="72">
        <v>43907</v>
      </c>
      <c r="B939" s="67" t="s">
        <v>844</v>
      </c>
      <c r="C939" s="73" t="s">
        <v>13</v>
      </c>
      <c r="D939" s="73" t="s">
        <v>14</v>
      </c>
      <c r="E939" s="74" t="s">
        <v>15</v>
      </c>
      <c r="F939" s="58" t="s">
        <v>845</v>
      </c>
      <c r="G939" s="75">
        <v>56</v>
      </c>
      <c r="H939" s="58">
        <v>5.93</v>
      </c>
      <c r="I939" s="58">
        <v>0.28000000000000003</v>
      </c>
      <c r="J939" s="58">
        <f>表5[[#This Row],[挂牌价]]-表5[[#This Row],[优惠下浮]]</f>
        <v>5.6499999999999995</v>
      </c>
      <c r="K939" s="78">
        <f>表5[[#This Row],[含税结算单价]]/1.13</f>
        <v>5</v>
      </c>
      <c r="L939" s="78">
        <f>表5[[#This Row],[含税结算单价]]*表5[[#This Row],[升数]]</f>
        <v>316.39999999999998</v>
      </c>
      <c r="M939" s="78">
        <f>表5[[#This Row],[不含税结算单价]]*表5[[#This Row],[升数]]</f>
        <v>280</v>
      </c>
    </row>
    <row r="940" spans="1:13" s="58" customFormat="1" ht="27" customHeight="1">
      <c r="A940" s="72">
        <v>43907</v>
      </c>
      <c r="B940" s="67" t="s">
        <v>846</v>
      </c>
      <c r="C940" s="73" t="s">
        <v>13</v>
      </c>
      <c r="D940" s="73" t="s">
        <v>14</v>
      </c>
      <c r="E940" s="74" t="s">
        <v>15</v>
      </c>
      <c r="F940" s="61" t="s">
        <v>16</v>
      </c>
      <c r="G940" s="75">
        <v>11023</v>
      </c>
      <c r="H940" s="58">
        <v>5.93</v>
      </c>
      <c r="I940" s="58">
        <v>0.28000000000000003</v>
      </c>
      <c r="J940" s="58">
        <f>表5[[#This Row],[挂牌价]]-表5[[#This Row],[优惠下浮]]</f>
        <v>5.6499999999999995</v>
      </c>
      <c r="K940" s="78">
        <f>表5[[#This Row],[含税结算单价]]/1.13</f>
        <v>5</v>
      </c>
      <c r="L940" s="78">
        <f>表5[[#This Row],[含税结算单价]]*表5[[#This Row],[升数]]</f>
        <v>62279.95</v>
      </c>
      <c r="M940" s="78">
        <f>表5[[#This Row],[不含税结算单价]]*表5[[#This Row],[升数]]</f>
        <v>55115</v>
      </c>
    </row>
    <row r="941" spans="1:13" s="58" customFormat="1" ht="27" customHeight="1">
      <c r="A941" s="72">
        <v>43907</v>
      </c>
      <c r="B941" s="67" t="s">
        <v>847</v>
      </c>
      <c r="C941" s="73" t="s">
        <v>13</v>
      </c>
      <c r="D941" s="73" t="s">
        <v>14</v>
      </c>
      <c r="E941" s="74" t="s">
        <v>15</v>
      </c>
      <c r="F941" s="61" t="s">
        <v>16</v>
      </c>
      <c r="G941" s="75">
        <v>8818</v>
      </c>
      <c r="H941" s="58">
        <v>5.93</v>
      </c>
      <c r="I941" s="58">
        <v>0.28000000000000003</v>
      </c>
      <c r="J941" s="58">
        <f>表5[[#This Row],[挂牌价]]-表5[[#This Row],[优惠下浮]]</f>
        <v>5.6499999999999995</v>
      </c>
      <c r="K941" s="78">
        <f>表5[[#This Row],[含税结算单价]]/1.13</f>
        <v>5</v>
      </c>
      <c r="L941" s="78">
        <f>表5[[#This Row],[含税结算单价]]*表5[[#This Row],[升数]]</f>
        <v>49821.7</v>
      </c>
      <c r="M941" s="78">
        <f>表5[[#This Row],[不含税结算单价]]*表5[[#This Row],[升数]]</f>
        <v>44090</v>
      </c>
    </row>
    <row r="942" spans="1:13" s="58" customFormat="1" ht="27" customHeight="1">
      <c r="A942" s="72">
        <v>43907</v>
      </c>
      <c r="B942" s="67" t="s">
        <v>848</v>
      </c>
      <c r="C942" s="73" t="s">
        <v>13</v>
      </c>
      <c r="D942" s="73" t="s">
        <v>14</v>
      </c>
      <c r="E942" s="74" t="s">
        <v>15</v>
      </c>
      <c r="F942" s="58" t="s">
        <v>89</v>
      </c>
      <c r="G942" s="75">
        <v>1558</v>
      </c>
      <c r="H942" s="58">
        <v>5.93</v>
      </c>
      <c r="I942" s="58">
        <v>0.28000000000000003</v>
      </c>
      <c r="J942" s="58">
        <f>表5[[#This Row],[挂牌价]]-表5[[#This Row],[优惠下浮]]</f>
        <v>5.6499999999999995</v>
      </c>
      <c r="K942" s="78">
        <f>表5[[#This Row],[含税结算单价]]/1.13</f>
        <v>5</v>
      </c>
      <c r="L942" s="78">
        <f>表5[[#This Row],[含税结算单价]]*表5[[#This Row],[升数]]</f>
        <v>8802.6999999999989</v>
      </c>
      <c r="M942" s="78">
        <f>表5[[#This Row],[不含税结算单价]]*表5[[#This Row],[升数]]</f>
        <v>7790</v>
      </c>
    </row>
    <row r="943" spans="1:13" s="58" customFormat="1" ht="27" customHeight="1">
      <c r="A943" s="72">
        <v>43907</v>
      </c>
      <c r="B943" s="67" t="s">
        <v>849</v>
      </c>
      <c r="C943" s="73" t="s">
        <v>13</v>
      </c>
      <c r="D943" s="73" t="s">
        <v>14</v>
      </c>
      <c r="E943" s="74" t="s">
        <v>15</v>
      </c>
      <c r="F943" s="58" t="s">
        <v>89</v>
      </c>
      <c r="G943" s="75">
        <v>166</v>
      </c>
      <c r="H943" s="58">
        <v>5.93</v>
      </c>
      <c r="I943" s="58">
        <v>0.28000000000000003</v>
      </c>
      <c r="J943" s="58">
        <f>表5[[#This Row],[挂牌价]]-表5[[#This Row],[优惠下浮]]</f>
        <v>5.6499999999999995</v>
      </c>
      <c r="K943" s="78">
        <f>表5[[#This Row],[含税结算单价]]/1.13</f>
        <v>5</v>
      </c>
      <c r="L943" s="78">
        <f>表5[[#This Row],[含税结算单价]]*表5[[#This Row],[升数]]</f>
        <v>937.89999999999986</v>
      </c>
      <c r="M943" s="78">
        <f>表5[[#This Row],[不含税结算单价]]*表5[[#This Row],[升数]]</f>
        <v>830</v>
      </c>
    </row>
    <row r="944" spans="1:13" s="58" customFormat="1" ht="27" customHeight="1">
      <c r="A944" s="72">
        <v>43907</v>
      </c>
      <c r="B944" s="67" t="s">
        <v>850</v>
      </c>
      <c r="C944" s="73" t="s">
        <v>13</v>
      </c>
      <c r="D944" s="73" t="s">
        <v>14</v>
      </c>
      <c r="E944" s="74" t="s">
        <v>15</v>
      </c>
      <c r="F944" s="58" t="s">
        <v>851</v>
      </c>
      <c r="G944" s="75">
        <v>455</v>
      </c>
      <c r="H944" s="58">
        <v>5.93</v>
      </c>
      <c r="I944" s="58">
        <v>0.28000000000000003</v>
      </c>
      <c r="J944" s="58">
        <f>表5[[#This Row],[挂牌价]]-表5[[#This Row],[优惠下浮]]</f>
        <v>5.6499999999999995</v>
      </c>
      <c r="K944" s="78">
        <f>表5[[#This Row],[含税结算单价]]/1.13</f>
        <v>5</v>
      </c>
      <c r="L944" s="78">
        <f>表5[[#This Row],[含税结算单价]]*表5[[#This Row],[升数]]</f>
        <v>2570.7499999999995</v>
      </c>
      <c r="M944" s="78">
        <f>表5[[#This Row],[不含税结算单价]]*表5[[#This Row],[升数]]</f>
        <v>2275</v>
      </c>
    </row>
    <row r="945" spans="1:13" s="58" customFormat="1" ht="27" customHeight="1">
      <c r="A945" s="72">
        <v>43907</v>
      </c>
      <c r="B945" s="67" t="s">
        <v>852</v>
      </c>
      <c r="C945" s="73" t="s">
        <v>13</v>
      </c>
      <c r="D945" s="73" t="s">
        <v>14</v>
      </c>
      <c r="E945" s="74" t="s">
        <v>15</v>
      </c>
      <c r="F945" s="58" t="s">
        <v>19</v>
      </c>
      <c r="G945" s="75">
        <v>5640</v>
      </c>
      <c r="H945" s="58">
        <v>5.93</v>
      </c>
      <c r="I945" s="58">
        <v>0.28000000000000003</v>
      </c>
      <c r="J945" s="58">
        <f>表5[[#This Row],[挂牌价]]-表5[[#This Row],[优惠下浮]]</f>
        <v>5.6499999999999995</v>
      </c>
      <c r="K945" s="78">
        <f>表5[[#This Row],[含税结算单价]]/1.13</f>
        <v>5</v>
      </c>
      <c r="L945" s="78">
        <f>表5[[#This Row],[含税结算单价]]*表5[[#This Row],[升数]]</f>
        <v>31865.999999999996</v>
      </c>
      <c r="M945" s="78">
        <f>表5[[#This Row],[不含税结算单价]]*表5[[#This Row],[升数]]</f>
        <v>28200</v>
      </c>
    </row>
    <row r="946" spans="1:13" s="58" customFormat="1" ht="27" customHeight="1">
      <c r="A946" s="72">
        <v>43907</v>
      </c>
      <c r="B946" s="67">
        <v>9139724</v>
      </c>
      <c r="C946" s="73" t="s">
        <v>13</v>
      </c>
      <c r="D946" s="73" t="s">
        <v>14</v>
      </c>
      <c r="E946" s="74" t="s">
        <v>15</v>
      </c>
      <c r="F946" s="58" t="s">
        <v>230</v>
      </c>
      <c r="G946" s="75">
        <v>978</v>
      </c>
      <c r="H946" s="58">
        <v>5.93</v>
      </c>
      <c r="I946" s="58">
        <v>0.28000000000000003</v>
      </c>
      <c r="J946" s="58">
        <f>表5[[#This Row],[挂牌价]]-表5[[#This Row],[优惠下浮]]</f>
        <v>5.6499999999999995</v>
      </c>
      <c r="K946" s="78">
        <f>表5[[#This Row],[含税结算单价]]/1.13</f>
        <v>5</v>
      </c>
      <c r="L946" s="78">
        <f>表5[[#This Row],[含税结算单价]]*表5[[#This Row],[升数]]</f>
        <v>5525.7</v>
      </c>
      <c r="M946" s="78">
        <f>表5[[#This Row],[不含税结算单价]]*表5[[#This Row],[升数]]</f>
        <v>4890</v>
      </c>
    </row>
    <row r="947" spans="1:13" s="58" customFormat="1" ht="27" customHeight="1">
      <c r="A947" s="72">
        <v>43907</v>
      </c>
      <c r="B947" s="67">
        <v>9139725</v>
      </c>
      <c r="C947" s="73" t="s">
        <v>13</v>
      </c>
      <c r="D947" s="73" t="s">
        <v>14</v>
      </c>
      <c r="E947" s="74" t="s">
        <v>15</v>
      </c>
      <c r="F947" s="58" t="s">
        <v>230</v>
      </c>
      <c r="G947" s="75">
        <v>630</v>
      </c>
      <c r="H947" s="58">
        <v>5.93</v>
      </c>
      <c r="I947" s="58">
        <v>0.28000000000000003</v>
      </c>
      <c r="J947" s="58">
        <f>表5[[#This Row],[挂牌价]]-表5[[#This Row],[优惠下浮]]</f>
        <v>5.6499999999999995</v>
      </c>
      <c r="K947" s="78">
        <f>表5[[#This Row],[含税结算单价]]/1.13</f>
        <v>5</v>
      </c>
      <c r="L947" s="78">
        <f>表5[[#This Row],[含税结算单价]]*表5[[#This Row],[升数]]</f>
        <v>3559.4999999999995</v>
      </c>
      <c r="M947" s="78">
        <f>表5[[#This Row],[不含税结算单价]]*表5[[#This Row],[升数]]</f>
        <v>3150</v>
      </c>
    </row>
    <row r="948" spans="1:13" s="58" customFormat="1" ht="27" customHeight="1">
      <c r="A948" s="72">
        <v>43907</v>
      </c>
      <c r="B948" s="67">
        <v>9148441</v>
      </c>
      <c r="C948" s="73" t="s">
        <v>13</v>
      </c>
      <c r="D948" s="73" t="s">
        <v>14</v>
      </c>
      <c r="E948" s="74" t="s">
        <v>15</v>
      </c>
      <c r="F948" s="58" t="s">
        <v>106</v>
      </c>
      <c r="G948" s="75">
        <v>221</v>
      </c>
      <c r="H948" s="58">
        <v>5.93</v>
      </c>
      <c r="I948" s="58">
        <v>0.28000000000000003</v>
      </c>
      <c r="J948" s="58">
        <f>表5[[#This Row],[挂牌价]]-表5[[#This Row],[优惠下浮]]</f>
        <v>5.6499999999999995</v>
      </c>
      <c r="K948" s="78">
        <f>表5[[#This Row],[含税结算单价]]/1.13</f>
        <v>5</v>
      </c>
      <c r="L948" s="78">
        <f>表5[[#This Row],[含税结算单价]]*表5[[#This Row],[升数]]</f>
        <v>1248.6499999999999</v>
      </c>
      <c r="M948" s="78">
        <f>表5[[#This Row],[不含税结算单价]]*表5[[#This Row],[升数]]</f>
        <v>1105</v>
      </c>
    </row>
    <row r="949" spans="1:13" s="58" customFormat="1" ht="27" customHeight="1">
      <c r="A949" s="72">
        <v>43907</v>
      </c>
      <c r="B949" s="67" t="s">
        <v>853</v>
      </c>
      <c r="C949" s="73" t="s">
        <v>13</v>
      </c>
      <c r="D949" s="73" t="s">
        <v>14</v>
      </c>
      <c r="E949" s="74" t="s">
        <v>15</v>
      </c>
      <c r="F949" s="58" t="s">
        <v>232</v>
      </c>
      <c r="G949" s="75">
        <v>1019</v>
      </c>
      <c r="H949" s="58">
        <v>5.93</v>
      </c>
      <c r="I949" s="58">
        <v>0.28000000000000003</v>
      </c>
      <c r="J949" s="58">
        <f>表5[[#This Row],[挂牌价]]-表5[[#This Row],[优惠下浮]]</f>
        <v>5.6499999999999995</v>
      </c>
      <c r="K949" s="78">
        <f>表5[[#This Row],[含税结算单价]]/1.13</f>
        <v>5</v>
      </c>
      <c r="L949" s="78">
        <f>表5[[#This Row],[含税结算单价]]*表5[[#This Row],[升数]]</f>
        <v>5757.3499999999995</v>
      </c>
      <c r="M949" s="78">
        <f>表5[[#This Row],[不含税结算单价]]*表5[[#This Row],[升数]]</f>
        <v>5095</v>
      </c>
    </row>
    <row r="950" spans="1:13" s="58" customFormat="1" ht="27" customHeight="1">
      <c r="A950" s="72">
        <v>43907</v>
      </c>
      <c r="B950" s="67" t="s">
        <v>854</v>
      </c>
      <c r="C950" s="73" t="s">
        <v>13</v>
      </c>
      <c r="D950" s="73" t="s">
        <v>14</v>
      </c>
      <c r="E950" s="74" t="s">
        <v>15</v>
      </c>
      <c r="F950" s="58" t="s">
        <v>25</v>
      </c>
      <c r="G950" s="75">
        <v>4529</v>
      </c>
      <c r="H950" s="58">
        <v>5.93</v>
      </c>
      <c r="I950" s="58">
        <v>0.28000000000000003</v>
      </c>
      <c r="J950" s="58">
        <f>表5[[#This Row],[挂牌价]]-表5[[#This Row],[优惠下浮]]</f>
        <v>5.6499999999999995</v>
      </c>
      <c r="K950" s="78">
        <f>表5[[#This Row],[含税结算单价]]/1.13</f>
        <v>5</v>
      </c>
      <c r="L950" s="78">
        <f>表5[[#This Row],[含税结算单价]]*表5[[#This Row],[升数]]</f>
        <v>25588.85</v>
      </c>
      <c r="M950" s="78">
        <f>表5[[#This Row],[不含税结算单价]]*表5[[#This Row],[升数]]</f>
        <v>22645</v>
      </c>
    </row>
    <row r="951" spans="1:13" s="58" customFormat="1" ht="27" customHeight="1">
      <c r="A951" s="72">
        <v>43907</v>
      </c>
      <c r="B951" s="67" t="s">
        <v>855</v>
      </c>
      <c r="C951" s="73" t="s">
        <v>13</v>
      </c>
      <c r="D951" s="73" t="s">
        <v>14</v>
      </c>
      <c r="E951" s="74" t="s">
        <v>15</v>
      </c>
      <c r="F951" s="58" t="s">
        <v>149</v>
      </c>
      <c r="G951" s="75">
        <v>2647</v>
      </c>
      <c r="H951" s="58">
        <v>5.93</v>
      </c>
      <c r="I951" s="58">
        <v>0.28000000000000003</v>
      </c>
      <c r="J951" s="58">
        <f>表5[[#This Row],[挂牌价]]-表5[[#This Row],[优惠下浮]]</f>
        <v>5.6499999999999995</v>
      </c>
      <c r="K951" s="78">
        <f>表5[[#This Row],[含税结算单价]]/1.13</f>
        <v>5</v>
      </c>
      <c r="L951" s="78">
        <f>表5[[#This Row],[含税结算单价]]*表5[[#This Row],[升数]]</f>
        <v>14955.55</v>
      </c>
      <c r="M951" s="78">
        <f>表5[[#This Row],[不含税结算单价]]*表5[[#This Row],[升数]]</f>
        <v>13235</v>
      </c>
    </row>
    <row r="952" spans="1:13" s="58" customFormat="1" ht="27" customHeight="1">
      <c r="A952" s="72">
        <v>43907</v>
      </c>
      <c r="B952" s="67" t="s">
        <v>856</v>
      </c>
      <c r="C952" s="73" t="s">
        <v>13</v>
      </c>
      <c r="D952" s="73" t="s">
        <v>14</v>
      </c>
      <c r="E952" s="74" t="s">
        <v>15</v>
      </c>
      <c r="F952" s="58" t="s">
        <v>149</v>
      </c>
      <c r="G952" s="75">
        <v>105</v>
      </c>
      <c r="H952" s="58">
        <v>5.93</v>
      </c>
      <c r="I952" s="58">
        <v>0.28000000000000003</v>
      </c>
      <c r="J952" s="58">
        <f>表5[[#This Row],[挂牌价]]-表5[[#This Row],[优惠下浮]]</f>
        <v>5.6499999999999995</v>
      </c>
      <c r="K952" s="78">
        <f>表5[[#This Row],[含税结算单价]]/1.13</f>
        <v>5</v>
      </c>
      <c r="L952" s="78">
        <f>表5[[#This Row],[含税结算单价]]*表5[[#This Row],[升数]]</f>
        <v>593.25</v>
      </c>
      <c r="M952" s="78">
        <f>表5[[#This Row],[不含税结算单价]]*表5[[#This Row],[升数]]</f>
        <v>525</v>
      </c>
    </row>
    <row r="953" spans="1:13" s="58" customFormat="1" ht="27" customHeight="1">
      <c r="A953" s="72">
        <v>43907</v>
      </c>
      <c r="B953" s="67" t="s">
        <v>857</v>
      </c>
      <c r="C953" s="73" t="s">
        <v>13</v>
      </c>
      <c r="D953" s="73" t="s">
        <v>14</v>
      </c>
      <c r="E953" s="74" t="s">
        <v>15</v>
      </c>
      <c r="F953" s="58" t="s">
        <v>44</v>
      </c>
      <c r="G953" s="75">
        <v>6571</v>
      </c>
      <c r="H953" s="58">
        <v>5.93</v>
      </c>
      <c r="I953" s="58">
        <v>0.28000000000000003</v>
      </c>
      <c r="J953" s="58">
        <f>表5[[#This Row],[挂牌价]]-表5[[#This Row],[优惠下浮]]</f>
        <v>5.6499999999999995</v>
      </c>
      <c r="K953" s="78">
        <f>表5[[#This Row],[含税结算单价]]/1.13</f>
        <v>5</v>
      </c>
      <c r="L953" s="78">
        <f>表5[[#This Row],[含税结算单价]]*表5[[#This Row],[升数]]</f>
        <v>37126.149999999994</v>
      </c>
      <c r="M953" s="78">
        <f>表5[[#This Row],[不含税结算单价]]*表5[[#This Row],[升数]]</f>
        <v>32855</v>
      </c>
    </row>
    <row r="954" spans="1:13" s="58" customFormat="1" ht="27" customHeight="1">
      <c r="A954" s="72">
        <v>43907</v>
      </c>
      <c r="B954" s="67" t="s">
        <v>858</v>
      </c>
      <c r="C954" s="73" t="s">
        <v>13</v>
      </c>
      <c r="D954" s="73" t="s">
        <v>14</v>
      </c>
      <c r="E954" s="74" t="s">
        <v>15</v>
      </c>
      <c r="F954" s="58" t="s">
        <v>498</v>
      </c>
      <c r="G954" s="75">
        <v>1575</v>
      </c>
      <c r="H954" s="58">
        <v>5.93</v>
      </c>
      <c r="I954" s="58">
        <v>0.28000000000000003</v>
      </c>
      <c r="J954" s="58">
        <f>表5[[#This Row],[挂牌价]]-表5[[#This Row],[优惠下浮]]</f>
        <v>5.6499999999999995</v>
      </c>
      <c r="K954" s="78">
        <f>表5[[#This Row],[含税结算单价]]/1.13</f>
        <v>5</v>
      </c>
      <c r="L954" s="78">
        <f>表5[[#This Row],[含税结算单价]]*表5[[#This Row],[升数]]</f>
        <v>8898.75</v>
      </c>
      <c r="M954" s="78">
        <f>表5[[#This Row],[不含税结算单价]]*表5[[#This Row],[升数]]</f>
        <v>7875</v>
      </c>
    </row>
    <row r="955" spans="1:13" s="58" customFormat="1" ht="27" customHeight="1">
      <c r="A955" s="72">
        <v>43907</v>
      </c>
      <c r="B955" s="67" t="s">
        <v>859</v>
      </c>
      <c r="C955" s="73" t="s">
        <v>13</v>
      </c>
      <c r="D955" s="73" t="s">
        <v>14</v>
      </c>
      <c r="E955" s="74" t="s">
        <v>15</v>
      </c>
      <c r="F955" s="58" t="s">
        <v>27</v>
      </c>
      <c r="G955" s="75">
        <v>4362</v>
      </c>
      <c r="H955" s="58">
        <v>5.93</v>
      </c>
      <c r="I955" s="58">
        <v>0.28000000000000003</v>
      </c>
      <c r="J955" s="58">
        <f>表5[[#This Row],[挂牌价]]-表5[[#This Row],[优惠下浮]]</f>
        <v>5.6499999999999995</v>
      </c>
      <c r="K955" s="78">
        <f>表5[[#This Row],[含税结算单价]]/1.13</f>
        <v>5</v>
      </c>
      <c r="L955" s="78">
        <f>表5[[#This Row],[含税结算单价]]*表5[[#This Row],[升数]]</f>
        <v>24645.3</v>
      </c>
      <c r="M955" s="78">
        <f>表5[[#This Row],[不含税结算单价]]*表5[[#This Row],[升数]]</f>
        <v>21810</v>
      </c>
    </row>
    <row r="956" spans="1:13" s="58" customFormat="1" ht="27" customHeight="1">
      <c r="A956" s="72">
        <v>43907</v>
      </c>
      <c r="B956" s="67">
        <v>9750423</v>
      </c>
      <c r="C956" s="73" t="s">
        <v>13</v>
      </c>
      <c r="D956" s="73" t="s">
        <v>14</v>
      </c>
      <c r="E956" s="74" t="s">
        <v>15</v>
      </c>
      <c r="F956" s="58" t="s">
        <v>27</v>
      </c>
      <c r="G956" s="75">
        <v>2184</v>
      </c>
      <c r="H956" s="58">
        <v>5.93</v>
      </c>
      <c r="I956" s="58">
        <v>0.28000000000000003</v>
      </c>
      <c r="J956" s="58">
        <f>表5[[#This Row],[挂牌价]]-表5[[#This Row],[优惠下浮]]</f>
        <v>5.6499999999999995</v>
      </c>
      <c r="K956" s="78">
        <f>表5[[#This Row],[含税结算单价]]/1.13</f>
        <v>5</v>
      </c>
      <c r="L956" s="78">
        <f>表5[[#This Row],[含税结算单价]]*表5[[#This Row],[升数]]</f>
        <v>12339.599999999999</v>
      </c>
      <c r="M956" s="78">
        <f>表5[[#This Row],[不含税结算单价]]*表5[[#This Row],[升数]]</f>
        <v>10920</v>
      </c>
    </row>
    <row r="957" spans="1:13" s="58" customFormat="1" ht="27" customHeight="1">
      <c r="A957" s="72">
        <v>43907</v>
      </c>
      <c r="B957" s="67" t="s">
        <v>860</v>
      </c>
      <c r="C957" s="73" t="s">
        <v>13</v>
      </c>
      <c r="D957" s="73" t="s">
        <v>14</v>
      </c>
      <c r="E957" s="74" t="s">
        <v>15</v>
      </c>
      <c r="F957" s="58" t="s">
        <v>64</v>
      </c>
      <c r="G957" s="75">
        <v>1200</v>
      </c>
      <c r="H957" s="58">
        <v>5.93</v>
      </c>
      <c r="I957" s="58">
        <v>0.28000000000000003</v>
      </c>
      <c r="J957" s="58">
        <f>表5[[#This Row],[挂牌价]]-表5[[#This Row],[优惠下浮]]</f>
        <v>5.6499999999999995</v>
      </c>
      <c r="K957" s="78">
        <f>表5[[#This Row],[含税结算单价]]/1.13</f>
        <v>5</v>
      </c>
      <c r="L957" s="78">
        <f>表5[[#This Row],[含税结算单价]]*表5[[#This Row],[升数]]</f>
        <v>6779.9999999999991</v>
      </c>
      <c r="M957" s="78">
        <f>表5[[#This Row],[不含税结算单价]]*表5[[#This Row],[升数]]</f>
        <v>6000</v>
      </c>
    </row>
    <row r="958" spans="1:13" s="58" customFormat="1" ht="27" customHeight="1">
      <c r="A958" s="72">
        <v>43907</v>
      </c>
      <c r="B958" s="67" t="s">
        <v>861</v>
      </c>
      <c r="C958" s="73" t="s">
        <v>13</v>
      </c>
      <c r="D958" s="73" t="s">
        <v>14</v>
      </c>
      <c r="E958" s="74" t="s">
        <v>15</v>
      </c>
      <c r="F958" s="58" t="s">
        <v>64</v>
      </c>
      <c r="G958" s="75">
        <v>803</v>
      </c>
      <c r="H958" s="58">
        <v>5.93</v>
      </c>
      <c r="I958" s="58">
        <v>0.28000000000000003</v>
      </c>
      <c r="J958" s="58">
        <f>表5[[#This Row],[挂牌价]]-表5[[#This Row],[优惠下浮]]</f>
        <v>5.6499999999999995</v>
      </c>
      <c r="K958" s="78">
        <f>表5[[#This Row],[含税结算单价]]/1.13</f>
        <v>5</v>
      </c>
      <c r="L958" s="78">
        <f>表5[[#This Row],[含税结算单价]]*表5[[#This Row],[升数]]</f>
        <v>4536.95</v>
      </c>
      <c r="M958" s="78">
        <f>表5[[#This Row],[不含税结算单价]]*表5[[#This Row],[升数]]</f>
        <v>4015</v>
      </c>
    </row>
    <row r="959" spans="1:13" s="58" customFormat="1" ht="27" customHeight="1">
      <c r="A959" s="72">
        <v>43907</v>
      </c>
      <c r="B959" s="67" t="s">
        <v>862</v>
      </c>
      <c r="C959" s="73" t="s">
        <v>13</v>
      </c>
      <c r="D959" s="73" t="s">
        <v>14</v>
      </c>
      <c r="E959" s="74" t="s">
        <v>15</v>
      </c>
      <c r="F959" s="58" t="s">
        <v>64</v>
      </c>
      <c r="G959" s="75">
        <v>813</v>
      </c>
      <c r="H959" s="58">
        <v>5.93</v>
      </c>
      <c r="I959" s="58">
        <v>0.28000000000000003</v>
      </c>
      <c r="J959" s="58">
        <f>表5[[#This Row],[挂牌价]]-表5[[#This Row],[优惠下浮]]</f>
        <v>5.6499999999999995</v>
      </c>
      <c r="K959" s="78">
        <f>表5[[#This Row],[含税结算单价]]/1.13</f>
        <v>5</v>
      </c>
      <c r="L959" s="78">
        <f>表5[[#This Row],[含税结算单价]]*表5[[#This Row],[升数]]</f>
        <v>4593.45</v>
      </c>
      <c r="M959" s="78">
        <f>表5[[#This Row],[不含税结算单价]]*表5[[#This Row],[升数]]</f>
        <v>4065</v>
      </c>
    </row>
    <row r="960" spans="1:13" s="58" customFormat="1" ht="27" customHeight="1">
      <c r="A960" s="72">
        <v>43907</v>
      </c>
      <c r="B960" s="67" t="s">
        <v>863</v>
      </c>
      <c r="C960" s="73" t="s">
        <v>13</v>
      </c>
      <c r="D960" s="73" t="s">
        <v>14</v>
      </c>
      <c r="E960" s="74" t="s">
        <v>15</v>
      </c>
      <c r="F960" s="58" t="s">
        <v>64</v>
      </c>
      <c r="G960" s="75">
        <v>785</v>
      </c>
      <c r="H960" s="58">
        <v>5.93</v>
      </c>
      <c r="I960" s="58">
        <v>0.28000000000000003</v>
      </c>
      <c r="J960" s="58">
        <f>表5[[#This Row],[挂牌价]]-表5[[#This Row],[优惠下浮]]</f>
        <v>5.6499999999999995</v>
      </c>
      <c r="K960" s="78">
        <f>表5[[#This Row],[含税结算单价]]/1.13</f>
        <v>5</v>
      </c>
      <c r="L960" s="78">
        <f>表5[[#This Row],[含税结算单价]]*表5[[#This Row],[升数]]</f>
        <v>4435.25</v>
      </c>
      <c r="M960" s="78">
        <f>表5[[#This Row],[不含税结算单价]]*表5[[#This Row],[升数]]</f>
        <v>3925</v>
      </c>
    </row>
    <row r="961" spans="1:13" s="58" customFormat="1" ht="27" customHeight="1">
      <c r="A961" s="72">
        <v>43907</v>
      </c>
      <c r="B961" s="67" t="s">
        <v>864</v>
      </c>
      <c r="C961" s="73" t="s">
        <v>13</v>
      </c>
      <c r="D961" s="73" t="s">
        <v>14</v>
      </c>
      <c r="E961" s="74" t="s">
        <v>15</v>
      </c>
      <c r="F961" s="58" t="s">
        <v>64</v>
      </c>
      <c r="G961" s="75">
        <v>713</v>
      </c>
      <c r="H961" s="58">
        <v>5.93</v>
      </c>
      <c r="I961" s="58">
        <v>0.28000000000000003</v>
      </c>
      <c r="J961" s="58">
        <f>表5[[#This Row],[挂牌价]]-表5[[#This Row],[优惠下浮]]</f>
        <v>5.6499999999999995</v>
      </c>
      <c r="K961" s="78">
        <f>表5[[#This Row],[含税结算单价]]/1.13</f>
        <v>5</v>
      </c>
      <c r="L961" s="78">
        <f>表5[[#This Row],[含税结算单价]]*表5[[#This Row],[升数]]</f>
        <v>4028.45</v>
      </c>
      <c r="M961" s="78">
        <f>表5[[#This Row],[不含税结算单价]]*表5[[#This Row],[升数]]</f>
        <v>3565</v>
      </c>
    </row>
    <row r="962" spans="1:13" s="58" customFormat="1" ht="27" customHeight="1">
      <c r="A962" s="72">
        <v>43907</v>
      </c>
      <c r="B962" s="67" t="s">
        <v>865</v>
      </c>
      <c r="C962" s="73" t="s">
        <v>13</v>
      </c>
      <c r="D962" s="73" t="s">
        <v>14</v>
      </c>
      <c r="E962" s="74" t="s">
        <v>15</v>
      </c>
      <c r="F962" s="58" t="s">
        <v>64</v>
      </c>
      <c r="G962" s="75">
        <v>760</v>
      </c>
      <c r="H962" s="58">
        <v>5.93</v>
      </c>
      <c r="I962" s="58">
        <v>0.28000000000000003</v>
      </c>
      <c r="J962" s="58">
        <f>表5[[#This Row],[挂牌价]]-表5[[#This Row],[优惠下浮]]</f>
        <v>5.6499999999999995</v>
      </c>
      <c r="K962" s="78">
        <f>表5[[#This Row],[含税结算单价]]/1.13</f>
        <v>5</v>
      </c>
      <c r="L962" s="78">
        <f>表5[[#This Row],[含税结算单价]]*表5[[#This Row],[升数]]</f>
        <v>4294</v>
      </c>
      <c r="M962" s="78">
        <f>表5[[#This Row],[不含税结算单价]]*表5[[#This Row],[升数]]</f>
        <v>3800</v>
      </c>
    </row>
    <row r="963" spans="1:13" s="58" customFormat="1" ht="27" customHeight="1">
      <c r="A963" s="72">
        <v>43908</v>
      </c>
      <c r="B963" s="76" t="s">
        <v>866</v>
      </c>
      <c r="C963" s="73" t="s">
        <v>13</v>
      </c>
      <c r="D963" s="73" t="s">
        <v>14</v>
      </c>
      <c r="E963" s="74" t="s">
        <v>15</v>
      </c>
      <c r="F963" s="58" t="s">
        <v>241</v>
      </c>
      <c r="G963" s="75">
        <v>2435</v>
      </c>
      <c r="H963" s="58">
        <v>5.09</v>
      </c>
      <c r="I963" s="58">
        <v>0.28000000000000003</v>
      </c>
      <c r="J963" s="58">
        <f>表5[[#This Row],[挂牌价]]-表5[[#This Row],[优惠下浮]]</f>
        <v>4.8099999999999996</v>
      </c>
      <c r="K963" s="78">
        <f>表5[[#This Row],[含税结算单价]]/1.13</f>
        <v>4.2566371681415927</v>
      </c>
      <c r="L963" s="78">
        <f>表5[[#This Row],[含税结算单价]]*表5[[#This Row],[升数]]</f>
        <v>11712.349999999999</v>
      </c>
      <c r="M963" s="78">
        <f>表5[[#This Row],[不含税结算单价]]*表5[[#This Row],[升数]]</f>
        <v>10364.911504424777</v>
      </c>
    </row>
    <row r="964" spans="1:13" s="58" customFormat="1" ht="27" customHeight="1">
      <c r="A964" s="72">
        <v>43908</v>
      </c>
      <c r="B964" s="67" t="s">
        <v>867</v>
      </c>
      <c r="C964" s="73" t="s">
        <v>13</v>
      </c>
      <c r="D964" s="73" t="s">
        <v>14</v>
      </c>
      <c r="E964" s="74" t="s">
        <v>15</v>
      </c>
      <c r="F964" s="58" t="s">
        <v>170</v>
      </c>
      <c r="G964" s="75">
        <v>476</v>
      </c>
      <c r="H964" s="58">
        <v>5.09</v>
      </c>
      <c r="I964" s="58">
        <v>0.28000000000000003</v>
      </c>
      <c r="J964" s="58">
        <f>表5[[#This Row],[挂牌价]]-表5[[#This Row],[优惠下浮]]</f>
        <v>4.8099999999999996</v>
      </c>
      <c r="K964" s="78">
        <f>表5[[#This Row],[含税结算单价]]/1.13</f>
        <v>4.2566371681415927</v>
      </c>
      <c r="L964" s="78">
        <f>表5[[#This Row],[含税结算单价]]*表5[[#This Row],[升数]]</f>
        <v>2289.56</v>
      </c>
      <c r="M964" s="78">
        <f>表5[[#This Row],[不含税结算单价]]*表5[[#This Row],[升数]]</f>
        <v>2026.159292035398</v>
      </c>
    </row>
    <row r="965" spans="1:13" s="58" customFormat="1" ht="27" customHeight="1">
      <c r="A965" s="72">
        <v>43908</v>
      </c>
      <c r="B965" s="67" t="s">
        <v>868</v>
      </c>
      <c r="C965" s="73" t="s">
        <v>13</v>
      </c>
      <c r="D965" s="73" t="s">
        <v>14</v>
      </c>
      <c r="E965" s="74" t="s">
        <v>15</v>
      </c>
      <c r="F965" s="58" t="s">
        <v>170</v>
      </c>
      <c r="G965" s="75">
        <v>276</v>
      </c>
      <c r="H965" s="58">
        <v>5.09</v>
      </c>
      <c r="I965" s="58">
        <v>0.28000000000000003</v>
      </c>
      <c r="J965" s="58">
        <f>表5[[#This Row],[挂牌价]]-表5[[#This Row],[优惠下浮]]</f>
        <v>4.8099999999999996</v>
      </c>
      <c r="K965" s="78">
        <f>表5[[#This Row],[含税结算单价]]/1.13</f>
        <v>4.2566371681415927</v>
      </c>
      <c r="L965" s="78">
        <f>表5[[#This Row],[含税结算单价]]*表5[[#This Row],[升数]]</f>
        <v>1327.56</v>
      </c>
      <c r="M965" s="78">
        <f>表5[[#This Row],[不含税结算单价]]*表5[[#This Row],[升数]]</f>
        <v>1174.8318584070796</v>
      </c>
    </row>
    <row r="966" spans="1:13" s="58" customFormat="1" ht="27" customHeight="1">
      <c r="A966" s="72">
        <v>43908</v>
      </c>
      <c r="B966" s="67" t="s">
        <v>869</v>
      </c>
      <c r="C966" s="73" t="s">
        <v>13</v>
      </c>
      <c r="D966" s="73" t="s">
        <v>14</v>
      </c>
      <c r="E966" s="74" t="s">
        <v>15</v>
      </c>
      <c r="F966" s="58" t="s">
        <v>170</v>
      </c>
      <c r="G966" s="75">
        <v>796</v>
      </c>
      <c r="H966" s="58">
        <v>5.09</v>
      </c>
      <c r="I966" s="58">
        <v>0.28000000000000003</v>
      </c>
      <c r="J966" s="58">
        <f>表5[[#This Row],[挂牌价]]-表5[[#This Row],[优惠下浮]]</f>
        <v>4.8099999999999996</v>
      </c>
      <c r="K966" s="78">
        <f>表5[[#This Row],[含税结算单价]]/1.13</f>
        <v>4.2566371681415927</v>
      </c>
      <c r="L966" s="78">
        <f>表5[[#This Row],[含税结算单价]]*表5[[#This Row],[升数]]</f>
        <v>3828.7599999999998</v>
      </c>
      <c r="M966" s="78">
        <f>表5[[#This Row],[不含税结算单价]]*表5[[#This Row],[升数]]</f>
        <v>3388.2831858407076</v>
      </c>
    </row>
    <row r="967" spans="1:13" s="58" customFormat="1" ht="27" customHeight="1">
      <c r="A967" s="72">
        <v>43908</v>
      </c>
      <c r="B967" s="67" t="s">
        <v>870</v>
      </c>
      <c r="C967" s="73" t="s">
        <v>13</v>
      </c>
      <c r="D967" s="73" t="s">
        <v>14</v>
      </c>
      <c r="E967" s="74" t="s">
        <v>15</v>
      </c>
      <c r="F967" s="58" t="s">
        <v>170</v>
      </c>
      <c r="G967" s="75">
        <v>507</v>
      </c>
      <c r="H967" s="58">
        <v>5.09</v>
      </c>
      <c r="I967" s="58">
        <v>0.28000000000000003</v>
      </c>
      <c r="J967" s="58">
        <f>表5[[#This Row],[挂牌价]]-表5[[#This Row],[优惠下浮]]</f>
        <v>4.8099999999999996</v>
      </c>
      <c r="K967" s="78">
        <f>表5[[#This Row],[含税结算单价]]/1.13</f>
        <v>4.2566371681415927</v>
      </c>
      <c r="L967" s="78">
        <f>表5[[#This Row],[含税结算单价]]*表5[[#This Row],[升数]]</f>
        <v>2438.6699999999996</v>
      </c>
      <c r="M967" s="78">
        <f>表5[[#This Row],[不含税结算单价]]*表5[[#This Row],[升数]]</f>
        <v>2158.1150442477874</v>
      </c>
    </row>
    <row r="968" spans="1:13" s="58" customFormat="1" ht="27" customHeight="1">
      <c r="A968" s="72">
        <v>43908</v>
      </c>
      <c r="B968" s="67" t="s">
        <v>871</v>
      </c>
      <c r="C968" s="73" t="s">
        <v>13</v>
      </c>
      <c r="D968" s="73" t="s">
        <v>14</v>
      </c>
      <c r="E968" s="74" t="s">
        <v>15</v>
      </c>
      <c r="F968" s="58" t="s">
        <v>170</v>
      </c>
      <c r="G968" s="75">
        <v>1002</v>
      </c>
      <c r="H968" s="58">
        <v>5.09</v>
      </c>
      <c r="I968" s="58">
        <v>0.28000000000000003</v>
      </c>
      <c r="J968" s="58">
        <f>表5[[#This Row],[挂牌价]]-表5[[#This Row],[优惠下浮]]</f>
        <v>4.8099999999999996</v>
      </c>
      <c r="K968" s="78">
        <f>表5[[#This Row],[含税结算单价]]/1.13</f>
        <v>4.2566371681415927</v>
      </c>
      <c r="L968" s="78">
        <f>表5[[#This Row],[含税结算单价]]*表5[[#This Row],[升数]]</f>
        <v>4819.62</v>
      </c>
      <c r="M968" s="78">
        <f>表5[[#This Row],[不含税结算单价]]*表5[[#This Row],[升数]]</f>
        <v>4265.1504424778759</v>
      </c>
    </row>
    <row r="969" spans="1:13" s="58" customFormat="1" ht="27" customHeight="1">
      <c r="A969" s="72">
        <v>43908</v>
      </c>
      <c r="B969" s="67" t="s">
        <v>872</v>
      </c>
      <c r="C969" s="73" t="s">
        <v>13</v>
      </c>
      <c r="D969" s="73" t="s">
        <v>14</v>
      </c>
      <c r="E969" s="74" t="s">
        <v>15</v>
      </c>
      <c r="F969" s="58" t="s">
        <v>170</v>
      </c>
      <c r="G969" s="75">
        <v>1012</v>
      </c>
      <c r="H969" s="58">
        <v>5.09</v>
      </c>
      <c r="I969" s="58">
        <v>0.28000000000000003</v>
      </c>
      <c r="J969" s="58">
        <f>表5[[#This Row],[挂牌价]]-表5[[#This Row],[优惠下浮]]</f>
        <v>4.8099999999999996</v>
      </c>
      <c r="K969" s="78">
        <f>表5[[#This Row],[含税结算单价]]/1.13</f>
        <v>4.2566371681415927</v>
      </c>
      <c r="L969" s="78">
        <f>表5[[#This Row],[含税结算单价]]*表5[[#This Row],[升数]]</f>
        <v>4867.7199999999993</v>
      </c>
      <c r="M969" s="78">
        <f>表5[[#This Row],[不含税结算单价]]*表5[[#This Row],[升数]]</f>
        <v>4307.716814159292</v>
      </c>
    </row>
    <row r="970" spans="1:13" s="58" customFormat="1" ht="27" customHeight="1">
      <c r="A970" s="72">
        <v>43908</v>
      </c>
      <c r="B970" s="67" t="s">
        <v>873</v>
      </c>
      <c r="C970" s="73" t="s">
        <v>13</v>
      </c>
      <c r="D970" s="73" t="s">
        <v>14</v>
      </c>
      <c r="E970" s="74" t="s">
        <v>15</v>
      </c>
      <c r="F970" s="58" t="s">
        <v>170</v>
      </c>
      <c r="G970" s="75">
        <v>346</v>
      </c>
      <c r="H970" s="58">
        <v>5.09</v>
      </c>
      <c r="I970" s="58">
        <v>0.28000000000000003</v>
      </c>
      <c r="J970" s="58">
        <f>表5[[#This Row],[挂牌价]]-表5[[#This Row],[优惠下浮]]</f>
        <v>4.8099999999999996</v>
      </c>
      <c r="K970" s="78">
        <f>表5[[#This Row],[含税结算单价]]/1.13</f>
        <v>4.2566371681415927</v>
      </c>
      <c r="L970" s="78">
        <f>表5[[#This Row],[含税结算单价]]*表5[[#This Row],[升数]]</f>
        <v>1664.2599999999998</v>
      </c>
      <c r="M970" s="78">
        <f>表5[[#This Row],[不含税结算单价]]*表5[[#This Row],[升数]]</f>
        <v>1472.7964601769911</v>
      </c>
    </row>
    <row r="971" spans="1:13" s="58" customFormat="1" ht="27" customHeight="1">
      <c r="A971" s="72">
        <v>43908</v>
      </c>
      <c r="B971" s="67" t="s">
        <v>874</v>
      </c>
      <c r="C971" s="73" t="s">
        <v>13</v>
      </c>
      <c r="D971" s="73" t="s">
        <v>14</v>
      </c>
      <c r="E971" s="74" t="s">
        <v>15</v>
      </c>
      <c r="F971" s="58" t="s">
        <v>34</v>
      </c>
      <c r="G971" s="75">
        <v>3121</v>
      </c>
      <c r="H971" s="58">
        <v>5.09</v>
      </c>
      <c r="I971" s="58">
        <v>0.28000000000000003</v>
      </c>
      <c r="J971" s="58">
        <f>表5[[#This Row],[挂牌价]]-表5[[#This Row],[优惠下浮]]</f>
        <v>4.8099999999999996</v>
      </c>
      <c r="K971" s="78">
        <f>表5[[#This Row],[含税结算单价]]/1.13</f>
        <v>4.2566371681415927</v>
      </c>
      <c r="L971" s="78">
        <f>表5[[#This Row],[含税结算单价]]*表5[[#This Row],[升数]]</f>
        <v>15012.009999999998</v>
      </c>
      <c r="M971" s="78">
        <f>表5[[#This Row],[不含税结算单价]]*表5[[#This Row],[升数]]</f>
        <v>13284.964601769911</v>
      </c>
    </row>
    <row r="972" spans="1:13" s="58" customFormat="1" ht="27" customHeight="1">
      <c r="A972" s="72">
        <v>43908</v>
      </c>
      <c r="B972" s="76">
        <v>7838680</v>
      </c>
      <c r="C972" s="73" t="s">
        <v>13</v>
      </c>
      <c r="D972" s="73" t="s">
        <v>14</v>
      </c>
      <c r="E972" s="74" t="s">
        <v>15</v>
      </c>
      <c r="F972" s="58" t="s">
        <v>35</v>
      </c>
      <c r="G972" s="75">
        <v>2013</v>
      </c>
      <c r="H972" s="58">
        <v>5.09</v>
      </c>
      <c r="I972" s="58">
        <v>0.28000000000000003</v>
      </c>
      <c r="J972" s="58">
        <f>表5[[#This Row],[挂牌价]]-表5[[#This Row],[优惠下浮]]</f>
        <v>4.8099999999999996</v>
      </c>
      <c r="K972" s="78">
        <f>表5[[#This Row],[含税结算单价]]/1.13</f>
        <v>4.2566371681415927</v>
      </c>
      <c r="L972" s="78">
        <f>表5[[#This Row],[含税结算单价]]*表5[[#This Row],[升数]]</f>
        <v>9682.5299999999988</v>
      </c>
      <c r="M972" s="78">
        <f>表5[[#This Row],[不含税结算单价]]*表5[[#This Row],[升数]]</f>
        <v>8568.6106194690256</v>
      </c>
    </row>
    <row r="973" spans="1:13" s="58" customFormat="1" ht="27" customHeight="1">
      <c r="A973" s="72">
        <v>43908</v>
      </c>
      <c r="B973" s="76" t="s">
        <v>875</v>
      </c>
      <c r="C973" s="73" t="s">
        <v>13</v>
      </c>
      <c r="D973" s="73" t="s">
        <v>14</v>
      </c>
      <c r="E973" s="74" t="s">
        <v>15</v>
      </c>
      <c r="F973" s="58" t="s">
        <v>29</v>
      </c>
      <c r="G973" s="75">
        <v>5238</v>
      </c>
      <c r="H973" s="58">
        <v>5.09</v>
      </c>
      <c r="I973" s="58">
        <v>0.28000000000000003</v>
      </c>
      <c r="J973" s="58">
        <f>表5[[#This Row],[挂牌价]]-表5[[#This Row],[优惠下浮]]</f>
        <v>4.8099999999999996</v>
      </c>
      <c r="K973" s="78">
        <f>表5[[#This Row],[含税结算单价]]/1.13</f>
        <v>4.2566371681415927</v>
      </c>
      <c r="L973" s="78">
        <f>表5[[#This Row],[含税结算单价]]*表5[[#This Row],[升数]]</f>
        <v>25194.78</v>
      </c>
      <c r="M973" s="78">
        <f>表5[[#This Row],[不含税结算单价]]*表5[[#This Row],[升数]]</f>
        <v>22296.265486725661</v>
      </c>
    </row>
    <row r="974" spans="1:13" s="58" customFormat="1" ht="27" customHeight="1">
      <c r="A974" s="72">
        <v>43908</v>
      </c>
      <c r="B974" s="76" t="s">
        <v>876</v>
      </c>
      <c r="C974" s="73" t="s">
        <v>13</v>
      </c>
      <c r="D974" s="73" t="s">
        <v>14</v>
      </c>
      <c r="E974" s="74" t="s">
        <v>15</v>
      </c>
      <c r="F974" s="58" t="s">
        <v>29</v>
      </c>
      <c r="G974" s="75">
        <v>1704</v>
      </c>
      <c r="H974" s="58">
        <v>5.09</v>
      </c>
      <c r="I974" s="58">
        <v>0.28000000000000003</v>
      </c>
      <c r="J974" s="58">
        <f>表5[[#This Row],[挂牌价]]-表5[[#This Row],[优惠下浮]]</f>
        <v>4.8099999999999996</v>
      </c>
      <c r="K974" s="78">
        <f>表5[[#This Row],[含税结算单价]]/1.13</f>
        <v>4.2566371681415927</v>
      </c>
      <c r="L974" s="78">
        <f>表5[[#This Row],[含税结算单价]]*表5[[#This Row],[升数]]</f>
        <v>8196.24</v>
      </c>
      <c r="M974" s="78">
        <f>表5[[#This Row],[不含税结算单价]]*表5[[#This Row],[升数]]</f>
        <v>7253.3097345132737</v>
      </c>
    </row>
    <row r="975" spans="1:13" s="58" customFormat="1" ht="27" customHeight="1">
      <c r="A975" s="72">
        <v>43908</v>
      </c>
      <c r="B975" s="76" t="s">
        <v>877</v>
      </c>
      <c r="C975" s="73" t="s">
        <v>13</v>
      </c>
      <c r="D975" s="73" t="s">
        <v>14</v>
      </c>
      <c r="E975" s="74" t="s">
        <v>15</v>
      </c>
      <c r="F975" s="58" t="s">
        <v>29</v>
      </c>
      <c r="G975" s="75">
        <v>1172</v>
      </c>
      <c r="H975" s="58">
        <v>5.09</v>
      </c>
      <c r="I975" s="58">
        <v>0.28000000000000003</v>
      </c>
      <c r="J975" s="58">
        <f>表5[[#This Row],[挂牌价]]-表5[[#This Row],[优惠下浮]]</f>
        <v>4.8099999999999996</v>
      </c>
      <c r="K975" s="78">
        <f>表5[[#This Row],[含税结算单价]]/1.13</f>
        <v>4.2566371681415927</v>
      </c>
      <c r="L975" s="78">
        <f>表5[[#This Row],[含税结算单价]]*表5[[#This Row],[升数]]</f>
        <v>5637.32</v>
      </c>
      <c r="M975" s="78">
        <f>表5[[#This Row],[不含税结算单价]]*表5[[#This Row],[升数]]</f>
        <v>4988.7787610619462</v>
      </c>
    </row>
    <row r="976" spans="1:13" s="58" customFormat="1" ht="27" customHeight="1">
      <c r="A976" s="72">
        <v>43908</v>
      </c>
      <c r="B976" s="67" t="s">
        <v>878</v>
      </c>
      <c r="C976" s="73" t="s">
        <v>13</v>
      </c>
      <c r="D976" s="73" t="s">
        <v>14</v>
      </c>
      <c r="E976" s="74" t="s">
        <v>15</v>
      </c>
      <c r="F976" s="58" t="s">
        <v>37</v>
      </c>
      <c r="G976" s="75">
        <v>2849</v>
      </c>
      <c r="H976" s="58">
        <v>5.09</v>
      </c>
      <c r="I976" s="58">
        <v>0.28000000000000003</v>
      </c>
      <c r="J976" s="58">
        <f>表5[[#This Row],[挂牌价]]-表5[[#This Row],[优惠下浮]]</f>
        <v>4.8099999999999996</v>
      </c>
      <c r="K976" s="78">
        <f>表5[[#This Row],[含税结算单价]]/1.13</f>
        <v>4.2566371681415927</v>
      </c>
      <c r="L976" s="78">
        <f>表5[[#This Row],[含税结算单价]]*表5[[#This Row],[升数]]</f>
        <v>13703.689999999999</v>
      </c>
      <c r="M976" s="78">
        <f>表5[[#This Row],[不含税结算单价]]*表5[[#This Row],[升数]]</f>
        <v>12127.159292035398</v>
      </c>
    </row>
    <row r="977" spans="1:13" s="58" customFormat="1" ht="27" customHeight="1">
      <c r="A977" s="72">
        <v>43908</v>
      </c>
      <c r="B977" s="67" t="s">
        <v>879</v>
      </c>
      <c r="C977" s="73" t="s">
        <v>13</v>
      </c>
      <c r="D977" s="73" t="s">
        <v>14</v>
      </c>
      <c r="E977" s="74" t="s">
        <v>15</v>
      </c>
      <c r="F977" s="58" t="s">
        <v>39</v>
      </c>
      <c r="G977" s="75">
        <v>6298</v>
      </c>
      <c r="H977" s="58">
        <v>5.09</v>
      </c>
      <c r="I977" s="58">
        <v>0.28000000000000003</v>
      </c>
      <c r="J977" s="58">
        <f>表5[[#This Row],[挂牌价]]-表5[[#This Row],[优惠下浮]]</f>
        <v>4.8099999999999996</v>
      </c>
      <c r="K977" s="78">
        <f>表5[[#This Row],[含税结算单价]]/1.13</f>
        <v>4.2566371681415927</v>
      </c>
      <c r="L977" s="78">
        <f>表5[[#This Row],[含税结算单价]]*表5[[#This Row],[升数]]</f>
        <v>30293.379999999997</v>
      </c>
      <c r="M977" s="78">
        <f>表5[[#This Row],[不含税结算单价]]*表5[[#This Row],[升数]]</f>
        <v>26808.300884955752</v>
      </c>
    </row>
    <row r="978" spans="1:13" s="58" customFormat="1" ht="27" customHeight="1">
      <c r="A978" s="72">
        <v>43908</v>
      </c>
      <c r="B978" s="67" t="s">
        <v>880</v>
      </c>
      <c r="C978" s="73" t="s">
        <v>13</v>
      </c>
      <c r="D978" s="73" t="s">
        <v>14</v>
      </c>
      <c r="E978" s="74" t="s">
        <v>15</v>
      </c>
      <c r="F978" s="58" t="s">
        <v>39</v>
      </c>
      <c r="G978" s="75">
        <v>3100</v>
      </c>
      <c r="H978" s="58">
        <v>5.09</v>
      </c>
      <c r="I978" s="58">
        <v>0.28000000000000003</v>
      </c>
      <c r="J978" s="58">
        <f>表5[[#This Row],[挂牌价]]-表5[[#This Row],[优惠下浮]]</f>
        <v>4.8099999999999996</v>
      </c>
      <c r="K978" s="78">
        <f>表5[[#This Row],[含税结算单价]]/1.13</f>
        <v>4.2566371681415927</v>
      </c>
      <c r="L978" s="78">
        <f>表5[[#This Row],[含税结算单价]]*表5[[#This Row],[升数]]</f>
        <v>14910.999999999998</v>
      </c>
      <c r="M978" s="78">
        <f>表5[[#This Row],[不含税结算单价]]*表5[[#This Row],[升数]]</f>
        <v>13195.575221238938</v>
      </c>
    </row>
    <row r="979" spans="1:13" s="58" customFormat="1" ht="27" customHeight="1">
      <c r="A979" s="72">
        <v>43908</v>
      </c>
      <c r="B979" s="67" t="s">
        <v>881</v>
      </c>
      <c r="C979" s="73" t="s">
        <v>13</v>
      </c>
      <c r="D979" s="73" t="s">
        <v>14</v>
      </c>
      <c r="E979" s="74" t="s">
        <v>15</v>
      </c>
      <c r="F979" s="58" t="s">
        <v>39</v>
      </c>
      <c r="G979" s="75">
        <v>773</v>
      </c>
      <c r="H979" s="58">
        <v>5.09</v>
      </c>
      <c r="I979" s="58">
        <v>0.28000000000000003</v>
      </c>
      <c r="J979" s="58">
        <f>表5[[#This Row],[挂牌价]]-表5[[#This Row],[优惠下浮]]</f>
        <v>4.8099999999999996</v>
      </c>
      <c r="K979" s="78">
        <f>表5[[#This Row],[含税结算单价]]/1.13</f>
        <v>4.2566371681415927</v>
      </c>
      <c r="L979" s="78">
        <f>表5[[#This Row],[含税结算单价]]*表5[[#This Row],[升数]]</f>
        <v>3718.1299999999997</v>
      </c>
      <c r="M979" s="78">
        <f>表5[[#This Row],[不含税结算单价]]*表5[[#This Row],[升数]]</f>
        <v>3290.3805309734512</v>
      </c>
    </row>
    <row r="980" spans="1:13" s="58" customFormat="1" ht="27" customHeight="1">
      <c r="A980" s="72">
        <v>43908</v>
      </c>
      <c r="B980" s="67" t="s">
        <v>882</v>
      </c>
      <c r="C980" s="73" t="s">
        <v>13</v>
      </c>
      <c r="D980" s="73" t="s">
        <v>14</v>
      </c>
      <c r="E980" s="74" t="s">
        <v>15</v>
      </c>
      <c r="F980" s="58" t="s">
        <v>197</v>
      </c>
      <c r="G980" s="75">
        <v>2832</v>
      </c>
      <c r="H980" s="58">
        <v>5.09</v>
      </c>
      <c r="I980" s="58">
        <v>0.28000000000000003</v>
      </c>
      <c r="J980" s="58">
        <f>表5[[#This Row],[挂牌价]]-表5[[#This Row],[优惠下浮]]</f>
        <v>4.8099999999999996</v>
      </c>
      <c r="K980" s="78">
        <f>表5[[#This Row],[含税结算单价]]/1.13</f>
        <v>4.2566371681415927</v>
      </c>
      <c r="L980" s="78">
        <f>表5[[#This Row],[含税结算单价]]*表5[[#This Row],[升数]]</f>
        <v>13621.919999999998</v>
      </c>
      <c r="M980" s="78">
        <f>表5[[#This Row],[不含税结算单价]]*表5[[#This Row],[升数]]</f>
        <v>12054.796460176991</v>
      </c>
    </row>
    <row r="981" spans="1:13" s="58" customFormat="1" ht="27" customHeight="1">
      <c r="A981" s="72">
        <v>43908</v>
      </c>
      <c r="B981" s="67" t="s">
        <v>883</v>
      </c>
      <c r="C981" s="73" t="s">
        <v>13</v>
      </c>
      <c r="D981" s="73" t="s">
        <v>14</v>
      </c>
      <c r="E981" s="74" t="s">
        <v>15</v>
      </c>
      <c r="F981" s="58" t="s">
        <v>83</v>
      </c>
      <c r="G981" s="75">
        <v>709</v>
      </c>
      <c r="H981" s="58">
        <v>5.09</v>
      </c>
      <c r="I981" s="58">
        <v>0.28000000000000003</v>
      </c>
      <c r="J981" s="58">
        <f>表5[[#This Row],[挂牌价]]-表5[[#This Row],[优惠下浮]]</f>
        <v>4.8099999999999996</v>
      </c>
      <c r="K981" s="78">
        <f>表5[[#This Row],[含税结算单价]]/1.13</f>
        <v>4.2566371681415927</v>
      </c>
      <c r="L981" s="78">
        <f>表5[[#This Row],[含税结算单价]]*表5[[#This Row],[升数]]</f>
        <v>3410.2899999999995</v>
      </c>
      <c r="M981" s="78">
        <f>表5[[#This Row],[不含税结算单价]]*表5[[#This Row],[升数]]</f>
        <v>3017.9557522123891</v>
      </c>
    </row>
    <row r="982" spans="1:13" s="58" customFormat="1" ht="27" customHeight="1">
      <c r="A982" s="72">
        <v>43908</v>
      </c>
      <c r="B982" s="67" t="s">
        <v>884</v>
      </c>
      <c r="C982" s="73" t="s">
        <v>13</v>
      </c>
      <c r="D982" s="73" t="s">
        <v>14</v>
      </c>
      <c r="E982" s="74" t="s">
        <v>15</v>
      </c>
      <c r="F982" s="58" t="s">
        <v>83</v>
      </c>
      <c r="G982" s="75">
        <v>792</v>
      </c>
      <c r="H982" s="58">
        <v>5.09</v>
      </c>
      <c r="I982" s="58">
        <v>0.28000000000000003</v>
      </c>
      <c r="J982" s="58">
        <f>表5[[#This Row],[挂牌价]]-表5[[#This Row],[优惠下浮]]</f>
        <v>4.8099999999999996</v>
      </c>
      <c r="K982" s="78">
        <f>表5[[#This Row],[含税结算单价]]/1.13</f>
        <v>4.2566371681415927</v>
      </c>
      <c r="L982" s="78">
        <f>表5[[#This Row],[含税结算单价]]*表5[[#This Row],[升数]]</f>
        <v>3809.5199999999995</v>
      </c>
      <c r="M982" s="78">
        <f>表5[[#This Row],[不含税结算单价]]*表5[[#This Row],[升数]]</f>
        <v>3371.2566371681414</v>
      </c>
    </row>
    <row r="983" spans="1:13" s="58" customFormat="1" ht="27" customHeight="1">
      <c r="A983" s="72">
        <v>43908</v>
      </c>
      <c r="B983" s="67" t="s">
        <v>885</v>
      </c>
      <c r="C983" s="73" t="s">
        <v>13</v>
      </c>
      <c r="D983" s="73" t="s">
        <v>14</v>
      </c>
      <c r="E983" s="74" t="s">
        <v>15</v>
      </c>
      <c r="F983" s="58" t="s">
        <v>83</v>
      </c>
      <c r="G983" s="75">
        <v>528</v>
      </c>
      <c r="H983" s="58">
        <v>5.09</v>
      </c>
      <c r="I983" s="58">
        <v>0.28000000000000003</v>
      </c>
      <c r="J983" s="58">
        <f>表5[[#This Row],[挂牌价]]-表5[[#This Row],[优惠下浮]]</f>
        <v>4.8099999999999996</v>
      </c>
      <c r="K983" s="78">
        <f>表5[[#This Row],[含税结算单价]]/1.13</f>
        <v>4.2566371681415927</v>
      </c>
      <c r="L983" s="78">
        <f>表5[[#This Row],[含税结算单价]]*表5[[#This Row],[升数]]</f>
        <v>2539.6799999999998</v>
      </c>
      <c r="M983" s="78">
        <f>表5[[#This Row],[不含税结算单价]]*表5[[#This Row],[升数]]</f>
        <v>2247.5044247787609</v>
      </c>
    </row>
    <row r="984" spans="1:13" s="58" customFormat="1" ht="27" customHeight="1">
      <c r="A984" s="72">
        <v>43908</v>
      </c>
      <c r="B984" s="67" t="s">
        <v>886</v>
      </c>
      <c r="C984" s="73" t="s">
        <v>13</v>
      </c>
      <c r="D984" s="73" t="s">
        <v>14</v>
      </c>
      <c r="E984" s="74" t="s">
        <v>15</v>
      </c>
      <c r="F984" s="58" t="s">
        <v>83</v>
      </c>
      <c r="G984" s="75">
        <v>877</v>
      </c>
      <c r="H984" s="58">
        <v>5.09</v>
      </c>
      <c r="I984" s="58">
        <v>0.28000000000000003</v>
      </c>
      <c r="J984" s="58">
        <f>表5[[#This Row],[挂牌价]]-表5[[#This Row],[优惠下浮]]</f>
        <v>4.8099999999999996</v>
      </c>
      <c r="K984" s="78">
        <f>表5[[#This Row],[含税结算单价]]/1.13</f>
        <v>4.2566371681415927</v>
      </c>
      <c r="L984" s="78">
        <f>表5[[#This Row],[含税结算单价]]*表5[[#This Row],[升数]]</f>
        <v>4218.37</v>
      </c>
      <c r="M984" s="78">
        <f>表5[[#This Row],[不含税结算单价]]*表5[[#This Row],[升数]]</f>
        <v>3733.0707964601766</v>
      </c>
    </row>
    <row r="985" spans="1:13" s="58" customFormat="1" ht="27" customHeight="1">
      <c r="A985" s="72">
        <v>43908</v>
      </c>
      <c r="B985" s="67" t="s">
        <v>887</v>
      </c>
      <c r="C985" s="73" t="s">
        <v>13</v>
      </c>
      <c r="D985" s="73" t="s">
        <v>14</v>
      </c>
      <c r="E985" s="74" t="s">
        <v>15</v>
      </c>
      <c r="F985" s="58" t="s">
        <v>83</v>
      </c>
      <c r="G985" s="75">
        <v>906</v>
      </c>
      <c r="H985" s="58">
        <v>5.09</v>
      </c>
      <c r="I985" s="58">
        <v>0.28000000000000003</v>
      </c>
      <c r="J985" s="58">
        <f>表5[[#This Row],[挂牌价]]-表5[[#This Row],[优惠下浮]]</f>
        <v>4.8099999999999996</v>
      </c>
      <c r="K985" s="78">
        <f>表5[[#This Row],[含税结算单价]]/1.13</f>
        <v>4.2566371681415927</v>
      </c>
      <c r="L985" s="78">
        <f>表5[[#This Row],[含税结算单价]]*表5[[#This Row],[升数]]</f>
        <v>4357.8599999999997</v>
      </c>
      <c r="M985" s="78">
        <f>表5[[#This Row],[不含税结算单价]]*表5[[#This Row],[升数]]</f>
        <v>3856.5132743362828</v>
      </c>
    </row>
    <row r="986" spans="1:13" s="58" customFormat="1" ht="27" customHeight="1">
      <c r="A986" s="72">
        <v>43908</v>
      </c>
      <c r="B986" s="67" t="s">
        <v>888</v>
      </c>
      <c r="C986" s="73" t="s">
        <v>13</v>
      </c>
      <c r="D986" s="73" t="s">
        <v>14</v>
      </c>
      <c r="E986" s="74" t="s">
        <v>15</v>
      </c>
      <c r="F986" s="58" t="s">
        <v>83</v>
      </c>
      <c r="G986" s="75">
        <v>840</v>
      </c>
      <c r="H986" s="58">
        <v>5.09</v>
      </c>
      <c r="I986" s="58">
        <v>0.28000000000000003</v>
      </c>
      <c r="J986" s="58">
        <f>表5[[#This Row],[挂牌价]]-表5[[#This Row],[优惠下浮]]</f>
        <v>4.8099999999999996</v>
      </c>
      <c r="K986" s="78">
        <f>表5[[#This Row],[含税结算单价]]/1.13</f>
        <v>4.2566371681415927</v>
      </c>
      <c r="L986" s="78">
        <f>表5[[#This Row],[含税结算单价]]*表5[[#This Row],[升数]]</f>
        <v>4040.3999999999996</v>
      </c>
      <c r="M986" s="78">
        <f>表5[[#This Row],[不含税结算单价]]*表5[[#This Row],[升数]]</f>
        <v>3575.575221238938</v>
      </c>
    </row>
    <row r="987" spans="1:13" s="58" customFormat="1" ht="27" customHeight="1">
      <c r="A987" s="72">
        <v>43908</v>
      </c>
      <c r="B987" s="67" t="s">
        <v>889</v>
      </c>
      <c r="C987" s="73" t="s">
        <v>13</v>
      </c>
      <c r="D987" s="73" t="s">
        <v>14</v>
      </c>
      <c r="E987" s="74" t="s">
        <v>15</v>
      </c>
      <c r="F987" s="58" t="s">
        <v>83</v>
      </c>
      <c r="G987" s="75">
        <v>1182</v>
      </c>
      <c r="H987" s="58">
        <v>5.09</v>
      </c>
      <c r="I987" s="58">
        <v>0.28000000000000003</v>
      </c>
      <c r="J987" s="58">
        <f>表5[[#This Row],[挂牌价]]-表5[[#This Row],[优惠下浮]]</f>
        <v>4.8099999999999996</v>
      </c>
      <c r="K987" s="78">
        <f>表5[[#This Row],[含税结算单价]]/1.13</f>
        <v>4.2566371681415927</v>
      </c>
      <c r="L987" s="78">
        <f>表5[[#This Row],[含税结算单价]]*表5[[#This Row],[升数]]</f>
        <v>5685.4199999999992</v>
      </c>
      <c r="M987" s="78">
        <f>表5[[#This Row],[不含税结算单价]]*表5[[#This Row],[升数]]</f>
        <v>5031.3451327433622</v>
      </c>
    </row>
    <row r="988" spans="1:13" s="58" customFormat="1" ht="27" customHeight="1">
      <c r="A988" s="72">
        <v>43908</v>
      </c>
      <c r="B988" s="67" t="s">
        <v>890</v>
      </c>
      <c r="C988" s="73" t="s">
        <v>13</v>
      </c>
      <c r="D988" s="73" t="s">
        <v>14</v>
      </c>
      <c r="E988" s="74" t="s">
        <v>15</v>
      </c>
      <c r="F988" s="58" t="s">
        <v>21</v>
      </c>
      <c r="G988" s="75">
        <v>3828</v>
      </c>
      <c r="H988" s="58">
        <v>5.09</v>
      </c>
      <c r="I988" s="58">
        <v>0.28000000000000003</v>
      </c>
      <c r="J988" s="58">
        <f>表5[[#This Row],[挂牌价]]-表5[[#This Row],[优惠下浮]]</f>
        <v>4.8099999999999996</v>
      </c>
      <c r="K988" s="78">
        <f>表5[[#This Row],[含税结算单价]]/1.13</f>
        <v>4.2566371681415927</v>
      </c>
      <c r="L988" s="78">
        <f>表5[[#This Row],[含税结算单价]]*表5[[#This Row],[升数]]</f>
        <v>18412.68</v>
      </c>
      <c r="M988" s="78">
        <f>表5[[#This Row],[不含税结算单价]]*表5[[#This Row],[升数]]</f>
        <v>16294.407079646016</v>
      </c>
    </row>
    <row r="989" spans="1:13" s="58" customFormat="1" ht="27" customHeight="1">
      <c r="A989" s="72">
        <v>43908</v>
      </c>
      <c r="B989" s="67" t="s">
        <v>891</v>
      </c>
      <c r="C989" s="73" t="s">
        <v>13</v>
      </c>
      <c r="D989" s="73" t="s">
        <v>14</v>
      </c>
      <c r="E989" s="74" t="s">
        <v>15</v>
      </c>
      <c r="F989" s="58" t="s">
        <v>21</v>
      </c>
      <c r="G989" s="75">
        <v>222</v>
      </c>
      <c r="H989" s="58">
        <v>5.09</v>
      </c>
      <c r="I989" s="58">
        <v>0.28000000000000003</v>
      </c>
      <c r="J989" s="58">
        <f>表5[[#This Row],[挂牌价]]-表5[[#This Row],[优惠下浮]]</f>
        <v>4.8099999999999996</v>
      </c>
      <c r="K989" s="78">
        <f>表5[[#This Row],[含税结算单价]]/1.13</f>
        <v>4.2566371681415927</v>
      </c>
      <c r="L989" s="78">
        <f>表5[[#This Row],[含税结算单价]]*表5[[#This Row],[升数]]</f>
        <v>1067.82</v>
      </c>
      <c r="M989" s="78">
        <f>表5[[#This Row],[不含税结算单价]]*表5[[#This Row],[升数]]</f>
        <v>944.97345132743362</v>
      </c>
    </row>
    <row r="990" spans="1:13" s="58" customFormat="1" ht="27" customHeight="1">
      <c r="A990" s="72">
        <v>43908</v>
      </c>
      <c r="B990" s="67">
        <v>9139589</v>
      </c>
      <c r="C990" s="73" t="s">
        <v>13</v>
      </c>
      <c r="D990" s="73" t="s">
        <v>14</v>
      </c>
      <c r="E990" s="74" t="s">
        <v>15</v>
      </c>
      <c r="F990" s="58" t="s">
        <v>69</v>
      </c>
      <c r="G990" s="75">
        <v>4812</v>
      </c>
      <c r="H990" s="58">
        <v>5.09</v>
      </c>
      <c r="I990" s="58">
        <v>0.28000000000000003</v>
      </c>
      <c r="J990" s="58">
        <f>表5[[#This Row],[挂牌价]]-表5[[#This Row],[优惠下浮]]</f>
        <v>4.8099999999999996</v>
      </c>
      <c r="K990" s="78">
        <f>表5[[#This Row],[含税结算单价]]/1.13</f>
        <v>4.2566371681415927</v>
      </c>
      <c r="L990" s="78">
        <f>表5[[#This Row],[含税结算单价]]*表5[[#This Row],[升数]]</f>
        <v>23145.719999999998</v>
      </c>
      <c r="M990" s="78">
        <f>表5[[#This Row],[不含税结算单价]]*表5[[#This Row],[升数]]</f>
        <v>20482.938053097343</v>
      </c>
    </row>
    <row r="991" spans="1:13" s="58" customFormat="1" ht="27" customHeight="1">
      <c r="A991" s="72">
        <v>43908</v>
      </c>
      <c r="B991" s="67" t="s">
        <v>892</v>
      </c>
      <c r="C991" s="73" t="s">
        <v>13</v>
      </c>
      <c r="D991" s="73" t="s">
        <v>14</v>
      </c>
      <c r="E991" s="74" t="s">
        <v>15</v>
      </c>
      <c r="F991" s="58" t="s">
        <v>69</v>
      </c>
      <c r="G991" s="75">
        <v>1137</v>
      </c>
      <c r="H991" s="58">
        <v>5.09</v>
      </c>
      <c r="I991" s="58">
        <v>0.28000000000000003</v>
      </c>
      <c r="J991" s="58">
        <f>表5[[#This Row],[挂牌价]]-表5[[#This Row],[优惠下浮]]</f>
        <v>4.8099999999999996</v>
      </c>
      <c r="K991" s="78">
        <f>表5[[#This Row],[含税结算单价]]/1.13</f>
        <v>4.2566371681415927</v>
      </c>
      <c r="L991" s="78">
        <f>表5[[#This Row],[含税结算单价]]*表5[[#This Row],[升数]]</f>
        <v>5468.9699999999993</v>
      </c>
      <c r="M991" s="78">
        <f>表5[[#This Row],[不含税结算单价]]*表5[[#This Row],[升数]]</f>
        <v>4839.7964601769909</v>
      </c>
    </row>
    <row r="992" spans="1:13" s="58" customFormat="1" ht="27" customHeight="1">
      <c r="A992" s="72">
        <v>43908</v>
      </c>
      <c r="B992" s="67" t="s">
        <v>893</v>
      </c>
      <c r="C992" s="73" t="s">
        <v>13</v>
      </c>
      <c r="D992" s="73" t="s">
        <v>14</v>
      </c>
      <c r="E992" s="74" t="s">
        <v>15</v>
      </c>
      <c r="F992" s="58" t="s">
        <v>69</v>
      </c>
      <c r="G992" s="75">
        <v>486</v>
      </c>
      <c r="H992" s="58">
        <v>5.09</v>
      </c>
      <c r="I992" s="58">
        <v>0.28000000000000003</v>
      </c>
      <c r="J992" s="58">
        <f>表5[[#This Row],[挂牌价]]-表5[[#This Row],[优惠下浮]]</f>
        <v>4.8099999999999996</v>
      </c>
      <c r="K992" s="78">
        <f>表5[[#This Row],[含税结算单价]]/1.13</f>
        <v>4.2566371681415927</v>
      </c>
      <c r="L992" s="78">
        <f>表5[[#This Row],[含税结算单价]]*表5[[#This Row],[升数]]</f>
        <v>2337.66</v>
      </c>
      <c r="M992" s="78">
        <f>表5[[#This Row],[不含税结算单价]]*表5[[#This Row],[升数]]</f>
        <v>2068.7256637168139</v>
      </c>
    </row>
    <row r="993" spans="1:13" s="58" customFormat="1" ht="27" customHeight="1">
      <c r="A993" s="72">
        <v>43908</v>
      </c>
      <c r="B993" s="67" t="s">
        <v>894</v>
      </c>
      <c r="C993" s="73" t="s">
        <v>13</v>
      </c>
      <c r="D993" s="73" t="s">
        <v>14</v>
      </c>
      <c r="E993" s="74" t="s">
        <v>15</v>
      </c>
      <c r="F993" s="58" t="s">
        <v>253</v>
      </c>
      <c r="G993" s="75">
        <v>141</v>
      </c>
      <c r="H993" s="58">
        <v>5.09</v>
      </c>
      <c r="I993" s="58">
        <v>0.28000000000000003</v>
      </c>
      <c r="J993" s="58">
        <f>表5[[#This Row],[挂牌价]]-表5[[#This Row],[优惠下浮]]</f>
        <v>4.8099999999999996</v>
      </c>
      <c r="K993" s="78">
        <f>表5[[#This Row],[含税结算单价]]/1.13</f>
        <v>4.2566371681415927</v>
      </c>
      <c r="L993" s="78">
        <f>表5[[#This Row],[含税结算单价]]*表5[[#This Row],[升数]]</f>
        <v>678.20999999999992</v>
      </c>
      <c r="M993" s="78">
        <f>表5[[#This Row],[不含税结算单价]]*表5[[#This Row],[升数]]</f>
        <v>600.18584070796453</v>
      </c>
    </row>
    <row r="994" spans="1:13" s="58" customFormat="1" ht="27" customHeight="1">
      <c r="A994" s="72">
        <v>43908</v>
      </c>
      <c r="B994" s="67" t="s">
        <v>895</v>
      </c>
      <c r="C994" s="73" t="s">
        <v>13</v>
      </c>
      <c r="D994" s="73" t="s">
        <v>14</v>
      </c>
      <c r="E994" s="74" t="s">
        <v>15</v>
      </c>
      <c r="F994" s="58" t="s">
        <v>253</v>
      </c>
      <c r="G994" s="75">
        <v>1259</v>
      </c>
      <c r="H994" s="58">
        <v>5.09</v>
      </c>
      <c r="I994" s="58">
        <v>0.28000000000000003</v>
      </c>
      <c r="J994" s="58">
        <f>表5[[#This Row],[挂牌价]]-表5[[#This Row],[优惠下浮]]</f>
        <v>4.8099999999999996</v>
      </c>
      <c r="K994" s="78">
        <f>表5[[#This Row],[含税结算单价]]/1.13</f>
        <v>4.2566371681415927</v>
      </c>
      <c r="L994" s="78">
        <f>表5[[#This Row],[含税结算单价]]*表5[[#This Row],[升数]]</f>
        <v>6055.7899999999991</v>
      </c>
      <c r="M994" s="78">
        <f>表5[[#This Row],[不含税结算单价]]*表5[[#This Row],[升数]]</f>
        <v>5359.1061946902655</v>
      </c>
    </row>
    <row r="995" spans="1:13" s="58" customFormat="1" ht="27" customHeight="1">
      <c r="A995" s="72">
        <v>43908</v>
      </c>
      <c r="B995" s="67" t="s">
        <v>896</v>
      </c>
      <c r="C995" s="73" t="s">
        <v>13</v>
      </c>
      <c r="D995" s="73" t="s">
        <v>14</v>
      </c>
      <c r="E995" s="74" t="s">
        <v>15</v>
      </c>
      <c r="F995" s="58" t="s">
        <v>253</v>
      </c>
      <c r="G995" s="75">
        <v>517</v>
      </c>
      <c r="H995" s="58">
        <v>5.09</v>
      </c>
      <c r="I995" s="58">
        <v>0.28000000000000003</v>
      </c>
      <c r="J995" s="58">
        <f>表5[[#This Row],[挂牌价]]-表5[[#This Row],[优惠下浮]]</f>
        <v>4.8099999999999996</v>
      </c>
      <c r="K995" s="78">
        <f>表5[[#This Row],[含税结算单价]]/1.13</f>
        <v>4.2566371681415927</v>
      </c>
      <c r="L995" s="78">
        <f>表5[[#This Row],[含税结算单价]]*表5[[#This Row],[升数]]</f>
        <v>2486.77</v>
      </c>
      <c r="M995" s="78">
        <f>表5[[#This Row],[不含税结算单价]]*表5[[#This Row],[升数]]</f>
        <v>2200.6814159292035</v>
      </c>
    </row>
    <row r="996" spans="1:13" s="58" customFormat="1" ht="27" customHeight="1">
      <c r="A996" s="72">
        <v>43908</v>
      </c>
      <c r="B996" s="67" t="s">
        <v>897</v>
      </c>
      <c r="C996" s="73" t="s">
        <v>13</v>
      </c>
      <c r="D996" s="73" t="s">
        <v>14</v>
      </c>
      <c r="E996" s="74" t="s">
        <v>15</v>
      </c>
      <c r="F996" s="61" t="s">
        <v>16</v>
      </c>
      <c r="G996" s="75">
        <v>7999</v>
      </c>
      <c r="H996" s="58">
        <v>5.09</v>
      </c>
      <c r="I996" s="58">
        <v>0.28000000000000003</v>
      </c>
      <c r="J996" s="58">
        <f>表5[[#This Row],[挂牌价]]-表5[[#This Row],[优惠下浮]]</f>
        <v>4.8099999999999996</v>
      </c>
      <c r="K996" s="78">
        <f>表5[[#This Row],[含税结算单价]]/1.13</f>
        <v>4.2566371681415927</v>
      </c>
      <c r="L996" s="78">
        <f>表5[[#This Row],[含税结算单价]]*表5[[#This Row],[升数]]</f>
        <v>38475.189999999995</v>
      </c>
      <c r="M996" s="78">
        <f>表5[[#This Row],[不含税结算单价]]*表5[[#This Row],[升数]]</f>
        <v>34048.840707964599</v>
      </c>
    </row>
    <row r="997" spans="1:13" s="58" customFormat="1" ht="27" customHeight="1">
      <c r="A997" s="72">
        <v>43908</v>
      </c>
      <c r="B997" s="67" t="s">
        <v>898</v>
      </c>
      <c r="C997" s="73" t="s">
        <v>13</v>
      </c>
      <c r="D997" s="73" t="s">
        <v>14</v>
      </c>
      <c r="E997" s="74" t="s">
        <v>15</v>
      </c>
      <c r="F997" s="58" t="s">
        <v>89</v>
      </c>
      <c r="G997" s="75">
        <v>690</v>
      </c>
      <c r="H997" s="58">
        <v>5.09</v>
      </c>
      <c r="I997" s="58">
        <v>0.28000000000000003</v>
      </c>
      <c r="J997" s="58">
        <f>表5[[#This Row],[挂牌价]]-表5[[#This Row],[优惠下浮]]</f>
        <v>4.8099999999999996</v>
      </c>
      <c r="K997" s="78">
        <f>表5[[#This Row],[含税结算单价]]/1.13</f>
        <v>4.2566371681415927</v>
      </c>
      <c r="L997" s="78">
        <f>表5[[#This Row],[含税结算单价]]*表5[[#This Row],[升数]]</f>
        <v>3318.8999999999996</v>
      </c>
      <c r="M997" s="78">
        <f>表5[[#This Row],[不含税结算单价]]*表5[[#This Row],[升数]]</f>
        <v>2937.0796460176989</v>
      </c>
    </row>
    <row r="998" spans="1:13" s="58" customFormat="1" ht="27" customHeight="1">
      <c r="A998" s="72">
        <v>43908</v>
      </c>
      <c r="B998" s="67" t="s">
        <v>899</v>
      </c>
      <c r="C998" s="73" t="s">
        <v>13</v>
      </c>
      <c r="D998" s="73" t="s">
        <v>14</v>
      </c>
      <c r="E998" s="74" t="s">
        <v>15</v>
      </c>
      <c r="F998" s="58" t="s">
        <v>89</v>
      </c>
      <c r="G998" s="75">
        <v>329</v>
      </c>
      <c r="H998" s="58">
        <v>5.09</v>
      </c>
      <c r="I998" s="58">
        <v>0.28000000000000003</v>
      </c>
      <c r="J998" s="58">
        <f>表5[[#This Row],[挂牌价]]-表5[[#This Row],[优惠下浮]]</f>
        <v>4.8099999999999996</v>
      </c>
      <c r="K998" s="78">
        <f>表5[[#This Row],[含税结算单价]]/1.13</f>
        <v>4.2566371681415927</v>
      </c>
      <c r="L998" s="78">
        <f>表5[[#This Row],[含税结算单价]]*表5[[#This Row],[升数]]</f>
        <v>1582.4899999999998</v>
      </c>
      <c r="M998" s="78">
        <f>表5[[#This Row],[不含税结算单价]]*表5[[#This Row],[升数]]</f>
        <v>1400.4336283185839</v>
      </c>
    </row>
    <row r="999" spans="1:13" s="58" customFormat="1" ht="27" customHeight="1">
      <c r="A999" s="72">
        <v>43908</v>
      </c>
      <c r="B999" s="67" t="s">
        <v>900</v>
      </c>
      <c r="C999" s="73" t="s">
        <v>13</v>
      </c>
      <c r="D999" s="73" t="s">
        <v>14</v>
      </c>
      <c r="E999" s="74" t="s">
        <v>15</v>
      </c>
      <c r="F999" s="58" t="s">
        <v>851</v>
      </c>
      <c r="G999" s="75">
        <v>303</v>
      </c>
      <c r="H999" s="58">
        <v>5.09</v>
      </c>
      <c r="I999" s="58">
        <v>0.28000000000000003</v>
      </c>
      <c r="J999" s="58">
        <f>表5[[#This Row],[挂牌价]]-表5[[#This Row],[优惠下浮]]</f>
        <v>4.8099999999999996</v>
      </c>
      <c r="K999" s="78">
        <f>表5[[#This Row],[含税结算单价]]/1.13</f>
        <v>4.2566371681415927</v>
      </c>
      <c r="L999" s="78">
        <f>表5[[#This Row],[含税结算单价]]*表5[[#This Row],[升数]]</f>
        <v>1457.4299999999998</v>
      </c>
      <c r="M999" s="78">
        <f>表5[[#This Row],[不含税结算单价]]*表5[[#This Row],[升数]]</f>
        <v>1289.7610619469026</v>
      </c>
    </row>
    <row r="1000" spans="1:13" s="58" customFormat="1" ht="27" customHeight="1">
      <c r="A1000" s="72">
        <v>43908</v>
      </c>
      <c r="B1000" s="67" t="s">
        <v>901</v>
      </c>
      <c r="C1000" s="73" t="s">
        <v>13</v>
      </c>
      <c r="D1000" s="73" t="s">
        <v>14</v>
      </c>
      <c r="E1000" s="74" t="s">
        <v>15</v>
      </c>
      <c r="F1000" s="58" t="s">
        <v>19</v>
      </c>
      <c r="G1000" s="75">
        <v>5745</v>
      </c>
      <c r="H1000" s="58">
        <v>5.09</v>
      </c>
      <c r="I1000" s="58">
        <v>0.28000000000000003</v>
      </c>
      <c r="J1000" s="58">
        <f>表5[[#This Row],[挂牌价]]-表5[[#This Row],[优惠下浮]]</f>
        <v>4.8099999999999996</v>
      </c>
      <c r="K1000" s="78">
        <f>表5[[#This Row],[含税结算单价]]/1.13</f>
        <v>4.2566371681415927</v>
      </c>
      <c r="L1000" s="78">
        <f>表5[[#This Row],[含税结算单价]]*表5[[#This Row],[升数]]</f>
        <v>27633.449999999997</v>
      </c>
      <c r="M1000" s="78">
        <f>表5[[#This Row],[不含税结算单价]]*表5[[#This Row],[升数]]</f>
        <v>24454.380530973449</v>
      </c>
    </row>
    <row r="1001" spans="1:13" s="58" customFormat="1" ht="27" customHeight="1">
      <c r="A1001" s="72">
        <v>43908</v>
      </c>
      <c r="B1001" s="67">
        <v>9139576</v>
      </c>
      <c r="C1001" s="73" t="s">
        <v>13</v>
      </c>
      <c r="D1001" s="73" t="s">
        <v>14</v>
      </c>
      <c r="E1001" s="74" t="s">
        <v>15</v>
      </c>
      <c r="F1001" s="58" t="s">
        <v>106</v>
      </c>
      <c r="G1001" s="75">
        <v>87</v>
      </c>
      <c r="H1001" s="58">
        <v>5.09</v>
      </c>
      <c r="I1001" s="58">
        <v>0.28000000000000003</v>
      </c>
      <c r="J1001" s="58">
        <f>表5[[#This Row],[挂牌价]]-表5[[#This Row],[优惠下浮]]</f>
        <v>4.8099999999999996</v>
      </c>
      <c r="K1001" s="78">
        <f>表5[[#This Row],[含税结算单价]]/1.13</f>
        <v>4.2566371681415927</v>
      </c>
      <c r="L1001" s="78">
        <f>表5[[#This Row],[含税结算单价]]*表5[[#This Row],[升数]]</f>
        <v>418.46999999999997</v>
      </c>
      <c r="M1001" s="78">
        <f>表5[[#This Row],[不含税结算单价]]*表5[[#This Row],[升数]]</f>
        <v>370.32743362831854</v>
      </c>
    </row>
    <row r="1002" spans="1:13" s="58" customFormat="1" ht="27" customHeight="1">
      <c r="A1002" s="72">
        <v>43908</v>
      </c>
      <c r="B1002" s="67">
        <v>7838585</v>
      </c>
      <c r="C1002" s="73" t="s">
        <v>13</v>
      </c>
      <c r="D1002" s="73" t="s">
        <v>14</v>
      </c>
      <c r="E1002" s="74" t="s">
        <v>15</v>
      </c>
      <c r="F1002" s="58" t="s">
        <v>106</v>
      </c>
      <c r="G1002" s="75">
        <v>188</v>
      </c>
      <c r="H1002" s="58">
        <v>5.09</v>
      </c>
      <c r="I1002" s="58">
        <v>0.28000000000000003</v>
      </c>
      <c r="J1002" s="58">
        <f>表5[[#This Row],[挂牌价]]-表5[[#This Row],[优惠下浮]]</f>
        <v>4.8099999999999996</v>
      </c>
      <c r="K1002" s="78">
        <f>表5[[#This Row],[含税结算单价]]/1.13</f>
        <v>4.2566371681415927</v>
      </c>
      <c r="L1002" s="78">
        <f>表5[[#This Row],[含税结算单价]]*表5[[#This Row],[升数]]</f>
        <v>904.28</v>
      </c>
      <c r="M1002" s="78">
        <f>表5[[#This Row],[不含税结算单价]]*表5[[#This Row],[升数]]</f>
        <v>800.24778761061941</v>
      </c>
    </row>
    <row r="1003" spans="1:13" s="58" customFormat="1" ht="27" customHeight="1">
      <c r="A1003" s="72">
        <v>43908</v>
      </c>
      <c r="B1003" s="67">
        <v>9750424</v>
      </c>
      <c r="C1003" s="73" t="s">
        <v>13</v>
      </c>
      <c r="D1003" s="73" t="s">
        <v>14</v>
      </c>
      <c r="E1003" s="74" t="s">
        <v>15</v>
      </c>
      <c r="F1003" s="58" t="s">
        <v>106</v>
      </c>
      <c r="G1003" s="75">
        <v>268</v>
      </c>
      <c r="H1003" s="58">
        <v>5.09</v>
      </c>
      <c r="I1003" s="58">
        <v>0.28000000000000003</v>
      </c>
      <c r="J1003" s="58">
        <f>表5[[#This Row],[挂牌价]]-表5[[#This Row],[优惠下浮]]</f>
        <v>4.8099999999999996</v>
      </c>
      <c r="K1003" s="78">
        <f>表5[[#This Row],[含税结算单价]]/1.13</f>
        <v>4.2566371681415927</v>
      </c>
      <c r="L1003" s="78">
        <f>表5[[#This Row],[含税结算单价]]*表5[[#This Row],[升数]]</f>
        <v>1289.08</v>
      </c>
      <c r="M1003" s="78">
        <f>表5[[#This Row],[不含税结算单价]]*表5[[#This Row],[升数]]</f>
        <v>1140.7787610619469</v>
      </c>
    </row>
    <row r="1004" spans="1:13" s="58" customFormat="1" ht="27" customHeight="1">
      <c r="A1004" s="72">
        <v>43908</v>
      </c>
      <c r="B1004" s="76" t="s">
        <v>902</v>
      </c>
      <c r="C1004" s="73" t="s">
        <v>13</v>
      </c>
      <c r="D1004" s="73" t="s">
        <v>14</v>
      </c>
      <c r="E1004" s="74" t="s">
        <v>15</v>
      </c>
      <c r="F1004" s="58" t="s">
        <v>106</v>
      </c>
      <c r="G1004" s="75">
        <v>123</v>
      </c>
      <c r="H1004" s="58">
        <v>5.09</v>
      </c>
      <c r="I1004" s="58">
        <v>0.28000000000000003</v>
      </c>
      <c r="J1004" s="58">
        <f>表5[[#This Row],[挂牌价]]-表5[[#This Row],[优惠下浮]]</f>
        <v>4.8099999999999996</v>
      </c>
      <c r="K1004" s="78">
        <f>表5[[#This Row],[含税结算单价]]/1.13</f>
        <v>4.2566371681415927</v>
      </c>
      <c r="L1004" s="78">
        <f>表5[[#This Row],[含税结算单价]]*表5[[#This Row],[升数]]</f>
        <v>591.63</v>
      </c>
      <c r="M1004" s="78">
        <f>表5[[#This Row],[不含税结算单价]]*表5[[#This Row],[升数]]</f>
        <v>523.56637168141594</v>
      </c>
    </row>
    <row r="1005" spans="1:13" s="58" customFormat="1" ht="27" customHeight="1">
      <c r="A1005" s="72">
        <v>43908</v>
      </c>
      <c r="B1005" s="76">
        <v>1672941</v>
      </c>
      <c r="C1005" s="73" t="s">
        <v>13</v>
      </c>
      <c r="D1005" s="73" t="s">
        <v>14</v>
      </c>
      <c r="E1005" s="74" t="s">
        <v>15</v>
      </c>
      <c r="F1005" s="58" t="s">
        <v>106</v>
      </c>
      <c r="G1005" s="75">
        <v>180</v>
      </c>
      <c r="H1005" s="58">
        <v>5.09</v>
      </c>
      <c r="I1005" s="58">
        <v>0.28000000000000003</v>
      </c>
      <c r="J1005" s="58">
        <f>表5[[#This Row],[挂牌价]]-表5[[#This Row],[优惠下浮]]</f>
        <v>4.8099999999999996</v>
      </c>
      <c r="K1005" s="78">
        <f>表5[[#This Row],[含税结算单价]]/1.13</f>
        <v>4.2566371681415927</v>
      </c>
      <c r="L1005" s="78">
        <f>表5[[#This Row],[含税结算单价]]*表5[[#This Row],[升数]]</f>
        <v>865.8</v>
      </c>
      <c r="M1005" s="78">
        <f>表5[[#This Row],[不含税结算单价]]*表5[[#This Row],[升数]]</f>
        <v>766.19469026548666</v>
      </c>
    </row>
    <row r="1006" spans="1:13" s="58" customFormat="1" ht="27" customHeight="1">
      <c r="A1006" s="72">
        <v>43908</v>
      </c>
      <c r="B1006" s="67" t="s">
        <v>903</v>
      </c>
      <c r="C1006" s="73" t="s">
        <v>13</v>
      </c>
      <c r="D1006" s="73" t="s">
        <v>14</v>
      </c>
      <c r="E1006" s="74" t="s">
        <v>15</v>
      </c>
      <c r="F1006" s="58" t="s">
        <v>232</v>
      </c>
      <c r="G1006" s="75">
        <v>566</v>
      </c>
      <c r="H1006" s="58">
        <v>5.09</v>
      </c>
      <c r="I1006" s="58">
        <v>0.28000000000000003</v>
      </c>
      <c r="J1006" s="58">
        <f>表5[[#This Row],[挂牌价]]-表5[[#This Row],[优惠下浮]]</f>
        <v>4.8099999999999996</v>
      </c>
      <c r="K1006" s="78">
        <f>表5[[#This Row],[含税结算单价]]/1.13</f>
        <v>4.2566371681415927</v>
      </c>
      <c r="L1006" s="78">
        <f>表5[[#This Row],[含税结算单价]]*表5[[#This Row],[升数]]</f>
        <v>2722.4599999999996</v>
      </c>
      <c r="M1006" s="78">
        <f>表5[[#This Row],[不含税结算单价]]*表5[[#This Row],[升数]]</f>
        <v>2409.2566371681414</v>
      </c>
    </row>
    <row r="1007" spans="1:13" s="58" customFormat="1" ht="27" customHeight="1">
      <c r="A1007" s="72">
        <v>43908</v>
      </c>
      <c r="B1007" s="67" t="s">
        <v>264</v>
      </c>
      <c r="C1007" s="73" t="s">
        <v>13</v>
      </c>
      <c r="D1007" s="73" t="s">
        <v>14</v>
      </c>
      <c r="E1007" s="74" t="s">
        <v>15</v>
      </c>
      <c r="F1007" s="58" t="s">
        <v>25</v>
      </c>
      <c r="G1007" s="75">
        <v>4616</v>
      </c>
      <c r="H1007" s="58">
        <v>5.09</v>
      </c>
      <c r="I1007" s="58">
        <v>0.28000000000000003</v>
      </c>
      <c r="J1007" s="58">
        <f>表5[[#This Row],[挂牌价]]-表5[[#This Row],[优惠下浮]]</f>
        <v>4.8099999999999996</v>
      </c>
      <c r="K1007" s="78">
        <f>表5[[#This Row],[含税结算单价]]/1.13</f>
        <v>4.2566371681415927</v>
      </c>
      <c r="L1007" s="78">
        <f>表5[[#This Row],[含税结算单价]]*表5[[#This Row],[升数]]</f>
        <v>22202.959999999999</v>
      </c>
      <c r="M1007" s="78">
        <f>表5[[#This Row],[不含税结算单价]]*表5[[#This Row],[升数]]</f>
        <v>19648.637168141591</v>
      </c>
    </row>
    <row r="1008" spans="1:13" s="58" customFormat="1" ht="27" customHeight="1">
      <c r="A1008" s="72">
        <v>43908</v>
      </c>
      <c r="B1008" s="67" t="s">
        <v>904</v>
      </c>
      <c r="C1008" s="73" t="s">
        <v>13</v>
      </c>
      <c r="D1008" s="73" t="s">
        <v>14</v>
      </c>
      <c r="E1008" s="74" t="s">
        <v>15</v>
      </c>
      <c r="F1008" s="58" t="s">
        <v>149</v>
      </c>
      <c r="G1008" s="75">
        <v>3509</v>
      </c>
      <c r="H1008" s="58">
        <v>5.09</v>
      </c>
      <c r="I1008" s="58">
        <v>0.28000000000000003</v>
      </c>
      <c r="J1008" s="58">
        <f>表5[[#This Row],[挂牌价]]-表5[[#This Row],[优惠下浮]]</f>
        <v>4.8099999999999996</v>
      </c>
      <c r="K1008" s="78">
        <f>表5[[#This Row],[含税结算单价]]/1.13</f>
        <v>4.2566371681415927</v>
      </c>
      <c r="L1008" s="78">
        <f>表5[[#This Row],[含税结算单价]]*表5[[#This Row],[升数]]</f>
        <v>16878.289999999997</v>
      </c>
      <c r="M1008" s="78">
        <f>表5[[#This Row],[不含税结算单价]]*表5[[#This Row],[升数]]</f>
        <v>14936.539823008849</v>
      </c>
    </row>
    <row r="1009" spans="1:13" s="58" customFormat="1" ht="27" customHeight="1">
      <c r="A1009" s="72">
        <v>43908</v>
      </c>
      <c r="B1009" s="67" t="s">
        <v>905</v>
      </c>
      <c r="C1009" s="73" t="s">
        <v>13</v>
      </c>
      <c r="D1009" s="73" t="s">
        <v>14</v>
      </c>
      <c r="E1009" s="74" t="s">
        <v>15</v>
      </c>
      <c r="F1009" s="58" t="s">
        <v>149</v>
      </c>
      <c r="G1009" s="75">
        <v>115</v>
      </c>
      <c r="H1009" s="58">
        <v>5.09</v>
      </c>
      <c r="I1009" s="58">
        <v>0.28000000000000003</v>
      </c>
      <c r="J1009" s="58">
        <f>表5[[#This Row],[挂牌价]]-表5[[#This Row],[优惠下浮]]</f>
        <v>4.8099999999999996</v>
      </c>
      <c r="K1009" s="78">
        <f>表5[[#This Row],[含税结算单价]]/1.13</f>
        <v>4.2566371681415927</v>
      </c>
      <c r="L1009" s="78">
        <f>表5[[#This Row],[含税结算单价]]*表5[[#This Row],[升数]]</f>
        <v>553.15</v>
      </c>
      <c r="M1009" s="78">
        <f>表5[[#This Row],[不含税结算单价]]*表5[[#This Row],[升数]]</f>
        <v>489.51327433628313</v>
      </c>
    </row>
    <row r="1010" spans="1:13" s="58" customFormat="1" ht="27" customHeight="1">
      <c r="A1010" s="72">
        <v>43908</v>
      </c>
      <c r="B1010" s="67" t="s">
        <v>906</v>
      </c>
      <c r="C1010" s="73" t="s">
        <v>13</v>
      </c>
      <c r="D1010" s="73" t="s">
        <v>14</v>
      </c>
      <c r="E1010" s="74" t="s">
        <v>15</v>
      </c>
      <c r="F1010" s="58" t="s">
        <v>44</v>
      </c>
      <c r="G1010" s="75">
        <v>1649</v>
      </c>
      <c r="H1010" s="58">
        <v>5.09</v>
      </c>
      <c r="I1010" s="58">
        <v>0.28000000000000003</v>
      </c>
      <c r="J1010" s="58">
        <f>表5[[#This Row],[挂牌价]]-表5[[#This Row],[优惠下浮]]</f>
        <v>4.8099999999999996</v>
      </c>
      <c r="K1010" s="78">
        <f>表5[[#This Row],[含税结算单价]]/1.13</f>
        <v>4.2566371681415927</v>
      </c>
      <c r="L1010" s="78">
        <f>表5[[#This Row],[含税结算单价]]*表5[[#This Row],[升数]]</f>
        <v>7931.69</v>
      </c>
      <c r="M1010" s="78">
        <f>表5[[#This Row],[不含税结算单价]]*表5[[#This Row],[升数]]</f>
        <v>7019.1946902654863</v>
      </c>
    </row>
    <row r="1011" spans="1:13" s="58" customFormat="1" ht="27" customHeight="1">
      <c r="A1011" s="72">
        <v>43908</v>
      </c>
      <c r="B1011" s="67" t="s">
        <v>907</v>
      </c>
      <c r="C1011" s="73" t="s">
        <v>13</v>
      </c>
      <c r="D1011" s="73" t="s">
        <v>14</v>
      </c>
      <c r="E1011" s="74" t="s">
        <v>15</v>
      </c>
      <c r="F1011" s="58" t="s">
        <v>44</v>
      </c>
      <c r="G1011" s="75">
        <v>302</v>
      </c>
      <c r="H1011" s="58">
        <v>5.09</v>
      </c>
      <c r="I1011" s="58">
        <v>0.28000000000000003</v>
      </c>
      <c r="J1011" s="58">
        <f>表5[[#This Row],[挂牌价]]-表5[[#This Row],[优惠下浮]]</f>
        <v>4.8099999999999996</v>
      </c>
      <c r="K1011" s="78">
        <f>表5[[#This Row],[含税结算单价]]/1.13</f>
        <v>4.2566371681415927</v>
      </c>
      <c r="L1011" s="78">
        <f>表5[[#This Row],[含税结算单价]]*表5[[#This Row],[升数]]</f>
        <v>1452.62</v>
      </c>
      <c r="M1011" s="78">
        <f>表5[[#This Row],[不含税结算单价]]*表5[[#This Row],[升数]]</f>
        <v>1285.5044247787609</v>
      </c>
    </row>
    <row r="1012" spans="1:13" s="58" customFormat="1" ht="27" customHeight="1">
      <c r="A1012" s="72">
        <v>43908</v>
      </c>
      <c r="B1012" s="67" t="s">
        <v>908</v>
      </c>
      <c r="C1012" s="73" t="s">
        <v>13</v>
      </c>
      <c r="D1012" s="73" t="s">
        <v>14</v>
      </c>
      <c r="E1012" s="74" t="s">
        <v>15</v>
      </c>
      <c r="F1012" s="58" t="s">
        <v>498</v>
      </c>
      <c r="G1012" s="75">
        <v>474</v>
      </c>
      <c r="H1012" s="58">
        <v>5.09</v>
      </c>
      <c r="I1012" s="58">
        <v>0.28000000000000003</v>
      </c>
      <c r="J1012" s="58">
        <f>表5[[#This Row],[挂牌价]]-表5[[#This Row],[优惠下浮]]</f>
        <v>4.8099999999999996</v>
      </c>
      <c r="K1012" s="78">
        <f>表5[[#This Row],[含税结算单价]]/1.13</f>
        <v>4.2566371681415927</v>
      </c>
      <c r="L1012" s="78">
        <f>表5[[#This Row],[含税结算单价]]*表5[[#This Row],[升数]]</f>
        <v>2279.9399999999996</v>
      </c>
      <c r="M1012" s="78">
        <f>表5[[#This Row],[不含税结算单价]]*表5[[#This Row],[升数]]</f>
        <v>2017.646017699115</v>
      </c>
    </row>
    <row r="1013" spans="1:13" s="58" customFormat="1" ht="27" customHeight="1">
      <c r="A1013" s="72">
        <v>43908</v>
      </c>
      <c r="B1013" s="67" t="s">
        <v>909</v>
      </c>
      <c r="C1013" s="73" t="s">
        <v>13</v>
      </c>
      <c r="D1013" s="73" t="s">
        <v>14</v>
      </c>
      <c r="E1013" s="74" t="s">
        <v>15</v>
      </c>
      <c r="F1013" s="58" t="s">
        <v>498</v>
      </c>
      <c r="G1013" s="75">
        <v>352</v>
      </c>
      <c r="H1013" s="58">
        <v>5.09</v>
      </c>
      <c r="I1013" s="58">
        <v>0.28000000000000003</v>
      </c>
      <c r="J1013" s="58">
        <f>表5[[#This Row],[挂牌价]]-表5[[#This Row],[优惠下浮]]</f>
        <v>4.8099999999999996</v>
      </c>
      <c r="K1013" s="78">
        <f>表5[[#This Row],[含税结算单价]]/1.13</f>
        <v>4.2566371681415927</v>
      </c>
      <c r="L1013" s="78">
        <f>表5[[#This Row],[含税结算单价]]*表5[[#This Row],[升数]]</f>
        <v>1693.12</v>
      </c>
      <c r="M1013" s="78">
        <f>表5[[#This Row],[不含税结算单价]]*表5[[#This Row],[升数]]</f>
        <v>1498.3362831858406</v>
      </c>
    </row>
    <row r="1014" spans="1:13" s="58" customFormat="1" ht="27" customHeight="1">
      <c r="A1014" s="72">
        <v>43908</v>
      </c>
      <c r="B1014" s="67" t="s">
        <v>910</v>
      </c>
      <c r="C1014" s="73" t="s">
        <v>13</v>
      </c>
      <c r="D1014" s="73" t="s">
        <v>14</v>
      </c>
      <c r="E1014" s="74" t="s">
        <v>15</v>
      </c>
      <c r="F1014" s="58" t="s">
        <v>27</v>
      </c>
      <c r="G1014" s="75">
        <v>4480</v>
      </c>
      <c r="H1014" s="58">
        <v>5.09</v>
      </c>
      <c r="I1014" s="58">
        <v>0.28000000000000003</v>
      </c>
      <c r="J1014" s="58">
        <f>表5[[#This Row],[挂牌价]]-表5[[#This Row],[优惠下浮]]</f>
        <v>4.8099999999999996</v>
      </c>
      <c r="K1014" s="78">
        <f>表5[[#This Row],[含税结算单价]]/1.13</f>
        <v>4.2566371681415927</v>
      </c>
      <c r="L1014" s="78">
        <f>表5[[#This Row],[含税结算单价]]*表5[[#This Row],[升数]]</f>
        <v>21548.799999999999</v>
      </c>
      <c r="M1014" s="78">
        <f>表5[[#This Row],[不含税结算单价]]*表5[[#This Row],[升数]]</f>
        <v>19069.734513274336</v>
      </c>
    </row>
    <row r="1015" spans="1:13" s="58" customFormat="1" ht="27" customHeight="1">
      <c r="A1015" s="72">
        <v>43908</v>
      </c>
      <c r="B1015" s="67" t="s">
        <v>911</v>
      </c>
      <c r="C1015" s="73" t="s">
        <v>13</v>
      </c>
      <c r="D1015" s="73" t="s">
        <v>14</v>
      </c>
      <c r="E1015" s="74" t="s">
        <v>15</v>
      </c>
      <c r="F1015" s="58" t="s">
        <v>27</v>
      </c>
      <c r="G1015" s="75">
        <v>2425</v>
      </c>
      <c r="H1015" s="58">
        <v>5.09</v>
      </c>
      <c r="I1015" s="58">
        <v>0.28000000000000003</v>
      </c>
      <c r="J1015" s="58">
        <f>表5[[#This Row],[挂牌价]]-表5[[#This Row],[优惠下浮]]</f>
        <v>4.8099999999999996</v>
      </c>
      <c r="K1015" s="78">
        <f>表5[[#This Row],[含税结算单价]]/1.13</f>
        <v>4.2566371681415927</v>
      </c>
      <c r="L1015" s="78">
        <f>表5[[#This Row],[含税结算单价]]*表5[[#This Row],[升数]]</f>
        <v>11664.249999999998</v>
      </c>
      <c r="M1015" s="78">
        <f>表5[[#This Row],[不含税结算单价]]*表5[[#This Row],[升数]]</f>
        <v>10322.345132743361</v>
      </c>
    </row>
    <row r="1016" spans="1:13" s="58" customFormat="1" ht="27" customHeight="1">
      <c r="A1016" s="72">
        <v>43908</v>
      </c>
      <c r="B1016" s="67" t="s">
        <v>912</v>
      </c>
      <c r="C1016" s="73" t="s">
        <v>13</v>
      </c>
      <c r="D1016" s="73" t="s">
        <v>14</v>
      </c>
      <c r="E1016" s="74" t="s">
        <v>15</v>
      </c>
      <c r="F1016" s="58" t="s">
        <v>64</v>
      </c>
      <c r="G1016" s="75">
        <v>932</v>
      </c>
      <c r="H1016" s="58">
        <v>5.09</v>
      </c>
      <c r="I1016" s="58">
        <v>0.28000000000000003</v>
      </c>
      <c r="J1016" s="58">
        <f>表5[[#This Row],[挂牌价]]-表5[[#This Row],[优惠下浮]]</f>
        <v>4.8099999999999996</v>
      </c>
      <c r="K1016" s="78">
        <f>表5[[#This Row],[含税结算单价]]/1.13</f>
        <v>4.2566371681415927</v>
      </c>
      <c r="L1016" s="78">
        <f>表5[[#This Row],[含税结算单价]]*表5[[#This Row],[升数]]</f>
        <v>4482.92</v>
      </c>
      <c r="M1016" s="78">
        <f>表5[[#This Row],[不含税结算单价]]*表5[[#This Row],[升数]]</f>
        <v>3967.1858407079644</v>
      </c>
    </row>
    <row r="1017" spans="1:13" s="58" customFormat="1" ht="27" customHeight="1">
      <c r="A1017" s="72">
        <v>43908</v>
      </c>
      <c r="B1017" s="67" t="s">
        <v>913</v>
      </c>
      <c r="C1017" s="73" t="s">
        <v>13</v>
      </c>
      <c r="D1017" s="73" t="s">
        <v>14</v>
      </c>
      <c r="E1017" s="74" t="s">
        <v>15</v>
      </c>
      <c r="F1017" s="58" t="s">
        <v>64</v>
      </c>
      <c r="G1017" s="75">
        <v>906</v>
      </c>
      <c r="H1017" s="58">
        <v>5.09</v>
      </c>
      <c r="I1017" s="58">
        <v>0.28000000000000003</v>
      </c>
      <c r="J1017" s="58">
        <f>表5[[#This Row],[挂牌价]]-表5[[#This Row],[优惠下浮]]</f>
        <v>4.8099999999999996</v>
      </c>
      <c r="K1017" s="78">
        <f>表5[[#This Row],[含税结算单价]]/1.13</f>
        <v>4.2566371681415927</v>
      </c>
      <c r="L1017" s="78">
        <f>表5[[#This Row],[含税结算单价]]*表5[[#This Row],[升数]]</f>
        <v>4357.8599999999997</v>
      </c>
      <c r="M1017" s="78">
        <f>表5[[#This Row],[不含税结算单价]]*表5[[#This Row],[升数]]</f>
        <v>3856.5132743362828</v>
      </c>
    </row>
    <row r="1018" spans="1:13" s="58" customFormat="1" ht="27" customHeight="1">
      <c r="A1018" s="72">
        <v>43908</v>
      </c>
      <c r="B1018" s="67" t="s">
        <v>914</v>
      </c>
      <c r="C1018" s="73" t="s">
        <v>13</v>
      </c>
      <c r="D1018" s="73" t="s">
        <v>14</v>
      </c>
      <c r="E1018" s="74" t="s">
        <v>15</v>
      </c>
      <c r="F1018" s="58" t="s">
        <v>64</v>
      </c>
      <c r="G1018" s="75">
        <v>654</v>
      </c>
      <c r="H1018" s="58">
        <v>5.09</v>
      </c>
      <c r="I1018" s="58">
        <v>0.28000000000000003</v>
      </c>
      <c r="J1018" s="58">
        <f>表5[[#This Row],[挂牌价]]-表5[[#This Row],[优惠下浮]]</f>
        <v>4.8099999999999996</v>
      </c>
      <c r="K1018" s="78">
        <f>表5[[#This Row],[含税结算单价]]/1.13</f>
        <v>4.2566371681415927</v>
      </c>
      <c r="L1018" s="78">
        <f>表5[[#This Row],[含税结算单价]]*表5[[#This Row],[升数]]</f>
        <v>3145.74</v>
      </c>
      <c r="M1018" s="78">
        <f>表5[[#This Row],[不含税结算单价]]*表5[[#This Row],[升数]]</f>
        <v>2783.8407079646017</v>
      </c>
    </row>
    <row r="1019" spans="1:13" s="58" customFormat="1" ht="27" customHeight="1">
      <c r="A1019" s="72">
        <v>43908</v>
      </c>
      <c r="B1019" s="67" t="s">
        <v>915</v>
      </c>
      <c r="C1019" s="73" t="s">
        <v>13</v>
      </c>
      <c r="D1019" s="73" t="s">
        <v>14</v>
      </c>
      <c r="E1019" s="74" t="s">
        <v>15</v>
      </c>
      <c r="F1019" s="58" t="s">
        <v>64</v>
      </c>
      <c r="G1019" s="75">
        <v>747</v>
      </c>
      <c r="H1019" s="58">
        <v>5.09</v>
      </c>
      <c r="I1019" s="58">
        <v>0.28000000000000003</v>
      </c>
      <c r="J1019" s="58">
        <f>表5[[#This Row],[挂牌价]]-表5[[#This Row],[优惠下浮]]</f>
        <v>4.8099999999999996</v>
      </c>
      <c r="K1019" s="78">
        <f>表5[[#This Row],[含税结算单价]]/1.13</f>
        <v>4.2566371681415927</v>
      </c>
      <c r="L1019" s="78">
        <f>表5[[#This Row],[含税结算单价]]*表5[[#This Row],[升数]]</f>
        <v>3593.0699999999997</v>
      </c>
      <c r="M1019" s="78">
        <f>表5[[#This Row],[不含税结算单价]]*表5[[#This Row],[升数]]</f>
        <v>3179.7079646017696</v>
      </c>
    </row>
    <row r="1020" spans="1:13" s="58" customFormat="1" ht="27" customHeight="1">
      <c r="A1020" s="72">
        <v>43908</v>
      </c>
      <c r="B1020" s="67" t="s">
        <v>916</v>
      </c>
      <c r="C1020" s="73" t="s">
        <v>13</v>
      </c>
      <c r="D1020" s="73" t="s">
        <v>14</v>
      </c>
      <c r="E1020" s="74" t="s">
        <v>15</v>
      </c>
      <c r="F1020" s="58" t="s">
        <v>64</v>
      </c>
      <c r="G1020" s="75">
        <v>226</v>
      </c>
      <c r="H1020" s="58">
        <v>5.09</v>
      </c>
      <c r="I1020" s="58">
        <v>0.28000000000000003</v>
      </c>
      <c r="J1020" s="58">
        <f>表5[[#This Row],[挂牌价]]-表5[[#This Row],[优惠下浮]]</f>
        <v>4.8099999999999996</v>
      </c>
      <c r="K1020" s="78">
        <f>表5[[#This Row],[含税结算单价]]/1.13</f>
        <v>4.2566371681415927</v>
      </c>
      <c r="L1020" s="78">
        <f>表5[[#This Row],[含税结算单价]]*表5[[#This Row],[升数]]</f>
        <v>1087.06</v>
      </c>
      <c r="M1020" s="78">
        <f>表5[[#This Row],[不含税结算单价]]*表5[[#This Row],[升数]]</f>
        <v>961.99999999999989</v>
      </c>
    </row>
    <row r="1021" spans="1:13" s="58" customFormat="1" ht="27" customHeight="1">
      <c r="A1021" s="72">
        <v>43909</v>
      </c>
      <c r="B1021" s="76" t="s">
        <v>917</v>
      </c>
      <c r="C1021" s="73" t="s">
        <v>13</v>
      </c>
      <c r="D1021" s="73" t="s">
        <v>14</v>
      </c>
      <c r="E1021" s="74" t="s">
        <v>15</v>
      </c>
      <c r="F1021" s="58" t="s">
        <v>241</v>
      </c>
      <c r="G1021" s="75">
        <v>1978</v>
      </c>
      <c r="H1021" s="58">
        <v>5.09</v>
      </c>
      <c r="I1021" s="58">
        <v>0.28000000000000003</v>
      </c>
      <c r="J1021" s="58">
        <f>表5[[#This Row],[挂牌价]]-表5[[#This Row],[优惠下浮]]</f>
        <v>4.8099999999999996</v>
      </c>
      <c r="K1021" s="78">
        <f>表5[[#This Row],[含税结算单价]]/1.13</f>
        <v>4.2566371681415927</v>
      </c>
      <c r="L1021" s="78">
        <f>表5[[#This Row],[含税结算单价]]*表5[[#This Row],[升数]]</f>
        <v>9514.1799999999985</v>
      </c>
      <c r="M1021" s="78">
        <f>表5[[#This Row],[不含税结算单价]]*表5[[#This Row],[升数]]</f>
        <v>8419.6283185840712</v>
      </c>
    </row>
    <row r="1022" spans="1:13" s="58" customFormat="1" ht="27" customHeight="1">
      <c r="A1022" s="72">
        <v>43909</v>
      </c>
      <c r="B1022" s="67" t="s">
        <v>918</v>
      </c>
      <c r="C1022" s="73" t="s">
        <v>13</v>
      </c>
      <c r="D1022" s="73" t="s">
        <v>14</v>
      </c>
      <c r="E1022" s="74" t="s">
        <v>15</v>
      </c>
      <c r="F1022" s="58" t="s">
        <v>34</v>
      </c>
      <c r="G1022" s="75">
        <v>3982</v>
      </c>
      <c r="H1022" s="58">
        <v>5.09</v>
      </c>
      <c r="I1022" s="58">
        <v>0.28000000000000003</v>
      </c>
      <c r="J1022" s="58">
        <f>表5[[#This Row],[挂牌价]]-表5[[#This Row],[优惠下浮]]</f>
        <v>4.8099999999999996</v>
      </c>
      <c r="K1022" s="78">
        <f>表5[[#This Row],[含税结算单价]]/1.13</f>
        <v>4.2566371681415927</v>
      </c>
      <c r="L1022" s="78">
        <f>表5[[#This Row],[含税结算单价]]*表5[[#This Row],[升数]]</f>
        <v>19153.419999999998</v>
      </c>
      <c r="M1022" s="78">
        <f>表5[[#This Row],[不含税结算单价]]*表5[[#This Row],[升数]]</f>
        <v>16949.929203539821</v>
      </c>
    </row>
    <row r="1023" spans="1:13" s="58" customFormat="1" ht="27" customHeight="1">
      <c r="A1023" s="72">
        <v>43909</v>
      </c>
      <c r="B1023" s="76" t="s">
        <v>919</v>
      </c>
      <c r="C1023" s="73" t="s">
        <v>13</v>
      </c>
      <c r="D1023" s="73" t="s">
        <v>14</v>
      </c>
      <c r="E1023" s="74" t="s">
        <v>15</v>
      </c>
      <c r="F1023" s="58" t="s">
        <v>35</v>
      </c>
      <c r="G1023" s="75">
        <v>10519</v>
      </c>
      <c r="H1023" s="58">
        <v>5.09</v>
      </c>
      <c r="I1023" s="58">
        <v>0.28000000000000003</v>
      </c>
      <c r="J1023" s="58">
        <f>表5[[#This Row],[挂牌价]]-表5[[#This Row],[优惠下浮]]</f>
        <v>4.8099999999999996</v>
      </c>
      <c r="K1023" s="78">
        <f>表5[[#This Row],[含税结算单价]]/1.13</f>
        <v>4.2566371681415927</v>
      </c>
      <c r="L1023" s="78">
        <f>表5[[#This Row],[含税结算单价]]*表5[[#This Row],[升数]]</f>
        <v>50596.39</v>
      </c>
      <c r="M1023" s="78">
        <f>表5[[#This Row],[不含税结算单价]]*表5[[#This Row],[升数]]</f>
        <v>44775.566371681416</v>
      </c>
    </row>
    <row r="1024" spans="1:13" s="58" customFormat="1" ht="27" customHeight="1">
      <c r="A1024" s="72">
        <v>43909</v>
      </c>
      <c r="B1024" s="76" t="s">
        <v>920</v>
      </c>
      <c r="C1024" s="73" t="s">
        <v>13</v>
      </c>
      <c r="D1024" s="73" t="s">
        <v>14</v>
      </c>
      <c r="E1024" s="74" t="s">
        <v>15</v>
      </c>
      <c r="F1024" s="58" t="s">
        <v>29</v>
      </c>
      <c r="G1024" s="75">
        <v>4169</v>
      </c>
      <c r="H1024" s="58">
        <v>5.09</v>
      </c>
      <c r="I1024" s="58">
        <v>0.28000000000000003</v>
      </c>
      <c r="J1024" s="58">
        <f>表5[[#This Row],[挂牌价]]-表5[[#This Row],[优惠下浮]]</f>
        <v>4.8099999999999996</v>
      </c>
      <c r="K1024" s="78">
        <f>表5[[#This Row],[含税结算单价]]/1.13</f>
        <v>4.2566371681415927</v>
      </c>
      <c r="L1024" s="78">
        <f>表5[[#This Row],[含税结算单价]]*表5[[#This Row],[升数]]</f>
        <v>20052.89</v>
      </c>
      <c r="M1024" s="78">
        <f>表5[[#This Row],[不含税结算单价]]*表5[[#This Row],[升数]]</f>
        <v>17745.920353982299</v>
      </c>
    </row>
    <row r="1025" spans="1:13" s="58" customFormat="1" ht="27" customHeight="1">
      <c r="A1025" s="72">
        <v>43909</v>
      </c>
      <c r="B1025" s="76" t="s">
        <v>921</v>
      </c>
      <c r="C1025" s="73" t="s">
        <v>13</v>
      </c>
      <c r="D1025" s="73" t="s">
        <v>14</v>
      </c>
      <c r="E1025" s="74" t="s">
        <v>15</v>
      </c>
      <c r="F1025" s="58" t="s">
        <v>29</v>
      </c>
      <c r="G1025" s="75">
        <v>1264</v>
      </c>
      <c r="H1025" s="58">
        <v>5.09</v>
      </c>
      <c r="I1025" s="58">
        <v>0.28000000000000003</v>
      </c>
      <c r="J1025" s="58">
        <f>表5[[#This Row],[挂牌价]]-表5[[#This Row],[优惠下浮]]</f>
        <v>4.8099999999999996</v>
      </c>
      <c r="K1025" s="78">
        <f>表5[[#This Row],[含税结算单价]]/1.13</f>
        <v>4.2566371681415927</v>
      </c>
      <c r="L1025" s="78">
        <f>表5[[#This Row],[含税结算单价]]*表5[[#This Row],[升数]]</f>
        <v>6079.8399999999992</v>
      </c>
      <c r="M1025" s="78">
        <f>表5[[#This Row],[不含税结算单价]]*表5[[#This Row],[升数]]</f>
        <v>5380.3893805309735</v>
      </c>
    </row>
    <row r="1026" spans="1:13" s="58" customFormat="1" ht="27" customHeight="1">
      <c r="A1026" s="72">
        <v>43909</v>
      </c>
      <c r="B1026" s="76" t="s">
        <v>922</v>
      </c>
      <c r="C1026" s="73" t="s">
        <v>13</v>
      </c>
      <c r="D1026" s="73" t="s">
        <v>14</v>
      </c>
      <c r="E1026" s="74" t="s">
        <v>15</v>
      </c>
      <c r="F1026" s="58" t="s">
        <v>29</v>
      </c>
      <c r="G1026" s="75">
        <v>2115</v>
      </c>
      <c r="H1026" s="58">
        <v>5.09</v>
      </c>
      <c r="I1026" s="58">
        <v>0.28000000000000003</v>
      </c>
      <c r="J1026" s="58">
        <f>表5[[#This Row],[挂牌价]]-表5[[#This Row],[优惠下浮]]</f>
        <v>4.8099999999999996</v>
      </c>
      <c r="K1026" s="78">
        <f>表5[[#This Row],[含税结算单价]]/1.13</f>
        <v>4.2566371681415927</v>
      </c>
      <c r="L1026" s="78">
        <f>表5[[#This Row],[含税结算单价]]*表5[[#This Row],[升数]]</f>
        <v>10173.15</v>
      </c>
      <c r="M1026" s="78">
        <f>表5[[#This Row],[不含税结算单价]]*表5[[#This Row],[升数]]</f>
        <v>9002.787610619469</v>
      </c>
    </row>
    <row r="1027" spans="1:13" s="58" customFormat="1" ht="27" customHeight="1">
      <c r="A1027" s="72">
        <v>43909</v>
      </c>
      <c r="B1027" s="67" t="s">
        <v>923</v>
      </c>
      <c r="C1027" s="73" t="s">
        <v>13</v>
      </c>
      <c r="D1027" s="73" t="s">
        <v>14</v>
      </c>
      <c r="E1027" s="74" t="s">
        <v>15</v>
      </c>
      <c r="F1027" s="58" t="s">
        <v>37</v>
      </c>
      <c r="G1027" s="75">
        <v>2508</v>
      </c>
      <c r="H1027" s="58">
        <v>5.09</v>
      </c>
      <c r="I1027" s="58">
        <v>0.28000000000000003</v>
      </c>
      <c r="J1027" s="58">
        <f>表5[[#This Row],[挂牌价]]-表5[[#This Row],[优惠下浮]]</f>
        <v>4.8099999999999996</v>
      </c>
      <c r="K1027" s="78">
        <f>表5[[#This Row],[含税结算单价]]/1.13</f>
        <v>4.2566371681415927</v>
      </c>
      <c r="L1027" s="78">
        <f>表5[[#This Row],[含税结算单价]]*表5[[#This Row],[升数]]</f>
        <v>12063.48</v>
      </c>
      <c r="M1027" s="78">
        <f>表5[[#This Row],[不含税结算单价]]*表5[[#This Row],[升数]]</f>
        <v>10675.646017699115</v>
      </c>
    </row>
    <row r="1028" spans="1:13" s="58" customFormat="1" ht="27" customHeight="1">
      <c r="A1028" s="72">
        <v>43909</v>
      </c>
      <c r="B1028" s="67" t="s">
        <v>924</v>
      </c>
      <c r="C1028" s="73" t="s">
        <v>13</v>
      </c>
      <c r="D1028" s="73" t="s">
        <v>14</v>
      </c>
      <c r="E1028" s="74" t="s">
        <v>15</v>
      </c>
      <c r="F1028" s="58" t="s">
        <v>746</v>
      </c>
      <c r="G1028" s="75">
        <v>336</v>
      </c>
      <c r="H1028" s="58">
        <v>5.09</v>
      </c>
      <c r="I1028" s="58">
        <v>0.28000000000000003</v>
      </c>
      <c r="J1028" s="58">
        <f>表5[[#This Row],[挂牌价]]-表5[[#This Row],[优惠下浮]]</f>
        <v>4.8099999999999996</v>
      </c>
      <c r="K1028" s="78">
        <f>表5[[#This Row],[含税结算单价]]/1.13</f>
        <v>4.2566371681415927</v>
      </c>
      <c r="L1028" s="78">
        <f>表5[[#This Row],[含税结算单价]]*表5[[#This Row],[升数]]</f>
        <v>1616.1599999999999</v>
      </c>
      <c r="M1028" s="78">
        <f>表5[[#This Row],[不含税结算单价]]*表5[[#This Row],[升数]]</f>
        <v>1430.230088495575</v>
      </c>
    </row>
    <row r="1029" spans="1:13" s="58" customFormat="1" ht="27" customHeight="1">
      <c r="A1029" s="72">
        <v>43909</v>
      </c>
      <c r="B1029" s="67" t="s">
        <v>925</v>
      </c>
      <c r="C1029" s="73" t="s">
        <v>13</v>
      </c>
      <c r="D1029" s="73" t="s">
        <v>14</v>
      </c>
      <c r="E1029" s="74" t="s">
        <v>15</v>
      </c>
      <c r="F1029" s="58" t="s">
        <v>39</v>
      </c>
      <c r="G1029" s="75">
        <v>7542</v>
      </c>
      <c r="H1029" s="58">
        <v>5.09</v>
      </c>
      <c r="I1029" s="58">
        <v>0.28000000000000003</v>
      </c>
      <c r="J1029" s="58">
        <f>表5[[#This Row],[挂牌价]]-表5[[#This Row],[优惠下浮]]</f>
        <v>4.8099999999999996</v>
      </c>
      <c r="K1029" s="78">
        <f>表5[[#This Row],[含税结算单价]]/1.13</f>
        <v>4.2566371681415927</v>
      </c>
      <c r="L1029" s="78">
        <f>表5[[#This Row],[含税结算单价]]*表5[[#This Row],[升数]]</f>
        <v>36277.019999999997</v>
      </c>
      <c r="M1029" s="78">
        <f>表5[[#This Row],[不含税结算单价]]*表5[[#This Row],[升数]]</f>
        <v>32103.557522123891</v>
      </c>
    </row>
    <row r="1030" spans="1:13" s="58" customFormat="1" ht="27" customHeight="1">
      <c r="A1030" s="72">
        <v>43909</v>
      </c>
      <c r="B1030" s="67" t="s">
        <v>926</v>
      </c>
      <c r="C1030" s="73" t="s">
        <v>13</v>
      </c>
      <c r="D1030" s="73" t="s">
        <v>14</v>
      </c>
      <c r="E1030" s="74" t="s">
        <v>15</v>
      </c>
      <c r="F1030" s="58" t="s">
        <v>39</v>
      </c>
      <c r="G1030" s="75">
        <v>4000</v>
      </c>
      <c r="H1030" s="58">
        <v>5.09</v>
      </c>
      <c r="I1030" s="58">
        <v>0.28000000000000003</v>
      </c>
      <c r="J1030" s="58">
        <f>表5[[#This Row],[挂牌价]]-表5[[#This Row],[优惠下浮]]</f>
        <v>4.8099999999999996</v>
      </c>
      <c r="K1030" s="78">
        <f>表5[[#This Row],[含税结算单价]]/1.13</f>
        <v>4.2566371681415927</v>
      </c>
      <c r="L1030" s="78">
        <f>表5[[#This Row],[含税结算单价]]*表5[[#This Row],[升数]]</f>
        <v>19240</v>
      </c>
      <c r="M1030" s="78">
        <f>表5[[#This Row],[不含税结算单价]]*表5[[#This Row],[升数]]</f>
        <v>17026.548672566372</v>
      </c>
    </row>
    <row r="1031" spans="1:13" s="58" customFormat="1" ht="27" customHeight="1">
      <c r="A1031" s="72">
        <v>43909</v>
      </c>
      <c r="B1031" s="67" t="s">
        <v>927</v>
      </c>
      <c r="C1031" s="73" t="s">
        <v>13</v>
      </c>
      <c r="D1031" s="73" t="s">
        <v>14</v>
      </c>
      <c r="E1031" s="74" t="s">
        <v>15</v>
      </c>
      <c r="F1031" s="58" t="s">
        <v>39</v>
      </c>
      <c r="G1031" s="75">
        <v>998</v>
      </c>
      <c r="H1031" s="58">
        <v>5.09</v>
      </c>
      <c r="I1031" s="58">
        <v>0.28000000000000003</v>
      </c>
      <c r="J1031" s="58">
        <f>表5[[#This Row],[挂牌价]]-表5[[#This Row],[优惠下浮]]</f>
        <v>4.8099999999999996</v>
      </c>
      <c r="K1031" s="78">
        <f>表5[[#This Row],[含税结算单价]]/1.13</f>
        <v>4.2566371681415927</v>
      </c>
      <c r="L1031" s="78">
        <f>表5[[#This Row],[含税结算单价]]*表5[[#This Row],[升数]]</f>
        <v>4800.3799999999992</v>
      </c>
      <c r="M1031" s="78">
        <f>表5[[#This Row],[不含税结算单价]]*表5[[#This Row],[升数]]</f>
        <v>4248.1238938053093</v>
      </c>
    </row>
    <row r="1032" spans="1:13" s="58" customFormat="1" ht="27" customHeight="1">
      <c r="A1032" s="72">
        <v>43909</v>
      </c>
      <c r="B1032" s="67">
        <v>9148421</v>
      </c>
      <c r="C1032" s="73" t="s">
        <v>13</v>
      </c>
      <c r="D1032" s="73" t="s">
        <v>14</v>
      </c>
      <c r="E1032" s="74" t="s">
        <v>15</v>
      </c>
      <c r="F1032" s="58" t="s">
        <v>197</v>
      </c>
      <c r="G1032" s="75">
        <v>4809</v>
      </c>
      <c r="H1032" s="58">
        <v>5.09</v>
      </c>
      <c r="I1032" s="58">
        <v>0.28000000000000003</v>
      </c>
      <c r="J1032" s="58">
        <f>表5[[#This Row],[挂牌价]]-表5[[#This Row],[优惠下浮]]</f>
        <v>4.8099999999999996</v>
      </c>
      <c r="K1032" s="78">
        <f>表5[[#This Row],[含税结算单价]]/1.13</f>
        <v>4.2566371681415927</v>
      </c>
      <c r="L1032" s="78">
        <f>表5[[#This Row],[含税结算单价]]*表5[[#This Row],[升数]]</f>
        <v>23131.289999999997</v>
      </c>
      <c r="M1032" s="78">
        <f>表5[[#This Row],[不含税结算单价]]*表5[[#This Row],[升数]]</f>
        <v>20470.16814159292</v>
      </c>
    </row>
    <row r="1033" spans="1:13" s="58" customFormat="1" ht="27" customHeight="1">
      <c r="A1033" s="72">
        <v>43909</v>
      </c>
      <c r="B1033" s="67" t="s">
        <v>928</v>
      </c>
      <c r="C1033" s="73" t="s">
        <v>13</v>
      </c>
      <c r="D1033" s="73" t="s">
        <v>14</v>
      </c>
      <c r="E1033" s="74" t="s">
        <v>15</v>
      </c>
      <c r="F1033" s="58" t="s">
        <v>83</v>
      </c>
      <c r="G1033" s="75">
        <v>816</v>
      </c>
      <c r="H1033" s="58">
        <v>5.09</v>
      </c>
      <c r="I1033" s="58">
        <v>0.28000000000000003</v>
      </c>
      <c r="J1033" s="58">
        <f>表5[[#This Row],[挂牌价]]-表5[[#This Row],[优惠下浮]]</f>
        <v>4.8099999999999996</v>
      </c>
      <c r="K1033" s="78">
        <f>表5[[#This Row],[含税结算单价]]/1.13</f>
        <v>4.2566371681415927</v>
      </c>
      <c r="L1033" s="78">
        <f>表5[[#This Row],[含税结算单价]]*表5[[#This Row],[升数]]</f>
        <v>3924.9599999999996</v>
      </c>
      <c r="M1033" s="78">
        <f>表5[[#This Row],[不含税结算单价]]*表5[[#This Row],[升数]]</f>
        <v>3473.4159292035397</v>
      </c>
    </row>
    <row r="1034" spans="1:13" s="58" customFormat="1" ht="27" customHeight="1">
      <c r="A1034" s="72">
        <v>43909</v>
      </c>
      <c r="B1034" s="67" t="s">
        <v>929</v>
      </c>
      <c r="C1034" s="73" t="s">
        <v>13</v>
      </c>
      <c r="D1034" s="73" t="s">
        <v>14</v>
      </c>
      <c r="E1034" s="74" t="s">
        <v>15</v>
      </c>
      <c r="F1034" s="58" t="s">
        <v>83</v>
      </c>
      <c r="G1034" s="75">
        <v>690</v>
      </c>
      <c r="H1034" s="58">
        <v>5.09</v>
      </c>
      <c r="I1034" s="58">
        <v>0.28000000000000003</v>
      </c>
      <c r="J1034" s="58">
        <f>表5[[#This Row],[挂牌价]]-表5[[#This Row],[优惠下浮]]</f>
        <v>4.8099999999999996</v>
      </c>
      <c r="K1034" s="78">
        <f>表5[[#This Row],[含税结算单价]]/1.13</f>
        <v>4.2566371681415927</v>
      </c>
      <c r="L1034" s="78">
        <f>表5[[#This Row],[含税结算单价]]*表5[[#This Row],[升数]]</f>
        <v>3318.8999999999996</v>
      </c>
      <c r="M1034" s="78">
        <f>表5[[#This Row],[不含税结算单价]]*表5[[#This Row],[升数]]</f>
        <v>2937.0796460176989</v>
      </c>
    </row>
    <row r="1035" spans="1:13" s="58" customFormat="1" ht="27" customHeight="1">
      <c r="A1035" s="72">
        <v>43909</v>
      </c>
      <c r="B1035" s="67" t="s">
        <v>930</v>
      </c>
      <c r="C1035" s="73" t="s">
        <v>13</v>
      </c>
      <c r="D1035" s="73" t="s">
        <v>14</v>
      </c>
      <c r="E1035" s="74" t="s">
        <v>15</v>
      </c>
      <c r="F1035" s="58" t="s">
        <v>83</v>
      </c>
      <c r="G1035" s="75">
        <v>644</v>
      </c>
      <c r="H1035" s="58">
        <v>5.09</v>
      </c>
      <c r="I1035" s="58">
        <v>0.28000000000000003</v>
      </c>
      <c r="J1035" s="58">
        <f>表5[[#This Row],[挂牌价]]-表5[[#This Row],[优惠下浮]]</f>
        <v>4.8099999999999996</v>
      </c>
      <c r="K1035" s="78">
        <f>表5[[#This Row],[含税结算单价]]/1.13</f>
        <v>4.2566371681415927</v>
      </c>
      <c r="L1035" s="78">
        <f>表5[[#This Row],[含税结算单价]]*表5[[#This Row],[升数]]</f>
        <v>3097.64</v>
      </c>
      <c r="M1035" s="78">
        <f>表5[[#This Row],[不含税结算单价]]*表5[[#This Row],[升数]]</f>
        <v>2741.2743362831857</v>
      </c>
    </row>
    <row r="1036" spans="1:13" s="58" customFormat="1" ht="27" customHeight="1">
      <c r="A1036" s="72">
        <v>43909</v>
      </c>
      <c r="B1036" s="67" t="s">
        <v>931</v>
      </c>
      <c r="C1036" s="73" t="s">
        <v>13</v>
      </c>
      <c r="D1036" s="73" t="s">
        <v>14</v>
      </c>
      <c r="E1036" s="74" t="s">
        <v>15</v>
      </c>
      <c r="F1036" s="58" t="s">
        <v>83</v>
      </c>
      <c r="G1036" s="75">
        <v>653</v>
      </c>
      <c r="H1036" s="58">
        <v>5.09</v>
      </c>
      <c r="I1036" s="58">
        <v>0.28000000000000003</v>
      </c>
      <c r="J1036" s="58">
        <f>表5[[#This Row],[挂牌价]]-表5[[#This Row],[优惠下浮]]</f>
        <v>4.8099999999999996</v>
      </c>
      <c r="K1036" s="78">
        <f>表5[[#This Row],[含税结算单价]]/1.13</f>
        <v>4.2566371681415927</v>
      </c>
      <c r="L1036" s="78">
        <f>表5[[#This Row],[含税结算单价]]*表5[[#This Row],[升数]]</f>
        <v>3140.93</v>
      </c>
      <c r="M1036" s="78">
        <f>表5[[#This Row],[不含税结算单价]]*表5[[#This Row],[升数]]</f>
        <v>2779.5840707964599</v>
      </c>
    </row>
    <row r="1037" spans="1:13" s="58" customFormat="1" ht="27" customHeight="1">
      <c r="A1037" s="72">
        <v>43909</v>
      </c>
      <c r="B1037" s="67" t="s">
        <v>932</v>
      </c>
      <c r="C1037" s="73" t="s">
        <v>13</v>
      </c>
      <c r="D1037" s="73" t="s">
        <v>14</v>
      </c>
      <c r="E1037" s="74" t="s">
        <v>15</v>
      </c>
      <c r="F1037" s="58" t="s">
        <v>83</v>
      </c>
      <c r="G1037" s="75">
        <v>1051</v>
      </c>
      <c r="H1037" s="58">
        <v>5.09</v>
      </c>
      <c r="I1037" s="58">
        <v>0.28000000000000003</v>
      </c>
      <c r="J1037" s="58">
        <f>表5[[#This Row],[挂牌价]]-表5[[#This Row],[优惠下浮]]</f>
        <v>4.8099999999999996</v>
      </c>
      <c r="K1037" s="78">
        <f>表5[[#This Row],[含税结算单价]]/1.13</f>
        <v>4.2566371681415927</v>
      </c>
      <c r="L1037" s="78">
        <f>表5[[#This Row],[含税结算单价]]*表5[[#This Row],[升数]]</f>
        <v>5055.3099999999995</v>
      </c>
      <c r="M1037" s="78">
        <f>表5[[#This Row],[不含税结算单价]]*表5[[#This Row],[升数]]</f>
        <v>4473.7256637168139</v>
      </c>
    </row>
    <row r="1038" spans="1:13" s="58" customFormat="1" ht="27" customHeight="1">
      <c r="A1038" s="72">
        <v>43909</v>
      </c>
      <c r="B1038" s="67" t="s">
        <v>933</v>
      </c>
      <c r="C1038" s="73" t="s">
        <v>13</v>
      </c>
      <c r="D1038" s="73" t="s">
        <v>14</v>
      </c>
      <c r="E1038" s="74" t="s">
        <v>15</v>
      </c>
      <c r="F1038" s="58" t="s">
        <v>83</v>
      </c>
      <c r="G1038" s="75">
        <v>527</v>
      </c>
      <c r="H1038" s="58">
        <v>5.09</v>
      </c>
      <c r="I1038" s="58">
        <v>0.28000000000000003</v>
      </c>
      <c r="J1038" s="58">
        <f>表5[[#This Row],[挂牌价]]-表5[[#This Row],[优惠下浮]]</f>
        <v>4.8099999999999996</v>
      </c>
      <c r="K1038" s="78">
        <f>表5[[#This Row],[含税结算单价]]/1.13</f>
        <v>4.2566371681415927</v>
      </c>
      <c r="L1038" s="78">
        <f>表5[[#This Row],[含税结算单价]]*表5[[#This Row],[升数]]</f>
        <v>2534.87</v>
      </c>
      <c r="M1038" s="78">
        <f>表5[[#This Row],[不含税结算单价]]*表5[[#This Row],[升数]]</f>
        <v>2243.2477876106195</v>
      </c>
    </row>
    <row r="1039" spans="1:13" s="58" customFormat="1" ht="27" customHeight="1">
      <c r="A1039" s="72">
        <v>43909</v>
      </c>
      <c r="B1039" s="67">
        <v>1672822</v>
      </c>
      <c r="C1039" s="73" t="s">
        <v>13</v>
      </c>
      <c r="D1039" s="73" t="s">
        <v>14</v>
      </c>
      <c r="E1039" s="74" t="s">
        <v>15</v>
      </c>
      <c r="F1039" s="58" t="s">
        <v>83</v>
      </c>
      <c r="G1039" s="75">
        <v>597</v>
      </c>
      <c r="H1039" s="58">
        <v>5.09</v>
      </c>
      <c r="I1039" s="58">
        <v>0.28000000000000003</v>
      </c>
      <c r="J1039" s="58">
        <f>表5[[#This Row],[挂牌价]]-表5[[#This Row],[优惠下浮]]</f>
        <v>4.8099999999999996</v>
      </c>
      <c r="K1039" s="78">
        <f>表5[[#This Row],[含税结算单价]]/1.13</f>
        <v>4.2566371681415927</v>
      </c>
      <c r="L1039" s="78">
        <f>表5[[#This Row],[含税结算单价]]*表5[[#This Row],[升数]]</f>
        <v>2871.5699999999997</v>
      </c>
      <c r="M1039" s="78">
        <f>表5[[#This Row],[不含税结算单价]]*表5[[#This Row],[升数]]</f>
        <v>2541.212389380531</v>
      </c>
    </row>
    <row r="1040" spans="1:13" s="58" customFormat="1" ht="27" customHeight="1">
      <c r="A1040" s="72">
        <v>43909</v>
      </c>
      <c r="B1040" s="67" t="s">
        <v>934</v>
      </c>
      <c r="C1040" s="73" t="s">
        <v>13</v>
      </c>
      <c r="D1040" s="73" t="s">
        <v>14</v>
      </c>
      <c r="E1040" s="74" t="s">
        <v>15</v>
      </c>
      <c r="F1040" s="58" t="s">
        <v>21</v>
      </c>
      <c r="G1040" s="75">
        <v>4923</v>
      </c>
      <c r="H1040" s="58">
        <v>5.09</v>
      </c>
      <c r="I1040" s="58">
        <v>0.28000000000000003</v>
      </c>
      <c r="J1040" s="58">
        <f>表5[[#This Row],[挂牌价]]-表5[[#This Row],[优惠下浮]]</f>
        <v>4.8099999999999996</v>
      </c>
      <c r="K1040" s="78">
        <f>表5[[#This Row],[含税结算单价]]/1.13</f>
        <v>4.2566371681415927</v>
      </c>
      <c r="L1040" s="78">
        <f>表5[[#This Row],[含税结算单价]]*表5[[#This Row],[升数]]</f>
        <v>23679.629999999997</v>
      </c>
      <c r="M1040" s="78">
        <f>表5[[#This Row],[不含税结算单价]]*表5[[#This Row],[升数]]</f>
        <v>20955.424778761062</v>
      </c>
    </row>
    <row r="1041" spans="1:13" s="58" customFormat="1" ht="27" customHeight="1">
      <c r="A1041" s="72">
        <v>43909</v>
      </c>
      <c r="B1041" s="67">
        <v>1672981</v>
      </c>
      <c r="C1041" s="73" t="s">
        <v>13</v>
      </c>
      <c r="D1041" s="73" t="s">
        <v>14</v>
      </c>
      <c r="E1041" s="74" t="s">
        <v>15</v>
      </c>
      <c r="F1041" s="58" t="s">
        <v>69</v>
      </c>
      <c r="G1041" s="75">
        <v>710</v>
      </c>
      <c r="H1041" s="58">
        <v>5.09</v>
      </c>
      <c r="I1041" s="58">
        <v>0.28000000000000003</v>
      </c>
      <c r="J1041" s="58">
        <f>表5[[#This Row],[挂牌价]]-表5[[#This Row],[优惠下浮]]</f>
        <v>4.8099999999999996</v>
      </c>
      <c r="K1041" s="78">
        <f>表5[[#This Row],[含税结算单价]]/1.13</f>
        <v>4.2566371681415927</v>
      </c>
      <c r="L1041" s="78">
        <f>表5[[#This Row],[含税结算单价]]*表5[[#This Row],[升数]]</f>
        <v>3415.1</v>
      </c>
      <c r="M1041" s="78">
        <f>表5[[#This Row],[不含税结算单价]]*表5[[#This Row],[升数]]</f>
        <v>3022.2123893805306</v>
      </c>
    </row>
    <row r="1042" spans="1:13" s="58" customFormat="1" ht="27" customHeight="1">
      <c r="A1042" s="72">
        <v>43909</v>
      </c>
      <c r="B1042" s="67">
        <v>1672982</v>
      </c>
      <c r="C1042" s="73" t="s">
        <v>13</v>
      </c>
      <c r="D1042" s="73" t="s">
        <v>14</v>
      </c>
      <c r="E1042" s="74" t="s">
        <v>15</v>
      </c>
      <c r="F1042" s="58" t="s">
        <v>69</v>
      </c>
      <c r="G1042" s="75">
        <v>418</v>
      </c>
      <c r="H1042" s="58">
        <v>5.09</v>
      </c>
      <c r="I1042" s="58">
        <v>0.28000000000000003</v>
      </c>
      <c r="J1042" s="58">
        <f>表5[[#This Row],[挂牌价]]-表5[[#This Row],[优惠下浮]]</f>
        <v>4.8099999999999996</v>
      </c>
      <c r="K1042" s="78">
        <f>表5[[#This Row],[含税结算单价]]/1.13</f>
        <v>4.2566371681415927</v>
      </c>
      <c r="L1042" s="78">
        <f>表5[[#This Row],[含税结算单价]]*表5[[#This Row],[升数]]</f>
        <v>2010.58</v>
      </c>
      <c r="M1042" s="78">
        <f>表5[[#This Row],[不含税结算单价]]*表5[[#This Row],[升数]]</f>
        <v>1779.2743362831857</v>
      </c>
    </row>
    <row r="1043" spans="1:13" s="58" customFormat="1" ht="27" customHeight="1">
      <c r="A1043" s="72">
        <v>43909</v>
      </c>
      <c r="B1043" s="67" t="s">
        <v>935</v>
      </c>
      <c r="C1043" s="73" t="s">
        <v>13</v>
      </c>
      <c r="D1043" s="73" t="s">
        <v>14</v>
      </c>
      <c r="E1043" s="74" t="s">
        <v>15</v>
      </c>
      <c r="F1043" s="58" t="s">
        <v>69</v>
      </c>
      <c r="G1043" s="75">
        <v>3031</v>
      </c>
      <c r="H1043" s="58">
        <v>5.09</v>
      </c>
      <c r="I1043" s="58">
        <v>0.28000000000000003</v>
      </c>
      <c r="J1043" s="58">
        <f>表5[[#This Row],[挂牌价]]-表5[[#This Row],[优惠下浮]]</f>
        <v>4.8099999999999996</v>
      </c>
      <c r="K1043" s="78">
        <f>表5[[#This Row],[含税结算单价]]/1.13</f>
        <v>4.2566371681415927</v>
      </c>
      <c r="L1043" s="78">
        <f>表5[[#This Row],[含税结算单价]]*表5[[#This Row],[升数]]</f>
        <v>14579.109999999999</v>
      </c>
      <c r="M1043" s="78">
        <f>表5[[#This Row],[不含税结算单价]]*表5[[#This Row],[升数]]</f>
        <v>12901.867256637168</v>
      </c>
    </row>
    <row r="1044" spans="1:13" s="58" customFormat="1" ht="27" customHeight="1">
      <c r="A1044" s="72">
        <v>43909</v>
      </c>
      <c r="B1044" s="67" t="s">
        <v>936</v>
      </c>
      <c r="C1044" s="73" t="s">
        <v>13</v>
      </c>
      <c r="D1044" s="73" t="s">
        <v>14</v>
      </c>
      <c r="E1044" s="74" t="s">
        <v>15</v>
      </c>
      <c r="F1044" s="58" t="s">
        <v>253</v>
      </c>
      <c r="G1044" s="75">
        <v>197</v>
      </c>
      <c r="H1044" s="58">
        <v>5.09</v>
      </c>
      <c r="I1044" s="58">
        <v>0.28000000000000003</v>
      </c>
      <c r="J1044" s="58">
        <f>表5[[#This Row],[挂牌价]]-表5[[#This Row],[优惠下浮]]</f>
        <v>4.8099999999999996</v>
      </c>
      <c r="K1044" s="78">
        <f>表5[[#This Row],[含税结算单价]]/1.13</f>
        <v>4.2566371681415927</v>
      </c>
      <c r="L1044" s="78">
        <f>表5[[#This Row],[含税结算单价]]*表5[[#This Row],[升数]]</f>
        <v>947.56999999999994</v>
      </c>
      <c r="M1044" s="78">
        <f>表5[[#This Row],[不含税结算单价]]*表5[[#This Row],[升数]]</f>
        <v>838.5575221238937</v>
      </c>
    </row>
    <row r="1045" spans="1:13" s="58" customFormat="1" ht="27" customHeight="1">
      <c r="A1045" s="72">
        <v>43909</v>
      </c>
      <c r="B1045" s="67" t="s">
        <v>937</v>
      </c>
      <c r="C1045" s="73" t="s">
        <v>13</v>
      </c>
      <c r="D1045" s="73" t="s">
        <v>14</v>
      </c>
      <c r="E1045" s="74" t="s">
        <v>15</v>
      </c>
      <c r="F1045" s="58" t="s">
        <v>253</v>
      </c>
      <c r="G1045" s="75">
        <v>709</v>
      </c>
      <c r="H1045" s="58">
        <v>5.09</v>
      </c>
      <c r="I1045" s="58">
        <v>0.28000000000000003</v>
      </c>
      <c r="J1045" s="58">
        <f>表5[[#This Row],[挂牌价]]-表5[[#This Row],[优惠下浮]]</f>
        <v>4.8099999999999996</v>
      </c>
      <c r="K1045" s="78">
        <f>表5[[#This Row],[含税结算单价]]/1.13</f>
        <v>4.2566371681415927</v>
      </c>
      <c r="L1045" s="78">
        <f>表5[[#This Row],[含税结算单价]]*表5[[#This Row],[升数]]</f>
        <v>3410.2899999999995</v>
      </c>
      <c r="M1045" s="78">
        <f>表5[[#This Row],[不含税结算单价]]*表5[[#This Row],[升数]]</f>
        <v>3017.9557522123891</v>
      </c>
    </row>
    <row r="1046" spans="1:13" s="58" customFormat="1" ht="27" customHeight="1">
      <c r="A1046" s="72">
        <v>43909</v>
      </c>
      <c r="B1046" s="67" t="s">
        <v>938</v>
      </c>
      <c r="C1046" s="73" t="s">
        <v>13</v>
      </c>
      <c r="D1046" s="73" t="s">
        <v>14</v>
      </c>
      <c r="E1046" s="74" t="s">
        <v>15</v>
      </c>
      <c r="F1046" s="58" t="s">
        <v>845</v>
      </c>
      <c r="G1046" s="75">
        <v>49</v>
      </c>
      <c r="H1046" s="58">
        <v>5.09</v>
      </c>
      <c r="I1046" s="58">
        <v>0.28000000000000003</v>
      </c>
      <c r="J1046" s="58">
        <f>表5[[#This Row],[挂牌价]]-表5[[#This Row],[优惠下浮]]</f>
        <v>4.8099999999999996</v>
      </c>
      <c r="K1046" s="78">
        <f>表5[[#This Row],[含税结算单价]]/1.13</f>
        <v>4.2566371681415927</v>
      </c>
      <c r="L1046" s="78">
        <f>表5[[#This Row],[含税结算单价]]*表5[[#This Row],[升数]]</f>
        <v>235.68999999999997</v>
      </c>
      <c r="M1046" s="78">
        <f>表5[[#This Row],[不含税结算单价]]*表5[[#This Row],[升数]]</f>
        <v>208.57522123893804</v>
      </c>
    </row>
    <row r="1047" spans="1:13" s="58" customFormat="1" ht="27" customHeight="1">
      <c r="A1047" s="72">
        <v>43909</v>
      </c>
      <c r="B1047" s="67" t="s">
        <v>939</v>
      </c>
      <c r="C1047" s="73" t="s">
        <v>13</v>
      </c>
      <c r="D1047" s="73" t="s">
        <v>14</v>
      </c>
      <c r="E1047" s="74" t="s">
        <v>15</v>
      </c>
      <c r="F1047" s="58" t="s">
        <v>940</v>
      </c>
      <c r="G1047" s="75">
        <v>2586</v>
      </c>
      <c r="H1047" s="58">
        <v>5.09</v>
      </c>
      <c r="I1047" s="58">
        <v>0.28000000000000003</v>
      </c>
      <c r="J1047" s="58">
        <f>表5[[#This Row],[挂牌价]]-表5[[#This Row],[优惠下浮]]</f>
        <v>4.8099999999999996</v>
      </c>
      <c r="K1047" s="78">
        <f>表5[[#This Row],[含税结算单价]]/1.13</f>
        <v>4.2566371681415927</v>
      </c>
      <c r="L1047" s="78">
        <f>表5[[#This Row],[含税结算单价]]*表5[[#This Row],[升数]]</f>
        <v>12438.66</v>
      </c>
      <c r="M1047" s="78">
        <f>表5[[#This Row],[不含税结算单价]]*表5[[#This Row],[升数]]</f>
        <v>11007.663716814159</v>
      </c>
    </row>
    <row r="1048" spans="1:13" s="58" customFormat="1" ht="27" customHeight="1">
      <c r="A1048" s="72">
        <v>43910</v>
      </c>
      <c r="B1048" s="67" t="s">
        <v>941</v>
      </c>
      <c r="C1048" s="73" t="s">
        <v>13</v>
      </c>
      <c r="D1048" s="73" t="s">
        <v>14</v>
      </c>
      <c r="E1048" s="74" t="s">
        <v>15</v>
      </c>
      <c r="F1048" s="58" t="s">
        <v>940</v>
      </c>
      <c r="G1048" s="75">
        <v>396</v>
      </c>
      <c r="H1048" s="58">
        <v>5.09</v>
      </c>
      <c r="I1048" s="58">
        <v>0.28000000000000003</v>
      </c>
      <c r="J1048" s="58">
        <f>表5[[#This Row],[挂牌价]]-表5[[#This Row],[优惠下浮]]</f>
        <v>4.8099999999999996</v>
      </c>
      <c r="K1048" s="78">
        <f>表5[[#This Row],[含税结算单价]]/1.13</f>
        <v>4.2566371681415927</v>
      </c>
      <c r="L1048" s="78">
        <f>表5[[#This Row],[含税结算单价]]*表5[[#This Row],[升数]]</f>
        <v>1904.7599999999998</v>
      </c>
      <c r="M1048" s="78">
        <f>表5[[#This Row],[不含税结算单价]]*表5[[#This Row],[升数]]</f>
        <v>1685.6283185840707</v>
      </c>
    </row>
    <row r="1049" spans="1:13" s="58" customFormat="1" ht="27" customHeight="1">
      <c r="A1049" s="72">
        <v>43909</v>
      </c>
      <c r="B1049" s="67" t="s">
        <v>942</v>
      </c>
      <c r="C1049" s="73" t="s">
        <v>13</v>
      </c>
      <c r="D1049" s="73" t="s">
        <v>14</v>
      </c>
      <c r="E1049" s="74" t="s">
        <v>15</v>
      </c>
      <c r="F1049" s="61" t="s">
        <v>16</v>
      </c>
      <c r="G1049" s="75">
        <v>7079</v>
      </c>
      <c r="H1049" s="58">
        <v>5.09</v>
      </c>
      <c r="I1049" s="58">
        <v>0.28000000000000003</v>
      </c>
      <c r="J1049" s="58">
        <f>表5[[#This Row],[挂牌价]]-表5[[#This Row],[优惠下浮]]</f>
        <v>4.8099999999999996</v>
      </c>
      <c r="K1049" s="78">
        <f>表5[[#This Row],[含税结算单价]]/1.13</f>
        <v>4.2566371681415927</v>
      </c>
      <c r="L1049" s="78">
        <f>表5[[#This Row],[含税结算单价]]*表5[[#This Row],[升数]]</f>
        <v>34049.99</v>
      </c>
      <c r="M1049" s="78">
        <f>表5[[#This Row],[不含税结算单价]]*表5[[#This Row],[升数]]</f>
        <v>30132.734513274336</v>
      </c>
    </row>
    <row r="1050" spans="1:13" s="58" customFormat="1" ht="27" customHeight="1">
      <c r="A1050" s="72">
        <v>43909</v>
      </c>
      <c r="B1050" s="67" t="s">
        <v>529</v>
      </c>
      <c r="C1050" s="73" t="s">
        <v>13</v>
      </c>
      <c r="D1050" s="73" t="s">
        <v>14</v>
      </c>
      <c r="E1050" s="74" t="s">
        <v>15</v>
      </c>
      <c r="F1050" s="61" t="s">
        <v>16</v>
      </c>
      <c r="G1050" s="75">
        <v>969</v>
      </c>
      <c r="H1050" s="58">
        <v>5.09</v>
      </c>
      <c r="I1050" s="58">
        <v>0.28000000000000003</v>
      </c>
      <c r="J1050" s="58">
        <f>表5[[#This Row],[挂牌价]]-表5[[#This Row],[优惠下浮]]</f>
        <v>4.8099999999999996</v>
      </c>
      <c r="K1050" s="78">
        <f>表5[[#This Row],[含税结算单价]]/1.13</f>
        <v>4.2566371681415927</v>
      </c>
      <c r="L1050" s="78">
        <f>表5[[#This Row],[含税结算单价]]*表5[[#This Row],[升数]]</f>
        <v>4660.8899999999994</v>
      </c>
      <c r="M1050" s="78">
        <f>表5[[#This Row],[不含税结算单价]]*表5[[#This Row],[升数]]</f>
        <v>4124.6814159292035</v>
      </c>
    </row>
    <row r="1051" spans="1:13" s="58" customFormat="1" ht="27" customHeight="1">
      <c r="A1051" s="72">
        <v>43909</v>
      </c>
      <c r="B1051" s="67" t="s">
        <v>565</v>
      </c>
      <c r="C1051" s="73" t="s">
        <v>13</v>
      </c>
      <c r="D1051" s="73" t="s">
        <v>14</v>
      </c>
      <c r="E1051" s="74" t="s">
        <v>15</v>
      </c>
      <c r="F1051" s="61" t="s">
        <v>16</v>
      </c>
      <c r="G1051" s="75">
        <v>1001</v>
      </c>
      <c r="H1051" s="58">
        <v>5.09</v>
      </c>
      <c r="I1051" s="58">
        <v>0.28000000000000003</v>
      </c>
      <c r="J1051" s="58">
        <f>表5[[#This Row],[挂牌价]]-表5[[#This Row],[优惠下浮]]</f>
        <v>4.8099999999999996</v>
      </c>
      <c r="K1051" s="78">
        <f>表5[[#This Row],[含税结算单价]]/1.13</f>
        <v>4.2566371681415927</v>
      </c>
      <c r="L1051" s="78">
        <f>表5[[#This Row],[含税结算单价]]*表5[[#This Row],[升数]]</f>
        <v>4814.8099999999995</v>
      </c>
      <c r="M1051" s="78">
        <f>表5[[#This Row],[不含税结算单价]]*表5[[#This Row],[升数]]</f>
        <v>4260.8938053097345</v>
      </c>
    </row>
    <row r="1052" spans="1:13" s="58" customFormat="1" ht="27" customHeight="1">
      <c r="A1052" s="72">
        <v>43909</v>
      </c>
      <c r="B1052" s="67" t="s">
        <v>566</v>
      </c>
      <c r="C1052" s="73" t="s">
        <v>13</v>
      </c>
      <c r="D1052" s="73" t="s">
        <v>14</v>
      </c>
      <c r="E1052" s="74" t="s">
        <v>15</v>
      </c>
      <c r="F1052" s="61" t="s">
        <v>16</v>
      </c>
      <c r="G1052" s="75">
        <v>885</v>
      </c>
      <c r="H1052" s="58">
        <v>5.09</v>
      </c>
      <c r="I1052" s="58">
        <v>0.28000000000000003</v>
      </c>
      <c r="J1052" s="58">
        <f>表5[[#This Row],[挂牌价]]-表5[[#This Row],[优惠下浮]]</f>
        <v>4.8099999999999996</v>
      </c>
      <c r="K1052" s="78">
        <f>表5[[#This Row],[含税结算单价]]/1.13</f>
        <v>4.2566371681415927</v>
      </c>
      <c r="L1052" s="78">
        <f>表5[[#This Row],[含税结算单价]]*表5[[#This Row],[升数]]</f>
        <v>4256.8499999999995</v>
      </c>
      <c r="M1052" s="78">
        <f>表5[[#This Row],[不含税结算单价]]*表5[[#This Row],[升数]]</f>
        <v>3767.1238938053093</v>
      </c>
    </row>
    <row r="1053" spans="1:13" s="58" customFormat="1" ht="27" customHeight="1">
      <c r="A1053" s="72">
        <v>43909</v>
      </c>
      <c r="B1053" s="67" t="s">
        <v>603</v>
      </c>
      <c r="C1053" s="73" t="s">
        <v>13</v>
      </c>
      <c r="D1053" s="73" t="s">
        <v>14</v>
      </c>
      <c r="E1053" s="74" t="s">
        <v>15</v>
      </c>
      <c r="F1053" s="61" t="s">
        <v>16</v>
      </c>
      <c r="G1053" s="75">
        <v>726</v>
      </c>
      <c r="H1053" s="58">
        <v>5.09</v>
      </c>
      <c r="I1053" s="58">
        <v>0.28000000000000003</v>
      </c>
      <c r="J1053" s="58">
        <f>表5[[#This Row],[挂牌价]]-表5[[#This Row],[优惠下浮]]</f>
        <v>4.8099999999999996</v>
      </c>
      <c r="K1053" s="78">
        <f>表5[[#This Row],[含税结算单价]]/1.13</f>
        <v>4.2566371681415927</v>
      </c>
      <c r="L1053" s="78">
        <f>表5[[#This Row],[含税结算单价]]*表5[[#This Row],[升数]]</f>
        <v>3492.0599999999995</v>
      </c>
      <c r="M1053" s="78">
        <f>表5[[#This Row],[不含税结算单价]]*表5[[#This Row],[升数]]</f>
        <v>3090.3185840707961</v>
      </c>
    </row>
    <row r="1054" spans="1:13" s="58" customFormat="1" ht="27" customHeight="1">
      <c r="A1054" s="72">
        <v>43909</v>
      </c>
      <c r="B1054" s="67" t="s">
        <v>604</v>
      </c>
      <c r="C1054" s="73" t="s">
        <v>13</v>
      </c>
      <c r="D1054" s="73" t="s">
        <v>14</v>
      </c>
      <c r="E1054" s="74" t="s">
        <v>15</v>
      </c>
      <c r="F1054" s="61" t="s">
        <v>16</v>
      </c>
      <c r="G1054" s="75">
        <v>659</v>
      </c>
      <c r="H1054" s="58">
        <v>5.09</v>
      </c>
      <c r="I1054" s="58">
        <v>0.28000000000000003</v>
      </c>
      <c r="J1054" s="58">
        <f>表5[[#This Row],[挂牌价]]-表5[[#This Row],[优惠下浮]]</f>
        <v>4.8099999999999996</v>
      </c>
      <c r="K1054" s="78">
        <f>表5[[#This Row],[含税结算单价]]/1.13</f>
        <v>4.2566371681415927</v>
      </c>
      <c r="L1054" s="78">
        <f>表5[[#This Row],[含税结算单价]]*表5[[#This Row],[升数]]</f>
        <v>3169.79</v>
      </c>
      <c r="M1054" s="78">
        <f>表5[[#This Row],[不含税结算单价]]*表5[[#This Row],[升数]]</f>
        <v>2805.1238938053098</v>
      </c>
    </row>
    <row r="1055" spans="1:13" s="58" customFormat="1" ht="27" customHeight="1">
      <c r="A1055" s="72">
        <v>43909</v>
      </c>
      <c r="B1055" s="67" t="s">
        <v>943</v>
      </c>
      <c r="C1055" s="73" t="s">
        <v>13</v>
      </c>
      <c r="D1055" s="73" t="s">
        <v>14</v>
      </c>
      <c r="E1055" s="74" t="s">
        <v>15</v>
      </c>
      <c r="F1055" s="58" t="s">
        <v>89</v>
      </c>
      <c r="G1055" s="75">
        <v>1180</v>
      </c>
      <c r="H1055" s="58">
        <v>5.09</v>
      </c>
      <c r="I1055" s="58">
        <v>0.28000000000000003</v>
      </c>
      <c r="J1055" s="58">
        <f>表5[[#This Row],[挂牌价]]-表5[[#This Row],[优惠下浮]]</f>
        <v>4.8099999999999996</v>
      </c>
      <c r="K1055" s="78">
        <f>表5[[#This Row],[含税结算单价]]/1.13</f>
        <v>4.2566371681415927</v>
      </c>
      <c r="L1055" s="78">
        <f>表5[[#This Row],[含税结算单价]]*表5[[#This Row],[升数]]</f>
        <v>5675.7999999999993</v>
      </c>
      <c r="M1055" s="78">
        <f>表5[[#This Row],[不含税结算单价]]*表5[[#This Row],[升数]]</f>
        <v>5022.8318584070794</v>
      </c>
    </row>
    <row r="1056" spans="1:13" s="58" customFormat="1" ht="27" customHeight="1">
      <c r="A1056" s="72">
        <v>43909</v>
      </c>
      <c r="B1056" s="67" t="s">
        <v>944</v>
      </c>
      <c r="C1056" s="73" t="s">
        <v>13</v>
      </c>
      <c r="D1056" s="73" t="s">
        <v>14</v>
      </c>
      <c r="E1056" s="74" t="s">
        <v>15</v>
      </c>
      <c r="F1056" s="58" t="s">
        <v>89</v>
      </c>
      <c r="G1056" s="75">
        <v>195</v>
      </c>
      <c r="H1056" s="58">
        <v>5.09</v>
      </c>
      <c r="I1056" s="58">
        <v>0.28000000000000003</v>
      </c>
      <c r="J1056" s="58">
        <f>表5[[#This Row],[挂牌价]]-表5[[#This Row],[优惠下浮]]</f>
        <v>4.8099999999999996</v>
      </c>
      <c r="K1056" s="78">
        <f>表5[[#This Row],[含税结算单价]]/1.13</f>
        <v>4.2566371681415927</v>
      </c>
      <c r="L1056" s="78">
        <f>表5[[#This Row],[含税结算单价]]*表5[[#This Row],[升数]]</f>
        <v>937.94999999999993</v>
      </c>
      <c r="M1056" s="78">
        <f>表5[[#This Row],[不含税结算单价]]*表5[[#This Row],[升数]]</f>
        <v>830.04424778761052</v>
      </c>
    </row>
    <row r="1057" spans="1:13" s="58" customFormat="1" ht="27" customHeight="1">
      <c r="A1057" s="72">
        <v>43909</v>
      </c>
      <c r="B1057" s="67" t="s">
        <v>945</v>
      </c>
      <c r="C1057" s="73" t="s">
        <v>13</v>
      </c>
      <c r="D1057" s="73" t="s">
        <v>14</v>
      </c>
      <c r="E1057" s="74" t="s">
        <v>15</v>
      </c>
      <c r="F1057" s="58" t="s">
        <v>19</v>
      </c>
      <c r="G1057" s="75">
        <v>4617</v>
      </c>
      <c r="H1057" s="58">
        <v>5.09</v>
      </c>
      <c r="I1057" s="58">
        <v>0.28000000000000003</v>
      </c>
      <c r="J1057" s="58">
        <f>表5[[#This Row],[挂牌价]]-表5[[#This Row],[优惠下浮]]</f>
        <v>4.8099999999999996</v>
      </c>
      <c r="K1057" s="78">
        <f>表5[[#This Row],[含税结算单价]]/1.13</f>
        <v>4.2566371681415927</v>
      </c>
      <c r="L1057" s="78">
        <f>表5[[#This Row],[含税结算单价]]*表5[[#This Row],[升数]]</f>
        <v>22207.769999999997</v>
      </c>
      <c r="M1057" s="78">
        <f>表5[[#This Row],[不含税结算单价]]*表5[[#This Row],[升数]]</f>
        <v>19652.893805309734</v>
      </c>
    </row>
    <row r="1058" spans="1:13" s="58" customFormat="1" ht="27" customHeight="1">
      <c r="A1058" s="72">
        <v>43909</v>
      </c>
      <c r="B1058" s="67">
        <v>1673101</v>
      </c>
      <c r="C1058" s="73" t="s">
        <v>13</v>
      </c>
      <c r="D1058" s="73" t="s">
        <v>14</v>
      </c>
      <c r="E1058" s="74" t="s">
        <v>15</v>
      </c>
      <c r="F1058" s="58" t="s">
        <v>230</v>
      </c>
      <c r="G1058" s="75">
        <v>285</v>
      </c>
      <c r="H1058" s="58">
        <v>5.09</v>
      </c>
      <c r="I1058" s="58">
        <v>0.28000000000000003</v>
      </c>
      <c r="J1058" s="58">
        <f>表5[[#This Row],[挂牌价]]-表5[[#This Row],[优惠下浮]]</f>
        <v>4.8099999999999996</v>
      </c>
      <c r="K1058" s="78">
        <f>表5[[#This Row],[含税结算单价]]/1.13</f>
        <v>4.2566371681415927</v>
      </c>
      <c r="L1058" s="78">
        <f>表5[[#This Row],[含税结算单价]]*表5[[#This Row],[升数]]</f>
        <v>1370.85</v>
      </c>
      <c r="M1058" s="78">
        <f>表5[[#This Row],[不含税结算单价]]*表5[[#This Row],[升数]]</f>
        <v>1213.141592920354</v>
      </c>
    </row>
    <row r="1059" spans="1:13" s="58" customFormat="1" ht="27" customHeight="1">
      <c r="A1059" s="72">
        <v>43909</v>
      </c>
      <c r="B1059" s="67" t="s">
        <v>946</v>
      </c>
      <c r="C1059" s="73" t="s">
        <v>13</v>
      </c>
      <c r="D1059" s="73" t="s">
        <v>14</v>
      </c>
      <c r="E1059" s="74" t="s">
        <v>15</v>
      </c>
      <c r="F1059" s="58" t="s">
        <v>232</v>
      </c>
      <c r="G1059" s="75">
        <v>1808</v>
      </c>
      <c r="H1059" s="58">
        <v>5.09</v>
      </c>
      <c r="I1059" s="58">
        <v>0.28000000000000003</v>
      </c>
      <c r="J1059" s="58">
        <f>表5[[#This Row],[挂牌价]]-表5[[#This Row],[优惠下浮]]</f>
        <v>4.8099999999999996</v>
      </c>
      <c r="K1059" s="78">
        <f>表5[[#This Row],[含税结算单价]]/1.13</f>
        <v>4.2566371681415927</v>
      </c>
      <c r="L1059" s="78">
        <f>表5[[#This Row],[含税结算单价]]*表5[[#This Row],[升数]]</f>
        <v>8696.48</v>
      </c>
      <c r="M1059" s="78">
        <f>表5[[#This Row],[不含税结算单价]]*表5[[#This Row],[升数]]</f>
        <v>7695.9999999999991</v>
      </c>
    </row>
    <row r="1060" spans="1:13" s="58" customFormat="1" ht="27" customHeight="1">
      <c r="A1060" s="72">
        <v>43909</v>
      </c>
      <c r="B1060" s="67" t="s">
        <v>947</v>
      </c>
      <c r="C1060" s="73" t="s">
        <v>13</v>
      </c>
      <c r="D1060" s="73" t="s">
        <v>14</v>
      </c>
      <c r="E1060" s="74" t="s">
        <v>15</v>
      </c>
      <c r="F1060" s="58" t="s">
        <v>25</v>
      </c>
      <c r="G1060" s="75">
        <v>4279</v>
      </c>
      <c r="H1060" s="58">
        <v>5.09</v>
      </c>
      <c r="I1060" s="58">
        <v>0.28000000000000003</v>
      </c>
      <c r="J1060" s="58">
        <f>表5[[#This Row],[挂牌价]]-表5[[#This Row],[优惠下浮]]</f>
        <v>4.8099999999999996</v>
      </c>
      <c r="K1060" s="78">
        <f>表5[[#This Row],[含税结算单价]]/1.13</f>
        <v>4.2566371681415927</v>
      </c>
      <c r="L1060" s="78">
        <f>表5[[#This Row],[含税结算单价]]*表5[[#This Row],[升数]]</f>
        <v>20581.989999999998</v>
      </c>
      <c r="M1060" s="78">
        <f>表5[[#This Row],[不含税结算单价]]*表5[[#This Row],[升数]]</f>
        <v>18214.150442477876</v>
      </c>
    </row>
    <row r="1061" spans="1:13" s="58" customFormat="1" ht="27" customHeight="1">
      <c r="A1061" s="72">
        <v>43909</v>
      </c>
      <c r="B1061" s="67" t="s">
        <v>948</v>
      </c>
      <c r="C1061" s="73" t="s">
        <v>13</v>
      </c>
      <c r="D1061" s="73" t="s">
        <v>14</v>
      </c>
      <c r="E1061" s="74" t="s">
        <v>15</v>
      </c>
      <c r="F1061" s="58" t="s">
        <v>149</v>
      </c>
      <c r="G1061" s="75">
        <v>241</v>
      </c>
      <c r="H1061" s="58">
        <v>5.09</v>
      </c>
      <c r="I1061" s="58">
        <v>0.28000000000000003</v>
      </c>
      <c r="J1061" s="58">
        <f>表5[[#This Row],[挂牌价]]-表5[[#This Row],[优惠下浮]]</f>
        <v>4.8099999999999996</v>
      </c>
      <c r="K1061" s="78">
        <f>表5[[#This Row],[含税结算单价]]/1.13</f>
        <v>4.2566371681415927</v>
      </c>
      <c r="L1061" s="78">
        <f>表5[[#This Row],[含税结算单价]]*表5[[#This Row],[升数]]</f>
        <v>1159.2099999999998</v>
      </c>
      <c r="M1061" s="78">
        <f>表5[[#This Row],[不含税结算单价]]*表5[[#This Row],[升数]]</f>
        <v>1025.8495575221239</v>
      </c>
    </row>
    <row r="1062" spans="1:13" s="58" customFormat="1" ht="27" customHeight="1">
      <c r="A1062" s="72">
        <v>43909</v>
      </c>
      <c r="B1062" s="67" t="s">
        <v>949</v>
      </c>
      <c r="C1062" s="73" t="s">
        <v>13</v>
      </c>
      <c r="D1062" s="73" t="s">
        <v>14</v>
      </c>
      <c r="E1062" s="74" t="s">
        <v>15</v>
      </c>
      <c r="F1062" s="58" t="s">
        <v>149</v>
      </c>
      <c r="G1062" s="75">
        <v>1876</v>
      </c>
      <c r="H1062" s="58">
        <v>5.09</v>
      </c>
      <c r="I1062" s="58">
        <v>0.28000000000000003</v>
      </c>
      <c r="J1062" s="58">
        <f>表5[[#This Row],[挂牌价]]-表5[[#This Row],[优惠下浮]]</f>
        <v>4.8099999999999996</v>
      </c>
      <c r="K1062" s="78">
        <f>表5[[#This Row],[含税结算单价]]/1.13</f>
        <v>4.2566371681415927</v>
      </c>
      <c r="L1062" s="78">
        <f>表5[[#This Row],[含税结算单价]]*表5[[#This Row],[升数]]</f>
        <v>9023.56</v>
      </c>
      <c r="M1062" s="78">
        <f>表5[[#This Row],[不含税结算单价]]*表5[[#This Row],[升数]]</f>
        <v>7985.4513274336277</v>
      </c>
    </row>
    <row r="1063" spans="1:13" s="58" customFormat="1" ht="27" customHeight="1">
      <c r="A1063" s="72">
        <v>43909</v>
      </c>
      <c r="B1063" s="67" t="s">
        <v>950</v>
      </c>
      <c r="C1063" s="73" t="s">
        <v>13</v>
      </c>
      <c r="D1063" s="73" t="s">
        <v>14</v>
      </c>
      <c r="E1063" s="74" t="s">
        <v>15</v>
      </c>
      <c r="F1063" s="58" t="s">
        <v>44</v>
      </c>
      <c r="G1063" s="75">
        <v>3098</v>
      </c>
      <c r="H1063" s="58">
        <v>5.09</v>
      </c>
      <c r="I1063" s="58">
        <v>0.28000000000000003</v>
      </c>
      <c r="J1063" s="58">
        <f>表5[[#This Row],[挂牌价]]-表5[[#This Row],[优惠下浮]]</f>
        <v>4.8099999999999996</v>
      </c>
      <c r="K1063" s="78">
        <f>表5[[#This Row],[含税结算单价]]/1.13</f>
        <v>4.2566371681415927</v>
      </c>
      <c r="L1063" s="78">
        <f>表5[[#This Row],[含税结算单价]]*表5[[#This Row],[升数]]</f>
        <v>14901.38</v>
      </c>
      <c r="M1063" s="78">
        <f>表5[[#This Row],[不含税结算单价]]*表5[[#This Row],[升数]]</f>
        <v>13187.061946902653</v>
      </c>
    </row>
    <row r="1064" spans="1:13" s="58" customFormat="1" ht="27" customHeight="1">
      <c r="A1064" s="72">
        <v>43909</v>
      </c>
      <c r="B1064" s="67" t="s">
        <v>951</v>
      </c>
      <c r="C1064" s="73" t="s">
        <v>13</v>
      </c>
      <c r="D1064" s="73" t="s">
        <v>14</v>
      </c>
      <c r="E1064" s="74" t="s">
        <v>15</v>
      </c>
      <c r="F1064" s="58" t="s">
        <v>498</v>
      </c>
      <c r="G1064" s="75">
        <v>942</v>
      </c>
      <c r="H1064" s="58">
        <v>5.09</v>
      </c>
      <c r="I1064" s="58">
        <v>0.28000000000000003</v>
      </c>
      <c r="J1064" s="58">
        <f>表5[[#This Row],[挂牌价]]-表5[[#This Row],[优惠下浮]]</f>
        <v>4.8099999999999996</v>
      </c>
      <c r="K1064" s="78">
        <f>表5[[#This Row],[含税结算单价]]/1.13</f>
        <v>4.2566371681415927</v>
      </c>
      <c r="L1064" s="78">
        <f>表5[[#This Row],[含税结算单价]]*表5[[#This Row],[升数]]</f>
        <v>4531.0199999999995</v>
      </c>
      <c r="M1064" s="78">
        <f>表5[[#This Row],[不含税结算单价]]*表5[[#This Row],[升数]]</f>
        <v>4009.7522123893805</v>
      </c>
    </row>
    <row r="1065" spans="1:13" s="58" customFormat="1" ht="27" customHeight="1">
      <c r="A1065" s="72">
        <v>43909</v>
      </c>
      <c r="B1065" s="67" t="s">
        <v>952</v>
      </c>
      <c r="C1065" s="73" t="s">
        <v>13</v>
      </c>
      <c r="D1065" s="73" t="s">
        <v>14</v>
      </c>
      <c r="E1065" s="74" t="s">
        <v>15</v>
      </c>
      <c r="F1065" s="58" t="s">
        <v>498</v>
      </c>
      <c r="G1065" s="75">
        <v>138</v>
      </c>
      <c r="H1065" s="58">
        <v>5.09</v>
      </c>
      <c r="I1065" s="58">
        <v>0.28000000000000003</v>
      </c>
      <c r="J1065" s="58">
        <f>表5[[#This Row],[挂牌价]]-表5[[#This Row],[优惠下浮]]</f>
        <v>4.8099999999999996</v>
      </c>
      <c r="K1065" s="78">
        <f>表5[[#This Row],[含税结算单价]]/1.13</f>
        <v>4.2566371681415927</v>
      </c>
      <c r="L1065" s="78">
        <f>表5[[#This Row],[含税结算单价]]*表5[[#This Row],[升数]]</f>
        <v>663.78</v>
      </c>
      <c r="M1065" s="78">
        <f>表5[[#This Row],[不含税结算单价]]*表5[[#This Row],[升数]]</f>
        <v>587.4159292035398</v>
      </c>
    </row>
    <row r="1066" spans="1:13" s="58" customFormat="1" ht="27" customHeight="1">
      <c r="A1066" s="72">
        <v>43909</v>
      </c>
      <c r="B1066" s="67" t="s">
        <v>953</v>
      </c>
      <c r="C1066" s="73" t="s">
        <v>13</v>
      </c>
      <c r="D1066" s="73" t="s">
        <v>14</v>
      </c>
      <c r="E1066" s="74" t="s">
        <v>15</v>
      </c>
      <c r="F1066" s="58" t="s">
        <v>27</v>
      </c>
      <c r="G1066" s="75">
        <v>2186</v>
      </c>
      <c r="H1066" s="58">
        <v>5.09</v>
      </c>
      <c r="I1066" s="58">
        <v>0.28000000000000003</v>
      </c>
      <c r="J1066" s="58">
        <f>表5[[#This Row],[挂牌价]]-表5[[#This Row],[优惠下浮]]</f>
        <v>4.8099999999999996</v>
      </c>
      <c r="K1066" s="78">
        <f>表5[[#This Row],[含税结算单价]]/1.13</f>
        <v>4.2566371681415927</v>
      </c>
      <c r="L1066" s="78">
        <f>表5[[#This Row],[含税结算单价]]*表5[[#This Row],[升数]]</f>
        <v>10514.66</v>
      </c>
      <c r="M1066" s="78">
        <f>表5[[#This Row],[不含税结算单价]]*表5[[#This Row],[升数]]</f>
        <v>9305.0088495575219</v>
      </c>
    </row>
    <row r="1067" spans="1:13" s="58" customFormat="1" ht="27" customHeight="1">
      <c r="A1067" s="72">
        <v>43909</v>
      </c>
      <c r="B1067" s="67" t="s">
        <v>954</v>
      </c>
      <c r="C1067" s="73" t="s">
        <v>13</v>
      </c>
      <c r="D1067" s="73" t="s">
        <v>14</v>
      </c>
      <c r="E1067" s="74" t="s">
        <v>15</v>
      </c>
      <c r="F1067" s="58" t="s">
        <v>27</v>
      </c>
      <c r="G1067" s="75">
        <v>2167</v>
      </c>
      <c r="H1067" s="58">
        <v>5.09</v>
      </c>
      <c r="I1067" s="58">
        <v>0.28000000000000003</v>
      </c>
      <c r="J1067" s="58">
        <f>表5[[#This Row],[挂牌价]]-表5[[#This Row],[优惠下浮]]</f>
        <v>4.8099999999999996</v>
      </c>
      <c r="K1067" s="78">
        <f>表5[[#This Row],[含税结算单价]]/1.13</f>
        <v>4.2566371681415927</v>
      </c>
      <c r="L1067" s="78">
        <f>表5[[#This Row],[含税结算单价]]*表5[[#This Row],[升数]]</f>
        <v>10423.269999999999</v>
      </c>
      <c r="M1067" s="78">
        <f>表5[[#This Row],[不含税结算单价]]*表5[[#This Row],[升数]]</f>
        <v>9224.1327433628321</v>
      </c>
    </row>
    <row r="1068" spans="1:13" s="58" customFormat="1" ht="27" customHeight="1">
      <c r="A1068" s="72">
        <v>43909</v>
      </c>
      <c r="B1068" s="67" t="s">
        <v>955</v>
      </c>
      <c r="C1068" s="73" t="s">
        <v>13</v>
      </c>
      <c r="D1068" s="73" t="s">
        <v>14</v>
      </c>
      <c r="E1068" s="74" t="s">
        <v>15</v>
      </c>
      <c r="F1068" s="58" t="s">
        <v>64</v>
      </c>
      <c r="G1068" s="75">
        <v>281</v>
      </c>
      <c r="H1068" s="58">
        <v>5.09</v>
      </c>
      <c r="I1068" s="58">
        <v>0.28000000000000003</v>
      </c>
      <c r="J1068" s="58">
        <f>表5[[#This Row],[挂牌价]]-表5[[#This Row],[优惠下浮]]</f>
        <v>4.8099999999999996</v>
      </c>
      <c r="K1068" s="78">
        <f>表5[[#This Row],[含税结算单价]]/1.13</f>
        <v>4.2566371681415927</v>
      </c>
      <c r="L1068" s="78">
        <f>表5[[#This Row],[含税结算单价]]*表5[[#This Row],[升数]]</f>
        <v>1351.61</v>
      </c>
      <c r="M1068" s="78">
        <f>表5[[#This Row],[不含税结算单价]]*表5[[#This Row],[升数]]</f>
        <v>1196.1150442477876</v>
      </c>
    </row>
    <row r="1069" spans="1:13" s="58" customFormat="1" ht="27" customHeight="1">
      <c r="A1069" s="72">
        <v>43909</v>
      </c>
      <c r="B1069" s="67" t="s">
        <v>956</v>
      </c>
      <c r="C1069" s="73" t="s">
        <v>13</v>
      </c>
      <c r="D1069" s="73" t="s">
        <v>14</v>
      </c>
      <c r="E1069" s="74" t="s">
        <v>15</v>
      </c>
      <c r="F1069" s="58" t="s">
        <v>64</v>
      </c>
      <c r="G1069" s="75">
        <v>1040</v>
      </c>
      <c r="H1069" s="58">
        <v>5.09</v>
      </c>
      <c r="I1069" s="58">
        <v>0.28000000000000003</v>
      </c>
      <c r="J1069" s="58">
        <f>表5[[#This Row],[挂牌价]]-表5[[#This Row],[优惠下浮]]</f>
        <v>4.8099999999999996</v>
      </c>
      <c r="K1069" s="78">
        <f>表5[[#This Row],[含税结算单价]]/1.13</f>
        <v>4.2566371681415927</v>
      </c>
      <c r="L1069" s="78">
        <f>表5[[#This Row],[含税结算单价]]*表5[[#This Row],[升数]]</f>
        <v>5002.3999999999996</v>
      </c>
      <c r="M1069" s="78">
        <f>表5[[#This Row],[不含税结算单价]]*表5[[#This Row],[升数]]</f>
        <v>4426.9026548672564</v>
      </c>
    </row>
    <row r="1070" spans="1:13" s="58" customFormat="1" ht="27" customHeight="1">
      <c r="A1070" s="72">
        <v>43909</v>
      </c>
      <c r="B1070" s="67" t="s">
        <v>957</v>
      </c>
      <c r="C1070" s="73" t="s">
        <v>13</v>
      </c>
      <c r="D1070" s="73" t="s">
        <v>14</v>
      </c>
      <c r="E1070" s="74" t="s">
        <v>15</v>
      </c>
      <c r="F1070" s="58" t="s">
        <v>64</v>
      </c>
      <c r="G1070" s="75">
        <v>1095</v>
      </c>
      <c r="H1070" s="58">
        <v>5.09</v>
      </c>
      <c r="I1070" s="58">
        <v>0.28000000000000003</v>
      </c>
      <c r="J1070" s="58">
        <f>表5[[#This Row],[挂牌价]]-表5[[#This Row],[优惠下浮]]</f>
        <v>4.8099999999999996</v>
      </c>
      <c r="K1070" s="78">
        <f>表5[[#This Row],[含税结算单价]]/1.13</f>
        <v>4.2566371681415927</v>
      </c>
      <c r="L1070" s="78">
        <f>表5[[#This Row],[含税结算单价]]*表5[[#This Row],[升数]]</f>
        <v>5266.95</v>
      </c>
      <c r="M1070" s="78">
        <f>表5[[#This Row],[不含税结算单价]]*表5[[#This Row],[升数]]</f>
        <v>4661.0176991150438</v>
      </c>
    </row>
    <row r="1071" spans="1:13" s="58" customFormat="1" ht="27" customHeight="1">
      <c r="A1071" s="72">
        <v>43910</v>
      </c>
      <c r="B1071" s="76" t="s">
        <v>958</v>
      </c>
      <c r="C1071" s="73" t="s">
        <v>13</v>
      </c>
      <c r="D1071" s="73" t="s">
        <v>14</v>
      </c>
      <c r="E1071" s="74" t="s">
        <v>15</v>
      </c>
      <c r="F1071" s="58" t="s">
        <v>241</v>
      </c>
      <c r="G1071" s="75">
        <v>3000</v>
      </c>
      <c r="H1071" s="58">
        <v>5.09</v>
      </c>
      <c r="I1071" s="58">
        <v>0.28000000000000003</v>
      </c>
      <c r="J1071" s="58">
        <f>表5[[#This Row],[挂牌价]]-表5[[#This Row],[优惠下浮]]</f>
        <v>4.8099999999999996</v>
      </c>
      <c r="K1071" s="78">
        <f>表5[[#This Row],[含税结算单价]]/1.13</f>
        <v>4.2566371681415927</v>
      </c>
      <c r="L1071" s="78">
        <f>表5[[#This Row],[含税结算单价]]*表5[[#This Row],[升数]]</f>
        <v>14429.999999999998</v>
      </c>
      <c r="M1071" s="78">
        <f>表5[[#This Row],[不含税结算单价]]*表5[[#This Row],[升数]]</f>
        <v>12769.911504424777</v>
      </c>
    </row>
    <row r="1072" spans="1:13" s="58" customFormat="1" ht="27" customHeight="1">
      <c r="A1072" s="72">
        <v>43910</v>
      </c>
      <c r="B1072" s="67" t="s">
        <v>959</v>
      </c>
      <c r="C1072" s="73" t="s">
        <v>13</v>
      </c>
      <c r="D1072" s="73" t="s">
        <v>14</v>
      </c>
      <c r="E1072" s="74" t="s">
        <v>15</v>
      </c>
      <c r="F1072" s="58" t="s">
        <v>170</v>
      </c>
      <c r="G1072" s="75">
        <v>1359</v>
      </c>
      <c r="H1072" s="58">
        <v>5.09</v>
      </c>
      <c r="I1072" s="58">
        <v>0.28000000000000003</v>
      </c>
      <c r="J1072" s="58">
        <f>表5[[#This Row],[挂牌价]]-表5[[#This Row],[优惠下浮]]</f>
        <v>4.8099999999999996</v>
      </c>
      <c r="K1072" s="78">
        <f>表5[[#This Row],[含税结算单价]]/1.13</f>
        <v>4.2566371681415927</v>
      </c>
      <c r="L1072" s="78">
        <f>表5[[#This Row],[含税结算单价]]*表5[[#This Row],[升数]]</f>
        <v>6536.7899999999991</v>
      </c>
      <c r="M1072" s="78">
        <f>表5[[#This Row],[不含税结算单价]]*表5[[#This Row],[升数]]</f>
        <v>5784.7699115044243</v>
      </c>
    </row>
    <row r="1073" spans="1:13" s="58" customFormat="1" ht="27" customHeight="1">
      <c r="A1073" s="72">
        <v>43910</v>
      </c>
      <c r="B1073" s="67" t="s">
        <v>960</v>
      </c>
      <c r="C1073" s="73" t="s">
        <v>13</v>
      </c>
      <c r="D1073" s="73" t="s">
        <v>14</v>
      </c>
      <c r="E1073" s="74" t="s">
        <v>15</v>
      </c>
      <c r="F1073" s="58" t="s">
        <v>170</v>
      </c>
      <c r="G1073" s="75">
        <v>848</v>
      </c>
      <c r="H1073" s="58">
        <v>5.09</v>
      </c>
      <c r="I1073" s="58">
        <v>0.28000000000000003</v>
      </c>
      <c r="J1073" s="58">
        <f>表5[[#This Row],[挂牌价]]-表5[[#This Row],[优惠下浮]]</f>
        <v>4.8099999999999996</v>
      </c>
      <c r="K1073" s="78">
        <f>表5[[#This Row],[含税结算单价]]/1.13</f>
        <v>4.2566371681415927</v>
      </c>
      <c r="L1073" s="78">
        <f>表5[[#This Row],[含税结算单价]]*表5[[#This Row],[升数]]</f>
        <v>4078.8799999999997</v>
      </c>
      <c r="M1073" s="78">
        <f>表5[[#This Row],[不含税结算单价]]*表5[[#This Row],[升数]]</f>
        <v>3609.6283185840707</v>
      </c>
    </row>
    <row r="1074" spans="1:13" s="58" customFormat="1" ht="27" customHeight="1">
      <c r="A1074" s="72">
        <v>43910</v>
      </c>
      <c r="B1074" s="67" t="s">
        <v>961</v>
      </c>
      <c r="C1074" s="73" t="s">
        <v>13</v>
      </c>
      <c r="D1074" s="73" t="s">
        <v>14</v>
      </c>
      <c r="E1074" s="74" t="s">
        <v>15</v>
      </c>
      <c r="F1074" s="58" t="s">
        <v>170</v>
      </c>
      <c r="G1074" s="75">
        <v>530</v>
      </c>
      <c r="H1074" s="58">
        <v>5.09</v>
      </c>
      <c r="I1074" s="58">
        <v>0.28000000000000003</v>
      </c>
      <c r="J1074" s="58">
        <f>表5[[#This Row],[挂牌价]]-表5[[#This Row],[优惠下浮]]</f>
        <v>4.8099999999999996</v>
      </c>
      <c r="K1074" s="78">
        <f>表5[[#This Row],[含税结算单价]]/1.13</f>
        <v>4.2566371681415927</v>
      </c>
      <c r="L1074" s="78">
        <f>表5[[#This Row],[含税结算单价]]*表5[[#This Row],[升数]]</f>
        <v>2549.2999999999997</v>
      </c>
      <c r="M1074" s="78">
        <f>表5[[#This Row],[不含税结算单价]]*表5[[#This Row],[升数]]</f>
        <v>2256.0176991150443</v>
      </c>
    </row>
    <row r="1075" spans="1:13" s="58" customFormat="1" ht="27" customHeight="1">
      <c r="A1075" s="72">
        <v>43910</v>
      </c>
      <c r="B1075" s="67" t="s">
        <v>962</v>
      </c>
      <c r="C1075" s="73" t="s">
        <v>13</v>
      </c>
      <c r="D1075" s="73" t="s">
        <v>14</v>
      </c>
      <c r="E1075" s="74" t="s">
        <v>15</v>
      </c>
      <c r="F1075" s="58" t="s">
        <v>170</v>
      </c>
      <c r="G1075" s="75">
        <v>743</v>
      </c>
      <c r="H1075" s="58">
        <v>5.09</v>
      </c>
      <c r="I1075" s="58">
        <v>0.28000000000000003</v>
      </c>
      <c r="J1075" s="58">
        <f>表5[[#This Row],[挂牌价]]-表5[[#This Row],[优惠下浮]]</f>
        <v>4.8099999999999996</v>
      </c>
      <c r="K1075" s="78">
        <f>表5[[#This Row],[含税结算单价]]/1.13</f>
        <v>4.2566371681415927</v>
      </c>
      <c r="L1075" s="78">
        <f>表5[[#This Row],[含税结算单价]]*表5[[#This Row],[升数]]</f>
        <v>3573.83</v>
      </c>
      <c r="M1075" s="78">
        <f>表5[[#This Row],[不含税结算单价]]*表5[[#This Row],[升数]]</f>
        <v>3162.6814159292035</v>
      </c>
    </row>
    <row r="1076" spans="1:13" s="58" customFormat="1" ht="27" customHeight="1">
      <c r="A1076" s="72">
        <v>43910</v>
      </c>
      <c r="B1076" s="67" t="s">
        <v>963</v>
      </c>
      <c r="C1076" s="73" t="s">
        <v>13</v>
      </c>
      <c r="D1076" s="73" t="s">
        <v>14</v>
      </c>
      <c r="E1076" s="74" t="s">
        <v>15</v>
      </c>
      <c r="F1076" s="58" t="s">
        <v>170</v>
      </c>
      <c r="G1076" s="75">
        <v>152</v>
      </c>
      <c r="H1076" s="58">
        <v>5.09</v>
      </c>
      <c r="I1076" s="58">
        <v>0.28000000000000003</v>
      </c>
      <c r="J1076" s="58">
        <f>表5[[#This Row],[挂牌价]]-表5[[#This Row],[优惠下浮]]</f>
        <v>4.8099999999999996</v>
      </c>
      <c r="K1076" s="78">
        <f>表5[[#This Row],[含税结算单价]]/1.13</f>
        <v>4.2566371681415927</v>
      </c>
      <c r="L1076" s="78">
        <f>表5[[#This Row],[含税结算单价]]*表5[[#This Row],[升数]]</f>
        <v>731.11999999999989</v>
      </c>
      <c r="M1076" s="78">
        <f>表5[[#This Row],[不含税结算单价]]*表5[[#This Row],[升数]]</f>
        <v>647.00884955752213</v>
      </c>
    </row>
    <row r="1077" spans="1:13" s="58" customFormat="1" ht="27" customHeight="1">
      <c r="A1077" s="72">
        <v>43910</v>
      </c>
      <c r="B1077" s="67" t="s">
        <v>964</v>
      </c>
      <c r="C1077" s="73" t="s">
        <v>13</v>
      </c>
      <c r="D1077" s="73" t="s">
        <v>14</v>
      </c>
      <c r="E1077" s="74" t="s">
        <v>15</v>
      </c>
      <c r="F1077" s="58" t="s">
        <v>34</v>
      </c>
      <c r="G1077" s="75">
        <v>2409</v>
      </c>
      <c r="H1077" s="58">
        <v>5.09</v>
      </c>
      <c r="I1077" s="58">
        <v>0.28000000000000003</v>
      </c>
      <c r="J1077" s="58">
        <f>表5[[#This Row],[挂牌价]]-表5[[#This Row],[优惠下浮]]</f>
        <v>4.8099999999999996</v>
      </c>
      <c r="K1077" s="78">
        <f>表5[[#This Row],[含税结算单价]]/1.13</f>
        <v>4.2566371681415927</v>
      </c>
      <c r="L1077" s="78">
        <f>表5[[#This Row],[含税结算单价]]*表5[[#This Row],[升数]]</f>
        <v>11587.289999999999</v>
      </c>
      <c r="M1077" s="78">
        <f>表5[[#This Row],[不含税结算单价]]*表5[[#This Row],[升数]]</f>
        <v>10254.238938053097</v>
      </c>
    </row>
    <row r="1078" spans="1:13" s="58" customFormat="1" ht="27" customHeight="1">
      <c r="A1078" s="72">
        <v>43910</v>
      </c>
      <c r="B1078" s="67" t="s">
        <v>965</v>
      </c>
      <c r="C1078" s="73" t="s">
        <v>13</v>
      </c>
      <c r="D1078" s="73" t="s">
        <v>14</v>
      </c>
      <c r="E1078" s="74" t="s">
        <v>15</v>
      </c>
      <c r="F1078" s="58" t="s">
        <v>35</v>
      </c>
      <c r="G1078" s="75">
        <v>9713</v>
      </c>
      <c r="H1078" s="58">
        <v>5.09</v>
      </c>
      <c r="I1078" s="58">
        <v>0.28000000000000003</v>
      </c>
      <c r="J1078" s="58">
        <f>表5[[#This Row],[挂牌价]]-表5[[#This Row],[优惠下浮]]</f>
        <v>4.8099999999999996</v>
      </c>
      <c r="K1078" s="78">
        <f>表5[[#This Row],[含税结算单价]]/1.13</f>
        <v>4.2566371681415927</v>
      </c>
      <c r="L1078" s="78">
        <f>表5[[#This Row],[含税结算单价]]*表5[[#This Row],[升数]]</f>
        <v>46719.53</v>
      </c>
      <c r="M1078" s="78">
        <f>表5[[#This Row],[不含税结算单价]]*表5[[#This Row],[升数]]</f>
        <v>41344.716814159292</v>
      </c>
    </row>
    <row r="1079" spans="1:13" s="58" customFormat="1" ht="27" customHeight="1">
      <c r="A1079" s="72">
        <v>43910</v>
      </c>
      <c r="B1079" s="76" t="s">
        <v>966</v>
      </c>
      <c r="C1079" s="73" t="s">
        <v>13</v>
      </c>
      <c r="D1079" s="73" t="s">
        <v>14</v>
      </c>
      <c r="E1079" s="74" t="s">
        <v>15</v>
      </c>
      <c r="F1079" s="58" t="s">
        <v>29</v>
      </c>
      <c r="G1079" s="75">
        <v>2380</v>
      </c>
      <c r="H1079" s="58">
        <v>5.09</v>
      </c>
      <c r="I1079" s="58">
        <v>0.28000000000000003</v>
      </c>
      <c r="J1079" s="58">
        <f>表5[[#This Row],[挂牌价]]-表5[[#This Row],[优惠下浮]]</f>
        <v>4.8099999999999996</v>
      </c>
      <c r="K1079" s="78">
        <f>表5[[#This Row],[含税结算单价]]/1.13</f>
        <v>4.2566371681415927</v>
      </c>
      <c r="L1079" s="78">
        <f>表5[[#This Row],[含税结算单价]]*表5[[#This Row],[升数]]</f>
        <v>11447.8</v>
      </c>
      <c r="M1079" s="78">
        <f>表5[[#This Row],[不含税结算单价]]*表5[[#This Row],[升数]]</f>
        <v>10130.796460176991</v>
      </c>
    </row>
    <row r="1080" spans="1:13" s="58" customFormat="1" ht="27" customHeight="1">
      <c r="A1080" s="72">
        <v>43910</v>
      </c>
      <c r="B1080" s="76" t="s">
        <v>967</v>
      </c>
      <c r="C1080" s="73" t="s">
        <v>13</v>
      </c>
      <c r="D1080" s="73" t="s">
        <v>14</v>
      </c>
      <c r="E1080" s="74" t="s">
        <v>15</v>
      </c>
      <c r="F1080" s="58" t="s">
        <v>29</v>
      </c>
      <c r="G1080" s="75">
        <v>5736</v>
      </c>
      <c r="H1080" s="58">
        <v>5.09</v>
      </c>
      <c r="I1080" s="58">
        <v>0.28000000000000003</v>
      </c>
      <c r="J1080" s="58">
        <f>表5[[#This Row],[挂牌价]]-表5[[#This Row],[优惠下浮]]</f>
        <v>4.8099999999999996</v>
      </c>
      <c r="K1080" s="78">
        <f>表5[[#This Row],[含税结算单价]]/1.13</f>
        <v>4.2566371681415927</v>
      </c>
      <c r="L1080" s="78">
        <f>表5[[#This Row],[含税结算单价]]*表5[[#This Row],[升数]]</f>
        <v>27590.159999999996</v>
      </c>
      <c r="M1080" s="78">
        <f>表5[[#This Row],[不含税结算单价]]*表5[[#This Row],[升数]]</f>
        <v>24416.070796460175</v>
      </c>
    </row>
    <row r="1081" spans="1:13" s="58" customFormat="1" ht="27" customHeight="1">
      <c r="A1081" s="72">
        <v>43910</v>
      </c>
      <c r="B1081" s="76" t="s">
        <v>968</v>
      </c>
      <c r="C1081" s="73" t="s">
        <v>13</v>
      </c>
      <c r="D1081" s="73" t="s">
        <v>14</v>
      </c>
      <c r="E1081" s="74" t="s">
        <v>15</v>
      </c>
      <c r="F1081" s="58" t="s">
        <v>29</v>
      </c>
      <c r="G1081" s="75">
        <v>3343</v>
      </c>
      <c r="H1081" s="58">
        <v>5.09</v>
      </c>
      <c r="I1081" s="58">
        <v>0.28000000000000003</v>
      </c>
      <c r="J1081" s="58">
        <f>表5[[#This Row],[挂牌价]]-表5[[#This Row],[优惠下浮]]</f>
        <v>4.8099999999999996</v>
      </c>
      <c r="K1081" s="78">
        <f>表5[[#This Row],[含税结算单价]]/1.13</f>
        <v>4.2566371681415927</v>
      </c>
      <c r="L1081" s="78">
        <f>表5[[#This Row],[含税结算单价]]*表5[[#This Row],[升数]]</f>
        <v>16079.829999999998</v>
      </c>
      <c r="M1081" s="78">
        <f>表5[[#This Row],[不含税结算单价]]*表5[[#This Row],[升数]]</f>
        <v>14229.938053097345</v>
      </c>
    </row>
    <row r="1082" spans="1:13" s="58" customFormat="1" ht="27" customHeight="1">
      <c r="A1082" s="72">
        <v>43910</v>
      </c>
      <c r="B1082" s="67" t="s">
        <v>969</v>
      </c>
      <c r="C1082" s="73" t="s">
        <v>13</v>
      </c>
      <c r="D1082" s="73" t="s">
        <v>14</v>
      </c>
      <c r="E1082" s="74" t="s">
        <v>15</v>
      </c>
      <c r="F1082" s="58" t="s">
        <v>37</v>
      </c>
      <c r="G1082" s="75">
        <v>2512</v>
      </c>
      <c r="H1082" s="58">
        <v>5.09</v>
      </c>
      <c r="I1082" s="58">
        <v>0.28000000000000003</v>
      </c>
      <c r="J1082" s="58">
        <f>表5[[#This Row],[挂牌价]]-表5[[#This Row],[优惠下浮]]</f>
        <v>4.8099999999999996</v>
      </c>
      <c r="K1082" s="78">
        <f>表5[[#This Row],[含税结算单价]]/1.13</f>
        <v>4.2566371681415927</v>
      </c>
      <c r="L1082" s="78">
        <f>表5[[#This Row],[含税结算单价]]*表5[[#This Row],[升数]]</f>
        <v>12082.72</v>
      </c>
      <c r="M1082" s="78">
        <f>表5[[#This Row],[不含税结算单价]]*表5[[#This Row],[升数]]</f>
        <v>10692.672566371681</v>
      </c>
    </row>
    <row r="1083" spans="1:13" s="58" customFormat="1" ht="27" customHeight="1">
      <c r="A1083" s="72">
        <v>43910</v>
      </c>
      <c r="B1083" s="67" t="s">
        <v>970</v>
      </c>
      <c r="C1083" s="73" t="s">
        <v>13</v>
      </c>
      <c r="D1083" s="73" t="s">
        <v>14</v>
      </c>
      <c r="E1083" s="74" t="s">
        <v>15</v>
      </c>
      <c r="F1083" s="58" t="s">
        <v>39</v>
      </c>
      <c r="G1083" s="75">
        <v>884</v>
      </c>
      <c r="H1083" s="58">
        <v>5.09</v>
      </c>
      <c r="I1083" s="58">
        <v>0.28000000000000003</v>
      </c>
      <c r="J1083" s="58">
        <f>表5[[#This Row],[挂牌价]]-表5[[#This Row],[优惠下浮]]</f>
        <v>4.8099999999999996</v>
      </c>
      <c r="K1083" s="78">
        <f>表5[[#This Row],[含税结算单价]]/1.13</f>
        <v>4.2566371681415927</v>
      </c>
      <c r="L1083" s="78">
        <f>表5[[#This Row],[含税结算单价]]*表5[[#This Row],[升数]]</f>
        <v>4252.04</v>
      </c>
      <c r="M1083" s="78">
        <f>表5[[#This Row],[不含税结算单价]]*表5[[#This Row],[升数]]</f>
        <v>3762.8672566371679</v>
      </c>
    </row>
    <row r="1084" spans="1:13" s="58" customFormat="1" ht="27" customHeight="1">
      <c r="A1084" s="72">
        <v>43910</v>
      </c>
      <c r="B1084" s="67" t="s">
        <v>971</v>
      </c>
      <c r="C1084" s="73" t="s">
        <v>13</v>
      </c>
      <c r="D1084" s="73" t="s">
        <v>14</v>
      </c>
      <c r="E1084" s="74" t="s">
        <v>15</v>
      </c>
      <c r="F1084" s="58" t="s">
        <v>39</v>
      </c>
      <c r="G1084" s="75">
        <v>6779</v>
      </c>
      <c r="H1084" s="58">
        <v>5.09</v>
      </c>
      <c r="I1084" s="58">
        <v>0.28000000000000003</v>
      </c>
      <c r="J1084" s="58">
        <f>表5[[#This Row],[挂牌价]]-表5[[#This Row],[优惠下浮]]</f>
        <v>4.8099999999999996</v>
      </c>
      <c r="K1084" s="78">
        <f>表5[[#This Row],[含税结算单价]]/1.13</f>
        <v>4.2566371681415927</v>
      </c>
      <c r="L1084" s="78">
        <f>表5[[#This Row],[含税结算单价]]*表5[[#This Row],[升数]]</f>
        <v>32606.989999999998</v>
      </c>
      <c r="M1084" s="78">
        <f>表5[[#This Row],[不含税结算单价]]*表5[[#This Row],[升数]]</f>
        <v>28855.743362831858</v>
      </c>
    </row>
    <row r="1085" spans="1:13" s="58" customFormat="1" ht="27" customHeight="1">
      <c r="A1085" s="72">
        <v>43910</v>
      </c>
      <c r="B1085" s="67" t="s">
        <v>972</v>
      </c>
      <c r="C1085" s="73" t="s">
        <v>13</v>
      </c>
      <c r="D1085" s="73" t="s">
        <v>14</v>
      </c>
      <c r="E1085" s="74" t="s">
        <v>15</v>
      </c>
      <c r="F1085" s="58" t="s">
        <v>39</v>
      </c>
      <c r="G1085" s="75">
        <v>4000</v>
      </c>
      <c r="H1085" s="58">
        <v>5.09</v>
      </c>
      <c r="I1085" s="58">
        <v>0.28000000000000003</v>
      </c>
      <c r="J1085" s="58">
        <f>表5[[#This Row],[挂牌价]]-表5[[#This Row],[优惠下浮]]</f>
        <v>4.8099999999999996</v>
      </c>
      <c r="K1085" s="78">
        <f>表5[[#This Row],[含税结算单价]]/1.13</f>
        <v>4.2566371681415927</v>
      </c>
      <c r="L1085" s="78">
        <f>表5[[#This Row],[含税结算单价]]*表5[[#This Row],[升数]]</f>
        <v>19240</v>
      </c>
      <c r="M1085" s="78">
        <f>表5[[#This Row],[不含税结算单价]]*表5[[#This Row],[升数]]</f>
        <v>17026.548672566372</v>
      </c>
    </row>
    <row r="1086" spans="1:13" s="58" customFormat="1" ht="27" customHeight="1">
      <c r="A1086" s="72">
        <v>43910</v>
      </c>
      <c r="B1086" s="67" t="s">
        <v>973</v>
      </c>
      <c r="C1086" s="73" t="s">
        <v>13</v>
      </c>
      <c r="D1086" s="73" t="s">
        <v>14</v>
      </c>
      <c r="E1086" s="74" t="s">
        <v>15</v>
      </c>
      <c r="F1086" s="58" t="s">
        <v>197</v>
      </c>
      <c r="G1086" s="75">
        <v>3796</v>
      </c>
      <c r="H1086" s="58">
        <v>5.09</v>
      </c>
      <c r="I1086" s="58">
        <v>0.28000000000000003</v>
      </c>
      <c r="J1086" s="58">
        <f>表5[[#This Row],[挂牌价]]-表5[[#This Row],[优惠下浮]]</f>
        <v>4.8099999999999996</v>
      </c>
      <c r="K1086" s="78">
        <f>表5[[#This Row],[含税结算单价]]/1.13</f>
        <v>4.2566371681415927</v>
      </c>
      <c r="L1086" s="78">
        <f>表5[[#This Row],[含税结算单价]]*表5[[#This Row],[升数]]</f>
        <v>18258.759999999998</v>
      </c>
      <c r="M1086" s="78">
        <f>表5[[#This Row],[不含税结算单价]]*表5[[#This Row],[升数]]</f>
        <v>16158.194690265485</v>
      </c>
    </row>
    <row r="1087" spans="1:13" s="58" customFormat="1" ht="27" customHeight="1">
      <c r="A1087" s="72">
        <v>43910</v>
      </c>
      <c r="B1087" s="67" t="s">
        <v>974</v>
      </c>
      <c r="C1087" s="73" t="s">
        <v>13</v>
      </c>
      <c r="D1087" s="73" t="s">
        <v>14</v>
      </c>
      <c r="E1087" s="74" t="s">
        <v>15</v>
      </c>
      <c r="F1087" s="58" t="s">
        <v>83</v>
      </c>
      <c r="G1087" s="75">
        <v>754</v>
      </c>
      <c r="H1087" s="58">
        <v>5.09</v>
      </c>
      <c r="I1087" s="58">
        <v>0.28000000000000003</v>
      </c>
      <c r="J1087" s="58">
        <f>表5[[#This Row],[挂牌价]]-表5[[#This Row],[优惠下浮]]</f>
        <v>4.8099999999999996</v>
      </c>
      <c r="K1087" s="78">
        <f>表5[[#This Row],[含税结算单价]]/1.13</f>
        <v>4.2566371681415927</v>
      </c>
      <c r="L1087" s="78">
        <f>表5[[#This Row],[含税结算单价]]*表5[[#This Row],[升数]]</f>
        <v>3626.74</v>
      </c>
      <c r="M1087" s="78">
        <f>表5[[#This Row],[不含税结算单价]]*表5[[#This Row],[升数]]</f>
        <v>3209.5044247787609</v>
      </c>
    </row>
    <row r="1088" spans="1:13" s="58" customFormat="1" ht="27" customHeight="1">
      <c r="A1088" s="72">
        <v>43910</v>
      </c>
      <c r="B1088" s="67" t="s">
        <v>975</v>
      </c>
      <c r="C1088" s="73" t="s">
        <v>13</v>
      </c>
      <c r="D1088" s="73" t="s">
        <v>14</v>
      </c>
      <c r="E1088" s="74" t="s">
        <v>15</v>
      </c>
      <c r="F1088" s="58" t="s">
        <v>83</v>
      </c>
      <c r="G1088" s="75">
        <v>734</v>
      </c>
      <c r="H1088" s="58">
        <v>5.09</v>
      </c>
      <c r="I1088" s="58">
        <v>0.28000000000000003</v>
      </c>
      <c r="J1088" s="58">
        <f>表5[[#This Row],[挂牌价]]-表5[[#This Row],[优惠下浮]]</f>
        <v>4.8099999999999996</v>
      </c>
      <c r="K1088" s="78">
        <f>表5[[#This Row],[含税结算单价]]/1.13</f>
        <v>4.2566371681415927</v>
      </c>
      <c r="L1088" s="78">
        <f>表5[[#This Row],[含税结算单价]]*表5[[#This Row],[升数]]</f>
        <v>3530.5399999999995</v>
      </c>
      <c r="M1088" s="78">
        <f>表5[[#This Row],[不含税结算单价]]*表5[[#This Row],[升数]]</f>
        <v>3124.3716814159288</v>
      </c>
    </row>
    <row r="1089" spans="1:13" s="58" customFormat="1" ht="27" customHeight="1">
      <c r="A1089" s="72">
        <v>43910</v>
      </c>
      <c r="B1089" s="67" t="s">
        <v>976</v>
      </c>
      <c r="C1089" s="73" t="s">
        <v>13</v>
      </c>
      <c r="D1089" s="73" t="s">
        <v>14</v>
      </c>
      <c r="E1089" s="74" t="s">
        <v>15</v>
      </c>
      <c r="F1089" s="58" t="s">
        <v>83</v>
      </c>
      <c r="G1089" s="75">
        <v>697</v>
      </c>
      <c r="H1089" s="58">
        <v>5.09</v>
      </c>
      <c r="I1089" s="58">
        <v>0.28000000000000003</v>
      </c>
      <c r="J1089" s="58">
        <f>表5[[#This Row],[挂牌价]]-表5[[#This Row],[优惠下浮]]</f>
        <v>4.8099999999999996</v>
      </c>
      <c r="K1089" s="78">
        <f>表5[[#This Row],[含税结算单价]]/1.13</f>
        <v>4.2566371681415927</v>
      </c>
      <c r="L1089" s="78">
        <f>表5[[#This Row],[含税结算单价]]*表5[[#This Row],[升数]]</f>
        <v>3352.5699999999997</v>
      </c>
      <c r="M1089" s="78">
        <f>表5[[#This Row],[不含税结算单价]]*表5[[#This Row],[升数]]</f>
        <v>2966.8761061946902</v>
      </c>
    </row>
    <row r="1090" spans="1:13" s="58" customFormat="1" ht="27" customHeight="1">
      <c r="A1090" s="72">
        <v>43910</v>
      </c>
      <c r="B1090" s="67" t="s">
        <v>977</v>
      </c>
      <c r="C1090" s="73" t="s">
        <v>13</v>
      </c>
      <c r="D1090" s="73" t="s">
        <v>14</v>
      </c>
      <c r="E1090" s="74" t="s">
        <v>15</v>
      </c>
      <c r="F1090" s="58" t="s">
        <v>83</v>
      </c>
      <c r="G1090" s="75">
        <v>647</v>
      </c>
      <c r="H1090" s="58">
        <v>5.09</v>
      </c>
      <c r="I1090" s="58">
        <v>0.28000000000000003</v>
      </c>
      <c r="J1090" s="58">
        <f>表5[[#This Row],[挂牌价]]-表5[[#This Row],[优惠下浮]]</f>
        <v>4.8099999999999996</v>
      </c>
      <c r="K1090" s="78">
        <f>表5[[#This Row],[含税结算单价]]/1.13</f>
        <v>4.2566371681415927</v>
      </c>
      <c r="L1090" s="78">
        <f>表5[[#This Row],[含税结算单价]]*表5[[#This Row],[升数]]</f>
        <v>3112.0699999999997</v>
      </c>
      <c r="M1090" s="78">
        <f>表5[[#This Row],[不含税结算单价]]*表5[[#This Row],[升数]]</f>
        <v>2754.0442477876104</v>
      </c>
    </row>
    <row r="1091" spans="1:13" s="58" customFormat="1" ht="27" customHeight="1">
      <c r="A1091" s="72">
        <v>43910</v>
      </c>
      <c r="B1091" s="67" t="s">
        <v>978</v>
      </c>
      <c r="C1091" s="73" t="s">
        <v>13</v>
      </c>
      <c r="D1091" s="73" t="s">
        <v>14</v>
      </c>
      <c r="E1091" s="74" t="s">
        <v>15</v>
      </c>
      <c r="F1091" s="58" t="s">
        <v>83</v>
      </c>
      <c r="G1091" s="75">
        <v>705</v>
      </c>
      <c r="H1091" s="58">
        <v>5.09</v>
      </c>
      <c r="I1091" s="58">
        <v>0.28000000000000003</v>
      </c>
      <c r="J1091" s="58">
        <f>表5[[#This Row],[挂牌价]]-表5[[#This Row],[优惠下浮]]</f>
        <v>4.8099999999999996</v>
      </c>
      <c r="K1091" s="78">
        <f>表5[[#This Row],[含税结算单价]]/1.13</f>
        <v>4.2566371681415927</v>
      </c>
      <c r="L1091" s="78">
        <f>表5[[#This Row],[含税结算单价]]*表5[[#This Row],[升数]]</f>
        <v>3391.0499999999997</v>
      </c>
      <c r="M1091" s="78">
        <f>表5[[#This Row],[不含税结算单价]]*表5[[#This Row],[升数]]</f>
        <v>3000.929203539823</v>
      </c>
    </row>
    <row r="1092" spans="1:13" s="58" customFormat="1" ht="27" customHeight="1">
      <c r="A1092" s="72">
        <v>43910</v>
      </c>
      <c r="B1092" s="67" t="s">
        <v>979</v>
      </c>
      <c r="C1092" s="73" t="s">
        <v>13</v>
      </c>
      <c r="D1092" s="73" t="s">
        <v>14</v>
      </c>
      <c r="E1092" s="74" t="s">
        <v>15</v>
      </c>
      <c r="F1092" s="58" t="s">
        <v>83</v>
      </c>
      <c r="G1092" s="75">
        <v>426</v>
      </c>
      <c r="H1092" s="58">
        <v>5.09</v>
      </c>
      <c r="I1092" s="58">
        <v>0.28000000000000003</v>
      </c>
      <c r="J1092" s="58">
        <f>表5[[#This Row],[挂牌价]]-表5[[#This Row],[优惠下浮]]</f>
        <v>4.8099999999999996</v>
      </c>
      <c r="K1092" s="78">
        <f>表5[[#This Row],[含税结算单价]]/1.13</f>
        <v>4.2566371681415927</v>
      </c>
      <c r="L1092" s="78">
        <f>表5[[#This Row],[含税结算单价]]*表5[[#This Row],[升数]]</f>
        <v>2049.06</v>
      </c>
      <c r="M1092" s="78">
        <f>表5[[#This Row],[不含税结算单价]]*表5[[#This Row],[升数]]</f>
        <v>1813.3274336283184</v>
      </c>
    </row>
    <row r="1093" spans="1:13" s="58" customFormat="1" ht="27" customHeight="1">
      <c r="A1093" s="72">
        <v>43910</v>
      </c>
      <c r="B1093" s="67" t="s">
        <v>980</v>
      </c>
      <c r="C1093" s="73" t="s">
        <v>13</v>
      </c>
      <c r="D1093" s="73" t="s">
        <v>14</v>
      </c>
      <c r="E1093" s="74" t="s">
        <v>15</v>
      </c>
      <c r="F1093" s="58" t="s">
        <v>83</v>
      </c>
      <c r="G1093" s="75">
        <v>539</v>
      </c>
      <c r="H1093" s="58">
        <v>5.09</v>
      </c>
      <c r="I1093" s="58">
        <v>0.28000000000000003</v>
      </c>
      <c r="J1093" s="58">
        <f>表5[[#This Row],[挂牌价]]-表5[[#This Row],[优惠下浮]]</f>
        <v>4.8099999999999996</v>
      </c>
      <c r="K1093" s="78">
        <f>表5[[#This Row],[含税结算单价]]/1.13</f>
        <v>4.2566371681415927</v>
      </c>
      <c r="L1093" s="78">
        <f>表5[[#This Row],[含税结算单价]]*表5[[#This Row],[升数]]</f>
        <v>2592.5899999999997</v>
      </c>
      <c r="M1093" s="78">
        <f>表5[[#This Row],[不含税结算单价]]*表5[[#This Row],[升数]]</f>
        <v>2294.3274336283184</v>
      </c>
    </row>
    <row r="1094" spans="1:13" s="58" customFormat="1" ht="27" customHeight="1">
      <c r="A1094" s="72">
        <v>43910</v>
      </c>
      <c r="B1094" s="67" t="s">
        <v>981</v>
      </c>
      <c r="C1094" s="73" t="s">
        <v>13</v>
      </c>
      <c r="D1094" s="73" t="s">
        <v>14</v>
      </c>
      <c r="E1094" s="74" t="s">
        <v>15</v>
      </c>
      <c r="F1094" s="58" t="s">
        <v>21</v>
      </c>
      <c r="G1094" s="75">
        <v>6928</v>
      </c>
      <c r="H1094" s="58">
        <v>5.09</v>
      </c>
      <c r="I1094" s="58">
        <v>0.28000000000000003</v>
      </c>
      <c r="J1094" s="58">
        <f>表5[[#This Row],[挂牌价]]-表5[[#This Row],[优惠下浮]]</f>
        <v>4.8099999999999996</v>
      </c>
      <c r="K1094" s="78">
        <f>表5[[#This Row],[含税结算单价]]/1.13</f>
        <v>4.2566371681415927</v>
      </c>
      <c r="L1094" s="78">
        <f>表5[[#This Row],[含税结算单价]]*表5[[#This Row],[升数]]</f>
        <v>33323.68</v>
      </c>
      <c r="M1094" s="78">
        <f>表5[[#This Row],[不含税结算单价]]*表5[[#This Row],[升数]]</f>
        <v>29489.982300884953</v>
      </c>
    </row>
    <row r="1095" spans="1:13" s="58" customFormat="1" ht="27" customHeight="1">
      <c r="A1095" s="72">
        <v>43910</v>
      </c>
      <c r="B1095" s="67">
        <v>469542</v>
      </c>
      <c r="C1095" s="73" t="s">
        <v>13</v>
      </c>
      <c r="D1095" s="73" t="s">
        <v>14</v>
      </c>
      <c r="E1095" s="74" t="s">
        <v>15</v>
      </c>
      <c r="F1095" s="58" t="s">
        <v>69</v>
      </c>
      <c r="G1095" s="75">
        <v>6643</v>
      </c>
      <c r="H1095" s="58">
        <v>5.09</v>
      </c>
      <c r="I1095" s="58">
        <v>0.28000000000000003</v>
      </c>
      <c r="J1095" s="58">
        <f>表5[[#This Row],[挂牌价]]-表5[[#This Row],[优惠下浮]]</f>
        <v>4.8099999999999996</v>
      </c>
      <c r="K1095" s="78">
        <f>表5[[#This Row],[含税结算单价]]/1.13</f>
        <v>4.2566371681415927</v>
      </c>
      <c r="L1095" s="78">
        <f>表5[[#This Row],[含税结算单价]]*表5[[#This Row],[升数]]</f>
        <v>31952.829999999998</v>
      </c>
      <c r="M1095" s="78">
        <f>表5[[#This Row],[不含税结算单价]]*表5[[#This Row],[升数]]</f>
        <v>28276.840707964599</v>
      </c>
    </row>
    <row r="1096" spans="1:13" s="58" customFormat="1" ht="27" customHeight="1">
      <c r="A1096" s="72">
        <v>43910</v>
      </c>
      <c r="B1096" s="67" t="s">
        <v>982</v>
      </c>
      <c r="C1096" s="73" t="s">
        <v>13</v>
      </c>
      <c r="D1096" s="73" t="s">
        <v>14</v>
      </c>
      <c r="E1096" s="74" t="s">
        <v>15</v>
      </c>
      <c r="F1096" s="58" t="s">
        <v>69</v>
      </c>
      <c r="G1096" s="75">
        <v>461</v>
      </c>
      <c r="H1096" s="58">
        <v>5.09</v>
      </c>
      <c r="I1096" s="58">
        <v>0.28000000000000003</v>
      </c>
      <c r="J1096" s="58">
        <f>表5[[#This Row],[挂牌价]]-表5[[#This Row],[优惠下浮]]</f>
        <v>4.8099999999999996</v>
      </c>
      <c r="K1096" s="78">
        <f>表5[[#This Row],[含税结算单价]]/1.13</f>
        <v>4.2566371681415927</v>
      </c>
      <c r="L1096" s="78">
        <f>表5[[#This Row],[含税结算单价]]*表5[[#This Row],[升数]]</f>
        <v>2217.41</v>
      </c>
      <c r="M1096" s="78">
        <f>表5[[#This Row],[不含税结算单价]]*表5[[#This Row],[升数]]</f>
        <v>1962.3097345132742</v>
      </c>
    </row>
    <row r="1097" spans="1:13" s="58" customFormat="1" ht="27" customHeight="1">
      <c r="A1097" s="72">
        <v>43910</v>
      </c>
      <c r="B1097" s="67" t="s">
        <v>983</v>
      </c>
      <c r="C1097" s="73" t="s">
        <v>13</v>
      </c>
      <c r="D1097" s="73" t="s">
        <v>14</v>
      </c>
      <c r="E1097" s="74" t="s">
        <v>15</v>
      </c>
      <c r="F1097" s="58" t="s">
        <v>253</v>
      </c>
      <c r="G1097" s="75">
        <v>733</v>
      </c>
      <c r="H1097" s="58">
        <v>5.09</v>
      </c>
      <c r="I1097" s="58">
        <v>0.28000000000000003</v>
      </c>
      <c r="J1097" s="58">
        <f>表5[[#This Row],[挂牌价]]-表5[[#This Row],[优惠下浮]]</f>
        <v>4.8099999999999996</v>
      </c>
      <c r="K1097" s="78">
        <f>表5[[#This Row],[含税结算单价]]/1.13</f>
        <v>4.2566371681415927</v>
      </c>
      <c r="L1097" s="78">
        <f>表5[[#This Row],[含税结算单价]]*表5[[#This Row],[升数]]</f>
        <v>3525.7299999999996</v>
      </c>
      <c r="M1097" s="78">
        <f>表5[[#This Row],[不含税结算单价]]*表5[[#This Row],[升数]]</f>
        <v>3120.1150442477874</v>
      </c>
    </row>
    <row r="1098" spans="1:13" s="58" customFormat="1" ht="27" customHeight="1">
      <c r="A1098" s="72">
        <v>43910</v>
      </c>
      <c r="B1098" s="67" t="s">
        <v>984</v>
      </c>
      <c r="C1098" s="73" t="s">
        <v>13</v>
      </c>
      <c r="D1098" s="73" t="s">
        <v>14</v>
      </c>
      <c r="E1098" s="74" t="s">
        <v>15</v>
      </c>
      <c r="F1098" s="58" t="s">
        <v>253</v>
      </c>
      <c r="G1098" s="75">
        <v>1299</v>
      </c>
      <c r="H1098" s="58">
        <v>5.09</v>
      </c>
      <c r="I1098" s="58">
        <v>0.28000000000000003</v>
      </c>
      <c r="J1098" s="58">
        <f>表5[[#This Row],[挂牌价]]-表5[[#This Row],[优惠下浮]]</f>
        <v>4.8099999999999996</v>
      </c>
      <c r="K1098" s="78">
        <f>表5[[#This Row],[含税结算单价]]/1.13</f>
        <v>4.2566371681415927</v>
      </c>
      <c r="L1098" s="78">
        <f>表5[[#This Row],[含税结算单价]]*表5[[#This Row],[升数]]</f>
        <v>6248.19</v>
      </c>
      <c r="M1098" s="78">
        <f>表5[[#This Row],[不含税结算单价]]*表5[[#This Row],[升数]]</f>
        <v>5529.3716814159288</v>
      </c>
    </row>
    <row r="1099" spans="1:13" s="58" customFormat="1" ht="27" customHeight="1">
      <c r="A1099" s="72">
        <v>43910</v>
      </c>
      <c r="B1099" s="67" t="s">
        <v>985</v>
      </c>
      <c r="C1099" s="73" t="s">
        <v>13</v>
      </c>
      <c r="D1099" s="73" t="s">
        <v>14</v>
      </c>
      <c r="E1099" s="74" t="s">
        <v>15</v>
      </c>
      <c r="F1099" s="58" t="s">
        <v>253</v>
      </c>
      <c r="G1099" s="75">
        <v>710</v>
      </c>
      <c r="H1099" s="58">
        <v>5.09</v>
      </c>
      <c r="I1099" s="58">
        <v>0.28000000000000003</v>
      </c>
      <c r="J1099" s="58">
        <f>表5[[#This Row],[挂牌价]]-表5[[#This Row],[优惠下浮]]</f>
        <v>4.8099999999999996</v>
      </c>
      <c r="K1099" s="78">
        <f>表5[[#This Row],[含税结算单价]]/1.13</f>
        <v>4.2566371681415927</v>
      </c>
      <c r="L1099" s="78">
        <f>表5[[#This Row],[含税结算单价]]*表5[[#This Row],[升数]]</f>
        <v>3415.1</v>
      </c>
      <c r="M1099" s="78">
        <f>表5[[#This Row],[不含税结算单价]]*表5[[#This Row],[升数]]</f>
        <v>3022.2123893805306</v>
      </c>
    </row>
    <row r="1100" spans="1:13" s="58" customFormat="1" ht="27" customHeight="1">
      <c r="A1100" s="72">
        <v>43910</v>
      </c>
      <c r="B1100" s="67" t="s">
        <v>986</v>
      </c>
      <c r="C1100" s="73" t="s">
        <v>13</v>
      </c>
      <c r="D1100" s="73" t="s">
        <v>14</v>
      </c>
      <c r="E1100" s="74" t="s">
        <v>15</v>
      </c>
      <c r="F1100" s="61" t="s">
        <v>16</v>
      </c>
      <c r="G1100" s="75">
        <v>9984</v>
      </c>
      <c r="H1100" s="58">
        <v>5.09</v>
      </c>
      <c r="I1100" s="58">
        <v>0.28000000000000003</v>
      </c>
      <c r="J1100" s="58">
        <f>表5[[#This Row],[挂牌价]]-表5[[#This Row],[优惠下浮]]</f>
        <v>4.8099999999999996</v>
      </c>
      <c r="K1100" s="78">
        <f>表5[[#This Row],[含税结算单价]]/1.13</f>
        <v>4.2566371681415927</v>
      </c>
      <c r="L1100" s="78">
        <f>表5[[#This Row],[含税结算单价]]*表5[[#This Row],[升数]]</f>
        <v>48023.039999999994</v>
      </c>
      <c r="M1100" s="78">
        <f>表5[[#This Row],[不含税结算单价]]*表5[[#This Row],[升数]]</f>
        <v>42498.265486725664</v>
      </c>
    </row>
    <row r="1101" spans="1:13" s="58" customFormat="1" ht="27" customHeight="1">
      <c r="A1101" s="72">
        <v>43910</v>
      </c>
      <c r="B1101" s="67" t="s">
        <v>605</v>
      </c>
      <c r="C1101" s="73" t="s">
        <v>13</v>
      </c>
      <c r="D1101" s="73" t="s">
        <v>14</v>
      </c>
      <c r="E1101" s="74" t="s">
        <v>15</v>
      </c>
      <c r="F1101" s="61" t="s">
        <v>16</v>
      </c>
      <c r="G1101" s="75">
        <v>791</v>
      </c>
      <c r="H1101" s="58">
        <v>5.09</v>
      </c>
      <c r="I1101" s="58">
        <v>0.28000000000000003</v>
      </c>
      <c r="J1101" s="58">
        <f>表5[[#This Row],[挂牌价]]-表5[[#This Row],[优惠下浮]]</f>
        <v>4.8099999999999996</v>
      </c>
      <c r="K1101" s="78">
        <f>表5[[#This Row],[含税结算单价]]/1.13</f>
        <v>4.2566371681415927</v>
      </c>
      <c r="L1101" s="78">
        <f>表5[[#This Row],[含税结算单价]]*表5[[#This Row],[升数]]</f>
        <v>3804.7099999999996</v>
      </c>
      <c r="M1101" s="78">
        <f>表5[[#This Row],[不含税结算单价]]*表5[[#This Row],[升数]]</f>
        <v>3367</v>
      </c>
    </row>
    <row r="1102" spans="1:13" s="58" customFormat="1" ht="27" customHeight="1">
      <c r="A1102" s="72">
        <v>43910</v>
      </c>
      <c r="B1102" s="67" t="s">
        <v>643</v>
      </c>
      <c r="C1102" s="73" t="s">
        <v>13</v>
      </c>
      <c r="D1102" s="73" t="s">
        <v>14</v>
      </c>
      <c r="E1102" s="74" t="s">
        <v>15</v>
      </c>
      <c r="F1102" s="61" t="s">
        <v>16</v>
      </c>
      <c r="G1102" s="75">
        <v>695</v>
      </c>
      <c r="H1102" s="58">
        <v>5.09</v>
      </c>
      <c r="I1102" s="58">
        <v>0.28000000000000003</v>
      </c>
      <c r="J1102" s="58">
        <f>表5[[#This Row],[挂牌价]]-表5[[#This Row],[优惠下浮]]</f>
        <v>4.8099999999999996</v>
      </c>
      <c r="K1102" s="78">
        <f>表5[[#This Row],[含税结算单价]]/1.13</f>
        <v>4.2566371681415927</v>
      </c>
      <c r="L1102" s="78">
        <f>表5[[#This Row],[含税结算单价]]*表5[[#This Row],[升数]]</f>
        <v>3342.95</v>
      </c>
      <c r="M1102" s="78">
        <f>表5[[#This Row],[不含税结算单价]]*表5[[#This Row],[升数]]</f>
        <v>2958.3628318584069</v>
      </c>
    </row>
    <row r="1103" spans="1:13" s="58" customFormat="1" ht="27" customHeight="1">
      <c r="A1103" s="72">
        <v>43910</v>
      </c>
      <c r="B1103" s="67" t="s">
        <v>644</v>
      </c>
      <c r="C1103" s="73" t="s">
        <v>13</v>
      </c>
      <c r="D1103" s="73" t="s">
        <v>14</v>
      </c>
      <c r="E1103" s="74" t="s">
        <v>15</v>
      </c>
      <c r="F1103" s="61" t="s">
        <v>16</v>
      </c>
      <c r="G1103" s="75">
        <v>147</v>
      </c>
      <c r="H1103" s="58">
        <v>5.09</v>
      </c>
      <c r="I1103" s="58">
        <v>0.28000000000000003</v>
      </c>
      <c r="J1103" s="58">
        <f>表5[[#This Row],[挂牌价]]-表5[[#This Row],[优惠下浮]]</f>
        <v>4.8099999999999996</v>
      </c>
      <c r="K1103" s="78">
        <f>表5[[#This Row],[含税结算单价]]/1.13</f>
        <v>4.2566371681415927</v>
      </c>
      <c r="L1103" s="78">
        <f>表5[[#This Row],[含税结算单价]]*表5[[#This Row],[升数]]</f>
        <v>707.06999999999994</v>
      </c>
      <c r="M1103" s="78">
        <f>表5[[#This Row],[不含税结算单价]]*表5[[#This Row],[升数]]</f>
        <v>625.7256637168141</v>
      </c>
    </row>
    <row r="1104" spans="1:13" s="58" customFormat="1" ht="27" customHeight="1">
      <c r="A1104" s="72">
        <v>43910</v>
      </c>
      <c r="B1104" s="67" t="s">
        <v>987</v>
      </c>
      <c r="C1104" s="73" t="s">
        <v>13</v>
      </c>
      <c r="D1104" s="73" t="s">
        <v>14</v>
      </c>
      <c r="E1104" s="74" t="s">
        <v>15</v>
      </c>
      <c r="F1104" s="58" t="s">
        <v>89</v>
      </c>
      <c r="G1104" s="75">
        <v>132</v>
      </c>
      <c r="H1104" s="58">
        <v>5.09</v>
      </c>
      <c r="I1104" s="58">
        <v>0.28000000000000003</v>
      </c>
      <c r="J1104" s="58">
        <f>表5[[#This Row],[挂牌价]]-表5[[#This Row],[优惠下浮]]</f>
        <v>4.8099999999999996</v>
      </c>
      <c r="K1104" s="78">
        <f>表5[[#This Row],[含税结算单价]]/1.13</f>
        <v>4.2566371681415927</v>
      </c>
      <c r="L1104" s="78">
        <f>表5[[#This Row],[含税结算单价]]*表5[[#This Row],[升数]]</f>
        <v>634.91999999999996</v>
      </c>
      <c r="M1104" s="78">
        <f>表5[[#This Row],[不含税结算单价]]*表5[[#This Row],[升数]]</f>
        <v>561.87610619469024</v>
      </c>
    </row>
    <row r="1105" spans="1:13" s="58" customFormat="1" ht="27" customHeight="1">
      <c r="A1105" s="72">
        <v>43910</v>
      </c>
      <c r="B1105" s="67" t="s">
        <v>988</v>
      </c>
      <c r="C1105" s="73" t="s">
        <v>13</v>
      </c>
      <c r="D1105" s="73" t="s">
        <v>14</v>
      </c>
      <c r="E1105" s="74" t="s">
        <v>15</v>
      </c>
      <c r="F1105" s="58" t="s">
        <v>89</v>
      </c>
      <c r="G1105" s="75">
        <v>1845</v>
      </c>
      <c r="H1105" s="58">
        <v>5.09</v>
      </c>
      <c r="I1105" s="58">
        <v>0.28000000000000003</v>
      </c>
      <c r="J1105" s="58">
        <f>表5[[#This Row],[挂牌价]]-表5[[#This Row],[优惠下浮]]</f>
        <v>4.8099999999999996</v>
      </c>
      <c r="K1105" s="78">
        <f>表5[[#This Row],[含税结算单价]]/1.13</f>
        <v>4.2566371681415927</v>
      </c>
      <c r="L1105" s="78">
        <f>表5[[#This Row],[含税结算单价]]*表5[[#This Row],[升数]]</f>
        <v>8874.4499999999989</v>
      </c>
      <c r="M1105" s="78">
        <f>表5[[#This Row],[不含税结算单价]]*表5[[#This Row],[升数]]</f>
        <v>7853.4955752212381</v>
      </c>
    </row>
    <row r="1106" spans="1:13" s="58" customFormat="1" ht="27" customHeight="1">
      <c r="A1106" s="72">
        <v>43910</v>
      </c>
      <c r="B1106" s="67" t="s">
        <v>989</v>
      </c>
      <c r="C1106" s="73" t="s">
        <v>13</v>
      </c>
      <c r="D1106" s="73" t="s">
        <v>14</v>
      </c>
      <c r="E1106" s="74" t="s">
        <v>15</v>
      </c>
      <c r="F1106" s="58" t="s">
        <v>851</v>
      </c>
      <c r="G1106" s="75">
        <v>359</v>
      </c>
      <c r="H1106" s="58">
        <v>5.09</v>
      </c>
      <c r="I1106" s="58">
        <v>0.28000000000000003</v>
      </c>
      <c r="J1106" s="58">
        <f>表5[[#This Row],[挂牌价]]-表5[[#This Row],[优惠下浮]]</f>
        <v>4.8099999999999996</v>
      </c>
      <c r="K1106" s="78">
        <f>表5[[#This Row],[含税结算单价]]/1.13</f>
        <v>4.2566371681415927</v>
      </c>
      <c r="L1106" s="78">
        <f>表5[[#This Row],[含税结算单价]]*表5[[#This Row],[升数]]</f>
        <v>1726.79</v>
      </c>
      <c r="M1106" s="78">
        <f>表5[[#This Row],[不含税结算单价]]*表5[[#This Row],[升数]]</f>
        <v>1528.1327433628317</v>
      </c>
    </row>
    <row r="1107" spans="1:13" s="58" customFormat="1" ht="27" customHeight="1">
      <c r="A1107" s="72">
        <v>43910</v>
      </c>
      <c r="B1107" s="67" t="s">
        <v>990</v>
      </c>
      <c r="C1107" s="73" t="s">
        <v>13</v>
      </c>
      <c r="D1107" s="73" t="s">
        <v>14</v>
      </c>
      <c r="E1107" s="74" t="s">
        <v>15</v>
      </c>
      <c r="F1107" s="58" t="s">
        <v>19</v>
      </c>
      <c r="G1107" s="75">
        <v>6067</v>
      </c>
      <c r="H1107" s="58">
        <v>5.09</v>
      </c>
      <c r="I1107" s="58">
        <v>0.28000000000000003</v>
      </c>
      <c r="J1107" s="58">
        <f>表5[[#This Row],[挂牌价]]-表5[[#This Row],[优惠下浮]]</f>
        <v>4.8099999999999996</v>
      </c>
      <c r="K1107" s="78">
        <f>表5[[#This Row],[含税结算单价]]/1.13</f>
        <v>4.2566371681415927</v>
      </c>
      <c r="L1107" s="78">
        <f>表5[[#This Row],[含税结算单价]]*表5[[#This Row],[升数]]</f>
        <v>29182.269999999997</v>
      </c>
      <c r="M1107" s="78">
        <f>表5[[#This Row],[不含税结算单价]]*表5[[#This Row],[升数]]</f>
        <v>25825.017699115044</v>
      </c>
    </row>
    <row r="1108" spans="1:13" s="58" customFormat="1" ht="27" customHeight="1">
      <c r="A1108" s="72">
        <v>43910</v>
      </c>
      <c r="B1108" s="67">
        <v>1673102</v>
      </c>
      <c r="C1108" s="73" t="s">
        <v>13</v>
      </c>
      <c r="D1108" s="73" t="s">
        <v>14</v>
      </c>
      <c r="E1108" s="74" t="s">
        <v>15</v>
      </c>
      <c r="F1108" s="58" t="s">
        <v>230</v>
      </c>
      <c r="G1108" s="75">
        <v>884</v>
      </c>
      <c r="H1108" s="58">
        <v>5.09</v>
      </c>
      <c r="I1108" s="58">
        <v>0.28000000000000003</v>
      </c>
      <c r="J1108" s="58">
        <f>表5[[#This Row],[挂牌价]]-表5[[#This Row],[优惠下浮]]</f>
        <v>4.8099999999999996</v>
      </c>
      <c r="K1108" s="78">
        <f>表5[[#This Row],[含税结算单价]]/1.13</f>
        <v>4.2566371681415927</v>
      </c>
      <c r="L1108" s="78">
        <f>表5[[#This Row],[含税结算单价]]*表5[[#This Row],[升数]]</f>
        <v>4252.04</v>
      </c>
      <c r="M1108" s="78">
        <f>表5[[#This Row],[不含税结算单价]]*表5[[#This Row],[升数]]</f>
        <v>3762.8672566371679</v>
      </c>
    </row>
    <row r="1109" spans="1:13" s="58" customFormat="1" ht="27" customHeight="1">
      <c r="A1109" s="72">
        <v>43910</v>
      </c>
      <c r="B1109" s="67" t="s">
        <v>991</v>
      </c>
      <c r="C1109" s="73" t="s">
        <v>13</v>
      </c>
      <c r="D1109" s="73" t="s">
        <v>14</v>
      </c>
      <c r="E1109" s="74" t="s">
        <v>15</v>
      </c>
      <c r="F1109" s="58" t="s">
        <v>106</v>
      </c>
      <c r="G1109" s="75">
        <v>150</v>
      </c>
      <c r="H1109" s="58">
        <v>5.09</v>
      </c>
      <c r="I1109" s="58">
        <v>0.28000000000000003</v>
      </c>
      <c r="J1109" s="58">
        <f>表5[[#This Row],[挂牌价]]-表5[[#This Row],[优惠下浮]]</f>
        <v>4.8099999999999996</v>
      </c>
      <c r="K1109" s="78">
        <f>表5[[#This Row],[含税结算单价]]/1.13</f>
        <v>4.2566371681415927</v>
      </c>
      <c r="L1109" s="78">
        <f>表5[[#This Row],[含税结算单价]]*表5[[#This Row],[升数]]</f>
        <v>721.49999999999989</v>
      </c>
      <c r="M1109" s="78">
        <f>表5[[#This Row],[不含税结算单价]]*表5[[#This Row],[升数]]</f>
        <v>638.49557522123894</v>
      </c>
    </row>
    <row r="1110" spans="1:13" s="58" customFormat="1" ht="27" customHeight="1">
      <c r="A1110" s="72">
        <v>43910</v>
      </c>
      <c r="B1110" s="67">
        <v>1672901</v>
      </c>
      <c r="C1110" s="73" t="s">
        <v>13</v>
      </c>
      <c r="D1110" s="73" t="s">
        <v>14</v>
      </c>
      <c r="E1110" s="74" t="s">
        <v>15</v>
      </c>
      <c r="F1110" s="58" t="s">
        <v>291</v>
      </c>
      <c r="G1110" s="75">
        <v>175</v>
      </c>
      <c r="H1110" s="58">
        <v>5.09</v>
      </c>
      <c r="I1110" s="58">
        <v>0.28000000000000003</v>
      </c>
      <c r="J1110" s="58">
        <f>表5[[#This Row],[挂牌价]]-表5[[#This Row],[优惠下浮]]</f>
        <v>4.8099999999999996</v>
      </c>
      <c r="K1110" s="78">
        <f>表5[[#This Row],[含税结算单价]]/1.13</f>
        <v>4.2566371681415927</v>
      </c>
      <c r="L1110" s="78">
        <f>表5[[#This Row],[含税结算单价]]*表5[[#This Row],[升数]]</f>
        <v>841.74999999999989</v>
      </c>
      <c r="M1110" s="78">
        <f>表5[[#This Row],[不含税结算单价]]*表5[[#This Row],[升数]]</f>
        <v>744.91150442477874</v>
      </c>
    </row>
    <row r="1111" spans="1:13" s="58" customFormat="1" ht="27" customHeight="1">
      <c r="A1111" s="72">
        <v>43910</v>
      </c>
      <c r="B1111" s="67" t="s">
        <v>992</v>
      </c>
      <c r="C1111" s="73" t="s">
        <v>13</v>
      </c>
      <c r="D1111" s="73" t="s">
        <v>14</v>
      </c>
      <c r="E1111" s="74" t="s">
        <v>15</v>
      </c>
      <c r="F1111" s="58" t="s">
        <v>232</v>
      </c>
      <c r="G1111" s="75">
        <v>1184</v>
      </c>
      <c r="H1111" s="58">
        <v>5.09</v>
      </c>
      <c r="I1111" s="58">
        <v>0.28000000000000003</v>
      </c>
      <c r="J1111" s="58">
        <f>表5[[#This Row],[挂牌价]]-表5[[#This Row],[优惠下浮]]</f>
        <v>4.8099999999999996</v>
      </c>
      <c r="K1111" s="78">
        <f>表5[[#This Row],[含税结算单价]]/1.13</f>
        <v>4.2566371681415927</v>
      </c>
      <c r="L1111" s="78">
        <f>表5[[#This Row],[含税结算单价]]*表5[[#This Row],[升数]]</f>
        <v>5695.04</v>
      </c>
      <c r="M1111" s="78">
        <f>表5[[#This Row],[不含税结算单价]]*表5[[#This Row],[升数]]</f>
        <v>5039.858407079646</v>
      </c>
    </row>
    <row r="1112" spans="1:13" s="58" customFormat="1" ht="27" customHeight="1">
      <c r="A1112" s="72">
        <v>43910</v>
      </c>
      <c r="B1112" s="67" t="s">
        <v>993</v>
      </c>
      <c r="C1112" s="73" t="s">
        <v>13</v>
      </c>
      <c r="D1112" s="73" t="s">
        <v>14</v>
      </c>
      <c r="E1112" s="74" t="s">
        <v>15</v>
      </c>
      <c r="F1112" s="58" t="s">
        <v>25</v>
      </c>
      <c r="G1112" s="75">
        <v>4321</v>
      </c>
      <c r="H1112" s="58">
        <v>5.09</v>
      </c>
      <c r="I1112" s="58">
        <v>0.28000000000000003</v>
      </c>
      <c r="J1112" s="58">
        <f>表5[[#This Row],[挂牌价]]-表5[[#This Row],[优惠下浮]]</f>
        <v>4.8099999999999996</v>
      </c>
      <c r="K1112" s="78">
        <f>表5[[#This Row],[含税结算单价]]/1.13</f>
        <v>4.2566371681415927</v>
      </c>
      <c r="L1112" s="78">
        <f>表5[[#This Row],[含税结算单价]]*表5[[#This Row],[升数]]</f>
        <v>20784.009999999998</v>
      </c>
      <c r="M1112" s="78">
        <f>表5[[#This Row],[不含税结算单价]]*表5[[#This Row],[升数]]</f>
        <v>18392.929203539821</v>
      </c>
    </row>
    <row r="1113" spans="1:13" s="58" customFormat="1" ht="27" customHeight="1">
      <c r="A1113" s="72">
        <v>43910</v>
      </c>
      <c r="B1113" s="67" t="s">
        <v>994</v>
      </c>
      <c r="C1113" s="73" t="s">
        <v>13</v>
      </c>
      <c r="D1113" s="73" t="s">
        <v>14</v>
      </c>
      <c r="E1113" s="74" t="s">
        <v>15</v>
      </c>
      <c r="F1113" s="58" t="s">
        <v>149</v>
      </c>
      <c r="G1113" s="75">
        <v>2324</v>
      </c>
      <c r="H1113" s="58">
        <v>5.09</v>
      </c>
      <c r="I1113" s="58">
        <v>0.28000000000000003</v>
      </c>
      <c r="J1113" s="58">
        <f>表5[[#This Row],[挂牌价]]-表5[[#This Row],[优惠下浮]]</f>
        <v>4.8099999999999996</v>
      </c>
      <c r="K1113" s="78">
        <f>表5[[#This Row],[含税结算单价]]/1.13</f>
        <v>4.2566371681415927</v>
      </c>
      <c r="L1113" s="78">
        <f>表5[[#This Row],[含税结算单价]]*表5[[#This Row],[升数]]</f>
        <v>11178.439999999999</v>
      </c>
      <c r="M1113" s="78">
        <f>表5[[#This Row],[不含税结算单价]]*表5[[#This Row],[升数]]</f>
        <v>9892.424778761062</v>
      </c>
    </row>
    <row r="1114" spans="1:13" s="58" customFormat="1" ht="27" customHeight="1">
      <c r="A1114" s="72">
        <v>43910</v>
      </c>
      <c r="B1114" s="67" t="s">
        <v>995</v>
      </c>
      <c r="C1114" s="73" t="s">
        <v>13</v>
      </c>
      <c r="D1114" s="73" t="s">
        <v>14</v>
      </c>
      <c r="E1114" s="74" t="s">
        <v>15</v>
      </c>
      <c r="F1114" s="58" t="s">
        <v>149</v>
      </c>
      <c r="G1114" s="75">
        <v>279</v>
      </c>
      <c r="H1114" s="58">
        <v>5.09</v>
      </c>
      <c r="I1114" s="58">
        <v>0.28000000000000003</v>
      </c>
      <c r="J1114" s="58">
        <f>表5[[#This Row],[挂牌价]]-表5[[#This Row],[优惠下浮]]</f>
        <v>4.8099999999999996</v>
      </c>
      <c r="K1114" s="78">
        <f>表5[[#This Row],[含税结算单价]]/1.13</f>
        <v>4.2566371681415927</v>
      </c>
      <c r="L1114" s="78">
        <f>表5[[#This Row],[含税结算单价]]*表5[[#This Row],[升数]]</f>
        <v>1341.9899999999998</v>
      </c>
      <c r="M1114" s="78">
        <f>表5[[#This Row],[不含税结算单价]]*表5[[#This Row],[升数]]</f>
        <v>1187.6017699115043</v>
      </c>
    </row>
    <row r="1115" spans="1:13" s="58" customFormat="1" ht="27" customHeight="1">
      <c r="A1115" s="72">
        <v>43910</v>
      </c>
      <c r="B1115" s="67" t="s">
        <v>996</v>
      </c>
      <c r="C1115" s="73" t="s">
        <v>13</v>
      </c>
      <c r="D1115" s="73" t="s">
        <v>14</v>
      </c>
      <c r="E1115" s="74" t="s">
        <v>15</v>
      </c>
      <c r="F1115" s="58" t="s">
        <v>44</v>
      </c>
      <c r="G1115" s="75">
        <v>3943</v>
      </c>
      <c r="H1115" s="58">
        <v>5.09</v>
      </c>
      <c r="I1115" s="58">
        <v>0.28000000000000003</v>
      </c>
      <c r="J1115" s="58">
        <f>表5[[#This Row],[挂牌价]]-表5[[#This Row],[优惠下浮]]</f>
        <v>4.8099999999999996</v>
      </c>
      <c r="K1115" s="78">
        <f>表5[[#This Row],[含税结算单价]]/1.13</f>
        <v>4.2566371681415927</v>
      </c>
      <c r="L1115" s="78">
        <f>表5[[#This Row],[含税结算单价]]*表5[[#This Row],[升数]]</f>
        <v>18965.829999999998</v>
      </c>
      <c r="M1115" s="78">
        <f>表5[[#This Row],[不含税结算单价]]*表5[[#This Row],[升数]]</f>
        <v>16783.920353982299</v>
      </c>
    </row>
    <row r="1116" spans="1:13" s="58" customFormat="1" ht="27" customHeight="1">
      <c r="A1116" s="72">
        <v>43910</v>
      </c>
      <c r="B1116" s="67" t="s">
        <v>997</v>
      </c>
      <c r="C1116" s="73" t="s">
        <v>13</v>
      </c>
      <c r="D1116" s="73" t="s">
        <v>14</v>
      </c>
      <c r="E1116" s="74" t="s">
        <v>15</v>
      </c>
      <c r="F1116" s="58" t="s">
        <v>498</v>
      </c>
      <c r="G1116" s="75">
        <v>1505</v>
      </c>
      <c r="H1116" s="58">
        <v>5.09</v>
      </c>
      <c r="I1116" s="58">
        <v>0.28000000000000003</v>
      </c>
      <c r="J1116" s="58">
        <f>表5[[#This Row],[挂牌价]]-表5[[#This Row],[优惠下浮]]</f>
        <v>4.8099999999999996</v>
      </c>
      <c r="K1116" s="78">
        <f>表5[[#This Row],[含税结算单价]]/1.13</f>
        <v>4.2566371681415927</v>
      </c>
      <c r="L1116" s="78">
        <f>表5[[#This Row],[含税结算单价]]*表5[[#This Row],[升数]]</f>
        <v>7239.0499999999993</v>
      </c>
      <c r="M1116" s="78">
        <f>表5[[#This Row],[不含税结算单价]]*表5[[#This Row],[升数]]</f>
        <v>6406.2389380530967</v>
      </c>
    </row>
    <row r="1117" spans="1:13" s="58" customFormat="1" ht="27" customHeight="1">
      <c r="A1117" s="72">
        <v>43910</v>
      </c>
      <c r="B1117" s="67" t="s">
        <v>998</v>
      </c>
      <c r="C1117" s="73" t="s">
        <v>13</v>
      </c>
      <c r="D1117" s="73" t="s">
        <v>14</v>
      </c>
      <c r="E1117" s="74" t="s">
        <v>15</v>
      </c>
      <c r="F1117" s="58" t="s">
        <v>498</v>
      </c>
      <c r="G1117" s="75">
        <v>749</v>
      </c>
      <c r="H1117" s="58">
        <v>5.09</v>
      </c>
      <c r="I1117" s="58">
        <v>0.28000000000000003</v>
      </c>
      <c r="J1117" s="58">
        <f>表5[[#This Row],[挂牌价]]-表5[[#This Row],[优惠下浮]]</f>
        <v>4.8099999999999996</v>
      </c>
      <c r="K1117" s="78">
        <f>表5[[#This Row],[含税结算单价]]/1.13</f>
        <v>4.2566371681415927</v>
      </c>
      <c r="L1117" s="78">
        <f>表5[[#This Row],[含税结算单价]]*表5[[#This Row],[升数]]</f>
        <v>3602.6899999999996</v>
      </c>
      <c r="M1117" s="78">
        <f>表5[[#This Row],[不含税结算单价]]*表5[[#This Row],[升数]]</f>
        <v>3188.2212389380529</v>
      </c>
    </row>
    <row r="1118" spans="1:13" s="58" customFormat="1" ht="27" customHeight="1">
      <c r="A1118" s="72">
        <v>43910</v>
      </c>
      <c r="B1118" s="67" t="s">
        <v>999</v>
      </c>
      <c r="C1118" s="73" t="s">
        <v>13</v>
      </c>
      <c r="D1118" s="73" t="s">
        <v>14</v>
      </c>
      <c r="E1118" s="74" t="s">
        <v>15</v>
      </c>
      <c r="F1118" s="58" t="s">
        <v>498</v>
      </c>
      <c r="G1118" s="75">
        <v>227</v>
      </c>
      <c r="H1118" s="58">
        <v>5.09</v>
      </c>
      <c r="I1118" s="58">
        <v>0.28000000000000003</v>
      </c>
      <c r="J1118" s="58">
        <f>表5[[#This Row],[挂牌价]]-表5[[#This Row],[优惠下浮]]</f>
        <v>4.8099999999999996</v>
      </c>
      <c r="K1118" s="78">
        <f>表5[[#This Row],[含税结算单价]]/1.13</f>
        <v>4.2566371681415927</v>
      </c>
      <c r="L1118" s="78">
        <f>表5[[#This Row],[含税结算单价]]*表5[[#This Row],[升数]]</f>
        <v>1091.8699999999999</v>
      </c>
      <c r="M1118" s="78">
        <f>表5[[#This Row],[不含税结算单价]]*表5[[#This Row],[升数]]</f>
        <v>966.25663716814154</v>
      </c>
    </row>
    <row r="1119" spans="1:13" s="58" customFormat="1" ht="27" customHeight="1">
      <c r="A1119" s="72">
        <v>43910</v>
      </c>
      <c r="B1119" s="67" t="s">
        <v>1000</v>
      </c>
      <c r="C1119" s="73" t="s">
        <v>13</v>
      </c>
      <c r="D1119" s="73" t="s">
        <v>14</v>
      </c>
      <c r="E1119" s="74" t="s">
        <v>15</v>
      </c>
      <c r="F1119" s="58" t="s">
        <v>27</v>
      </c>
      <c r="G1119" s="75">
        <v>4116</v>
      </c>
      <c r="H1119" s="58">
        <v>5.09</v>
      </c>
      <c r="I1119" s="58">
        <v>0.28000000000000003</v>
      </c>
      <c r="J1119" s="58">
        <f>表5[[#This Row],[挂牌价]]-表5[[#This Row],[优惠下浮]]</f>
        <v>4.8099999999999996</v>
      </c>
      <c r="K1119" s="78">
        <f>表5[[#This Row],[含税结算单价]]/1.13</f>
        <v>4.2566371681415927</v>
      </c>
      <c r="L1119" s="78">
        <f>表5[[#This Row],[含税结算单价]]*表5[[#This Row],[升数]]</f>
        <v>19797.96</v>
      </c>
      <c r="M1119" s="78">
        <f>表5[[#This Row],[不含税结算单价]]*表5[[#This Row],[升数]]</f>
        <v>17520.318584070796</v>
      </c>
    </row>
    <row r="1120" spans="1:13" s="58" customFormat="1" ht="27" customHeight="1">
      <c r="A1120" s="72">
        <v>43910</v>
      </c>
      <c r="B1120" s="67" t="s">
        <v>1001</v>
      </c>
      <c r="C1120" s="73" t="s">
        <v>13</v>
      </c>
      <c r="D1120" s="73" t="s">
        <v>14</v>
      </c>
      <c r="E1120" s="74" t="s">
        <v>15</v>
      </c>
      <c r="F1120" s="58" t="s">
        <v>27</v>
      </c>
      <c r="G1120" s="75">
        <v>2308</v>
      </c>
      <c r="H1120" s="58">
        <v>5.09</v>
      </c>
      <c r="I1120" s="58">
        <v>0.28000000000000003</v>
      </c>
      <c r="J1120" s="58">
        <f>表5[[#This Row],[挂牌价]]-表5[[#This Row],[优惠下浮]]</f>
        <v>4.8099999999999996</v>
      </c>
      <c r="K1120" s="78">
        <f>表5[[#This Row],[含税结算单价]]/1.13</f>
        <v>4.2566371681415927</v>
      </c>
      <c r="L1120" s="78">
        <f>表5[[#This Row],[含税结算单价]]*表5[[#This Row],[升数]]</f>
        <v>11101.48</v>
      </c>
      <c r="M1120" s="78">
        <f>表5[[#This Row],[不含税结算单价]]*表5[[#This Row],[升数]]</f>
        <v>9824.3185840707956</v>
      </c>
    </row>
    <row r="1121" spans="1:13" s="58" customFormat="1" ht="27" customHeight="1">
      <c r="A1121" s="72">
        <v>43909</v>
      </c>
      <c r="B1121" s="67" t="s">
        <v>1002</v>
      </c>
      <c r="C1121" s="73" t="s">
        <v>13</v>
      </c>
      <c r="D1121" s="73" t="s">
        <v>14</v>
      </c>
      <c r="E1121" s="74" t="s">
        <v>15</v>
      </c>
      <c r="F1121" s="58" t="s">
        <v>64</v>
      </c>
      <c r="G1121" s="75">
        <v>1094</v>
      </c>
      <c r="H1121" s="58">
        <v>5.09</v>
      </c>
      <c r="I1121" s="58">
        <v>0.28000000000000003</v>
      </c>
      <c r="J1121" s="58">
        <f>表5[[#This Row],[挂牌价]]-表5[[#This Row],[优惠下浮]]</f>
        <v>4.8099999999999996</v>
      </c>
      <c r="K1121" s="78">
        <f>表5[[#This Row],[含税结算单价]]/1.13</f>
        <v>4.2566371681415927</v>
      </c>
      <c r="L1121" s="78">
        <f>表5[[#This Row],[含税结算单价]]*表5[[#This Row],[升数]]</f>
        <v>5262.1399999999994</v>
      </c>
      <c r="M1121" s="78">
        <f>表5[[#This Row],[不含税结算单价]]*表5[[#This Row],[升数]]</f>
        <v>4656.7610619469024</v>
      </c>
    </row>
    <row r="1122" spans="1:13" s="58" customFormat="1" ht="27" customHeight="1">
      <c r="A1122" s="72">
        <v>43910</v>
      </c>
      <c r="B1122" s="67" t="s">
        <v>1003</v>
      </c>
      <c r="C1122" s="73" t="s">
        <v>13</v>
      </c>
      <c r="D1122" s="73" t="s">
        <v>14</v>
      </c>
      <c r="E1122" s="74" t="s">
        <v>15</v>
      </c>
      <c r="F1122" s="58" t="s">
        <v>64</v>
      </c>
      <c r="G1122" s="75">
        <v>678</v>
      </c>
      <c r="H1122" s="58">
        <v>5.09</v>
      </c>
      <c r="I1122" s="58">
        <v>0.28000000000000003</v>
      </c>
      <c r="J1122" s="58">
        <f>表5[[#This Row],[挂牌价]]-表5[[#This Row],[优惠下浮]]</f>
        <v>4.8099999999999996</v>
      </c>
      <c r="K1122" s="78">
        <f>表5[[#This Row],[含税结算单价]]/1.13</f>
        <v>4.2566371681415927</v>
      </c>
      <c r="L1122" s="78">
        <f>表5[[#This Row],[含税结算单价]]*表5[[#This Row],[升数]]</f>
        <v>3261.18</v>
      </c>
      <c r="M1122" s="78">
        <f>表5[[#This Row],[不含税结算单价]]*表5[[#This Row],[升数]]</f>
        <v>2886</v>
      </c>
    </row>
    <row r="1123" spans="1:13" s="58" customFormat="1" ht="27" customHeight="1">
      <c r="A1123" s="72">
        <v>43910</v>
      </c>
      <c r="B1123" s="67" t="s">
        <v>1004</v>
      </c>
      <c r="C1123" s="73" t="s">
        <v>13</v>
      </c>
      <c r="D1123" s="73" t="s">
        <v>14</v>
      </c>
      <c r="E1123" s="74" t="s">
        <v>15</v>
      </c>
      <c r="F1123" s="58" t="s">
        <v>64</v>
      </c>
      <c r="G1123" s="75">
        <v>676</v>
      </c>
      <c r="H1123" s="58">
        <v>5.09</v>
      </c>
      <c r="I1123" s="58">
        <v>0.28000000000000003</v>
      </c>
      <c r="J1123" s="58">
        <f>表5[[#This Row],[挂牌价]]-表5[[#This Row],[优惠下浮]]</f>
        <v>4.8099999999999996</v>
      </c>
      <c r="K1123" s="78">
        <f>表5[[#This Row],[含税结算单价]]/1.13</f>
        <v>4.2566371681415927</v>
      </c>
      <c r="L1123" s="78">
        <f>表5[[#This Row],[含税结算单价]]*表5[[#This Row],[升数]]</f>
        <v>3251.56</v>
      </c>
      <c r="M1123" s="78">
        <f>表5[[#This Row],[不含税结算单价]]*表5[[#This Row],[升数]]</f>
        <v>2877.4867256637167</v>
      </c>
    </row>
    <row r="1124" spans="1:13" s="58" customFormat="1" ht="27" customHeight="1">
      <c r="A1124" s="72">
        <v>43910</v>
      </c>
      <c r="B1124" s="67" t="s">
        <v>1005</v>
      </c>
      <c r="C1124" s="73" t="s">
        <v>13</v>
      </c>
      <c r="D1124" s="73" t="s">
        <v>14</v>
      </c>
      <c r="E1124" s="74" t="s">
        <v>15</v>
      </c>
      <c r="F1124" s="58" t="s">
        <v>64</v>
      </c>
      <c r="G1124" s="75">
        <v>918</v>
      </c>
      <c r="H1124" s="58">
        <v>5.09</v>
      </c>
      <c r="I1124" s="58">
        <v>0.28000000000000003</v>
      </c>
      <c r="J1124" s="58">
        <f>表5[[#This Row],[挂牌价]]-表5[[#This Row],[优惠下浮]]</f>
        <v>4.8099999999999996</v>
      </c>
      <c r="K1124" s="78">
        <f>表5[[#This Row],[含税结算单价]]/1.13</f>
        <v>4.2566371681415927</v>
      </c>
      <c r="L1124" s="78">
        <f>表5[[#This Row],[含税结算单价]]*表5[[#This Row],[升数]]</f>
        <v>4415.58</v>
      </c>
      <c r="M1124" s="78">
        <f>表5[[#This Row],[不含税结算单价]]*表5[[#This Row],[升数]]</f>
        <v>3907.5929203539822</v>
      </c>
    </row>
    <row r="1125" spans="1:13" s="58" customFormat="1" ht="27" customHeight="1">
      <c r="A1125" s="72">
        <v>43910</v>
      </c>
      <c r="B1125" s="67" t="s">
        <v>1006</v>
      </c>
      <c r="C1125" s="73" t="s">
        <v>13</v>
      </c>
      <c r="D1125" s="73" t="s">
        <v>14</v>
      </c>
      <c r="E1125" s="74" t="s">
        <v>15</v>
      </c>
      <c r="F1125" s="58" t="s">
        <v>64</v>
      </c>
      <c r="G1125" s="75">
        <v>576</v>
      </c>
      <c r="H1125" s="58">
        <v>5.09</v>
      </c>
      <c r="I1125" s="58">
        <v>0.28000000000000003</v>
      </c>
      <c r="J1125" s="58">
        <f>表5[[#This Row],[挂牌价]]-表5[[#This Row],[优惠下浮]]</f>
        <v>4.8099999999999996</v>
      </c>
      <c r="K1125" s="78">
        <f>表5[[#This Row],[含税结算单价]]/1.13</f>
        <v>4.2566371681415927</v>
      </c>
      <c r="L1125" s="78">
        <f>表5[[#This Row],[含税结算单价]]*表5[[#This Row],[升数]]</f>
        <v>2770.56</v>
      </c>
      <c r="M1125" s="78">
        <f>表5[[#This Row],[不含税结算单价]]*表5[[#This Row],[升数]]</f>
        <v>2451.8230088495575</v>
      </c>
    </row>
    <row r="1126" spans="1:13" s="58" customFormat="1" ht="27" customHeight="1">
      <c r="A1126" s="72">
        <v>43910</v>
      </c>
      <c r="B1126" s="67" t="s">
        <v>1007</v>
      </c>
      <c r="C1126" s="73" t="s">
        <v>13</v>
      </c>
      <c r="D1126" s="73" t="s">
        <v>14</v>
      </c>
      <c r="E1126" s="74" t="s">
        <v>15</v>
      </c>
      <c r="F1126" s="58" t="s">
        <v>64</v>
      </c>
      <c r="G1126" s="75">
        <v>553</v>
      </c>
      <c r="H1126" s="58">
        <v>5.09</v>
      </c>
      <c r="I1126" s="58">
        <v>0.28000000000000003</v>
      </c>
      <c r="J1126" s="58">
        <f>表5[[#This Row],[挂牌价]]-表5[[#This Row],[优惠下浮]]</f>
        <v>4.8099999999999996</v>
      </c>
      <c r="K1126" s="78">
        <f>表5[[#This Row],[含税结算单价]]/1.13</f>
        <v>4.2566371681415927</v>
      </c>
      <c r="L1126" s="78">
        <f>表5[[#This Row],[含税结算单价]]*表5[[#This Row],[升数]]</f>
        <v>2659.93</v>
      </c>
      <c r="M1126" s="78">
        <f>表5[[#This Row],[不含税结算单价]]*表5[[#This Row],[升数]]</f>
        <v>2353.9203539823006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07"/>
  <sheetViews>
    <sheetView workbookViewId="0">
      <selection activeCell="A2" sqref="A2:H1606"/>
    </sheetView>
  </sheetViews>
  <sheetFormatPr defaultColWidth="11" defaultRowHeight="15"/>
  <cols>
    <col min="1" max="1" width="13.5" style="41" customWidth="1"/>
    <col min="2" max="3" width="11.5" style="42" customWidth="1"/>
    <col min="4" max="8" width="10.875" style="42"/>
    <col min="9" max="9" width="11.5" style="42" customWidth="1"/>
    <col min="10" max="10" width="10.875" style="42"/>
    <col min="11" max="12" width="17.875" style="42" customWidth="1"/>
    <col min="13" max="13" width="21" style="43" customWidth="1"/>
    <col min="14" max="14" width="22.375" style="43" customWidth="1"/>
    <col min="15" max="256" width="10.875" style="42"/>
    <col min="257" max="257" width="13.5" style="42" customWidth="1"/>
    <col min="258" max="259" width="11.5" style="42" customWidth="1"/>
    <col min="260" max="264" width="10.875" style="42"/>
    <col min="265" max="265" width="11.5" style="42" customWidth="1"/>
    <col min="266" max="266" width="10.875" style="42"/>
    <col min="267" max="268" width="17.875" style="42" customWidth="1"/>
    <col min="269" max="269" width="21" style="42" customWidth="1"/>
    <col min="270" max="270" width="22.375" style="42" customWidth="1"/>
    <col min="271" max="512" width="10.875" style="42"/>
    <col min="513" max="513" width="13.5" style="42" customWidth="1"/>
    <col min="514" max="515" width="11.5" style="42" customWidth="1"/>
    <col min="516" max="520" width="10.875" style="42"/>
    <col min="521" max="521" width="11.5" style="42" customWidth="1"/>
    <col min="522" max="522" width="10.875" style="42"/>
    <col min="523" max="524" width="17.875" style="42" customWidth="1"/>
    <col min="525" max="525" width="21" style="42" customWidth="1"/>
    <col min="526" max="526" width="22.375" style="42" customWidth="1"/>
    <col min="527" max="768" width="10.875" style="42"/>
    <col min="769" max="769" width="13.5" style="42" customWidth="1"/>
    <col min="770" max="771" width="11.5" style="42" customWidth="1"/>
    <col min="772" max="776" width="10.875" style="42"/>
    <col min="777" max="777" width="11.5" style="42" customWidth="1"/>
    <col min="778" max="778" width="10.875" style="42"/>
    <col min="779" max="780" width="17.875" style="42" customWidth="1"/>
    <col min="781" max="781" width="21" style="42" customWidth="1"/>
    <col min="782" max="782" width="22.375" style="42" customWidth="1"/>
    <col min="783" max="1024" width="10.875" style="42"/>
    <col min="1025" max="1025" width="13.5" style="42" customWidth="1"/>
    <col min="1026" max="1027" width="11.5" style="42" customWidth="1"/>
    <col min="1028" max="1032" width="10.875" style="42"/>
    <col min="1033" max="1033" width="11.5" style="42" customWidth="1"/>
    <col min="1034" max="1034" width="10.875" style="42"/>
    <col min="1035" max="1036" width="17.875" style="42" customWidth="1"/>
    <col min="1037" max="1037" width="21" style="42" customWidth="1"/>
    <col min="1038" max="1038" width="22.375" style="42" customWidth="1"/>
    <col min="1039" max="1280" width="10.875" style="42"/>
    <col min="1281" max="1281" width="13.5" style="42" customWidth="1"/>
    <col min="1282" max="1283" width="11.5" style="42" customWidth="1"/>
    <col min="1284" max="1288" width="10.875" style="42"/>
    <col min="1289" max="1289" width="11.5" style="42" customWidth="1"/>
    <col min="1290" max="1290" width="10.875" style="42"/>
    <col min="1291" max="1292" width="17.875" style="42" customWidth="1"/>
    <col min="1293" max="1293" width="21" style="42" customWidth="1"/>
    <col min="1294" max="1294" width="22.375" style="42" customWidth="1"/>
    <col min="1295" max="1536" width="10.875" style="42"/>
    <col min="1537" max="1537" width="13.5" style="42" customWidth="1"/>
    <col min="1538" max="1539" width="11.5" style="42" customWidth="1"/>
    <col min="1540" max="1544" width="10.875" style="42"/>
    <col min="1545" max="1545" width="11.5" style="42" customWidth="1"/>
    <col min="1546" max="1546" width="10.875" style="42"/>
    <col min="1547" max="1548" width="17.875" style="42" customWidth="1"/>
    <col min="1549" max="1549" width="21" style="42" customWidth="1"/>
    <col min="1550" max="1550" width="22.375" style="42" customWidth="1"/>
    <col min="1551" max="1792" width="10.875" style="42"/>
    <col min="1793" max="1793" width="13.5" style="42" customWidth="1"/>
    <col min="1794" max="1795" width="11.5" style="42" customWidth="1"/>
    <col min="1796" max="1800" width="10.875" style="42"/>
    <col min="1801" max="1801" width="11.5" style="42" customWidth="1"/>
    <col min="1802" max="1802" width="10.875" style="42"/>
    <col min="1803" max="1804" width="17.875" style="42" customWidth="1"/>
    <col min="1805" max="1805" width="21" style="42" customWidth="1"/>
    <col min="1806" max="1806" width="22.375" style="42" customWidth="1"/>
    <col min="1807" max="2048" width="10.875" style="42"/>
    <col min="2049" max="2049" width="13.5" style="42" customWidth="1"/>
    <col min="2050" max="2051" width="11.5" style="42" customWidth="1"/>
    <col min="2052" max="2056" width="10.875" style="42"/>
    <col min="2057" max="2057" width="11.5" style="42" customWidth="1"/>
    <col min="2058" max="2058" width="10.875" style="42"/>
    <col min="2059" max="2060" width="17.875" style="42" customWidth="1"/>
    <col min="2061" max="2061" width="21" style="42" customWidth="1"/>
    <col min="2062" max="2062" width="22.375" style="42" customWidth="1"/>
    <col min="2063" max="2304" width="10.875" style="42"/>
    <col min="2305" max="2305" width="13.5" style="42" customWidth="1"/>
    <col min="2306" max="2307" width="11.5" style="42" customWidth="1"/>
    <col min="2308" max="2312" width="10.875" style="42"/>
    <col min="2313" max="2313" width="11.5" style="42" customWidth="1"/>
    <col min="2314" max="2314" width="10.875" style="42"/>
    <col min="2315" max="2316" width="17.875" style="42" customWidth="1"/>
    <col min="2317" max="2317" width="21" style="42" customWidth="1"/>
    <col min="2318" max="2318" width="22.375" style="42" customWidth="1"/>
    <col min="2319" max="2560" width="10.875" style="42"/>
    <col min="2561" max="2561" width="13.5" style="42" customWidth="1"/>
    <col min="2562" max="2563" width="11.5" style="42" customWidth="1"/>
    <col min="2564" max="2568" width="10.875" style="42"/>
    <col min="2569" max="2569" width="11.5" style="42" customWidth="1"/>
    <col min="2570" max="2570" width="10.875" style="42"/>
    <col min="2571" max="2572" width="17.875" style="42" customWidth="1"/>
    <col min="2573" max="2573" width="21" style="42" customWidth="1"/>
    <col min="2574" max="2574" width="22.375" style="42" customWidth="1"/>
    <col min="2575" max="2816" width="10.875" style="42"/>
    <col min="2817" max="2817" width="13.5" style="42" customWidth="1"/>
    <col min="2818" max="2819" width="11.5" style="42" customWidth="1"/>
    <col min="2820" max="2824" width="10.875" style="42"/>
    <col min="2825" max="2825" width="11.5" style="42" customWidth="1"/>
    <col min="2826" max="2826" width="10.875" style="42"/>
    <col min="2827" max="2828" width="17.875" style="42" customWidth="1"/>
    <col min="2829" max="2829" width="21" style="42" customWidth="1"/>
    <col min="2830" max="2830" width="22.375" style="42" customWidth="1"/>
    <col min="2831" max="3072" width="10.875" style="42"/>
    <col min="3073" max="3073" width="13.5" style="42" customWidth="1"/>
    <col min="3074" max="3075" width="11.5" style="42" customWidth="1"/>
    <col min="3076" max="3080" width="10.875" style="42"/>
    <col min="3081" max="3081" width="11.5" style="42" customWidth="1"/>
    <col min="3082" max="3082" width="10.875" style="42"/>
    <col min="3083" max="3084" width="17.875" style="42" customWidth="1"/>
    <col min="3085" max="3085" width="21" style="42" customWidth="1"/>
    <col min="3086" max="3086" width="22.375" style="42" customWidth="1"/>
    <col min="3087" max="3328" width="10.875" style="42"/>
    <col min="3329" max="3329" width="13.5" style="42" customWidth="1"/>
    <col min="3330" max="3331" width="11.5" style="42" customWidth="1"/>
    <col min="3332" max="3336" width="10.875" style="42"/>
    <col min="3337" max="3337" width="11.5" style="42" customWidth="1"/>
    <col min="3338" max="3338" width="10.875" style="42"/>
    <col min="3339" max="3340" width="17.875" style="42" customWidth="1"/>
    <col min="3341" max="3341" width="21" style="42" customWidth="1"/>
    <col min="3342" max="3342" width="22.375" style="42" customWidth="1"/>
    <col min="3343" max="3584" width="10.875" style="42"/>
    <col min="3585" max="3585" width="13.5" style="42" customWidth="1"/>
    <col min="3586" max="3587" width="11.5" style="42" customWidth="1"/>
    <col min="3588" max="3592" width="10.875" style="42"/>
    <col min="3593" max="3593" width="11.5" style="42" customWidth="1"/>
    <col min="3594" max="3594" width="10.875" style="42"/>
    <col min="3595" max="3596" width="17.875" style="42" customWidth="1"/>
    <col min="3597" max="3597" width="21" style="42" customWidth="1"/>
    <col min="3598" max="3598" width="22.375" style="42" customWidth="1"/>
    <col min="3599" max="3840" width="10.875" style="42"/>
    <col min="3841" max="3841" width="13.5" style="42" customWidth="1"/>
    <col min="3842" max="3843" width="11.5" style="42" customWidth="1"/>
    <col min="3844" max="3848" width="10.875" style="42"/>
    <col min="3849" max="3849" width="11.5" style="42" customWidth="1"/>
    <col min="3850" max="3850" width="10.875" style="42"/>
    <col min="3851" max="3852" width="17.875" style="42" customWidth="1"/>
    <col min="3853" max="3853" width="21" style="42" customWidth="1"/>
    <col min="3854" max="3854" width="22.375" style="42" customWidth="1"/>
    <col min="3855" max="4096" width="10.875" style="42"/>
    <col min="4097" max="4097" width="13.5" style="42" customWidth="1"/>
    <col min="4098" max="4099" width="11.5" style="42" customWidth="1"/>
    <col min="4100" max="4104" width="10.875" style="42"/>
    <col min="4105" max="4105" width="11.5" style="42" customWidth="1"/>
    <col min="4106" max="4106" width="10.875" style="42"/>
    <col min="4107" max="4108" width="17.875" style="42" customWidth="1"/>
    <col min="4109" max="4109" width="21" style="42" customWidth="1"/>
    <col min="4110" max="4110" width="22.375" style="42" customWidth="1"/>
    <col min="4111" max="4352" width="10.875" style="42"/>
    <col min="4353" max="4353" width="13.5" style="42" customWidth="1"/>
    <col min="4354" max="4355" width="11.5" style="42" customWidth="1"/>
    <col min="4356" max="4360" width="10.875" style="42"/>
    <col min="4361" max="4361" width="11.5" style="42" customWidth="1"/>
    <col min="4362" max="4362" width="10.875" style="42"/>
    <col min="4363" max="4364" width="17.875" style="42" customWidth="1"/>
    <col min="4365" max="4365" width="21" style="42" customWidth="1"/>
    <col min="4366" max="4366" width="22.375" style="42" customWidth="1"/>
    <col min="4367" max="4608" width="10.875" style="42"/>
    <col min="4609" max="4609" width="13.5" style="42" customWidth="1"/>
    <col min="4610" max="4611" width="11.5" style="42" customWidth="1"/>
    <col min="4612" max="4616" width="10.875" style="42"/>
    <col min="4617" max="4617" width="11.5" style="42" customWidth="1"/>
    <col min="4618" max="4618" width="10.875" style="42"/>
    <col min="4619" max="4620" width="17.875" style="42" customWidth="1"/>
    <col min="4621" max="4621" width="21" style="42" customWidth="1"/>
    <col min="4622" max="4622" width="22.375" style="42" customWidth="1"/>
    <col min="4623" max="4864" width="10.875" style="42"/>
    <col min="4865" max="4865" width="13.5" style="42" customWidth="1"/>
    <col min="4866" max="4867" width="11.5" style="42" customWidth="1"/>
    <col min="4868" max="4872" width="10.875" style="42"/>
    <col min="4873" max="4873" width="11.5" style="42" customWidth="1"/>
    <col min="4874" max="4874" width="10.875" style="42"/>
    <col min="4875" max="4876" width="17.875" style="42" customWidth="1"/>
    <col min="4877" max="4877" width="21" style="42" customWidth="1"/>
    <col min="4878" max="4878" width="22.375" style="42" customWidth="1"/>
    <col min="4879" max="5120" width="10.875" style="42"/>
    <col min="5121" max="5121" width="13.5" style="42" customWidth="1"/>
    <col min="5122" max="5123" width="11.5" style="42" customWidth="1"/>
    <col min="5124" max="5128" width="10.875" style="42"/>
    <col min="5129" max="5129" width="11.5" style="42" customWidth="1"/>
    <col min="5130" max="5130" width="10.875" style="42"/>
    <col min="5131" max="5132" width="17.875" style="42" customWidth="1"/>
    <col min="5133" max="5133" width="21" style="42" customWidth="1"/>
    <col min="5134" max="5134" width="22.375" style="42" customWidth="1"/>
    <col min="5135" max="5376" width="10.875" style="42"/>
    <col min="5377" max="5377" width="13.5" style="42" customWidth="1"/>
    <col min="5378" max="5379" width="11.5" style="42" customWidth="1"/>
    <col min="5380" max="5384" width="10.875" style="42"/>
    <col min="5385" max="5385" width="11.5" style="42" customWidth="1"/>
    <col min="5386" max="5386" width="10.875" style="42"/>
    <col min="5387" max="5388" width="17.875" style="42" customWidth="1"/>
    <col min="5389" max="5389" width="21" style="42" customWidth="1"/>
    <col min="5390" max="5390" width="22.375" style="42" customWidth="1"/>
    <col min="5391" max="5632" width="10.875" style="42"/>
    <col min="5633" max="5633" width="13.5" style="42" customWidth="1"/>
    <col min="5634" max="5635" width="11.5" style="42" customWidth="1"/>
    <col min="5636" max="5640" width="10.875" style="42"/>
    <col min="5641" max="5641" width="11.5" style="42" customWidth="1"/>
    <col min="5642" max="5642" width="10.875" style="42"/>
    <col min="5643" max="5644" width="17.875" style="42" customWidth="1"/>
    <col min="5645" max="5645" width="21" style="42" customWidth="1"/>
    <col min="5646" max="5646" width="22.375" style="42" customWidth="1"/>
    <col min="5647" max="5888" width="10.875" style="42"/>
    <col min="5889" max="5889" width="13.5" style="42" customWidth="1"/>
    <col min="5890" max="5891" width="11.5" style="42" customWidth="1"/>
    <col min="5892" max="5896" width="10.875" style="42"/>
    <col min="5897" max="5897" width="11.5" style="42" customWidth="1"/>
    <col min="5898" max="5898" width="10.875" style="42"/>
    <col min="5899" max="5900" width="17.875" style="42" customWidth="1"/>
    <col min="5901" max="5901" width="21" style="42" customWidth="1"/>
    <col min="5902" max="5902" width="22.375" style="42" customWidth="1"/>
    <col min="5903" max="6144" width="10.875" style="42"/>
    <col min="6145" max="6145" width="13.5" style="42" customWidth="1"/>
    <col min="6146" max="6147" width="11.5" style="42" customWidth="1"/>
    <col min="6148" max="6152" width="10.875" style="42"/>
    <col min="6153" max="6153" width="11.5" style="42" customWidth="1"/>
    <col min="6154" max="6154" width="10.875" style="42"/>
    <col min="6155" max="6156" width="17.875" style="42" customWidth="1"/>
    <col min="6157" max="6157" width="21" style="42" customWidth="1"/>
    <col min="6158" max="6158" width="22.375" style="42" customWidth="1"/>
    <col min="6159" max="6400" width="10.875" style="42"/>
    <col min="6401" max="6401" width="13.5" style="42" customWidth="1"/>
    <col min="6402" max="6403" width="11.5" style="42" customWidth="1"/>
    <col min="6404" max="6408" width="10.875" style="42"/>
    <col min="6409" max="6409" width="11.5" style="42" customWidth="1"/>
    <col min="6410" max="6410" width="10.875" style="42"/>
    <col min="6411" max="6412" width="17.875" style="42" customWidth="1"/>
    <col min="6413" max="6413" width="21" style="42" customWidth="1"/>
    <col min="6414" max="6414" width="22.375" style="42" customWidth="1"/>
    <col min="6415" max="6656" width="10.875" style="42"/>
    <col min="6657" max="6657" width="13.5" style="42" customWidth="1"/>
    <col min="6658" max="6659" width="11.5" style="42" customWidth="1"/>
    <col min="6660" max="6664" width="10.875" style="42"/>
    <col min="6665" max="6665" width="11.5" style="42" customWidth="1"/>
    <col min="6666" max="6666" width="10.875" style="42"/>
    <col min="6667" max="6668" width="17.875" style="42" customWidth="1"/>
    <col min="6669" max="6669" width="21" style="42" customWidth="1"/>
    <col min="6670" max="6670" width="22.375" style="42" customWidth="1"/>
    <col min="6671" max="6912" width="10.875" style="42"/>
    <col min="6913" max="6913" width="13.5" style="42" customWidth="1"/>
    <col min="6914" max="6915" width="11.5" style="42" customWidth="1"/>
    <col min="6916" max="6920" width="10.875" style="42"/>
    <col min="6921" max="6921" width="11.5" style="42" customWidth="1"/>
    <col min="6922" max="6922" width="10.875" style="42"/>
    <col min="6923" max="6924" width="17.875" style="42" customWidth="1"/>
    <col min="6925" max="6925" width="21" style="42" customWidth="1"/>
    <col min="6926" max="6926" width="22.375" style="42" customWidth="1"/>
    <col min="6927" max="7168" width="10.875" style="42"/>
    <col min="7169" max="7169" width="13.5" style="42" customWidth="1"/>
    <col min="7170" max="7171" width="11.5" style="42" customWidth="1"/>
    <col min="7172" max="7176" width="10.875" style="42"/>
    <col min="7177" max="7177" width="11.5" style="42" customWidth="1"/>
    <col min="7178" max="7178" width="10.875" style="42"/>
    <col min="7179" max="7180" width="17.875" style="42" customWidth="1"/>
    <col min="7181" max="7181" width="21" style="42" customWidth="1"/>
    <col min="7182" max="7182" width="22.375" style="42" customWidth="1"/>
    <col min="7183" max="7424" width="10.875" style="42"/>
    <col min="7425" max="7425" width="13.5" style="42" customWidth="1"/>
    <col min="7426" max="7427" width="11.5" style="42" customWidth="1"/>
    <col min="7428" max="7432" width="10.875" style="42"/>
    <col min="7433" max="7433" width="11.5" style="42" customWidth="1"/>
    <col min="7434" max="7434" width="10.875" style="42"/>
    <col min="7435" max="7436" width="17.875" style="42" customWidth="1"/>
    <col min="7437" max="7437" width="21" style="42" customWidth="1"/>
    <col min="7438" max="7438" width="22.375" style="42" customWidth="1"/>
    <col min="7439" max="7680" width="10.875" style="42"/>
    <col min="7681" max="7681" width="13.5" style="42" customWidth="1"/>
    <col min="7682" max="7683" width="11.5" style="42" customWidth="1"/>
    <col min="7684" max="7688" width="10.875" style="42"/>
    <col min="7689" max="7689" width="11.5" style="42" customWidth="1"/>
    <col min="7690" max="7690" width="10.875" style="42"/>
    <col min="7691" max="7692" width="17.875" style="42" customWidth="1"/>
    <col min="7693" max="7693" width="21" style="42" customWidth="1"/>
    <col min="7694" max="7694" width="22.375" style="42" customWidth="1"/>
    <col min="7695" max="7936" width="10.875" style="42"/>
    <col min="7937" max="7937" width="13.5" style="42" customWidth="1"/>
    <col min="7938" max="7939" width="11.5" style="42" customWidth="1"/>
    <col min="7940" max="7944" width="10.875" style="42"/>
    <col min="7945" max="7945" width="11.5" style="42" customWidth="1"/>
    <col min="7946" max="7946" width="10.875" style="42"/>
    <col min="7947" max="7948" width="17.875" style="42" customWidth="1"/>
    <col min="7949" max="7949" width="21" style="42" customWidth="1"/>
    <col min="7950" max="7950" width="22.375" style="42" customWidth="1"/>
    <col min="7951" max="8192" width="10.875" style="42"/>
    <col min="8193" max="8193" width="13.5" style="42" customWidth="1"/>
    <col min="8194" max="8195" width="11.5" style="42" customWidth="1"/>
    <col min="8196" max="8200" width="10.875" style="42"/>
    <col min="8201" max="8201" width="11.5" style="42" customWidth="1"/>
    <col min="8202" max="8202" width="10.875" style="42"/>
    <col min="8203" max="8204" width="17.875" style="42" customWidth="1"/>
    <col min="8205" max="8205" width="21" style="42" customWidth="1"/>
    <col min="8206" max="8206" width="22.375" style="42" customWidth="1"/>
    <col min="8207" max="8448" width="10.875" style="42"/>
    <col min="8449" max="8449" width="13.5" style="42" customWidth="1"/>
    <col min="8450" max="8451" width="11.5" style="42" customWidth="1"/>
    <col min="8452" max="8456" width="10.875" style="42"/>
    <col min="8457" max="8457" width="11.5" style="42" customWidth="1"/>
    <col min="8458" max="8458" width="10.875" style="42"/>
    <col min="8459" max="8460" width="17.875" style="42" customWidth="1"/>
    <col min="8461" max="8461" width="21" style="42" customWidth="1"/>
    <col min="8462" max="8462" width="22.375" style="42" customWidth="1"/>
    <col min="8463" max="8704" width="10.875" style="42"/>
    <col min="8705" max="8705" width="13.5" style="42" customWidth="1"/>
    <col min="8706" max="8707" width="11.5" style="42" customWidth="1"/>
    <col min="8708" max="8712" width="10.875" style="42"/>
    <col min="8713" max="8713" width="11.5" style="42" customWidth="1"/>
    <col min="8714" max="8714" width="10.875" style="42"/>
    <col min="8715" max="8716" width="17.875" style="42" customWidth="1"/>
    <col min="8717" max="8717" width="21" style="42" customWidth="1"/>
    <col min="8718" max="8718" width="22.375" style="42" customWidth="1"/>
    <col min="8719" max="8960" width="10.875" style="42"/>
    <col min="8961" max="8961" width="13.5" style="42" customWidth="1"/>
    <col min="8962" max="8963" width="11.5" style="42" customWidth="1"/>
    <col min="8964" max="8968" width="10.875" style="42"/>
    <col min="8969" max="8969" width="11.5" style="42" customWidth="1"/>
    <col min="8970" max="8970" width="10.875" style="42"/>
    <col min="8971" max="8972" width="17.875" style="42" customWidth="1"/>
    <col min="8973" max="8973" width="21" style="42" customWidth="1"/>
    <col min="8974" max="8974" width="22.375" style="42" customWidth="1"/>
    <col min="8975" max="9216" width="10.875" style="42"/>
    <col min="9217" max="9217" width="13.5" style="42" customWidth="1"/>
    <col min="9218" max="9219" width="11.5" style="42" customWidth="1"/>
    <col min="9220" max="9224" width="10.875" style="42"/>
    <col min="9225" max="9225" width="11.5" style="42" customWidth="1"/>
    <col min="9226" max="9226" width="10.875" style="42"/>
    <col min="9227" max="9228" width="17.875" style="42" customWidth="1"/>
    <col min="9229" max="9229" width="21" style="42" customWidth="1"/>
    <col min="9230" max="9230" width="22.375" style="42" customWidth="1"/>
    <col min="9231" max="9472" width="10.875" style="42"/>
    <col min="9473" max="9473" width="13.5" style="42" customWidth="1"/>
    <col min="9474" max="9475" width="11.5" style="42" customWidth="1"/>
    <col min="9476" max="9480" width="10.875" style="42"/>
    <col min="9481" max="9481" width="11.5" style="42" customWidth="1"/>
    <col min="9482" max="9482" width="10.875" style="42"/>
    <col min="9483" max="9484" width="17.875" style="42" customWidth="1"/>
    <col min="9485" max="9485" width="21" style="42" customWidth="1"/>
    <col min="9486" max="9486" width="22.375" style="42" customWidth="1"/>
    <col min="9487" max="9728" width="10.875" style="42"/>
    <col min="9729" max="9729" width="13.5" style="42" customWidth="1"/>
    <col min="9730" max="9731" width="11.5" style="42" customWidth="1"/>
    <col min="9732" max="9736" width="10.875" style="42"/>
    <col min="9737" max="9737" width="11.5" style="42" customWidth="1"/>
    <col min="9738" max="9738" width="10.875" style="42"/>
    <col min="9739" max="9740" width="17.875" style="42" customWidth="1"/>
    <col min="9741" max="9741" width="21" style="42" customWidth="1"/>
    <col min="9742" max="9742" width="22.375" style="42" customWidth="1"/>
    <col min="9743" max="9984" width="10.875" style="42"/>
    <col min="9985" max="9985" width="13.5" style="42" customWidth="1"/>
    <col min="9986" max="9987" width="11.5" style="42" customWidth="1"/>
    <col min="9988" max="9992" width="10.875" style="42"/>
    <col min="9993" max="9993" width="11.5" style="42" customWidth="1"/>
    <col min="9994" max="9994" width="10.875" style="42"/>
    <col min="9995" max="9996" width="17.875" style="42" customWidth="1"/>
    <col min="9997" max="9997" width="21" style="42" customWidth="1"/>
    <col min="9998" max="9998" width="22.375" style="42" customWidth="1"/>
    <col min="9999" max="10240" width="10.875" style="42"/>
    <col min="10241" max="10241" width="13.5" style="42" customWidth="1"/>
    <col min="10242" max="10243" width="11.5" style="42" customWidth="1"/>
    <col min="10244" max="10248" width="10.875" style="42"/>
    <col min="10249" max="10249" width="11.5" style="42" customWidth="1"/>
    <col min="10250" max="10250" width="10.875" style="42"/>
    <col min="10251" max="10252" width="17.875" style="42" customWidth="1"/>
    <col min="10253" max="10253" width="21" style="42" customWidth="1"/>
    <col min="10254" max="10254" width="22.375" style="42" customWidth="1"/>
    <col min="10255" max="10496" width="10.875" style="42"/>
    <col min="10497" max="10497" width="13.5" style="42" customWidth="1"/>
    <col min="10498" max="10499" width="11.5" style="42" customWidth="1"/>
    <col min="10500" max="10504" width="10.875" style="42"/>
    <col min="10505" max="10505" width="11.5" style="42" customWidth="1"/>
    <col min="10506" max="10506" width="10.875" style="42"/>
    <col min="10507" max="10508" width="17.875" style="42" customWidth="1"/>
    <col min="10509" max="10509" width="21" style="42" customWidth="1"/>
    <col min="10510" max="10510" width="22.375" style="42" customWidth="1"/>
    <col min="10511" max="10752" width="10.875" style="42"/>
    <col min="10753" max="10753" width="13.5" style="42" customWidth="1"/>
    <col min="10754" max="10755" width="11.5" style="42" customWidth="1"/>
    <col min="10756" max="10760" width="10.875" style="42"/>
    <col min="10761" max="10761" width="11.5" style="42" customWidth="1"/>
    <col min="10762" max="10762" width="10.875" style="42"/>
    <col min="10763" max="10764" width="17.875" style="42" customWidth="1"/>
    <col min="10765" max="10765" width="21" style="42" customWidth="1"/>
    <col min="10766" max="10766" width="22.375" style="42" customWidth="1"/>
    <col min="10767" max="11008" width="10.875" style="42"/>
    <col min="11009" max="11009" width="13.5" style="42" customWidth="1"/>
    <col min="11010" max="11011" width="11.5" style="42" customWidth="1"/>
    <col min="11012" max="11016" width="10.875" style="42"/>
    <col min="11017" max="11017" width="11.5" style="42" customWidth="1"/>
    <col min="11018" max="11018" width="10.875" style="42"/>
    <col min="11019" max="11020" width="17.875" style="42" customWidth="1"/>
    <col min="11021" max="11021" width="21" style="42" customWidth="1"/>
    <col min="11022" max="11022" width="22.375" style="42" customWidth="1"/>
    <col min="11023" max="11264" width="10.875" style="42"/>
    <col min="11265" max="11265" width="13.5" style="42" customWidth="1"/>
    <col min="11266" max="11267" width="11.5" style="42" customWidth="1"/>
    <col min="11268" max="11272" width="10.875" style="42"/>
    <col min="11273" max="11273" width="11.5" style="42" customWidth="1"/>
    <col min="11274" max="11274" width="10.875" style="42"/>
    <col min="11275" max="11276" width="17.875" style="42" customWidth="1"/>
    <col min="11277" max="11277" width="21" style="42" customWidth="1"/>
    <col min="11278" max="11278" width="22.375" style="42" customWidth="1"/>
    <col min="11279" max="11520" width="10.875" style="42"/>
    <col min="11521" max="11521" width="13.5" style="42" customWidth="1"/>
    <col min="11522" max="11523" width="11.5" style="42" customWidth="1"/>
    <col min="11524" max="11528" width="10.875" style="42"/>
    <col min="11529" max="11529" width="11.5" style="42" customWidth="1"/>
    <col min="11530" max="11530" width="10.875" style="42"/>
    <col min="11531" max="11532" width="17.875" style="42" customWidth="1"/>
    <col min="11533" max="11533" width="21" style="42" customWidth="1"/>
    <col min="11534" max="11534" width="22.375" style="42" customWidth="1"/>
    <col min="11535" max="11776" width="10.875" style="42"/>
    <col min="11777" max="11777" width="13.5" style="42" customWidth="1"/>
    <col min="11778" max="11779" width="11.5" style="42" customWidth="1"/>
    <col min="11780" max="11784" width="10.875" style="42"/>
    <col min="11785" max="11785" width="11.5" style="42" customWidth="1"/>
    <col min="11786" max="11786" width="10.875" style="42"/>
    <col min="11787" max="11788" width="17.875" style="42" customWidth="1"/>
    <col min="11789" max="11789" width="21" style="42" customWidth="1"/>
    <col min="11790" max="11790" width="22.375" style="42" customWidth="1"/>
    <col min="11791" max="12032" width="10.875" style="42"/>
    <col min="12033" max="12033" width="13.5" style="42" customWidth="1"/>
    <col min="12034" max="12035" width="11.5" style="42" customWidth="1"/>
    <col min="12036" max="12040" width="10.875" style="42"/>
    <col min="12041" max="12041" width="11.5" style="42" customWidth="1"/>
    <col min="12042" max="12042" width="10.875" style="42"/>
    <col min="12043" max="12044" width="17.875" style="42" customWidth="1"/>
    <col min="12045" max="12045" width="21" style="42" customWidth="1"/>
    <col min="12046" max="12046" width="22.375" style="42" customWidth="1"/>
    <col min="12047" max="12288" width="10.875" style="42"/>
    <col min="12289" max="12289" width="13.5" style="42" customWidth="1"/>
    <col min="12290" max="12291" width="11.5" style="42" customWidth="1"/>
    <col min="12292" max="12296" width="10.875" style="42"/>
    <col min="12297" max="12297" width="11.5" style="42" customWidth="1"/>
    <col min="12298" max="12298" width="10.875" style="42"/>
    <col min="12299" max="12300" width="17.875" style="42" customWidth="1"/>
    <col min="12301" max="12301" width="21" style="42" customWidth="1"/>
    <col min="12302" max="12302" width="22.375" style="42" customWidth="1"/>
    <col min="12303" max="12544" width="10.875" style="42"/>
    <col min="12545" max="12545" width="13.5" style="42" customWidth="1"/>
    <col min="12546" max="12547" width="11.5" style="42" customWidth="1"/>
    <col min="12548" max="12552" width="10.875" style="42"/>
    <col min="12553" max="12553" width="11.5" style="42" customWidth="1"/>
    <col min="12554" max="12554" width="10.875" style="42"/>
    <col min="12555" max="12556" width="17.875" style="42" customWidth="1"/>
    <col min="12557" max="12557" width="21" style="42" customWidth="1"/>
    <col min="12558" max="12558" width="22.375" style="42" customWidth="1"/>
    <col min="12559" max="12800" width="10.875" style="42"/>
    <col min="12801" max="12801" width="13.5" style="42" customWidth="1"/>
    <col min="12802" max="12803" width="11.5" style="42" customWidth="1"/>
    <col min="12804" max="12808" width="10.875" style="42"/>
    <col min="12809" max="12809" width="11.5" style="42" customWidth="1"/>
    <col min="12810" max="12810" width="10.875" style="42"/>
    <col min="12811" max="12812" width="17.875" style="42" customWidth="1"/>
    <col min="12813" max="12813" width="21" style="42" customWidth="1"/>
    <col min="12814" max="12814" width="22.375" style="42" customWidth="1"/>
    <col min="12815" max="13056" width="10.875" style="42"/>
    <col min="13057" max="13057" width="13.5" style="42" customWidth="1"/>
    <col min="13058" max="13059" width="11.5" style="42" customWidth="1"/>
    <col min="13060" max="13064" width="10.875" style="42"/>
    <col min="13065" max="13065" width="11.5" style="42" customWidth="1"/>
    <col min="13066" max="13066" width="10.875" style="42"/>
    <col min="13067" max="13068" width="17.875" style="42" customWidth="1"/>
    <col min="13069" max="13069" width="21" style="42" customWidth="1"/>
    <col min="13070" max="13070" width="22.375" style="42" customWidth="1"/>
    <col min="13071" max="13312" width="10.875" style="42"/>
    <col min="13313" max="13313" width="13.5" style="42" customWidth="1"/>
    <col min="13314" max="13315" width="11.5" style="42" customWidth="1"/>
    <col min="13316" max="13320" width="10.875" style="42"/>
    <col min="13321" max="13321" width="11.5" style="42" customWidth="1"/>
    <col min="13322" max="13322" width="10.875" style="42"/>
    <col min="13323" max="13324" width="17.875" style="42" customWidth="1"/>
    <col min="13325" max="13325" width="21" style="42" customWidth="1"/>
    <col min="13326" max="13326" width="22.375" style="42" customWidth="1"/>
    <col min="13327" max="13568" width="10.875" style="42"/>
    <col min="13569" max="13569" width="13.5" style="42" customWidth="1"/>
    <col min="13570" max="13571" width="11.5" style="42" customWidth="1"/>
    <col min="13572" max="13576" width="10.875" style="42"/>
    <col min="13577" max="13577" width="11.5" style="42" customWidth="1"/>
    <col min="13578" max="13578" width="10.875" style="42"/>
    <col min="13579" max="13580" width="17.875" style="42" customWidth="1"/>
    <col min="13581" max="13581" width="21" style="42" customWidth="1"/>
    <col min="13582" max="13582" width="22.375" style="42" customWidth="1"/>
    <col min="13583" max="13824" width="10.875" style="42"/>
    <col min="13825" max="13825" width="13.5" style="42" customWidth="1"/>
    <col min="13826" max="13827" width="11.5" style="42" customWidth="1"/>
    <col min="13828" max="13832" width="10.875" style="42"/>
    <col min="13833" max="13833" width="11.5" style="42" customWidth="1"/>
    <col min="13834" max="13834" width="10.875" style="42"/>
    <col min="13835" max="13836" width="17.875" style="42" customWidth="1"/>
    <col min="13837" max="13837" width="21" style="42" customWidth="1"/>
    <col min="13838" max="13838" width="22.375" style="42" customWidth="1"/>
    <col min="13839" max="14080" width="10.875" style="42"/>
    <col min="14081" max="14081" width="13.5" style="42" customWidth="1"/>
    <col min="14082" max="14083" width="11.5" style="42" customWidth="1"/>
    <col min="14084" max="14088" width="10.875" style="42"/>
    <col min="14089" max="14089" width="11.5" style="42" customWidth="1"/>
    <col min="14090" max="14090" width="10.875" style="42"/>
    <col min="14091" max="14092" width="17.875" style="42" customWidth="1"/>
    <col min="14093" max="14093" width="21" style="42" customWidth="1"/>
    <col min="14094" max="14094" width="22.375" style="42" customWidth="1"/>
    <col min="14095" max="14336" width="10.875" style="42"/>
    <col min="14337" max="14337" width="13.5" style="42" customWidth="1"/>
    <col min="14338" max="14339" width="11.5" style="42" customWidth="1"/>
    <col min="14340" max="14344" width="10.875" style="42"/>
    <col min="14345" max="14345" width="11.5" style="42" customWidth="1"/>
    <col min="14346" max="14346" width="10.875" style="42"/>
    <col min="14347" max="14348" width="17.875" style="42" customWidth="1"/>
    <col min="14349" max="14349" width="21" style="42" customWidth="1"/>
    <col min="14350" max="14350" width="22.375" style="42" customWidth="1"/>
    <col min="14351" max="14592" width="10.875" style="42"/>
    <col min="14593" max="14593" width="13.5" style="42" customWidth="1"/>
    <col min="14594" max="14595" width="11.5" style="42" customWidth="1"/>
    <col min="14596" max="14600" width="10.875" style="42"/>
    <col min="14601" max="14601" width="11.5" style="42" customWidth="1"/>
    <col min="14602" max="14602" width="10.875" style="42"/>
    <col min="14603" max="14604" width="17.875" style="42" customWidth="1"/>
    <col min="14605" max="14605" width="21" style="42" customWidth="1"/>
    <col min="14606" max="14606" width="22.375" style="42" customWidth="1"/>
    <col min="14607" max="14848" width="10.875" style="42"/>
    <col min="14849" max="14849" width="13.5" style="42" customWidth="1"/>
    <col min="14850" max="14851" width="11.5" style="42" customWidth="1"/>
    <col min="14852" max="14856" width="10.875" style="42"/>
    <col min="14857" max="14857" width="11.5" style="42" customWidth="1"/>
    <col min="14858" max="14858" width="10.875" style="42"/>
    <col min="14859" max="14860" width="17.875" style="42" customWidth="1"/>
    <col min="14861" max="14861" width="21" style="42" customWidth="1"/>
    <col min="14862" max="14862" width="22.375" style="42" customWidth="1"/>
    <col min="14863" max="15104" width="10.875" style="42"/>
    <col min="15105" max="15105" width="13.5" style="42" customWidth="1"/>
    <col min="15106" max="15107" width="11.5" style="42" customWidth="1"/>
    <col min="15108" max="15112" width="10.875" style="42"/>
    <col min="15113" max="15113" width="11.5" style="42" customWidth="1"/>
    <col min="15114" max="15114" width="10.875" style="42"/>
    <col min="15115" max="15116" width="17.875" style="42" customWidth="1"/>
    <col min="15117" max="15117" width="21" style="42" customWidth="1"/>
    <col min="15118" max="15118" width="22.375" style="42" customWidth="1"/>
    <col min="15119" max="15360" width="10.875" style="42"/>
    <col min="15361" max="15361" width="13.5" style="42" customWidth="1"/>
    <col min="15362" max="15363" width="11.5" style="42" customWidth="1"/>
    <col min="15364" max="15368" width="10.875" style="42"/>
    <col min="15369" max="15369" width="11.5" style="42" customWidth="1"/>
    <col min="15370" max="15370" width="10.875" style="42"/>
    <col min="15371" max="15372" width="17.875" style="42" customWidth="1"/>
    <col min="15373" max="15373" width="21" style="42" customWidth="1"/>
    <col min="15374" max="15374" width="22.375" style="42" customWidth="1"/>
    <col min="15375" max="15616" width="10.875" style="42"/>
    <col min="15617" max="15617" width="13.5" style="42" customWidth="1"/>
    <col min="15618" max="15619" width="11.5" style="42" customWidth="1"/>
    <col min="15620" max="15624" width="10.875" style="42"/>
    <col min="15625" max="15625" width="11.5" style="42" customWidth="1"/>
    <col min="15626" max="15626" width="10.875" style="42"/>
    <col min="15627" max="15628" width="17.875" style="42" customWidth="1"/>
    <col min="15629" max="15629" width="21" style="42" customWidth="1"/>
    <col min="15630" max="15630" width="22.375" style="42" customWidth="1"/>
    <col min="15631" max="15872" width="10.875" style="42"/>
    <col min="15873" max="15873" width="13.5" style="42" customWidth="1"/>
    <col min="15874" max="15875" width="11.5" style="42" customWidth="1"/>
    <col min="15876" max="15880" width="10.875" style="42"/>
    <col min="15881" max="15881" width="11.5" style="42" customWidth="1"/>
    <col min="15882" max="15882" width="10.875" style="42"/>
    <col min="15883" max="15884" width="17.875" style="42" customWidth="1"/>
    <col min="15885" max="15885" width="21" style="42" customWidth="1"/>
    <col min="15886" max="15886" width="22.375" style="42" customWidth="1"/>
    <col min="15887" max="16128" width="10.875" style="42"/>
    <col min="16129" max="16129" width="13.5" style="42" customWidth="1"/>
    <col min="16130" max="16131" width="11.5" style="42" customWidth="1"/>
    <col min="16132" max="16136" width="10.875" style="42"/>
    <col min="16137" max="16137" width="11.5" style="42" customWidth="1"/>
    <col min="16138" max="16138" width="10.875" style="42"/>
    <col min="16139" max="16140" width="17.875" style="42" customWidth="1"/>
    <col min="16141" max="16141" width="21" style="42" customWidth="1"/>
    <col min="16142" max="16142" width="22.375" style="42" customWidth="1"/>
    <col min="16143" max="16384" width="10.875" style="42"/>
  </cols>
  <sheetData>
    <row r="1" spans="1:15" s="39" customFormat="1" ht="29.1" customHeight="1">
      <c r="A1" s="44" t="s">
        <v>0</v>
      </c>
      <c r="B1" s="45" t="s">
        <v>1</v>
      </c>
      <c r="C1" s="46" t="s">
        <v>2</v>
      </c>
      <c r="D1" s="46" t="s">
        <v>3</v>
      </c>
      <c r="E1" s="47" t="s">
        <v>4</v>
      </c>
      <c r="F1" s="39" t="s">
        <v>1008</v>
      </c>
      <c r="G1" s="48" t="s">
        <v>6</v>
      </c>
      <c r="H1" s="46" t="s">
        <v>7</v>
      </c>
      <c r="I1" s="46" t="s">
        <v>8</v>
      </c>
      <c r="J1" s="46" t="s">
        <v>1009</v>
      </c>
      <c r="K1" s="46" t="s">
        <v>9</v>
      </c>
      <c r="L1" s="46" t="s">
        <v>11</v>
      </c>
      <c r="M1" s="52" t="s">
        <v>10</v>
      </c>
      <c r="N1" s="53" t="s">
        <v>12</v>
      </c>
      <c r="O1" s="39" t="s">
        <v>1010</v>
      </c>
    </row>
    <row r="2" spans="1:15" s="40" customFormat="1" ht="29.1" customHeight="1">
      <c r="A2" s="49">
        <v>43911</v>
      </c>
      <c r="C2" s="50" t="s">
        <v>13</v>
      </c>
      <c r="D2" s="50" t="s">
        <v>14</v>
      </c>
      <c r="E2" s="51" t="s">
        <v>15</v>
      </c>
      <c r="F2" s="40" t="s">
        <v>241</v>
      </c>
      <c r="G2" s="40">
        <v>1964</v>
      </c>
      <c r="H2" s="40">
        <v>5.09</v>
      </c>
      <c r="I2" s="40">
        <v>0.28000000000000003</v>
      </c>
      <c r="J2" s="54">
        <v>0.13</v>
      </c>
      <c r="K2" s="40">
        <v>4.8099999999999996</v>
      </c>
      <c r="L2" s="40">
        <f>K2*G2</f>
        <v>9446.8399999999983</v>
      </c>
      <c r="M2" s="55">
        <f>4.81-K2*J2</f>
        <v>4.1846999999999994</v>
      </c>
      <c r="N2" s="55">
        <f>M2*G2</f>
        <v>8218.750799999998</v>
      </c>
      <c r="O2" s="40" t="s">
        <v>1011</v>
      </c>
    </row>
    <row r="3" spans="1:15" s="40" customFormat="1" ht="29.1" customHeight="1">
      <c r="A3" s="49">
        <v>43912</v>
      </c>
      <c r="C3" s="50" t="s">
        <v>13</v>
      </c>
      <c r="D3" s="50" t="s">
        <v>14</v>
      </c>
      <c r="E3" s="51" t="s">
        <v>15</v>
      </c>
      <c r="F3" s="40" t="s">
        <v>241</v>
      </c>
      <c r="G3" s="40">
        <v>1559</v>
      </c>
      <c r="H3" s="40">
        <v>5.09</v>
      </c>
      <c r="I3" s="40">
        <v>0.28000000000000003</v>
      </c>
      <c r="J3" s="54">
        <v>0.13</v>
      </c>
      <c r="K3" s="40">
        <v>4.8099999999999996</v>
      </c>
      <c r="L3" s="40">
        <f t="shared" ref="L3:L66" si="0">K3*G3</f>
        <v>7498.7899999999991</v>
      </c>
      <c r="M3" s="55">
        <f t="shared" ref="M3:M66" si="1">4.81-K3*J3</f>
        <v>4.1846999999999994</v>
      </c>
      <c r="N3" s="55">
        <f t="shared" ref="N3:N66" si="2">M3*G3</f>
        <v>6523.9472999999989</v>
      </c>
      <c r="O3" s="40" t="s">
        <v>1011</v>
      </c>
    </row>
    <row r="4" spans="1:15" s="40" customFormat="1" ht="29.1" customHeight="1">
      <c r="A4" s="49">
        <v>43913</v>
      </c>
      <c r="C4" s="50" t="s">
        <v>13</v>
      </c>
      <c r="D4" s="50" t="s">
        <v>14</v>
      </c>
      <c r="E4" s="51" t="s">
        <v>15</v>
      </c>
      <c r="F4" s="40" t="s">
        <v>241</v>
      </c>
      <c r="G4" s="40">
        <v>1680</v>
      </c>
      <c r="H4" s="40">
        <v>5.09</v>
      </c>
      <c r="I4" s="40">
        <v>0.28000000000000003</v>
      </c>
      <c r="J4" s="54">
        <v>0.13</v>
      </c>
      <c r="K4" s="40">
        <v>4.8099999999999996</v>
      </c>
      <c r="L4" s="40">
        <f t="shared" si="0"/>
        <v>8080.7999999999993</v>
      </c>
      <c r="M4" s="55">
        <f t="shared" si="1"/>
        <v>4.1846999999999994</v>
      </c>
      <c r="N4" s="55">
        <f t="shared" si="2"/>
        <v>7030.2959999999994</v>
      </c>
      <c r="O4" s="40" t="s">
        <v>1011</v>
      </c>
    </row>
    <row r="5" spans="1:15" s="40" customFormat="1" ht="29.1" customHeight="1">
      <c r="A5" s="49">
        <v>43914</v>
      </c>
      <c r="C5" s="50" t="s">
        <v>13</v>
      </c>
      <c r="D5" s="50" t="s">
        <v>14</v>
      </c>
      <c r="E5" s="51" t="s">
        <v>15</v>
      </c>
      <c r="F5" s="40" t="s">
        <v>241</v>
      </c>
      <c r="G5" s="40">
        <v>1996</v>
      </c>
      <c r="H5" s="40">
        <v>5.09</v>
      </c>
      <c r="I5" s="40">
        <v>0.28000000000000003</v>
      </c>
      <c r="J5" s="54">
        <v>0.13</v>
      </c>
      <c r="K5" s="40">
        <v>4.8099999999999996</v>
      </c>
      <c r="L5" s="40">
        <f t="shared" si="0"/>
        <v>9600.7599999999984</v>
      </c>
      <c r="M5" s="55">
        <f t="shared" si="1"/>
        <v>4.1846999999999994</v>
      </c>
      <c r="N5" s="55">
        <f t="shared" si="2"/>
        <v>8352.6611999999986</v>
      </c>
      <c r="O5" s="40" t="s">
        <v>1011</v>
      </c>
    </row>
    <row r="6" spans="1:15" s="40" customFormat="1" ht="29.1" customHeight="1">
      <c r="A6" s="49">
        <v>43915</v>
      </c>
      <c r="C6" s="50" t="s">
        <v>13</v>
      </c>
      <c r="D6" s="50" t="s">
        <v>14</v>
      </c>
      <c r="E6" s="51" t="s">
        <v>15</v>
      </c>
      <c r="F6" s="40" t="s">
        <v>241</v>
      </c>
      <c r="G6" s="40">
        <v>1527</v>
      </c>
      <c r="H6" s="40">
        <v>5.09</v>
      </c>
      <c r="I6" s="40">
        <v>0.28000000000000003</v>
      </c>
      <c r="J6" s="54">
        <v>0.13</v>
      </c>
      <c r="K6" s="40">
        <v>4.8099999999999996</v>
      </c>
      <c r="L6" s="40">
        <f t="shared" si="0"/>
        <v>7344.869999999999</v>
      </c>
      <c r="M6" s="55">
        <f t="shared" si="1"/>
        <v>4.1846999999999994</v>
      </c>
      <c r="N6" s="55">
        <f t="shared" si="2"/>
        <v>6390.0368999999992</v>
      </c>
      <c r="O6" s="40" t="s">
        <v>1011</v>
      </c>
    </row>
    <row r="7" spans="1:15" s="40" customFormat="1" ht="29.1" customHeight="1">
      <c r="A7" s="49">
        <v>43916</v>
      </c>
      <c r="C7" s="50" t="s">
        <v>13</v>
      </c>
      <c r="D7" s="50" t="s">
        <v>14</v>
      </c>
      <c r="E7" s="51" t="s">
        <v>15</v>
      </c>
      <c r="F7" s="40" t="s">
        <v>241</v>
      </c>
      <c r="G7" s="40">
        <v>993</v>
      </c>
      <c r="H7" s="40">
        <v>5.09</v>
      </c>
      <c r="I7" s="40">
        <v>0.28000000000000003</v>
      </c>
      <c r="J7" s="54">
        <v>0.13</v>
      </c>
      <c r="K7" s="40">
        <v>4.8099999999999996</v>
      </c>
      <c r="L7" s="40">
        <f t="shared" si="0"/>
        <v>4776.33</v>
      </c>
      <c r="M7" s="55">
        <f t="shared" si="1"/>
        <v>4.1846999999999994</v>
      </c>
      <c r="N7" s="55">
        <f t="shared" si="2"/>
        <v>4155.4070999999994</v>
      </c>
      <c r="O7" s="40" t="s">
        <v>1011</v>
      </c>
    </row>
    <row r="8" spans="1:15" s="40" customFormat="1" ht="29.1" customHeight="1">
      <c r="A8" s="49">
        <v>43917</v>
      </c>
      <c r="C8" s="50" t="s">
        <v>13</v>
      </c>
      <c r="D8" s="50" t="s">
        <v>14</v>
      </c>
      <c r="E8" s="51" t="s">
        <v>15</v>
      </c>
      <c r="F8" s="40" t="s">
        <v>241</v>
      </c>
      <c r="G8" s="40">
        <v>1088</v>
      </c>
      <c r="H8" s="40">
        <v>5.09</v>
      </c>
      <c r="I8" s="40">
        <v>0.28000000000000003</v>
      </c>
      <c r="J8" s="54">
        <v>0.13</v>
      </c>
      <c r="K8" s="40">
        <v>4.8099999999999996</v>
      </c>
      <c r="L8" s="40">
        <f t="shared" si="0"/>
        <v>5233.28</v>
      </c>
      <c r="M8" s="55">
        <f t="shared" si="1"/>
        <v>4.1846999999999994</v>
      </c>
      <c r="N8" s="55">
        <f t="shared" si="2"/>
        <v>4552.9535999999989</v>
      </c>
      <c r="O8" s="40" t="s">
        <v>1011</v>
      </c>
    </row>
    <row r="9" spans="1:15" s="40" customFormat="1" ht="29.1" customHeight="1">
      <c r="A9" s="49">
        <v>43918</v>
      </c>
      <c r="C9" s="50" t="s">
        <v>13</v>
      </c>
      <c r="D9" s="50" t="s">
        <v>14</v>
      </c>
      <c r="E9" s="51" t="s">
        <v>15</v>
      </c>
      <c r="F9" s="40" t="s">
        <v>241</v>
      </c>
      <c r="G9" s="40">
        <v>1152</v>
      </c>
      <c r="H9" s="40">
        <v>5.09</v>
      </c>
      <c r="I9" s="40">
        <v>0.28000000000000003</v>
      </c>
      <c r="J9" s="54">
        <v>0.13</v>
      </c>
      <c r="K9" s="40">
        <v>4.8099999999999996</v>
      </c>
      <c r="L9" s="40">
        <f t="shared" si="0"/>
        <v>5541.12</v>
      </c>
      <c r="M9" s="55">
        <f t="shared" si="1"/>
        <v>4.1846999999999994</v>
      </c>
      <c r="N9" s="55">
        <f t="shared" si="2"/>
        <v>4820.7743999999993</v>
      </c>
      <c r="O9" s="40" t="s">
        <v>1011</v>
      </c>
    </row>
    <row r="10" spans="1:15" s="40" customFormat="1" ht="29.1" customHeight="1">
      <c r="A10" s="49">
        <v>43919</v>
      </c>
      <c r="C10" s="50" t="s">
        <v>13</v>
      </c>
      <c r="D10" s="50" t="s">
        <v>14</v>
      </c>
      <c r="E10" s="51" t="s">
        <v>15</v>
      </c>
      <c r="F10" s="40" t="s">
        <v>241</v>
      </c>
      <c r="G10" s="40">
        <v>1166</v>
      </c>
      <c r="H10" s="40">
        <v>5.09</v>
      </c>
      <c r="I10" s="40">
        <v>0.28000000000000003</v>
      </c>
      <c r="J10" s="54">
        <v>0.13</v>
      </c>
      <c r="K10" s="40">
        <v>4.8099999999999996</v>
      </c>
      <c r="L10" s="40">
        <f t="shared" si="0"/>
        <v>5608.4599999999991</v>
      </c>
      <c r="M10" s="55">
        <f t="shared" si="1"/>
        <v>4.1846999999999994</v>
      </c>
      <c r="N10" s="55">
        <f t="shared" si="2"/>
        <v>4879.3601999999992</v>
      </c>
      <c r="O10" s="40" t="s">
        <v>1011</v>
      </c>
    </row>
    <row r="11" spans="1:15" s="40" customFormat="1" ht="29.1" customHeight="1">
      <c r="A11" s="49">
        <v>43920</v>
      </c>
      <c r="C11" s="50" t="s">
        <v>13</v>
      </c>
      <c r="D11" s="50" t="s">
        <v>14</v>
      </c>
      <c r="E11" s="51" t="s">
        <v>15</v>
      </c>
      <c r="F11" s="40" t="s">
        <v>241</v>
      </c>
      <c r="G11" s="40">
        <v>737</v>
      </c>
      <c r="H11" s="40">
        <v>5.09</v>
      </c>
      <c r="I11" s="40">
        <v>0.28000000000000003</v>
      </c>
      <c r="J11" s="54">
        <v>0.13</v>
      </c>
      <c r="K11" s="40">
        <v>4.8099999999999996</v>
      </c>
      <c r="L11" s="40">
        <f t="shared" si="0"/>
        <v>3544.97</v>
      </c>
      <c r="M11" s="55">
        <f t="shared" si="1"/>
        <v>4.1846999999999994</v>
      </c>
      <c r="N11" s="55">
        <f t="shared" si="2"/>
        <v>3084.1238999999996</v>
      </c>
      <c r="O11" s="40" t="s">
        <v>1011</v>
      </c>
    </row>
    <row r="12" spans="1:15" s="40" customFormat="1" ht="29.1" customHeight="1">
      <c r="A12" s="49">
        <v>43921</v>
      </c>
      <c r="C12" s="50" t="s">
        <v>13</v>
      </c>
      <c r="D12" s="50" t="s">
        <v>14</v>
      </c>
      <c r="E12" s="51" t="s">
        <v>15</v>
      </c>
      <c r="F12" s="40" t="s">
        <v>241</v>
      </c>
      <c r="G12" s="40">
        <v>1101</v>
      </c>
      <c r="H12" s="40">
        <v>5.09</v>
      </c>
      <c r="I12" s="40">
        <v>0.28000000000000003</v>
      </c>
      <c r="J12" s="54">
        <v>0.13</v>
      </c>
      <c r="K12" s="40">
        <v>4.8099999999999996</v>
      </c>
      <c r="L12" s="40">
        <f t="shared" si="0"/>
        <v>5295.8099999999995</v>
      </c>
      <c r="M12" s="55">
        <f t="shared" si="1"/>
        <v>4.1846999999999994</v>
      </c>
      <c r="N12" s="55">
        <f t="shared" si="2"/>
        <v>4607.354699999999</v>
      </c>
      <c r="O12" s="40" t="s">
        <v>1011</v>
      </c>
    </row>
    <row r="13" spans="1:15" s="40" customFormat="1" ht="29.1" customHeight="1">
      <c r="A13" s="49">
        <v>43922</v>
      </c>
      <c r="C13" s="50" t="s">
        <v>13</v>
      </c>
      <c r="D13" s="50" t="s">
        <v>14</v>
      </c>
      <c r="E13" s="51" t="s">
        <v>15</v>
      </c>
      <c r="F13" s="40" t="s">
        <v>241</v>
      </c>
      <c r="G13" s="40">
        <v>1318</v>
      </c>
      <c r="H13" s="40">
        <v>5.09</v>
      </c>
      <c r="I13" s="40">
        <v>0.28000000000000003</v>
      </c>
      <c r="J13" s="54">
        <v>0.13</v>
      </c>
      <c r="K13" s="40">
        <v>4.8099999999999996</v>
      </c>
      <c r="L13" s="40">
        <f t="shared" si="0"/>
        <v>6339.58</v>
      </c>
      <c r="M13" s="55">
        <f t="shared" si="1"/>
        <v>4.1846999999999994</v>
      </c>
      <c r="N13" s="55">
        <f t="shared" si="2"/>
        <v>5515.4345999999996</v>
      </c>
      <c r="O13" s="40" t="s">
        <v>1011</v>
      </c>
    </row>
    <row r="14" spans="1:15" s="40" customFormat="1" ht="29.1" customHeight="1">
      <c r="A14" s="49">
        <v>43923</v>
      </c>
      <c r="C14" s="50" t="s">
        <v>13</v>
      </c>
      <c r="D14" s="50" t="s">
        <v>14</v>
      </c>
      <c r="E14" s="51" t="s">
        <v>15</v>
      </c>
      <c r="F14" s="40" t="s">
        <v>241</v>
      </c>
      <c r="G14" s="40">
        <v>1230</v>
      </c>
      <c r="H14" s="40">
        <v>5.09</v>
      </c>
      <c r="I14" s="40">
        <v>0.28000000000000003</v>
      </c>
      <c r="J14" s="54">
        <v>0.13</v>
      </c>
      <c r="K14" s="40">
        <v>4.8099999999999996</v>
      </c>
      <c r="L14" s="40">
        <f t="shared" si="0"/>
        <v>5916.2999999999993</v>
      </c>
      <c r="M14" s="55">
        <f t="shared" si="1"/>
        <v>4.1846999999999994</v>
      </c>
      <c r="N14" s="55">
        <f t="shared" si="2"/>
        <v>5147.1809999999996</v>
      </c>
      <c r="O14" s="40" t="s">
        <v>1011</v>
      </c>
    </row>
    <row r="15" spans="1:15" s="40" customFormat="1" ht="29.1" customHeight="1">
      <c r="A15" s="49">
        <v>43924</v>
      </c>
      <c r="C15" s="50" t="s">
        <v>13</v>
      </c>
      <c r="D15" s="50" t="s">
        <v>14</v>
      </c>
      <c r="E15" s="51" t="s">
        <v>15</v>
      </c>
      <c r="F15" s="40" t="s">
        <v>241</v>
      </c>
      <c r="G15" s="40">
        <v>965</v>
      </c>
      <c r="H15" s="40">
        <v>5.09</v>
      </c>
      <c r="I15" s="40">
        <v>0.28000000000000003</v>
      </c>
      <c r="J15" s="54">
        <v>0.13</v>
      </c>
      <c r="K15" s="40">
        <v>4.8099999999999996</v>
      </c>
      <c r="L15" s="40">
        <f t="shared" si="0"/>
        <v>4641.6499999999996</v>
      </c>
      <c r="M15" s="55">
        <f t="shared" si="1"/>
        <v>4.1846999999999994</v>
      </c>
      <c r="N15" s="55">
        <f t="shared" si="2"/>
        <v>4038.2354999999993</v>
      </c>
      <c r="O15" s="40" t="s">
        <v>1011</v>
      </c>
    </row>
    <row r="16" spans="1:15" s="40" customFormat="1" ht="29.1" customHeight="1">
      <c r="A16" s="49">
        <v>43925</v>
      </c>
      <c r="C16" s="50" t="s">
        <v>13</v>
      </c>
      <c r="D16" s="50" t="s">
        <v>14</v>
      </c>
      <c r="E16" s="51" t="s">
        <v>15</v>
      </c>
      <c r="F16" s="40" t="s">
        <v>241</v>
      </c>
      <c r="G16" s="40">
        <v>990</v>
      </c>
      <c r="H16" s="40">
        <v>5.09</v>
      </c>
      <c r="I16" s="40">
        <v>0.28000000000000003</v>
      </c>
      <c r="J16" s="54">
        <v>0.13</v>
      </c>
      <c r="K16" s="40">
        <v>4.8099999999999996</v>
      </c>
      <c r="L16" s="40">
        <f t="shared" si="0"/>
        <v>4761.8999999999996</v>
      </c>
      <c r="M16" s="55">
        <f t="shared" si="1"/>
        <v>4.1846999999999994</v>
      </c>
      <c r="N16" s="55">
        <f t="shared" si="2"/>
        <v>4142.8529999999992</v>
      </c>
      <c r="O16" s="40" t="s">
        <v>1011</v>
      </c>
    </row>
    <row r="17" spans="1:15" s="40" customFormat="1" ht="29.1" customHeight="1">
      <c r="A17" s="49">
        <v>43926</v>
      </c>
      <c r="C17" s="50" t="s">
        <v>13</v>
      </c>
      <c r="D17" s="50" t="s">
        <v>14</v>
      </c>
      <c r="E17" s="51" t="s">
        <v>15</v>
      </c>
      <c r="F17" s="40" t="s">
        <v>241</v>
      </c>
      <c r="G17" s="40">
        <v>979</v>
      </c>
      <c r="H17" s="40">
        <v>5.09</v>
      </c>
      <c r="I17" s="40">
        <v>0.28000000000000003</v>
      </c>
      <c r="J17" s="54">
        <v>0.13</v>
      </c>
      <c r="K17" s="40">
        <v>4.8099999999999996</v>
      </c>
      <c r="L17" s="40">
        <f t="shared" si="0"/>
        <v>4708.99</v>
      </c>
      <c r="M17" s="55">
        <f t="shared" si="1"/>
        <v>4.1846999999999994</v>
      </c>
      <c r="N17" s="55">
        <f t="shared" si="2"/>
        <v>4096.8212999999996</v>
      </c>
      <c r="O17" s="40" t="s">
        <v>1011</v>
      </c>
    </row>
    <row r="18" spans="1:15" s="40" customFormat="1" ht="29.1" customHeight="1">
      <c r="A18" s="49">
        <v>43927</v>
      </c>
      <c r="C18" s="50" t="s">
        <v>13</v>
      </c>
      <c r="D18" s="50" t="s">
        <v>14</v>
      </c>
      <c r="E18" s="51" t="s">
        <v>15</v>
      </c>
      <c r="F18" s="40" t="s">
        <v>241</v>
      </c>
      <c r="G18" s="40">
        <v>1020</v>
      </c>
      <c r="H18" s="40">
        <v>5.09</v>
      </c>
      <c r="I18" s="40">
        <v>0.28000000000000003</v>
      </c>
      <c r="J18" s="54">
        <v>0.13</v>
      </c>
      <c r="K18" s="40">
        <v>4.8099999999999996</v>
      </c>
      <c r="L18" s="40">
        <f t="shared" si="0"/>
        <v>4906.2</v>
      </c>
      <c r="M18" s="55">
        <f t="shared" si="1"/>
        <v>4.1846999999999994</v>
      </c>
      <c r="N18" s="55">
        <f t="shared" si="2"/>
        <v>4268.3939999999993</v>
      </c>
      <c r="O18" s="40" t="s">
        <v>1011</v>
      </c>
    </row>
    <row r="19" spans="1:15" s="40" customFormat="1" ht="29.1" customHeight="1">
      <c r="A19" s="49">
        <v>43928</v>
      </c>
      <c r="C19" s="50" t="s">
        <v>13</v>
      </c>
      <c r="D19" s="50" t="s">
        <v>14</v>
      </c>
      <c r="E19" s="51" t="s">
        <v>15</v>
      </c>
      <c r="F19" s="40" t="s">
        <v>241</v>
      </c>
      <c r="G19" s="40">
        <v>893</v>
      </c>
      <c r="H19" s="40">
        <v>5.09</v>
      </c>
      <c r="I19" s="40">
        <v>0.28000000000000003</v>
      </c>
      <c r="J19" s="54">
        <v>0.13</v>
      </c>
      <c r="K19" s="40">
        <v>4.8099999999999996</v>
      </c>
      <c r="L19" s="40">
        <f t="shared" si="0"/>
        <v>4295.33</v>
      </c>
      <c r="M19" s="55">
        <f t="shared" si="1"/>
        <v>4.1846999999999994</v>
      </c>
      <c r="N19" s="55">
        <f t="shared" si="2"/>
        <v>3736.9370999999996</v>
      </c>
      <c r="O19" s="40" t="s">
        <v>1011</v>
      </c>
    </row>
    <row r="20" spans="1:15" s="40" customFormat="1" ht="29.1" customHeight="1">
      <c r="A20" s="49">
        <v>43929</v>
      </c>
      <c r="C20" s="50" t="s">
        <v>13</v>
      </c>
      <c r="D20" s="50" t="s">
        <v>14</v>
      </c>
      <c r="E20" s="51" t="s">
        <v>15</v>
      </c>
      <c r="F20" s="40" t="s">
        <v>241</v>
      </c>
      <c r="G20" s="40">
        <v>1047</v>
      </c>
      <c r="H20" s="40">
        <v>5.09</v>
      </c>
      <c r="I20" s="40">
        <v>0.28000000000000003</v>
      </c>
      <c r="J20" s="54">
        <v>0.13</v>
      </c>
      <c r="K20" s="40">
        <v>4.8099999999999996</v>
      </c>
      <c r="L20" s="40">
        <f t="shared" si="0"/>
        <v>5036.07</v>
      </c>
      <c r="M20" s="55">
        <f t="shared" si="1"/>
        <v>4.1846999999999994</v>
      </c>
      <c r="N20" s="55">
        <f t="shared" si="2"/>
        <v>4381.3808999999992</v>
      </c>
      <c r="O20" s="40" t="s">
        <v>1011</v>
      </c>
    </row>
    <row r="21" spans="1:15" s="40" customFormat="1" ht="29.1" customHeight="1">
      <c r="A21" s="49">
        <v>43930</v>
      </c>
      <c r="C21" s="50" t="s">
        <v>13</v>
      </c>
      <c r="D21" s="50" t="s">
        <v>14</v>
      </c>
      <c r="E21" s="51" t="s">
        <v>15</v>
      </c>
      <c r="F21" s="40" t="s">
        <v>241</v>
      </c>
      <c r="G21" s="40">
        <v>992</v>
      </c>
      <c r="H21" s="40">
        <v>5.09</v>
      </c>
      <c r="I21" s="40">
        <v>0.28000000000000003</v>
      </c>
      <c r="J21" s="54">
        <v>0.13</v>
      </c>
      <c r="K21" s="40">
        <v>4.8099999999999996</v>
      </c>
      <c r="L21" s="40">
        <f t="shared" si="0"/>
        <v>4771.5199999999995</v>
      </c>
      <c r="M21" s="55">
        <f t="shared" si="1"/>
        <v>4.1846999999999994</v>
      </c>
      <c r="N21" s="55">
        <f t="shared" si="2"/>
        <v>4151.2223999999997</v>
      </c>
      <c r="O21" s="40" t="s">
        <v>1011</v>
      </c>
    </row>
    <row r="22" spans="1:15" s="40" customFormat="1" ht="29.1" customHeight="1">
      <c r="A22" s="49">
        <v>43931</v>
      </c>
      <c r="C22" s="50" t="s">
        <v>13</v>
      </c>
      <c r="D22" s="50" t="s">
        <v>14</v>
      </c>
      <c r="E22" s="51" t="s">
        <v>15</v>
      </c>
      <c r="F22" s="40" t="s">
        <v>241</v>
      </c>
      <c r="G22" s="40">
        <v>847</v>
      </c>
      <c r="H22" s="40">
        <v>5.09</v>
      </c>
      <c r="I22" s="40">
        <v>0.28000000000000003</v>
      </c>
      <c r="J22" s="54">
        <v>0.13</v>
      </c>
      <c r="K22" s="40">
        <v>4.8099999999999996</v>
      </c>
      <c r="L22" s="40">
        <f t="shared" si="0"/>
        <v>4074.0699999999997</v>
      </c>
      <c r="M22" s="55">
        <f t="shared" si="1"/>
        <v>4.1846999999999994</v>
      </c>
      <c r="N22" s="55">
        <f t="shared" si="2"/>
        <v>3544.4408999999996</v>
      </c>
      <c r="O22" s="40" t="s">
        <v>1011</v>
      </c>
    </row>
    <row r="23" spans="1:15" s="40" customFormat="1" ht="29.1" customHeight="1">
      <c r="A23" s="49">
        <v>43932</v>
      </c>
      <c r="C23" s="50" t="s">
        <v>13</v>
      </c>
      <c r="D23" s="50" t="s">
        <v>14</v>
      </c>
      <c r="E23" s="51" t="s">
        <v>15</v>
      </c>
      <c r="F23" s="40" t="s">
        <v>241</v>
      </c>
      <c r="G23" s="40">
        <v>830</v>
      </c>
      <c r="H23" s="40">
        <v>5.09</v>
      </c>
      <c r="I23" s="40">
        <v>0.28000000000000003</v>
      </c>
      <c r="J23" s="54">
        <v>0.13</v>
      </c>
      <c r="K23" s="40">
        <v>4.8099999999999996</v>
      </c>
      <c r="L23" s="40">
        <f t="shared" si="0"/>
        <v>3992.2999999999997</v>
      </c>
      <c r="M23" s="55">
        <f t="shared" si="1"/>
        <v>4.1846999999999994</v>
      </c>
      <c r="N23" s="55">
        <f t="shared" si="2"/>
        <v>3473.3009999999995</v>
      </c>
      <c r="O23" s="40" t="s">
        <v>1011</v>
      </c>
    </row>
    <row r="24" spans="1:15" s="40" customFormat="1" ht="29.1" customHeight="1">
      <c r="A24" s="49">
        <v>43933</v>
      </c>
      <c r="C24" s="50" t="s">
        <v>13</v>
      </c>
      <c r="D24" s="50" t="s">
        <v>14</v>
      </c>
      <c r="E24" s="51" t="s">
        <v>15</v>
      </c>
      <c r="F24" s="40" t="s">
        <v>241</v>
      </c>
      <c r="G24" s="40">
        <v>778</v>
      </c>
      <c r="H24" s="40">
        <v>5.09</v>
      </c>
      <c r="I24" s="40">
        <v>0.28000000000000003</v>
      </c>
      <c r="J24" s="54">
        <v>0.13</v>
      </c>
      <c r="K24" s="40">
        <v>4.8099999999999996</v>
      </c>
      <c r="L24" s="40">
        <f t="shared" si="0"/>
        <v>3742.18</v>
      </c>
      <c r="M24" s="55">
        <f t="shared" si="1"/>
        <v>4.1846999999999994</v>
      </c>
      <c r="N24" s="55">
        <f t="shared" si="2"/>
        <v>3255.6965999999998</v>
      </c>
      <c r="O24" s="40" t="s">
        <v>1011</v>
      </c>
    </row>
    <row r="25" spans="1:15" s="40" customFormat="1" ht="29.1" customHeight="1">
      <c r="A25" s="49">
        <v>43934</v>
      </c>
      <c r="C25" s="50" t="s">
        <v>13</v>
      </c>
      <c r="D25" s="50" t="s">
        <v>14</v>
      </c>
      <c r="E25" s="51" t="s">
        <v>15</v>
      </c>
      <c r="F25" s="40" t="s">
        <v>241</v>
      </c>
      <c r="G25" s="40">
        <v>787</v>
      </c>
      <c r="H25" s="40">
        <v>5.09</v>
      </c>
      <c r="I25" s="40">
        <v>0.28000000000000003</v>
      </c>
      <c r="J25" s="54">
        <v>0.13</v>
      </c>
      <c r="K25" s="40">
        <v>4.8099999999999996</v>
      </c>
      <c r="L25" s="40">
        <f t="shared" si="0"/>
        <v>3785.47</v>
      </c>
      <c r="M25" s="55">
        <f t="shared" si="1"/>
        <v>4.1846999999999994</v>
      </c>
      <c r="N25" s="55">
        <f t="shared" si="2"/>
        <v>3293.3588999999997</v>
      </c>
      <c r="O25" s="40" t="s">
        <v>1011</v>
      </c>
    </row>
    <row r="26" spans="1:15" s="40" customFormat="1" ht="29.1" customHeight="1">
      <c r="A26" s="49">
        <v>43935</v>
      </c>
      <c r="C26" s="50" t="s">
        <v>13</v>
      </c>
      <c r="D26" s="50" t="s">
        <v>14</v>
      </c>
      <c r="E26" s="51" t="s">
        <v>15</v>
      </c>
      <c r="F26" s="40" t="s">
        <v>241</v>
      </c>
      <c r="G26" s="40">
        <v>473</v>
      </c>
      <c r="H26" s="40">
        <v>5.09</v>
      </c>
      <c r="I26" s="40">
        <v>0.28000000000000003</v>
      </c>
      <c r="J26" s="54">
        <v>0.13</v>
      </c>
      <c r="K26" s="40">
        <v>4.8099999999999996</v>
      </c>
      <c r="L26" s="40">
        <f t="shared" si="0"/>
        <v>2275.1299999999997</v>
      </c>
      <c r="M26" s="55">
        <f t="shared" si="1"/>
        <v>4.1846999999999994</v>
      </c>
      <c r="N26" s="55">
        <f t="shared" si="2"/>
        <v>1979.3630999999998</v>
      </c>
      <c r="O26" s="40" t="s">
        <v>1011</v>
      </c>
    </row>
    <row r="27" spans="1:15" s="40" customFormat="1" ht="29.1" customHeight="1">
      <c r="A27" s="49">
        <v>43936</v>
      </c>
      <c r="C27" s="50" t="s">
        <v>13</v>
      </c>
      <c r="D27" s="50" t="s">
        <v>14</v>
      </c>
      <c r="E27" s="51" t="s">
        <v>15</v>
      </c>
      <c r="F27" s="40" t="s">
        <v>241</v>
      </c>
      <c r="G27" s="40">
        <v>575</v>
      </c>
      <c r="H27" s="40">
        <v>5.09</v>
      </c>
      <c r="I27" s="40">
        <v>0.28000000000000003</v>
      </c>
      <c r="J27" s="54">
        <v>0.13</v>
      </c>
      <c r="K27" s="40">
        <v>4.8099999999999996</v>
      </c>
      <c r="L27" s="40">
        <f t="shared" si="0"/>
        <v>2765.75</v>
      </c>
      <c r="M27" s="55">
        <f t="shared" si="1"/>
        <v>4.1846999999999994</v>
      </c>
      <c r="N27" s="55">
        <f t="shared" si="2"/>
        <v>2406.2024999999999</v>
      </c>
      <c r="O27" s="40" t="s">
        <v>1011</v>
      </c>
    </row>
    <row r="28" spans="1:15" s="40" customFormat="1" ht="29.1" customHeight="1">
      <c r="A28" s="49">
        <v>43911</v>
      </c>
      <c r="C28" s="50" t="s">
        <v>13</v>
      </c>
      <c r="D28" s="50" t="s">
        <v>14</v>
      </c>
      <c r="E28" s="51" t="s">
        <v>15</v>
      </c>
      <c r="F28" s="40" t="s">
        <v>1012</v>
      </c>
      <c r="G28" s="40">
        <v>217</v>
      </c>
      <c r="H28" s="40">
        <v>5.09</v>
      </c>
      <c r="I28" s="40">
        <v>0.28000000000000003</v>
      </c>
      <c r="J28" s="54">
        <v>0.13</v>
      </c>
      <c r="K28" s="40">
        <v>4.8099999999999996</v>
      </c>
      <c r="L28" s="40">
        <f t="shared" si="0"/>
        <v>1043.77</v>
      </c>
      <c r="M28" s="55">
        <f t="shared" si="1"/>
        <v>4.1846999999999994</v>
      </c>
      <c r="N28" s="55">
        <f t="shared" si="2"/>
        <v>908.07989999999984</v>
      </c>
      <c r="O28" s="40" t="s">
        <v>1011</v>
      </c>
    </row>
    <row r="29" spans="1:15" s="40" customFormat="1" ht="29.1" customHeight="1">
      <c r="A29" s="49">
        <v>43911</v>
      </c>
      <c r="C29" s="50" t="s">
        <v>13</v>
      </c>
      <c r="D29" s="50" t="s">
        <v>14</v>
      </c>
      <c r="E29" s="51" t="s">
        <v>15</v>
      </c>
      <c r="F29" s="40" t="s">
        <v>1012</v>
      </c>
      <c r="G29" s="40">
        <v>118</v>
      </c>
      <c r="H29" s="40">
        <v>5.09</v>
      </c>
      <c r="I29" s="40">
        <v>0.28000000000000003</v>
      </c>
      <c r="J29" s="54">
        <v>0.13</v>
      </c>
      <c r="K29" s="40">
        <v>4.8099999999999996</v>
      </c>
      <c r="L29" s="40">
        <f t="shared" si="0"/>
        <v>567.57999999999993</v>
      </c>
      <c r="M29" s="55">
        <f t="shared" si="1"/>
        <v>4.1846999999999994</v>
      </c>
      <c r="N29" s="55">
        <f t="shared" si="2"/>
        <v>493.79459999999995</v>
      </c>
      <c r="O29" s="40" t="s">
        <v>1011</v>
      </c>
    </row>
    <row r="30" spans="1:15" s="40" customFormat="1" ht="29.1" customHeight="1">
      <c r="A30" s="49">
        <v>43912</v>
      </c>
      <c r="C30" s="50" t="s">
        <v>13</v>
      </c>
      <c r="D30" s="50" t="s">
        <v>14</v>
      </c>
      <c r="E30" s="51" t="s">
        <v>15</v>
      </c>
      <c r="F30" s="40" t="s">
        <v>1012</v>
      </c>
      <c r="G30" s="40">
        <v>146</v>
      </c>
      <c r="H30" s="40">
        <v>5.09</v>
      </c>
      <c r="I30" s="40">
        <v>0.28000000000000003</v>
      </c>
      <c r="J30" s="54">
        <v>0.13</v>
      </c>
      <c r="K30" s="40">
        <v>4.8099999999999996</v>
      </c>
      <c r="L30" s="40">
        <f t="shared" si="0"/>
        <v>702.26</v>
      </c>
      <c r="M30" s="55">
        <f t="shared" si="1"/>
        <v>4.1846999999999994</v>
      </c>
      <c r="N30" s="55">
        <f t="shared" si="2"/>
        <v>610.96619999999996</v>
      </c>
      <c r="O30" s="40" t="s">
        <v>1011</v>
      </c>
    </row>
    <row r="31" spans="1:15" s="40" customFormat="1" ht="29.1" customHeight="1">
      <c r="A31" s="49">
        <v>43912</v>
      </c>
      <c r="C31" s="50" t="s">
        <v>13</v>
      </c>
      <c r="D31" s="50" t="s">
        <v>14</v>
      </c>
      <c r="E31" s="51" t="s">
        <v>15</v>
      </c>
      <c r="F31" s="40" t="s">
        <v>1012</v>
      </c>
      <c r="G31" s="40">
        <v>149</v>
      </c>
      <c r="H31" s="40">
        <v>5.09</v>
      </c>
      <c r="I31" s="40">
        <v>0.28000000000000003</v>
      </c>
      <c r="J31" s="54">
        <v>0.13</v>
      </c>
      <c r="K31" s="40">
        <v>4.8099999999999996</v>
      </c>
      <c r="L31" s="40">
        <f t="shared" si="0"/>
        <v>716.68999999999994</v>
      </c>
      <c r="M31" s="55">
        <f t="shared" si="1"/>
        <v>4.1846999999999994</v>
      </c>
      <c r="N31" s="55">
        <f t="shared" si="2"/>
        <v>623.52029999999991</v>
      </c>
      <c r="O31" s="40" t="s">
        <v>1011</v>
      </c>
    </row>
    <row r="32" spans="1:15" s="40" customFormat="1" ht="29.1" customHeight="1">
      <c r="A32" s="49">
        <v>43912</v>
      </c>
      <c r="C32" s="50" t="s">
        <v>13</v>
      </c>
      <c r="D32" s="50" t="s">
        <v>14</v>
      </c>
      <c r="E32" s="51" t="s">
        <v>15</v>
      </c>
      <c r="F32" s="40" t="s">
        <v>1012</v>
      </c>
      <c r="G32" s="40">
        <v>107</v>
      </c>
      <c r="H32" s="40">
        <v>5.09</v>
      </c>
      <c r="I32" s="40">
        <v>0.28000000000000003</v>
      </c>
      <c r="J32" s="54">
        <v>0.13</v>
      </c>
      <c r="K32" s="40">
        <v>4.8099999999999996</v>
      </c>
      <c r="L32" s="40">
        <f t="shared" si="0"/>
        <v>514.66999999999996</v>
      </c>
      <c r="M32" s="55">
        <f t="shared" si="1"/>
        <v>4.1846999999999994</v>
      </c>
      <c r="N32" s="55">
        <f t="shared" si="2"/>
        <v>447.76289999999995</v>
      </c>
      <c r="O32" s="40" t="s">
        <v>1011</v>
      </c>
    </row>
    <row r="33" spans="1:15" s="40" customFormat="1" ht="29.1" customHeight="1">
      <c r="A33" s="49">
        <v>43912</v>
      </c>
      <c r="C33" s="50" t="s">
        <v>13</v>
      </c>
      <c r="D33" s="50" t="s">
        <v>14</v>
      </c>
      <c r="E33" s="51" t="s">
        <v>15</v>
      </c>
      <c r="F33" s="40" t="s">
        <v>1012</v>
      </c>
      <c r="G33" s="40">
        <v>88</v>
      </c>
      <c r="H33" s="40">
        <v>5.09</v>
      </c>
      <c r="I33" s="40">
        <v>0.28000000000000003</v>
      </c>
      <c r="J33" s="54">
        <v>0.13</v>
      </c>
      <c r="K33" s="40">
        <v>4.8099999999999996</v>
      </c>
      <c r="L33" s="40">
        <f t="shared" si="0"/>
        <v>423.28</v>
      </c>
      <c r="M33" s="55">
        <f t="shared" si="1"/>
        <v>4.1846999999999994</v>
      </c>
      <c r="N33" s="55">
        <f t="shared" si="2"/>
        <v>368.25359999999995</v>
      </c>
      <c r="O33" s="40" t="s">
        <v>1011</v>
      </c>
    </row>
    <row r="34" spans="1:15" s="40" customFormat="1" ht="29.1" customHeight="1">
      <c r="A34" s="49">
        <v>43912</v>
      </c>
      <c r="C34" s="50" t="s">
        <v>13</v>
      </c>
      <c r="D34" s="50" t="s">
        <v>14</v>
      </c>
      <c r="E34" s="51" t="s">
        <v>15</v>
      </c>
      <c r="F34" s="40" t="s">
        <v>1012</v>
      </c>
      <c r="G34" s="40">
        <v>130</v>
      </c>
      <c r="H34" s="40">
        <v>5.09</v>
      </c>
      <c r="I34" s="40">
        <v>0.28000000000000003</v>
      </c>
      <c r="J34" s="54">
        <v>0.13</v>
      </c>
      <c r="K34" s="40">
        <v>4.8099999999999996</v>
      </c>
      <c r="L34" s="40">
        <f t="shared" si="0"/>
        <v>625.29999999999995</v>
      </c>
      <c r="M34" s="55">
        <f t="shared" si="1"/>
        <v>4.1846999999999994</v>
      </c>
      <c r="N34" s="55">
        <f t="shared" si="2"/>
        <v>544.01099999999997</v>
      </c>
      <c r="O34" s="40" t="s">
        <v>1011</v>
      </c>
    </row>
    <row r="35" spans="1:15" s="40" customFormat="1" ht="29.1" customHeight="1">
      <c r="A35" s="49">
        <v>43912</v>
      </c>
      <c r="C35" s="50" t="s">
        <v>13</v>
      </c>
      <c r="D35" s="50" t="s">
        <v>14</v>
      </c>
      <c r="E35" s="51" t="s">
        <v>15</v>
      </c>
      <c r="F35" s="40" t="s">
        <v>1012</v>
      </c>
      <c r="G35" s="40">
        <v>56</v>
      </c>
      <c r="H35" s="40">
        <v>5.09</v>
      </c>
      <c r="I35" s="40">
        <v>0.28000000000000003</v>
      </c>
      <c r="J35" s="54">
        <v>0.13</v>
      </c>
      <c r="K35" s="40">
        <v>4.8099999999999996</v>
      </c>
      <c r="L35" s="40">
        <f t="shared" si="0"/>
        <v>269.35999999999996</v>
      </c>
      <c r="M35" s="55">
        <f t="shared" si="1"/>
        <v>4.1846999999999994</v>
      </c>
      <c r="N35" s="55">
        <f t="shared" si="2"/>
        <v>234.34319999999997</v>
      </c>
      <c r="O35" s="40" t="s">
        <v>1011</v>
      </c>
    </row>
    <row r="36" spans="1:15" s="40" customFormat="1" ht="29.1" customHeight="1">
      <c r="A36" s="49">
        <v>43913</v>
      </c>
      <c r="C36" s="50" t="s">
        <v>13</v>
      </c>
      <c r="D36" s="50" t="s">
        <v>14</v>
      </c>
      <c r="E36" s="51" t="s">
        <v>15</v>
      </c>
      <c r="F36" s="40" t="s">
        <v>1012</v>
      </c>
      <c r="G36" s="40">
        <v>96</v>
      </c>
      <c r="H36" s="40">
        <v>5.09</v>
      </c>
      <c r="I36" s="40">
        <v>0.28000000000000003</v>
      </c>
      <c r="J36" s="54">
        <v>0.13</v>
      </c>
      <c r="K36" s="40">
        <v>4.8099999999999996</v>
      </c>
      <c r="L36" s="40">
        <f t="shared" si="0"/>
        <v>461.76</v>
      </c>
      <c r="M36" s="55">
        <f t="shared" si="1"/>
        <v>4.1846999999999994</v>
      </c>
      <c r="N36" s="55">
        <f t="shared" si="2"/>
        <v>401.73119999999994</v>
      </c>
      <c r="O36" s="40" t="s">
        <v>1011</v>
      </c>
    </row>
    <row r="37" spans="1:15" s="40" customFormat="1" ht="29.1" customHeight="1">
      <c r="A37" s="49">
        <v>43913</v>
      </c>
      <c r="C37" s="50" t="s">
        <v>13</v>
      </c>
      <c r="D37" s="50" t="s">
        <v>14</v>
      </c>
      <c r="E37" s="51" t="s">
        <v>15</v>
      </c>
      <c r="F37" s="40" t="s">
        <v>1012</v>
      </c>
      <c r="G37" s="40">
        <v>107</v>
      </c>
      <c r="H37" s="40">
        <v>5.09</v>
      </c>
      <c r="I37" s="40">
        <v>0.28000000000000003</v>
      </c>
      <c r="J37" s="54">
        <v>0.13</v>
      </c>
      <c r="K37" s="40">
        <v>4.8099999999999996</v>
      </c>
      <c r="L37" s="40">
        <f t="shared" si="0"/>
        <v>514.66999999999996</v>
      </c>
      <c r="M37" s="55">
        <f t="shared" si="1"/>
        <v>4.1846999999999994</v>
      </c>
      <c r="N37" s="55">
        <f t="shared" si="2"/>
        <v>447.76289999999995</v>
      </c>
      <c r="O37" s="40" t="s">
        <v>1011</v>
      </c>
    </row>
    <row r="38" spans="1:15" s="40" customFormat="1" ht="29.1" customHeight="1">
      <c r="A38" s="49">
        <v>43914</v>
      </c>
      <c r="C38" s="50" t="s">
        <v>13</v>
      </c>
      <c r="D38" s="50" t="s">
        <v>14</v>
      </c>
      <c r="E38" s="51" t="s">
        <v>15</v>
      </c>
      <c r="F38" s="40" t="s">
        <v>1012</v>
      </c>
      <c r="G38" s="40">
        <v>135</v>
      </c>
      <c r="H38" s="40">
        <v>5.09</v>
      </c>
      <c r="I38" s="40">
        <v>0.28000000000000003</v>
      </c>
      <c r="J38" s="54">
        <v>0.13</v>
      </c>
      <c r="K38" s="40">
        <v>4.8099999999999996</v>
      </c>
      <c r="L38" s="40">
        <f t="shared" si="0"/>
        <v>649.34999999999991</v>
      </c>
      <c r="M38" s="55">
        <f t="shared" si="1"/>
        <v>4.1846999999999994</v>
      </c>
      <c r="N38" s="55">
        <f t="shared" si="2"/>
        <v>564.93449999999996</v>
      </c>
      <c r="O38" s="40" t="s">
        <v>1011</v>
      </c>
    </row>
    <row r="39" spans="1:15" s="40" customFormat="1" ht="29.1" customHeight="1">
      <c r="A39" s="49">
        <v>43915</v>
      </c>
      <c r="C39" s="50" t="s">
        <v>13</v>
      </c>
      <c r="D39" s="50" t="s">
        <v>14</v>
      </c>
      <c r="E39" s="51" t="s">
        <v>15</v>
      </c>
      <c r="F39" s="40" t="s">
        <v>1012</v>
      </c>
      <c r="G39" s="40">
        <v>292</v>
      </c>
      <c r="H39" s="40">
        <v>5.09</v>
      </c>
      <c r="I39" s="40">
        <v>0.28000000000000003</v>
      </c>
      <c r="J39" s="54">
        <v>0.13</v>
      </c>
      <c r="K39" s="40">
        <v>4.8099999999999996</v>
      </c>
      <c r="L39" s="40">
        <f t="shared" si="0"/>
        <v>1404.52</v>
      </c>
      <c r="M39" s="55">
        <f t="shared" si="1"/>
        <v>4.1846999999999994</v>
      </c>
      <c r="N39" s="55">
        <f t="shared" si="2"/>
        <v>1221.9323999999999</v>
      </c>
      <c r="O39" s="40" t="s">
        <v>1011</v>
      </c>
    </row>
    <row r="40" spans="1:15" s="40" customFormat="1" ht="29.1" customHeight="1">
      <c r="A40" s="49">
        <v>43915</v>
      </c>
      <c r="C40" s="50" t="s">
        <v>13</v>
      </c>
      <c r="D40" s="50" t="s">
        <v>14</v>
      </c>
      <c r="E40" s="51" t="s">
        <v>15</v>
      </c>
      <c r="F40" s="40" t="s">
        <v>1012</v>
      </c>
      <c r="G40" s="40">
        <v>203</v>
      </c>
      <c r="H40" s="40">
        <v>5.09</v>
      </c>
      <c r="I40" s="40">
        <v>0.28000000000000003</v>
      </c>
      <c r="J40" s="54">
        <v>0.13</v>
      </c>
      <c r="K40" s="40">
        <v>4.8099999999999996</v>
      </c>
      <c r="L40" s="40">
        <f t="shared" si="0"/>
        <v>976.43</v>
      </c>
      <c r="M40" s="55">
        <f t="shared" si="1"/>
        <v>4.1846999999999994</v>
      </c>
      <c r="N40" s="55">
        <f t="shared" si="2"/>
        <v>849.49409999999989</v>
      </c>
      <c r="O40" s="40" t="s">
        <v>1011</v>
      </c>
    </row>
    <row r="41" spans="1:15" s="40" customFormat="1" ht="29.1" customHeight="1">
      <c r="A41" s="49">
        <v>43915</v>
      </c>
      <c r="C41" s="50" t="s">
        <v>13</v>
      </c>
      <c r="D41" s="50" t="s">
        <v>14</v>
      </c>
      <c r="E41" s="51" t="s">
        <v>15</v>
      </c>
      <c r="F41" s="40" t="s">
        <v>1012</v>
      </c>
      <c r="G41" s="40">
        <v>133</v>
      </c>
      <c r="H41" s="40">
        <v>5.09</v>
      </c>
      <c r="I41" s="40">
        <v>0.28000000000000003</v>
      </c>
      <c r="J41" s="54">
        <v>0.13</v>
      </c>
      <c r="K41" s="40">
        <v>4.8099999999999996</v>
      </c>
      <c r="L41" s="40">
        <f t="shared" si="0"/>
        <v>639.7299999999999</v>
      </c>
      <c r="M41" s="55">
        <f t="shared" si="1"/>
        <v>4.1846999999999994</v>
      </c>
      <c r="N41" s="55">
        <f t="shared" si="2"/>
        <v>556.56509999999992</v>
      </c>
      <c r="O41" s="40" t="s">
        <v>1011</v>
      </c>
    </row>
    <row r="42" spans="1:15" s="40" customFormat="1" ht="29.1" customHeight="1">
      <c r="A42" s="49">
        <v>43916</v>
      </c>
      <c r="C42" s="50" t="s">
        <v>13</v>
      </c>
      <c r="D42" s="50" t="s">
        <v>14</v>
      </c>
      <c r="E42" s="51" t="s">
        <v>15</v>
      </c>
      <c r="F42" s="40" t="s">
        <v>1012</v>
      </c>
      <c r="G42" s="40">
        <v>134</v>
      </c>
      <c r="H42" s="40">
        <v>5.09</v>
      </c>
      <c r="I42" s="40">
        <v>0.28000000000000003</v>
      </c>
      <c r="J42" s="54">
        <v>0.13</v>
      </c>
      <c r="K42" s="40">
        <v>4.8099999999999996</v>
      </c>
      <c r="L42" s="40">
        <f t="shared" si="0"/>
        <v>644.54</v>
      </c>
      <c r="M42" s="55">
        <f t="shared" si="1"/>
        <v>4.1846999999999994</v>
      </c>
      <c r="N42" s="55">
        <f t="shared" si="2"/>
        <v>560.74979999999994</v>
      </c>
      <c r="O42" s="40" t="s">
        <v>1011</v>
      </c>
    </row>
    <row r="43" spans="1:15" s="40" customFormat="1" ht="29.1" customHeight="1">
      <c r="A43" s="49">
        <v>43917</v>
      </c>
      <c r="C43" s="50" t="s">
        <v>13</v>
      </c>
      <c r="D43" s="50" t="s">
        <v>14</v>
      </c>
      <c r="E43" s="51" t="s">
        <v>15</v>
      </c>
      <c r="F43" s="40" t="s">
        <v>1012</v>
      </c>
      <c r="G43" s="40">
        <v>238</v>
      </c>
      <c r="H43" s="40">
        <v>5.09</v>
      </c>
      <c r="I43" s="40">
        <v>0.28000000000000003</v>
      </c>
      <c r="J43" s="54">
        <v>0.13</v>
      </c>
      <c r="K43" s="40">
        <v>4.8099999999999996</v>
      </c>
      <c r="L43" s="40">
        <f t="shared" si="0"/>
        <v>1144.78</v>
      </c>
      <c r="M43" s="55">
        <f t="shared" si="1"/>
        <v>4.1846999999999994</v>
      </c>
      <c r="N43" s="55">
        <f t="shared" si="2"/>
        <v>995.95859999999982</v>
      </c>
      <c r="O43" s="40" t="s">
        <v>1011</v>
      </c>
    </row>
    <row r="44" spans="1:15" s="40" customFormat="1" ht="29.1" customHeight="1">
      <c r="A44" s="49">
        <v>43917</v>
      </c>
      <c r="C44" s="50" t="s">
        <v>13</v>
      </c>
      <c r="D44" s="50" t="s">
        <v>14</v>
      </c>
      <c r="E44" s="51" t="s">
        <v>15</v>
      </c>
      <c r="F44" s="40" t="s">
        <v>1012</v>
      </c>
      <c r="G44" s="40">
        <v>98</v>
      </c>
      <c r="H44" s="40">
        <v>5.09</v>
      </c>
      <c r="I44" s="40">
        <v>0.28000000000000003</v>
      </c>
      <c r="J44" s="54">
        <v>0.13</v>
      </c>
      <c r="K44" s="40">
        <v>4.8099999999999996</v>
      </c>
      <c r="L44" s="40">
        <f t="shared" si="0"/>
        <v>471.37999999999994</v>
      </c>
      <c r="M44" s="55">
        <f t="shared" si="1"/>
        <v>4.1846999999999994</v>
      </c>
      <c r="N44" s="55">
        <f t="shared" si="2"/>
        <v>410.10059999999993</v>
      </c>
      <c r="O44" s="40" t="s">
        <v>1011</v>
      </c>
    </row>
    <row r="45" spans="1:15" s="40" customFormat="1" ht="29.1" customHeight="1">
      <c r="A45" s="49">
        <v>43917</v>
      </c>
      <c r="C45" s="50" t="s">
        <v>13</v>
      </c>
      <c r="D45" s="50" t="s">
        <v>14</v>
      </c>
      <c r="E45" s="51" t="s">
        <v>15</v>
      </c>
      <c r="F45" s="40" t="s">
        <v>1012</v>
      </c>
      <c r="G45" s="40">
        <v>139</v>
      </c>
      <c r="H45" s="40">
        <v>5.09</v>
      </c>
      <c r="I45" s="40">
        <v>0.28000000000000003</v>
      </c>
      <c r="J45" s="54">
        <v>0.13</v>
      </c>
      <c r="K45" s="40">
        <v>4.8099999999999996</v>
      </c>
      <c r="L45" s="40">
        <f t="shared" si="0"/>
        <v>668.58999999999992</v>
      </c>
      <c r="M45" s="55">
        <f t="shared" si="1"/>
        <v>4.1846999999999994</v>
      </c>
      <c r="N45" s="55">
        <f t="shared" si="2"/>
        <v>581.67329999999993</v>
      </c>
      <c r="O45" s="40" t="s">
        <v>1011</v>
      </c>
    </row>
    <row r="46" spans="1:15" s="40" customFormat="1" ht="29.1" customHeight="1">
      <c r="A46" s="49">
        <v>43918</v>
      </c>
      <c r="C46" s="50" t="s">
        <v>13</v>
      </c>
      <c r="D46" s="50" t="s">
        <v>14</v>
      </c>
      <c r="E46" s="51" t="s">
        <v>15</v>
      </c>
      <c r="F46" s="40" t="s">
        <v>1012</v>
      </c>
      <c r="G46" s="40">
        <v>404</v>
      </c>
      <c r="H46" s="40">
        <v>5.09</v>
      </c>
      <c r="I46" s="40">
        <v>0.28000000000000003</v>
      </c>
      <c r="J46" s="54">
        <v>0.13</v>
      </c>
      <c r="K46" s="40">
        <v>4.8099999999999996</v>
      </c>
      <c r="L46" s="40">
        <f t="shared" si="0"/>
        <v>1943.2399999999998</v>
      </c>
      <c r="M46" s="55">
        <f t="shared" si="1"/>
        <v>4.1846999999999994</v>
      </c>
      <c r="N46" s="55">
        <f t="shared" si="2"/>
        <v>1690.6187999999997</v>
      </c>
      <c r="O46" s="40" t="s">
        <v>1011</v>
      </c>
    </row>
    <row r="47" spans="1:15" s="40" customFormat="1" ht="29.1" customHeight="1">
      <c r="A47" s="49">
        <v>43918</v>
      </c>
      <c r="C47" s="50" t="s">
        <v>13</v>
      </c>
      <c r="D47" s="50" t="s">
        <v>14</v>
      </c>
      <c r="E47" s="51" t="s">
        <v>15</v>
      </c>
      <c r="F47" s="40" t="s">
        <v>1012</v>
      </c>
      <c r="G47" s="40">
        <v>167</v>
      </c>
      <c r="H47" s="40">
        <v>5.09</v>
      </c>
      <c r="I47" s="40">
        <v>0.28000000000000003</v>
      </c>
      <c r="J47" s="54">
        <v>0.13</v>
      </c>
      <c r="K47" s="40">
        <v>4.8099999999999996</v>
      </c>
      <c r="L47" s="40">
        <f t="shared" si="0"/>
        <v>803.27</v>
      </c>
      <c r="M47" s="55">
        <f t="shared" si="1"/>
        <v>4.1846999999999994</v>
      </c>
      <c r="N47" s="55">
        <f t="shared" si="2"/>
        <v>698.84489999999994</v>
      </c>
      <c r="O47" s="40" t="s">
        <v>1011</v>
      </c>
    </row>
    <row r="48" spans="1:15" s="40" customFormat="1" ht="29.1" customHeight="1">
      <c r="A48" s="49">
        <v>43919</v>
      </c>
      <c r="C48" s="50" t="s">
        <v>13</v>
      </c>
      <c r="D48" s="50" t="s">
        <v>14</v>
      </c>
      <c r="E48" s="51" t="s">
        <v>15</v>
      </c>
      <c r="F48" s="40" t="s">
        <v>1012</v>
      </c>
      <c r="G48" s="40">
        <v>204</v>
      </c>
      <c r="H48" s="40">
        <v>5.09</v>
      </c>
      <c r="I48" s="40">
        <v>0.28000000000000003</v>
      </c>
      <c r="J48" s="54">
        <v>0.13</v>
      </c>
      <c r="K48" s="40">
        <v>4.8099999999999996</v>
      </c>
      <c r="L48" s="40">
        <f t="shared" si="0"/>
        <v>981.2399999999999</v>
      </c>
      <c r="M48" s="55">
        <f t="shared" si="1"/>
        <v>4.1846999999999994</v>
      </c>
      <c r="N48" s="55">
        <f t="shared" si="2"/>
        <v>853.67879999999991</v>
      </c>
      <c r="O48" s="40" t="s">
        <v>1011</v>
      </c>
    </row>
    <row r="49" spans="1:15" s="40" customFormat="1" ht="29.1" customHeight="1">
      <c r="A49" s="49">
        <v>43920</v>
      </c>
      <c r="C49" s="50" t="s">
        <v>13</v>
      </c>
      <c r="D49" s="50" t="s">
        <v>14</v>
      </c>
      <c r="E49" s="51" t="s">
        <v>15</v>
      </c>
      <c r="F49" s="40" t="s">
        <v>1012</v>
      </c>
      <c r="G49" s="40">
        <v>96</v>
      </c>
      <c r="H49" s="40">
        <v>5.09</v>
      </c>
      <c r="I49" s="40">
        <v>0.28000000000000003</v>
      </c>
      <c r="J49" s="54">
        <v>0.13</v>
      </c>
      <c r="K49" s="40">
        <v>4.8099999999999996</v>
      </c>
      <c r="L49" s="40">
        <f t="shared" si="0"/>
        <v>461.76</v>
      </c>
      <c r="M49" s="55">
        <f t="shared" si="1"/>
        <v>4.1846999999999994</v>
      </c>
      <c r="N49" s="55">
        <f t="shared" si="2"/>
        <v>401.73119999999994</v>
      </c>
      <c r="O49" s="40" t="s">
        <v>1011</v>
      </c>
    </row>
    <row r="50" spans="1:15" s="40" customFormat="1" ht="29.1" customHeight="1">
      <c r="A50" s="49">
        <v>43920</v>
      </c>
      <c r="C50" s="50" t="s">
        <v>13</v>
      </c>
      <c r="D50" s="50" t="s">
        <v>14</v>
      </c>
      <c r="E50" s="51" t="s">
        <v>15</v>
      </c>
      <c r="F50" s="40" t="s">
        <v>1012</v>
      </c>
      <c r="G50" s="40">
        <v>94</v>
      </c>
      <c r="H50" s="40">
        <v>5.09</v>
      </c>
      <c r="I50" s="40">
        <v>0.28000000000000003</v>
      </c>
      <c r="J50" s="54">
        <v>0.13</v>
      </c>
      <c r="K50" s="40">
        <v>4.8099999999999996</v>
      </c>
      <c r="L50" s="40">
        <f t="shared" si="0"/>
        <v>452.14</v>
      </c>
      <c r="M50" s="55">
        <f t="shared" si="1"/>
        <v>4.1846999999999994</v>
      </c>
      <c r="N50" s="55">
        <f t="shared" si="2"/>
        <v>393.36179999999996</v>
      </c>
      <c r="O50" s="40" t="s">
        <v>1011</v>
      </c>
    </row>
    <row r="51" spans="1:15" s="40" customFormat="1" ht="29.1" customHeight="1">
      <c r="A51" s="49">
        <v>43921</v>
      </c>
      <c r="C51" s="50" t="s">
        <v>13</v>
      </c>
      <c r="D51" s="50" t="s">
        <v>14</v>
      </c>
      <c r="E51" s="51" t="s">
        <v>15</v>
      </c>
      <c r="F51" s="40" t="s">
        <v>1012</v>
      </c>
      <c r="G51" s="40">
        <v>69</v>
      </c>
      <c r="H51" s="40">
        <v>5.09</v>
      </c>
      <c r="I51" s="40">
        <v>0.28000000000000003</v>
      </c>
      <c r="J51" s="54">
        <v>0.13</v>
      </c>
      <c r="K51" s="40">
        <v>4.8099999999999996</v>
      </c>
      <c r="L51" s="40">
        <f t="shared" si="0"/>
        <v>331.89</v>
      </c>
      <c r="M51" s="55">
        <f t="shared" si="1"/>
        <v>4.1846999999999994</v>
      </c>
      <c r="N51" s="55">
        <f t="shared" si="2"/>
        <v>288.74429999999995</v>
      </c>
      <c r="O51" s="40" t="s">
        <v>1011</v>
      </c>
    </row>
    <row r="52" spans="1:15" s="40" customFormat="1" ht="29.1" customHeight="1">
      <c r="A52" s="49">
        <v>43921</v>
      </c>
      <c r="C52" s="50" t="s">
        <v>13</v>
      </c>
      <c r="D52" s="50" t="s">
        <v>14</v>
      </c>
      <c r="E52" s="51" t="s">
        <v>15</v>
      </c>
      <c r="F52" s="40" t="s">
        <v>1012</v>
      </c>
      <c r="G52" s="40">
        <v>140</v>
      </c>
      <c r="H52" s="40">
        <v>5.09</v>
      </c>
      <c r="I52" s="40">
        <v>0.28000000000000003</v>
      </c>
      <c r="J52" s="54">
        <v>0.13</v>
      </c>
      <c r="K52" s="40">
        <v>4.8099999999999996</v>
      </c>
      <c r="L52" s="40">
        <f t="shared" si="0"/>
        <v>673.4</v>
      </c>
      <c r="M52" s="55">
        <f t="shared" si="1"/>
        <v>4.1846999999999994</v>
      </c>
      <c r="N52" s="55">
        <f t="shared" si="2"/>
        <v>585.85799999999995</v>
      </c>
      <c r="O52" s="40" t="s">
        <v>1011</v>
      </c>
    </row>
    <row r="53" spans="1:15" s="40" customFormat="1" ht="29.1" customHeight="1">
      <c r="A53" s="49">
        <v>43921</v>
      </c>
      <c r="C53" s="50" t="s">
        <v>13</v>
      </c>
      <c r="D53" s="50" t="s">
        <v>14</v>
      </c>
      <c r="E53" s="51" t="s">
        <v>15</v>
      </c>
      <c r="F53" s="40" t="s">
        <v>1012</v>
      </c>
      <c r="G53" s="40">
        <v>108</v>
      </c>
      <c r="H53" s="40">
        <v>5.09</v>
      </c>
      <c r="I53" s="40">
        <v>0.28000000000000003</v>
      </c>
      <c r="J53" s="54">
        <v>0.13</v>
      </c>
      <c r="K53" s="40">
        <v>4.8099999999999996</v>
      </c>
      <c r="L53" s="40">
        <f t="shared" si="0"/>
        <v>519.4799999999999</v>
      </c>
      <c r="M53" s="55">
        <f t="shared" si="1"/>
        <v>4.1846999999999994</v>
      </c>
      <c r="N53" s="55">
        <f t="shared" si="2"/>
        <v>451.94759999999997</v>
      </c>
      <c r="O53" s="40" t="s">
        <v>1011</v>
      </c>
    </row>
    <row r="54" spans="1:15" s="40" customFormat="1" ht="29.1" customHeight="1">
      <c r="A54" s="49">
        <v>43921</v>
      </c>
      <c r="C54" s="50" t="s">
        <v>13</v>
      </c>
      <c r="D54" s="50" t="s">
        <v>14</v>
      </c>
      <c r="E54" s="51" t="s">
        <v>15</v>
      </c>
      <c r="F54" s="40" t="s">
        <v>1012</v>
      </c>
      <c r="G54" s="40">
        <v>196</v>
      </c>
      <c r="H54" s="40">
        <v>5.09</v>
      </c>
      <c r="I54" s="40">
        <v>0.28000000000000003</v>
      </c>
      <c r="J54" s="54">
        <v>0.13</v>
      </c>
      <c r="K54" s="40">
        <v>4.8099999999999996</v>
      </c>
      <c r="L54" s="40">
        <f t="shared" si="0"/>
        <v>942.75999999999988</v>
      </c>
      <c r="M54" s="55">
        <f t="shared" si="1"/>
        <v>4.1846999999999994</v>
      </c>
      <c r="N54" s="55">
        <f t="shared" si="2"/>
        <v>820.20119999999986</v>
      </c>
      <c r="O54" s="40" t="s">
        <v>1011</v>
      </c>
    </row>
    <row r="55" spans="1:15" s="40" customFormat="1" ht="29.1" customHeight="1">
      <c r="A55" s="49">
        <v>43923</v>
      </c>
      <c r="C55" s="50" t="s">
        <v>13</v>
      </c>
      <c r="D55" s="50" t="s">
        <v>14</v>
      </c>
      <c r="E55" s="51" t="s">
        <v>15</v>
      </c>
      <c r="F55" s="40" t="s">
        <v>1012</v>
      </c>
      <c r="G55" s="40">
        <v>103</v>
      </c>
      <c r="H55" s="40">
        <v>5.09</v>
      </c>
      <c r="I55" s="40">
        <v>0.28000000000000003</v>
      </c>
      <c r="J55" s="54">
        <v>0.13</v>
      </c>
      <c r="K55" s="40">
        <v>4.8099999999999996</v>
      </c>
      <c r="L55" s="40">
        <f t="shared" si="0"/>
        <v>495.42999999999995</v>
      </c>
      <c r="M55" s="55">
        <f t="shared" si="1"/>
        <v>4.1846999999999994</v>
      </c>
      <c r="N55" s="55">
        <f t="shared" si="2"/>
        <v>431.02409999999992</v>
      </c>
      <c r="O55" s="40" t="s">
        <v>1011</v>
      </c>
    </row>
    <row r="56" spans="1:15" s="40" customFormat="1" ht="29.1" customHeight="1">
      <c r="A56" s="49">
        <v>43923</v>
      </c>
      <c r="C56" s="50" t="s">
        <v>13</v>
      </c>
      <c r="D56" s="50" t="s">
        <v>14</v>
      </c>
      <c r="E56" s="51" t="s">
        <v>15</v>
      </c>
      <c r="F56" s="40" t="s">
        <v>1012</v>
      </c>
      <c r="G56" s="40">
        <v>127</v>
      </c>
      <c r="H56" s="40">
        <v>5.09</v>
      </c>
      <c r="I56" s="40">
        <v>0.28000000000000003</v>
      </c>
      <c r="J56" s="54">
        <v>0.13</v>
      </c>
      <c r="K56" s="40">
        <v>4.8099999999999996</v>
      </c>
      <c r="L56" s="40">
        <f t="shared" si="0"/>
        <v>610.87</v>
      </c>
      <c r="M56" s="55">
        <f t="shared" si="1"/>
        <v>4.1846999999999994</v>
      </c>
      <c r="N56" s="55">
        <f t="shared" si="2"/>
        <v>531.45689999999991</v>
      </c>
      <c r="O56" s="40" t="s">
        <v>1011</v>
      </c>
    </row>
    <row r="57" spans="1:15" s="40" customFormat="1" ht="29.1" customHeight="1">
      <c r="A57" s="49">
        <v>43924</v>
      </c>
      <c r="C57" s="50" t="s">
        <v>13</v>
      </c>
      <c r="D57" s="50" t="s">
        <v>14</v>
      </c>
      <c r="E57" s="51" t="s">
        <v>15</v>
      </c>
      <c r="F57" s="40" t="s">
        <v>1012</v>
      </c>
      <c r="G57" s="40">
        <v>233</v>
      </c>
      <c r="H57" s="40">
        <v>5.09</v>
      </c>
      <c r="I57" s="40">
        <v>0.28000000000000003</v>
      </c>
      <c r="J57" s="54">
        <v>0.13</v>
      </c>
      <c r="K57" s="40">
        <v>4.8099999999999996</v>
      </c>
      <c r="L57" s="40">
        <f t="shared" si="0"/>
        <v>1120.73</v>
      </c>
      <c r="M57" s="55">
        <f t="shared" si="1"/>
        <v>4.1846999999999994</v>
      </c>
      <c r="N57" s="55">
        <f t="shared" si="2"/>
        <v>975.03509999999983</v>
      </c>
      <c r="O57" s="40" t="s">
        <v>1011</v>
      </c>
    </row>
    <row r="58" spans="1:15" s="40" customFormat="1" ht="29.1" customHeight="1">
      <c r="A58" s="49">
        <v>43925</v>
      </c>
      <c r="C58" s="50" t="s">
        <v>13</v>
      </c>
      <c r="D58" s="50" t="s">
        <v>14</v>
      </c>
      <c r="E58" s="51" t="s">
        <v>15</v>
      </c>
      <c r="F58" s="40" t="s">
        <v>1012</v>
      </c>
      <c r="G58" s="40">
        <v>88</v>
      </c>
      <c r="H58" s="40">
        <v>5.09</v>
      </c>
      <c r="I58" s="40">
        <v>0.28000000000000003</v>
      </c>
      <c r="J58" s="54">
        <v>0.13</v>
      </c>
      <c r="K58" s="40">
        <v>4.8099999999999996</v>
      </c>
      <c r="L58" s="40">
        <f t="shared" si="0"/>
        <v>423.28</v>
      </c>
      <c r="M58" s="55">
        <f t="shared" si="1"/>
        <v>4.1846999999999994</v>
      </c>
      <c r="N58" s="55">
        <f t="shared" si="2"/>
        <v>368.25359999999995</v>
      </c>
      <c r="O58" s="40" t="s">
        <v>1011</v>
      </c>
    </row>
    <row r="59" spans="1:15" s="40" customFormat="1" ht="29.1" customHeight="1">
      <c r="A59" s="49">
        <v>43925</v>
      </c>
      <c r="C59" s="50" t="s">
        <v>13</v>
      </c>
      <c r="D59" s="50" t="s">
        <v>14</v>
      </c>
      <c r="E59" s="51" t="s">
        <v>15</v>
      </c>
      <c r="F59" s="40" t="s">
        <v>1012</v>
      </c>
      <c r="G59" s="40">
        <v>525</v>
      </c>
      <c r="H59" s="40">
        <v>5.09</v>
      </c>
      <c r="I59" s="40">
        <v>0.28000000000000003</v>
      </c>
      <c r="J59" s="54">
        <v>0.13</v>
      </c>
      <c r="K59" s="40">
        <v>4.8099999999999996</v>
      </c>
      <c r="L59" s="40">
        <f t="shared" si="0"/>
        <v>2525.25</v>
      </c>
      <c r="M59" s="55">
        <f t="shared" si="1"/>
        <v>4.1846999999999994</v>
      </c>
      <c r="N59" s="55">
        <f t="shared" si="2"/>
        <v>2196.9674999999997</v>
      </c>
      <c r="O59" s="40" t="s">
        <v>1011</v>
      </c>
    </row>
    <row r="60" spans="1:15" s="40" customFormat="1" ht="29.1" customHeight="1">
      <c r="A60" s="49">
        <v>43925</v>
      </c>
      <c r="C60" s="50" t="s">
        <v>13</v>
      </c>
      <c r="D60" s="50" t="s">
        <v>14</v>
      </c>
      <c r="E60" s="51" t="s">
        <v>15</v>
      </c>
      <c r="F60" s="40" t="s">
        <v>1012</v>
      </c>
      <c r="G60" s="40">
        <v>130</v>
      </c>
      <c r="H60" s="40">
        <v>5.09</v>
      </c>
      <c r="I60" s="40">
        <v>0.28000000000000003</v>
      </c>
      <c r="J60" s="54">
        <v>0.13</v>
      </c>
      <c r="K60" s="40">
        <v>4.8099999999999996</v>
      </c>
      <c r="L60" s="40">
        <f t="shared" si="0"/>
        <v>625.29999999999995</v>
      </c>
      <c r="M60" s="55">
        <f t="shared" si="1"/>
        <v>4.1846999999999994</v>
      </c>
      <c r="N60" s="55">
        <f t="shared" si="2"/>
        <v>544.01099999999997</v>
      </c>
      <c r="O60" s="40" t="s">
        <v>1011</v>
      </c>
    </row>
    <row r="61" spans="1:15" s="40" customFormat="1" ht="29.1" customHeight="1">
      <c r="A61" s="49">
        <v>43926</v>
      </c>
      <c r="C61" s="50" t="s">
        <v>13</v>
      </c>
      <c r="D61" s="50" t="s">
        <v>14</v>
      </c>
      <c r="E61" s="51" t="s">
        <v>15</v>
      </c>
      <c r="F61" s="40" t="s">
        <v>1012</v>
      </c>
      <c r="G61" s="40">
        <v>118</v>
      </c>
      <c r="H61" s="40">
        <v>5.09</v>
      </c>
      <c r="I61" s="40">
        <v>0.28000000000000003</v>
      </c>
      <c r="J61" s="54">
        <v>0.13</v>
      </c>
      <c r="K61" s="40">
        <v>4.8099999999999996</v>
      </c>
      <c r="L61" s="40">
        <f t="shared" si="0"/>
        <v>567.57999999999993</v>
      </c>
      <c r="M61" s="55">
        <f t="shared" si="1"/>
        <v>4.1846999999999994</v>
      </c>
      <c r="N61" s="55">
        <f t="shared" si="2"/>
        <v>493.79459999999995</v>
      </c>
      <c r="O61" s="40" t="s">
        <v>1011</v>
      </c>
    </row>
    <row r="62" spans="1:15" s="40" customFormat="1" ht="29.1" customHeight="1">
      <c r="A62" s="49">
        <v>43926</v>
      </c>
      <c r="C62" s="50" t="s">
        <v>13</v>
      </c>
      <c r="D62" s="50" t="s">
        <v>14</v>
      </c>
      <c r="E62" s="51" t="s">
        <v>15</v>
      </c>
      <c r="F62" s="40" t="s">
        <v>1012</v>
      </c>
      <c r="G62" s="40">
        <v>218</v>
      </c>
      <c r="H62" s="40">
        <v>5.09</v>
      </c>
      <c r="I62" s="40">
        <v>0.28000000000000003</v>
      </c>
      <c r="J62" s="54">
        <v>0.13</v>
      </c>
      <c r="K62" s="40">
        <v>4.8099999999999996</v>
      </c>
      <c r="L62" s="40">
        <f t="shared" si="0"/>
        <v>1048.58</v>
      </c>
      <c r="M62" s="55">
        <f t="shared" si="1"/>
        <v>4.1846999999999994</v>
      </c>
      <c r="N62" s="55">
        <f t="shared" si="2"/>
        <v>912.26459999999986</v>
      </c>
      <c r="O62" s="40" t="s">
        <v>1011</v>
      </c>
    </row>
    <row r="63" spans="1:15" s="40" customFormat="1" ht="29.1" customHeight="1">
      <c r="A63" s="49">
        <v>43926</v>
      </c>
      <c r="C63" s="50" t="s">
        <v>13</v>
      </c>
      <c r="D63" s="50" t="s">
        <v>14</v>
      </c>
      <c r="E63" s="51" t="s">
        <v>15</v>
      </c>
      <c r="F63" s="40" t="s">
        <v>1012</v>
      </c>
      <c r="G63" s="40">
        <v>80</v>
      </c>
      <c r="H63" s="40">
        <v>5.09</v>
      </c>
      <c r="I63" s="40">
        <v>0.28000000000000003</v>
      </c>
      <c r="J63" s="54">
        <v>0.13</v>
      </c>
      <c r="K63" s="40">
        <v>4.8099999999999996</v>
      </c>
      <c r="L63" s="40">
        <f t="shared" si="0"/>
        <v>384.79999999999995</v>
      </c>
      <c r="M63" s="55">
        <f t="shared" si="1"/>
        <v>4.1846999999999994</v>
      </c>
      <c r="N63" s="55">
        <f t="shared" si="2"/>
        <v>334.77599999999995</v>
      </c>
      <c r="O63" s="40" t="s">
        <v>1011</v>
      </c>
    </row>
    <row r="64" spans="1:15" s="40" customFormat="1" ht="29.1" customHeight="1">
      <c r="A64" s="49">
        <v>43926</v>
      </c>
      <c r="C64" s="50" t="s">
        <v>13</v>
      </c>
      <c r="D64" s="50" t="s">
        <v>14</v>
      </c>
      <c r="E64" s="51" t="s">
        <v>15</v>
      </c>
      <c r="F64" s="40" t="s">
        <v>1012</v>
      </c>
      <c r="G64" s="40">
        <v>356</v>
      </c>
      <c r="H64" s="40">
        <v>5.09</v>
      </c>
      <c r="I64" s="40">
        <v>0.28000000000000003</v>
      </c>
      <c r="J64" s="54">
        <v>0.13</v>
      </c>
      <c r="K64" s="40">
        <v>4.8099999999999996</v>
      </c>
      <c r="L64" s="40">
        <f t="shared" si="0"/>
        <v>1712.36</v>
      </c>
      <c r="M64" s="55">
        <f t="shared" si="1"/>
        <v>4.1846999999999994</v>
      </c>
      <c r="N64" s="55">
        <f t="shared" si="2"/>
        <v>1489.7531999999999</v>
      </c>
      <c r="O64" s="40" t="s">
        <v>1011</v>
      </c>
    </row>
    <row r="65" spans="1:15" s="40" customFormat="1" ht="29.1" customHeight="1">
      <c r="A65" s="49">
        <v>43927</v>
      </c>
      <c r="C65" s="50" t="s">
        <v>13</v>
      </c>
      <c r="D65" s="50" t="s">
        <v>14</v>
      </c>
      <c r="E65" s="51" t="s">
        <v>15</v>
      </c>
      <c r="F65" s="40" t="s">
        <v>1012</v>
      </c>
      <c r="G65" s="40">
        <v>121</v>
      </c>
      <c r="H65" s="40">
        <v>5.09</v>
      </c>
      <c r="I65" s="40">
        <v>0.28000000000000003</v>
      </c>
      <c r="J65" s="54">
        <v>0.13</v>
      </c>
      <c r="K65" s="40">
        <v>4.8099999999999996</v>
      </c>
      <c r="L65" s="40">
        <f t="shared" si="0"/>
        <v>582.01</v>
      </c>
      <c r="M65" s="55">
        <f t="shared" si="1"/>
        <v>4.1846999999999994</v>
      </c>
      <c r="N65" s="55">
        <f t="shared" si="2"/>
        <v>506.34869999999995</v>
      </c>
      <c r="O65" s="40" t="s">
        <v>1011</v>
      </c>
    </row>
    <row r="66" spans="1:15" s="40" customFormat="1" ht="29.1" customHeight="1">
      <c r="A66" s="49">
        <v>43927</v>
      </c>
      <c r="C66" s="50" t="s">
        <v>13</v>
      </c>
      <c r="D66" s="50" t="s">
        <v>14</v>
      </c>
      <c r="E66" s="51" t="s">
        <v>15</v>
      </c>
      <c r="F66" s="40" t="s">
        <v>1012</v>
      </c>
      <c r="G66" s="40">
        <v>125</v>
      </c>
      <c r="H66" s="40">
        <v>5.09</v>
      </c>
      <c r="I66" s="40">
        <v>0.28000000000000003</v>
      </c>
      <c r="J66" s="54">
        <v>0.13</v>
      </c>
      <c r="K66" s="40">
        <v>4.8099999999999996</v>
      </c>
      <c r="L66" s="40">
        <f t="shared" si="0"/>
        <v>601.25</v>
      </c>
      <c r="M66" s="55">
        <f t="shared" si="1"/>
        <v>4.1846999999999994</v>
      </c>
      <c r="N66" s="55">
        <f t="shared" si="2"/>
        <v>523.08749999999998</v>
      </c>
      <c r="O66" s="40" t="s">
        <v>1011</v>
      </c>
    </row>
    <row r="67" spans="1:15" s="40" customFormat="1" ht="29.1" customHeight="1">
      <c r="A67" s="49">
        <v>43928</v>
      </c>
      <c r="C67" s="50" t="s">
        <v>13</v>
      </c>
      <c r="D67" s="50" t="s">
        <v>14</v>
      </c>
      <c r="E67" s="51" t="s">
        <v>15</v>
      </c>
      <c r="F67" s="40" t="s">
        <v>1012</v>
      </c>
      <c r="G67" s="40">
        <v>275</v>
      </c>
      <c r="H67" s="40">
        <v>5.09</v>
      </c>
      <c r="I67" s="40">
        <v>0.28000000000000003</v>
      </c>
      <c r="J67" s="54">
        <v>0.13</v>
      </c>
      <c r="K67" s="40">
        <v>4.8099999999999996</v>
      </c>
      <c r="L67" s="40">
        <f t="shared" ref="L67:L130" si="3">K67*G67</f>
        <v>1322.75</v>
      </c>
      <c r="M67" s="55">
        <f t="shared" ref="M67:M130" si="4">4.81-K67*J67</f>
        <v>4.1846999999999994</v>
      </c>
      <c r="N67" s="55">
        <f t="shared" ref="N67:N130" si="5">M67*G67</f>
        <v>1150.7924999999998</v>
      </c>
      <c r="O67" s="40" t="s">
        <v>1011</v>
      </c>
    </row>
    <row r="68" spans="1:15" s="40" customFormat="1" ht="29.1" customHeight="1">
      <c r="A68" s="49">
        <v>43929</v>
      </c>
      <c r="C68" s="50" t="s">
        <v>13</v>
      </c>
      <c r="D68" s="50" t="s">
        <v>14</v>
      </c>
      <c r="E68" s="51" t="s">
        <v>15</v>
      </c>
      <c r="F68" s="40" t="s">
        <v>1012</v>
      </c>
      <c r="G68" s="40">
        <v>114</v>
      </c>
      <c r="H68" s="40">
        <v>5.09</v>
      </c>
      <c r="I68" s="40">
        <v>0.28000000000000003</v>
      </c>
      <c r="J68" s="54">
        <v>0.13</v>
      </c>
      <c r="K68" s="40">
        <v>4.8099999999999996</v>
      </c>
      <c r="L68" s="40">
        <f t="shared" si="3"/>
        <v>548.33999999999992</v>
      </c>
      <c r="M68" s="55">
        <f t="shared" si="4"/>
        <v>4.1846999999999994</v>
      </c>
      <c r="N68" s="55">
        <f t="shared" si="5"/>
        <v>477.05579999999992</v>
      </c>
      <c r="O68" s="40" t="s">
        <v>1011</v>
      </c>
    </row>
    <row r="69" spans="1:15" s="40" customFormat="1" ht="29.1" customHeight="1">
      <c r="A69" s="49">
        <v>43932</v>
      </c>
      <c r="C69" s="50" t="s">
        <v>13</v>
      </c>
      <c r="D69" s="50" t="s">
        <v>14</v>
      </c>
      <c r="E69" s="51" t="s">
        <v>15</v>
      </c>
      <c r="F69" s="40" t="s">
        <v>1012</v>
      </c>
      <c r="G69" s="40">
        <v>337</v>
      </c>
      <c r="H69" s="40">
        <v>5.09</v>
      </c>
      <c r="I69" s="40">
        <v>0.28000000000000003</v>
      </c>
      <c r="J69" s="54">
        <v>0.13</v>
      </c>
      <c r="K69" s="40">
        <v>4.8099999999999996</v>
      </c>
      <c r="L69" s="40">
        <f t="shared" si="3"/>
        <v>1620.9699999999998</v>
      </c>
      <c r="M69" s="55">
        <f t="shared" si="4"/>
        <v>4.1846999999999994</v>
      </c>
      <c r="N69" s="55">
        <f t="shared" si="5"/>
        <v>1410.2438999999997</v>
      </c>
      <c r="O69" s="40" t="s">
        <v>1011</v>
      </c>
    </row>
    <row r="70" spans="1:15" s="40" customFormat="1" ht="29.1" customHeight="1">
      <c r="A70" s="49">
        <v>43932</v>
      </c>
      <c r="C70" s="50" t="s">
        <v>13</v>
      </c>
      <c r="D70" s="50" t="s">
        <v>14</v>
      </c>
      <c r="E70" s="51" t="s">
        <v>15</v>
      </c>
      <c r="F70" s="40" t="s">
        <v>1012</v>
      </c>
      <c r="G70" s="40">
        <v>136</v>
      </c>
      <c r="H70" s="40">
        <v>5.09</v>
      </c>
      <c r="I70" s="40">
        <v>0.28000000000000003</v>
      </c>
      <c r="J70" s="54">
        <v>0.13</v>
      </c>
      <c r="K70" s="40">
        <v>4.8099999999999996</v>
      </c>
      <c r="L70" s="40">
        <f t="shared" si="3"/>
        <v>654.16</v>
      </c>
      <c r="M70" s="55">
        <f t="shared" si="4"/>
        <v>4.1846999999999994</v>
      </c>
      <c r="N70" s="55">
        <f t="shared" si="5"/>
        <v>569.11919999999986</v>
      </c>
      <c r="O70" s="40" t="s">
        <v>1011</v>
      </c>
    </row>
    <row r="71" spans="1:15" s="40" customFormat="1" ht="29.1" customHeight="1">
      <c r="A71" s="49">
        <v>43933</v>
      </c>
      <c r="C71" s="50" t="s">
        <v>13</v>
      </c>
      <c r="D71" s="50" t="s">
        <v>14</v>
      </c>
      <c r="E71" s="51" t="s">
        <v>15</v>
      </c>
      <c r="F71" s="40" t="s">
        <v>1012</v>
      </c>
      <c r="G71" s="40">
        <v>533</v>
      </c>
      <c r="H71" s="40">
        <v>5.09</v>
      </c>
      <c r="I71" s="40">
        <v>0.28000000000000003</v>
      </c>
      <c r="J71" s="54">
        <v>0.13</v>
      </c>
      <c r="K71" s="40">
        <v>4.8099999999999996</v>
      </c>
      <c r="L71" s="40">
        <f t="shared" si="3"/>
        <v>2563.73</v>
      </c>
      <c r="M71" s="55">
        <f t="shared" si="4"/>
        <v>4.1846999999999994</v>
      </c>
      <c r="N71" s="55">
        <f t="shared" si="5"/>
        <v>2230.4450999999999</v>
      </c>
      <c r="O71" s="40" t="s">
        <v>1011</v>
      </c>
    </row>
    <row r="72" spans="1:15" s="40" customFormat="1" ht="29.1" customHeight="1">
      <c r="A72" s="49">
        <v>43933</v>
      </c>
      <c r="C72" s="50" t="s">
        <v>13</v>
      </c>
      <c r="D72" s="50" t="s">
        <v>14</v>
      </c>
      <c r="E72" s="51" t="s">
        <v>15</v>
      </c>
      <c r="F72" s="40" t="s">
        <v>1012</v>
      </c>
      <c r="G72" s="40">
        <v>91</v>
      </c>
      <c r="H72" s="40">
        <v>5.09</v>
      </c>
      <c r="I72" s="40">
        <v>0.28000000000000003</v>
      </c>
      <c r="J72" s="54">
        <v>0.13</v>
      </c>
      <c r="K72" s="40">
        <v>4.8099999999999996</v>
      </c>
      <c r="L72" s="40">
        <f t="shared" si="3"/>
        <v>437.71</v>
      </c>
      <c r="M72" s="55">
        <f t="shared" si="4"/>
        <v>4.1846999999999994</v>
      </c>
      <c r="N72" s="55">
        <f t="shared" si="5"/>
        <v>380.80769999999995</v>
      </c>
      <c r="O72" s="40" t="s">
        <v>1011</v>
      </c>
    </row>
    <row r="73" spans="1:15" s="40" customFormat="1" ht="29.1" customHeight="1">
      <c r="A73" s="49">
        <v>43934</v>
      </c>
      <c r="C73" s="50" t="s">
        <v>13</v>
      </c>
      <c r="D73" s="50" t="s">
        <v>14</v>
      </c>
      <c r="E73" s="51" t="s">
        <v>15</v>
      </c>
      <c r="F73" s="40" t="s">
        <v>1012</v>
      </c>
      <c r="G73" s="40">
        <v>358</v>
      </c>
      <c r="H73" s="40">
        <v>5.09</v>
      </c>
      <c r="I73" s="40">
        <v>0.28000000000000003</v>
      </c>
      <c r="J73" s="54">
        <v>0.13</v>
      </c>
      <c r="K73" s="40">
        <v>4.8099999999999996</v>
      </c>
      <c r="L73" s="40">
        <f t="shared" si="3"/>
        <v>1721.9799999999998</v>
      </c>
      <c r="M73" s="55">
        <f t="shared" si="4"/>
        <v>4.1846999999999994</v>
      </c>
      <c r="N73" s="55">
        <f t="shared" si="5"/>
        <v>1498.1225999999997</v>
      </c>
      <c r="O73" s="40" t="s">
        <v>1011</v>
      </c>
    </row>
    <row r="74" spans="1:15" s="40" customFormat="1" ht="29.1" customHeight="1">
      <c r="A74" s="49">
        <v>43911</v>
      </c>
      <c r="C74" s="50" t="s">
        <v>13</v>
      </c>
      <c r="D74" s="50" t="s">
        <v>14</v>
      </c>
      <c r="E74" s="51" t="s">
        <v>15</v>
      </c>
      <c r="F74" s="40" t="s">
        <v>170</v>
      </c>
      <c r="G74" s="40">
        <v>1121</v>
      </c>
      <c r="H74" s="40">
        <v>5.09</v>
      </c>
      <c r="I74" s="40">
        <v>0.28000000000000003</v>
      </c>
      <c r="J74" s="54">
        <v>0.13</v>
      </c>
      <c r="K74" s="40">
        <v>4.8099999999999996</v>
      </c>
      <c r="L74" s="40">
        <f t="shared" si="3"/>
        <v>5392.0099999999993</v>
      </c>
      <c r="M74" s="55">
        <f t="shared" si="4"/>
        <v>4.1846999999999994</v>
      </c>
      <c r="N74" s="55">
        <f t="shared" si="5"/>
        <v>4691.0486999999994</v>
      </c>
      <c r="O74" s="40" t="s">
        <v>1011</v>
      </c>
    </row>
    <row r="75" spans="1:15" s="40" customFormat="1" ht="29.1" customHeight="1">
      <c r="A75" s="49">
        <v>43911</v>
      </c>
      <c r="C75" s="50" t="s">
        <v>13</v>
      </c>
      <c r="D75" s="50" t="s">
        <v>14</v>
      </c>
      <c r="E75" s="51" t="s">
        <v>15</v>
      </c>
      <c r="F75" s="40" t="s">
        <v>170</v>
      </c>
      <c r="G75" s="40">
        <v>829</v>
      </c>
      <c r="H75" s="40">
        <v>5.09</v>
      </c>
      <c r="I75" s="40">
        <v>0.28000000000000003</v>
      </c>
      <c r="J75" s="54">
        <v>0.13</v>
      </c>
      <c r="K75" s="40">
        <v>4.8099999999999996</v>
      </c>
      <c r="L75" s="40">
        <f t="shared" si="3"/>
        <v>3987.49</v>
      </c>
      <c r="M75" s="55">
        <f t="shared" si="4"/>
        <v>4.1846999999999994</v>
      </c>
      <c r="N75" s="55">
        <f t="shared" si="5"/>
        <v>3469.1162999999997</v>
      </c>
      <c r="O75" s="40" t="s">
        <v>1011</v>
      </c>
    </row>
    <row r="76" spans="1:15" s="40" customFormat="1" ht="29.1" customHeight="1">
      <c r="A76" s="49">
        <v>43911</v>
      </c>
      <c r="C76" s="50" t="s">
        <v>13</v>
      </c>
      <c r="D76" s="50" t="s">
        <v>14</v>
      </c>
      <c r="E76" s="51" t="s">
        <v>15</v>
      </c>
      <c r="F76" s="40" t="s">
        <v>170</v>
      </c>
      <c r="G76" s="40">
        <v>505</v>
      </c>
      <c r="H76" s="40">
        <v>5.09</v>
      </c>
      <c r="I76" s="40">
        <v>0.28000000000000003</v>
      </c>
      <c r="J76" s="54">
        <v>0.13</v>
      </c>
      <c r="K76" s="40">
        <v>4.8099999999999996</v>
      </c>
      <c r="L76" s="40">
        <f t="shared" si="3"/>
        <v>2429.0499999999997</v>
      </c>
      <c r="M76" s="55">
        <f t="shared" si="4"/>
        <v>4.1846999999999994</v>
      </c>
      <c r="N76" s="55">
        <f t="shared" si="5"/>
        <v>2113.2734999999998</v>
      </c>
      <c r="O76" s="40" t="s">
        <v>1011</v>
      </c>
    </row>
    <row r="77" spans="1:15" s="40" customFormat="1" ht="29.1" customHeight="1">
      <c r="A77" s="49">
        <v>43911</v>
      </c>
      <c r="C77" s="50" t="s">
        <v>13</v>
      </c>
      <c r="D77" s="50" t="s">
        <v>14</v>
      </c>
      <c r="E77" s="51" t="s">
        <v>15</v>
      </c>
      <c r="F77" s="40" t="s">
        <v>170</v>
      </c>
      <c r="G77" s="40">
        <v>397</v>
      </c>
      <c r="H77" s="40">
        <v>5.09</v>
      </c>
      <c r="I77" s="40">
        <v>0.28000000000000003</v>
      </c>
      <c r="J77" s="54">
        <v>0.13</v>
      </c>
      <c r="K77" s="40">
        <v>4.8099999999999996</v>
      </c>
      <c r="L77" s="40">
        <f t="shared" si="3"/>
        <v>1909.57</v>
      </c>
      <c r="M77" s="55">
        <f t="shared" si="4"/>
        <v>4.1846999999999994</v>
      </c>
      <c r="N77" s="55">
        <f t="shared" si="5"/>
        <v>1661.3258999999998</v>
      </c>
      <c r="O77" s="40" t="s">
        <v>1011</v>
      </c>
    </row>
    <row r="78" spans="1:15" s="40" customFormat="1" ht="29.1" customHeight="1">
      <c r="A78" s="49">
        <v>43911</v>
      </c>
      <c r="C78" s="50" t="s">
        <v>13</v>
      </c>
      <c r="D78" s="50" t="s">
        <v>14</v>
      </c>
      <c r="E78" s="51" t="s">
        <v>15</v>
      </c>
      <c r="F78" s="40" t="s">
        <v>170</v>
      </c>
      <c r="G78" s="40">
        <v>836</v>
      </c>
      <c r="H78" s="40">
        <v>5.09</v>
      </c>
      <c r="I78" s="40">
        <v>0.28000000000000003</v>
      </c>
      <c r="J78" s="54">
        <v>0.13</v>
      </c>
      <c r="K78" s="40">
        <v>4.8099999999999996</v>
      </c>
      <c r="L78" s="40">
        <f t="shared" si="3"/>
        <v>4021.16</v>
      </c>
      <c r="M78" s="55">
        <f t="shared" si="4"/>
        <v>4.1846999999999994</v>
      </c>
      <c r="N78" s="55">
        <f t="shared" si="5"/>
        <v>3498.4091999999996</v>
      </c>
      <c r="O78" s="40" t="s">
        <v>1011</v>
      </c>
    </row>
    <row r="79" spans="1:15" s="40" customFormat="1" ht="29.1" customHeight="1">
      <c r="A79" s="49">
        <v>43911</v>
      </c>
      <c r="C79" s="50" t="s">
        <v>13</v>
      </c>
      <c r="D79" s="50" t="s">
        <v>14</v>
      </c>
      <c r="E79" s="51" t="s">
        <v>15</v>
      </c>
      <c r="F79" s="40" t="s">
        <v>170</v>
      </c>
      <c r="G79" s="40">
        <v>416</v>
      </c>
      <c r="H79" s="40">
        <v>5.09</v>
      </c>
      <c r="I79" s="40">
        <v>0.28000000000000003</v>
      </c>
      <c r="J79" s="54">
        <v>0.13</v>
      </c>
      <c r="K79" s="40">
        <v>4.8099999999999996</v>
      </c>
      <c r="L79" s="40">
        <f t="shared" si="3"/>
        <v>2000.9599999999998</v>
      </c>
      <c r="M79" s="55">
        <f t="shared" si="4"/>
        <v>4.1846999999999994</v>
      </c>
      <c r="N79" s="55">
        <f t="shared" si="5"/>
        <v>1740.8351999999998</v>
      </c>
      <c r="O79" s="40" t="s">
        <v>1011</v>
      </c>
    </row>
    <row r="80" spans="1:15" s="40" customFormat="1" ht="29.1" customHeight="1">
      <c r="A80" s="49">
        <v>43911</v>
      </c>
      <c r="C80" s="50" t="s">
        <v>13</v>
      </c>
      <c r="D80" s="50" t="s">
        <v>14</v>
      </c>
      <c r="E80" s="51" t="s">
        <v>15</v>
      </c>
      <c r="F80" s="40" t="s">
        <v>170</v>
      </c>
      <c r="G80" s="40">
        <v>594</v>
      </c>
      <c r="H80" s="40">
        <v>5.09</v>
      </c>
      <c r="I80" s="40">
        <v>0.28000000000000003</v>
      </c>
      <c r="J80" s="54">
        <v>0.13</v>
      </c>
      <c r="K80" s="40">
        <v>4.8099999999999996</v>
      </c>
      <c r="L80" s="40">
        <f t="shared" si="3"/>
        <v>2857.14</v>
      </c>
      <c r="M80" s="55">
        <f t="shared" si="4"/>
        <v>4.1846999999999994</v>
      </c>
      <c r="N80" s="55">
        <f t="shared" si="5"/>
        <v>2485.7117999999996</v>
      </c>
      <c r="O80" s="40" t="s">
        <v>1011</v>
      </c>
    </row>
    <row r="81" spans="1:15" s="40" customFormat="1" ht="29.1" customHeight="1">
      <c r="A81" s="49">
        <v>43912</v>
      </c>
      <c r="C81" s="50" t="s">
        <v>13</v>
      </c>
      <c r="D81" s="50" t="s">
        <v>14</v>
      </c>
      <c r="E81" s="51" t="s">
        <v>15</v>
      </c>
      <c r="F81" s="40" t="s">
        <v>170</v>
      </c>
      <c r="G81" s="40">
        <v>1137</v>
      </c>
      <c r="H81" s="40">
        <v>5.09</v>
      </c>
      <c r="I81" s="40">
        <v>0.28000000000000003</v>
      </c>
      <c r="J81" s="54">
        <v>0.13</v>
      </c>
      <c r="K81" s="40">
        <v>4.8099999999999996</v>
      </c>
      <c r="L81" s="40">
        <f t="shared" si="3"/>
        <v>5468.9699999999993</v>
      </c>
      <c r="M81" s="55">
        <f t="shared" si="4"/>
        <v>4.1846999999999994</v>
      </c>
      <c r="N81" s="55">
        <f t="shared" si="5"/>
        <v>4758.0038999999997</v>
      </c>
      <c r="O81" s="40" t="s">
        <v>1011</v>
      </c>
    </row>
    <row r="82" spans="1:15" s="40" customFormat="1" ht="29.1" customHeight="1">
      <c r="A82" s="49">
        <v>43912</v>
      </c>
      <c r="C82" s="50" t="s">
        <v>13</v>
      </c>
      <c r="D82" s="50" t="s">
        <v>14</v>
      </c>
      <c r="E82" s="51" t="s">
        <v>15</v>
      </c>
      <c r="F82" s="40" t="s">
        <v>170</v>
      </c>
      <c r="G82" s="40">
        <v>754</v>
      </c>
      <c r="H82" s="40">
        <v>5.09</v>
      </c>
      <c r="I82" s="40">
        <v>0.28000000000000003</v>
      </c>
      <c r="J82" s="54">
        <v>0.13</v>
      </c>
      <c r="K82" s="40">
        <v>4.8099999999999996</v>
      </c>
      <c r="L82" s="40">
        <f t="shared" si="3"/>
        <v>3626.74</v>
      </c>
      <c r="M82" s="55">
        <f t="shared" si="4"/>
        <v>4.1846999999999994</v>
      </c>
      <c r="N82" s="55">
        <f t="shared" si="5"/>
        <v>3155.2637999999997</v>
      </c>
      <c r="O82" s="40" t="s">
        <v>1011</v>
      </c>
    </row>
    <row r="83" spans="1:15" s="40" customFormat="1" ht="29.1" customHeight="1">
      <c r="A83" s="49">
        <v>43912</v>
      </c>
      <c r="C83" s="50" t="s">
        <v>13</v>
      </c>
      <c r="D83" s="50" t="s">
        <v>14</v>
      </c>
      <c r="E83" s="51" t="s">
        <v>15</v>
      </c>
      <c r="F83" s="40" t="s">
        <v>170</v>
      </c>
      <c r="G83" s="40">
        <v>793</v>
      </c>
      <c r="H83" s="40">
        <v>5.09</v>
      </c>
      <c r="I83" s="40">
        <v>0.28000000000000003</v>
      </c>
      <c r="J83" s="54">
        <v>0.13</v>
      </c>
      <c r="K83" s="40">
        <v>4.8099999999999996</v>
      </c>
      <c r="L83" s="40">
        <f t="shared" si="3"/>
        <v>3814.3299999999995</v>
      </c>
      <c r="M83" s="55">
        <f t="shared" si="4"/>
        <v>4.1846999999999994</v>
      </c>
      <c r="N83" s="55">
        <f t="shared" si="5"/>
        <v>3318.4670999999994</v>
      </c>
      <c r="O83" s="40" t="s">
        <v>1011</v>
      </c>
    </row>
    <row r="84" spans="1:15" s="40" customFormat="1" ht="29.1" customHeight="1">
      <c r="A84" s="49">
        <v>43912</v>
      </c>
      <c r="C84" s="50" t="s">
        <v>13</v>
      </c>
      <c r="D84" s="50" t="s">
        <v>14</v>
      </c>
      <c r="E84" s="51" t="s">
        <v>15</v>
      </c>
      <c r="F84" s="40" t="s">
        <v>170</v>
      </c>
      <c r="G84" s="40">
        <v>622</v>
      </c>
      <c r="H84" s="40">
        <v>5.09</v>
      </c>
      <c r="I84" s="40">
        <v>0.28000000000000003</v>
      </c>
      <c r="J84" s="54">
        <v>0.13</v>
      </c>
      <c r="K84" s="40">
        <v>4.8099999999999996</v>
      </c>
      <c r="L84" s="40">
        <f t="shared" si="3"/>
        <v>2991.8199999999997</v>
      </c>
      <c r="M84" s="55">
        <f t="shared" si="4"/>
        <v>4.1846999999999994</v>
      </c>
      <c r="N84" s="55">
        <f t="shared" si="5"/>
        <v>2602.8833999999997</v>
      </c>
      <c r="O84" s="40" t="s">
        <v>1011</v>
      </c>
    </row>
    <row r="85" spans="1:15" s="40" customFormat="1" ht="29.1" customHeight="1">
      <c r="A85" s="49">
        <v>43912</v>
      </c>
      <c r="C85" s="50" t="s">
        <v>13</v>
      </c>
      <c r="D85" s="50" t="s">
        <v>14</v>
      </c>
      <c r="E85" s="51" t="s">
        <v>15</v>
      </c>
      <c r="F85" s="40" t="s">
        <v>170</v>
      </c>
      <c r="G85" s="40">
        <v>976</v>
      </c>
      <c r="H85" s="40">
        <v>5.09</v>
      </c>
      <c r="I85" s="40">
        <v>0.28000000000000003</v>
      </c>
      <c r="J85" s="54">
        <v>0.13</v>
      </c>
      <c r="K85" s="40">
        <v>4.8099999999999996</v>
      </c>
      <c r="L85" s="40">
        <f t="shared" si="3"/>
        <v>4694.5599999999995</v>
      </c>
      <c r="M85" s="55">
        <f t="shared" si="4"/>
        <v>4.1846999999999994</v>
      </c>
      <c r="N85" s="55">
        <f t="shared" si="5"/>
        <v>4084.2671999999993</v>
      </c>
      <c r="O85" s="40" t="s">
        <v>1011</v>
      </c>
    </row>
    <row r="86" spans="1:15" s="40" customFormat="1" ht="29.1" customHeight="1">
      <c r="A86" s="49">
        <v>43912</v>
      </c>
      <c r="C86" s="50" t="s">
        <v>13</v>
      </c>
      <c r="D86" s="50" t="s">
        <v>14</v>
      </c>
      <c r="E86" s="51" t="s">
        <v>15</v>
      </c>
      <c r="F86" s="40" t="s">
        <v>170</v>
      </c>
      <c r="G86" s="40">
        <v>290</v>
      </c>
      <c r="H86" s="40">
        <v>5.09</v>
      </c>
      <c r="I86" s="40">
        <v>0.28000000000000003</v>
      </c>
      <c r="J86" s="54">
        <v>0.13</v>
      </c>
      <c r="K86" s="40">
        <v>4.8099999999999996</v>
      </c>
      <c r="L86" s="40">
        <f t="shared" si="3"/>
        <v>1394.8999999999999</v>
      </c>
      <c r="M86" s="55">
        <f t="shared" si="4"/>
        <v>4.1846999999999994</v>
      </c>
      <c r="N86" s="55">
        <f t="shared" si="5"/>
        <v>1213.5629999999999</v>
      </c>
      <c r="O86" s="40" t="s">
        <v>1011</v>
      </c>
    </row>
    <row r="87" spans="1:15" s="40" customFormat="1" ht="29.1" customHeight="1">
      <c r="A87" s="49">
        <v>43913</v>
      </c>
      <c r="C87" s="50" t="s">
        <v>13</v>
      </c>
      <c r="D87" s="50" t="s">
        <v>14</v>
      </c>
      <c r="E87" s="51" t="s">
        <v>15</v>
      </c>
      <c r="F87" s="40" t="s">
        <v>170</v>
      </c>
      <c r="G87" s="40">
        <v>1229</v>
      </c>
      <c r="H87" s="40">
        <v>5.09</v>
      </c>
      <c r="I87" s="40">
        <v>0.28000000000000003</v>
      </c>
      <c r="J87" s="54">
        <v>0.13</v>
      </c>
      <c r="K87" s="40">
        <v>4.8099999999999996</v>
      </c>
      <c r="L87" s="40">
        <f t="shared" si="3"/>
        <v>5911.49</v>
      </c>
      <c r="M87" s="55">
        <f t="shared" si="4"/>
        <v>4.1846999999999994</v>
      </c>
      <c r="N87" s="55">
        <f t="shared" si="5"/>
        <v>5142.9962999999989</v>
      </c>
      <c r="O87" s="40" t="s">
        <v>1011</v>
      </c>
    </row>
    <row r="88" spans="1:15" s="40" customFormat="1" ht="29.1" customHeight="1">
      <c r="A88" s="49">
        <v>43913</v>
      </c>
      <c r="C88" s="50" t="s">
        <v>13</v>
      </c>
      <c r="D88" s="50" t="s">
        <v>14</v>
      </c>
      <c r="E88" s="51" t="s">
        <v>15</v>
      </c>
      <c r="F88" s="40" t="s">
        <v>170</v>
      </c>
      <c r="G88" s="40">
        <v>1026</v>
      </c>
      <c r="H88" s="40">
        <v>5.09</v>
      </c>
      <c r="I88" s="40">
        <v>0.28000000000000003</v>
      </c>
      <c r="J88" s="54">
        <v>0.13</v>
      </c>
      <c r="K88" s="40">
        <v>4.8099999999999996</v>
      </c>
      <c r="L88" s="40">
        <f t="shared" si="3"/>
        <v>4935.0599999999995</v>
      </c>
      <c r="M88" s="55">
        <f t="shared" si="4"/>
        <v>4.1846999999999994</v>
      </c>
      <c r="N88" s="55">
        <f t="shared" si="5"/>
        <v>4293.502199999999</v>
      </c>
      <c r="O88" s="40" t="s">
        <v>1011</v>
      </c>
    </row>
    <row r="89" spans="1:15" s="40" customFormat="1" ht="29.1" customHeight="1">
      <c r="A89" s="49">
        <v>43913</v>
      </c>
      <c r="C89" s="50" t="s">
        <v>13</v>
      </c>
      <c r="D89" s="50" t="s">
        <v>14</v>
      </c>
      <c r="E89" s="51" t="s">
        <v>15</v>
      </c>
      <c r="F89" s="40" t="s">
        <v>170</v>
      </c>
      <c r="G89" s="40">
        <v>877</v>
      </c>
      <c r="H89" s="40">
        <v>5.09</v>
      </c>
      <c r="I89" s="40">
        <v>0.28000000000000003</v>
      </c>
      <c r="J89" s="54">
        <v>0.13</v>
      </c>
      <c r="K89" s="40">
        <v>4.8099999999999996</v>
      </c>
      <c r="L89" s="40">
        <f t="shared" si="3"/>
        <v>4218.37</v>
      </c>
      <c r="M89" s="55">
        <f t="shared" si="4"/>
        <v>4.1846999999999994</v>
      </c>
      <c r="N89" s="55">
        <f t="shared" si="5"/>
        <v>3669.9818999999993</v>
      </c>
      <c r="O89" s="40" t="s">
        <v>1011</v>
      </c>
    </row>
    <row r="90" spans="1:15" s="40" customFormat="1" ht="29.1" customHeight="1">
      <c r="A90" s="49">
        <v>43913</v>
      </c>
      <c r="C90" s="50" t="s">
        <v>13</v>
      </c>
      <c r="D90" s="50" t="s">
        <v>14</v>
      </c>
      <c r="E90" s="51" t="s">
        <v>15</v>
      </c>
      <c r="F90" s="40" t="s">
        <v>170</v>
      </c>
      <c r="G90" s="40">
        <v>830</v>
      </c>
      <c r="H90" s="40">
        <v>5.09</v>
      </c>
      <c r="I90" s="40">
        <v>0.28000000000000003</v>
      </c>
      <c r="J90" s="54">
        <v>0.13</v>
      </c>
      <c r="K90" s="40">
        <v>4.8099999999999996</v>
      </c>
      <c r="L90" s="40">
        <f t="shared" si="3"/>
        <v>3992.2999999999997</v>
      </c>
      <c r="M90" s="55">
        <f t="shared" si="4"/>
        <v>4.1846999999999994</v>
      </c>
      <c r="N90" s="55">
        <f t="shared" si="5"/>
        <v>3473.3009999999995</v>
      </c>
      <c r="O90" s="40" t="s">
        <v>1011</v>
      </c>
    </row>
    <row r="91" spans="1:15" s="40" customFormat="1" ht="29.1" customHeight="1">
      <c r="A91" s="49">
        <v>43913</v>
      </c>
      <c r="C91" s="50" t="s">
        <v>13</v>
      </c>
      <c r="D91" s="50" t="s">
        <v>14</v>
      </c>
      <c r="E91" s="51" t="s">
        <v>15</v>
      </c>
      <c r="F91" s="40" t="s">
        <v>170</v>
      </c>
      <c r="G91" s="40">
        <v>528</v>
      </c>
      <c r="H91" s="40">
        <v>5.09</v>
      </c>
      <c r="I91" s="40">
        <v>0.28000000000000003</v>
      </c>
      <c r="J91" s="54">
        <v>0.13</v>
      </c>
      <c r="K91" s="40">
        <v>4.8099999999999996</v>
      </c>
      <c r="L91" s="40">
        <f t="shared" si="3"/>
        <v>2539.6799999999998</v>
      </c>
      <c r="M91" s="55">
        <f t="shared" si="4"/>
        <v>4.1846999999999994</v>
      </c>
      <c r="N91" s="55">
        <f t="shared" si="5"/>
        <v>2209.5215999999996</v>
      </c>
      <c r="O91" s="40" t="s">
        <v>1011</v>
      </c>
    </row>
    <row r="92" spans="1:15" s="40" customFormat="1" ht="29.1" customHeight="1">
      <c r="A92" s="49">
        <v>43914</v>
      </c>
      <c r="C92" s="50" t="s">
        <v>13</v>
      </c>
      <c r="D92" s="50" t="s">
        <v>14</v>
      </c>
      <c r="E92" s="51" t="s">
        <v>15</v>
      </c>
      <c r="F92" s="40" t="s">
        <v>170</v>
      </c>
      <c r="G92" s="40">
        <v>1008</v>
      </c>
      <c r="H92" s="40">
        <v>5.09</v>
      </c>
      <c r="I92" s="40">
        <v>0.28000000000000003</v>
      </c>
      <c r="J92" s="54">
        <v>0.13</v>
      </c>
      <c r="K92" s="40">
        <v>4.8099999999999996</v>
      </c>
      <c r="L92" s="40">
        <f t="shared" si="3"/>
        <v>4848.4799999999996</v>
      </c>
      <c r="M92" s="55">
        <f t="shared" si="4"/>
        <v>4.1846999999999994</v>
      </c>
      <c r="N92" s="55">
        <f t="shared" si="5"/>
        <v>4218.1775999999991</v>
      </c>
      <c r="O92" s="40" t="s">
        <v>1011</v>
      </c>
    </row>
    <row r="93" spans="1:15" s="40" customFormat="1" ht="29.1" customHeight="1">
      <c r="A93" s="49">
        <v>43914</v>
      </c>
      <c r="C93" s="50" t="s">
        <v>13</v>
      </c>
      <c r="D93" s="50" t="s">
        <v>14</v>
      </c>
      <c r="E93" s="51" t="s">
        <v>15</v>
      </c>
      <c r="F93" s="40" t="s">
        <v>170</v>
      </c>
      <c r="G93" s="40">
        <v>1128</v>
      </c>
      <c r="H93" s="40">
        <v>5.09</v>
      </c>
      <c r="I93" s="40">
        <v>0.28000000000000003</v>
      </c>
      <c r="J93" s="54">
        <v>0.13</v>
      </c>
      <c r="K93" s="40">
        <v>4.8099999999999996</v>
      </c>
      <c r="L93" s="40">
        <f t="shared" si="3"/>
        <v>5425.6799999999994</v>
      </c>
      <c r="M93" s="55">
        <f t="shared" si="4"/>
        <v>4.1846999999999994</v>
      </c>
      <c r="N93" s="55">
        <f t="shared" si="5"/>
        <v>4720.3415999999997</v>
      </c>
      <c r="O93" s="40" t="s">
        <v>1011</v>
      </c>
    </row>
    <row r="94" spans="1:15" s="40" customFormat="1" ht="29.1" customHeight="1">
      <c r="A94" s="49">
        <v>43914</v>
      </c>
      <c r="C94" s="50" t="s">
        <v>13</v>
      </c>
      <c r="D94" s="50" t="s">
        <v>14</v>
      </c>
      <c r="E94" s="51" t="s">
        <v>15</v>
      </c>
      <c r="F94" s="40" t="s">
        <v>170</v>
      </c>
      <c r="G94" s="40">
        <v>929</v>
      </c>
      <c r="H94" s="40">
        <v>5.09</v>
      </c>
      <c r="I94" s="40">
        <v>0.28000000000000003</v>
      </c>
      <c r="J94" s="54">
        <v>0.13</v>
      </c>
      <c r="K94" s="40">
        <v>4.8099999999999996</v>
      </c>
      <c r="L94" s="40">
        <f t="shared" si="3"/>
        <v>4468.49</v>
      </c>
      <c r="M94" s="55">
        <f t="shared" si="4"/>
        <v>4.1846999999999994</v>
      </c>
      <c r="N94" s="55">
        <f t="shared" si="5"/>
        <v>3887.5862999999995</v>
      </c>
      <c r="O94" s="40" t="s">
        <v>1011</v>
      </c>
    </row>
    <row r="95" spans="1:15" s="40" customFormat="1" ht="29.1" customHeight="1">
      <c r="A95" s="49">
        <v>43914</v>
      </c>
      <c r="C95" s="50" t="s">
        <v>13</v>
      </c>
      <c r="D95" s="50" t="s">
        <v>14</v>
      </c>
      <c r="E95" s="51" t="s">
        <v>15</v>
      </c>
      <c r="F95" s="40" t="s">
        <v>170</v>
      </c>
      <c r="G95" s="40">
        <v>339</v>
      </c>
      <c r="H95" s="40">
        <v>5.09</v>
      </c>
      <c r="I95" s="40">
        <v>0.28000000000000003</v>
      </c>
      <c r="J95" s="54">
        <v>0.13</v>
      </c>
      <c r="K95" s="40">
        <v>4.8099999999999996</v>
      </c>
      <c r="L95" s="40">
        <f t="shared" si="3"/>
        <v>1630.59</v>
      </c>
      <c r="M95" s="55">
        <f t="shared" si="4"/>
        <v>4.1846999999999994</v>
      </c>
      <c r="N95" s="55">
        <f t="shared" si="5"/>
        <v>1418.6132999999998</v>
      </c>
      <c r="O95" s="40" t="s">
        <v>1011</v>
      </c>
    </row>
    <row r="96" spans="1:15" s="40" customFormat="1" ht="29.1" customHeight="1">
      <c r="A96" s="49">
        <v>43914</v>
      </c>
      <c r="C96" s="50" t="s">
        <v>13</v>
      </c>
      <c r="D96" s="50" t="s">
        <v>14</v>
      </c>
      <c r="E96" s="51" t="s">
        <v>15</v>
      </c>
      <c r="F96" s="40" t="s">
        <v>170</v>
      </c>
      <c r="G96" s="40">
        <v>822</v>
      </c>
      <c r="H96" s="40">
        <v>5.09</v>
      </c>
      <c r="I96" s="40">
        <v>0.28000000000000003</v>
      </c>
      <c r="J96" s="54">
        <v>0.13</v>
      </c>
      <c r="K96" s="40">
        <v>4.8099999999999996</v>
      </c>
      <c r="L96" s="40">
        <f t="shared" si="3"/>
        <v>3953.8199999999997</v>
      </c>
      <c r="M96" s="55">
        <f t="shared" si="4"/>
        <v>4.1846999999999994</v>
      </c>
      <c r="N96" s="55">
        <f t="shared" si="5"/>
        <v>3439.8233999999993</v>
      </c>
      <c r="O96" s="40" t="s">
        <v>1011</v>
      </c>
    </row>
    <row r="97" spans="1:15" s="40" customFormat="1" ht="29.1" customHeight="1">
      <c r="A97" s="49">
        <v>43914</v>
      </c>
      <c r="C97" s="50" t="s">
        <v>13</v>
      </c>
      <c r="D97" s="50" t="s">
        <v>14</v>
      </c>
      <c r="E97" s="51" t="s">
        <v>15</v>
      </c>
      <c r="F97" s="40" t="s">
        <v>170</v>
      </c>
      <c r="G97" s="40">
        <v>397</v>
      </c>
      <c r="H97" s="40">
        <v>5.09</v>
      </c>
      <c r="I97" s="40">
        <v>0.28000000000000003</v>
      </c>
      <c r="J97" s="54">
        <v>0.13</v>
      </c>
      <c r="K97" s="40">
        <v>4.8099999999999996</v>
      </c>
      <c r="L97" s="40">
        <f t="shared" si="3"/>
        <v>1909.57</v>
      </c>
      <c r="M97" s="55">
        <f t="shared" si="4"/>
        <v>4.1846999999999994</v>
      </c>
      <c r="N97" s="55">
        <f t="shared" si="5"/>
        <v>1661.3258999999998</v>
      </c>
      <c r="O97" s="40" t="s">
        <v>1011</v>
      </c>
    </row>
    <row r="98" spans="1:15" s="40" customFormat="1" ht="29.1" customHeight="1">
      <c r="A98" s="49">
        <v>43915</v>
      </c>
      <c r="C98" s="50" t="s">
        <v>13</v>
      </c>
      <c r="D98" s="50" t="s">
        <v>14</v>
      </c>
      <c r="E98" s="51" t="s">
        <v>15</v>
      </c>
      <c r="F98" s="40" t="s">
        <v>170</v>
      </c>
      <c r="G98" s="40">
        <v>1004</v>
      </c>
      <c r="H98" s="40">
        <v>5.09</v>
      </c>
      <c r="I98" s="40">
        <v>0.28000000000000003</v>
      </c>
      <c r="J98" s="54">
        <v>0.13</v>
      </c>
      <c r="K98" s="40">
        <v>4.8099999999999996</v>
      </c>
      <c r="L98" s="40">
        <f t="shared" si="3"/>
        <v>4829.24</v>
      </c>
      <c r="M98" s="55">
        <f t="shared" si="4"/>
        <v>4.1846999999999994</v>
      </c>
      <c r="N98" s="55">
        <f t="shared" si="5"/>
        <v>4201.438799999999</v>
      </c>
      <c r="O98" s="40" t="s">
        <v>1011</v>
      </c>
    </row>
    <row r="99" spans="1:15" s="40" customFormat="1" ht="29.1" customHeight="1">
      <c r="A99" s="49">
        <v>43915</v>
      </c>
      <c r="C99" s="50" t="s">
        <v>13</v>
      </c>
      <c r="D99" s="50" t="s">
        <v>14</v>
      </c>
      <c r="E99" s="51" t="s">
        <v>15</v>
      </c>
      <c r="F99" s="40" t="s">
        <v>170</v>
      </c>
      <c r="G99" s="40">
        <v>898</v>
      </c>
      <c r="H99" s="40">
        <v>5.09</v>
      </c>
      <c r="I99" s="40">
        <v>0.28000000000000003</v>
      </c>
      <c r="J99" s="54">
        <v>0.13</v>
      </c>
      <c r="K99" s="40">
        <v>4.8099999999999996</v>
      </c>
      <c r="L99" s="40">
        <f t="shared" si="3"/>
        <v>4319.3799999999992</v>
      </c>
      <c r="M99" s="55">
        <f t="shared" si="4"/>
        <v>4.1846999999999994</v>
      </c>
      <c r="N99" s="55">
        <f t="shared" si="5"/>
        <v>3757.8605999999995</v>
      </c>
      <c r="O99" s="40" t="s">
        <v>1011</v>
      </c>
    </row>
    <row r="100" spans="1:15" s="40" customFormat="1" ht="29.1" customHeight="1">
      <c r="A100" s="49">
        <v>43915</v>
      </c>
      <c r="C100" s="50" t="s">
        <v>13</v>
      </c>
      <c r="D100" s="50" t="s">
        <v>14</v>
      </c>
      <c r="E100" s="51" t="s">
        <v>15</v>
      </c>
      <c r="F100" s="40" t="s">
        <v>170</v>
      </c>
      <c r="G100" s="40">
        <v>1038</v>
      </c>
      <c r="H100" s="40">
        <v>5.09</v>
      </c>
      <c r="I100" s="40">
        <v>0.28000000000000003</v>
      </c>
      <c r="J100" s="54">
        <v>0.13</v>
      </c>
      <c r="K100" s="40">
        <v>4.8099999999999996</v>
      </c>
      <c r="L100" s="40">
        <f t="shared" si="3"/>
        <v>4992.78</v>
      </c>
      <c r="M100" s="55">
        <f t="shared" si="4"/>
        <v>4.1846999999999994</v>
      </c>
      <c r="N100" s="55">
        <f t="shared" si="5"/>
        <v>4343.7185999999992</v>
      </c>
      <c r="O100" s="40" t="s">
        <v>1011</v>
      </c>
    </row>
    <row r="101" spans="1:15" s="40" customFormat="1" ht="29.1" customHeight="1">
      <c r="A101" s="49">
        <v>43915</v>
      </c>
      <c r="C101" s="50" t="s">
        <v>13</v>
      </c>
      <c r="D101" s="50" t="s">
        <v>14</v>
      </c>
      <c r="E101" s="51" t="s">
        <v>15</v>
      </c>
      <c r="F101" s="40" t="s">
        <v>170</v>
      </c>
      <c r="G101" s="40">
        <v>155</v>
      </c>
      <c r="H101" s="40">
        <v>5.09</v>
      </c>
      <c r="I101" s="40">
        <v>0.28000000000000003</v>
      </c>
      <c r="J101" s="54">
        <v>0.13</v>
      </c>
      <c r="K101" s="40">
        <v>4.8099999999999996</v>
      </c>
      <c r="L101" s="40">
        <f t="shared" si="3"/>
        <v>745.55</v>
      </c>
      <c r="M101" s="55">
        <f t="shared" si="4"/>
        <v>4.1846999999999994</v>
      </c>
      <c r="N101" s="55">
        <f t="shared" si="5"/>
        <v>648.62849999999992</v>
      </c>
      <c r="O101" s="40" t="s">
        <v>1011</v>
      </c>
    </row>
    <row r="102" spans="1:15" s="40" customFormat="1" ht="29.1" customHeight="1">
      <c r="A102" s="49">
        <v>43915</v>
      </c>
      <c r="C102" s="50" t="s">
        <v>13</v>
      </c>
      <c r="D102" s="50" t="s">
        <v>14</v>
      </c>
      <c r="E102" s="51" t="s">
        <v>15</v>
      </c>
      <c r="F102" s="40" t="s">
        <v>170</v>
      </c>
      <c r="G102" s="40">
        <v>927</v>
      </c>
      <c r="H102" s="40">
        <v>5.09</v>
      </c>
      <c r="I102" s="40">
        <v>0.28000000000000003</v>
      </c>
      <c r="J102" s="54">
        <v>0.13</v>
      </c>
      <c r="K102" s="40">
        <v>4.8099999999999996</v>
      </c>
      <c r="L102" s="40">
        <f t="shared" si="3"/>
        <v>4458.87</v>
      </c>
      <c r="M102" s="55">
        <f t="shared" si="4"/>
        <v>4.1846999999999994</v>
      </c>
      <c r="N102" s="55">
        <f t="shared" si="5"/>
        <v>3879.2168999999994</v>
      </c>
      <c r="O102" s="40" t="s">
        <v>1011</v>
      </c>
    </row>
    <row r="103" spans="1:15" s="40" customFormat="1" ht="29.1" customHeight="1">
      <c r="A103" s="49">
        <v>43915</v>
      </c>
      <c r="C103" s="50" t="s">
        <v>13</v>
      </c>
      <c r="D103" s="50" t="s">
        <v>14</v>
      </c>
      <c r="E103" s="51" t="s">
        <v>15</v>
      </c>
      <c r="F103" s="40" t="s">
        <v>170</v>
      </c>
      <c r="G103" s="40">
        <v>492</v>
      </c>
      <c r="H103" s="40">
        <v>5.09</v>
      </c>
      <c r="I103" s="40">
        <v>0.28000000000000003</v>
      </c>
      <c r="J103" s="54">
        <v>0.13</v>
      </c>
      <c r="K103" s="40">
        <v>4.8099999999999996</v>
      </c>
      <c r="L103" s="40">
        <f t="shared" si="3"/>
        <v>2366.52</v>
      </c>
      <c r="M103" s="55">
        <f t="shared" si="4"/>
        <v>4.1846999999999994</v>
      </c>
      <c r="N103" s="55">
        <f t="shared" si="5"/>
        <v>2058.8723999999997</v>
      </c>
      <c r="O103" s="40" t="s">
        <v>1011</v>
      </c>
    </row>
    <row r="104" spans="1:15" s="40" customFormat="1" ht="29.1" customHeight="1">
      <c r="A104" s="49">
        <v>43916</v>
      </c>
      <c r="C104" s="50" t="s">
        <v>13</v>
      </c>
      <c r="D104" s="50" t="s">
        <v>14</v>
      </c>
      <c r="E104" s="51" t="s">
        <v>15</v>
      </c>
      <c r="F104" s="40" t="s">
        <v>170</v>
      </c>
      <c r="G104" s="40">
        <v>898</v>
      </c>
      <c r="H104" s="40">
        <v>5.09</v>
      </c>
      <c r="I104" s="40">
        <v>0.28000000000000003</v>
      </c>
      <c r="J104" s="54">
        <v>0.13</v>
      </c>
      <c r="K104" s="40">
        <v>4.8099999999999996</v>
      </c>
      <c r="L104" s="40">
        <f t="shared" si="3"/>
        <v>4319.3799999999992</v>
      </c>
      <c r="M104" s="55">
        <f t="shared" si="4"/>
        <v>4.1846999999999994</v>
      </c>
      <c r="N104" s="55">
        <f t="shared" si="5"/>
        <v>3757.8605999999995</v>
      </c>
      <c r="O104" s="40" t="s">
        <v>1011</v>
      </c>
    </row>
    <row r="105" spans="1:15" s="40" customFormat="1" ht="29.1" customHeight="1">
      <c r="A105" s="49">
        <v>43916</v>
      </c>
      <c r="C105" s="50" t="s">
        <v>13</v>
      </c>
      <c r="D105" s="50" t="s">
        <v>14</v>
      </c>
      <c r="E105" s="51" t="s">
        <v>15</v>
      </c>
      <c r="F105" s="40" t="s">
        <v>170</v>
      </c>
      <c r="G105" s="40">
        <v>432</v>
      </c>
      <c r="H105" s="40">
        <v>5.09</v>
      </c>
      <c r="I105" s="40">
        <v>0.28000000000000003</v>
      </c>
      <c r="J105" s="54">
        <v>0.13</v>
      </c>
      <c r="K105" s="40">
        <v>4.8099999999999996</v>
      </c>
      <c r="L105" s="40">
        <f t="shared" si="3"/>
        <v>2077.9199999999996</v>
      </c>
      <c r="M105" s="55">
        <f t="shared" si="4"/>
        <v>4.1846999999999994</v>
      </c>
      <c r="N105" s="55">
        <f t="shared" si="5"/>
        <v>1807.7903999999999</v>
      </c>
      <c r="O105" s="40" t="s">
        <v>1011</v>
      </c>
    </row>
    <row r="106" spans="1:15" s="40" customFormat="1" ht="29.1" customHeight="1">
      <c r="A106" s="49">
        <v>43916</v>
      </c>
      <c r="C106" s="50" t="s">
        <v>13</v>
      </c>
      <c r="D106" s="50" t="s">
        <v>14</v>
      </c>
      <c r="E106" s="51" t="s">
        <v>15</v>
      </c>
      <c r="F106" s="40" t="s">
        <v>170</v>
      </c>
      <c r="G106" s="40">
        <v>809</v>
      </c>
      <c r="H106" s="40">
        <v>5.09</v>
      </c>
      <c r="I106" s="40">
        <v>0.28000000000000003</v>
      </c>
      <c r="J106" s="54">
        <v>0.13</v>
      </c>
      <c r="K106" s="40">
        <v>4.8099999999999996</v>
      </c>
      <c r="L106" s="40">
        <f t="shared" si="3"/>
        <v>3891.2899999999995</v>
      </c>
      <c r="M106" s="55">
        <f t="shared" si="4"/>
        <v>4.1846999999999994</v>
      </c>
      <c r="N106" s="55">
        <f t="shared" si="5"/>
        <v>3385.4222999999997</v>
      </c>
      <c r="O106" s="40" t="s">
        <v>1011</v>
      </c>
    </row>
    <row r="107" spans="1:15" s="40" customFormat="1" ht="29.1" customHeight="1">
      <c r="A107" s="49">
        <v>43916</v>
      </c>
      <c r="C107" s="50" t="s">
        <v>13</v>
      </c>
      <c r="D107" s="50" t="s">
        <v>14</v>
      </c>
      <c r="E107" s="51" t="s">
        <v>15</v>
      </c>
      <c r="F107" s="40" t="s">
        <v>170</v>
      </c>
      <c r="G107" s="40">
        <v>666</v>
      </c>
      <c r="H107" s="40">
        <v>5.09</v>
      </c>
      <c r="I107" s="40">
        <v>0.28000000000000003</v>
      </c>
      <c r="J107" s="54">
        <v>0.13</v>
      </c>
      <c r="K107" s="40">
        <v>4.8099999999999996</v>
      </c>
      <c r="L107" s="40">
        <f t="shared" si="3"/>
        <v>3203.4599999999996</v>
      </c>
      <c r="M107" s="55">
        <f t="shared" si="4"/>
        <v>4.1846999999999994</v>
      </c>
      <c r="N107" s="55">
        <f t="shared" si="5"/>
        <v>2787.0101999999997</v>
      </c>
      <c r="O107" s="40" t="s">
        <v>1011</v>
      </c>
    </row>
    <row r="108" spans="1:15" s="40" customFormat="1" ht="29.1" customHeight="1">
      <c r="A108" s="49">
        <v>43916</v>
      </c>
      <c r="C108" s="50" t="s">
        <v>13</v>
      </c>
      <c r="D108" s="50" t="s">
        <v>14</v>
      </c>
      <c r="E108" s="51" t="s">
        <v>15</v>
      </c>
      <c r="F108" s="40" t="s">
        <v>170</v>
      </c>
      <c r="G108" s="40">
        <v>997</v>
      </c>
      <c r="H108" s="40">
        <v>5.09</v>
      </c>
      <c r="I108" s="40">
        <v>0.28000000000000003</v>
      </c>
      <c r="J108" s="54">
        <v>0.13</v>
      </c>
      <c r="K108" s="40">
        <v>4.8099999999999996</v>
      </c>
      <c r="L108" s="40">
        <f t="shared" si="3"/>
        <v>4795.57</v>
      </c>
      <c r="M108" s="55">
        <f t="shared" si="4"/>
        <v>4.1846999999999994</v>
      </c>
      <c r="N108" s="55">
        <f t="shared" si="5"/>
        <v>4172.1458999999995</v>
      </c>
      <c r="O108" s="40" t="s">
        <v>1011</v>
      </c>
    </row>
    <row r="109" spans="1:15" s="40" customFormat="1" ht="29.1" customHeight="1">
      <c r="A109" s="49">
        <v>43916</v>
      </c>
      <c r="C109" s="50" t="s">
        <v>13</v>
      </c>
      <c r="D109" s="50" t="s">
        <v>14</v>
      </c>
      <c r="E109" s="51" t="s">
        <v>15</v>
      </c>
      <c r="F109" s="40" t="s">
        <v>170</v>
      </c>
      <c r="G109" s="40">
        <v>265</v>
      </c>
      <c r="H109" s="40">
        <v>5.09</v>
      </c>
      <c r="I109" s="40">
        <v>0.28000000000000003</v>
      </c>
      <c r="J109" s="54">
        <v>0.13</v>
      </c>
      <c r="K109" s="40">
        <v>4.8099999999999996</v>
      </c>
      <c r="L109" s="40">
        <f t="shared" si="3"/>
        <v>1274.6499999999999</v>
      </c>
      <c r="M109" s="55">
        <f t="shared" si="4"/>
        <v>4.1846999999999994</v>
      </c>
      <c r="N109" s="55">
        <f t="shared" si="5"/>
        <v>1108.9454999999998</v>
      </c>
      <c r="O109" s="40" t="s">
        <v>1011</v>
      </c>
    </row>
    <row r="110" spans="1:15" s="40" customFormat="1" ht="29.1" customHeight="1">
      <c r="A110" s="49">
        <v>43917</v>
      </c>
      <c r="C110" s="50" t="s">
        <v>13</v>
      </c>
      <c r="D110" s="50" t="s">
        <v>14</v>
      </c>
      <c r="E110" s="51" t="s">
        <v>15</v>
      </c>
      <c r="F110" s="40" t="s">
        <v>170</v>
      </c>
      <c r="G110" s="40">
        <v>784</v>
      </c>
      <c r="H110" s="40">
        <v>5.09</v>
      </c>
      <c r="I110" s="40">
        <v>0.28000000000000003</v>
      </c>
      <c r="J110" s="54">
        <v>0.13</v>
      </c>
      <c r="K110" s="40">
        <v>4.8099999999999996</v>
      </c>
      <c r="L110" s="40">
        <f t="shared" si="3"/>
        <v>3771.0399999999995</v>
      </c>
      <c r="M110" s="55">
        <f t="shared" si="4"/>
        <v>4.1846999999999994</v>
      </c>
      <c r="N110" s="55">
        <f t="shared" si="5"/>
        <v>3280.8047999999994</v>
      </c>
      <c r="O110" s="40" t="s">
        <v>1011</v>
      </c>
    </row>
    <row r="111" spans="1:15" s="40" customFormat="1" ht="29.1" customHeight="1">
      <c r="A111" s="49">
        <v>43917</v>
      </c>
      <c r="C111" s="50" t="s">
        <v>13</v>
      </c>
      <c r="D111" s="50" t="s">
        <v>14</v>
      </c>
      <c r="E111" s="51" t="s">
        <v>15</v>
      </c>
      <c r="F111" s="40" t="s">
        <v>170</v>
      </c>
      <c r="G111" s="40">
        <v>762</v>
      </c>
      <c r="H111" s="40">
        <v>5.09</v>
      </c>
      <c r="I111" s="40">
        <v>0.28000000000000003</v>
      </c>
      <c r="J111" s="54">
        <v>0.13</v>
      </c>
      <c r="K111" s="40">
        <v>4.8099999999999996</v>
      </c>
      <c r="L111" s="40">
        <f t="shared" si="3"/>
        <v>3665.22</v>
      </c>
      <c r="M111" s="55">
        <f t="shared" si="4"/>
        <v>4.1846999999999994</v>
      </c>
      <c r="N111" s="55">
        <f t="shared" si="5"/>
        <v>3188.7413999999994</v>
      </c>
      <c r="O111" s="40" t="s">
        <v>1011</v>
      </c>
    </row>
    <row r="112" spans="1:15" s="40" customFormat="1" ht="29.1" customHeight="1">
      <c r="A112" s="49">
        <v>43917</v>
      </c>
      <c r="C112" s="50" t="s">
        <v>13</v>
      </c>
      <c r="D112" s="50" t="s">
        <v>14</v>
      </c>
      <c r="E112" s="51" t="s">
        <v>15</v>
      </c>
      <c r="F112" s="40" t="s">
        <v>170</v>
      </c>
      <c r="G112" s="40">
        <v>784</v>
      </c>
      <c r="H112" s="40">
        <v>5.09</v>
      </c>
      <c r="I112" s="40">
        <v>0.28000000000000003</v>
      </c>
      <c r="J112" s="54">
        <v>0.13</v>
      </c>
      <c r="K112" s="40">
        <v>4.8099999999999996</v>
      </c>
      <c r="L112" s="40">
        <f t="shared" si="3"/>
        <v>3771.0399999999995</v>
      </c>
      <c r="M112" s="55">
        <f t="shared" si="4"/>
        <v>4.1846999999999994</v>
      </c>
      <c r="N112" s="55">
        <f t="shared" si="5"/>
        <v>3280.8047999999994</v>
      </c>
      <c r="O112" s="40" t="s">
        <v>1011</v>
      </c>
    </row>
    <row r="113" spans="1:15" s="40" customFormat="1" ht="29.1" customHeight="1">
      <c r="A113" s="49">
        <v>43917</v>
      </c>
      <c r="C113" s="50" t="s">
        <v>13</v>
      </c>
      <c r="D113" s="50" t="s">
        <v>14</v>
      </c>
      <c r="E113" s="51" t="s">
        <v>15</v>
      </c>
      <c r="F113" s="40" t="s">
        <v>170</v>
      </c>
      <c r="G113" s="40">
        <v>148</v>
      </c>
      <c r="H113" s="40">
        <v>5.09</v>
      </c>
      <c r="I113" s="40">
        <v>0.28000000000000003</v>
      </c>
      <c r="J113" s="54">
        <v>0.13</v>
      </c>
      <c r="K113" s="40">
        <v>4.8099999999999996</v>
      </c>
      <c r="L113" s="40">
        <f t="shared" si="3"/>
        <v>711.88</v>
      </c>
      <c r="M113" s="55">
        <f t="shared" si="4"/>
        <v>4.1846999999999994</v>
      </c>
      <c r="N113" s="55">
        <f t="shared" si="5"/>
        <v>619.33559999999989</v>
      </c>
      <c r="O113" s="40" t="s">
        <v>1011</v>
      </c>
    </row>
    <row r="114" spans="1:15" s="40" customFormat="1" ht="29.1" customHeight="1">
      <c r="A114" s="49">
        <v>43917</v>
      </c>
      <c r="C114" s="50" t="s">
        <v>13</v>
      </c>
      <c r="D114" s="50" t="s">
        <v>14</v>
      </c>
      <c r="E114" s="51" t="s">
        <v>15</v>
      </c>
      <c r="F114" s="40" t="s">
        <v>170</v>
      </c>
      <c r="G114" s="40">
        <v>1054</v>
      </c>
      <c r="H114" s="40">
        <v>5.09</v>
      </c>
      <c r="I114" s="40">
        <v>0.28000000000000003</v>
      </c>
      <c r="J114" s="54">
        <v>0.13</v>
      </c>
      <c r="K114" s="40">
        <v>4.8099999999999996</v>
      </c>
      <c r="L114" s="40">
        <f t="shared" si="3"/>
        <v>5069.74</v>
      </c>
      <c r="M114" s="55">
        <f t="shared" si="4"/>
        <v>4.1846999999999994</v>
      </c>
      <c r="N114" s="55">
        <f t="shared" si="5"/>
        <v>4410.6737999999996</v>
      </c>
      <c r="O114" s="40" t="s">
        <v>1011</v>
      </c>
    </row>
    <row r="115" spans="1:15" s="40" customFormat="1" ht="29.1" customHeight="1">
      <c r="A115" s="49">
        <v>43917</v>
      </c>
      <c r="C115" s="50" t="s">
        <v>13</v>
      </c>
      <c r="D115" s="50" t="s">
        <v>14</v>
      </c>
      <c r="E115" s="51" t="s">
        <v>15</v>
      </c>
      <c r="F115" s="40" t="s">
        <v>170</v>
      </c>
      <c r="G115" s="40">
        <v>1287</v>
      </c>
      <c r="H115" s="40">
        <v>5.09</v>
      </c>
      <c r="I115" s="40">
        <v>0.28000000000000003</v>
      </c>
      <c r="J115" s="54">
        <v>0.13</v>
      </c>
      <c r="K115" s="40">
        <v>4.8099999999999996</v>
      </c>
      <c r="L115" s="40">
        <f t="shared" si="3"/>
        <v>6190.4699999999993</v>
      </c>
      <c r="M115" s="55">
        <f t="shared" si="4"/>
        <v>4.1846999999999994</v>
      </c>
      <c r="N115" s="55">
        <f t="shared" si="5"/>
        <v>5385.7088999999996</v>
      </c>
      <c r="O115" s="40" t="s">
        <v>1011</v>
      </c>
    </row>
    <row r="116" spans="1:15" s="40" customFormat="1" ht="29.1" customHeight="1">
      <c r="A116" s="49">
        <v>43917</v>
      </c>
      <c r="C116" s="50" t="s">
        <v>13</v>
      </c>
      <c r="D116" s="50" t="s">
        <v>14</v>
      </c>
      <c r="E116" s="51" t="s">
        <v>15</v>
      </c>
      <c r="F116" s="40" t="s">
        <v>170</v>
      </c>
      <c r="G116" s="40">
        <v>256</v>
      </c>
      <c r="H116" s="40">
        <v>5.09</v>
      </c>
      <c r="I116" s="40">
        <v>0.28000000000000003</v>
      </c>
      <c r="J116" s="54">
        <v>0.13</v>
      </c>
      <c r="K116" s="40">
        <v>4.8099999999999996</v>
      </c>
      <c r="L116" s="40">
        <f t="shared" si="3"/>
        <v>1231.3599999999999</v>
      </c>
      <c r="M116" s="55">
        <f t="shared" si="4"/>
        <v>4.1846999999999994</v>
      </c>
      <c r="N116" s="55">
        <f t="shared" si="5"/>
        <v>1071.2831999999999</v>
      </c>
      <c r="O116" s="40" t="s">
        <v>1011</v>
      </c>
    </row>
    <row r="117" spans="1:15" s="40" customFormat="1" ht="29.1" customHeight="1">
      <c r="A117" s="49">
        <v>43918</v>
      </c>
      <c r="C117" s="50" t="s">
        <v>13</v>
      </c>
      <c r="D117" s="50" t="s">
        <v>14</v>
      </c>
      <c r="E117" s="51" t="s">
        <v>15</v>
      </c>
      <c r="F117" s="40" t="s">
        <v>170</v>
      </c>
      <c r="G117" s="40">
        <v>726</v>
      </c>
      <c r="H117" s="40">
        <v>5.09</v>
      </c>
      <c r="I117" s="40">
        <v>0.28000000000000003</v>
      </c>
      <c r="J117" s="54">
        <v>0.13</v>
      </c>
      <c r="K117" s="40">
        <v>4.8099999999999996</v>
      </c>
      <c r="L117" s="40">
        <f t="shared" si="3"/>
        <v>3492.0599999999995</v>
      </c>
      <c r="M117" s="55">
        <f t="shared" si="4"/>
        <v>4.1846999999999994</v>
      </c>
      <c r="N117" s="55">
        <f t="shared" si="5"/>
        <v>3038.0921999999996</v>
      </c>
      <c r="O117" s="40" t="s">
        <v>1011</v>
      </c>
    </row>
    <row r="118" spans="1:15" s="40" customFormat="1" ht="29.1" customHeight="1">
      <c r="A118" s="49">
        <v>43918</v>
      </c>
      <c r="C118" s="50" t="s">
        <v>13</v>
      </c>
      <c r="D118" s="50" t="s">
        <v>14</v>
      </c>
      <c r="E118" s="51" t="s">
        <v>15</v>
      </c>
      <c r="F118" s="40" t="s">
        <v>170</v>
      </c>
      <c r="G118" s="40">
        <v>978</v>
      </c>
      <c r="H118" s="40">
        <v>5.09</v>
      </c>
      <c r="I118" s="40">
        <v>0.28000000000000003</v>
      </c>
      <c r="J118" s="54">
        <v>0.13</v>
      </c>
      <c r="K118" s="40">
        <v>4.8099999999999996</v>
      </c>
      <c r="L118" s="40">
        <f t="shared" si="3"/>
        <v>4704.1799999999994</v>
      </c>
      <c r="M118" s="55">
        <f t="shared" si="4"/>
        <v>4.1846999999999994</v>
      </c>
      <c r="N118" s="55">
        <f t="shared" si="5"/>
        <v>4092.6365999999994</v>
      </c>
      <c r="O118" s="40" t="s">
        <v>1011</v>
      </c>
    </row>
    <row r="119" spans="1:15" s="40" customFormat="1" ht="29.1" customHeight="1">
      <c r="A119" s="49">
        <v>43918</v>
      </c>
      <c r="C119" s="50" t="s">
        <v>13</v>
      </c>
      <c r="D119" s="50" t="s">
        <v>14</v>
      </c>
      <c r="E119" s="51" t="s">
        <v>15</v>
      </c>
      <c r="F119" s="40" t="s">
        <v>170</v>
      </c>
      <c r="G119" s="40">
        <v>199</v>
      </c>
      <c r="H119" s="40">
        <v>5.09</v>
      </c>
      <c r="I119" s="40">
        <v>0.28000000000000003</v>
      </c>
      <c r="J119" s="54">
        <v>0.13</v>
      </c>
      <c r="K119" s="40">
        <v>4.8099999999999996</v>
      </c>
      <c r="L119" s="40">
        <f t="shared" si="3"/>
        <v>957.18999999999994</v>
      </c>
      <c r="M119" s="55">
        <f t="shared" si="4"/>
        <v>4.1846999999999994</v>
      </c>
      <c r="N119" s="55">
        <f t="shared" si="5"/>
        <v>832.75529999999992</v>
      </c>
      <c r="O119" s="40" t="s">
        <v>1011</v>
      </c>
    </row>
    <row r="120" spans="1:15" s="40" customFormat="1" ht="29.1" customHeight="1">
      <c r="A120" s="49">
        <v>43918</v>
      </c>
      <c r="C120" s="50" t="s">
        <v>13</v>
      </c>
      <c r="D120" s="50" t="s">
        <v>14</v>
      </c>
      <c r="E120" s="51" t="s">
        <v>15</v>
      </c>
      <c r="F120" s="40" t="s">
        <v>170</v>
      </c>
      <c r="G120" s="40">
        <v>735</v>
      </c>
      <c r="H120" s="40">
        <v>5.09</v>
      </c>
      <c r="I120" s="40">
        <v>0.28000000000000003</v>
      </c>
      <c r="J120" s="54">
        <v>0.13</v>
      </c>
      <c r="K120" s="40">
        <v>4.8099999999999996</v>
      </c>
      <c r="L120" s="40">
        <f t="shared" si="3"/>
        <v>3535.35</v>
      </c>
      <c r="M120" s="55">
        <f t="shared" si="4"/>
        <v>4.1846999999999994</v>
      </c>
      <c r="N120" s="55">
        <f t="shared" si="5"/>
        <v>3075.7544999999996</v>
      </c>
      <c r="O120" s="40" t="s">
        <v>1011</v>
      </c>
    </row>
    <row r="121" spans="1:15" s="40" customFormat="1" ht="29.1" customHeight="1">
      <c r="A121" s="49">
        <v>43918</v>
      </c>
      <c r="C121" s="50" t="s">
        <v>13</v>
      </c>
      <c r="D121" s="50" t="s">
        <v>14</v>
      </c>
      <c r="E121" s="51" t="s">
        <v>15</v>
      </c>
      <c r="F121" s="40" t="s">
        <v>170</v>
      </c>
      <c r="G121" s="40">
        <v>1023</v>
      </c>
      <c r="H121" s="40">
        <v>5.09</v>
      </c>
      <c r="I121" s="40">
        <v>0.28000000000000003</v>
      </c>
      <c r="J121" s="54">
        <v>0.13</v>
      </c>
      <c r="K121" s="40">
        <v>4.8099999999999996</v>
      </c>
      <c r="L121" s="40">
        <f t="shared" si="3"/>
        <v>4920.6299999999992</v>
      </c>
      <c r="M121" s="55">
        <f t="shared" si="4"/>
        <v>4.1846999999999994</v>
      </c>
      <c r="N121" s="55">
        <f t="shared" si="5"/>
        <v>4280.9480999999996</v>
      </c>
      <c r="O121" s="40" t="s">
        <v>1011</v>
      </c>
    </row>
    <row r="122" spans="1:15" s="40" customFormat="1" ht="29.1" customHeight="1">
      <c r="A122" s="49">
        <v>43919</v>
      </c>
      <c r="C122" s="50" t="s">
        <v>13</v>
      </c>
      <c r="D122" s="50" t="s">
        <v>14</v>
      </c>
      <c r="E122" s="51" t="s">
        <v>15</v>
      </c>
      <c r="F122" s="40" t="s">
        <v>170</v>
      </c>
      <c r="G122" s="40">
        <v>352</v>
      </c>
      <c r="H122" s="40">
        <v>5.09</v>
      </c>
      <c r="I122" s="40">
        <v>0.28000000000000003</v>
      </c>
      <c r="J122" s="54">
        <v>0.13</v>
      </c>
      <c r="K122" s="40">
        <v>4.8099999999999996</v>
      </c>
      <c r="L122" s="40">
        <f t="shared" si="3"/>
        <v>1693.12</v>
      </c>
      <c r="M122" s="55">
        <f t="shared" si="4"/>
        <v>4.1846999999999994</v>
      </c>
      <c r="N122" s="55">
        <f t="shared" si="5"/>
        <v>1473.0143999999998</v>
      </c>
      <c r="O122" s="40" t="s">
        <v>1011</v>
      </c>
    </row>
    <row r="123" spans="1:15" s="40" customFormat="1" ht="29.1" customHeight="1">
      <c r="A123" s="49">
        <v>43919</v>
      </c>
      <c r="C123" s="50" t="s">
        <v>13</v>
      </c>
      <c r="D123" s="50" t="s">
        <v>14</v>
      </c>
      <c r="E123" s="51" t="s">
        <v>15</v>
      </c>
      <c r="F123" s="40" t="s">
        <v>170</v>
      </c>
      <c r="G123" s="40">
        <v>969</v>
      </c>
      <c r="H123" s="40">
        <v>5.09</v>
      </c>
      <c r="I123" s="40">
        <v>0.28000000000000003</v>
      </c>
      <c r="J123" s="54">
        <v>0.13</v>
      </c>
      <c r="K123" s="40">
        <v>4.8099999999999996</v>
      </c>
      <c r="L123" s="40">
        <f t="shared" si="3"/>
        <v>4660.8899999999994</v>
      </c>
      <c r="M123" s="55">
        <f t="shared" si="4"/>
        <v>4.1846999999999994</v>
      </c>
      <c r="N123" s="55">
        <f t="shared" si="5"/>
        <v>4054.9742999999994</v>
      </c>
      <c r="O123" s="40" t="s">
        <v>1011</v>
      </c>
    </row>
    <row r="124" spans="1:15" s="40" customFormat="1" ht="29.1" customHeight="1">
      <c r="A124" s="49">
        <v>43919</v>
      </c>
      <c r="C124" s="50" t="s">
        <v>13</v>
      </c>
      <c r="D124" s="50" t="s">
        <v>14</v>
      </c>
      <c r="E124" s="51" t="s">
        <v>15</v>
      </c>
      <c r="F124" s="40" t="s">
        <v>170</v>
      </c>
      <c r="G124" s="40">
        <v>1187</v>
      </c>
      <c r="H124" s="40">
        <v>5.09</v>
      </c>
      <c r="I124" s="40">
        <v>0.28000000000000003</v>
      </c>
      <c r="J124" s="54">
        <v>0.13</v>
      </c>
      <c r="K124" s="40">
        <v>4.8099999999999996</v>
      </c>
      <c r="L124" s="40">
        <f t="shared" si="3"/>
        <v>5709.4699999999993</v>
      </c>
      <c r="M124" s="55">
        <f t="shared" si="4"/>
        <v>4.1846999999999994</v>
      </c>
      <c r="N124" s="55">
        <f t="shared" si="5"/>
        <v>4967.2388999999994</v>
      </c>
      <c r="O124" s="40" t="s">
        <v>1011</v>
      </c>
    </row>
    <row r="125" spans="1:15" s="40" customFormat="1" ht="29.1" customHeight="1">
      <c r="A125" s="49">
        <v>43919</v>
      </c>
      <c r="C125" s="50" t="s">
        <v>13</v>
      </c>
      <c r="D125" s="50" t="s">
        <v>14</v>
      </c>
      <c r="E125" s="51" t="s">
        <v>15</v>
      </c>
      <c r="F125" s="40" t="s">
        <v>170</v>
      </c>
      <c r="G125" s="40">
        <v>353</v>
      </c>
      <c r="H125" s="40">
        <v>5.09</v>
      </c>
      <c r="I125" s="40">
        <v>0.28000000000000003</v>
      </c>
      <c r="J125" s="54">
        <v>0.13</v>
      </c>
      <c r="K125" s="40">
        <v>4.8099999999999996</v>
      </c>
      <c r="L125" s="40">
        <f t="shared" si="3"/>
        <v>1697.9299999999998</v>
      </c>
      <c r="M125" s="55">
        <f t="shared" si="4"/>
        <v>4.1846999999999994</v>
      </c>
      <c r="N125" s="55">
        <f t="shared" si="5"/>
        <v>1477.1990999999998</v>
      </c>
      <c r="O125" s="40" t="s">
        <v>1011</v>
      </c>
    </row>
    <row r="126" spans="1:15" s="40" customFormat="1" ht="29.1" customHeight="1">
      <c r="A126" s="49">
        <v>43919</v>
      </c>
      <c r="C126" s="50" t="s">
        <v>13</v>
      </c>
      <c r="D126" s="50" t="s">
        <v>14</v>
      </c>
      <c r="E126" s="51" t="s">
        <v>15</v>
      </c>
      <c r="F126" s="40" t="s">
        <v>170</v>
      </c>
      <c r="G126" s="40">
        <v>584</v>
      </c>
      <c r="H126" s="40">
        <v>5.09</v>
      </c>
      <c r="I126" s="40">
        <v>0.28000000000000003</v>
      </c>
      <c r="J126" s="54">
        <v>0.13</v>
      </c>
      <c r="K126" s="40">
        <v>4.8099999999999996</v>
      </c>
      <c r="L126" s="40">
        <f t="shared" si="3"/>
        <v>2809.04</v>
      </c>
      <c r="M126" s="55">
        <f t="shared" si="4"/>
        <v>4.1846999999999994</v>
      </c>
      <c r="N126" s="55">
        <f t="shared" si="5"/>
        <v>2443.8647999999998</v>
      </c>
      <c r="O126" s="40" t="s">
        <v>1011</v>
      </c>
    </row>
    <row r="127" spans="1:15" s="40" customFormat="1" ht="29.1" customHeight="1">
      <c r="A127" s="49">
        <v>43919</v>
      </c>
      <c r="C127" s="50" t="s">
        <v>13</v>
      </c>
      <c r="D127" s="50" t="s">
        <v>14</v>
      </c>
      <c r="E127" s="51" t="s">
        <v>15</v>
      </c>
      <c r="F127" s="40" t="s">
        <v>170</v>
      </c>
      <c r="G127" s="40">
        <v>741</v>
      </c>
      <c r="H127" s="40">
        <v>5.09</v>
      </c>
      <c r="I127" s="40">
        <v>0.28000000000000003</v>
      </c>
      <c r="J127" s="54">
        <v>0.13</v>
      </c>
      <c r="K127" s="40">
        <v>4.8099999999999996</v>
      </c>
      <c r="L127" s="40">
        <f t="shared" si="3"/>
        <v>3564.2099999999996</v>
      </c>
      <c r="M127" s="55">
        <f t="shared" si="4"/>
        <v>4.1846999999999994</v>
      </c>
      <c r="N127" s="55">
        <f t="shared" si="5"/>
        <v>3100.8626999999997</v>
      </c>
      <c r="O127" s="40" t="s">
        <v>1011</v>
      </c>
    </row>
    <row r="128" spans="1:15" s="40" customFormat="1" ht="29.1" customHeight="1">
      <c r="A128" s="49">
        <v>43919</v>
      </c>
      <c r="C128" s="50" t="s">
        <v>13</v>
      </c>
      <c r="D128" s="50" t="s">
        <v>14</v>
      </c>
      <c r="E128" s="51" t="s">
        <v>15</v>
      </c>
      <c r="F128" s="40" t="s">
        <v>170</v>
      </c>
      <c r="G128" s="40">
        <v>914</v>
      </c>
      <c r="H128" s="40">
        <v>5.09</v>
      </c>
      <c r="I128" s="40">
        <v>0.28000000000000003</v>
      </c>
      <c r="J128" s="54">
        <v>0.13</v>
      </c>
      <c r="K128" s="40">
        <v>4.8099999999999996</v>
      </c>
      <c r="L128" s="40">
        <f t="shared" si="3"/>
        <v>4396.3399999999992</v>
      </c>
      <c r="M128" s="55">
        <f t="shared" si="4"/>
        <v>4.1846999999999994</v>
      </c>
      <c r="N128" s="55">
        <f t="shared" si="5"/>
        <v>3824.8157999999994</v>
      </c>
      <c r="O128" s="40" t="s">
        <v>1011</v>
      </c>
    </row>
    <row r="129" spans="1:15" s="40" customFormat="1" ht="29.1" customHeight="1">
      <c r="A129" s="49">
        <v>43920</v>
      </c>
      <c r="C129" s="50" t="s">
        <v>13</v>
      </c>
      <c r="D129" s="50" t="s">
        <v>14</v>
      </c>
      <c r="E129" s="51" t="s">
        <v>15</v>
      </c>
      <c r="F129" s="40" t="s">
        <v>170</v>
      </c>
      <c r="G129" s="40">
        <v>957</v>
      </c>
      <c r="H129" s="40">
        <v>5.09</v>
      </c>
      <c r="I129" s="40">
        <v>0.28000000000000003</v>
      </c>
      <c r="J129" s="54">
        <v>0.13</v>
      </c>
      <c r="K129" s="40">
        <v>4.8099999999999996</v>
      </c>
      <c r="L129" s="40">
        <f t="shared" si="3"/>
        <v>4603.17</v>
      </c>
      <c r="M129" s="55">
        <f t="shared" si="4"/>
        <v>4.1846999999999994</v>
      </c>
      <c r="N129" s="55">
        <f t="shared" si="5"/>
        <v>4004.7578999999996</v>
      </c>
      <c r="O129" s="40" t="s">
        <v>1011</v>
      </c>
    </row>
    <row r="130" spans="1:15" s="40" customFormat="1" ht="29.1" customHeight="1">
      <c r="A130" s="49">
        <v>43920</v>
      </c>
      <c r="C130" s="50" t="s">
        <v>13</v>
      </c>
      <c r="D130" s="50" t="s">
        <v>14</v>
      </c>
      <c r="E130" s="51" t="s">
        <v>15</v>
      </c>
      <c r="F130" s="40" t="s">
        <v>170</v>
      </c>
      <c r="G130" s="40">
        <v>274</v>
      </c>
      <c r="H130" s="40">
        <v>5.09</v>
      </c>
      <c r="I130" s="40">
        <v>0.28000000000000003</v>
      </c>
      <c r="J130" s="54">
        <v>0.13</v>
      </c>
      <c r="K130" s="40">
        <v>4.8099999999999996</v>
      </c>
      <c r="L130" s="40">
        <f t="shared" si="3"/>
        <v>1317.9399999999998</v>
      </c>
      <c r="M130" s="55">
        <f t="shared" si="4"/>
        <v>4.1846999999999994</v>
      </c>
      <c r="N130" s="55">
        <f t="shared" si="5"/>
        <v>1146.6077999999998</v>
      </c>
      <c r="O130" s="40" t="s">
        <v>1011</v>
      </c>
    </row>
    <row r="131" spans="1:15" s="40" customFormat="1" ht="29.1" customHeight="1">
      <c r="A131" s="49">
        <v>43920</v>
      </c>
      <c r="C131" s="50" t="s">
        <v>13</v>
      </c>
      <c r="D131" s="50" t="s">
        <v>14</v>
      </c>
      <c r="E131" s="51" t="s">
        <v>15</v>
      </c>
      <c r="F131" s="40" t="s">
        <v>170</v>
      </c>
      <c r="G131" s="40">
        <v>1101</v>
      </c>
      <c r="H131" s="40">
        <v>5.09</v>
      </c>
      <c r="I131" s="40">
        <v>0.28000000000000003</v>
      </c>
      <c r="J131" s="54">
        <v>0.13</v>
      </c>
      <c r="K131" s="40">
        <v>4.8099999999999996</v>
      </c>
      <c r="L131" s="40">
        <f t="shared" ref="L131:L194" si="6">K131*G131</f>
        <v>5295.8099999999995</v>
      </c>
      <c r="M131" s="55">
        <f t="shared" ref="M131:M194" si="7">4.81-K131*J131</f>
        <v>4.1846999999999994</v>
      </c>
      <c r="N131" s="55">
        <f t="shared" ref="N131:N194" si="8">M131*G131</f>
        <v>4607.354699999999</v>
      </c>
      <c r="O131" s="40" t="s">
        <v>1011</v>
      </c>
    </row>
    <row r="132" spans="1:15" s="40" customFormat="1" ht="29.1" customHeight="1">
      <c r="A132" s="49">
        <v>43921</v>
      </c>
      <c r="C132" s="50" t="s">
        <v>13</v>
      </c>
      <c r="D132" s="50" t="s">
        <v>14</v>
      </c>
      <c r="E132" s="51" t="s">
        <v>15</v>
      </c>
      <c r="F132" s="40" t="s">
        <v>170</v>
      </c>
      <c r="G132" s="40">
        <v>1018</v>
      </c>
      <c r="H132" s="40">
        <v>5.09</v>
      </c>
      <c r="I132" s="40">
        <v>0.28000000000000003</v>
      </c>
      <c r="J132" s="54">
        <v>0.13</v>
      </c>
      <c r="K132" s="40">
        <v>4.8099999999999996</v>
      </c>
      <c r="L132" s="40">
        <f t="shared" si="6"/>
        <v>4896.58</v>
      </c>
      <c r="M132" s="55">
        <f t="shared" si="7"/>
        <v>4.1846999999999994</v>
      </c>
      <c r="N132" s="55">
        <f t="shared" si="8"/>
        <v>4260.0245999999997</v>
      </c>
      <c r="O132" s="40" t="s">
        <v>1011</v>
      </c>
    </row>
    <row r="133" spans="1:15" s="40" customFormat="1" ht="29.1" customHeight="1">
      <c r="A133" s="49">
        <v>43921</v>
      </c>
      <c r="C133" s="50" t="s">
        <v>13</v>
      </c>
      <c r="D133" s="50" t="s">
        <v>14</v>
      </c>
      <c r="E133" s="51" t="s">
        <v>15</v>
      </c>
      <c r="F133" s="40" t="s">
        <v>170</v>
      </c>
      <c r="G133" s="40">
        <v>992</v>
      </c>
      <c r="H133" s="40">
        <v>5.09</v>
      </c>
      <c r="I133" s="40">
        <v>0.28000000000000003</v>
      </c>
      <c r="J133" s="54">
        <v>0.13</v>
      </c>
      <c r="K133" s="40">
        <v>4.8099999999999996</v>
      </c>
      <c r="L133" s="40">
        <f t="shared" si="6"/>
        <v>4771.5199999999995</v>
      </c>
      <c r="M133" s="55">
        <f t="shared" si="7"/>
        <v>4.1846999999999994</v>
      </c>
      <c r="N133" s="55">
        <f t="shared" si="8"/>
        <v>4151.2223999999997</v>
      </c>
      <c r="O133" s="40" t="s">
        <v>1011</v>
      </c>
    </row>
    <row r="134" spans="1:15" s="40" customFormat="1" ht="29.1" customHeight="1">
      <c r="A134" s="49">
        <v>43921</v>
      </c>
      <c r="C134" s="50" t="s">
        <v>13</v>
      </c>
      <c r="D134" s="50" t="s">
        <v>14</v>
      </c>
      <c r="E134" s="51" t="s">
        <v>15</v>
      </c>
      <c r="F134" s="40" t="s">
        <v>170</v>
      </c>
      <c r="G134" s="40">
        <v>151</v>
      </c>
      <c r="H134" s="40">
        <v>5.09</v>
      </c>
      <c r="I134" s="40">
        <v>0.28000000000000003</v>
      </c>
      <c r="J134" s="54">
        <v>0.13</v>
      </c>
      <c r="K134" s="40">
        <v>4.8099999999999996</v>
      </c>
      <c r="L134" s="40">
        <f t="shared" si="6"/>
        <v>726.31</v>
      </c>
      <c r="M134" s="55">
        <f t="shared" si="7"/>
        <v>4.1846999999999994</v>
      </c>
      <c r="N134" s="55">
        <f t="shared" si="8"/>
        <v>631.88969999999995</v>
      </c>
      <c r="O134" s="40" t="s">
        <v>1011</v>
      </c>
    </row>
    <row r="135" spans="1:15" s="40" customFormat="1" ht="29.1" customHeight="1">
      <c r="A135" s="49">
        <v>43923</v>
      </c>
      <c r="C135" s="50" t="s">
        <v>13</v>
      </c>
      <c r="D135" s="50" t="s">
        <v>14</v>
      </c>
      <c r="E135" s="51" t="s">
        <v>15</v>
      </c>
      <c r="F135" s="40" t="s">
        <v>170</v>
      </c>
      <c r="G135" s="40">
        <v>666</v>
      </c>
      <c r="H135" s="40">
        <v>5.09</v>
      </c>
      <c r="I135" s="40">
        <v>0.28000000000000003</v>
      </c>
      <c r="J135" s="54">
        <v>0.13</v>
      </c>
      <c r="K135" s="40">
        <v>4.8099999999999996</v>
      </c>
      <c r="L135" s="40">
        <f t="shared" si="6"/>
        <v>3203.4599999999996</v>
      </c>
      <c r="M135" s="55">
        <f t="shared" si="7"/>
        <v>4.1846999999999994</v>
      </c>
      <c r="N135" s="55">
        <f t="shared" si="8"/>
        <v>2787.0101999999997</v>
      </c>
      <c r="O135" s="40" t="s">
        <v>1011</v>
      </c>
    </row>
    <row r="136" spans="1:15" s="40" customFormat="1" ht="29.1" customHeight="1">
      <c r="A136" s="49">
        <v>43923</v>
      </c>
      <c r="C136" s="50" t="s">
        <v>13</v>
      </c>
      <c r="D136" s="50" t="s">
        <v>14</v>
      </c>
      <c r="E136" s="51" t="s">
        <v>15</v>
      </c>
      <c r="F136" s="40" t="s">
        <v>170</v>
      </c>
      <c r="G136" s="40">
        <v>570</v>
      </c>
      <c r="H136" s="40">
        <v>5.09</v>
      </c>
      <c r="I136" s="40">
        <v>0.28000000000000003</v>
      </c>
      <c r="J136" s="54">
        <v>0.13</v>
      </c>
      <c r="K136" s="40">
        <v>4.8099999999999996</v>
      </c>
      <c r="L136" s="40">
        <f t="shared" si="6"/>
        <v>2741.7</v>
      </c>
      <c r="M136" s="55">
        <f t="shared" si="7"/>
        <v>4.1846999999999994</v>
      </c>
      <c r="N136" s="55">
        <f t="shared" si="8"/>
        <v>2385.2789999999995</v>
      </c>
      <c r="O136" s="40" t="s">
        <v>1011</v>
      </c>
    </row>
    <row r="137" spans="1:15" s="40" customFormat="1" ht="29.1" customHeight="1">
      <c r="A137" s="49">
        <v>43924</v>
      </c>
      <c r="C137" s="50" t="s">
        <v>13</v>
      </c>
      <c r="D137" s="50" t="s">
        <v>14</v>
      </c>
      <c r="E137" s="51" t="s">
        <v>15</v>
      </c>
      <c r="F137" s="40" t="s">
        <v>170</v>
      </c>
      <c r="G137" s="40">
        <v>991</v>
      </c>
      <c r="H137" s="40">
        <v>5.09</v>
      </c>
      <c r="I137" s="40">
        <v>0.28000000000000003</v>
      </c>
      <c r="J137" s="54">
        <v>0.13</v>
      </c>
      <c r="K137" s="40">
        <v>4.8099999999999996</v>
      </c>
      <c r="L137" s="40">
        <f t="shared" si="6"/>
        <v>4766.71</v>
      </c>
      <c r="M137" s="55">
        <f t="shared" si="7"/>
        <v>4.1846999999999994</v>
      </c>
      <c r="N137" s="55">
        <f t="shared" si="8"/>
        <v>4147.0376999999999</v>
      </c>
      <c r="O137" s="40" t="s">
        <v>1011</v>
      </c>
    </row>
    <row r="138" spans="1:15" s="40" customFormat="1" ht="29.1" customHeight="1">
      <c r="A138" s="49">
        <v>43924</v>
      </c>
      <c r="C138" s="50" t="s">
        <v>13</v>
      </c>
      <c r="D138" s="50" t="s">
        <v>14</v>
      </c>
      <c r="E138" s="51" t="s">
        <v>15</v>
      </c>
      <c r="F138" s="40" t="s">
        <v>170</v>
      </c>
      <c r="G138" s="40">
        <v>922</v>
      </c>
      <c r="H138" s="40">
        <v>5.09</v>
      </c>
      <c r="I138" s="40">
        <v>0.28000000000000003</v>
      </c>
      <c r="J138" s="54">
        <v>0.13</v>
      </c>
      <c r="K138" s="40">
        <v>4.8099999999999996</v>
      </c>
      <c r="L138" s="40">
        <f t="shared" si="6"/>
        <v>4434.82</v>
      </c>
      <c r="M138" s="55">
        <f t="shared" si="7"/>
        <v>4.1846999999999994</v>
      </c>
      <c r="N138" s="55">
        <f t="shared" si="8"/>
        <v>3858.2933999999996</v>
      </c>
      <c r="O138" s="40" t="s">
        <v>1011</v>
      </c>
    </row>
    <row r="139" spans="1:15" s="40" customFormat="1" ht="29.1" customHeight="1">
      <c r="A139" s="49">
        <v>43925</v>
      </c>
      <c r="C139" s="50" t="s">
        <v>13</v>
      </c>
      <c r="D139" s="50" t="s">
        <v>14</v>
      </c>
      <c r="E139" s="51" t="s">
        <v>15</v>
      </c>
      <c r="F139" s="40" t="s">
        <v>170</v>
      </c>
      <c r="G139" s="40">
        <v>581</v>
      </c>
      <c r="H139" s="40">
        <v>5.09</v>
      </c>
      <c r="I139" s="40">
        <v>0.28000000000000003</v>
      </c>
      <c r="J139" s="54">
        <v>0.13</v>
      </c>
      <c r="K139" s="40">
        <v>4.8099999999999996</v>
      </c>
      <c r="L139" s="40">
        <f t="shared" si="6"/>
        <v>2794.6099999999997</v>
      </c>
      <c r="M139" s="55">
        <f t="shared" si="7"/>
        <v>4.1846999999999994</v>
      </c>
      <c r="N139" s="55">
        <f t="shared" si="8"/>
        <v>2431.3106999999995</v>
      </c>
      <c r="O139" s="40" t="s">
        <v>1011</v>
      </c>
    </row>
    <row r="140" spans="1:15" s="40" customFormat="1" ht="29.1" customHeight="1">
      <c r="A140" s="49">
        <v>43925</v>
      </c>
      <c r="C140" s="50" t="s">
        <v>13</v>
      </c>
      <c r="D140" s="50" t="s">
        <v>14</v>
      </c>
      <c r="E140" s="51" t="s">
        <v>15</v>
      </c>
      <c r="F140" s="40" t="s">
        <v>170</v>
      </c>
      <c r="G140" s="40">
        <v>769</v>
      </c>
      <c r="H140" s="40">
        <v>5.09</v>
      </c>
      <c r="I140" s="40">
        <v>0.28000000000000003</v>
      </c>
      <c r="J140" s="54">
        <v>0.13</v>
      </c>
      <c r="K140" s="40">
        <v>4.8099999999999996</v>
      </c>
      <c r="L140" s="40">
        <f t="shared" si="6"/>
        <v>3698.89</v>
      </c>
      <c r="M140" s="55">
        <f t="shared" si="7"/>
        <v>4.1846999999999994</v>
      </c>
      <c r="N140" s="55">
        <f t="shared" si="8"/>
        <v>3218.0342999999993</v>
      </c>
      <c r="O140" s="40" t="s">
        <v>1011</v>
      </c>
    </row>
    <row r="141" spans="1:15" s="40" customFormat="1" ht="29.1" customHeight="1">
      <c r="A141" s="49">
        <v>43926</v>
      </c>
      <c r="C141" s="50" t="s">
        <v>13</v>
      </c>
      <c r="D141" s="50" t="s">
        <v>14</v>
      </c>
      <c r="E141" s="51" t="s">
        <v>15</v>
      </c>
      <c r="F141" s="40" t="s">
        <v>170</v>
      </c>
      <c r="G141" s="40">
        <v>974</v>
      </c>
      <c r="H141" s="40">
        <v>5.09</v>
      </c>
      <c r="I141" s="40">
        <v>0.28000000000000003</v>
      </c>
      <c r="J141" s="54">
        <v>0.13</v>
      </c>
      <c r="K141" s="40">
        <v>4.8099999999999996</v>
      </c>
      <c r="L141" s="40">
        <f t="shared" si="6"/>
        <v>4684.9399999999996</v>
      </c>
      <c r="M141" s="55">
        <f t="shared" si="7"/>
        <v>4.1846999999999994</v>
      </c>
      <c r="N141" s="55">
        <f t="shared" si="8"/>
        <v>4075.8977999999993</v>
      </c>
      <c r="O141" s="40" t="s">
        <v>1011</v>
      </c>
    </row>
    <row r="142" spans="1:15" s="40" customFormat="1" ht="29.1" customHeight="1">
      <c r="A142" s="49">
        <v>43926</v>
      </c>
      <c r="C142" s="50" t="s">
        <v>13</v>
      </c>
      <c r="D142" s="50" t="s">
        <v>14</v>
      </c>
      <c r="E142" s="51" t="s">
        <v>15</v>
      </c>
      <c r="F142" s="40" t="s">
        <v>170</v>
      </c>
      <c r="G142" s="40">
        <v>609</v>
      </c>
      <c r="H142" s="40">
        <v>5.09</v>
      </c>
      <c r="I142" s="40">
        <v>0.28000000000000003</v>
      </c>
      <c r="J142" s="54">
        <v>0.13</v>
      </c>
      <c r="K142" s="40">
        <v>4.8099999999999996</v>
      </c>
      <c r="L142" s="40">
        <f t="shared" si="6"/>
        <v>2929.29</v>
      </c>
      <c r="M142" s="55">
        <f t="shared" si="7"/>
        <v>4.1846999999999994</v>
      </c>
      <c r="N142" s="55">
        <f t="shared" si="8"/>
        <v>2548.4822999999997</v>
      </c>
      <c r="O142" s="40" t="s">
        <v>1011</v>
      </c>
    </row>
    <row r="143" spans="1:15" s="40" customFormat="1" ht="29.1" customHeight="1">
      <c r="A143" s="49">
        <v>43927</v>
      </c>
      <c r="C143" s="50" t="s">
        <v>13</v>
      </c>
      <c r="D143" s="50" t="s">
        <v>14</v>
      </c>
      <c r="E143" s="51" t="s">
        <v>15</v>
      </c>
      <c r="F143" s="40" t="s">
        <v>170</v>
      </c>
      <c r="G143" s="40">
        <v>534</v>
      </c>
      <c r="H143" s="40">
        <v>5.09</v>
      </c>
      <c r="I143" s="40">
        <v>0.28000000000000003</v>
      </c>
      <c r="J143" s="54">
        <v>0.13</v>
      </c>
      <c r="K143" s="40">
        <v>4.8099999999999996</v>
      </c>
      <c r="L143" s="40">
        <f t="shared" si="6"/>
        <v>2568.54</v>
      </c>
      <c r="M143" s="55">
        <f t="shared" si="7"/>
        <v>4.1846999999999994</v>
      </c>
      <c r="N143" s="55">
        <f t="shared" si="8"/>
        <v>2234.6297999999997</v>
      </c>
      <c r="O143" s="40" t="s">
        <v>1011</v>
      </c>
    </row>
    <row r="144" spans="1:15" s="40" customFormat="1" ht="29.1" customHeight="1">
      <c r="A144" s="49">
        <v>43927</v>
      </c>
      <c r="C144" s="50" t="s">
        <v>13</v>
      </c>
      <c r="D144" s="50" t="s">
        <v>14</v>
      </c>
      <c r="E144" s="51" t="s">
        <v>15</v>
      </c>
      <c r="F144" s="40" t="s">
        <v>170</v>
      </c>
      <c r="G144" s="40">
        <v>1119</v>
      </c>
      <c r="H144" s="40">
        <v>5.09</v>
      </c>
      <c r="I144" s="40">
        <v>0.28000000000000003</v>
      </c>
      <c r="J144" s="54">
        <v>0.13</v>
      </c>
      <c r="K144" s="40">
        <v>4.8099999999999996</v>
      </c>
      <c r="L144" s="40">
        <f t="shared" si="6"/>
        <v>5382.3899999999994</v>
      </c>
      <c r="M144" s="55">
        <f t="shared" si="7"/>
        <v>4.1846999999999994</v>
      </c>
      <c r="N144" s="55">
        <f t="shared" si="8"/>
        <v>4682.6792999999998</v>
      </c>
      <c r="O144" s="40" t="s">
        <v>1011</v>
      </c>
    </row>
    <row r="145" spans="1:15" s="40" customFormat="1" ht="29.1" customHeight="1">
      <c r="A145" s="49">
        <v>43928</v>
      </c>
      <c r="C145" s="50" t="s">
        <v>13</v>
      </c>
      <c r="D145" s="50" t="s">
        <v>14</v>
      </c>
      <c r="E145" s="51" t="s">
        <v>15</v>
      </c>
      <c r="F145" s="40" t="s">
        <v>170</v>
      </c>
      <c r="G145" s="40">
        <v>334</v>
      </c>
      <c r="H145" s="40">
        <v>5.09</v>
      </c>
      <c r="I145" s="40">
        <v>0.28000000000000003</v>
      </c>
      <c r="J145" s="54">
        <v>0.13</v>
      </c>
      <c r="K145" s="40">
        <v>4.8099999999999996</v>
      </c>
      <c r="L145" s="40">
        <f t="shared" si="6"/>
        <v>1606.54</v>
      </c>
      <c r="M145" s="55">
        <f t="shared" si="7"/>
        <v>4.1846999999999994</v>
      </c>
      <c r="N145" s="55">
        <f t="shared" si="8"/>
        <v>1397.6897999999999</v>
      </c>
      <c r="O145" s="40" t="s">
        <v>1011</v>
      </c>
    </row>
    <row r="146" spans="1:15" s="40" customFormat="1" ht="29.1" customHeight="1">
      <c r="A146" s="49">
        <v>43928</v>
      </c>
      <c r="C146" s="50" t="s">
        <v>13</v>
      </c>
      <c r="D146" s="50" t="s">
        <v>14</v>
      </c>
      <c r="E146" s="51" t="s">
        <v>15</v>
      </c>
      <c r="F146" s="40" t="s">
        <v>170</v>
      </c>
      <c r="G146" s="40">
        <v>864</v>
      </c>
      <c r="H146" s="40">
        <v>5.09</v>
      </c>
      <c r="I146" s="40">
        <v>0.28000000000000003</v>
      </c>
      <c r="J146" s="54">
        <v>0.13</v>
      </c>
      <c r="K146" s="40">
        <v>4.8099999999999996</v>
      </c>
      <c r="L146" s="40">
        <f t="shared" si="6"/>
        <v>4155.8399999999992</v>
      </c>
      <c r="M146" s="55">
        <f t="shared" si="7"/>
        <v>4.1846999999999994</v>
      </c>
      <c r="N146" s="55">
        <f t="shared" si="8"/>
        <v>3615.5807999999997</v>
      </c>
      <c r="O146" s="40" t="s">
        <v>1011</v>
      </c>
    </row>
    <row r="147" spans="1:15" s="40" customFormat="1" ht="29.1" customHeight="1">
      <c r="A147" s="49">
        <v>43929</v>
      </c>
      <c r="C147" s="50" t="s">
        <v>13</v>
      </c>
      <c r="D147" s="50" t="s">
        <v>14</v>
      </c>
      <c r="E147" s="51" t="s">
        <v>15</v>
      </c>
      <c r="F147" s="40" t="s">
        <v>170</v>
      </c>
      <c r="G147" s="40">
        <v>1006</v>
      </c>
      <c r="H147" s="40">
        <v>5.09</v>
      </c>
      <c r="I147" s="40">
        <v>0.28000000000000003</v>
      </c>
      <c r="J147" s="54">
        <v>0.13</v>
      </c>
      <c r="K147" s="40">
        <v>4.8099999999999996</v>
      </c>
      <c r="L147" s="40">
        <f t="shared" si="6"/>
        <v>4838.8599999999997</v>
      </c>
      <c r="M147" s="55">
        <f t="shared" si="7"/>
        <v>4.1846999999999994</v>
      </c>
      <c r="N147" s="55">
        <f t="shared" si="8"/>
        <v>4209.8081999999995</v>
      </c>
      <c r="O147" s="40" t="s">
        <v>1011</v>
      </c>
    </row>
    <row r="148" spans="1:15" s="40" customFormat="1" ht="29.1" customHeight="1">
      <c r="A148" s="49">
        <v>43929</v>
      </c>
      <c r="C148" s="50" t="s">
        <v>13</v>
      </c>
      <c r="D148" s="50" t="s">
        <v>14</v>
      </c>
      <c r="E148" s="51" t="s">
        <v>15</v>
      </c>
      <c r="F148" s="40" t="s">
        <v>170</v>
      </c>
      <c r="G148" s="40">
        <v>666</v>
      </c>
      <c r="H148" s="40">
        <v>5.09</v>
      </c>
      <c r="I148" s="40">
        <v>0.28000000000000003</v>
      </c>
      <c r="J148" s="54">
        <v>0.13</v>
      </c>
      <c r="K148" s="40">
        <v>4.8099999999999996</v>
      </c>
      <c r="L148" s="40">
        <f t="shared" si="6"/>
        <v>3203.4599999999996</v>
      </c>
      <c r="M148" s="55">
        <f t="shared" si="7"/>
        <v>4.1846999999999994</v>
      </c>
      <c r="N148" s="55">
        <f t="shared" si="8"/>
        <v>2787.0101999999997</v>
      </c>
      <c r="O148" s="40" t="s">
        <v>1011</v>
      </c>
    </row>
    <row r="149" spans="1:15" s="40" customFormat="1" ht="29.1" customHeight="1">
      <c r="A149" s="49">
        <v>43930</v>
      </c>
      <c r="C149" s="50" t="s">
        <v>13</v>
      </c>
      <c r="D149" s="50" t="s">
        <v>14</v>
      </c>
      <c r="E149" s="51" t="s">
        <v>15</v>
      </c>
      <c r="F149" s="40" t="s">
        <v>170</v>
      </c>
      <c r="G149" s="40">
        <v>876</v>
      </c>
      <c r="H149" s="40">
        <v>5.09</v>
      </c>
      <c r="I149" s="40">
        <v>0.28000000000000003</v>
      </c>
      <c r="J149" s="54">
        <v>0.13</v>
      </c>
      <c r="K149" s="40">
        <v>4.8099999999999996</v>
      </c>
      <c r="L149" s="40">
        <f t="shared" si="6"/>
        <v>4213.5599999999995</v>
      </c>
      <c r="M149" s="55">
        <f t="shared" si="7"/>
        <v>4.1846999999999994</v>
      </c>
      <c r="N149" s="55">
        <f t="shared" si="8"/>
        <v>3665.7971999999995</v>
      </c>
      <c r="O149" s="40" t="s">
        <v>1011</v>
      </c>
    </row>
    <row r="150" spans="1:15" s="40" customFormat="1" ht="29.1" customHeight="1">
      <c r="A150" s="49">
        <v>43931</v>
      </c>
      <c r="C150" s="50" t="s">
        <v>13</v>
      </c>
      <c r="D150" s="50" t="s">
        <v>14</v>
      </c>
      <c r="E150" s="51" t="s">
        <v>15</v>
      </c>
      <c r="F150" s="40" t="s">
        <v>170</v>
      </c>
      <c r="G150" s="40">
        <v>637</v>
      </c>
      <c r="H150" s="40">
        <v>5.09</v>
      </c>
      <c r="I150" s="40">
        <v>0.28000000000000003</v>
      </c>
      <c r="J150" s="54">
        <v>0.13</v>
      </c>
      <c r="K150" s="40">
        <v>4.8099999999999996</v>
      </c>
      <c r="L150" s="40">
        <f t="shared" si="6"/>
        <v>3063.97</v>
      </c>
      <c r="M150" s="55">
        <f t="shared" si="7"/>
        <v>4.1846999999999994</v>
      </c>
      <c r="N150" s="55">
        <f t="shared" si="8"/>
        <v>2665.6538999999998</v>
      </c>
      <c r="O150" s="40" t="s">
        <v>1011</v>
      </c>
    </row>
    <row r="151" spans="1:15" s="40" customFormat="1" ht="29.1" customHeight="1">
      <c r="A151" s="49">
        <v>43932</v>
      </c>
      <c r="C151" s="50" t="s">
        <v>13</v>
      </c>
      <c r="D151" s="50" t="s">
        <v>14</v>
      </c>
      <c r="E151" s="51" t="s">
        <v>15</v>
      </c>
      <c r="F151" s="40" t="s">
        <v>170</v>
      </c>
      <c r="G151" s="40">
        <v>847</v>
      </c>
      <c r="H151" s="40">
        <v>5.09</v>
      </c>
      <c r="I151" s="40">
        <v>0.28000000000000003</v>
      </c>
      <c r="J151" s="54">
        <v>0.13</v>
      </c>
      <c r="K151" s="40">
        <v>4.8099999999999996</v>
      </c>
      <c r="L151" s="40">
        <f t="shared" si="6"/>
        <v>4074.0699999999997</v>
      </c>
      <c r="M151" s="55">
        <f t="shared" si="7"/>
        <v>4.1846999999999994</v>
      </c>
      <c r="N151" s="55">
        <f t="shared" si="8"/>
        <v>3544.4408999999996</v>
      </c>
      <c r="O151" s="40" t="s">
        <v>1011</v>
      </c>
    </row>
    <row r="152" spans="1:15" s="40" customFormat="1" ht="29.1" customHeight="1">
      <c r="A152" s="49">
        <v>43917</v>
      </c>
      <c r="C152" s="50" t="s">
        <v>13</v>
      </c>
      <c r="D152" s="50" t="s">
        <v>14</v>
      </c>
      <c r="E152" s="51" t="s">
        <v>15</v>
      </c>
      <c r="F152" s="40" t="s">
        <v>1013</v>
      </c>
      <c r="G152" s="40">
        <v>235</v>
      </c>
      <c r="H152" s="40">
        <v>5.09</v>
      </c>
      <c r="I152" s="40">
        <v>0.28000000000000003</v>
      </c>
      <c r="J152" s="54">
        <v>0.13</v>
      </c>
      <c r="K152" s="40">
        <v>4.8099999999999996</v>
      </c>
      <c r="L152" s="40">
        <f t="shared" si="6"/>
        <v>1130.3499999999999</v>
      </c>
      <c r="M152" s="55">
        <f t="shared" si="7"/>
        <v>4.1846999999999994</v>
      </c>
      <c r="N152" s="55">
        <f t="shared" si="8"/>
        <v>983.40449999999987</v>
      </c>
      <c r="O152" s="40" t="s">
        <v>1011</v>
      </c>
    </row>
    <row r="153" spans="1:15" s="40" customFormat="1" ht="29.1" customHeight="1">
      <c r="A153" s="49">
        <v>43919</v>
      </c>
      <c r="C153" s="50" t="s">
        <v>13</v>
      </c>
      <c r="D153" s="50" t="s">
        <v>14</v>
      </c>
      <c r="E153" s="51" t="s">
        <v>15</v>
      </c>
      <c r="F153" s="40" t="s">
        <v>1013</v>
      </c>
      <c r="G153" s="40">
        <v>262</v>
      </c>
      <c r="H153" s="40">
        <v>5.09</v>
      </c>
      <c r="I153" s="40">
        <v>0.28000000000000003</v>
      </c>
      <c r="J153" s="54">
        <v>0.13</v>
      </c>
      <c r="K153" s="40">
        <v>4.8099999999999996</v>
      </c>
      <c r="L153" s="40">
        <f t="shared" si="6"/>
        <v>1260.2199999999998</v>
      </c>
      <c r="M153" s="55">
        <f t="shared" si="7"/>
        <v>4.1846999999999994</v>
      </c>
      <c r="N153" s="55">
        <f t="shared" si="8"/>
        <v>1096.3913999999997</v>
      </c>
      <c r="O153" s="40" t="s">
        <v>1011</v>
      </c>
    </row>
    <row r="154" spans="1:15" s="40" customFormat="1" ht="29.1" customHeight="1">
      <c r="A154" s="49">
        <v>43921</v>
      </c>
      <c r="C154" s="50" t="s">
        <v>13</v>
      </c>
      <c r="D154" s="50" t="s">
        <v>14</v>
      </c>
      <c r="E154" s="51" t="s">
        <v>15</v>
      </c>
      <c r="F154" s="40" t="s">
        <v>1013</v>
      </c>
      <c r="G154" s="40">
        <v>221</v>
      </c>
      <c r="H154" s="40">
        <v>5.09</v>
      </c>
      <c r="I154" s="40">
        <v>0.28000000000000003</v>
      </c>
      <c r="J154" s="54">
        <v>0.13</v>
      </c>
      <c r="K154" s="40">
        <v>4.8099999999999996</v>
      </c>
      <c r="L154" s="40">
        <f t="shared" si="6"/>
        <v>1063.01</v>
      </c>
      <c r="M154" s="55">
        <f t="shared" si="7"/>
        <v>4.1846999999999994</v>
      </c>
      <c r="N154" s="55">
        <f t="shared" si="8"/>
        <v>924.81869999999992</v>
      </c>
      <c r="O154" s="40" t="s">
        <v>1011</v>
      </c>
    </row>
    <row r="155" spans="1:15" s="40" customFormat="1" ht="29.1" customHeight="1">
      <c r="A155" s="49">
        <v>43922</v>
      </c>
      <c r="C155" s="50" t="s">
        <v>13</v>
      </c>
      <c r="D155" s="50" t="s">
        <v>14</v>
      </c>
      <c r="E155" s="51" t="s">
        <v>15</v>
      </c>
      <c r="F155" s="40" t="s">
        <v>1013</v>
      </c>
      <c r="G155" s="40">
        <v>304</v>
      </c>
      <c r="H155" s="40">
        <v>5.09</v>
      </c>
      <c r="I155" s="40">
        <v>0.28000000000000003</v>
      </c>
      <c r="J155" s="54">
        <v>0.13</v>
      </c>
      <c r="K155" s="40">
        <v>4.8099999999999996</v>
      </c>
      <c r="L155" s="40">
        <f t="shared" si="6"/>
        <v>1462.2399999999998</v>
      </c>
      <c r="M155" s="55">
        <f t="shared" si="7"/>
        <v>4.1846999999999994</v>
      </c>
      <c r="N155" s="55">
        <f t="shared" si="8"/>
        <v>1272.1487999999999</v>
      </c>
      <c r="O155" s="40" t="s">
        <v>1011</v>
      </c>
    </row>
    <row r="156" spans="1:15" s="40" customFormat="1" ht="29.1" customHeight="1">
      <c r="A156" s="49">
        <v>43923</v>
      </c>
      <c r="C156" s="50" t="s">
        <v>13</v>
      </c>
      <c r="D156" s="50" t="s">
        <v>14</v>
      </c>
      <c r="E156" s="51" t="s">
        <v>15</v>
      </c>
      <c r="F156" s="40" t="s">
        <v>1013</v>
      </c>
      <c r="G156" s="40">
        <v>158</v>
      </c>
      <c r="H156" s="40">
        <v>5.09</v>
      </c>
      <c r="I156" s="40">
        <v>0.28000000000000003</v>
      </c>
      <c r="J156" s="54">
        <v>0.13</v>
      </c>
      <c r="K156" s="40">
        <v>4.8099999999999996</v>
      </c>
      <c r="L156" s="40">
        <f t="shared" si="6"/>
        <v>759.9799999999999</v>
      </c>
      <c r="M156" s="55">
        <f t="shared" si="7"/>
        <v>4.1846999999999994</v>
      </c>
      <c r="N156" s="55">
        <f t="shared" si="8"/>
        <v>661.18259999999987</v>
      </c>
      <c r="O156" s="40" t="s">
        <v>1011</v>
      </c>
    </row>
    <row r="157" spans="1:15" s="40" customFormat="1" ht="29.1" customHeight="1">
      <c r="A157" s="49">
        <v>43923</v>
      </c>
      <c r="C157" s="50" t="s">
        <v>13</v>
      </c>
      <c r="D157" s="50" t="s">
        <v>14</v>
      </c>
      <c r="E157" s="51" t="s">
        <v>15</v>
      </c>
      <c r="F157" s="40" t="s">
        <v>1013</v>
      </c>
      <c r="G157" s="40">
        <v>27</v>
      </c>
      <c r="H157" s="40">
        <v>5.09</v>
      </c>
      <c r="I157" s="40">
        <v>0.28000000000000003</v>
      </c>
      <c r="J157" s="54">
        <v>0.13</v>
      </c>
      <c r="K157" s="40">
        <v>4.8099999999999996</v>
      </c>
      <c r="L157" s="40">
        <f t="shared" si="6"/>
        <v>129.86999999999998</v>
      </c>
      <c r="M157" s="55">
        <f t="shared" si="7"/>
        <v>4.1846999999999994</v>
      </c>
      <c r="N157" s="55">
        <f t="shared" si="8"/>
        <v>112.98689999999999</v>
      </c>
      <c r="O157" s="40" t="s">
        <v>1011</v>
      </c>
    </row>
    <row r="158" spans="1:15" s="40" customFormat="1" ht="29.1" customHeight="1">
      <c r="A158" s="49">
        <v>43924</v>
      </c>
      <c r="C158" s="50" t="s">
        <v>13</v>
      </c>
      <c r="D158" s="50" t="s">
        <v>14</v>
      </c>
      <c r="E158" s="51" t="s">
        <v>15</v>
      </c>
      <c r="F158" s="40" t="s">
        <v>1013</v>
      </c>
      <c r="G158" s="40">
        <v>343</v>
      </c>
      <c r="H158" s="40">
        <v>5.09</v>
      </c>
      <c r="I158" s="40">
        <v>0.28000000000000003</v>
      </c>
      <c r="J158" s="54">
        <v>0.13</v>
      </c>
      <c r="K158" s="40">
        <v>4.8099999999999996</v>
      </c>
      <c r="L158" s="40">
        <f t="shared" si="6"/>
        <v>1649.83</v>
      </c>
      <c r="M158" s="55">
        <f t="shared" si="7"/>
        <v>4.1846999999999994</v>
      </c>
      <c r="N158" s="55">
        <f t="shared" si="8"/>
        <v>1435.3520999999998</v>
      </c>
      <c r="O158" s="40" t="s">
        <v>1011</v>
      </c>
    </row>
    <row r="159" spans="1:15" s="40" customFormat="1" ht="29.1" customHeight="1">
      <c r="A159" s="49">
        <v>43924</v>
      </c>
      <c r="C159" s="50" t="s">
        <v>13</v>
      </c>
      <c r="D159" s="50" t="s">
        <v>14</v>
      </c>
      <c r="E159" s="51" t="s">
        <v>15</v>
      </c>
      <c r="F159" s="40" t="s">
        <v>1013</v>
      </c>
      <c r="G159" s="40">
        <v>253</v>
      </c>
      <c r="H159" s="40">
        <v>5.09</v>
      </c>
      <c r="I159" s="40">
        <v>0.28000000000000003</v>
      </c>
      <c r="J159" s="54">
        <v>0.13</v>
      </c>
      <c r="K159" s="40">
        <v>4.8099999999999996</v>
      </c>
      <c r="L159" s="40">
        <f t="shared" si="6"/>
        <v>1216.9299999999998</v>
      </c>
      <c r="M159" s="55">
        <f t="shared" si="7"/>
        <v>4.1846999999999994</v>
      </c>
      <c r="N159" s="55">
        <f t="shared" si="8"/>
        <v>1058.7290999999998</v>
      </c>
      <c r="O159" s="40" t="s">
        <v>1011</v>
      </c>
    </row>
    <row r="160" spans="1:15" s="40" customFormat="1" ht="29.1" customHeight="1">
      <c r="A160" s="49">
        <v>43925</v>
      </c>
      <c r="C160" s="50" t="s">
        <v>13</v>
      </c>
      <c r="D160" s="50" t="s">
        <v>14</v>
      </c>
      <c r="E160" s="51" t="s">
        <v>15</v>
      </c>
      <c r="F160" s="40" t="s">
        <v>1013</v>
      </c>
      <c r="G160" s="40">
        <v>170</v>
      </c>
      <c r="H160" s="40">
        <v>5.09</v>
      </c>
      <c r="I160" s="40">
        <v>0.28000000000000003</v>
      </c>
      <c r="J160" s="54">
        <v>0.13</v>
      </c>
      <c r="K160" s="40">
        <v>4.8099999999999996</v>
      </c>
      <c r="L160" s="40">
        <f t="shared" si="6"/>
        <v>817.69999999999993</v>
      </c>
      <c r="M160" s="55">
        <f t="shared" si="7"/>
        <v>4.1846999999999994</v>
      </c>
      <c r="N160" s="55">
        <f t="shared" si="8"/>
        <v>711.39899999999989</v>
      </c>
      <c r="O160" s="40" t="s">
        <v>1011</v>
      </c>
    </row>
    <row r="161" spans="1:15" s="40" customFormat="1" ht="29.1" customHeight="1">
      <c r="A161" s="49">
        <v>43926</v>
      </c>
      <c r="C161" s="50" t="s">
        <v>13</v>
      </c>
      <c r="D161" s="50" t="s">
        <v>14</v>
      </c>
      <c r="E161" s="51" t="s">
        <v>15</v>
      </c>
      <c r="F161" s="40" t="s">
        <v>1013</v>
      </c>
      <c r="G161" s="40">
        <v>177</v>
      </c>
      <c r="H161" s="40">
        <v>5.09</v>
      </c>
      <c r="I161" s="40">
        <v>0.28000000000000003</v>
      </c>
      <c r="J161" s="54">
        <v>0.13</v>
      </c>
      <c r="K161" s="40">
        <v>4.8099999999999996</v>
      </c>
      <c r="L161" s="40">
        <f t="shared" si="6"/>
        <v>851.36999999999989</v>
      </c>
      <c r="M161" s="55">
        <f t="shared" si="7"/>
        <v>4.1846999999999994</v>
      </c>
      <c r="N161" s="55">
        <f t="shared" si="8"/>
        <v>740.69189999999992</v>
      </c>
      <c r="O161" s="40" t="s">
        <v>1011</v>
      </c>
    </row>
    <row r="162" spans="1:15" s="40" customFormat="1" ht="29.1" customHeight="1">
      <c r="A162" s="49">
        <v>43927</v>
      </c>
      <c r="C162" s="50" t="s">
        <v>13</v>
      </c>
      <c r="D162" s="50" t="s">
        <v>14</v>
      </c>
      <c r="E162" s="51" t="s">
        <v>15</v>
      </c>
      <c r="F162" s="40" t="s">
        <v>1013</v>
      </c>
      <c r="G162" s="40">
        <v>312</v>
      </c>
      <c r="H162" s="40">
        <v>5.09</v>
      </c>
      <c r="I162" s="40">
        <v>0.28000000000000003</v>
      </c>
      <c r="J162" s="54">
        <v>0.13</v>
      </c>
      <c r="K162" s="40">
        <v>4.8099999999999996</v>
      </c>
      <c r="L162" s="40">
        <f t="shared" si="6"/>
        <v>1500.7199999999998</v>
      </c>
      <c r="M162" s="55">
        <f t="shared" si="7"/>
        <v>4.1846999999999994</v>
      </c>
      <c r="N162" s="55">
        <f t="shared" si="8"/>
        <v>1305.6263999999999</v>
      </c>
      <c r="O162" s="40" t="s">
        <v>1011</v>
      </c>
    </row>
    <row r="163" spans="1:15" s="40" customFormat="1" ht="29.1" customHeight="1">
      <c r="A163" s="49">
        <v>43927</v>
      </c>
      <c r="C163" s="50" t="s">
        <v>13</v>
      </c>
      <c r="D163" s="50" t="s">
        <v>14</v>
      </c>
      <c r="E163" s="51" t="s">
        <v>15</v>
      </c>
      <c r="F163" s="40" t="s">
        <v>1013</v>
      </c>
      <c r="G163" s="40">
        <v>317</v>
      </c>
      <c r="H163" s="40">
        <v>5.09</v>
      </c>
      <c r="I163" s="40">
        <v>0.28000000000000003</v>
      </c>
      <c r="J163" s="54">
        <v>0.13</v>
      </c>
      <c r="K163" s="40">
        <v>4.8099999999999996</v>
      </c>
      <c r="L163" s="40">
        <f t="shared" si="6"/>
        <v>1524.77</v>
      </c>
      <c r="M163" s="55">
        <f t="shared" si="7"/>
        <v>4.1846999999999994</v>
      </c>
      <c r="N163" s="55">
        <f t="shared" si="8"/>
        <v>1326.5498999999998</v>
      </c>
      <c r="O163" s="40" t="s">
        <v>1011</v>
      </c>
    </row>
    <row r="164" spans="1:15" s="40" customFormat="1" ht="29.1" customHeight="1">
      <c r="A164" s="49">
        <v>43929</v>
      </c>
      <c r="C164" s="50" t="s">
        <v>13</v>
      </c>
      <c r="D164" s="50" t="s">
        <v>14</v>
      </c>
      <c r="E164" s="51" t="s">
        <v>15</v>
      </c>
      <c r="F164" s="40" t="s">
        <v>1013</v>
      </c>
      <c r="G164" s="40">
        <v>548</v>
      </c>
      <c r="H164" s="40">
        <v>5.09</v>
      </c>
      <c r="I164" s="40">
        <v>0.28000000000000003</v>
      </c>
      <c r="J164" s="54">
        <v>0.13</v>
      </c>
      <c r="K164" s="40">
        <v>4.8099999999999996</v>
      </c>
      <c r="L164" s="40">
        <f t="shared" si="6"/>
        <v>2635.8799999999997</v>
      </c>
      <c r="M164" s="55">
        <f t="shared" si="7"/>
        <v>4.1846999999999994</v>
      </c>
      <c r="N164" s="55">
        <f t="shared" si="8"/>
        <v>2293.2155999999995</v>
      </c>
      <c r="O164" s="40" t="s">
        <v>1011</v>
      </c>
    </row>
    <row r="165" spans="1:15" s="40" customFormat="1" ht="29.1" customHeight="1">
      <c r="A165" s="49">
        <v>43931</v>
      </c>
      <c r="C165" s="50" t="s">
        <v>13</v>
      </c>
      <c r="D165" s="50" t="s">
        <v>14</v>
      </c>
      <c r="E165" s="51" t="s">
        <v>15</v>
      </c>
      <c r="F165" s="40" t="s">
        <v>1013</v>
      </c>
      <c r="G165" s="40">
        <v>690</v>
      </c>
      <c r="H165" s="40">
        <v>5.09</v>
      </c>
      <c r="I165" s="40">
        <v>0.28000000000000003</v>
      </c>
      <c r="J165" s="54">
        <v>0.13</v>
      </c>
      <c r="K165" s="40">
        <v>4.8099999999999996</v>
      </c>
      <c r="L165" s="40">
        <f t="shared" si="6"/>
        <v>3318.8999999999996</v>
      </c>
      <c r="M165" s="55">
        <f t="shared" si="7"/>
        <v>4.1846999999999994</v>
      </c>
      <c r="N165" s="55">
        <f t="shared" si="8"/>
        <v>2887.4429999999998</v>
      </c>
      <c r="O165" s="40" t="s">
        <v>1011</v>
      </c>
    </row>
    <row r="166" spans="1:15" s="40" customFormat="1" ht="29.1" customHeight="1">
      <c r="A166" s="49">
        <v>43933</v>
      </c>
      <c r="C166" s="50" t="s">
        <v>13</v>
      </c>
      <c r="D166" s="50" t="s">
        <v>14</v>
      </c>
      <c r="E166" s="51" t="s">
        <v>15</v>
      </c>
      <c r="F166" s="40" t="s">
        <v>1013</v>
      </c>
      <c r="G166" s="40">
        <v>386</v>
      </c>
      <c r="H166" s="40">
        <v>5.09</v>
      </c>
      <c r="I166" s="40">
        <v>0.28000000000000003</v>
      </c>
      <c r="J166" s="54">
        <v>0.13</v>
      </c>
      <c r="K166" s="40">
        <v>4.8099999999999996</v>
      </c>
      <c r="L166" s="40">
        <f t="shared" si="6"/>
        <v>1856.6599999999999</v>
      </c>
      <c r="M166" s="55">
        <f t="shared" si="7"/>
        <v>4.1846999999999994</v>
      </c>
      <c r="N166" s="55">
        <f t="shared" si="8"/>
        <v>1615.2941999999998</v>
      </c>
      <c r="O166" s="40" t="s">
        <v>1011</v>
      </c>
    </row>
    <row r="167" spans="1:15" s="40" customFormat="1" ht="29.1" customHeight="1">
      <c r="A167" s="49">
        <v>43936</v>
      </c>
      <c r="C167" s="50" t="s">
        <v>13</v>
      </c>
      <c r="D167" s="50" t="s">
        <v>14</v>
      </c>
      <c r="E167" s="51" t="s">
        <v>15</v>
      </c>
      <c r="F167" s="40" t="s">
        <v>1013</v>
      </c>
      <c r="G167" s="40">
        <v>651</v>
      </c>
      <c r="H167" s="40">
        <v>5.09</v>
      </c>
      <c r="I167" s="40">
        <v>0.28000000000000003</v>
      </c>
      <c r="J167" s="54">
        <v>0.13</v>
      </c>
      <c r="K167" s="40">
        <v>4.8099999999999996</v>
      </c>
      <c r="L167" s="40">
        <f t="shared" si="6"/>
        <v>3131.31</v>
      </c>
      <c r="M167" s="55">
        <f t="shared" si="7"/>
        <v>4.1846999999999994</v>
      </c>
      <c r="N167" s="55">
        <f t="shared" si="8"/>
        <v>2724.2396999999996</v>
      </c>
      <c r="O167" s="40" t="s">
        <v>1011</v>
      </c>
    </row>
    <row r="168" spans="1:15" s="40" customFormat="1" ht="29.1" customHeight="1">
      <c r="A168" s="49">
        <v>43931</v>
      </c>
      <c r="C168" s="50" t="s">
        <v>13</v>
      </c>
      <c r="D168" s="50" t="s">
        <v>14</v>
      </c>
      <c r="E168" s="51" t="s">
        <v>15</v>
      </c>
      <c r="F168" s="40" t="s">
        <v>1014</v>
      </c>
      <c r="G168" s="40">
        <v>178</v>
      </c>
      <c r="H168" s="40">
        <v>5.09</v>
      </c>
      <c r="I168" s="40">
        <v>0.28000000000000003</v>
      </c>
      <c r="J168" s="54">
        <v>0.13</v>
      </c>
      <c r="K168" s="40">
        <v>4.8099999999999996</v>
      </c>
      <c r="L168" s="40">
        <f t="shared" si="6"/>
        <v>856.18</v>
      </c>
      <c r="M168" s="55">
        <f t="shared" si="7"/>
        <v>4.1846999999999994</v>
      </c>
      <c r="N168" s="55">
        <f t="shared" si="8"/>
        <v>744.87659999999994</v>
      </c>
      <c r="O168" s="40" t="s">
        <v>1011</v>
      </c>
    </row>
    <row r="169" spans="1:15" s="40" customFormat="1" ht="29.1" customHeight="1">
      <c r="A169" s="49">
        <v>43935</v>
      </c>
      <c r="C169" s="50" t="s">
        <v>13</v>
      </c>
      <c r="D169" s="50" t="s">
        <v>14</v>
      </c>
      <c r="E169" s="51" t="s">
        <v>15</v>
      </c>
      <c r="F169" s="40" t="s">
        <v>1014</v>
      </c>
      <c r="G169" s="40">
        <v>197</v>
      </c>
      <c r="H169" s="40">
        <v>5.09</v>
      </c>
      <c r="I169" s="40">
        <v>0.28000000000000003</v>
      </c>
      <c r="J169" s="54">
        <v>0.13</v>
      </c>
      <c r="K169" s="40">
        <v>4.8099999999999996</v>
      </c>
      <c r="L169" s="40">
        <f t="shared" si="6"/>
        <v>947.56999999999994</v>
      </c>
      <c r="M169" s="55">
        <f t="shared" si="7"/>
        <v>4.1846999999999994</v>
      </c>
      <c r="N169" s="55">
        <f t="shared" si="8"/>
        <v>824.38589999999988</v>
      </c>
      <c r="O169" s="40" t="s">
        <v>1011</v>
      </c>
    </row>
    <row r="170" spans="1:15" s="40" customFormat="1" ht="29.1" customHeight="1">
      <c r="A170" s="49">
        <v>43911</v>
      </c>
      <c r="C170" s="50" t="s">
        <v>13</v>
      </c>
      <c r="D170" s="50" t="s">
        <v>14</v>
      </c>
      <c r="E170" s="51" t="s">
        <v>15</v>
      </c>
      <c r="F170" s="40" t="s">
        <v>34</v>
      </c>
      <c r="G170" s="40">
        <v>4526</v>
      </c>
      <c r="H170" s="40">
        <v>5.09</v>
      </c>
      <c r="I170" s="40">
        <v>0.28000000000000003</v>
      </c>
      <c r="J170" s="54">
        <v>0.13</v>
      </c>
      <c r="K170" s="40">
        <v>4.8099999999999996</v>
      </c>
      <c r="L170" s="40">
        <f t="shared" si="6"/>
        <v>21770.059999999998</v>
      </c>
      <c r="M170" s="55">
        <f t="shared" si="7"/>
        <v>4.1846999999999994</v>
      </c>
      <c r="N170" s="55">
        <f t="shared" si="8"/>
        <v>18939.952199999996</v>
      </c>
      <c r="O170" s="40" t="s">
        <v>1011</v>
      </c>
    </row>
    <row r="171" spans="1:15" s="40" customFormat="1" ht="29.1" customHeight="1">
      <c r="A171" s="49">
        <v>43912</v>
      </c>
      <c r="C171" s="50" t="s">
        <v>13</v>
      </c>
      <c r="D171" s="50" t="s">
        <v>14</v>
      </c>
      <c r="E171" s="51" t="s">
        <v>15</v>
      </c>
      <c r="F171" s="40" t="s">
        <v>34</v>
      </c>
      <c r="G171" s="40">
        <v>1701</v>
      </c>
      <c r="H171" s="40">
        <v>5.09</v>
      </c>
      <c r="I171" s="40">
        <v>0.28000000000000003</v>
      </c>
      <c r="J171" s="54">
        <v>0.13</v>
      </c>
      <c r="K171" s="40">
        <v>4.8099999999999996</v>
      </c>
      <c r="L171" s="40">
        <f t="shared" si="6"/>
        <v>8181.8099999999995</v>
      </c>
      <c r="M171" s="55">
        <f t="shared" si="7"/>
        <v>4.1846999999999994</v>
      </c>
      <c r="N171" s="55">
        <f t="shared" si="8"/>
        <v>7118.1746999999987</v>
      </c>
      <c r="O171" s="40" t="s">
        <v>1011</v>
      </c>
    </row>
    <row r="172" spans="1:15" s="40" customFormat="1" ht="29.1" customHeight="1">
      <c r="A172" s="49">
        <v>43913</v>
      </c>
      <c r="C172" s="50" t="s">
        <v>13</v>
      </c>
      <c r="D172" s="50" t="s">
        <v>14</v>
      </c>
      <c r="E172" s="51" t="s">
        <v>15</v>
      </c>
      <c r="F172" s="40" t="s">
        <v>34</v>
      </c>
      <c r="G172" s="40">
        <v>3117</v>
      </c>
      <c r="H172" s="40">
        <v>5.09</v>
      </c>
      <c r="I172" s="40">
        <v>0.28000000000000003</v>
      </c>
      <c r="J172" s="54">
        <v>0.13</v>
      </c>
      <c r="K172" s="40">
        <v>4.8099999999999996</v>
      </c>
      <c r="L172" s="40">
        <f t="shared" si="6"/>
        <v>14992.769999999999</v>
      </c>
      <c r="M172" s="55">
        <f t="shared" si="7"/>
        <v>4.1846999999999994</v>
      </c>
      <c r="N172" s="55">
        <f t="shared" si="8"/>
        <v>13043.709899999998</v>
      </c>
      <c r="O172" s="40" t="s">
        <v>1011</v>
      </c>
    </row>
    <row r="173" spans="1:15" s="40" customFormat="1" ht="29.1" customHeight="1">
      <c r="A173" s="49">
        <v>43914</v>
      </c>
      <c r="C173" s="50" t="s">
        <v>13</v>
      </c>
      <c r="D173" s="50" t="s">
        <v>14</v>
      </c>
      <c r="E173" s="51" t="s">
        <v>15</v>
      </c>
      <c r="F173" s="40" t="s">
        <v>34</v>
      </c>
      <c r="G173" s="40">
        <v>3388</v>
      </c>
      <c r="H173" s="40">
        <v>5.09</v>
      </c>
      <c r="I173" s="40">
        <v>0.28000000000000003</v>
      </c>
      <c r="J173" s="54">
        <v>0.13</v>
      </c>
      <c r="K173" s="40">
        <v>4.8099999999999996</v>
      </c>
      <c r="L173" s="40">
        <f t="shared" si="6"/>
        <v>16296.279999999999</v>
      </c>
      <c r="M173" s="55">
        <f t="shared" si="7"/>
        <v>4.1846999999999994</v>
      </c>
      <c r="N173" s="55">
        <f t="shared" si="8"/>
        <v>14177.763599999998</v>
      </c>
      <c r="O173" s="40" t="s">
        <v>1011</v>
      </c>
    </row>
    <row r="174" spans="1:15" s="40" customFormat="1" ht="29.1" customHeight="1">
      <c r="A174" s="49">
        <v>43915</v>
      </c>
      <c r="C174" s="50" t="s">
        <v>13</v>
      </c>
      <c r="D174" s="50" t="s">
        <v>14</v>
      </c>
      <c r="E174" s="51" t="s">
        <v>15</v>
      </c>
      <c r="F174" s="40" t="s">
        <v>34</v>
      </c>
      <c r="G174" s="40">
        <v>3902</v>
      </c>
      <c r="H174" s="40">
        <v>5.09</v>
      </c>
      <c r="I174" s="40">
        <v>0.28000000000000003</v>
      </c>
      <c r="J174" s="54">
        <v>0.13</v>
      </c>
      <c r="K174" s="40">
        <v>4.8099999999999996</v>
      </c>
      <c r="L174" s="40">
        <f t="shared" si="6"/>
        <v>18768.62</v>
      </c>
      <c r="M174" s="55">
        <f t="shared" si="7"/>
        <v>4.1846999999999994</v>
      </c>
      <c r="N174" s="55">
        <f t="shared" si="8"/>
        <v>16328.699399999998</v>
      </c>
      <c r="O174" s="40" t="s">
        <v>1011</v>
      </c>
    </row>
    <row r="175" spans="1:15" s="40" customFormat="1" ht="29.1" customHeight="1">
      <c r="A175" s="49">
        <v>43916</v>
      </c>
      <c r="C175" s="50" t="s">
        <v>13</v>
      </c>
      <c r="D175" s="50" t="s">
        <v>14</v>
      </c>
      <c r="E175" s="51" t="s">
        <v>15</v>
      </c>
      <c r="F175" s="40" t="s">
        <v>34</v>
      </c>
      <c r="G175" s="40">
        <v>1524</v>
      </c>
      <c r="H175" s="40">
        <v>5.09</v>
      </c>
      <c r="I175" s="40">
        <v>0.28000000000000003</v>
      </c>
      <c r="J175" s="54">
        <v>0.13</v>
      </c>
      <c r="K175" s="40">
        <v>4.8099999999999996</v>
      </c>
      <c r="L175" s="40">
        <f t="shared" si="6"/>
        <v>7330.44</v>
      </c>
      <c r="M175" s="55">
        <f t="shared" si="7"/>
        <v>4.1846999999999994</v>
      </c>
      <c r="N175" s="55">
        <f t="shared" si="8"/>
        <v>6377.4827999999989</v>
      </c>
      <c r="O175" s="40" t="s">
        <v>1011</v>
      </c>
    </row>
    <row r="176" spans="1:15" s="40" customFormat="1" ht="29.1" customHeight="1">
      <c r="A176" s="49">
        <v>43917</v>
      </c>
      <c r="C176" s="50" t="s">
        <v>13</v>
      </c>
      <c r="D176" s="50" t="s">
        <v>14</v>
      </c>
      <c r="E176" s="51" t="s">
        <v>15</v>
      </c>
      <c r="F176" s="40" t="s">
        <v>34</v>
      </c>
      <c r="G176" s="40">
        <v>1353</v>
      </c>
      <c r="H176" s="40">
        <v>5.09</v>
      </c>
      <c r="I176" s="40">
        <v>0.28000000000000003</v>
      </c>
      <c r="J176" s="54">
        <v>0.13</v>
      </c>
      <c r="K176" s="40">
        <v>4.8099999999999996</v>
      </c>
      <c r="L176" s="40">
        <f t="shared" si="6"/>
        <v>6507.9299999999994</v>
      </c>
      <c r="M176" s="55">
        <f t="shared" si="7"/>
        <v>4.1846999999999994</v>
      </c>
      <c r="N176" s="55">
        <f t="shared" si="8"/>
        <v>5661.8990999999996</v>
      </c>
      <c r="O176" s="40" t="s">
        <v>1011</v>
      </c>
    </row>
    <row r="177" spans="1:15" s="40" customFormat="1" ht="29.1" customHeight="1">
      <c r="A177" s="49">
        <v>43918</v>
      </c>
      <c r="C177" s="50" t="s">
        <v>13</v>
      </c>
      <c r="D177" s="50" t="s">
        <v>14</v>
      </c>
      <c r="E177" s="51" t="s">
        <v>15</v>
      </c>
      <c r="F177" s="40" t="s">
        <v>34</v>
      </c>
      <c r="G177" s="40">
        <v>4191</v>
      </c>
      <c r="H177" s="40">
        <v>5.09</v>
      </c>
      <c r="I177" s="40">
        <v>0.28000000000000003</v>
      </c>
      <c r="J177" s="54">
        <v>0.13</v>
      </c>
      <c r="K177" s="40">
        <v>4.8099999999999996</v>
      </c>
      <c r="L177" s="40">
        <f t="shared" si="6"/>
        <v>20158.71</v>
      </c>
      <c r="M177" s="55">
        <f t="shared" si="7"/>
        <v>4.1846999999999994</v>
      </c>
      <c r="N177" s="55">
        <f t="shared" si="8"/>
        <v>17538.077699999998</v>
      </c>
      <c r="O177" s="40" t="s">
        <v>1011</v>
      </c>
    </row>
    <row r="178" spans="1:15" s="40" customFormat="1" ht="29.1" customHeight="1">
      <c r="A178" s="49">
        <v>43919</v>
      </c>
      <c r="C178" s="50" t="s">
        <v>13</v>
      </c>
      <c r="D178" s="50" t="s">
        <v>14</v>
      </c>
      <c r="E178" s="51" t="s">
        <v>15</v>
      </c>
      <c r="F178" s="40" t="s">
        <v>34</v>
      </c>
      <c r="G178" s="40">
        <v>2959</v>
      </c>
      <c r="H178" s="40">
        <v>5.09</v>
      </c>
      <c r="I178" s="40">
        <v>0.28000000000000003</v>
      </c>
      <c r="J178" s="54">
        <v>0.13</v>
      </c>
      <c r="K178" s="40">
        <v>4.8099999999999996</v>
      </c>
      <c r="L178" s="40">
        <f t="shared" si="6"/>
        <v>14232.789999999999</v>
      </c>
      <c r="M178" s="55">
        <f t="shared" si="7"/>
        <v>4.1846999999999994</v>
      </c>
      <c r="N178" s="55">
        <f t="shared" si="8"/>
        <v>12382.527299999998</v>
      </c>
      <c r="O178" s="40" t="s">
        <v>1011</v>
      </c>
    </row>
    <row r="179" spans="1:15" s="40" customFormat="1" ht="29.1" customHeight="1">
      <c r="A179" s="49">
        <v>43920</v>
      </c>
      <c r="C179" s="50" t="s">
        <v>13</v>
      </c>
      <c r="D179" s="50" t="s">
        <v>14</v>
      </c>
      <c r="E179" s="51" t="s">
        <v>15</v>
      </c>
      <c r="F179" s="40" t="s">
        <v>34</v>
      </c>
      <c r="G179" s="40">
        <v>3878</v>
      </c>
      <c r="H179" s="40">
        <v>5.09</v>
      </c>
      <c r="I179" s="40">
        <v>0.28000000000000003</v>
      </c>
      <c r="J179" s="54">
        <v>0.13</v>
      </c>
      <c r="K179" s="40">
        <v>4.8099999999999996</v>
      </c>
      <c r="L179" s="40">
        <f t="shared" si="6"/>
        <v>18653.18</v>
      </c>
      <c r="M179" s="55">
        <f t="shared" si="7"/>
        <v>4.1846999999999994</v>
      </c>
      <c r="N179" s="55">
        <f t="shared" si="8"/>
        <v>16228.266599999997</v>
      </c>
      <c r="O179" s="40" t="s">
        <v>1011</v>
      </c>
    </row>
    <row r="180" spans="1:15" s="40" customFormat="1" ht="29.1" customHeight="1">
      <c r="A180" s="49">
        <v>43921</v>
      </c>
      <c r="C180" s="50" t="s">
        <v>13</v>
      </c>
      <c r="D180" s="50" t="s">
        <v>14</v>
      </c>
      <c r="E180" s="51" t="s">
        <v>15</v>
      </c>
      <c r="F180" s="40" t="s">
        <v>34</v>
      </c>
      <c r="G180" s="40">
        <v>2031</v>
      </c>
      <c r="H180" s="40">
        <v>5.09</v>
      </c>
      <c r="I180" s="40">
        <v>0.28000000000000003</v>
      </c>
      <c r="J180" s="54">
        <v>0.13</v>
      </c>
      <c r="K180" s="40">
        <v>4.8099999999999996</v>
      </c>
      <c r="L180" s="40">
        <f t="shared" si="6"/>
        <v>9769.1099999999988</v>
      </c>
      <c r="M180" s="55">
        <f t="shared" si="7"/>
        <v>4.1846999999999994</v>
      </c>
      <c r="N180" s="55">
        <f t="shared" si="8"/>
        <v>8499.1256999999987</v>
      </c>
      <c r="O180" s="40" t="s">
        <v>1011</v>
      </c>
    </row>
    <row r="181" spans="1:15" s="40" customFormat="1" ht="29.1" customHeight="1">
      <c r="A181" s="49">
        <v>43922</v>
      </c>
      <c r="C181" s="50" t="s">
        <v>13</v>
      </c>
      <c r="D181" s="50" t="s">
        <v>14</v>
      </c>
      <c r="E181" s="51" t="s">
        <v>15</v>
      </c>
      <c r="F181" s="40" t="s">
        <v>34</v>
      </c>
      <c r="G181" s="40">
        <v>4322</v>
      </c>
      <c r="H181" s="40">
        <v>5.09</v>
      </c>
      <c r="I181" s="40">
        <v>0.28000000000000003</v>
      </c>
      <c r="J181" s="54">
        <v>0.13</v>
      </c>
      <c r="K181" s="40">
        <v>4.8099999999999996</v>
      </c>
      <c r="L181" s="40">
        <f t="shared" si="6"/>
        <v>20788.82</v>
      </c>
      <c r="M181" s="55">
        <f t="shared" si="7"/>
        <v>4.1846999999999994</v>
      </c>
      <c r="N181" s="55">
        <f t="shared" si="8"/>
        <v>18086.273399999998</v>
      </c>
      <c r="O181" s="40" t="s">
        <v>1011</v>
      </c>
    </row>
    <row r="182" spans="1:15" s="40" customFormat="1" ht="29.1" customHeight="1">
      <c r="A182" s="49">
        <v>43923</v>
      </c>
      <c r="C182" s="50" t="s">
        <v>13</v>
      </c>
      <c r="D182" s="50" t="s">
        <v>14</v>
      </c>
      <c r="E182" s="51" t="s">
        <v>15</v>
      </c>
      <c r="F182" s="40" t="s">
        <v>34</v>
      </c>
      <c r="G182" s="40">
        <v>3026</v>
      </c>
      <c r="H182" s="40">
        <v>5.09</v>
      </c>
      <c r="I182" s="40">
        <v>0.28000000000000003</v>
      </c>
      <c r="J182" s="54">
        <v>0.13</v>
      </c>
      <c r="K182" s="40">
        <v>4.8099999999999996</v>
      </c>
      <c r="L182" s="40">
        <f t="shared" si="6"/>
        <v>14555.06</v>
      </c>
      <c r="M182" s="55">
        <f t="shared" si="7"/>
        <v>4.1846999999999994</v>
      </c>
      <c r="N182" s="55">
        <f t="shared" si="8"/>
        <v>12662.902199999999</v>
      </c>
      <c r="O182" s="40" t="s">
        <v>1011</v>
      </c>
    </row>
    <row r="183" spans="1:15" s="40" customFormat="1" ht="29.1" customHeight="1">
      <c r="A183" s="49">
        <v>43924</v>
      </c>
      <c r="C183" s="50" t="s">
        <v>13</v>
      </c>
      <c r="D183" s="50" t="s">
        <v>14</v>
      </c>
      <c r="E183" s="51" t="s">
        <v>15</v>
      </c>
      <c r="F183" s="40" t="s">
        <v>34</v>
      </c>
      <c r="G183" s="40">
        <v>269</v>
      </c>
      <c r="H183" s="40">
        <v>5.09</v>
      </c>
      <c r="I183" s="40">
        <v>0.28000000000000003</v>
      </c>
      <c r="J183" s="54">
        <v>0.13</v>
      </c>
      <c r="K183" s="40">
        <v>4.8099999999999996</v>
      </c>
      <c r="L183" s="40">
        <f t="shared" si="6"/>
        <v>1293.8899999999999</v>
      </c>
      <c r="M183" s="55">
        <f t="shared" si="7"/>
        <v>4.1846999999999994</v>
      </c>
      <c r="N183" s="55">
        <f t="shared" si="8"/>
        <v>1125.6842999999999</v>
      </c>
      <c r="O183" s="40" t="s">
        <v>1011</v>
      </c>
    </row>
    <row r="184" spans="1:15" s="40" customFormat="1" ht="29.1" customHeight="1">
      <c r="A184" s="49">
        <v>43924</v>
      </c>
      <c r="C184" s="50" t="s">
        <v>13</v>
      </c>
      <c r="D184" s="50" t="s">
        <v>14</v>
      </c>
      <c r="E184" s="51" t="s">
        <v>15</v>
      </c>
      <c r="F184" s="40" t="s">
        <v>34</v>
      </c>
      <c r="G184" s="40">
        <v>4223</v>
      </c>
      <c r="H184" s="40">
        <v>5.09</v>
      </c>
      <c r="I184" s="40">
        <v>0.28000000000000003</v>
      </c>
      <c r="J184" s="54">
        <v>0.13</v>
      </c>
      <c r="K184" s="40">
        <v>4.8099999999999996</v>
      </c>
      <c r="L184" s="40">
        <f t="shared" si="6"/>
        <v>20312.629999999997</v>
      </c>
      <c r="M184" s="55">
        <f t="shared" si="7"/>
        <v>4.1846999999999994</v>
      </c>
      <c r="N184" s="55">
        <f t="shared" si="8"/>
        <v>17671.988099999999</v>
      </c>
      <c r="O184" s="40" t="s">
        <v>1011</v>
      </c>
    </row>
    <row r="185" spans="1:15" s="40" customFormat="1" ht="29.1" customHeight="1">
      <c r="A185" s="49">
        <v>43925</v>
      </c>
      <c r="C185" s="50" t="s">
        <v>13</v>
      </c>
      <c r="D185" s="50" t="s">
        <v>14</v>
      </c>
      <c r="E185" s="51" t="s">
        <v>15</v>
      </c>
      <c r="F185" s="40" t="s">
        <v>34</v>
      </c>
      <c r="G185" s="40">
        <v>500</v>
      </c>
      <c r="H185" s="40">
        <v>5.09</v>
      </c>
      <c r="I185" s="40">
        <v>0.28000000000000003</v>
      </c>
      <c r="J185" s="54">
        <v>0.13</v>
      </c>
      <c r="K185" s="40">
        <v>4.8099999999999996</v>
      </c>
      <c r="L185" s="40">
        <f t="shared" si="6"/>
        <v>2405</v>
      </c>
      <c r="M185" s="55">
        <f t="shared" si="7"/>
        <v>4.1846999999999994</v>
      </c>
      <c r="N185" s="55">
        <f t="shared" si="8"/>
        <v>2092.35</v>
      </c>
      <c r="O185" s="40" t="s">
        <v>1011</v>
      </c>
    </row>
    <row r="186" spans="1:15" s="40" customFormat="1" ht="29.1" customHeight="1">
      <c r="A186" s="49">
        <v>43925</v>
      </c>
      <c r="C186" s="50" t="s">
        <v>13</v>
      </c>
      <c r="D186" s="50" t="s">
        <v>14</v>
      </c>
      <c r="E186" s="51" t="s">
        <v>15</v>
      </c>
      <c r="F186" s="40" t="s">
        <v>34</v>
      </c>
      <c r="G186" s="40">
        <v>1784</v>
      </c>
      <c r="H186" s="40">
        <v>5.09</v>
      </c>
      <c r="I186" s="40">
        <v>0.28000000000000003</v>
      </c>
      <c r="J186" s="54">
        <v>0.13</v>
      </c>
      <c r="K186" s="40">
        <v>4.8099999999999996</v>
      </c>
      <c r="L186" s="40">
        <f t="shared" si="6"/>
        <v>8581.0399999999991</v>
      </c>
      <c r="M186" s="55">
        <f t="shared" si="7"/>
        <v>4.1846999999999994</v>
      </c>
      <c r="N186" s="55">
        <f t="shared" si="8"/>
        <v>7465.5047999999988</v>
      </c>
      <c r="O186" s="40" t="s">
        <v>1011</v>
      </c>
    </row>
    <row r="187" spans="1:15" s="40" customFormat="1" ht="29.1" customHeight="1">
      <c r="A187" s="49">
        <v>43926</v>
      </c>
      <c r="C187" s="50" t="s">
        <v>13</v>
      </c>
      <c r="D187" s="50" t="s">
        <v>14</v>
      </c>
      <c r="E187" s="51" t="s">
        <v>15</v>
      </c>
      <c r="F187" s="40" t="s">
        <v>34</v>
      </c>
      <c r="G187" s="40">
        <v>3151</v>
      </c>
      <c r="H187" s="40">
        <v>5.09</v>
      </c>
      <c r="I187" s="40">
        <v>0.28000000000000003</v>
      </c>
      <c r="J187" s="54">
        <v>0.13</v>
      </c>
      <c r="K187" s="40">
        <v>4.8099999999999996</v>
      </c>
      <c r="L187" s="40">
        <f t="shared" si="6"/>
        <v>15156.31</v>
      </c>
      <c r="M187" s="55">
        <f t="shared" si="7"/>
        <v>4.1846999999999994</v>
      </c>
      <c r="N187" s="55">
        <f t="shared" si="8"/>
        <v>13185.989699999998</v>
      </c>
      <c r="O187" s="40" t="s">
        <v>1011</v>
      </c>
    </row>
    <row r="188" spans="1:15" s="40" customFormat="1" ht="29.1" customHeight="1">
      <c r="A188" s="49">
        <v>43927</v>
      </c>
      <c r="C188" s="50" t="s">
        <v>13</v>
      </c>
      <c r="D188" s="50" t="s">
        <v>14</v>
      </c>
      <c r="E188" s="51" t="s">
        <v>15</v>
      </c>
      <c r="F188" s="40" t="s">
        <v>34</v>
      </c>
      <c r="G188" s="40">
        <v>780</v>
      </c>
      <c r="H188" s="40">
        <v>5.09</v>
      </c>
      <c r="I188" s="40">
        <v>0.28000000000000003</v>
      </c>
      <c r="J188" s="54">
        <v>0.13</v>
      </c>
      <c r="K188" s="40">
        <v>4.8099999999999996</v>
      </c>
      <c r="L188" s="40">
        <f t="shared" si="6"/>
        <v>3751.7999999999997</v>
      </c>
      <c r="M188" s="55">
        <f t="shared" si="7"/>
        <v>4.1846999999999994</v>
      </c>
      <c r="N188" s="55">
        <f t="shared" si="8"/>
        <v>3264.0659999999993</v>
      </c>
      <c r="O188" s="40" t="s">
        <v>1011</v>
      </c>
    </row>
    <row r="189" spans="1:15" s="40" customFormat="1" ht="29.1" customHeight="1">
      <c r="A189" s="49">
        <v>43928</v>
      </c>
      <c r="C189" s="50" t="s">
        <v>13</v>
      </c>
      <c r="D189" s="50" t="s">
        <v>14</v>
      </c>
      <c r="E189" s="51" t="s">
        <v>15</v>
      </c>
      <c r="F189" s="40" t="s">
        <v>34</v>
      </c>
      <c r="G189" s="40">
        <v>2235</v>
      </c>
      <c r="H189" s="40">
        <v>5.09</v>
      </c>
      <c r="I189" s="40">
        <v>0.28000000000000003</v>
      </c>
      <c r="J189" s="54">
        <v>0.13</v>
      </c>
      <c r="K189" s="40">
        <v>4.8099999999999996</v>
      </c>
      <c r="L189" s="40">
        <f t="shared" si="6"/>
        <v>10750.349999999999</v>
      </c>
      <c r="M189" s="55">
        <f t="shared" si="7"/>
        <v>4.1846999999999994</v>
      </c>
      <c r="N189" s="55">
        <f t="shared" si="8"/>
        <v>9352.8044999999984</v>
      </c>
      <c r="O189" s="40" t="s">
        <v>1011</v>
      </c>
    </row>
    <row r="190" spans="1:15" s="40" customFormat="1" ht="29.1" customHeight="1">
      <c r="A190" s="49">
        <v>43929</v>
      </c>
      <c r="C190" s="50" t="s">
        <v>13</v>
      </c>
      <c r="D190" s="50" t="s">
        <v>14</v>
      </c>
      <c r="E190" s="51" t="s">
        <v>15</v>
      </c>
      <c r="F190" s="40" t="s">
        <v>34</v>
      </c>
      <c r="G190" s="40">
        <v>2148</v>
      </c>
      <c r="H190" s="40">
        <v>5.09</v>
      </c>
      <c r="I190" s="40">
        <v>0.28000000000000003</v>
      </c>
      <c r="J190" s="54">
        <v>0.13</v>
      </c>
      <c r="K190" s="40">
        <v>4.8099999999999996</v>
      </c>
      <c r="L190" s="40">
        <f t="shared" si="6"/>
        <v>10331.879999999999</v>
      </c>
      <c r="M190" s="55">
        <f t="shared" si="7"/>
        <v>4.1846999999999994</v>
      </c>
      <c r="N190" s="55">
        <f t="shared" si="8"/>
        <v>8988.7355999999982</v>
      </c>
      <c r="O190" s="40" t="s">
        <v>1011</v>
      </c>
    </row>
    <row r="191" spans="1:15" s="40" customFormat="1" ht="29.1" customHeight="1">
      <c r="A191" s="49">
        <v>43930</v>
      </c>
      <c r="C191" s="50" t="s">
        <v>13</v>
      </c>
      <c r="D191" s="50" t="s">
        <v>14</v>
      </c>
      <c r="E191" s="51" t="s">
        <v>15</v>
      </c>
      <c r="F191" s="40" t="s">
        <v>34</v>
      </c>
      <c r="G191" s="40">
        <v>2195</v>
      </c>
      <c r="H191" s="40">
        <v>5.09</v>
      </c>
      <c r="I191" s="40">
        <v>0.28000000000000003</v>
      </c>
      <c r="J191" s="54">
        <v>0.13</v>
      </c>
      <c r="K191" s="40">
        <v>4.8099999999999996</v>
      </c>
      <c r="L191" s="40">
        <f t="shared" si="6"/>
        <v>10557.949999999999</v>
      </c>
      <c r="M191" s="55">
        <f t="shared" si="7"/>
        <v>4.1846999999999994</v>
      </c>
      <c r="N191" s="55">
        <f t="shared" si="8"/>
        <v>9185.4164999999994</v>
      </c>
      <c r="O191" s="40" t="s">
        <v>1011</v>
      </c>
    </row>
    <row r="192" spans="1:15" s="40" customFormat="1" ht="29.1" customHeight="1">
      <c r="A192" s="49">
        <v>43931</v>
      </c>
      <c r="C192" s="50" t="s">
        <v>13</v>
      </c>
      <c r="D192" s="50" t="s">
        <v>14</v>
      </c>
      <c r="E192" s="51" t="s">
        <v>15</v>
      </c>
      <c r="F192" s="40" t="s">
        <v>34</v>
      </c>
      <c r="G192" s="40">
        <v>2543</v>
      </c>
      <c r="H192" s="40">
        <v>5.09</v>
      </c>
      <c r="I192" s="40">
        <v>0.28000000000000003</v>
      </c>
      <c r="J192" s="54">
        <v>0.13</v>
      </c>
      <c r="K192" s="40">
        <v>4.8099999999999996</v>
      </c>
      <c r="L192" s="40">
        <f t="shared" si="6"/>
        <v>12231.829999999998</v>
      </c>
      <c r="M192" s="55">
        <f t="shared" si="7"/>
        <v>4.1846999999999994</v>
      </c>
      <c r="N192" s="55">
        <f t="shared" si="8"/>
        <v>10641.692099999998</v>
      </c>
      <c r="O192" s="40" t="s">
        <v>1011</v>
      </c>
    </row>
    <row r="193" spans="1:15" s="40" customFormat="1" ht="29.1" customHeight="1">
      <c r="A193" s="49">
        <v>43932</v>
      </c>
      <c r="C193" s="50" t="s">
        <v>13</v>
      </c>
      <c r="D193" s="50" t="s">
        <v>14</v>
      </c>
      <c r="E193" s="51" t="s">
        <v>15</v>
      </c>
      <c r="F193" s="40" t="s">
        <v>34</v>
      </c>
      <c r="G193" s="40">
        <v>1371</v>
      </c>
      <c r="H193" s="40">
        <v>5.09</v>
      </c>
      <c r="I193" s="40">
        <v>0.28000000000000003</v>
      </c>
      <c r="J193" s="54">
        <v>0.13</v>
      </c>
      <c r="K193" s="40">
        <v>4.8099999999999996</v>
      </c>
      <c r="L193" s="40">
        <f t="shared" si="6"/>
        <v>6594.5099999999993</v>
      </c>
      <c r="M193" s="55">
        <f t="shared" si="7"/>
        <v>4.1846999999999994</v>
      </c>
      <c r="N193" s="55">
        <f t="shared" si="8"/>
        <v>5737.2236999999996</v>
      </c>
      <c r="O193" s="40" t="s">
        <v>1011</v>
      </c>
    </row>
    <row r="194" spans="1:15" s="40" customFormat="1" ht="29.1" customHeight="1">
      <c r="A194" s="49">
        <v>43933</v>
      </c>
      <c r="C194" s="50" t="s">
        <v>13</v>
      </c>
      <c r="D194" s="50" t="s">
        <v>14</v>
      </c>
      <c r="E194" s="51" t="s">
        <v>15</v>
      </c>
      <c r="F194" s="40" t="s">
        <v>34</v>
      </c>
      <c r="G194" s="40">
        <v>2457</v>
      </c>
      <c r="H194" s="40">
        <v>5.09</v>
      </c>
      <c r="I194" s="40">
        <v>0.28000000000000003</v>
      </c>
      <c r="J194" s="54">
        <v>0.13</v>
      </c>
      <c r="K194" s="40">
        <v>4.8099999999999996</v>
      </c>
      <c r="L194" s="40">
        <f t="shared" si="6"/>
        <v>11818.169999999998</v>
      </c>
      <c r="M194" s="55">
        <f t="shared" si="7"/>
        <v>4.1846999999999994</v>
      </c>
      <c r="N194" s="55">
        <f t="shared" si="8"/>
        <v>10281.807899999998</v>
      </c>
      <c r="O194" s="40" t="s">
        <v>1011</v>
      </c>
    </row>
    <row r="195" spans="1:15" s="40" customFormat="1" ht="29.1" customHeight="1">
      <c r="A195" s="49">
        <v>43934</v>
      </c>
      <c r="C195" s="50" t="s">
        <v>13</v>
      </c>
      <c r="D195" s="50" t="s">
        <v>14</v>
      </c>
      <c r="E195" s="51" t="s">
        <v>15</v>
      </c>
      <c r="F195" s="40" t="s">
        <v>34</v>
      </c>
      <c r="G195" s="40">
        <v>1825</v>
      </c>
      <c r="H195" s="40">
        <v>5.09</v>
      </c>
      <c r="I195" s="40">
        <v>0.28000000000000003</v>
      </c>
      <c r="J195" s="54">
        <v>0.13</v>
      </c>
      <c r="K195" s="40">
        <v>4.8099999999999996</v>
      </c>
      <c r="L195" s="40">
        <f t="shared" ref="L195:L258" si="9">K195*G195</f>
        <v>8778.25</v>
      </c>
      <c r="M195" s="55">
        <f t="shared" ref="M195:M258" si="10">4.81-K195*J195</f>
        <v>4.1846999999999994</v>
      </c>
      <c r="N195" s="55">
        <f t="shared" ref="N195:N258" si="11">M195*G195</f>
        <v>7637.0774999999985</v>
      </c>
      <c r="O195" s="40" t="s">
        <v>1011</v>
      </c>
    </row>
    <row r="196" spans="1:15" s="40" customFormat="1" ht="29.1" customHeight="1">
      <c r="A196" s="49">
        <v>43935</v>
      </c>
      <c r="C196" s="50" t="s">
        <v>13</v>
      </c>
      <c r="D196" s="50" t="s">
        <v>14</v>
      </c>
      <c r="E196" s="51" t="s">
        <v>15</v>
      </c>
      <c r="F196" s="40" t="s">
        <v>34</v>
      </c>
      <c r="G196" s="40">
        <v>1643</v>
      </c>
      <c r="H196" s="40">
        <v>5.09</v>
      </c>
      <c r="I196" s="40">
        <v>0.28000000000000003</v>
      </c>
      <c r="J196" s="54">
        <v>0.13</v>
      </c>
      <c r="K196" s="40">
        <v>4.8099999999999996</v>
      </c>
      <c r="L196" s="40">
        <f t="shared" si="9"/>
        <v>7902.829999999999</v>
      </c>
      <c r="M196" s="55">
        <f t="shared" si="10"/>
        <v>4.1846999999999994</v>
      </c>
      <c r="N196" s="55">
        <f t="shared" si="11"/>
        <v>6875.4620999999988</v>
      </c>
      <c r="O196" s="40" t="s">
        <v>1011</v>
      </c>
    </row>
    <row r="197" spans="1:15" s="40" customFormat="1" ht="29.1" customHeight="1">
      <c r="A197" s="49">
        <v>43935</v>
      </c>
      <c r="C197" s="50" t="s">
        <v>13</v>
      </c>
      <c r="D197" s="50" t="s">
        <v>14</v>
      </c>
      <c r="E197" s="51" t="s">
        <v>15</v>
      </c>
      <c r="F197" s="40" t="s">
        <v>34</v>
      </c>
      <c r="G197" s="40">
        <v>169</v>
      </c>
      <c r="H197" s="40">
        <v>5.09</v>
      </c>
      <c r="I197" s="40">
        <v>0.28000000000000003</v>
      </c>
      <c r="J197" s="54">
        <v>0.13</v>
      </c>
      <c r="K197" s="40">
        <v>4.8099999999999996</v>
      </c>
      <c r="L197" s="40">
        <f t="shared" si="9"/>
        <v>812.89</v>
      </c>
      <c r="M197" s="55">
        <f t="shared" si="10"/>
        <v>4.1846999999999994</v>
      </c>
      <c r="N197" s="55">
        <f t="shared" si="11"/>
        <v>707.21429999999987</v>
      </c>
      <c r="O197" s="40" t="s">
        <v>1011</v>
      </c>
    </row>
    <row r="198" spans="1:15" s="40" customFormat="1" ht="29.1" customHeight="1">
      <c r="A198" s="49">
        <v>43936</v>
      </c>
      <c r="C198" s="50" t="s">
        <v>13</v>
      </c>
      <c r="D198" s="50" t="s">
        <v>14</v>
      </c>
      <c r="E198" s="51" t="s">
        <v>15</v>
      </c>
      <c r="F198" s="40" t="s">
        <v>34</v>
      </c>
      <c r="G198" s="40">
        <v>1229</v>
      </c>
      <c r="H198" s="40">
        <v>5.09</v>
      </c>
      <c r="I198" s="40">
        <v>0.28000000000000003</v>
      </c>
      <c r="J198" s="54">
        <v>0.13</v>
      </c>
      <c r="K198" s="40">
        <v>4.8099999999999996</v>
      </c>
      <c r="L198" s="40">
        <f t="shared" si="9"/>
        <v>5911.49</v>
      </c>
      <c r="M198" s="55">
        <f t="shared" si="10"/>
        <v>4.1846999999999994</v>
      </c>
      <c r="N198" s="55">
        <f t="shared" si="11"/>
        <v>5142.9962999999989</v>
      </c>
      <c r="O198" s="40" t="s">
        <v>1011</v>
      </c>
    </row>
    <row r="199" spans="1:15" s="40" customFormat="1" ht="29.1" customHeight="1">
      <c r="A199" s="49">
        <v>43936</v>
      </c>
      <c r="C199" s="50" t="s">
        <v>13</v>
      </c>
      <c r="D199" s="50" t="s">
        <v>14</v>
      </c>
      <c r="E199" s="51" t="s">
        <v>15</v>
      </c>
      <c r="F199" s="40" t="s">
        <v>34</v>
      </c>
      <c r="G199" s="40">
        <v>186</v>
      </c>
      <c r="H199" s="40">
        <v>5.09</v>
      </c>
      <c r="I199" s="40">
        <v>0.28000000000000003</v>
      </c>
      <c r="J199" s="54">
        <v>0.13</v>
      </c>
      <c r="K199" s="40">
        <v>4.8099999999999996</v>
      </c>
      <c r="L199" s="40">
        <f t="shared" si="9"/>
        <v>894.66</v>
      </c>
      <c r="M199" s="55">
        <f t="shared" si="10"/>
        <v>4.1846999999999994</v>
      </c>
      <c r="N199" s="55">
        <f t="shared" si="11"/>
        <v>778.35419999999988</v>
      </c>
      <c r="O199" s="40" t="s">
        <v>1011</v>
      </c>
    </row>
    <row r="200" spans="1:15" s="40" customFormat="1" ht="29.1" customHeight="1">
      <c r="A200" s="49">
        <v>43936</v>
      </c>
      <c r="C200" s="50" t="s">
        <v>13</v>
      </c>
      <c r="D200" s="50" t="s">
        <v>14</v>
      </c>
      <c r="E200" s="51" t="s">
        <v>15</v>
      </c>
      <c r="F200" s="40" t="s">
        <v>34</v>
      </c>
      <c r="G200" s="40">
        <v>143</v>
      </c>
      <c r="H200" s="40">
        <v>5.09</v>
      </c>
      <c r="I200" s="40">
        <v>0.28000000000000003</v>
      </c>
      <c r="J200" s="54">
        <v>0.13</v>
      </c>
      <c r="K200" s="40">
        <v>4.8099999999999996</v>
      </c>
      <c r="L200" s="40">
        <f t="shared" si="9"/>
        <v>687.82999999999993</v>
      </c>
      <c r="M200" s="55">
        <f t="shared" si="10"/>
        <v>4.1846999999999994</v>
      </c>
      <c r="N200" s="55">
        <f t="shared" si="11"/>
        <v>598.4120999999999</v>
      </c>
      <c r="O200" s="40" t="s">
        <v>1011</v>
      </c>
    </row>
    <row r="201" spans="1:15" s="40" customFormat="1" ht="29.1" customHeight="1">
      <c r="A201" s="49">
        <v>43911</v>
      </c>
      <c r="C201" s="50" t="s">
        <v>13</v>
      </c>
      <c r="D201" s="50" t="s">
        <v>14</v>
      </c>
      <c r="E201" s="51" t="s">
        <v>15</v>
      </c>
      <c r="F201" s="40" t="s">
        <v>35</v>
      </c>
      <c r="G201" s="40">
        <v>8348</v>
      </c>
      <c r="H201" s="40">
        <v>5.09</v>
      </c>
      <c r="I201" s="40">
        <v>0.28000000000000003</v>
      </c>
      <c r="J201" s="54">
        <v>0.13</v>
      </c>
      <c r="K201" s="40">
        <v>4.8099999999999996</v>
      </c>
      <c r="L201" s="40">
        <f t="shared" si="9"/>
        <v>40153.879999999997</v>
      </c>
      <c r="M201" s="55">
        <f t="shared" si="10"/>
        <v>4.1846999999999994</v>
      </c>
      <c r="N201" s="55">
        <f t="shared" si="11"/>
        <v>34933.875599999992</v>
      </c>
      <c r="O201" s="40" t="s">
        <v>1011</v>
      </c>
    </row>
    <row r="202" spans="1:15" s="40" customFormat="1" ht="29.1" customHeight="1">
      <c r="A202" s="49">
        <v>43912</v>
      </c>
      <c r="C202" s="50" t="s">
        <v>13</v>
      </c>
      <c r="D202" s="50" t="s">
        <v>14</v>
      </c>
      <c r="E202" s="51" t="s">
        <v>15</v>
      </c>
      <c r="F202" s="40" t="s">
        <v>35</v>
      </c>
      <c r="G202" s="40">
        <v>10536</v>
      </c>
      <c r="H202" s="40">
        <v>5.09</v>
      </c>
      <c r="I202" s="40">
        <v>0.28000000000000003</v>
      </c>
      <c r="J202" s="54">
        <v>0.13</v>
      </c>
      <c r="K202" s="40">
        <v>4.8099999999999996</v>
      </c>
      <c r="L202" s="40">
        <f t="shared" si="9"/>
        <v>50678.159999999996</v>
      </c>
      <c r="M202" s="55">
        <f t="shared" si="10"/>
        <v>4.1846999999999994</v>
      </c>
      <c r="N202" s="55">
        <f t="shared" si="11"/>
        <v>44089.999199999991</v>
      </c>
      <c r="O202" s="40" t="s">
        <v>1011</v>
      </c>
    </row>
    <row r="203" spans="1:15" s="40" customFormat="1" ht="29.1" customHeight="1">
      <c r="A203" s="49">
        <v>43913</v>
      </c>
      <c r="C203" s="50" t="s">
        <v>13</v>
      </c>
      <c r="D203" s="50" t="s">
        <v>14</v>
      </c>
      <c r="E203" s="51" t="s">
        <v>15</v>
      </c>
      <c r="F203" s="40" t="s">
        <v>35</v>
      </c>
      <c r="G203" s="40">
        <v>9859</v>
      </c>
      <c r="H203" s="40">
        <v>5.09</v>
      </c>
      <c r="I203" s="40">
        <v>0.28000000000000003</v>
      </c>
      <c r="J203" s="54">
        <v>0.13</v>
      </c>
      <c r="K203" s="40">
        <v>4.8099999999999996</v>
      </c>
      <c r="L203" s="40">
        <f t="shared" si="9"/>
        <v>47421.789999999994</v>
      </c>
      <c r="M203" s="55">
        <f t="shared" si="10"/>
        <v>4.1846999999999994</v>
      </c>
      <c r="N203" s="55">
        <f t="shared" si="11"/>
        <v>41256.957299999995</v>
      </c>
      <c r="O203" s="40" t="s">
        <v>1011</v>
      </c>
    </row>
    <row r="204" spans="1:15" s="40" customFormat="1" ht="29.1" customHeight="1">
      <c r="A204" s="49">
        <v>43914</v>
      </c>
      <c r="C204" s="50" t="s">
        <v>13</v>
      </c>
      <c r="D204" s="50" t="s">
        <v>14</v>
      </c>
      <c r="E204" s="51" t="s">
        <v>15</v>
      </c>
      <c r="F204" s="40" t="s">
        <v>35</v>
      </c>
      <c r="G204" s="40">
        <v>5345</v>
      </c>
      <c r="H204" s="40">
        <v>5.09</v>
      </c>
      <c r="I204" s="40">
        <v>0.28000000000000003</v>
      </c>
      <c r="J204" s="54">
        <v>0.13</v>
      </c>
      <c r="K204" s="40">
        <v>4.8099999999999996</v>
      </c>
      <c r="L204" s="40">
        <f t="shared" si="9"/>
        <v>25709.449999999997</v>
      </c>
      <c r="M204" s="55">
        <f t="shared" si="10"/>
        <v>4.1846999999999994</v>
      </c>
      <c r="N204" s="55">
        <f t="shared" si="11"/>
        <v>22367.221499999996</v>
      </c>
      <c r="O204" s="40" t="s">
        <v>1011</v>
      </c>
    </row>
    <row r="205" spans="1:15" s="40" customFormat="1" ht="29.1" customHeight="1">
      <c r="A205" s="49">
        <v>43915</v>
      </c>
      <c r="C205" s="50" t="s">
        <v>13</v>
      </c>
      <c r="D205" s="50" t="s">
        <v>14</v>
      </c>
      <c r="E205" s="51" t="s">
        <v>15</v>
      </c>
      <c r="F205" s="40" t="s">
        <v>35</v>
      </c>
      <c r="G205" s="40">
        <v>4712</v>
      </c>
      <c r="H205" s="40">
        <v>5.09</v>
      </c>
      <c r="I205" s="40">
        <v>0.28000000000000003</v>
      </c>
      <c r="J205" s="54">
        <v>0.13</v>
      </c>
      <c r="K205" s="40">
        <v>4.8099999999999996</v>
      </c>
      <c r="L205" s="40">
        <f t="shared" si="9"/>
        <v>22664.719999999998</v>
      </c>
      <c r="M205" s="55">
        <f t="shared" si="10"/>
        <v>4.1846999999999994</v>
      </c>
      <c r="N205" s="55">
        <f t="shared" si="11"/>
        <v>19718.306399999998</v>
      </c>
      <c r="O205" s="40" t="s">
        <v>1011</v>
      </c>
    </row>
    <row r="206" spans="1:15" s="40" customFormat="1" ht="29.1" customHeight="1">
      <c r="A206" s="49">
        <v>43916</v>
      </c>
      <c r="C206" s="50" t="s">
        <v>13</v>
      </c>
      <c r="D206" s="50" t="s">
        <v>14</v>
      </c>
      <c r="E206" s="51" t="s">
        <v>15</v>
      </c>
      <c r="F206" s="40" t="s">
        <v>35</v>
      </c>
      <c r="G206" s="40">
        <v>2239</v>
      </c>
      <c r="H206" s="40">
        <v>5.09</v>
      </c>
      <c r="I206" s="40">
        <v>0.28000000000000003</v>
      </c>
      <c r="J206" s="54">
        <v>0.13</v>
      </c>
      <c r="K206" s="40">
        <v>4.8099999999999996</v>
      </c>
      <c r="L206" s="40">
        <f t="shared" si="9"/>
        <v>10769.589999999998</v>
      </c>
      <c r="M206" s="55">
        <f t="shared" si="10"/>
        <v>4.1846999999999994</v>
      </c>
      <c r="N206" s="55">
        <f t="shared" si="11"/>
        <v>9369.5432999999994</v>
      </c>
      <c r="O206" s="40" t="s">
        <v>1011</v>
      </c>
    </row>
    <row r="207" spans="1:15" s="40" customFormat="1" ht="29.1" customHeight="1">
      <c r="A207" s="49">
        <v>43917</v>
      </c>
      <c r="C207" s="50" t="s">
        <v>13</v>
      </c>
      <c r="D207" s="50" t="s">
        <v>14</v>
      </c>
      <c r="E207" s="51" t="s">
        <v>15</v>
      </c>
      <c r="F207" s="40" t="s">
        <v>35</v>
      </c>
      <c r="G207" s="40">
        <v>7195</v>
      </c>
      <c r="H207" s="40">
        <v>5.09</v>
      </c>
      <c r="I207" s="40">
        <v>0.28000000000000003</v>
      </c>
      <c r="J207" s="54">
        <v>0.13</v>
      </c>
      <c r="K207" s="40">
        <v>4.8099999999999996</v>
      </c>
      <c r="L207" s="40">
        <f t="shared" si="9"/>
        <v>34607.949999999997</v>
      </c>
      <c r="M207" s="55">
        <f t="shared" si="10"/>
        <v>4.1846999999999994</v>
      </c>
      <c r="N207" s="55">
        <f t="shared" si="11"/>
        <v>30108.916499999996</v>
      </c>
      <c r="O207" s="40" t="s">
        <v>1011</v>
      </c>
    </row>
    <row r="208" spans="1:15" s="40" customFormat="1" ht="29.1" customHeight="1">
      <c r="A208" s="49">
        <v>43918</v>
      </c>
      <c r="C208" s="50" t="s">
        <v>13</v>
      </c>
      <c r="D208" s="50" t="s">
        <v>14</v>
      </c>
      <c r="E208" s="51" t="s">
        <v>15</v>
      </c>
      <c r="F208" s="40" t="s">
        <v>35</v>
      </c>
      <c r="G208" s="40">
        <v>11311</v>
      </c>
      <c r="H208" s="40">
        <v>5.09</v>
      </c>
      <c r="I208" s="40">
        <v>0.28000000000000003</v>
      </c>
      <c r="J208" s="54">
        <v>0.13</v>
      </c>
      <c r="K208" s="40">
        <v>4.8099999999999996</v>
      </c>
      <c r="L208" s="40">
        <f t="shared" si="9"/>
        <v>54405.909999999996</v>
      </c>
      <c r="M208" s="55">
        <f t="shared" si="10"/>
        <v>4.1846999999999994</v>
      </c>
      <c r="N208" s="55">
        <f t="shared" si="11"/>
        <v>47333.141699999993</v>
      </c>
      <c r="O208" s="40" t="s">
        <v>1011</v>
      </c>
    </row>
    <row r="209" spans="1:15" s="40" customFormat="1" ht="29.1" customHeight="1">
      <c r="A209" s="49">
        <v>43919</v>
      </c>
      <c r="C209" s="50" t="s">
        <v>13</v>
      </c>
      <c r="D209" s="50" t="s">
        <v>14</v>
      </c>
      <c r="E209" s="51" t="s">
        <v>15</v>
      </c>
      <c r="F209" s="40" t="s">
        <v>35</v>
      </c>
      <c r="G209" s="40">
        <v>7625</v>
      </c>
      <c r="H209" s="40">
        <v>5.09</v>
      </c>
      <c r="I209" s="40">
        <v>0.28000000000000003</v>
      </c>
      <c r="J209" s="54">
        <v>0.13</v>
      </c>
      <c r="K209" s="40">
        <v>4.8099999999999996</v>
      </c>
      <c r="L209" s="40">
        <f t="shared" si="9"/>
        <v>36676.25</v>
      </c>
      <c r="M209" s="55">
        <f t="shared" si="10"/>
        <v>4.1846999999999994</v>
      </c>
      <c r="N209" s="55">
        <f t="shared" si="11"/>
        <v>31908.337499999994</v>
      </c>
      <c r="O209" s="40" t="s">
        <v>1011</v>
      </c>
    </row>
    <row r="210" spans="1:15" s="40" customFormat="1" ht="29.1" customHeight="1">
      <c r="A210" s="49">
        <v>43920</v>
      </c>
      <c r="C210" s="50" t="s">
        <v>13</v>
      </c>
      <c r="D210" s="50" t="s">
        <v>14</v>
      </c>
      <c r="E210" s="51" t="s">
        <v>15</v>
      </c>
      <c r="F210" s="40" t="s">
        <v>35</v>
      </c>
      <c r="G210" s="40">
        <v>9659</v>
      </c>
      <c r="H210" s="40">
        <v>5.09</v>
      </c>
      <c r="I210" s="40">
        <v>0.28000000000000003</v>
      </c>
      <c r="J210" s="54">
        <v>0.13</v>
      </c>
      <c r="K210" s="40">
        <v>4.8099999999999996</v>
      </c>
      <c r="L210" s="40">
        <f t="shared" si="9"/>
        <v>46459.789999999994</v>
      </c>
      <c r="M210" s="55">
        <f t="shared" si="10"/>
        <v>4.1846999999999994</v>
      </c>
      <c r="N210" s="55">
        <f t="shared" si="11"/>
        <v>40420.017299999992</v>
      </c>
      <c r="O210" s="40" t="s">
        <v>1011</v>
      </c>
    </row>
    <row r="211" spans="1:15" s="40" customFormat="1" ht="29.1" customHeight="1">
      <c r="A211" s="49">
        <v>43921</v>
      </c>
      <c r="C211" s="50" t="s">
        <v>13</v>
      </c>
      <c r="D211" s="50" t="s">
        <v>14</v>
      </c>
      <c r="E211" s="51" t="s">
        <v>15</v>
      </c>
      <c r="F211" s="40" t="s">
        <v>35</v>
      </c>
      <c r="G211" s="40">
        <v>9163</v>
      </c>
      <c r="H211" s="40">
        <v>5.09</v>
      </c>
      <c r="I211" s="40">
        <v>0.28000000000000003</v>
      </c>
      <c r="J211" s="54">
        <v>0.13</v>
      </c>
      <c r="K211" s="40">
        <v>4.8099999999999996</v>
      </c>
      <c r="L211" s="40">
        <f t="shared" si="9"/>
        <v>44074.03</v>
      </c>
      <c r="M211" s="55">
        <f t="shared" si="10"/>
        <v>4.1846999999999994</v>
      </c>
      <c r="N211" s="55">
        <f t="shared" si="11"/>
        <v>38344.406099999993</v>
      </c>
      <c r="O211" s="40" t="s">
        <v>1011</v>
      </c>
    </row>
    <row r="212" spans="1:15" s="40" customFormat="1" ht="29.1" customHeight="1">
      <c r="A212" s="49">
        <v>43922</v>
      </c>
      <c r="C212" s="50" t="s">
        <v>13</v>
      </c>
      <c r="D212" s="50" t="s">
        <v>14</v>
      </c>
      <c r="E212" s="51" t="s">
        <v>15</v>
      </c>
      <c r="F212" s="40" t="s">
        <v>35</v>
      </c>
      <c r="G212" s="40">
        <v>3678</v>
      </c>
      <c r="H212" s="40">
        <v>5.09</v>
      </c>
      <c r="I212" s="40">
        <v>0.28000000000000003</v>
      </c>
      <c r="J212" s="54">
        <v>0.13</v>
      </c>
      <c r="K212" s="40">
        <v>4.8099999999999996</v>
      </c>
      <c r="L212" s="40">
        <f t="shared" si="9"/>
        <v>17691.18</v>
      </c>
      <c r="M212" s="55">
        <f t="shared" si="10"/>
        <v>4.1846999999999994</v>
      </c>
      <c r="N212" s="55">
        <f t="shared" si="11"/>
        <v>15391.326599999999</v>
      </c>
      <c r="O212" s="40" t="s">
        <v>1011</v>
      </c>
    </row>
    <row r="213" spans="1:15" s="40" customFormat="1" ht="29.1" customHeight="1">
      <c r="A213" s="49">
        <v>43923</v>
      </c>
      <c r="C213" s="50" t="s">
        <v>13</v>
      </c>
      <c r="D213" s="50" t="s">
        <v>14</v>
      </c>
      <c r="E213" s="51" t="s">
        <v>15</v>
      </c>
      <c r="F213" s="40" t="s">
        <v>35</v>
      </c>
      <c r="G213" s="40">
        <v>9559</v>
      </c>
      <c r="H213" s="40">
        <v>5.09</v>
      </c>
      <c r="I213" s="40">
        <v>0.28000000000000003</v>
      </c>
      <c r="J213" s="54">
        <v>0.13</v>
      </c>
      <c r="K213" s="40">
        <v>4.8099999999999996</v>
      </c>
      <c r="L213" s="40">
        <f t="shared" si="9"/>
        <v>45978.789999999994</v>
      </c>
      <c r="M213" s="55">
        <f t="shared" si="10"/>
        <v>4.1846999999999994</v>
      </c>
      <c r="N213" s="55">
        <f t="shared" si="11"/>
        <v>40001.547299999991</v>
      </c>
      <c r="O213" s="40" t="s">
        <v>1011</v>
      </c>
    </row>
    <row r="214" spans="1:15" s="40" customFormat="1" ht="29.1" customHeight="1">
      <c r="A214" s="49">
        <v>43924</v>
      </c>
      <c r="C214" s="50" t="s">
        <v>13</v>
      </c>
      <c r="D214" s="50" t="s">
        <v>14</v>
      </c>
      <c r="E214" s="51" t="s">
        <v>15</v>
      </c>
      <c r="F214" s="40" t="s">
        <v>35</v>
      </c>
      <c r="G214" s="40">
        <v>7833</v>
      </c>
      <c r="H214" s="40">
        <v>5.09</v>
      </c>
      <c r="I214" s="40">
        <v>0.28000000000000003</v>
      </c>
      <c r="J214" s="54">
        <v>0.13</v>
      </c>
      <c r="K214" s="40">
        <v>4.8099999999999996</v>
      </c>
      <c r="L214" s="40">
        <f t="shared" si="9"/>
        <v>37676.729999999996</v>
      </c>
      <c r="M214" s="55">
        <f t="shared" si="10"/>
        <v>4.1846999999999994</v>
      </c>
      <c r="N214" s="55">
        <f t="shared" si="11"/>
        <v>32778.755099999995</v>
      </c>
      <c r="O214" s="40" t="s">
        <v>1011</v>
      </c>
    </row>
    <row r="215" spans="1:15" s="40" customFormat="1" ht="29.1" customHeight="1">
      <c r="A215" s="49">
        <v>43925</v>
      </c>
      <c r="C215" s="50" t="s">
        <v>13</v>
      </c>
      <c r="D215" s="50" t="s">
        <v>14</v>
      </c>
      <c r="E215" s="51" t="s">
        <v>15</v>
      </c>
      <c r="F215" s="40" t="s">
        <v>35</v>
      </c>
      <c r="G215" s="40">
        <v>7842</v>
      </c>
      <c r="H215" s="40">
        <v>5.09</v>
      </c>
      <c r="I215" s="40">
        <v>0.28000000000000003</v>
      </c>
      <c r="J215" s="54">
        <v>0.13</v>
      </c>
      <c r="K215" s="40">
        <v>4.8099999999999996</v>
      </c>
      <c r="L215" s="40">
        <f t="shared" si="9"/>
        <v>37720.019999999997</v>
      </c>
      <c r="M215" s="55">
        <f t="shared" si="10"/>
        <v>4.1846999999999994</v>
      </c>
      <c r="N215" s="55">
        <f t="shared" si="11"/>
        <v>32816.417399999998</v>
      </c>
      <c r="O215" s="40" t="s">
        <v>1011</v>
      </c>
    </row>
    <row r="216" spans="1:15" s="40" customFormat="1" ht="29.1" customHeight="1">
      <c r="A216" s="49">
        <v>43926</v>
      </c>
      <c r="C216" s="50" t="s">
        <v>13</v>
      </c>
      <c r="D216" s="50" t="s">
        <v>14</v>
      </c>
      <c r="E216" s="51" t="s">
        <v>15</v>
      </c>
      <c r="F216" s="40" t="s">
        <v>35</v>
      </c>
      <c r="G216" s="40">
        <v>8045</v>
      </c>
      <c r="H216" s="40">
        <v>5.09</v>
      </c>
      <c r="I216" s="40">
        <v>0.28000000000000003</v>
      </c>
      <c r="J216" s="54">
        <v>0.13</v>
      </c>
      <c r="K216" s="40">
        <v>4.8099999999999996</v>
      </c>
      <c r="L216" s="40">
        <f t="shared" si="9"/>
        <v>38696.449999999997</v>
      </c>
      <c r="M216" s="55">
        <f t="shared" si="10"/>
        <v>4.1846999999999994</v>
      </c>
      <c r="N216" s="55">
        <f t="shared" si="11"/>
        <v>33665.911499999995</v>
      </c>
      <c r="O216" s="40" t="s">
        <v>1011</v>
      </c>
    </row>
    <row r="217" spans="1:15" s="40" customFormat="1" ht="29.1" customHeight="1">
      <c r="A217" s="49">
        <v>43927</v>
      </c>
      <c r="C217" s="50" t="s">
        <v>13</v>
      </c>
      <c r="D217" s="50" t="s">
        <v>14</v>
      </c>
      <c r="E217" s="51" t="s">
        <v>15</v>
      </c>
      <c r="F217" s="40" t="s">
        <v>35</v>
      </c>
      <c r="G217" s="40">
        <v>7128</v>
      </c>
      <c r="H217" s="40">
        <v>5.09</v>
      </c>
      <c r="I217" s="40">
        <v>0.28000000000000003</v>
      </c>
      <c r="J217" s="54">
        <v>0.13</v>
      </c>
      <c r="K217" s="40">
        <v>4.8099999999999996</v>
      </c>
      <c r="L217" s="40">
        <f t="shared" si="9"/>
        <v>34285.68</v>
      </c>
      <c r="M217" s="55">
        <f t="shared" si="10"/>
        <v>4.1846999999999994</v>
      </c>
      <c r="N217" s="55">
        <f t="shared" si="11"/>
        <v>29828.541599999997</v>
      </c>
      <c r="O217" s="40" t="s">
        <v>1011</v>
      </c>
    </row>
    <row r="218" spans="1:15" s="40" customFormat="1" ht="29.1" customHeight="1">
      <c r="A218" s="49">
        <v>43928</v>
      </c>
      <c r="C218" s="50" t="s">
        <v>13</v>
      </c>
      <c r="D218" s="50" t="s">
        <v>14</v>
      </c>
      <c r="E218" s="51" t="s">
        <v>15</v>
      </c>
      <c r="F218" s="40" t="s">
        <v>35</v>
      </c>
      <c r="G218" s="40">
        <v>7088</v>
      </c>
      <c r="H218" s="40">
        <v>5.09</v>
      </c>
      <c r="I218" s="40">
        <v>0.28000000000000003</v>
      </c>
      <c r="J218" s="54">
        <v>0.13</v>
      </c>
      <c r="K218" s="40">
        <v>4.8099999999999996</v>
      </c>
      <c r="L218" s="40">
        <f t="shared" si="9"/>
        <v>34093.279999999999</v>
      </c>
      <c r="M218" s="55">
        <f t="shared" si="10"/>
        <v>4.1846999999999994</v>
      </c>
      <c r="N218" s="55">
        <f t="shared" si="11"/>
        <v>29661.153599999994</v>
      </c>
      <c r="O218" s="40" t="s">
        <v>1011</v>
      </c>
    </row>
    <row r="219" spans="1:15" s="40" customFormat="1" ht="29.1" customHeight="1">
      <c r="A219" s="49">
        <v>43929</v>
      </c>
      <c r="C219" s="50" t="s">
        <v>13</v>
      </c>
      <c r="D219" s="50" t="s">
        <v>14</v>
      </c>
      <c r="E219" s="51" t="s">
        <v>15</v>
      </c>
      <c r="F219" s="40" t="s">
        <v>35</v>
      </c>
      <c r="G219" s="40">
        <v>7542</v>
      </c>
      <c r="H219" s="40">
        <v>5.09</v>
      </c>
      <c r="I219" s="40">
        <v>0.28000000000000003</v>
      </c>
      <c r="J219" s="54">
        <v>0.13</v>
      </c>
      <c r="K219" s="40">
        <v>4.8099999999999996</v>
      </c>
      <c r="L219" s="40">
        <f t="shared" si="9"/>
        <v>36277.019999999997</v>
      </c>
      <c r="M219" s="55">
        <f t="shared" si="10"/>
        <v>4.1846999999999994</v>
      </c>
      <c r="N219" s="55">
        <f t="shared" si="11"/>
        <v>31561.007399999995</v>
      </c>
      <c r="O219" s="40" t="s">
        <v>1011</v>
      </c>
    </row>
    <row r="220" spans="1:15" s="40" customFormat="1" ht="29.1" customHeight="1">
      <c r="A220" s="49">
        <v>43930</v>
      </c>
      <c r="C220" s="50" t="s">
        <v>13</v>
      </c>
      <c r="D220" s="50" t="s">
        <v>14</v>
      </c>
      <c r="E220" s="51" t="s">
        <v>15</v>
      </c>
      <c r="F220" s="40" t="s">
        <v>35</v>
      </c>
      <c r="G220" s="40">
        <v>2654</v>
      </c>
      <c r="H220" s="40">
        <v>5.09</v>
      </c>
      <c r="I220" s="40">
        <v>0.28000000000000003</v>
      </c>
      <c r="J220" s="54">
        <v>0.13</v>
      </c>
      <c r="K220" s="40">
        <v>4.8099999999999996</v>
      </c>
      <c r="L220" s="40">
        <f t="shared" si="9"/>
        <v>12765.74</v>
      </c>
      <c r="M220" s="55">
        <f t="shared" si="10"/>
        <v>4.1846999999999994</v>
      </c>
      <c r="N220" s="55">
        <f t="shared" si="11"/>
        <v>11106.193799999999</v>
      </c>
      <c r="O220" s="40" t="s">
        <v>1011</v>
      </c>
    </row>
    <row r="221" spans="1:15" s="40" customFormat="1" ht="29.1" customHeight="1">
      <c r="A221" s="49">
        <v>43931</v>
      </c>
      <c r="C221" s="50" t="s">
        <v>13</v>
      </c>
      <c r="D221" s="50" t="s">
        <v>14</v>
      </c>
      <c r="E221" s="51" t="s">
        <v>15</v>
      </c>
      <c r="F221" s="40" t="s">
        <v>35</v>
      </c>
      <c r="G221" s="40">
        <v>4944</v>
      </c>
      <c r="H221" s="40">
        <v>5.09</v>
      </c>
      <c r="I221" s="40">
        <v>0.28000000000000003</v>
      </c>
      <c r="J221" s="54">
        <v>0.13</v>
      </c>
      <c r="K221" s="40">
        <v>4.8099999999999996</v>
      </c>
      <c r="L221" s="40">
        <f t="shared" si="9"/>
        <v>23780.639999999999</v>
      </c>
      <c r="M221" s="55">
        <f t="shared" si="10"/>
        <v>4.1846999999999994</v>
      </c>
      <c r="N221" s="55">
        <f t="shared" si="11"/>
        <v>20689.156799999997</v>
      </c>
      <c r="O221" s="40" t="s">
        <v>1011</v>
      </c>
    </row>
    <row r="222" spans="1:15" s="40" customFormat="1" ht="29.1" customHeight="1">
      <c r="A222" s="49">
        <v>43932</v>
      </c>
      <c r="C222" s="50" t="s">
        <v>13</v>
      </c>
      <c r="D222" s="50" t="s">
        <v>14</v>
      </c>
      <c r="E222" s="51" t="s">
        <v>15</v>
      </c>
      <c r="F222" s="40" t="s">
        <v>35</v>
      </c>
      <c r="G222" s="40">
        <v>5830</v>
      </c>
      <c r="H222" s="40">
        <v>5.09</v>
      </c>
      <c r="I222" s="40">
        <v>0.28000000000000003</v>
      </c>
      <c r="J222" s="54">
        <v>0.13</v>
      </c>
      <c r="K222" s="40">
        <v>4.8099999999999996</v>
      </c>
      <c r="L222" s="40">
        <f t="shared" si="9"/>
        <v>28042.3</v>
      </c>
      <c r="M222" s="55">
        <f t="shared" si="10"/>
        <v>4.1846999999999994</v>
      </c>
      <c r="N222" s="55">
        <f t="shared" si="11"/>
        <v>24396.800999999996</v>
      </c>
      <c r="O222" s="40" t="s">
        <v>1011</v>
      </c>
    </row>
    <row r="223" spans="1:15" s="40" customFormat="1" ht="29.1" customHeight="1">
      <c r="A223" s="49">
        <v>43933</v>
      </c>
      <c r="C223" s="50" t="s">
        <v>13</v>
      </c>
      <c r="D223" s="50" t="s">
        <v>14</v>
      </c>
      <c r="E223" s="51" t="s">
        <v>15</v>
      </c>
      <c r="F223" s="40" t="s">
        <v>35</v>
      </c>
      <c r="G223" s="40">
        <v>6608</v>
      </c>
      <c r="H223" s="40">
        <v>5.09</v>
      </c>
      <c r="I223" s="40">
        <v>0.28000000000000003</v>
      </c>
      <c r="J223" s="54">
        <v>0.13</v>
      </c>
      <c r="K223" s="40">
        <v>4.8099999999999996</v>
      </c>
      <c r="L223" s="40">
        <f t="shared" si="9"/>
        <v>31784.479999999996</v>
      </c>
      <c r="M223" s="55">
        <f t="shared" si="10"/>
        <v>4.1846999999999994</v>
      </c>
      <c r="N223" s="55">
        <f t="shared" si="11"/>
        <v>27652.497599999995</v>
      </c>
      <c r="O223" s="40" t="s">
        <v>1011</v>
      </c>
    </row>
    <row r="224" spans="1:15" s="40" customFormat="1" ht="29.1" customHeight="1">
      <c r="A224" s="49">
        <v>43934</v>
      </c>
      <c r="C224" s="50" t="s">
        <v>13</v>
      </c>
      <c r="D224" s="50" t="s">
        <v>14</v>
      </c>
      <c r="E224" s="51" t="s">
        <v>15</v>
      </c>
      <c r="F224" s="40" t="s">
        <v>35</v>
      </c>
      <c r="G224" s="40">
        <v>3846</v>
      </c>
      <c r="H224" s="40">
        <v>5.09</v>
      </c>
      <c r="I224" s="40">
        <v>0.28000000000000003</v>
      </c>
      <c r="J224" s="54">
        <v>0.13</v>
      </c>
      <c r="K224" s="40">
        <v>4.8099999999999996</v>
      </c>
      <c r="L224" s="40">
        <f t="shared" si="9"/>
        <v>18499.259999999998</v>
      </c>
      <c r="M224" s="55">
        <f t="shared" si="10"/>
        <v>4.1846999999999994</v>
      </c>
      <c r="N224" s="55">
        <f t="shared" si="11"/>
        <v>16094.356199999998</v>
      </c>
      <c r="O224" s="40" t="s">
        <v>1011</v>
      </c>
    </row>
    <row r="225" spans="1:15" s="40" customFormat="1" ht="29.1" customHeight="1">
      <c r="A225" s="49">
        <v>43935</v>
      </c>
      <c r="C225" s="50" t="s">
        <v>13</v>
      </c>
      <c r="D225" s="50" t="s">
        <v>14</v>
      </c>
      <c r="E225" s="51" t="s">
        <v>15</v>
      </c>
      <c r="F225" s="40" t="s">
        <v>35</v>
      </c>
      <c r="G225" s="40">
        <v>7135</v>
      </c>
      <c r="H225" s="40">
        <v>5.09</v>
      </c>
      <c r="I225" s="40">
        <v>0.28000000000000003</v>
      </c>
      <c r="J225" s="54">
        <v>0.13</v>
      </c>
      <c r="K225" s="40">
        <v>4.8099999999999996</v>
      </c>
      <c r="L225" s="40">
        <f t="shared" si="9"/>
        <v>34319.35</v>
      </c>
      <c r="M225" s="55">
        <f t="shared" si="10"/>
        <v>4.1846999999999994</v>
      </c>
      <c r="N225" s="55">
        <f t="shared" si="11"/>
        <v>29857.834499999997</v>
      </c>
      <c r="O225" s="40" t="s">
        <v>1011</v>
      </c>
    </row>
    <row r="226" spans="1:15" s="40" customFormat="1" ht="29.1" customHeight="1">
      <c r="A226" s="49">
        <v>43936</v>
      </c>
      <c r="C226" s="50" t="s">
        <v>13</v>
      </c>
      <c r="D226" s="50" t="s">
        <v>14</v>
      </c>
      <c r="E226" s="51" t="s">
        <v>15</v>
      </c>
      <c r="F226" s="40" t="s">
        <v>35</v>
      </c>
      <c r="G226" s="40">
        <v>6758</v>
      </c>
      <c r="H226" s="40">
        <v>5.09</v>
      </c>
      <c r="I226" s="40">
        <v>0.28000000000000003</v>
      </c>
      <c r="J226" s="54">
        <v>0.13</v>
      </c>
      <c r="K226" s="40">
        <v>4.8099999999999996</v>
      </c>
      <c r="L226" s="40">
        <f t="shared" si="9"/>
        <v>32505.979999999996</v>
      </c>
      <c r="M226" s="55">
        <f t="shared" si="10"/>
        <v>4.1846999999999994</v>
      </c>
      <c r="N226" s="55">
        <f t="shared" si="11"/>
        <v>28280.202599999997</v>
      </c>
      <c r="O226" s="40" t="s">
        <v>1011</v>
      </c>
    </row>
    <row r="227" spans="1:15" s="40" customFormat="1" ht="29.1" customHeight="1">
      <c r="A227" s="49">
        <v>43911</v>
      </c>
      <c r="C227" s="50" t="s">
        <v>13</v>
      </c>
      <c r="D227" s="50" t="s">
        <v>14</v>
      </c>
      <c r="E227" s="51" t="s">
        <v>15</v>
      </c>
      <c r="F227" s="40" t="s">
        <v>29</v>
      </c>
      <c r="G227" s="40">
        <v>1907</v>
      </c>
      <c r="H227" s="40">
        <v>5.09</v>
      </c>
      <c r="I227" s="40">
        <v>0.28000000000000003</v>
      </c>
      <c r="J227" s="54">
        <v>0.13</v>
      </c>
      <c r="K227" s="40">
        <v>4.8099999999999996</v>
      </c>
      <c r="L227" s="40">
        <f t="shared" si="9"/>
        <v>9172.67</v>
      </c>
      <c r="M227" s="55">
        <f t="shared" si="10"/>
        <v>4.1846999999999994</v>
      </c>
      <c r="N227" s="55">
        <f t="shared" si="11"/>
        <v>7980.2228999999988</v>
      </c>
      <c r="O227" s="40" t="s">
        <v>1011</v>
      </c>
    </row>
    <row r="228" spans="1:15" s="40" customFormat="1" ht="29.1" customHeight="1">
      <c r="A228" s="49">
        <v>43911</v>
      </c>
      <c r="C228" s="50" t="s">
        <v>13</v>
      </c>
      <c r="D228" s="50" t="s">
        <v>14</v>
      </c>
      <c r="E228" s="51" t="s">
        <v>15</v>
      </c>
      <c r="F228" s="40" t="s">
        <v>29</v>
      </c>
      <c r="G228" s="40">
        <v>4850</v>
      </c>
      <c r="H228" s="40">
        <v>5.09</v>
      </c>
      <c r="I228" s="40">
        <v>0.28000000000000003</v>
      </c>
      <c r="J228" s="54">
        <v>0.13</v>
      </c>
      <c r="K228" s="40">
        <v>4.8099999999999996</v>
      </c>
      <c r="L228" s="40">
        <f t="shared" si="9"/>
        <v>23328.499999999996</v>
      </c>
      <c r="M228" s="55">
        <f t="shared" si="10"/>
        <v>4.1846999999999994</v>
      </c>
      <c r="N228" s="55">
        <f t="shared" si="11"/>
        <v>20295.794999999998</v>
      </c>
      <c r="O228" s="40" t="s">
        <v>1011</v>
      </c>
    </row>
    <row r="229" spans="1:15" s="40" customFormat="1" ht="29.1" customHeight="1">
      <c r="A229" s="49">
        <v>43911</v>
      </c>
      <c r="C229" s="50" t="s">
        <v>13</v>
      </c>
      <c r="D229" s="50" t="s">
        <v>14</v>
      </c>
      <c r="E229" s="51" t="s">
        <v>15</v>
      </c>
      <c r="F229" s="40" t="s">
        <v>29</v>
      </c>
      <c r="G229" s="40">
        <v>3422</v>
      </c>
      <c r="H229" s="40">
        <v>5.09</v>
      </c>
      <c r="I229" s="40">
        <v>0.28000000000000003</v>
      </c>
      <c r="J229" s="54">
        <v>0.13</v>
      </c>
      <c r="K229" s="40">
        <v>4.8099999999999996</v>
      </c>
      <c r="L229" s="40">
        <f t="shared" si="9"/>
        <v>16459.82</v>
      </c>
      <c r="M229" s="55">
        <f t="shared" si="10"/>
        <v>4.1846999999999994</v>
      </c>
      <c r="N229" s="55">
        <f t="shared" si="11"/>
        <v>14320.043399999999</v>
      </c>
      <c r="O229" s="40" t="s">
        <v>1011</v>
      </c>
    </row>
    <row r="230" spans="1:15" s="40" customFormat="1" ht="29.1" customHeight="1">
      <c r="A230" s="49">
        <v>43912</v>
      </c>
      <c r="C230" s="50" t="s">
        <v>13</v>
      </c>
      <c r="D230" s="50" t="s">
        <v>14</v>
      </c>
      <c r="E230" s="51" t="s">
        <v>15</v>
      </c>
      <c r="F230" s="40" t="s">
        <v>29</v>
      </c>
      <c r="G230" s="40">
        <v>6169</v>
      </c>
      <c r="H230" s="40">
        <v>5.09</v>
      </c>
      <c r="I230" s="40">
        <v>0.28000000000000003</v>
      </c>
      <c r="J230" s="54">
        <v>0.13</v>
      </c>
      <c r="K230" s="40">
        <v>4.8099999999999996</v>
      </c>
      <c r="L230" s="40">
        <f t="shared" si="9"/>
        <v>29672.889999999996</v>
      </c>
      <c r="M230" s="55">
        <f t="shared" si="10"/>
        <v>4.1846999999999994</v>
      </c>
      <c r="N230" s="55">
        <f t="shared" si="11"/>
        <v>25815.414299999997</v>
      </c>
      <c r="O230" s="40" t="s">
        <v>1011</v>
      </c>
    </row>
    <row r="231" spans="1:15" s="40" customFormat="1" ht="29.1" customHeight="1">
      <c r="A231" s="49">
        <v>43912</v>
      </c>
      <c r="C231" s="50" t="s">
        <v>13</v>
      </c>
      <c r="D231" s="50" t="s">
        <v>14</v>
      </c>
      <c r="E231" s="51" t="s">
        <v>15</v>
      </c>
      <c r="F231" s="40" t="s">
        <v>29</v>
      </c>
      <c r="G231" s="40">
        <v>1749</v>
      </c>
      <c r="H231" s="40">
        <v>5.09</v>
      </c>
      <c r="I231" s="40">
        <v>0.28000000000000003</v>
      </c>
      <c r="J231" s="54">
        <v>0.13</v>
      </c>
      <c r="K231" s="40">
        <v>4.8099999999999996</v>
      </c>
      <c r="L231" s="40">
        <f t="shared" si="9"/>
        <v>8412.6899999999987</v>
      </c>
      <c r="M231" s="55">
        <f t="shared" si="10"/>
        <v>4.1846999999999994</v>
      </c>
      <c r="N231" s="55">
        <f t="shared" si="11"/>
        <v>7319.0402999999988</v>
      </c>
      <c r="O231" s="40" t="s">
        <v>1011</v>
      </c>
    </row>
    <row r="232" spans="1:15" s="40" customFormat="1" ht="29.1" customHeight="1">
      <c r="A232" s="49">
        <v>43912</v>
      </c>
      <c r="C232" s="50" t="s">
        <v>13</v>
      </c>
      <c r="D232" s="50" t="s">
        <v>14</v>
      </c>
      <c r="E232" s="51" t="s">
        <v>15</v>
      </c>
      <c r="F232" s="40" t="s">
        <v>29</v>
      </c>
      <c r="G232" s="40">
        <v>2617</v>
      </c>
      <c r="H232" s="40">
        <v>5.09</v>
      </c>
      <c r="I232" s="40">
        <v>0.28000000000000003</v>
      </c>
      <c r="J232" s="54">
        <v>0.13</v>
      </c>
      <c r="K232" s="40">
        <v>4.8099999999999996</v>
      </c>
      <c r="L232" s="40">
        <f t="shared" si="9"/>
        <v>12587.769999999999</v>
      </c>
      <c r="M232" s="55">
        <f t="shared" si="10"/>
        <v>4.1846999999999994</v>
      </c>
      <c r="N232" s="55">
        <f t="shared" si="11"/>
        <v>10951.359899999998</v>
      </c>
      <c r="O232" s="40" t="s">
        <v>1011</v>
      </c>
    </row>
    <row r="233" spans="1:15" s="40" customFormat="1" ht="29.1" customHeight="1">
      <c r="A233" s="49">
        <v>43913</v>
      </c>
      <c r="C233" s="50" t="s">
        <v>13</v>
      </c>
      <c r="D233" s="50" t="s">
        <v>14</v>
      </c>
      <c r="E233" s="51" t="s">
        <v>15</v>
      </c>
      <c r="F233" s="40" t="s">
        <v>29</v>
      </c>
      <c r="G233" s="40">
        <v>6165</v>
      </c>
      <c r="H233" s="40">
        <v>5.09</v>
      </c>
      <c r="I233" s="40">
        <v>0.28000000000000003</v>
      </c>
      <c r="J233" s="54">
        <v>0.13</v>
      </c>
      <c r="K233" s="40">
        <v>4.8099999999999996</v>
      </c>
      <c r="L233" s="40">
        <f t="shared" si="9"/>
        <v>29653.649999999998</v>
      </c>
      <c r="M233" s="55">
        <f t="shared" si="10"/>
        <v>4.1846999999999994</v>
      </c>
      <c r="N233" s="55">
        <f t="shared" si="11"/>
        <v>25798.675499999998</v>
      </c>
      <c r="O233" s="40" t="s">
        <v>1011</v>
      </c>
    </row>
    <row r="234" spans="1:15" s="40" customFormat="1" ht="29.1" customHeight="1">
      <c r="A234" s="49">
        <v>43913</v>
      </c>
      <c r="C234" s="50" t="s">
        <v>13</v>
      </c>
      <c r="D234" s="50" t="s">
        <v>14</v>
      </c>
      <c r="E234" s="51" t="s">
        <v>15</v>
      </c>
      <c r="F234" s="40" t="s">
        <v>29</v>
      </c>
      <c r="G234" s="40">
        <v>1973</v>
      </c>
      <c r="H234" s="40">
        <v>5.09</v>
      </c>
      <c r="I234" s="40">
        <v>0.28000000000000003</v>
      </c>
      <c r="J234" s="54">
        <v>0.13</v>
      </c>
      <c r="K234" s="40">
        <v>4.8099999999999996</v>
      </c>
      <c r="L234" s="40">
        <f t="shared" si="9"/>
        <v>9490.1299999999992</v>
      </c>
      <c r="M234" s="55">
        <f t="shared" si="10"/>
        <v>4.1846999999999994</v>
      </c>
      <c r="N234" s="55">
        <f t="shared" si="11"/>
        <v>8256.4130999999998</v>
      </c>
      <c r="O234" s="40" t="s">
        <v>1011</v>
      </c>
    </row>
    <row r="235" spans="1:15" s="40" customFormat="1" ht="29.1" customHeight="1">
      <c r="A235" s="49">
        <v>43913</v>
      </c>
      <c r="C235" s="50" t="s">
        <v>13</v>
      </c>
      <c r="D235" s="50" t="s">
        <v>14</v>
      </c>
      <c r="E235" s="51" t="s">
        <v>15</v>
      </c>
      <c r="F235" s="40" t="s">
        <v>29</v>
      </c>
      <c r="G235" s="40">
        <v>2092</v>
      </c>
      <c r="H235" s="40">
        <v>5.09</v>
      </c>
      <c r="I235" s="40">
        <v>0.28000000000000003</v>
      </c>
      <c r="J235" s="54">
        <v>0.13</v>
      </c>
      <c r="K235" s="40">
        <v>4.8099999999999996</v>
      </c>
      <c r="L235" s="40">
        <f t="shared" si="9"/>
        <v>10062.519999999999</v>
      </c>
      <c r="M235" s="55">
        <f t="shared" si="10"/>
        <v>4.1846999999999994</v>
      </c>
      <c r="N235" s="55">
        <f t="shared" si="11"/>
        <v>8754.3923999999988</v>
      </c>
      <c r="O235" s="40" t="s">
        <v>1011</v>
      </c>
    </row>
    <row r="236" spans="1:15" s="40" customFormat="1" ht="29.1" customHeight="1">
      <c r="A236" s="49">
        <v>43914</v>
      </c>
      <c r="C236" s="50" t="s">
        <v>13</v>
      </c>
      <c r="D236" s="50" t="s">
        <v>14</v>
      </c>
      <c r="E236" s="51" t="s">
        <v>15</v>
      </c>
      <c r="F236" s="40" t="s">
        <v>29</v>
      </c>
      <c r="G236" s="40">
        <v>6186</v>
      </c>
      <c r="H236" s="40">
        <v>5.09</v>
      </c>
      <c r="I236" s="40">
        <v>0.28000000000000003</v>
      </c>
      <c r="J236" s="54">
        <v>0.13</v>
      </c>
      <c r="K236" s="40">
        <v>4.8099999999999996</v>
      </c>
      <c r="L236" s="40">
        <f t="shared" si="9"/>
        <v>29754.659999999996</v>
      </c>
      <c r="M236" s="55">
        <f t="shared" si="10"/>
        <v>4.1846999999999994</v>
      </c>
      <c r="N236" s="55">
        <f t="shared" si="11"/>
        <v>25886.554199999995</v>
      </c>
      <c r="O236" s="40" t="s">
        <v>1011</v>
      </c>
    </row>
    <row r="237" spans="1:15" s="40" customFormat="1" ht="29.1" customHeight="1">
      <c r="A237" s="49">
        <v>43914</v>
      </c>
      <c r="C237" s="50" t="s">
        <v>13</v>
      </c>
      <c r="D237" s="50" t="s">
        <v>14</v>
      </c>
      <c r="E237" s="51" t="s">
        <v>15</v>
      </c>
      <c r="F237" s="40" t="s">
        <v>29</v>
      </c>
      <c r="G237" s="40">
        <v>1267</v>
      </c>
      <c r="H237" s="40">
        <v>5.09</v>
      </c>
      <c r="I237" s="40">
        <v>0.28000000000000003</v>
      </c>
      <c r="J237" s="54">
        <v>0.13</v>
      </c>
      <c r="K237" s="40">
        <v>4.8099999999999996</v>
      </c>
      <c r="L237" s="40">
        <f t="shared" si="9"/>
        <v>6094.2699999999995</v>
      </c>
      <c r="M237" s="55">
        <f t="shared" si="10"/>
        <v>4.1846999999999994</v>
      </c>
      <c r="N237" s="55">
        <f t="shared" si="11"/>
        <v>5302.0148999999992</v>
      </c>
      <c r="O237" s="40" t="s">
        <v>1011</v>
      </c>
    </row>
    <row r="238" spans="1:15" s="40" customFormat="1" ht="29.1" customHeight="1">
      <c r="A238" s="49">
        <v>43914</v>
      </c>
      <c r="C238" s="50" t="s">
        <v>13</v>
      </c>
      <c r="D238" s="50" t="s">
        <v>14</v>
      </c>
      <c r="E238" s="51" t="s">
        <v>15</v>
      </c>
      <c r="F238" s="40" t="s">
        <v>29</v>
      </c>
      <c r="G238" s="40">
        <v>2095</v>
      </c>
      <c r="H238" s="40">
        <v>5.09</v>
      </c>
      <c r="I238" s="40">
        <v>0.28000000000000003</v>
      </c>
      <c r="J238" s="54">
        <v>0.13</v>
      </c>
      <c r="K238" s="40">
        <v>4.8099999999999996</v>
      </c>
      <c r="L238" s="40">
        <f t="shared" si="9"/>
        <v>10076.949999999999</v>
      </c>
      <c r="M238" s="55">
        <f t="shared" si="10"/>
        <v>4.1846999999999994</v>
      </c>
      <c r="N238" s="55">
        <f t="shared" si="11"/>
        <v>8766.9464999999982</v>
      </c>
      <c r="O238" s="40" t="s">
        <v>1011</v>
      </c>
    </row>
    <row r="239" spans="1:15" s="40" customFormat="1" ht="29.1" customHeight="1">
      <c r="A239" s="49">
        <v>43915</v>
      </c>
      <c r="C239" s="50" t="s">
        <v>13</v>
      </c>
      <c r="D239" s="50" t="s">
        <v>14</v>
      </c>
      <c r="E239" s="51" t="s">
        <v>15</v>
      </c>
      <c r="F239" s="40" t="s">
        <v>29</v>
      </c>
      <c r="G239" s="40">
        <v>1832</v>
      </c>
      <c r="H239" s="40">
        <v>5.09</v>
      </c>
      <c r="I239" s="40">
        <v>0.28000000000000003</v>
      </c>
      <c r="J239" s="54">
        <v>0.13</v>
      </c>
      <c r="K239" s="40">
        <v>4.8099999999999996</v>
      </c>
      <c r="L239" s="40">
        <f t="shared" si="9"/>
        <v>8811.92</v>
      </c>
      <c r="M239" s="55">
        <f t="shared" si="10"/>
        <v>4.1846999999999994</v>
      </c>
      <c r="N239" s="55">
        <f t="shared" si="11"/>
        <v>7666.3703999999989</v>
      </c>
      <c r="O239" s="40" t="s">
        <v>1011</v>
      </c>
    </row>
    <row r="240" spans="1:15" s="40" customFormat="1" ht="29.1" customHeight="1">
      <c r="A240" s="49">
        <v>43915</v>
      </c>
      <c r="C240" s="50" t="s">
        <v>13</v>
      </c>
      <c r="D240" s="50" t="s">
        <v>14</v>
      </c>
      <c r="E240" s="51" t="s">
        <v>15</v>
      </c>
      <c r="F240" s="40" t="s">
        <v>29</v>
      </c>
      <c r="G240" s="40">
        <v>6892</v>
      </c>
      <c r="H240" s="40">
        <v>5.09</v>
      </c>
      <c r="I240" s="40">
        <v>0.28000000000000003</v>
      </c>
      <c r="J240" s="54">
        <v>0.13</v>
      </c>
      <c r="K240" s="40">
        <v>4.8099999999999996</v>
      </c>
      <c r="L240" s="40">
        <f t="shared" si="9"/>
        <v>33150.519999999997</v>
      </c>
      <c r="M240" s="55">
        <f t="shared" si="10"/>
        <v>4.1846999999999994</v>
      </c>
      <c r="N240" s="55">
        <f t="shared" si="11"/>
        <v>28840.952399999995</v>
      </c>
      <c r="O240" s="40" t="s">
        <v>1011</v>
      </c>
    </row>
    <row r="241" spans="1:15" s="40" customFormat="1" ht="29.1" customHeight="1">
      <c r="A241" s="49">
        <v>43915</v>
      </c>
      <c r="C241" s="50" t="s">
        <v>13</v>
      </c>
      <c r="D241" s="50" t="s">
        <v>14</v>
      </c>
      <c r="E241" s="51" t="s">
        <v>15</v>
      </c>
      <c r="F241" s="40" t="s">
        <v>29</v>
      </c>
      <c r="G241" s="40">
        <v>1525</v>
      </c>
      <c r="H241" s="40">
        <v>5.09</v>
      </c>
      <c r="I241" s="40">
        <v>0.28000000000000003</v>
      </c>
      <c r="J241" s="54">
        <v>0.13</v>
      </c>
      <c r="K241" s="40">
        <v>4.8099999999999996</v>
      </c>
      <c r="L241" s="40">
        <f t="shared" si="9"/>
        <v>7335.2499999999991</v>
      </c>
      <c r="M241" s="55">
        <f t="shared" si="10"/>
        <v>4.1846999999999994</v>
      </c>
      <c r="N241" s="55">
        <f t="shared" si="11"/>
        <v>6381.6674999999996</v>
      </c>
      <c r="O241" s="40" t="s">
        <v>1011</v>
      </c>
    </row>
    <row r="242" spans="1:15" s="40" customFormat="1" ht="29.1" customHeight="1">
      <c r="A242" s="49">
        <v>43916</v>
      </c>
      <c r="C242" s="50" t="s">
        <v>13</v>
      </c>
      <c r="D242" s="50" t="s">
        <v>14</v>
      </c>
      <c r="E242" s="51" t="s">
        <v>15</v>
      </c>
      <c r="F242" s="40" t="s">
        <v>29</v>
      </c>
      <c r="G242" s="40">
        <v>4935</v>
      </c>
      <c r="H242" s="40">
        <v>5.09</v>
      </c>
      <c r="I242" s="40">
        <v>0.28000000000000003</v>
      </c>
      <c r="J242" s="54">
        <v>0.13</v>
      </c>
      <c r="K242" s="40">
        <v>4.8099999999999996</v>
      </c>
      <c r="L242" s="40">
        <f t="shared" si="9"/>
        <v>23737.35</v>
      </c>
      <c r="M242" s="55">
        <f t="shared" si="10"/>
        <v>4.1846999999999994</v>
      </c>
      <c r="N242" s="55">
        <f t="shared" si="11"/>
        <v>20651.494499999997</v>
      </c>
      <c r="O242" s="40" t="s">
        <v>1011</v>
      </c>
    </row>
    <row r="243" spans="1:15" s="40" customFormat="1" ht="29.1" customHeight="1">
      <c r="A243" s="49">
        <v>43916</v>
      </c>
      <c r="C243" s="50" t="s">
        <v>13</v>
      </c>
      <c r="D243" s="50" t="s">
        <v>14</v>
      </c>
      <c r="E243" s="51" t="s">
        <v>15</v>
      </c>
      <c r="F243" s="40" t="s">
        <v>29</v>
      </c>
      <c r="G243" s="40">
        <v>1959</v>
      </c>
      <c r="H243" s="40">
        <v>5.09</v>
      </c>
      <c r="I243" s="40">
        <v>0.28000000000000003</v>
      </c>
      <c r="J243" s="54">
        <v>0.13</v>
      </c>
      <c r="K243" s="40">
        <v>4.8099999999999996</v>
      </c>
      <c r="L243" s="40">
        <f t="shared" si="9"/>
        <v>9422.7899999999991</v>
      </c>
      <c r="M243" s="55">
        <f t="shared" si="10"/>
        <v>4.1846999999999994</v>
      </c>
      <c r="N243" s="55">
        <f t="shared" si="11"/>
        <v>8197.827299999999</v>
      </c>
      <c r="O243" s="40" t="s">
        <v>1011</v>
      </c>
    </row>
    <row r="244" spans="1:15" s="40" customFormat="1" ht="29.1" customHeight="1">
      <c r="A244" s="49">
        <v>43916</v>
      </c>
      <c r="C244" s="50" t="s">
        <v>13</v>
      </c>
      <c r="D244" s="50" t="s">
        <v>14</v>
      </c>
      <c r="E244" s="51" t="s">
        <v>15</v>
      </c>
      <c r="F244" s="40" t="s">
        <v>29</v>
      </c>
      <c r="G244" s="40">
        <v>2096</v>
      </c>
      <c r="H244" s="40">
        <v>5.09</v>
      </c>
      <c r="I244" s="40">
        <v>0.28000000000000003</v>
      </c>
      <c r="J244" s="54">
        <v>0.13</v>
      </c>
      <c r="K244" s="40">
        <v>4.8099999999999996</v>
      </c>
      <c r="L244" s="40">
        <f t="shared" si="9"/>
        <v>10081.759999999998</v>
      </c>
      <c r="M244" s="55">
        <f t="shared" si="10"/>
        <v>4.1846999999999994</v>
      </c>
      <c r="N244" s="55">
        <f t="shared" si="11"/>
        <v>8771.131199999998</v>
      </c>
      <c r="O244" s="40" t="s">
        <v>1011</v>
      </c>
    </row>
    <row r="245" spans="1:15" s="40" customFormat="1" ht="29.1" customHeight="1">
      <c r="A245" s="49">
        <v>43917</v>
      </c>
      <c r="C245" s="50" t="s">
        <v>13</v>
      </c>
      <c r="D245" s="50" t="s">
        <v>14</v>
      </c>
      <c r="E245" s="51" t="s">
        <v>15</v>
      </c>
      <c r="F245" s="40" t="s">
        <v>29</v>
      </c>
      <c r="G245" s="40">
        <v>1649</v>
      </c>
      <c r="H245" s="40">
        <v>5.09</v>
      </c>
      <c r="I245" s="40">
        <v>0.28000000000000003</v>
      </c>
      <c r="J245" s="54">
        <v>0.13</v>
      </c>
      <c r="K245" s="40">
        <v>4.8099999999999996</v>
      </c>
      <c r="L245" s="40">
        <f t="shared" si="9"/>
        <v>7931.69</v>
      </c>
      <c r="M245" s="55">
        <f t="shared" si="10"/>
        <v>4.1846999999999994</v>
      </c>
      <c r="N245" s="55">
        <f t="shared" si="11"/>
        <v>6900.5702999999994</v>
      </c>
      <c r="O245" s="40" t="s">
        <v>1011</v>
      </c>
    </row>
    <row r="246" spans="1:15" s="40" customFormat="1" ht="29.1" customHeight="1">
      <c r="A246" s="49">
        <v>43917</v>
      </c>
      <c r="C246" s="50" t="s">
        <v>13</v>
      </c>
      <c r="D246" s="50" t="s">
        <v>14</v>
      </c>
      <c r="E246" s="51" t="s">
        <v>15</v>
      </c>
      <c r="F246" s="40" t="s">
        <v>29</v>
      </c>
      <c r="G246" s="40">
        <v>2158</v>
      </c>
      <c r="H246" s="40">
        <v>5.09</v>
      </c>
      <c r="I246" s="40">
        <v>0.28000000000000003</v>
      </c>
      <c r="J246" s="54">
        <v>0.13</v>
      </c>
      <c r="K246" s="40">
        <v>4.8099999999999996</v>
      </c>
      <c r="L246" s="40">
        <f t="shared" si="9"/>
        <v>10379.98</v>
      </c>
      <c r="M246" s="55">
        <f t="shared" si="10"/>
        <v>4.1846999999999994</v>
      </c>
      <c r="N246" s="55">
        <f t="shared" si="11"/>
        <v>9030.5825999999979</v>
      </c>
      <c r="O246" s="40" t="s">
        <v>1011</v>
      </c>
    </row>
    <row r="247" spans="1:15" s="40" customFormat="1" ht="29.1" customHeight="1">
      <c r="A247" s="49">
        <v>43917</v>
      </c>
      <c r="C247" s="50" t="s">
        <v>13</v>
      </c>
      <c r="D247" s="50" t="s">
        <v>14</v>
      </c>
      <c r="E247" s="51" t="s">
        <v>15</v>
      </c>
      <c r="F247" s="40" t="s">
        <v>29</v>
      </c>
      <c r="G247" s="40">
        <v>6133</v>
      </c>
      <c r="H247" s="40">
        <v>5.09</v>
      </c>
      <c r="I247" s="40">
        <v>0.28000000000000003</v>
      </c>
      <c r="J247" s="54">
        <v>0.13</v>
      </c>
      <c r="K247" s="40">
        <v>4.8099999999999996</v>
      </c>
      <c r="L247" s="40">
        <f t="shared" si="9"/>
        <v>29499.729999999996</v>
      </c>
      <c r="M247" s="55">
        <f t="shared" si="10"/>
        <v>4.1846999999999994</v>
      </c>
      <c r="N247" s="55">
        <f t="shared" si="11"/>
        <v>25664.765099999997</v>
      </c>
      <c r="O247" s="40" t="s">
        <v>1011</v>
      </c>
    </row>
    <row r="248" spans="1:15" s="40" customFormat="1" ht="29.1" customHeight="1">
      <c r="A248" s="49">
        <v>43918</v>
      </c>
      <c r="C248" s="50" t="s">
        <v>13</v>
      </c>
      <c r="D248" s="50" t="s">
        <v>14</v>
      </c>
      <c r="E248" s="51" t="s">
        <v>15</v>
      </c>
      <c r="F248" s="40" t="s">
        <v>29</v>
      </c>
      <c r="G248" s="40">
        <v>1358</v>
      </c>
      <c r="H248" s="40">
        <v>5.09</v>
      </c>
      <c r="I248" s="40">
        <v>0.28000000000000003</v>
      </c>
      <c r="J248" s="54">
        <v>0.13</v>
      </c>
      <c r="K248" s="40">
        <v>4.8099999999999996</v>
      </c>
      <c r="L248" s="40">
        <f t="shared" si="9"/>
        <v>6531.98</v>
      </c>
      <c r="M248" s="55">
        <f t="shared" si="10"/>
        <v>4.1846999999999994</v>
      </c>
      <c r="N248" s="55">
        <f t="shared" si="11"/>
        <v>5682.8225999999995</v>
      </c>
      <c r="O248" s="40" t="s">
        <v>1011</v>
      </c>
    </row>
    <row r="249" spans="1:15" s="40" customFormat="1" ht="29.1" customHeight="1">
      <c r="A249" s="49">
        <v>43918</v>
      </c>
      <c r="C249" s="50" t="s">
        <v>13</v>
      </c>
      <c r="D249" s="50" t="s">
        <v>14</v>
      </c>
      <c r="E249" s="51" t="s">
        <v>15</v>
      </c>
      <c r="F249" s="40" t="s">
        <v>29</v>
      </c>
      <c r="G249" s="40">
        <v>4813</v>
      </c>
      <c r="H249" s="40">
        <v>5.09</v>
      </c>
      <c r="I249" s="40">
        <v>0.28000000000000003</v>
      </c>
      <c r="J249" s="54">
        <v>0.13</v>
      </c>
      <c r="K249" s="40">
        <v>4.8099999999999996</v>
      </c>
      <c r="L249" s="40">
        <f t="shared" si="9"/>
        <v>23150.53</v>
      </c>
      <c r="M249" s="55">
        <f t="shared" si="10"/>
        <v>4.1846999999999994</v>
      </c>
      <c r="N249" s="55">
        <f t="shared" si="11"/>
        <v>20140.961099999997</v>
      </c>
      <c r="O249" s="40" t="s">
        <v>1011</v>
      </c>
    </row>
    <row r="250" spans="1:15" s="40" customFormat="1" ht="29.1" customHeight="1">
      <c r="A250" s="49">
        <v>43918</v>
      </c>
      <c r="C250" s="50" t="s">
        <v>13</v>
      </c>
      <c r="D250" s="50" t="s">
        <v>14</v>
      </c>
      <c r="E250" s="51" t="s">
        <v>15</v>
      </c>
      <c r="F250" s="40" t="s">
        <v>29</v>
      </c>
      <c r="G250" s="40">
        <v>1778</v>
      </c>
      <c r="H250" s="40">
        <v>5.09</v>
      </c>
      <c r="I250" s="40">
        <v>0.28000000000000003</v>
      </c>
      <c r="J250" s="54">
        <v>0.13</v>
      </c>
      <c r="K250" s="40">
        <v>4.8099999999999996</v>
      </c>
      <c r="L250" s="40">
        <f t="shared" si="9"/>
        <v>8552.1799999999985</v>
      </c>
      <c r="M250" s="55">
        <f t="shared" si="10"/>
        <v>4.1846999999999994</v>
      </c>
      <c r="N250" s="55">
        <f t="shared" si="11"/>
        <v>7440.3965999999991</v>
      </c>
      <c r="O250" s="40" t="s">
        <v>1011</v>
      </c>
    </row>
    <row r="251" spans="1:15" s="40" customFormat="1" ht="29.1" customHeight="1">
      <c r="A251" s="49">
        <v>43919</v>
      </c>
      <c r="C251" s="50" t="s">
        <v>13</v>
      </c>
      <c r="D251" s="50" t="s">
        <v>14</v>
      </c>
      <c r="E251" s="51" t="s">
        <v>15</v>
      </c>
      <c r="F251" s="40" t="s">
        <v>29</v>
      </c>
      <c r="G251" s="40">
        <v>6051</v>
      </c>
      <c r="H251" s="40">
        <v>5.09</v>
      </c>
      <c r="I251" s="40">
        <v>0.28000000000000003</v>
      </c>
      <c r="J251" s="54">
        <v>0.13</v>
      </c>
      <c r="K251" s="40">
        <v>4.8099999999999996</v>
      </c>
      <c r="L251" s="40">
        <f t="shared" si="9"/>
        <v>29105.309999999998</v>
      </c>
      <c r="M251" s="55">
        <f t="shared" si="10"/>
        <v>4.1846999999999994</v>
      </c>
      <c r="N251" s="55">
        <f t="shared" si="11"/>
        <v>25321.619699999996</v>
      </c>
      <c r="O251" s="40" t="s">
        <v>1011</v>
      </c>
    </row>
    <row r="252" spans="1:15" s="40" customFormat="1" ht="29.1" customHeight="1">
      <c r="A252" s="49">
        <v>43919</v>
      </c>
      <c r="C252" s="50" t="s">
        <v>13</v>
      </c>
      <c r="D252" s="50" t="s">
        <v>14</v>
      </c>
      <c r="E252" s="51" t="s">
        <v>15</v>
      </c>
      <c r="F252" s="40" t="s">
        <v>29</v>
      </c>
      <c r="G252" s="40">
        <v>2239</v>
      </c>
      <c r="H252" s="40">
        <v>5.09</v>
      </c>
      <c r="I252" s="40">
        <v>0.28000000000000003</v>
      </c>
      <c r="J252" s="54">
        <v>0.13</v>
      </c>
      <c r="K252" s="40">
        <v>4.8099999999999996</v>
      </c>
      <c r="L252" s="40">
        <f t="shared" si="9"/>
        <v>10769.589999999998</v>
      </c>
      <c r="M252" s="55">
        <f t="shared" si="10"/>
        <v>4.1846999999999994</v>
      </c>
      <c r="N252" s="55">
        <f t="shared" si="11"/>
        <v>9369.5432999999994</v>
      </c>
      <c r="O252" s="40" t="s">
        <v>1011</v>
      </c>
    </row>
    <row r="253" spans="1:15" s="40" customFormat="1" ht="29.1" customHeight="1">
      <c r="A253" s="49">
        <v>43919</v>
      </c>
      <c r="C253" s="50" t="s">
        <v>13</v>
      </c>
      <c r="D253" s="50" t="s">
        <v>14</v>
      </c>
      <c r="E253" s="51" t="s">
        <v>15</v>
      </c>
      <c r="F253" s="40" t="s">
        <v>29</v>
      </c>
      <c r="G253" s="40">
        <v>1565</v>
      </c>
      <c r="H253" s="40">
        <v>5.09</v>
      </c>
      <c r="I253" s="40">
        <v>0.28000000000000003</v>
      </c>
      <c r="J253" s="54">
        <v>0.13</v>
      </c>
      <c r="K253" s="40">
        <v>4.8099999999999996</v>
      </c>
      <c r="L253" s="40">
        <f t="shared" si="9"/>
        <v>7527.65</v>
      </c>
      <c r="M253" s="55">
        <f t="shared" si="10"/>
        <v>4.1846999999999994</v>
      </c>
      <c r="N253" s="55">
        <f t="shared" si="11"/>
        <v>6549.0554999999995</v>
      </c>
      <c r="O253" s="40" t="s">
        <v>1011</v>
      </c>
    </row>
    <row r="254" spans="1:15" s="40" customFormat="1" ht="29.1" customHeight="1">
      <c r="A254" s="49">
        <v>43920</v>
      </c>
      <c r="C254" s="50" t="s">
        <v>13</v>
      </c>
      <c r="D254" s="50" t="s">
        <v>14</v>
      </c>
      <c r="E254" s="51" t="s">
        <v>15</v>
      </c>
      <c r="F254" s="40" t="s">
        <v>29</v>
      </c>
      <c r="G254" s="40">
        <v>5913</v>
      </c>
      <c r="H254" s="40">
        <v>5.09</v>
      </c>
      <c r="I254" s="40">
        <v>0.28000000000000003</v>
      </c>
      <c r="J254" s="54">
        <v>0.13</v>
      </c>
      <c r="K254" s="40">
        <v>4.8099999999999996</v>
      </c>
      <c r="L254" s="40">
        <f t="shared" si="9"/>
        <v>28441.53</v>
      </c>
      <c r="M254" s="55">
        <f t="shared" si="10"/>
        <v>4.1846999999999994</v>
      </c>
      <c r="N254" s="55">
        <f t="shared" si="11"/>
        <v>24744.131099999995</v>
      </c>
      <c r="O254" s="40" t="s">
        <v>1011</v>
      </c>
    </row>
    <row r="255" spans="1:15" s="40" customFormat="1" ht="29.1" customHeight="1">
      <c r="A255" s="49">
        <v>43920</v>
      </c>
      <c r="C255" s="50" t="s">
        <v>13</v>
      </c>
      <c r="D255" s="50" t="s">
        <v>14</v>
      </c>
      <c r="E255" s="51" t="s">
        <v>15</v>
      </c>
      <c r="F255" s="40" t="s">
        <v>29</v>
      </c>
      <c r="G255" s="40">
        <v>1377</v>
      </c>
      <c r="H255" s="40">
        <v>5.09</v>
      </c>
      <c r="I255" s="40">
        <v>0.28000000000000003</v>
      </c>
      <c r="J255" s="54">
        <v>0.13</v>
      </c>
      <c r="K255" s="40">
        <v>4.8099999999999996</v>
      </c>
      <c r="L255" s="40">
        <f t="shared" si="9"/>
        <v>6623.37</v>
      </c>
      <c r="M255" s="55">
        <f t="shared" si="10"/>
        <v>4.1846999999999994</v>
      </c>
      <c r="N255" s="55">
        <f t="shared" si="11"/>
        <v>5762.3318999999992</v>
      </c>
      <c r="O255" s="40" t="s">
        <v>1011</v>
      </c>
    </row>
    <row r="256" spans="1:15" s="40" customFormat="1" ht="29.1" customHeight="1">
      <c r="A256" s="49">
        <v>43920</v>
      </c>
      <c r="C256" s="50" t="s">
        <v>13</v>
      </c>
      <c r="D256" s="50" t="s">
        <v>14</v>
      </c>
      <c r="E256" s="51" t="s">
        <v>15</v>
      </c>
      <c r="F256" s="40" t="s">
        <v>29</v>
      </c>
      <c r="G256" s="40">
        <v>1551</v>
      </c>
      <c r="H256" s="40">
        <v>5.09</v>
      </c>
      <c r="I256" s="40">
        <v>0.28000000000000003</v>
      </c>
      <c r="J256" s="54">
        <v>0.13</v>
      </c>
      <c r="K256" s="40">
        <v>4.8099999999999996</v>
      </c>
      <c r="L256" s="40">
        <f t="shared" si="9"/>
        <v>7460.3099999999995</v>
      </c>
      <c r="M256" s="55">
        <f t="shared" si="10"/>
        <v>4.1846999999999994</v>
      </c>
      <c r="N256" s="55">
        <f t="shared" si="11"/>
        <v>6490.4696999999987</v>
      </c>
      <c r="O256" s="40" t="s">
        <v>1011</v>
      </c>
    </row>
    <row r="257" spans="1:15" s="40" customFormat="1" ht="29.1" customHeight="1">
      <c r="A257" s="49">
        <v>43921</v>
      </c>
      <c r="C257" s="50" t="s">
        <v>13</v>
      </c>
      <c r="D257" s="50" t="s">
        <v>14</v>
      </c>
      <c r="E257" s="51" t="s">
        <v>15</v>
      </c>
      <c r="F257" s="40" t="s">
        <v>29</v>
      </c>
      <c r="G257" s="40">
        <v>5328</v>
      </c>
      <c r="H257" s="40">
        <v>5.09</v>
      </c>
      <c r="I257" s="40">
        <v>0.28000000000000003</v>
      </c>
      <c r="J257" s="54">
        <v>0.13</v>
      </c>
      <c r="K257" s="40">
        <v>4.8099999999999996</v>
      </c>
      <c r="L257" s="40">
        <f t="shared" si="9"/>
        <v>25627.679999999997</v>
      </c>
      <c r="M257" s="55">
        <f t="shared" si="10"/>
        <v>4.1846999999999994</v>
      </c>
      <c r="N257" s="55">
        <f t="shared" si="11"/>
        <v>22296.081599999998</v>
      </c>
      <c r="O257" s="40" t="s">
        <v>1011</v>
      </c>
    </row>
    <row r="258" spans="1:15" s="40" customFormat="1" ht="29.1" customHeight="1">
      <c r="A258" s="49">
        <v>43921</v>
      </c>
      <c r="C258" s="50" t="s">
        <v>13</v>
      </c>
      <c r="D258" s="50" t="s">
        <v>14</v>
      </c>
      <c r="E258" s="51" t="s">
        <v>15</v>
      </c>
      <c r="F258" s="40" t="s">
        <v>29</v>
      </c>
      <c r="G258" s="40">
        <v>2126</v>
      </c>
      <c r="H258" s="40">
        <v>5.09</v>
      </c>
      <c r="I258" s="40">
        <v>0.28000000000000003</v>
      </c>
      <c r="J258" s="54">
        <v>0.13</v>
      </c>
      <c r="K258" s="40">
        <v>4.8099999999999996</v>
      </c>
      <c r="L258" s="40">
        <f t="shared" si="9"/>
        <v>10226.06</v>
      </c>
      <c r="M258" s="55">
        <f t="shared" si="10"/>
        <v>4.1846999999999994</v>
      </c>
      <c r="N258" s="55">
        <f t="shared" si="11"/>
        <v>8896.6721999999991</v>
      </c>
      <c r="O258" s="40" t="s">
        <v>1011</v>
      </c>
    </row>
    <row r="259" spans="1:15" s="40" customFormat="1" ht="29.1" customHeight="1">
      <c r="A259" s="49">
        <v>43921</v>
      </c>
      <c r="C259" s="50" t="s">
        <v>13</v>
      </c>
      <c r="D259" s="50" t="s">
        <v>14</v>
      </c>
      <c r="E259" s="51" t="s">
        <v>15</v>
      </c>
      <c r="F259" s="40" t="s">
        <v>29</v>
      </c>
      <c r="G259" s="40">
        <v>2135</v>
      </c>
      <c r="H259" s="40">
        <v>5.09</v>
      </c>
      <c r="I259" s="40">
        <v>0.28000000000000003</v>
      </c>
      <c r="J259" s="54">
        <v>0.13</v>
      </c>
      <c r="K259" s="40">
        <v>4.8099999999999996</v>
      </c>
      <c r="L259" s="40">
        <f t="shared" ref="L259:L322" si="12">K259*G259</f>
        <v>10269.349999999999</v>
      </c>
      <c r="M259" s="55">
        <f t="shared" ref="M259:M322" si="13">4.81-K259*J259</f>
        <v>4.1846999999999994</v>
      </c>
      <c r="N259" s="55">
        <f t="shared" ref="N259:N322" si="14">M259*G259</f>
        <v>8934.334499999999</v>
      </c>
      <c r="O259" s="40" t="s">
        <v>1011</v>
      </c>
    </row>
    <row r="260" spans="1:15" s="40" customFormat="1" ht="29.1" customHeight="1">
      <c r="A260" s="49">
        <v>43922</v>
      </c>
      <c r="C260" s="50" t="s">
        <v>13</v>
      </c>
      <c r="D260" s="50" t="s">
        <v>14</v>
      </c>
      <c r="E260" s="51" t="s">
        <v>15</v>
      </c>
      <c r="F260" s="40" t="s">
        <v>29</v>
      </c>
      <c r="G260" s="40">
        <v>1796</v>
      </c>
      <c r="H260" s="40">
        <v>5.09</v>
      </c>
      <c r="I260" s="40">
        <v>0.28000000000000003</v>
      </c>
      <c r="J260" s="54">
        <v>0.13</v>
      </c>
      <c r="K260" s="40">
        <v>4.8099999999999996</v>
      </c>
      <c r="L260" s="40">
        <f t="shared" si="12"/>
        <v>8638.7599999999984</v>
      </c>
      <c r="M260" s="55">
        <f t="shared" si="13"/>
        <v>4.1846999999999994</v>
      </c>
      <c r="N260" s="55">
        <f t="shared" si="14"/>
        <v>7515.721199999999</v>
      </c>
      <c r="O260" s="40" t="s">
        <v>1011</v>
      </c>
    </row>
    <row r="261" spans="1:15" s="40" customFormat="1" ht="29.1" customHeight="1">
      <c r="A261" s="49">
        <v>43922</v>
      </c>
      <c r="C261" s="50" t="s">
        <v>13</v>
      </c>
      <c r="D261" s="50" t="s">
        <v>14</v>
      </c>
      <c r="E261" s="51" t="s">
        <v>15</v>
      </c>
      <c r="F261" s="40" t="s">
        <v>29</v>
      </c>
      <c r="G261" s="40">
        <v>3407</v>
      </c>
      <c r="H261" s="40">
        <v>5.09</v>
      </c>
      <c r="I261" s="40">
        <v>0.28000000000000003</v>
      </c>
      <c r="J261" s="54">
        <v>0.13</v>
      </c>
      <c r="K261" s="40">
        <v>4.8099999999999996</v>
      </c>
      <c r="L261" s="40">
        <f t="shared" si="12"/>
        <v>16387.669999999998</v>
      </c>
      <c r="M261" s="55">
        <f t="shared" si="13"/>
        <v>4.1846999999999994</v>
      </c>
      <c r="N261" s="55">
        <f t="shared" si="14"/>
        <v>14257.272899999998</v>
      </c>
      <c r="O261" s="40" t="s">
        <v>1011</v>
      </c>
    </row>
    <row r="262" spans="1:15" s="40" customFormat="1" ht="29.1" customHeight="1">
      <c r="A262" s="49">
        <v>43922</v>
      </c>
      <c r="C262" s="50" t="s">
        <v>13</v>
      </c>
      <c r="D262" s="50" t="s">
        <v>14</v>
      </c>
      <c r="E262" s="51" t="s">
        <v>15</v>
      </c>
      <c r="F262" s="40" t="s">
        <v>29</v>
      </c>
      <c r="G262" s="40">
        <v>4675</v>
      </c>
      <c r="H262" s="40">
        <v>5.09</v>
      </c>
      <c r="I262" s="40">
        <v>0.28000000000000003</v>
      </c>
      <c r="J262" s="54">
        <v>0.13</v>
      </c>
      <c r="K262" s="40">
        <v>4.8099999999999996</v>
      </c>
      <c r="L262" s="40">
        <f t="shared" si="12"/>
        <v>22486.749999999996</v>
      </c>
      <c r="M262" s="55">
        <f t="shared" si="13"/>
        <v>4.1846999999999994</v>
      </c>
      <c r="N262" s="55">
        <f t="shared" si="14"/>
        <v>19563.472499999996</v>
      </c>
      <c r="O262" s="40" t="s">
        <v>1011</v>
      </c>
    </row>
    <row r="263" spans="1:15" s="40" customFormat="1" ht="29.1" customHeight="1">
      <c r="A263" s="49">
        <v>43923</v>
      </c>
      <c r="C263" s="50" t="s">
        <v>13</v>
      </c>
      <c r="D263" s="50" t="s">
        <v>14</v>
      </c>
      <c r="E263" s="51" t="s">
        <v>15</v>
      </c>
      <c r="F263" s="40" t="s">
        <v>29</v>
      </c>
      <c r="G263" s="40">
        <v>1663</v>
      </c>
      <c r="H263" s="40">
        <v>5.09</v>
      </c>
      <c r="I263" s="40">
        <v>0.28000000000000003</v>
      </c>
      <c r="J263" s="54">
        <v>0.13</v>
      </c>
      <c r="K263" s="40">
        <v>4.8099999999999996</v>
      </c>
      <c r="L263" s="40">
        <f t="shared" si="12"/>
        <v>7999.03</v>
      </c>
      <c r="M263" s="55">
        <f t="shared" si="13"/>
        <v>4.1846999999999994</v>
      </c>
      <c r="N263" s="55">
        <f t="shared" si="14"/>
        <v>6959.1560999999992</v>
      </c>
      <c r="O263" s="40" t="s">
        <v>1011</v>
      </c>
    </row>
    <row r="264" spans="1:15" s="40" customFormat="1" ht="29.1" customHeight="1">
      <c r="A264" s="49">
        <v>43923</v>
      </c>
      <c r="C264" s="50" t="s">
        <v>13</v>
      </c>
      <c r="D264" s="50" t="s">
        <v>14</v>
      </c>
      <c r="E264" s="51" t="s">
        <v>15</v>
      </c>
      <c r="F264" s="40" t="s">
        <v>29</v>
      </c>
      <c r="G264" s="40">
        <v>5560</v>
      </c>
      <c r="H264" s="40">
        <v>5.09</v>
      </c>
      <c r="I264" s="40">
        <v>0.28000000000000003</v>
      </c>
      <c r="J264" s="54">
        <v>0.13</v>
      </c>
      <c r="K264" s="40">
        <v>4.8099999999999996</v>
      </c>
      <c r="L264" s="40">
        <f t="shared" si="12"/>
        <v>26743.599999999999</v>
      </c>
      <c r="M264" s="55">
        <f t="shared" si="13"/>
        <v>4.1846999999999994</v>
      </c>
      <c r="N264" s="55">
        <f t="shared" si="14"/>
        <v>23266.931999999997</v>
      </c>
      <c r="O264" s="40" t="s">
        <v>1011</v>
      </c>
    </row>
    <row r="265" spans="1:15" s="40" customFormat="1" ht="29.1" customHeight="1">
      <c r="A265" s="49">
        <v>43923</v>
      </c>
      <c r="C265" s="50" t="s">
        <v>13</v>
      </c>
      <c r="D265" s="50" t="s">
        <v>14</v>
      </c>
      <c r="E265" s="51" t="s">
        <v>15</v>
      </c>
      <c r="F265" s="40" t="s">
        <v>29</v>
      </c>
      <c r="G265" s="40">
        <v>1688</v>
      </c>
      <c r="H265" s="40">
        <v>5.09</v>
      </c>
      <c r="I265" s="40">
        <v>0.28000000000000003</v>
      </c>
      <c r="J265" s="54">
        <v>0.13</v>
      </c>
      <c r="K265" s="40">
        <v>4.8099999999999996</v>
      </c>
      <c r="L265" s="40">
        <f t="shared" si="12"/>
        <v>8119.28</v>
      </c>
      <c r="M265" s="55">
        <f t="shared" si="13"/>
        <v>4.1846999999999994</v>
      </c>
      <c r="N265" s="55">
        <f t="shared" si="14"/>
        <v>7063.7735999999986</v>
      </c>
      <c r="O265" s="40" t="s">
        <v>1011</v>
      </c>
    </row>
    <row r="266" spans="1:15" s="40" customFormat="1" ht="29.1" customHeight="1">
      <c r="A266" s="49">
        <v>43924</v>
      </c>
      <c r="C266" s="50" t="s">
        <v>13</v>
      </c>
      <c r="D266" s="50" t="s">
        <v>14</v>
      </c>
      <c r="E266" s="51" t="s">
        <v>15</v>
      </c>
      <c r="F266" s="40" t="s">
        <v>29</v>
      </c>
      <c r="G266" s="40">
        <v>1307</v>
      </c>
      <c r="H266" s="40">
        <v>5.09</v>
      </c>
      <c r="I266" s="40">
        <v>0.28000000000000003</v>
      </c>
      <c r="J266" s="54">
        <v>0.13</v>
      </c>
      <c r="K266" s="40">
        <v>4.8099999999999996</v>
      </c>
      <c r="L266" s="40">
        <f t="shared" si="12"/>
        <v>6286.6699999999992</v>
      </c>
      <c r="M266" s="55">
        <f t="shared" si="13"/>
        <v>4.1846999999999994</v>
      </c>
      <c r="N266" s="55">
        <f t="shared" si="14"/>
        <v>5469.4028999999991</v>
      </c>
      <c r="O266" s="40" t="s">
        <v>1011</v>
      </c>
    </row>
    <row r="267" spans="1:15" s="40" customFormat="1" ht="29.1" customHeight="1">
      <c r="A267" s="49">
        <v>43924</v>
      </c>
      <c r="C267" s="50" t="s">
        <v>13</v>
      </c>
      <c r="D267" s="50" t="s">
        <v>14</v>
      </c>
      <c r="E267" s="51" t="s">
        <v>15</v>
      </c>
      <c r="F267" s="40" t="s">
        <v>29</v>
      </c>
      <c r="G267" s="40">
        <v>4991</v>
      </c>
      <c r="H267" s="40">
        <v>5.09</v>
      </c>
      <c r="I267" s="40">
        <v>0.28000000000000003</v>
      </c>
      <c r="J267" s="54">
        <v>0.13</v>
      </c>
      <c r="K267" s="40">
        <v>4.8099999999999996</v>
      </c>
      <c r="L267" s="40">
        <f t="shared" si="12"/>
        <v>24006.71</v>
      </c>
      <c r="M267" s="55">
        <f t="shared" si="13"/>
        <v>4.1846999999999994</v>
      </c>
      <c r="N267" s="55">
        <f t="shared" si="14"/>
        <v>20885.837699999996</v>
      </c>
      <c r="O267" s="40" t="s">
        <v>1011</v>
      </c>
    </row>
    <row r="268" spans="1:15" s="40" customFormat="1" ht="29.1" customHeight="1">
      <c r="A268" s="49">
        <v>43924</v>
      </c>
      <c r="C268" s="50" t="s">
        <v>13</v>
      </c>
      <c r="D268" s="50" t="s">
        <v>14</v>
      </c>
      <c r="E268" s="51" t="s">
        <v>15</v>
      </c>
      <c r="F268" s="40" t="s">
        <v>29</v>
      </c>
      <c r="G268" s="40">
        <v>1731</v>
      </c>
      <c r="H268" s="40">
        <v>5.09</v>
      </c>
      <c r="I268" s="40">
        <v>0.28000000000000003</v>
      </c>
      <c r="J268" s="54">
        <v>0.13</v>
      </c>
      <c r="K268" s="40">
        <v>4.8099999999999996</v>
      </c>
      <c r="L268" s="40">
        <f t="shared" si="12"/>
        <v>8326.1099999999988</v>
      </c>
      <c r="M268" s="55">
        <f t="shared" si="13"/>
        <v>4.1846999999999994</v>
      </c>
      <c r="N268" s="55">
        <f t="shared" si="14"/>
        <v>7243.7156999999988</v>
      </c>
      <c r="O268" s="40" t="s">
        <v>1011</v>
      </c>
    </row>
    <row r="269" spans="1:15" s="40" customFormat="1" ht="29.1" customHeight="1">
      <c r="A269" s="49">
        <v>43925</v>
      </c>
      <c r="C269" s="50" t="s">
        <v>13</v>
      </c>
      <c r="D269" s="50" t="s">
        <v>14</v>
      </c>
      <c r="E269" s="51" t="s">
        <v>15</v>
      </c>
      <c r="F269" s="40" t="s">
        <v>29</v>
      </c>
      <c r="G269" s="40">
        <v>5945</v>
      </c>
      <c r="H269" s="40">
        <v>5.09</v>
      </c>
      <c r="I269" s="40">
        <v>0.28000000000000003</v>
      </c>
      <c r="J269" s="54">
        <v>0.13</v>
      </c>
      <c r="K269" s="40">
        <v>4.8099999999999996</v>
      </c>
      <c r="L269" s="40">
        <f t="shared" si="12"/>
        <v>28595.449999999997</v>
      </c>
      <c r="M269" s="55">
        <f t="shared" si="13"/>
        <v>4.1846999999999994</v>
      </c>
      <c r="N269" s="55">
        <f t="shared" si="14"/>
        <v>24878.041499999996</v>
      </c>
      <c r="O269" s="40" t="s">
        <v>1011</v>
      </c>
    </row>
    <row r="270" spans="1:15" s="40" customFormat="1" ht="29.1" customHeight="1">
      <c r="A270" s="49">
        <v>43925</v>
      </c>
      <c r="C270" s="50" t="s">
        <v>13</v>
      </c>
      <c r="D270" s="50" t="s">
        <v>14</v>
      </c>
      <c r="E270" s="51" t="s">
        <v>15</v>
      </c>
      <c r="F270" s="40" t="s">
        <v>29</v>
      </c>
      <c r="G270" s="40">
        <v>915</v>
      </c>
      <c r="H270" s="40">
        <v>5.09</v>
      </c>
      <c r="I270" s="40">
        <v>0.28000000000000003</v>
      </c>
      <c r="J270" s="54">
        <v>0.13</v>
      </c>
      <c r="K270" s="40">
        <v>4.8099999999999996</v>
      </c>
      <c r="L270" s="40">
        <f t="shared" si="12"/>
        <v>4401.1499999999996</v>
      </c>
      <c r="M270" s="55">
        <f t="shared" si="13"/>
        <v>4.1846999999999994</v>
      </c>
      <c r="N270" s="55">
        <f t="shared" si="14"/>
        <v>3829.0004999999996</v>
      </c>
      <c r="O270" s="40" t="s">
        <v>1011</v>
      </c>
    </row>
    <row r="271" spans="1:15" s="40" customFormat="1" ht="29.1" customHeight="1">
      <c r="A271" s="49">
        <v>43925</v>
      </c>
      <c r="C271" s="50" t="s">
        <v>13</v>
      </c>
      <c r="D271" s="50" t="s">
        <v>14</v>
      </c>
      <c r="E271" s="51" t="s">
        <v>15</v>
      </c>
      <c r="F271" s="40" t="s">
        <v>29</v>
      </c>
      <c r="G271" s="40">
        <v>1182</v>
      </c>
      <c r="H271" s="40">
        <v>5.09</v>
      </c>
      <c r="I271" s="40">
        <v>0.28000000000000003</v>
      </c>
      <c r="J271" s="54">
        <v>0.13</v>
      </c>
      <c r="K271" s="40">
        <v>4.8099999999999996</v>
      </c>
      <c r="L271" s="40">
        <f t="shared" si="12"/>
        <v>5685.4199999999992</v>
      </c>
      <c r="M271" s="55">
        <f t="shared" si="13"/>
        <v>4.1846999999999994</v>
      </c>
      <c r="N271" s="55">
        <f t="shared" si="14"/>
        <v>4946.3153999999995</v>
      </c>
      <c r="O271" s="40" t="s">
        <v>1011</v>
      </c>
    </row>
    <row r="272" spans="1:15" s="40" customFormat="1" ht="29.1" customHeight="1">
      <c r="A272" s="49">
        <v>43926</v>
      </c>
      <c r="C272" s="50" t="s">
        <v>13</v>
      </c>
      <c r="D272" s="50" t="s">
        <v>14</v>
      </c>
      <c r="E272" s="51" t="s">
        <v>15</v>
      </c>
      <c r="F272" s="40" t="s">
        <v>29</v>
      </c>
      <c r="G272" s="40">
        <v>1610</v>
      </c>
      <c r="H272" s="40">
        <v>5.09</v>
      </c>
      <c r="I272" s="40">
        <v>0.28000000000000003</v>
      </c>
      <c r="J272" s="54">
        <v>0.13</v>
      </c>
      <c r="K272" s="40">
        <v>4.8099999999999996</v>
      </c>
      <c r="L272" s="40">
        <f t="shared" si="12"/>
        <v>7744.0999999999995</v>
      </c>
      <c r="M272" s="55">
        <f t="shared" si="13"/>
        <v>4.1846999999999994</v>
      </c>
      <c r="N272" s="55">
        <f t="shared" si="14"/>
        <v>6737.3669999999993</v>
      </c>
      <c r="O272" s="40" t="s">
        <v>1011</v>
      </c>
    </row>
    <row r="273" spans="1:15" s="40" customFormat="1" ht="29.1" customHeight="1">
      <c r="A273" s="49">
        <v>43926</v>
      </c>
      <c r="C273" s="50" t="s">
        <v>13</v>
      </c>
      <c r="D273" s="50" t="s">
        <v>14</v>
      </c>
      <c r="E273" s="51" t="s">
        <v>15</v>
      </c>
      <c r="F273" s="40" t="s">
        <v>29</v>
      </c>
      <c r="G273" s="40">
        <v>5514</v>
      </c>
      <c r="H273" s="40">
        <v>5.09</v>
      </c>
      <c r="I273" s="40">
        <v>0.28000000000000003</v>
      </c>
      <c r="J273" s="54">
        <v>0.13</v>
      </c>
      <c r="K273" s="40">
        <v>4.8099999999999996</v>
      </c>
      <c r="L273" s="40">
        <f t="shared" si="12"/>
        <v>26522.339999999997</v>
      </c>
      <c r="M273" s="55">
        <f t="shared" si="13"/>
        <v>4.1846999999999994</v>
      </c>
      <c r="N273" s="55">
        <f t="shared" si="14"/>
        <v>23074.435799999996</v>
      </c>
      <c r="O273" s="40" t="s">
        <v>1011</v>
      </c>
    </row>
    <row r="274" spans="1:15" s="40" customFormat="1" ht="29.1" customHeight="1">
      <c r="A274" s="49">
        <v>43926</v>
      </c>
      <c r="C274" s="50" t="s">
        <v>13</v>
      </c>
      <c r="D274" s="50" t="s">
        <v>14</v>
      </c>
      <c r="E274" s="51" t="s">
        <v>15</v>
      </c>
      <c r="F274" s="40" t="s">
        <v>29</v>
      </c>
      <c r="G274" s="40">
        <v>1686</v>
      </c>
      <c r="H274" s="40">
        <v>5.09</v>
      </c>
      <c r="I274" s="40">
        <v>0.28000000000000003</v>
      </c>
      <c r="J274" s="54">
        <v>0.13</v>
      </c>
      <c r="K274" s="40">
        <v>4.8099999999999996</v>
      </c>
      <c r="L274" s="40">
        <f t="shared" si="12"/>
        <v>8109.6599999999989</v>
      </c>
      <c r="M274" s="55">
        <f t="shared" si="13"/>
        <v>4.1846999999999994</v>
      </c>
      <c r="N274" s="55">
        <f t="shared" si="14"/>
        <v>7055.404199999999</v>
      </c>
      <c r="O274" s="40" t="s">
        <v>1011</v>
      </c>
    </row>
    <row r="275" spans="1:15" s="40" customFormat="1" ht="29.1" customHeight="1">
      <c r="A275" s="49">
        <v>43927</v>
      </c>
      <c r="C275" s="50" t="s">
        <v>13</v>
      </c>
      <c r="D275" s="50" t="s">
        <v>14</v>
      </c>
      <c r="E275" s="51" t="s">
        <v>15</v>
      </c>
      <c r="F275" s="40" t="s">
        <v>29</v>
      </c>
      <c r="G275" s="40">
        <v>1825</v>
      </c>
      <c r="H275" s="40">
        <v>5.09</v>
      </c>
      <c r="I275" s="40">
        <v>0.28000000000000003</v>
      </c>
      <c r="J275" s="54">
        <v>0.13</v>
      </c>
      <c r="K275" s="40">
        <v>4.8099999999999996</v>
      </c>
      <c r="L275" s="40">
        <f t="shared" si="12"/>
        <v>8778.25</v>
      </c>
      <c r="M275" s="55">
        <f t="shared" si="13"/>
        <v>4.1846999999999994</v>
      </c>
      <c r="N275" s="55">
        <f t="shared" si="14"/>
        <v>7637.0774999999985</v>
      </c>
      <c r="O275" s="40" t="s">
        <v>1011</v>
      </c>
    </row>
    <row r="276" spans="1:15" s="40" customFormat="1" ht="29.1" customHeight="1">
      <c r="A276" s="49">
        <v>43927</v>
      </c>
      <c r="C276" s="50" t="s">
        <v>13</v>
      </c>
      <c r="D276" s="50" t="s">
        <v>14</v>
      </c>
      <c r="E276" s="51" t="s">
        <v>15</v>
      </c>
      <c r="F276" s="40" t="s">
        <v>29</v>
      </c>
      <c r="G276" s="40">
        <v>4331</v>
      </c>
      <c r="H276" s="40">
        <v>5.09</v>
      </c>
      <c r="I276" s="40">
        <v>0.28000000000000003</v>
      </c>
      <c r="J276" s="54">
        <v>0.13</v>
      </c>
      <c r="K276" s="40">
        <v>4.8099999999999996</v>
      </c>
      <c r="L276" s="40">
        <f t="shared" si="12"/>
        <v>20832.109999999997</v>
      </c>
      <c r="M276" s="55">
        <f t="shared" si="13"/>
        <v>4.1846999999999994</v>
      </c>
      <c r="N276" s="55">
        <f t="shared" si="14"/>
        <v>18123.935699999998</v>
      </c>
      <c r="O276" s="40" t="s">
        <v>1011</v>
      </c>
    </row>
    <row r="277" spans="1:15" s="40" customFormat="1" ht="29.1" customHeight="1">
      <c r="A277" s="49">
        <v>43927</v>
      </c>
      <c r="C277" s="50" t="s">
        <v>13</v>
      </c>
      <c r="D277" s="50" t="s">
        <v>14</v>
      </c>
      <c r="E277" s="51" t="s">
        <v>15</v>
      </c>
      <c r="F277" s="40" t="s">
        <v>29</v>
      </c>
      <c r="G277" s="40">
        <v>1924</v>
      </c>
      <c r="H277" s="40">
        <v>5.09</v>
      </c>
      <c r="I277" s="40">
        <v>0.28000000000000003</v>
      </c>
      <c r="J277" s="54">
        <v>0.13</v>
      </c>
      <c r="K277" s="40">
        <v>4.8099999999999996</v>
      </c>
      <c r="L277" s="40">
        <f t="shared" si="12"/>
        <v>9254.4399999999987</v>
      </c>
      <c r="M277" s="55">
        <f t="shared" si="13"/>
        <v>4.1846999999999994</v>
      </c>
      <c r="N277" s="55">
        <f t="shared" si="14"/>
        <v>8051.362799999999</v>
      </c>
      <c r="O277" s="40" t="s">
        <v>1011</v>
      </c>
    </row>
    <row r="278" spans="1:15" s="40" customFormat="1" ht="29.1" customHeight="1">
      <c r="A278" s="49">
        <v>43927</v>
      </c>
      <c r="C278" s="50" t="s">
        <v>13</v>
      </c>
      <c r="D278" s="50" t="s">
        <v>14</v>
      </c>
      <c r="E278" s="51" t="s">
        <v>15</v>
      </c>
      <c r="F278" s="40" t="s">
        <v>29</v>
      </c>
      <c r="G278" s="40">
        <v>205</v>
      </c>
      <c r="H278" s="40">
        <v>5.09</v>
      </c>
      <c r="I278" s="40">
        <v>0.28000000000000003</v>
      </c>
      <c r="J278" s="54">
        <v>0.13</v>
      </c>
      <c r="K278" s="40">
        <v>4.8099999999999996</v>
      </c>
      <c r="L278" s="40">
        <f t="shared" si="12"/>
        <v>986.05</v>
      </c>
      <c r="M278" s="55">
        <f t="shared" si="13"/>
        <v>4.1846999999999994</v>
      </c>
      <c r="N278" s="55">
        <f t="shared" si="14"/>
        <v>857.86349999999993</v>
      </c>
      <c r="O278" s="40" t="s">
        <v>1011</v>
      </c>
    </row>
    <row r="279" spans="1:15" s="40" customFormat="1" ht="29.1" customHeight="1">
      <c r="A279" s="49">
        <v>43928</v>
      </c>
      <c r="C279" s="50" t="s">
        <v>13</v>
      </c>
      <c r="D279" s="50" t="s">
        <v>14</v>
      </c>
      <c r="E279" s="51" t="s">
        <v>15</v>
      </c>
      <c r="F279" s="40" t="s">
        <v>29</v>
      </c>
      <c r="G279" s="40">
        <v>1898</v>
      </c>
      <c r="H279" s="40">
        <v>5.09</v>
      </c>
      <c r="I279" s="40">
        <v>0.28000000000000003</v>
      </c>
      <c r="J279" s="54">
        <v>0.13</v>
      </c>
      <c r="K279" s="40">
        <v>4.8099999999999996</v>
      </c>
      <c r="L279" s="40">
        <f t="shared" si="12"/>
        <v>9129.3799999999992</v>
      </c>
      <c r="M279" s="55">
        <f t="shared" si="13"/>
        <v>4.1846999999999994</v>
      </c>
      <c r="N279" s="55">
        <f t="shared" si="14"/>
        <v>7942.5605999999989</v>
      </c>
      <c r="O279" s="40" t="s">
        <v>1011</v>
      </c>
    </row>
    <row r="280" spans="1:15" s="40" customFormat="1" ht="29.1" customHeight="1">
      <c r="A280" s="49">
        <v>43928</v>
      </c>
      <c r="C280" s="50" t="s">
        <v>13</v>
      </c>
      <c r="D280" s="50" t="s">
        <v>14</v>
      </c>
      <c r="E280" s="51" t="s">
        <v>15</v>
      </c>
      <c r="F280" s="40" t="s">
        <v>29</v>
      </c>
      <c r="G280" s="40">
        <v>4662</v>
      </c>
      <c r="H280" s="40">
        <v>5.09</v>
      </c>
      <c r="I280" s="40">
        <v>0.28000000000000003</v>
      </c>
      <c r="J280" s="54">
        <v>0.13</v>
      </c>
      <c r="K280" s="40">
        <v>4.8099999999999996</v>
      </c>
      <c r="L280" s="40">
        <f t="shared" si="12"/>
        <v>22424.219999999998</v>
      </c>
      <c r="M280" s="55">
        <f t="shared" si="13"/>
        <v>4.1846999999999994</v>
      </c>
      <c r="N280" s="55">
        <f t="shared" si="14"/>
        <v>19509.071399999997</v>
      </c>
      <c r="O280" s="40" t="s">
        <v>1011</v>
      </c>
    </row>
    <row r="281" spans="1:15" s="40" customFormat="1" ht="29.1" customHeight="1">
      <c r="A281" s="49">
        <v>43928</v>
      </c>
      <c r="C281" s="50" t="s">
        <v>13</v>
      </c>
      <c r="D281" s="50" t="s">
        <v>14</v>
      </c>
      <c r="E281" s="51" t="s">
        <v>15</v>
      </c>
      <c r="F281" s="40" t="s">
        <v>29</v>
      </c>
      <c r="G281" s="40">
        <v>1523</v>
      </c>
      <c r="H281" s="40">
        <v>5.09</v>
      </c>
      <c r="I281" s="40">
        <v>0.28000000000000003</v>
      </c>
      <c r="J281" s="54">
        <v>0.13</v>
      </c>
      <c r="K281" s="40">
        <v>4.8099999999999996</v>
      </c>
      <c r="L281" s="40">
        <f t="shared" si="12"/>
        <v>7325.6299999999992</v>
      </c>
      <c r="M281" s="55">
        <f t="shared" si="13"/>
        <v>4.1846999999999994</v>
      </c>
      <c r="N281" s="55">
        <f t="shared" si="14"/>
        <v>6373.2980999999991</v>
      </c>
      <c r="O281" s="40" t="s">
        <v>1011</v>
      </c>
    </row>
    <row r="282" spans="1:15" s="40" customFormat="1" ht="29.1" customHeight="1">
      <c r="A282" s="49">
        <v>43929</v>
      </c>
      <c r="C282" s="50" t="s">
        <v>13</v>
      </c>
      <c r="D282" s="50" t="s">
        <v>14</v>
      </c>
      <c r="E282" s="51" t="s">
        <v>15</v>
      </c>
      <c r="F282" s="40" t="s">
        <v>29</v>
      </c>
      <c r="G282" s="40">
        <v>2162</v>
      </c>
      <c r="H282" s="40">
        <v>5.09</v>
      </c>
      <c r="I282" s="40">
        <v>0.28000000000000003</v>
      </c>
      <c r="J282" s="54">
        <v>0.13</v>
      </c>
      <c r="K282" s="40">
        <v>4.8099999999999996</v>
      </c>
      <c r="L282" s="40">
        <f t="shared" si="12"/>
        <v>10399.219999999999</v>
      </c>
      <c r="M282" s="55">
        <f t="shared" si="13"/>
        <v>4.1846999999999994</v>
      </c>
      <c r="N282" s="55">
        <f t="shared" si="14"/>
        <v>9047.3213999999989</v>
      </c>
      <c r="O282" s="40" t="s">
        <v>1011</v>
      </c>
    </row>
    <row r="283" spans="1:15" s="40" customFormat="1" ht="29.1" customHeight="1">
      <c r="A283" s="49">
        <v>43929</v>
      </c>
      <c r="C283" s="50" t="s">
        <v>13</v>
      </c>
      <c r="D283" s="50" t="s">
        <v>14</v>
      </c>
      <c r="E283" s="51" t="s">
        <v>15</v>
      </c>
      <c r="F283" s="40" t="s">
        <v>29</v>
      </c>
      <c r="G283" s="40">
        <v>5642</v>
      </c>
      <c r="H283" s="40">
        <v>5.09</v>
      </c>
      <c r="I283" s="40">
        <v>0.28000000000000003</v>
      </c>
      <c r="J283" s="54">
        <v>0.13</v>
      </c>
      <c r="K283" s="40">
        <v>4.8099999999999996</v>
      </c>
      <c r="L283" s="40">
        <f t="shared" si="12"/>
        <v>27138.019999999997</v>
      </c>
      <c r="M283" s="55">
        <f t="shared" si="13"/>
        <v>4.1846999999999994</v>
      </c>
      <c r="N283" s="55">
        <f t="shared" si="14"/>
        <v>23610.077399999998</v>
      </c>
      <c r="O283" s="40" t="s">
        <v>1011</v>
      </c>
    </row>
    <row r="284" spans="1:15" s="40" customFormat="1" ht="29.1" customHeight="1">
      <c r="A284" s="49">
        <v>43929</v>
      </c>
      <c r="C284" s="50" t="s">
        <v>13</v>
      </c>
      <c r="D284" s="50" t="s">
        <v>14</v>
      </c>
      <c r="E284" s="51" t="s">
        <v>15</v>
      </c>
      <c r="F284" s="40" t="s">
        <v>29</v>
      </c>
      <c r="G284" s="40">
        <v>2688</v>
      </c>
      <c r="H284" s="40">
        <v>5.09</v>
      </c>
      <c r="I284" s="40">
        <v>0.28000000000000003</v>
      </c>
      <c r="J284" s="54">
        <v>0.13</v>
      </c>
      <c r="K284" s="40">
        <v>4.8099999999999996</v>
      </c>
      <c r="L284" s="40">
        <f t="shared" si="12"/>
        <v>12929.279999999999</v>
      </c>
      <c r="M284" s="55">
        <f t="shared" si="13"/>
        <v>4.1846999999999994</v>
      </c>
      <c r="N284" s="55">
        <f t="shared" si="14"/>
        <v>11248.473599999998</v>
      </c>
      <c r="O284" s="40" t="s">
        <v>1011</v>
      </c>
    </row>
    <row r="285" spans="1:15" s="40" customFormat="1" ht="29.1" customHeight="1">
      <c r="A285" s="49">
        <v>43930</v>
      </c>
      <c r="C285" s="50" t="s">
        <v>13</v>
      </c>
      <c r="D285" s="50" t="s">
        <v>14</v>
      </c>
      <c r="E285" s="51" t="s">
        <v>15</v>
      </c>
      <c r="F285" s="40" t="s">
        <v>29</v>
      </c>
      <c r="G285" s="40">
        <v>3527</v>
      </c>
      <c r="H285" s="40">
        <v>5.09</v>
      </c>
      <c r="I285" s="40">
        <v>0.28000000000000003</v>
      </c>
      <c r="J285" s="54">
        <v>0.13</v>
      </c>
      <c r="K285" s="40">
        <v>4.8099999999999996</v>
      </c>
      <c r="L285" s="40">
        <f t="shared" si="12"/>
        <v>16964.87</v>
      </c>
      <c r="M285" s="55">
        <f t="shared" si="13"/>
        <v>4.1846999999999994</v>
      </c>
      <c r="N285" s="55">
        <f t="shared" si="14"/>
        <v>14759.436899999999</v>
      </c>
      <c r="O285" s="40" t="s">
        <v>1011</v>
      </c>
    </row>
    <row r="286" spans="1:15" s="40" customFormat="1" ht="29.1" customHeight="1">
      <c r="A286" s="49">
        <v>43930</v>
      </c>
      <c r="C286" s="50" t="s">
        <v>13</v>
      </c>
      <c r="D286" s="50" t="s">
        <v>14</v>
      </c>
      <c r="E286" s="51" t="s">
        <v>15</v>
      </c>
      <c r="F286" s="40" t="s">
        <v>29</v>
      </c>
      <c r="G286" s="40">
        <v>6725</v>
      </c>
      <c r="H286" s="40">
        <v>5.09</v>
      </c>
      <c r="I286" s="40">
        <v>0.28000000000000003</v>
      </c>
      <c r="J286" s="54">
        <v>0.13</v>
      </c>
      <c r="K286" s="40">
        <v>4.8099999999999996</v>
      </c>
      <c r="L286" s="40">
        <f t="shared" si="12"/>
        <v>32347.249999999996</v>
      </c>
      <c r="M286" s="55">
        <f t="shared" si="13"/>
        <v>4.1846999999999994</v>
      </c>
      <c r="N286" s="55">
        <f t="shared" si="14"/>
        <v>28142.107499999995</v>
      </c>
      <c r="O286" s="40" t="s">
        <v>1011</v>
      </c>
    </row>
    <row r="287" spans="1:15" s="40" customFormat="1" ht="29.1" customHeight="1">
      <c r="A287" s="49">
        <v>43931</v>
      </c>
      <c r="C287" s="50" t="s">
        <v>13</v>
      </c>
      <c r="D287" s="50" t="s">
        <v>14</v>
      </c>
      <c r="E287" s="51" t="s">
        <v>15</v>
      </c>
      <c r="F287" s="40" t="s">
        <v>29</v>
      </c>
      <c r="G287" s="40">
        <v>2808</v>
      </c>
      <c r="H287" s="40">
        <v>5.09</v>
      </c>
      <c r="I287" s="40">
        <v>0.28000000000000003</v>
      </c>
      <c r="J287" s="54">
        <v>0.13</v>
      </c>
      <c r="K287" s="40">
        <v>4.8099999999999996</v>
      </c>
      <c r="L287" s="40">
        <f t="shared" si="12"/>
        <v>13506.48</v>
      </c>
      <c r="M287" s="55">
        <f t="shared" si="13"/>
        <v>4.1846999999999994</v>
      </c>
      <c r="N287" s="55">
        <f t="shared" si="14"/>
        <v>11750.637599999998</v>
      </c>
      <c r="O287" s="40" t="s">
        <v>1011</v>
      </c>
    </row>
    <row r="288" spans="1:15" s="40" customFormat="1" ht="29.1" customHeight="1">
      <c r="A288" s="49">
        <v>43931</v>
      </c>
      <c r="C288" s="50" t="s">
        <v>13</v>
      </c>
      <c r="D288" s="50" t="s">
        <v>14</v>
      </c>
      <c r="E288" s="51" t="s">
        <v>15</v>
      </c>
      <c r="F288" s="40" t="s">
        <v>29</v>
      </c>
      <c r="G288" s="40">
        <v>5122</v>
      </c>
      <c r="H288" s="40">
        <v>5.09</v>
      </c>
      <c r="I288" s="40">
        <v>0.28000000000000003</v>
      </c>
      <c r="J288" s="54">
        <v>0.13</v>
      </c>
      <c r="K288" s="40">
        <v>4.8099999999999996</v>
      </c>
      <c r="L288" s="40">
        <f t="shared" si="12"/>
        <v>24636.82</v>
      </c>
      <c r="M288" s="55">
        <f t="shared" si="13"/>
        <v>4.1846999999999994</v>
      </c>
      <c r="N288" s="55">
        <f t="shared" si="14"/>
        <v>21434.033399999997</v>
      </c>
      <c r="O288" s="40" t="s">
        <v>1011</v>
      </c>
    </row>
    <row r="289" spans="1:15" s="40" customFormat="1" ht="29.1" customHeight="1">
      <c r="A289" s="49">
        <v>43932</v>
      </c>
      <c r="C289" s="50" t="s">
        <v>13</v>
      </c>
      <c r="D289" s="50" t="s">
        <v>14</v>
      </c>
      <c r="E289" s="51" t="s">
        <v>15</v>
      </c>
      <c r="F289" s="40" t="s">
        <v>29</v>
      </c>
      <c r="G289" s="40">
        <v>2579</v>
      </c>
      <c r="H289" s="40">
        <v>5.09</v>
      </c>
      <c r="I289" s="40">
        <v>0.28000000000000003</v>
      </c>
      <c r="J289" s="54">
        <v>0.13</v>
      </c>
      <c r="K289" s="40">
        <v>4.8099999999999996</v>
      </c>
      <c r="L289" s="40">
        <f t="shared" si="12"/>
        <v>12404.99</v>
      </c>
      <c r="M289" s="55">
        <f t="shared" si="13"/>
        <v>4.1846999999999994</v>
      </c>
      <c r="N289" s="55">
        <f t="shared" si="14"/>
        <v>10792.341299999998</v>
      </c>
      <c r="O289" s="40" t="s">
        <v>1011</v>
      </c>
    </row>
    <row r="290" spans="1:15" s="40" customFormat="1" ht="29.1" customHeight="1">
      <c r="A290" s="49">
        <v>43932</v>
      </c>
      <c r="C290" s="50" t="s">
        <v>13</v>
      </c>
      <c r="D290" s="50" t="s">
        <v>14</v>
      </c>
      <c r="E290" s="51" t="s">
        <v>15</v>
      </c>
      <c r="F290" s="40" t="s">
        <v>29</v>
      </c>
      <c r="G290" s="40">
        <v>5863</v>
      </c>
      <c r="H290" s="40">
        <v>5.09</v>
      </c>
      <c r="I290" s="40">
        <v>0.28000000000000003</v>
      </c>
      <c r="J290" s="54">
        <v>0.13</v>
      </c>
      <c r="K290" s="40">
        <v>4.8099999999999996</v>
      </c>
      <c r="L290" s="40">
        <f t="shared" si="12"/>
        <v>28201.03</v>
      </c>
      <c r="M290" s="55">
        <f t="shared" si="13"/>
        <v>4.1846999999999994</v>
      </c>
      <c r="N290" s="55">
        <f t="shared" si="14"/>
        <v>24534.896099999998</v>
      </c>
      <c r="O290" s="40" t="s">
        <v>1011</v>
      </c>
    </row>
    <row r="291" spans="1:15" s="40" customFormat="1" ht="29.1" customHeight="1">
      <c r="A291" s="49">
        <v>43932</v>
      </c>
      <c r="C291" s="50" t="s">
        <v>13</v>
      </c>
      <c r="D291" s="50" t="s">
        <v>14</v>
      </c>
      <c r="E291" s="51" t="s">
        <v>15</v>
      </c>
      <c r="F291" s="40" t="s">
        <v>29</v>
      </c>
      <c r="G291" s="40">
        <v>1376</v>
      </c>
      <c r="H291" s="40">
        <v>5.09</v>
      </c>
      <c r="I291" s="40">
        <v>0.28000000000000003</v>
      </c>
      <c r="J291" s="54">
        <v>0.13</v>
      </c>
      <c r="K291" s="40">
        <v>4.8099999999999996</v>
      </c>
      <c r="L291" s="40">
        <f t="shared" si="12"/>
        <v>6618.5599999999995</v>
      </c>
      <c r="M291" s="55">
        <f t="shared" si="13"/>
        <v>4.1846999999999994</v>
      </c>
      <c r="N291" s="55">
        <f t="shared" si="14"/>
        <v>5758.1471999999994</v>
      </c>
      <c r="O291" s="40" t="s">
        <v>1011</v>
      </c>
    </row>
    <row r="292" spans="1:15" s="40" customFormat="1" ht="29.1" customHeight="1">
      <c r="A292" s="49">
        <v>43933</v>
      </c>
      <c r="C292" s="50" t="s">
        <v>13</v>
      </c>
      <c r="D292" s="50" t="s">
        <v>14</v>
      </c>
      <c r="E292" s="51" t="s">
        <v>15</v>
      </c>
      <c r="F292" s="40" t="s">
        <v>29</v>
      </c>
      <c r="G292" s="40">
        <v>2294</v>
      </c>
      <c r="H292" s="40">
        <v>5.09</v>
      </c>
      <c r="I292" s="40">
        <v>0.28000000000000003</v>
      </c>
      <c r="J292" s="54">
        <v>0.13</v>
      </c>
      <c r="K292" s="40">
        <v>4.8099999999999996</v>
      </c>
      <c r="L292" s="40">
        <f t="shared" si="12"/>
        <v>11034.14</v>
      </c>
      <c r="M292" s="55">
        <f t="shared" si="13"/>
        <v>4.1846999999999994</v>
      </c>
      <c r="N292" s="55">
        <f t="shared" si="14"/>
        <v>9599.7017999999989</v>
      </c>
      <c r="O292" s="40" t="s">
        <v>1011</v>
      </c>
    </row>
    <row r="293" spans="1:15" s="40" customFormat="1" ht="29.1" customHeight="1">
      <c r="A293" s="49">
        <v>43933</v>
      </c>
      <c r="C293" s="50" t="s">
        <v>13</v>
      </c>
      <c r="D293" s="50" t="s">
        <v>14</v>
      </c>
      <c r="E293" s="51" t="s">
        <v>15</v>
      </c>
      <c r="F293" s="40" t="s">
        <v>29</v>
      </c>
      <c r="G293" s="40">
        <v>245</v>
      </c>
      <c r="H293" s="40">
        <v>5.09</v>
      </c>
      <c r="I293" s="40">
        <v>0.28000000000000003</v>
      </c>
      <c r="J293" s="54">
        <v>0.13</v>
      </c>
      <c r="K293" s="40">
        <v>4.8099999999999996</v>
      </c>
      <c r="L293" s="40">
        <f t="shared" si="12"/>
        <v>1178.4499999999998</v>
      </c>
      <c r="M293" s="55">
        <f t="shared" si="13"/>
        <v>4.1846999999999994</v>
      </c>
      <c r="N293" s="55">
        <f t="shared" si="14"/>
        <v>1025.2514999999999</v>
      </c>
      <c r="O293" s="40" t="s">
        <v>1011</v>
      </c>
    </row>
    <row r="294" spans="1:15" s="40" customFormat="1" ht="29.1" customHeight="1">
      <c r="A294" s="49">
        <v>43933</v>
      </c>
      <c r="C294" s="50" t="s">
        <v>13</v>
      </c>
      <c r="D294" s="50" t="s">
        <v>14</v>
      </c>
      <c r="E294" s="51" t="s">
        <v>15</v>
      </c>
      <c r="F294" s="40" t="s">
        <v>29</v>
      </c>
      <c r="G294" s="40">
        <v>1667</v>
      </c>
      <c r="H294" s="40">
        <v>5.09</v>
      </c>
      <c r="I294" s="40">
        <v>0.28000000000000003</v>
      </c>
      <c r="J294" s="54">
        <v>0.13</v>
      </c>
      <c r="K294" s="40">
        <v>4.8099999999999996</v>
      </c>
      <c r="L294" s="40">
        <f t="shared" si="12"/>
        <v>8018.2699999999995</v>
      </c>
      <c r="M294" s="55">
        <f t="shared" si="13"/>
        <v>4.1846999999999994</v>
      </c>
      <c r="N294" s="55">
        <f t="shared" si="14"/>
        <v>6975.8948999999993</v>
      </c>
      <c r="O294" s="40" t="s">
        <v>1011</v>
      </c>
    </row>
    <row r="295" spans="1:15" s="40" customFormat="1" ht="29.1" customHeight="1">
      <c r="A295" s="49">
        <v>43933</v>
      </c>
      <c r="C295" s="50" t="s">
        <v>13</v>
      </c>
      <c r="D295" s="50" t="s">
        <v>14</v>
      </c>
      <c r="E295" s="51" t="s">
        <v>15</v>
      </c>
      <c r="F295" s="40" t="s">
        <v>29</v>
      </c>
      <c r="G295" s="40">
        <v>4657</v>
      </c>
      <c r="H295" s="40">
        <v>5.09</v>
      </c>
      <c r="I295" s="40">
        <v>0.28000000000000003</v>
      </c>
      <c r="J295" s="54">
        <v>0.13</v>
      </c>
      <c r="K295" s="40">
        <v>4.8099999999999996</v>
      </c>
      <c r="L295" s="40">
        <f t="shared" si="12"/>
        <v>22400.17</v>
      </c>
      <c r="M295" s="55">
        <f t="shared" si="13"/>
        <v>4.1846999999999994</v>
      </c>
      <c r="N295" s="55">
        <f t="shared" si="14"/>
        <v>19488.147899999996</v>
      </c>
      <c r="O295" s="40" t="s">
        <v>1011</v>
      </c>
    </row>
    <row r="296" spans="1:15" s="40" customFormat="1" ht="29.1" customHeight="1">
      <c r="A296" s="49">
        <v>43934</v>
      </c>
      <c r="C296" s="50" t="s">
        <v>13</v>
      </c>
      <c r="D296" s="50" t="s">
        <v>14</v>
      </c>
      <c r="E296" s="51" t="s">
        <v>15</v>
      </c>
      <c r="F296" s="40" t="s">
        <v>29</v>
      </c>
      <c r="G296" s="40">
        <v>1548</v>
      </c>
      <c r="H296" s="40">
        <v>5.09</v>
      </c>
      <c r="I296" s="40">
        <v>0.28000000000000003</v>
      </c>
      <c r="J296" s="54">
        <v>0.13</v>
      </c>
      <c r="K296" s="40">
        <v>4.8099999999999996</v>
      </c>
      <c r="L296" s="40">
        <f t="shared" si="12"/>
        <v>7445.8799999999992</v>
      </c>
      <c r="M296" s="55">
        <f t="shared" si="13"/>
        <v>4.1846999999999994</v>
      </c>
      <c r="N296" s="55">
        <f t="shared" si="14"/>
        <v>6477.9155999999994</v>
      </c>
      <c r="O296" s="40" t="s">
        <v>1011</v>
      </c>
    </row>
    <row r="297" spans="1:15" s="40" customFormat="1" ht="29.1" customHeight="1">
      <c r="A297" s="49">
        <v>43934</v>
      </c>
      <c r="C297" s="50" t="s">
        <v>13</v>
      </c>
      <c r="D297" s="50" t="s">
        <v>14</v>
      </c>
      <c r="E297" s="51" t="s">
        <v>15</v>
      </c>
      <c r="F297" s="40" t="s">
        <v>29</v>
      </c>
      <c r="G297" s="40">
        <v>1446</v>
      </c>
      <c r="H297" s="40">
        <v>5.09</v>
      </c>
      <c r="I297" s="40">
        <v>0.28000000000000003</v>
      </c>
      <c r="J297" s="54">
        <v>0.13</v>
      </c>
      <c r="K297" s="40">
        <v>4.8099999999999996</v>
      </c>
      <c r="L297" s="40">
        <f t="shared" si="12"/>
        <v>6955.2599999999993</v>
      </c>
      <c r="M297" s="55">
        <f t="shared" si="13"/>
        <v>4.1846999999999994</v>
      </c>
      <c r="N297" s="55">
        <f t="shared" si="14"/>
        <v>6051.0761999999995</v>
      </c>
      <c r="O297" s="40" t="s">
        <v>1011</v>
      </c>
    </row>
    <row r="298" spans="1:15" s="40" customFormat="1" ht="29.1" customHeight="1">
      <c r="A298" s="49">
        <v>43934</v>
      </c>
      <c r="C298" s="50" t="s">
        <v>13</v>
      </c>
      <c r="D298" s="50" t="s">
        <v>14</v>
      </c>
      <c r="E298" s="51" t="s">
        <v>15</v>
      </c>
      <c r="F298" s="40" t="s">
        <v>29</v>
      </c>
      <c r="G298" s="40">
        <v>2597</v>
      </c>
      <c r="H298" s="40">
        <v>5.09</v>
      </c>
      <c r="I298" s="40">
        <v>0.28000000000000003</v>
      </c>
      <c r="J298" s="54">
        <v>0.13</v>
      </c>
      <c r="K298" s="40">
        <v>4.8099999999999996</v>
      </c>
      <c r="L298" s="40">
        <f t="shared" si="12"/>
        <v>12491.57</v>
      </c>
      <c r="M298" s="55">
        <f t="shared" si="13"/>
        <v>4.1846999999999994</v>
      </c>
      <c r="N298" s="55">
        <f t="shared" si="14"/>
        <v>10867.665899999998</v>
      </c>
      <c r="O298" s="40" t="s">
        <v>1011</v>
      </c>
    </row>
    <row r="299" spans="1:15" s="40" customFormat="1" ht="29.1" customHeight="1">
      <c r="A299" s="49">
        <v>43934</v>
      </c>
      <c r="C299" s="50" t="s">
        <v>13</v>
      </c>
      <c r="D299" s="50" t="s">
        <v>14</v>
      </c>
      <c r="E299" s="51" t="s">
        <v>15</v>
      </c>
      <c r="F299" s="40" t="s">
        <v>29</v>
      </c>
      <c r="G299" s="40">
        <v>4862</v>
      </c>
      <c r="H299" s="40">
        <v>5.09</v>
      </c>
      <c r="I299" s="40">
        <v>0.28000000000000003</v>
      </c>
      <c r="J299" s="54">
        <v>0.13</v>
      </c>
      <c r="K299" s="40">
        <v>4.8099999999999996</v>
      </c>
      <c r="L299" s="40">
        <f t="shared" si="12"/>
        <v>23386.219999999998</v>
      </c>
      <c r="M299" s="55">
        <f t="shared" si="13"/>
        <v>4.1846999999999994</v>
      </c>
      <c r="N299" s="55">
        <f t="shared" si="14"/>
        <v>20346.011399999996</v>
      </c>
      <c r="O299" s="40" t="s">
        <v>1011</v>
      </c>
    </row>
    <row r="300" spans="1:15" s="40" customFormat="1" ht="29.1" customHeight="1">
      <c r="A300" s="49">
        <v>43935</v>
      </c>
      <c r="C300" s="50" t="s">
        <v>13</v>
      </c>
      <c r="D300" s="50" t="s">
        <v>14</v>
      </c>
      <c r="E300" s="51" t="s">
        <v>15</v>
      </c>
      <c r="F300" s="40" t="s">
        <v>29</v>
      </c>
      <c r="G300" s="40">
        <v>2044</v>
      </c>
      <c r="H300" s="40">
        <v>5.09</v>
      </c>
      <c r="I300" s="40">
        <v>0.28000000000000003</v>
      </c>
      <c r="J300" s="54">
        <v>0.13</v>
      </c>
      <c r="K300" s="40">
        <v>4.8099999999999996</v>
      </c>
      <c r="L300" s="40">
        <f t="shared" si="12"/>
        <v>9831.64</v>
      </c>
      <c r="M300" s="55">
        <f t="shared" si="13"/>
        <v>4.1846999999999994</v>
      </c>
      <c r="N300" s="55">
        <f t="shared" si="14"/>
        <v>8553.5267999999996</v>
      </c>
      <c r="O300" s="40" t="s">
        <v>1011</v>
      </c>
    </row>
    <row r="301" spans="1:15" s="40" customFormat="1" ht="29.1" customHeight="1">
      <c r="A301" s="49">
        <v>43935</v>
      </c>
      <c r="C301" s="50" t="s">
        <v>13</v>
      </c>
      <c r="D301" s="50" t="s">
        <v>14</v>
      </c>
      <c r="E301" s="51" t="s">
        <v>15</v>
      </c>
      <c r="F301" s="40" t="s">
        <v>29</v>
      </c>
      <c r="G301" s="40">
        <v>5024</v>
      </c>
      <c r="H301" s="40">
        <v>5.09</v>
      </c>
      <c r="I301" s="40">
        <v>0.28000000000000003</v>
      </c>
      <c r="J301" s="54">
        <v>0.13</v>
      </c>
      <c r="K301" s="40">
        <v>4.8099999999999996</v>
      </c>
      <c r="L301" s="40">
        <f t="shared" si="12"/>
        <v>24165.439999999999</v>
      </c>
      <c r="M301" s="55">
        <f t="shared" si="13"/>
        <v>4.1846999999999994</v>
      </c>
      <c r="N301" s="55">
        <f t="shared" si="14"/>
        <v>21023.932799999999</v>
      </c>
      <c r="O301" s="40" t="s">
        <v>1011</v>
      </c>
    </row>
    <row r="302" spans="1:15" s="40" customFormat="1" ht="29.1" customHeight="1">
      <c r="A302" s="49">
        <v>43935</v>
      </c>
      <c r="C302" s="50" t="s">
        <v>13</v>
      </c>
      <c r="D302" s="50" t="s">
        <v>14</v>
      </c>
      <c r="E302" s="51" t="s">
        <v>15</v>
      </c>
      <c r="F302" s="40" t="s">
        <v>29</v>
      </c>
      <c r="G302" s="40">
        <v>2230</v>
      </c>
      <c r="H302" s="40">
        <v>5.09</v>
      </c>
      <c r="I302" s="40">
        <v>0.28000000000000003</v>
      </c>
      <c r="J302" s="54">
        <v>0.13</v>
      </c>
      <c r="K302" s="40">
        <v>4.8099999999999996</v>
      </c>
      <c r="L302" s="40">
        <f t="shared" si="12"/>
        <v>10726.3</v>
      </c>
      <c r="M302" s="55">
        <f t="shared" si="13"/>
        <v>4.1846999999999994</v>
      </c>
      <c r="N302" s="55">
        <f t="shared" si="14"/>
        <v>9331.8809999999994</v>
      </c>
      <c r="O302" s="40" t="s">
        <v>1011</v>
      </c>
    </row>
    <row r="303" spans="1:15" s="40" customFormat="1" ht="29.1" customHeight="1">
      <c r="A303" s="49">
        <v>43936</v>
      </c>
      <c r="C303" s="50" t="s">
        <v>13</v>
      </c>
      <c r="D303" s="50" t="s">
        <v>14</v>
      </c>
      <c r="E303" s="51" t="s">
        <v>15</v>
      </c>
      <c r="F303" s="40" t="s">
        <v>29</v>
      </c>
      <c r="G303" s="40">
        <v>5110</v>
      </c>
      <c r="H303" s="40">
        <v>5.09</v>
      </c>
      <c r="I303" s="40">
        <v>0.28000000000000003</v>
      </c>
      <c r="J303" s="54">
        <v>0.13</v>
      </c>
      <c r="K303" s="40">
        <v>4.8099999999999996</v>
      </c>
      <c r="L303" s="40">
        <f t="shared" si="12"/>
        <v>24579.1</v>
      </c>
      <c r="M303" s="55">
        <f t="shared" si="13"/>
        <v>4.1846999999999994</v>
      </c>
      <c r="N303" s="55">
        <f t="shared" si="14"/>
        <v>21383.816999999995</v>
      </c>
      <c r="O303" s="40" t="s">
        <v>1011</v>
      </c>
    </row>
    <row r="304" spans="1:15" s="40" customFormat="1" ht="29.1" customHeight="1">
      <c r="A304" s="49">
        <v>43936</v>
      </c>
      <c r="C304" s="50" t="s">
        <v>13</v>
      </c>
      <c r="D304" s="50" t="s">
        <v>14</v>
      </c>
      <c r="E304" s="51" t="s">
        <v>15</v>
      </c>
      <c r="F304" s="40" t="s">
        <v>29</v>
      </c>
      <c r="G304" s="40">
        <v>1405</v>
      </c>
      <c r="H304" s="40">
        <v>5.09</v>
      </c>
      <c r="I304" s="40">
        <v>0.28000000000000003</v>
      </c>
      <c r="J304" s="54">
        <v>0.13</v>
      </c>
      <c r="K304" s="40">
        <v>4.8099999999999996</v>
      </c>
      <c r="L304" s="40">
        <f t="shared" si="12"/>
        <v>6758.0499999999993</v>
      </c>
      <c r="M304" s="55">
        <f t="shared" si="13"/>
        <v>4.1846999999999994</v>
      </c>
      <c r="N304" s="55">
        <f t="shared" si="14"/>
        <v>5879.5034999999989</v>
      </c>
      <c r="O304" s="40" t="s">
        <v>1011</v>
      </c>
    </row>
    <row r="305" spans="1:15" s="40" customFormat="1" ht="29.1" customHeight="1">
      <c r="A305" s="49">
        <v>43936</v>
      </c>
      <c r="C305" s="50" t="s">
        <v>13</v>
      </c>
      <c r="D305" s="50" t="s">
        <v>14</v>
      </c>
      <c r="E305" s="51" t="s">
        <v>15</v>
      </c>
      <c r="F305" s="40" t="s">
        <v>29</v>
      </c>
      <c r="G305" s="40">
        <v>2194</v>
      </c>
      <c r="H305" s="40">
        <v>5.09</v>
      </c>
      <c r="I305" s="40">
        <v>0.28000000000000003</v>
      </c>
      <c r="J305" s="54">
        <v>0.13</v>
      </c>
      <c r="K305" s="40">
        <v>4.8099999999999996</v>
      </c>
      <c r="L305" s="40">
        <f t="shared" si="12"/>
        <v>10553.14</v>
      </c>
      <c r="M305" s="55">
        <f t="shared" si="13"/>
        <v>4.1846999999999994</v>
      </c>
      <c r="N305" s="55">
        <f t="shared" si="14"/>
        <v>9181.2317999999996</v>
      </c>
      <c r="O305" s="40" t="s">
        <v>1011</v>
      </c>
    </row>
    <row r="306" spans="1:15" s="40" customFormat="1" ht="29.1" customHeight="1">
      <c r="A306" s="49">
        <v>43934</v>
      </c>
      <c r="C306" s="50" t="s">
        <v>13</v>
      </c>
      <c r="D306" s="50" t="s">
        <v>14</v>
      </c>
      <c r="E306" s="51" t="s">
        <v>15</v>
      </c>
      <c r="F306" s="40" t="s">
        <v>29</v>
      </c>
      <c r="G306" s="40">
        <v>376</v>
      </c>
      <c r="H306" s="40">
        <v>5.09</v>
      </c>
      <c r="I306" s="40">
        <v>0.28000000000000003</v>
      </c>
      <c r="J306" s="54">
        <v>0.13</v>
      </c>
      <c r="K306" s="40">
        <v>4.8099999999999996</v>
      </c>
      <c r="L306" s="40">
        <f t="shared" si="12"/>
        <v>1808.56</v>
      </c>
      <c r="M306" s="55">
        <f t="shared" si="13"/>
        <v>4.1846999999999994</v>
      </c>
      <c r="N306" s="55">
        <f t="shared" si="14"/>
        <v>1573.4471999999998</v>
      </c>
      <c r="O306" s="40" t="s">
        <v>1011</v>
      </c>
    </row>
    <row r="307" spans="1:15" s="40" customFormat="1" ht="29.1" customHeight="1">
      <c r="A307" s="49">
        <v>43911</v>
      </c>
      <c r="C307" s="50" t="s">
        <v>13</v>
      </c>
      <c r="D307" s="50" t="s">
        <v>14</v>
      </c>
      <c r="E307" s="51" t="s">
        <v>15</v>
      </c>
      <c r="F307" s="40" t="s">
        <v>37</v>
      </c>
      <c r="G307" s="40">
        <v>2271</v>
      </c>
      <c r="H307" s="40">
        <v>5.09</v>
      </c>
      <c r="I307" s="40">
        <v>0.28000000000000003</v>
      </c>
      <c r="J307" s="54">
        <v>0.13</v>
      </c>
      <c r="K307" s="40">
        <v>4.8099999999999996</v>
      </c>
      <c r="L307" s="40">
        <f t="shared" si="12"/>
        <v>10923.509999999998</v>
      </c>
      <c r="M307" s="55">
        <f t="shared" si="13"/>
        <v>4.1846999999999994</v>
      </c>
      <c r="N307" s="55">
        <f t="shared" si="14"/>
        <v>9503.4536999999982</v>
      </c>
      <c r="O307" s="40" t="s">
        <v>1011</v>
      </c>
    </row>
    <row r="308" spans="1:15" s="40" customFormat="1" ht="29.1" customHeight="1">
      <c r="A308" s="49">
        <v>43912</v>
      </c>
      <c r="C308" s="50" t="s">
        <v>13</v>
      </c>
      <c r="D308" s="50" t="s">
        <v>14</v>
      </c>
      <c r="E308" s="51" t="s">
        <v>15</v>
      </c>
      <c r="F308" s="40" t="s">
        <v>37</v>
      </c>
      <c r="G308" s="40">
        <v>2435</v>
      </c>
      <c r="H308" s="40">
        <v>5.09</v>
      </c>
      <c r="I308" s="40">
        <v>0.28000000000000003</v>
      </c>
      <c r="J308" s="54">
        <v>0.13</v>
      </c>
      <c r="K308" s="40">
        <v>4.8099999999999996</v>
      </c>
      <c r="L308" s="40">
        <f t="shared" si="12"/>
        <v>11712.349999999999</v>
      </c>
      <c r="M308" s="55">
        <f t="shared" si="13"/>
        <v>4.1846999999999994</v>
      </c>
      <c r="N308" s="55">
        <f t="shared" si="14"/>
        <v>10189.744499999999</v>
      </c>
      <c r="O308" s="40" t="s">
        <v>1011</v>
      </c>
    </row>
    <row r="309" spans="1:15" s="40" customFormat="1" ht="29.1" customHeight="1">
      <c r="A309" s="49">
        <v>43913</v>
      </c>
      <c r="C309" s="50" t="s">
        <v>13</v>
      </c>
      <c r="D309" s="50" t="s">
        <v>14</v>
      </c>
      <c r="E309" s="51" t="s">
        <v>15</v>
      </c>
      <c r="F309" s="40" t="s">
        <v>37</v>
      </c>
      <c r="G309" s="40">
        <v>1963</v>
      </c>
      <c r="H309" s="40">
        <v>5.09</v>
      </c>
      <c r="I309" s="40">
        <v>0.28000000000000003</v>
      </c>
      <c r="J309" s="54">
        <v>0.13</v>
      </c>
      <c r="K309" s="40">
        <v>4.8099999999999996</v>
      </c>
      <c r="L309" s="40">
        <f t="shared" si="12"/>
        <v>9442.0299999999988</v>
      </c>
      <c r="M309" s="55">
        <f t="shared" si="13"/>
        <v>4.1846999999999994</v>
      </c>
      <c r="N309" s="55">
        <f t="shared" si="14"/>
        <v>8214.5660999999982</v>
      </c>
      <c r="O309" s="40" t="s">
        <v>1011</v>
      </c>
    </row>
    <row r="310" spans="1:15" s="40" customFormat="1" ht="29.1" customHeight="1">
      <c r="A310" s="49">
        <v>43914</v>
      </c>
      <c r="C310" s="50" t="s">
        <v>13</v>
      </c>
      <c r="D310" s="50" t="s">
        <v>14</v>
      </c>
      <c r="E310" s="51" t="s">
        <v>15</v>
      </c>
      <c r="F310" s="40" t="s">
        <v>37</v>
      </c>
      <c r="G310" s="40">
        <v>2188</v>
      </c>
      <c r="H310" s="40">
        <v>5.09</v>
      </c>
      <c r="I310" s="40">
        <v>0.28000000000000003</v>
      </c>
      <c r="J310" s="54">
        <v>0.13</v>
      </c>
      <c r="K310" s="40">
        <v>4.8099999999999996</v>
      </c>
      <c r="L310" s="40">
        <f t="shared" si="12"/>
        <v>10524.279999999999</v>
      </c>
      <c r="M310" s="55">
        <f t="shared" si="13"/>
        <v>4.1846999999999994</v>
      </c>
      <c r="N310" s="55">
        <f t="shared" si="14"/>
        <v>9156.123599999999</v>
      </c>
      <c r="O310" s="40" t="s">
        <v>1011</v>
      </c>
    </row>
    <row r="311" spans="1:15" s="40" customFormat="1" ht="29.1" customHeight="1">
      <c r="A311" s="49">
        <v>43915</v>
      </c>
      <c r="C311" s="50" t="s">
        <v>13</v>
      </c>
      <c r="D311" s="50" t="s">
        <v>14</v>
      </c>
      <c r="E311" s="51" t="s">
        <v>15</v>
      </c>
      <c r="F311" s="40" t="s">
        <v>37</v>
      </c>
      <c r="G311" s="40">
        <v>1891</v>
      </c>
      <c r="H311" s="40">
        <v>5.09</v>
      </c>
      <c r="I311" s="40">
        <v>0.28000000000000003</v>
      </c>
      <c r="J311" s="54">
        <v>0.13</v>
      </c>
      <c r="K311" s="40">
        <v>4.8099999999999996</v>
      </c>
      <c r="L311" s="40">
        <f t="shared" si="12"/>
        <v>9095.7099999999991</v>
      </c>
      <c r="M311" s="55">
        <f t="shared" si="13"/>
        <v>4.1846999999999994</v>
      </c>
      <c r="N311" s="55">
        <f t="shared" si="14"/>
        <v>7913.2676999999985</v>
      </c>
      <c r="O311" s="40" t="s">
        <v>1011</v>
      </c>
    </row>
    <row r="312" spans="1:15" s="40" customFormat="1" ht="29.1" customHeight="1">
      <c r="A312" s="49">
        <v>43916</v>
      </c>
      <c r="C312" s="50" t="s">
        <v>13</v>
      </c>
      <c r="D312" s="50" t="s">
        <v>14</v>
      </c>
      <c r="E312" s="51" t="s">
        <v>15</v>
      </c>
      <c r="F312" s="40" t="s">
        <v>37</v>
      </c>
      <c r="G312" s="40">
        <v>2478</v>
      </c>
      <c r="H312" s="40">
        <v>5.09</v>
      </c>
      <c r="I312" s="40">
        <v>0.28000000000000003</v>
      </c>
      <c r="J312" s="54">
        <v>0.13</v>
      </c>
      <c r="K312" s="40">
        <v>4.8099999999999996</v>
      </c>
      <c r="L312" s="40">
        <f t="shared" si="12"/>
        <v>11919.179999999998</v>
      </c>
      <c r="M312" s="55">
        <f t="shared" si="13"/>
        <v>4.1846999999999994</v>
      </c>
      <c r="N312" s="55">
        <f t="shared" si="14"/>
        <v>10369.686599999999</v>
      </c>
      <c r="O312" s="40" t="s">
        <v>1011</v>
      </c>
    </row>
    <row r="313" spans="1:15" s="40" customFormat="1" ht="29.1" customHeight="1">
      <c r="A313" s="49">
        <v>43917</v>
      </c>
      <c r="C313" s="50" t="s">
        <v>13</v>
      </c>
      <c r="D313" s="50" t="s">
        <v>14</v>
      </c>
      <c r="E313" s="51" t="s">
        <v>15</v>
      </c>
      <c r="F313" s="40" t="s">
        <v>37</v>
      </c>
      <c r="G313" s="40">
        <v>1485</v>
      </c>
      <c r="H313" s="40">
        <v>5.09</v>
      </c>
      <c r="I313" s="40">
        <v>0.28000000000000003</v>
      </c>
      <c r="J313" s="54">
        <v>0.13</v>
      </c>
      <c r="K313" s="40">
        <v>4.8099999999999996</v>
      </c>
      <c r="L313" s="40">
        <f t="shared" si="12"/>
        <v>7142.8499999999995</v>
      </c>
      <c r="M313" s="55">
        <f t="shared" si="13"/>
        <v>4.1846999999999994</v>
      </c>
      <c r="N313" s="55">
        <f t="shared" si="14"/>
        <v>6214.2794999999987</v>
      </c>
      <c r="O313" s="40" t="s">
        <v>1011</v>
      </c>
    </row>
    <row r="314" spans="1:15" s="40" customFormat="1" ht="29.1" customHeight="1">
      <c r="A314" s="49">
        <v>43918</v>
      </c>
      <c r="C314" s="50" t="s">
        <v>13</v>
      </c>
      <c r="D314" s="50" t="s">
        <v>14</v>
      </c>
      <c r="E314" s="51" t="s">
        <v>15</v>
      </c>
      <c r="F314" s="40" t="s">
        <v>37</v>
      </c>
      <c r="G314" s="40">
        <v>2347</v>
      </c>
      <c r="H314" s="40">
        <v>5.09</v>
      </c>
      <c r="I314" s="40">
        <v>0.28000000000000003</v>
      </c>
      <c r="J314" s="54">
        <v>0.13</v>
      </c>
      <c r="K314" s="40">
        <v>4.8099999999999996</v>
      </c>
      <c r="L314" s="40">
        <f t="shared" si="12"/>
        <v>11289.07</v>
      </c>
      <c r="M314" s="55">
        <f t="shared" si="13"/>
        <v>4.1846999999999994</v>
      </c>
      <c r="N314" s="55">
        <f t="shared" si="14"/>
        <v>9821.4908999999989</v>
      </c>
      <c r="O314" s="40" t="s">
        <v>1011</v>
      </c>
    </row>
    <row r="315" spans="1:15" s="40" customFormat="1" ht="29.1" customHeight="1">
      <c r="A315" s="49">
        <v>43919</v>
      </c>
      <c r="C315" s="50" t="s">
        <v>13</v>
      </c>
      <c r="D315" s="50" t="s">
        <v>14</v>
      </c>
      <c r="E315" s="51" t="s">
        <v>15</v>
      </c>
      <c r="F315" s="40" t="s">
        <v>37</v>
      </c>
      <c r="G315" s="40">
        <v>1522</v>
      </c>
      <c r="H315" s="40">
        <v>5.09</v>
      </c>
      <c r="I315" s="40">
        <v>0.28000000000000003</v>
      </c>
      <c r="J315" s="54">
        <v>0.13</v>
      </c>
      <c r="K315" s="40">
        <v>4.8099999999999996</v>
      </c>
      <c r="L315" s="40">
        <f t="shared" si="12"/>
        <v>7320.82</v>
      </c>
      <c r="M315" s="55">
        <f t="shared" si="13"/>
        <v>4.1846999999999994</v>
      </c>
      <c r="N315" s="55">
        <f t="shared" si="14"/>
        <v>6369.1133999999993</v>
      </c>
      <c r="O315" s="40" t="s">
        <v>1011</v>
      </c>
    </row>
    <row r="316" spans="1:15" s="40" customFormat="1" ht="29.1" customHeight="1">
      <c r="A316" s="49">
        <v>43920</v>
      </c>
      <c r="C316" s="50" t="s">
        <v>13</v>
      </c>
      <c r="D316" s="50" t="s">
        <v>14</v>
      </c>
      <c r="E316" s="51" t="s">
        <v>15</v>
      </c>
      <c r="F316" s="40" t="s">
        <v>37</v>
      </c>
      <c r="G316" s="40">
        <v>1777</v>
      </c>
      <c r="H316" s="40">
        <v>5.09</v>
      </c>
      <c r="I316" s="40">
        <v>0.28000000000000003</v>
      </c>
      <c r="J316" s="54">
        <v>0.13</v>
      </c>
      <c r="K316" s="40">
        <v>4.8099999999999996</v>
      </c>
      <c r="L316" s="40">
        <f t="shared" si="12"/>
        <v>8547.369999999999</v>
      </c>
      <c r="M316" s="55">
        <f t="shared" si="13"/>
        <v>4.1846999999999994</v>
      </c>
      <c r="N316" s="55">
        <f t="shared" si="14"/>
        <v>7436.2118999999993</v>
      </c>
      <c r="O316" s="40" t="s">
        <v>1011</v>
      </c>
    </row>
    <row r="317" spans="1:15" s="40" customFormat="1" ht="29.1" customHeight="1">
      <c r="A317" s="49">
        <v>43921</v>
      </c>
      <c r="C317" s="50" t="s">
        <v>13</v>
      </c>
      <c r="D317" s="50" t="s">
        <v>14</v>
      </c>
      <c r="E317" s="51" t="s">
        <v>15</v>
      </c>
      <c r="F317" s="40" t="s">
        <v>37</v>
      </c>
      <c r="G317" s="40">
        <v>1446</v>
      </c>
      <c r="H317" s="40">
        <v>5.09</v>
      </c>
      <c r="I317" s="40">
        <v>0.28000000000000003</v>
      </c>
      <c r="J317" s="54">
        <v>0.13</v>
      </c>
      <c r="K317" s="40">
        <v>4.8099999999999996</v>
      </c>
      <c r="L317" s="40">
        <f t="shared" si="12"/>
        <v>6955.2599999999993</v>
      </c>
      <c r="M317" s="55">
        <f t="shared" si="13"/>
        <v>4.1846999999999994</v>
      </c>
      <c r="N317" s="55">
        <f t="shared" si="14"/>
        <v>6051.0761999999995</v>
      </c>
      <c r="O317" s="40" t="s">
        <v>1011</v>
      </c>
    </row>
    <row r="318" spans="1:15" s="40" customFormat="1" ht="29.1" customHeight="1">
      <c r="A318" s="49">
        <v>43922</v>
      </c>
      <c r="C318" s="50" t="s">
        <v>13</v>
      </c>
      <c r="D318" s="50" t="s">
        <v>14</v>
      </c>
      <c r="E318" s="51" t="s">
        <v>15</v>
      </c>
      <c r="F318" s="40" t="s">
        <v>37</v>
      </c>
      <c r="G318" s="40">
        <v>1460</v>
      </c>
      <c r="H318" s="40">
        <v>5.09</v>
      </c>
      <c r="I318" s="40">
        <v>0.28000000000000003</v>
      </c>
      <c r="J318" s="54">
        <v>0.13</v>
      </c>
      <c r="K318" s="40">
        <v>4.8099999999999996</v>
      </c>
      <c r="L318" s="40">
        <f t="shared" si="12"/>
        <v>7022.5999999999995</v>
      </c>
      <c r="M318" s="55">
        <f t="shared" si="13"/>
        <v>4.1846999999999994</v>
      </c>
      <c r="N318" s="55">
        <f t="shared" si="14"/>
        <v>6109.6619999999994</v>
      </c>
      <c r="O318" s="40" t="s">
        <v>1011</v>
      </c>
    </row>
    <row r="319" spans="1:15" s="40" customFormat="1" ht="29.1" customHeight="1">
      <c r="A319" s="49">
        <v>43923</v>
      </c>
      <c r="C319" s="50" t="s">
        <v>13</v>
      </c>
      <c r="D319" s="50" t="s">
        <v>14</v>
      </c>
      <c r="E319" s="51" t="s">
        <v>15</v>
      </c>
      <c r="F319" s="40" t="s">
        <v>37</v>
      </c>
      <c r="G319" s="40">
        <v>1381</v>
      </c>
      <c r="H319" s="40">
        <v>5.09</v>
      </c>
      <c r="I319" s="40">
        <v>0.28000000000000003</v>
      </c>
      <c r="J319" s="54">
        <v>0.13</v>
      </c>
      <c r="K319" s="40">
        <v>4.8099999999999996</v>
      </c>
      <c r="L319" s="40">
        <f t="shared" si="12"/>
        <v>6642.61</v>
      </c>
      <c r="M319" s="55">
        <f t="shared" si="13"/>
        <v>4.1846999999999994</v>
      </c>
      <c r="N319" s="55">
        <f t="shared" si="14"/>
        <v>5779.0706999999993</v>
      </c>
      <c r="O319" s="40" t="s">
        <v>1011</v>
      </c>
    </row>
    <row r="320" spans="1:15" s="40" customFormat="1" ht="29.1" customHeight="1">
      <c r="A320" s="49">
        <v>43924</v>
      </c>
      <c r="C320" s="50" t="s">
        <v>13</v>
      </c>
      <c r="D320" s="50" t="s">
        <v>14</v>
      </c>
      <c r="E320" s="51" t="s">
        <v>15</v>
      </c>
      <c r="F320" s="40" t="s">
        <v>37</v>
      </c>
      <c r="G320" s="40">
        <v>1909</v>
      </c>
      <c r="H320" s="40">
        <v>5.09</v>
      </c>
      <c r="I320" s="40">
        <v>0.28000000000000003</v>
      </c>
      <c r="J320" s="54">
        <v>0.13</v>
      </c>
      <c r="K320" s="40">
        <v>4.8099999999999996</v>
      </c>
      <c r="L320" s="40">
        <f t="shared" si="12"/>
        <v>9182.2899999999991</v>
      </c>
      <c r="M320" s="55">
        <f t="shared" si="13"/>
        <v>4.1846999999999994</v>
      </c>
      <c r="N320" s="55">
        <f t="shared" si="14"/>
        <v>7988.5922999999993</v>
      </c>
      <c r="O320" s="40" t="s">
        <v>1011</v>
      </c>
    </row>
    <row r="321" spans="1:15" s="40" customFormat="1" ht="29.1" customHeight="1">
      <c r="A321" s="49">
        <v>43925</v>
      </c>
      <c r="C321" s="50" t="s">
        <v>13</v>
      </c>
      <c r="D321" s="50" t="s">
        <v>14</v>
      </c>
      <c r="E321" s="51" t="s">
        <v>15</v>
      </c>
      <c r="F321" s="40" t="s">
        <v>37</v>
      </c>
      <c r="G321" s="40">
        <v>1526</v>
      </c>
      <c r="H321" s="40">
        <v>5.09</v>
      </c>
      <c r="I321" s="40">
        <v>0.28000000000000003</v>
      </c>
      <c r="J321" s="54">
        <v>0.13</v>
      </c>
      <c r="K321" s="40">
        <v>4.8099999999999996</v>
      </c>
      <c r="L321" s="40">
        <f t="shared" si="12"/>
        <v>7340.0599999999995</v>
      </c>
      <c r="M321" s="55">
        <f t="shared" si="13"/>
        <v>4.1846999999999994</v>
      </c>
      <c r="N321" s="55">
        <f t="shared" si="14"/>
        <v>6385.8521999999994</v>
      </c>
      <c r="O321" s="40" t="s">
        <v>1011</v>
      </c>
    </row>
    <row r="322" spans="1:15" s="40" customFormat="1" ht="29.1" customHeight="1">
      <c r="A322" s="49">
        <v>43926</v>
      </c>
      <c r="C322" s="50" t="s">
        <v>13</v>
      </c>
      <c r="D322" s="50" t="s">
        <v>14</v>
      </c>
      <c r="E322" s="51" t="s">
        <v>15</v>
      </c>
      <c r="F322" s="40" t="s">
        <v>37</v>
      </c>
      <c r="G322" s="40">
        <v>1739</v>
      </c>
      <c r="H322" s="40">
        <v>5.09</v>
      </c>
      <c r="I322" s="40">
        <v>0.28000000000000003</v>
      </c>
      <c r="J322" s="54">
        <v>0.13</v>
      </c>
      <c r="K322" s="40">
        <v>4.8099999999999996</v>
      </c>
      <c r="L322" s="40">
        <f t="shared" si="12"/>
        <v>8364.59</v>
      </c>
      <c r="M322" s="55">
        <f t="shared" si="13"/>
        <v>4.1846999999999994</v>
      </c>
      <c r="N322" s="55">
        <f t="shared" si="14"/>
        <v>7277.193299999999</v>
      </c>
      <c r="O322" s="40" t="s">
        <v>1011</v>
      </c>
    </row>
    <row r="323" spans="1:15" s="40" customFormat="1" ht="29.1" customHeight="1">
      <c r="A323" s="49">
        <v>43927</v>
      </c>
      <c r="C323" s="50" t="s">
        <v>13</v>
      </c>
      <c r="D323" s="50" t="s">
        <v>14</v>
      </c>
      <c r="E323" s="51" t="s">
        <v>15</v>
      </c>
      <c r="F323" s="40" t="s">
        <v>37</v>
      </c>
      <c r="G323" s="40">
        <v>1717</v>
      </c>
      <c r="H323" s="40">
        <v>5.09</v>
      </c>
      <c r="I323" s="40">
        <v>0.28000000000000003</v>
      </c>
      <c r="J323" s="54">
        <v>0.13</v>
      </c>
      <c r="K323" s="40">
        <v>4.8099999999999996</v>
      </c>
      <c r="L323" s="40">
        <f t="shared" ref="L323:L386" si="15">K323*G323</f>
        <v>8258.7699999999986</v>
      </c>
      <c r="M323" s="55">
        <f t="shared" ref="M323:M386" si="16">4.81-K323*J323</f>
        <v>4.1846999999999994</v>
      </c>
      <c r="N323" s="55">
        <f t="shared" ref="N323:N386" si="17">M323*G323</f>
        <v>7185.129899999999</v>
      </c>
      <c r="O323" s="40" t="s">
        <v>1011</v>
      </c>
    </row>
    <row r="324" spans="1:15" s="40" customFormat="1" ht="29.1" customHeight="1">
      <c r="A324" s="49">
        <v>43928</v>
      </c>
      <c r="C324" s="50" t="s">
        <v>13</v>
      </c>
      <c r="D324" s="50" t="s">
        <v>14</v>
      </c>
      <c r="E324" s="51" t="s">
        <v>15</v>
      </c>
      <c r="F324" s="40" t="s">
        <v>37</v>
      </c>
      <c r="G324" s="40">
        <v>1996</v>
      </c>
      <c r="H324" s="40">
        <v>5.09</v>
      </c>
      <c r="I324" s="40">
        <v>0.28000000000000003</v>
      </c>
      <c r="J324" s="54">
        <v>0.13</v>
      </c>
      <c r="K324" s="40">
        <v>4.8099999999999996</v>
      </c>
      <c r="L324" s="40">
        <f t="shared" si="15"/>
        <v>9600.7599999999984</v>
      </c>
      <c r="M324" s="55">
        <f t="shared" si="16"/>
        <v>4.1846999999999994</v>
      </c>
      <c r="N324" s="55">
        <f t="shared" si="17"/>
        <v>8352.6611999999986</v>
      </c>
      <c r="O324" s="40" t="s">
        <v>1011</v>
      </c>
    </row>
    <row r="325" spans="1:15" s="40" customFormat="1" ht="29.1" customHeight="1">
      <c r="A325" s="49">
        <v>43929</v>
      </c>
      <c r="C325" s="50" t="s">
        <v>13</v>
      </c>
      <c r="D325" s="50" t="s">
        <v>14</v>
      </c>
      <c r="E325" s="51" t="s">
        <v>15</v>
      </c>
      <c r="F325" s="40" t="s">
        <v>37</v>
      </c>
      <c r="G325" s="40">
        <v>1767</v>
      </c>
      <c r="H325" s="40">
        <v>5.09</v>
      </c>
      <c r="I325" s="40">
        <v>0.28000000000000003</v>
      </c>
      <c r="J325" s="54">
        <v>0.13</v>
      </c>
      <c r="K325" s="40">
        <v>4.8099999999999996</v>
      </c>
      <c r="L325" s="40">
        <f t="shared" si="15"/>
        <v>8499.2699999999986</v>
      </c>
      <c r="M325" s="55">
        <f t="shared" si="16"/>
        <v>4.1846999999999994</v>
      </c>
      <c r="N325" s="55">
        <f t="shared" si="17"/>
        <v>7394.3648999999987</v>
      </c>
      <c r="O325" s="40" t="s">
        <v>1011</v>
      </c>
    </row>
    <row r="326" spans="1:15" s="40" customFormat="1" ht="29.1" customHeight="1">
      <c r="A326" s="49">
        <v>43930</v>
      </c>
      <c r="C326" s="50" t="s">
        <v>13</v>
      </c>
      <c r="D326" s="50" t="s">
        <v>14</v>
      </c>
      <c r="E326" s="51" t="s">
        <v>15</v>
      </c>
      <c r="F326" s="40" t="s">
        <v>37</v>
      </c>
      <c r="G326" s="40">
        <v>1953</v>
      </c>
      <c r="H326" s="40">
        <v>5.09</v>
      </c>
      <c r="I326" s="40">
        <v>0.28000000000000003</v>
      </c>
      <c r="J326" s="54">
        <v>0.13</v>
      </c>
      <c r="K326" s="40">
        <v>4.8099999999999996</v>
      </c>
      <c r="L326" s="40">
        <f t="shared" si="15"/>
        <v>9393.9299999999985</v>
      </c>
      <c r="M326" s="55">
        <f t="shared" si="16"/>
        <v>4.1846999999999994</v>
      </c>
      <c r="N326" s="55">
        <f t="shared" si="17"/>
        <v>8172.7190999999984</v>
      </c>
      <c r="O326" s="40" t="s">
        <v>1011</v>
      </c>
    </row>
    <row r="327" spans="1:15" s="40" customFormat="1" ht="29.1" customHeight="1">
      <c r="A327" s="49">
        <v>43931</v>
      </c>
      <c r="C327" s="50" t="s">
        <v>13</v>
      </c>
      <c r="D327" s="50" t="s">
        <v>14</v>
      </c>
      <c r="E327" s="51" t="s">
        <v>15</v>
      </c>
      <c r="F327" s="40" t="s">
        <v>37</v>
      </c>
      <c r="G327" s="40">
        <v>1854</v>
      </c>
      <c r="H327" s="40">
        <v>5.09</v>
      </c>
      <c r="I327" s="40">
        <v>0.28000000000000003</v>
      </c>
      <c r="J327" s="54">
        <v>0.13</v>
      </c>
      <c r="K327" s="40">
        <v>4.8099999999999996</v>
      </c>
      <c r="L327" s="40">
        <f t="shared" si="15"/>
        <v>8917.74</v>
      </c>
      <c r="M327" s="55">
        <f t="shared" si="16"/>
        <v>4.1846999999999994</v>
      </c>
      <c r="N327" s="55">
        <f t="shared" si="17"/>
        <v>7758.4337999999989</v>
      </c>
      <c r="O327" s="40" t="s">
        <v>1011</v>
      </c>
    </row>
    <row r="328" spans="1:15" s="40" customFormat="1" ht="29.1" customHeight="1">
      <c r="A328" s="49">
        <v>43932</v>
      </c>
      <c r="C328" s="50" t="s">
        <v>13</v>
      </c>
      <c r="D328" s="50" t="s">
        <v>14</v>
      </c>
      <c r="E328" s="51" t="s">
        <v>15</v>
      </c>
      <c r="F328" s="40" t="s">
        <v>37</v>
      </c>
      <c r="G328" s="40">
        <v>1674</v>
      </c>
      <c r="H328" s="40">
        <v>5.09</v>
      </c>
      <c r="I328" s="40">
        <v>0.28000000000000003</v>
      </c>
      <c r="J328" s="54">
        <v>0.13</v>
      </c>
      <c r="K328" s="40">
        <v>4.8099999999999996</v>
      </c>
      <c r="L328" s="40">
        <f t="shared" si="15"/>
        <v>8051.94</v>
      </c>
      <c r="M328" s="55">
        <f t="shared" si="16"/>
        <v>4.1846999999999994</v>
      </c>
      <c r="N328" s="55">
        <f t="shared" si="17"/>
        <v>7005.1877999999988</v>
      </c>
      <c r="O328" s="40" t="s">
        <v>1011</v>
      </c>
    </row>
    <row r="329" spans="1:15" s="40" customFormat="1" ht="29.1" customHeight="1">
      <c r="A329" s="49">
        <v>43933</v>
      </c>
      <c r="C329" s="50" t="s">
        <v>13</v>
      </c>
      <c r="D329" s="50" t="s">
        <v>14</v>
      </c>
      <c r="E329" s="51" t="s">
        <v>15</v>
      </c>
      <c r="F329" s="40" t="s">
        <v>37</v>
      </c>
      <c r="G329" s="40">
        <v>1625</v>
      </c>
      <c r="H329" s="40">
        <v>5.09</v>
      </c>
      <c r="I329" s="40">
        <v>0.28000000000000003</v>
      </c>
      <c r="J329" s="54">
        <v>0.13</v>
      </c>
      <c r="K329" s="40">
        <v>4.8099999999999996</v>
      </c>
      <c r="L329" s="40">
        <f t="shared" si="15"/>
        <v>7816.2499999999991</v>
      </c>
      <c r="M329" s="55">
        <f t="shared" si="16"/>
        <v>4.1846999999999994</v>
      </c>
      <c r="N329" s="55">
        <f t="shared" si="17"/>
        <v>6800.1374999999989</v>
      </c>
      <c r="O329" s="40" t="s">
        <v>1011</v>
      </c>
    </row>
    <row r="330" spans="1:15" s="40" customFormat="1" ht="29.1" customHeight="1">
      <c r="A330" s="49">
        <v>43934</v>
      </c>
      <c r="C330" s="50" t="s">
        <v>13</v>
      </c>
      <c r="D330" s="50" t="s">
        <v>14</v>
      </c>
      <c r="E330" s="51" t="s">
        <v>15</v>
      </c>
      <c r="F330" s="40" t="s">
        <v>37</v>
      </c>
      <c r="G330" s="40">
        <v>1991</v>
      </c>
      <c r="H330" s="40">
        <v>5.09</v>
      </c>
      <c r="I330" s="40">
        <v>0.28000000000000003</v>
      </c>
      <c r="J330" s="54">
        <v>0.13</v>
      </c>
      <c r="K330" s="40">
        <v>4.8099999999999996</v>
      </c>
      <c r="L330" s="40">
        <f t="shared" si="15"/>
        <v>9576.7099999999991</v>
      </c>
      <c r="M330" s="55">
        <f t="shared" si="16"/>
        <v>4.1846999999999994</v>
      </c>
      <c r="N330" s="55">
        <f t="shared" si="17"/>
        <v>8331.7376999999997</v>
      </c>
      <c r="O330" s="40" t="s">
        <v>1011</v>
      </c>
    </row>
    <row r="331" spans="1:15" s="40" customFormat="1" ht="29.1" customHeight="1">
      <c r="A331" s="49">
        <v>43935</v>
      </c>
      <c r="C331" s="50" t="s">
        <v>13</v>
      </c>
      <c r="D331" s="50" t="s">
        <v>14</v>
      </c>
      <c r="E331" s="51" t="s">
        <v>15</v>
      </c>
      <c r="F331" s="40" t="s">
        <v>37</v>
      </c>
      <c r="G331" s="40">
        <v>2112</v>
      </c>
      <c r="H331" s="40">
        <v>5.09</v>
      </c>
      <c r="I331" s="40">
        <v>0.28000000000000003</v>
      </c>
      <c r="J331" s="54">
        <v>0.13</v>
      </c>
      <c r="K331" s="40">
        <v>4.8099999999999996</v>
      </c>
      <c r="L331" s="40">
        <f t="shared" si="15"/>
        <v>10158.719999999999</v>
      </c>
      <c r="M331" s="55">
        <f t="shared" si="16"/>
        <v>4.1846999999999994</v>
      </c>
      <c r="N331" s="55">
        <f t="shared" si="17"/>
        <v>8838.0863999999983</v>
      </c>
      <c r="O331" s="40" t="s">
        <v>1011</v>
      </c>
    </row>
    <row r="332" spans="1:15" s="40" customFormat="1" ht="29.1" customHeight="1">
      <c r="A332" s="49">
        <v>43936</v>
      </c>
      <c r="C332" s="50" t="s">
        <v>13</v>
      </c>
      <c r="D332" s="50" t="s">
        <v>14</v>
      </c>
      <c r="E332" s="51" t="s">
        <v>15</v>
      </c>
      <c r="F332" s="40" t="s">
        <v>37</v>
      </c>
      <c r="G332" s="40">
        <v>2242</v>
      </c>
      <c r="H332" s="40">
        <v>5.09</v>
      </c>
      <c r="I332" s="40">
        <v>0.28000000000000003</v>
      </c>
      <c r="J332" s="54">
        <v>0.13</v>
      </c>
      <c r="K332" s="40">
        <v>4.8099999999999996</v>
      </c>
      <c r="L332" s="40">
        <f t="shared" si="15"/>
        <v>10784.019999999999</v>
      </c>
      <c r="M332" s="55">
        <f t="shared" si="16"/>
        <v>4.1846999999999994</v>
      </c>
      <c r="N332" s="55">
        <f t="shared" si="17"/>
        <v>9382.0973999999987</v>
      </c>
      <c r="O332" s="40" t="s">
        <v>1015</v>
      </c>
    </row>
    <row r="333" spans="1:15" s="40" customFormat="1" ht="29.1" customHeight="1">
      <c r="A333" s="49">
        <v>43913</v>
      </c>
      <c r="C333" s="50" t="s">
        <v>13</v>
      </c>
      <c r="D333" s="50" t="s">
        <v>14</v>
      </c>
      <c r="E333" s="51" t="s">
        <v>15</v>
      </c>
      <c r="F333" s="40" t="s">
        <v>746</v>
      </c>
      <c r="G333" s="40">
        <v>144</v>
      </c>
      <c r="H333" s="40">
        <v>5.09</v>
      </c>
      <c r="I333" s="40">
        <v>0.28000000000000003</v>
      </c>
      <c r="J333" s="54">
        <v>0.13</v>
      </c>
      <c r="K333" s="40">
        <v>4.8099999999999996</v>
      </c>
      <c r="L333" s="40">
        <f t="shared" si="15"/>
        <v>692.64</v>
      </c>
      <c r="M333" s="55">
        <f t="shared" si="16"/>
        <v>4.1846999999999994</v>
      </c>
      <c r="N333" s="55">
        <f t="shared" si="17"/>
        <v>602.59679999999992</v>
      </c>
      <c r="O333" s="40" t="s">
        <v>1011</v>
      </c>
    </row>
    <row r="334" spans="1:15" s="40" customFormat="1" ht="29.1" customHeight="1">
      <c r="A334" s="49">
        <v>43915</v>
      </c>
      <c r="C334" s="50" t="s">
        <v>13</v>
      </c>
      <c r="D334" s="50" t="s">
        <v>14</v>
      </c>
      <c r="E334" s="51" t="s">
        <v>15</v>
      </c>
      <c r="F334" s="40" t="s">
        <v>746</v>
      </c>
      <c r="G334" s="40">
        <v>305</v>
      </c>
      <c r="H334" s="40">
        <v>5.09</v>
      </c>
      <c r="I334" s="40">
        <v>0.28000000000000003</v>
      </c>
      <c r="J334" s="54">
        <v>0.13</v>
      </c>
      <c r="K334" s="40">
        <v>4.8099999999999996</v>
      </c>
      <c r="L334" s="40">
        <f t="shared" si="15"/>
        <v>1467.05</v>
      </c>
      <c r="M334" s="55">
        <f t="shared" si="16"/>
        <v>4.1846999999999994</v>
      </c>
      <c r="N334" s="55">
        <f t="shared" si="17"/>
        <v>1276.3334999999997</v>
      </c>
      <c r="O334" s="40" t="s">
        <v>1011</v>
      </c>
    </row>
    <row r="335" spans="1:15" s="40" customFormat="1" ht="29.1" customHeight="1">
      <c r="A335" s="49">
        <v>43917</v>
      </c>
      <c r="C335" s="50" t="s">
        <v>13</v>
      </c>
      <c r="D335" s="50" t="s">
        <v>14</v>
      </c>
      <c r="E335" s="51" t="s">
        <v>15</v>
      </c>
      <c r="F335" s="40" t="s">
        <v>746</v>
      </c>
      <c r="G335" s="40">
        <v>134</v>
      </c>
      <c r="H335" s="40">
        <v>5.09</v>
      </c>
      <c r="I335" s="40">
        <v>0.28000000000000003</v>
      </c>
      <c r="J335" s="54">
        <v>0.13</v>
      </c>
      <c r="K335" s="40">
        <v>4.8099999999999996</v>
      </c>
      <c r="L335" s="40">
        <f t="shared" si="15"/>
        <v>644.54</v>
      </c>
      <c r="M335" s="55">
        <f t="shared" si="16"/>
        <v>4.1846999999999994</v>
      </c>
      <c r="N335" s="55">
        <f t="shared" si="17"/>
        <v>560.74979999999994</v>
      </c>
      <c r="O335" s="40" t="s">
        <v>1011</v>
      </c>
    </row>
    <row r="336" spans="1:15" s="40" customFormat="1" ht="29.1" customHeight="1">
      <c r="A336" s="49">
        <v>43919</v>
      </c>
      <c r="C336" s="50" t="s">
        <v>13</v>
      </c>
      <c r="D336" s="50" t="s">
        <v>14</v>
      </c>
      <c r="E336" s="51" t="s">
        <v>15</v>
      </c>
      <c r="F336" s="40" t="s">
        <v>746</v>
      </c>
      <c r="G336" s="40">
        <v>371</v>
      </c>
      <c r="H336" s="40">
        <v>5.09</v>
      </c>
      <c r="I336" s="40">
        <v>0.28000000000000003</v>
      </c>
      <c r="J336" s="54">
        <v>0.13</v>
      </c>
      <c r="K336" s="40">
        <v>4.8099999999999996</v>
      </c>
      <c r="L336" s="40">
        <f t="shared" si="15"/>
        <v>1784.5099999999998</v>
      </c>
      <c r="M336" s="55">
        <f t="shared" si="16"/>
        <v>4.1846999999999994</v>
      </c>
      <c r="N336" s="55">
        <f t="shared" si="17"/>
        <v>1552.5236999999997</v>
      </c>
      <c r="O336" s="40" t="s">
        <v>1011</v>
      </c>
    </row>
    <row r="337" spans="1:15" s="40" customFormat="1" ht="29.1" customHeight="1">
      <c r="A337" s="49">
        <v>43920</v>
      </c>
      <c r="C337" s="50" t="s">
        <v>13</v>
      </c>
      <c r="D337" s="50" t="s">
        <v>14</v>
      </c>
      <c r="E337" s="51" t="s">
        <v>15</v>
      </c>
      <c r="F337" s="40" t="s">
        <v>746</v>
      </c>
      <c r="G337" s="40">
        <v>90</v>
      </c>
      <c r="H337" s="40">
        <v>5.09</v>
      </c>
      <c r="I337" s="40">
        <v>0.28000000000000003</v>
      </c>
      <c r="J337" s="54">
        <v>0.13</v>
      </c>
      <c r="K337" s="40">
        <v>4.8099999999999996</v>
      </c>
      <c r="L337" s="40">
        <f t="shared" si="15"/>
        <v>432.9</v>
      </c>
      <c r="M337" s="55">
        <f t="shared" si="16"/>
        <v>4.1846999999999994</v>
      </c>
      <c r="N337" s="55">
        <f t="shared" si="17"/>
        <v>376.62299999999993</v>
      </c>
      <c r="O337" s="40" t="s">
        <v>1011</v>
      </c>
    </row>
    <row r="338" spans="1:15" s="40" customFormat="1" ht="29.1" customHeight="1">
      <c r="A338" s="49">
        <v>43922</v>
      </c>
      <c r="C338" s="50" t="s">
        <v>13</v>
      </c>
      <c r="D338" s="50" t="s">
        <v>14</v>
      </c>
      <c r="E338" s="51" t="s">
        <v>15</v>
      </c>
      <c r="F338" s="40" t="s">
        <v>746</v>
      </c>
      <c r="G338" s="40">
        <v>159</v>
      </c>
      <c r="H338" s="40">
        <v>5.09</v>
      </c>
      <c r="I338" s="40">
        <v>0.28000000000000003</v>
      </c>
      <c r="J338" s="54">
        <v>0.13</v>
      </c>
      <c r="K338" s="40">
        <v>4.8099999999999996</v>
      </c>
      <c r="L338" s="40">
        <f t="shared" si="15"/>
        <v>764.79</v>
      </c>
      <c r="M338" s="55">
        <f t="shared" si="16"/>
        <v>4.1846999999999994</v>
      </c>
      <c r="N338" s="55">
        <f t="shared" si="17"/>
        <v>665.36729999999989</v>
      </c>
      <c r="O338" s="40" t="s">
        <v>1011</v>
      </c>
    </row>
    <row r="339" spans="1:15" s="40" customFormat="1" ht="29.1" customHeight="1">
      <c r="A339" s="49">
        <v>43924</v>
      </c>
      <c r="C339" s="50" t="s">
        <v>13</v>
      </c>
      <c r="D339" s="50" t="s">
        <v>14</v>
      </c>
      <c r="E339" s="51" t="s">
        <v>15</v>
      </c>
      <c r="F339" s="40" t="s">
        <v>746</v>
      </c>
      <c r="G339" s="40">
        <v>369</v>
      </c>
      <c r="H339" s="40">
        <v>5.09</v>
      </c>
      <c r="I339" s="40">
        <v>0.28000000000000003</v>
      </c>
      <c r="J339" s="54">
        <v>0.13</v>
      </c>
      <c r="K339" s="40">
        <v>4.8099999999999996</v>
      </c>
      <c r="L339" s="40">
        <f t="shared" si="15"/>
        <v>1774.8899999999999</v>
      </c>
      <c r="M339" s="55">
        <f t="shared" si="16"/>
        <v>4.1846999999999994</v>
      </c>
      <c r="N339" s="55">
        <f t="shared" si="17"/>
        <v>1544.1542999999997</v>
      </c>
      <c r="O339" s="40" t="s">
        <v>1011</v>
      </c>
    </row>
    <row r="340" spans="1:15" s="40" customFormat="1" ht="29.1" customHeight="1">
      <c r="A340" s="49">
        <v>43926</v>
      </c>
      <c r="C340" s="50" t="s">
        <v>13</v>
      </c>
      <c r="D340" s="50" t="s">
        <v>14</v>
      </c>
      <c r="E340" s="51" t="s">
        <v>15</v>
      </c>
      <c r="F340" s="40" t="s">
        <v>746</v>
      </c>
      <c r="G340" s="40">
        <v>95</v>
      </c>
      <c r="H340" s="40">
        <v>5.09</v>
      </c>
      <c r="I340" s="40">
        <v>0.28000000000000003</v>
      </c>
      <c r="J340" s="54">
        <v>0.13</v>
      </c>
      <c r="K340" s="40">
        <v>4.8099999999999996</v>
      </c>
      <c r="L340" s="40">
        <f t="shared" si="15"/>
        <v>456.95</v>
      </c>
      <c r="M340" s="55">
        <f t="shared" si="16"/>
        <v>4.1846999999999994</v>
      </c>
      <c r="N340" s="55">
        <f t="shared" si="17"/>
        <v>397.54649999999992</v>
      </c>
      <c r="O340" s="40" t="s">
        <v>1011</v>
      </c>
    </row>
    <row r="341" spans="1:15" s="40" customFormat="1" ht="29.1" customHeight="1">
      <c r="A341" s="49">
        <v>43926</v>
      </c>
      <c r="C341" s="50" t="s">
        <v>13</v>
      </c>
      <c r="D341" s="50" t="s">
        <v>14</v>
      </c>
      <c r="E341" s="51" t="s">
        <v>15</v>
      </c>
      <c r="F341" s="40" t="s">
        <v>746</v>
      </c>
      <c r="G341" s="40">
        <v>333</v>
      </c>
      <c r="H341" s="40">
        <v>5.09</v>
      </c>
      <c r="I341" s="40">
        <v>0.28000000000000003</v>
      </c>
      <c r="J341" s="54">
        <v>0.13</v>
      </c>
      <c r="K341" s="40">
        <v>4.8099999999999996</v>
      </c>
      <c r="L341" s="40">
        <f t="shared" si="15"/>
        <v>1601.7299999999998</v>
      </c>
      <c r="M341" s="55">
        <f t="shared" si="16"/>
        <v>4.1846999999999994</v>
      </c>
      <c r="N341" s="55">
        <f t="shared" si="17"/>
        <v>1393.5050999999999</v>
      </c>
      <c r="O341" s="40" t="s">
        <v>1011</v>
      </c>
    </row>
    <row r="342" spans="1:15" s="40" customFormat="1" ht="29.1" customHeight="1">
      <c r="A342" s="49">
        <v>43927</v>
      </c>
      <c r="C342" s="50" t="s">
        <v>13</v>
      </c>
      <c r="D342" s="50" t="s">
        <v>14</v>
      </c>
      <c r="E342" s="51" t="s">
        <v>15</v>
      </c>
      <c r="F342" s="40" t="s">
        <v>746</v>
      </c>
      <c r="G342" s="40">
        <v>366</v>
      </c>
      <c r="H342" s="40">
        <v>5.09</v>
      </c>
      <c r="I342" s="40">
        <v>0.28000000000000003</v>
      </c>
      <c r="J342" s="54">
        <v>0.13</v>
      </c>
      <c r="K342" s="40">
        <v>4.8099999999999996</v>
      </c>
      <c r="L342" s="40">
        <f t="shared" si="15"/>
        <v>1760.4599999999998</v>
      </c>
      <c r="M342" s="55">
        <f t="shared" si="16"/>
        <v>4.1846999999999994</v>
      </c>
      <c r="N342" s="55">
        <f t="shared" si="17"/>
        <v>1531.6001999999999</v>
      </c>
      <c r="O342" s="40" t="s">
        <v>1011</v>
      </c>
    </row>
    <row r="343" spans="1:15" s="40" customFormat="1" ht="29.1" customHeight="1">
      <c r="A343" s="49">
        <v>43929</v>
      </c>
      <c r="C343" s="50" t="s">
        <v>13</v>
      </c>
      <c r="D343" s="50" t="s">
        <v>14</v>
      </c>
      <c r="E343" s="51" t="s">
        <v>15</v>
      </c>
      <c r="F343" s="40" t="s">
        <v>746</v>
      </c>
      <c r="G343" s="40">
        <v>440</v>
      </c>
      <c r="H343" s="40">
        <v>5.09</v>
      </c>
      <c r="I343" s="40">
        <v>0.28000000000000003</v>
      </c>
      <c r="J343" s="54">
        <v>0.13</v>
      </c>
      <c r="K343" s="40">
        <v>4.8099999999999996</v>
      </c>
      <c r="L343" s="40">
        <f t="shared" si="15"/>
        <v>2116.3999999999996</v>
      </c>
      <c r="M343" s="55">
        <f t="shared" si="16"/>
        <v>4.1846999999999994</v>
      </c>
      <c r="N343" s="55">
        <f t="shared" si="17"/>
        <v>1841.2679999999998</v>
      </c>
      <c r="O343" s="40" t="s">
        <v>1011</v>
      </c>
    </row>
    <row r="344" spans="1:15" s="40" customFormat="1" ht="29.1" customHeight="1">
      <c r="A344" s="49">
        <v>43930</v>
      </c>
      <c r="C344" s="50" t="s">
        <v>13</v>
      </c>
      <c r="D344" s="50" t="s">
        <v>14</v>
      </c>
      <c r="E344" s="51" t="s">
        <v>15</v>
      </c>
      <c r="F344" s="40" t="s">
        <v>746</v>
      </c>
      <c r="G344" s="40">
        <v>694</v>
      </c>
      <c r="H344" s="40">
        <v>5.09</v>
      </c>
      <c r="I344" s="40">
        <v>0.28000000000000003</v>
      </c>
      <c r="J344" s="54">
        <v>0.13</v>
      </c>
      <c r="K344" s="40">
        <v>4.8099999999999996</v>
      </c>
      <c r="L344" s="40">
        <f t="shared" si="15"/>
        <v>3338.14</v>
      </c>
      <c r="M344" s="55">
        <f t="shared" si="16"/>
        <v>4.1846999999999994</v>
      </c>
      <c r="N344" s="55">
        <f t="shared" si="17"/>
        <v>2904.1817999999994</v>
      </c>
      <c r="O344" s="40" t="s">
        <v>1011</v>
      </c>
    </row>
    <row r="345" spans="1:15" s="40" customFormat="1" ht="29.1" customHeight="1">
      <c r="A345" s="49">
        <v>43933</v>
      </c>
      <c r="C345" s="50" t="s">
        <v>13</v>
      </c>
      <c r="D345" s="50" t="s">
        <v>14</v>
      </c>
      <c r="E345" s="51" t="s">
        <v>15</v>
      </c>
      <c r="F345" s="40" t="s">
        <v>746</v>
      </c>
      <c r="G345" s="40">
        <v>707</v>
      </c>
      <c r="H345" s="40">
        <v>5.09</v>
      </c>
      <c r="I345" s="40">
        <v>0.28000000000000003</v>
      </c>
      <c r="J345" s="54">
        <v>0.13</v>
      </c>
      <c r="K345" s="40">
        <v>4.8099999999999996</v>
      </c>
      <c r="L345" s="40">
        <f t="shared" si="15"/>
        <v>3400.6699999999996</v>
      </c>
      <c r="M345" s="55">
        <f t="shared" si="16"/>
        <v>4.1846999999999994</v>
      </c>
      <c r="N345" s="55">
        <f t="shared" si="17"/>
        <v>2958.5828999999994</v>
      </c>
      <c r="O345" s="40" t="s">
        <v>1011</v>
      </c>
    </row>
    <row r="346" spans="1:15" s="40" customFormat="1" ht="29.1" customHeight="1">
      <c r="A346" s="49">
        <v>43911</v>
      </c>
      <c r="C346" s="50" t="s">
        <v>13</v>
      </c>
      <c r="D346" s="50" t="s">
        <v>14</v>
      </c>
      <c r="E346" s="51" t="s">
        <v>15</v>
      </c>
      <c r="F346" s="40" t="s">
        <v>39</v>
      </c>
      <c r="G346" s="40">
        <v>4000</v>
      </c>
      <c r="H346" s="40">
        <v>5.09</v>
      </c>
      <c r="I346" s="40">
        <v>0.28000000000000003</v>
      </c>
      <c r="J346" s="54">
        <v>0.13</v>
      </c>
      <c r="K346" s="40">
        <v>4.8099999999999996</v>
      </c>
      <c r="L346" s="40">
        <f t="shared" si="15"/>
        <v>19240</v>
      </c>
      <c r="M346" s="55">
        <f t="shared" si="16"/>
        <v>4.1846999999999994</v>
      </c>
      <c r="N346" s="55">
        <f t="shared" si="17"/>
        <v>16738.8</v>
      </c>
      <c r="O346" s="40" t="s">
        <v>1011</v>
      </c>
    </row>
    <row r="347" spans="1:15" s="40" customFormat="1" ht="29.1" customHeight="1">
      <c r="A347" s="49">
        <v>43911</v>
      </c>
      <c r="C347" s="50" t="s">
        <v>13</v>
      </c>
      <c r="D347" s="50" t="s">
        <v>14</v>
      </c>
      <c r="E347" s="51" t="s">
        <v>15</v>
      </c>
      <c r="F347" s="40" t="s">
        <v>39</v>
      </c>
      <c r="G347" s="40">
        <v>7350</v>
      </c>
      <c r="H347" s="40">
        <v>5.09</v>
      </c>
      <c r="I347" s="40">
        <v>0.28000000000000003</v>
      </c>
      <c r="J347" s="54">
        <v>0.13</v>
      </c>
      <c r="K347" s="40">
        <v>4.8099999999999996</v>
      </c>
      <c r="L347" s="40">
        <f t="shared" si="15"/>
        <v>35353.5</v>
      </c>
      <c r="M347" s="55">
        <f t="shared" si="16"/>
        <v>4.1846999999999994</v>
      </c>
      <c r="N347" s="55">
        <f t="shared" si="17"/>
        <v>30757.544999999995</v>
      </c>
      <c r="O347" s="40" t="s">
        <v>1011</v>
      </c>
    </row>
    <row r="348" spans="1:15" s="40" customFormat="1" ht="29.1" customHeight="1">
      <c r="A348" s="49">
        <v>43911</v>
      </c>
      <c r="C348" s="50" t="s">
        <v>13</v>
      </c>
      <c r="D348" s="50" t="s">
        <v>14</v>
      </c>
      <c r="E348" s="51" t="s">
        <v>15</v>
      </c>
      <c r="F348" s="40" t="s">
        <v>39</v>
      </c>
      <c r="G348" s="40">
        <v>1316</v>
      </c>
      <c r="H348" s="40">
        <v>5.09</v>
      </c>
      <c r="I348" s="40">
        <v>0.28000000000000003</v>
      </c>
      <c r="J348" s="54">
        <v>0.13</v>
      </c>
      <c r="K348" s="40">
        <v>4.8099999999999996</v>
      </c>
      <c r="L348" s="40">
        <f t="shared" si="15"/>
        <v>6329.9599999999991</v>
      </c>
      <c r="M348" s="55">
        <f t="shared" si="16"/>
        <v>4.1846999999999994</v>
      </c>
      <c r="N348" s="55">
        <f t="shared" si="17"/>
        <v>5507.0651999999991</v>
      </c>
      <c r="O348" s="40" t="s">
        <v>1011</v>
      </c>
    </row>
    <row r="349" spans="1:15" s="40" customFormat="1" ht="29.1" customHeight="1">
      <c r="A349" s="49">
        <v>43912</v>
      </c>
      <c r="C349" s="50" t="s">
        <v>13</v>
      </c>
      <c r="D349" s="50" t="s">
        <v>14</v>
      </c>
      <c r="E349" s="51" t="s">
        <v>15</v>
      </c>
      <c r="F349" s="40" t="s">
        <v>39</v>
      </c>
      <c r="G349" s="40">
        <v>1396</v>
      </c>
      <c r="H349" s="40">
        <v>5.09</v>
      </c>
      <c r="I349" s="40">
        <v>0.28000000000000003</v>
      </c>
      <c r="J349" s="54">
        <v>0.13</v>
      </c>
      <c r="K349" s="40">
        <v>4.8099999999999996</v>
      </c>
      <c r="L349" s="40">
        <f t="shared" si="15"/>
        <v>6714.7599999999993</v>
      </c>
      <c r="M349" s="55">
        <f t="shared" si="16"/>
        <v>4.1846999999999994</v>
      </c>
      <c r="N349" s="55">
        <f t="shared" si="17"/>
        <v>5841.8411999999989</v>
      </c>
      <c r="O349" s="40" t="s">
        <v>1011</v>
      </c>
    </row>
    <row r="350" spans="1:15" s="40" customFormat="1" ht="29.1" customHeight="1">
      <c r="A350" s="49">
        <v>43912</v>
      </c>
      <c r="C350" s="50" t="s">
        <v>13</v>
      </c>
      <c r="D350" s="50" t="s">
        <v>14</v>
      </c>
      <c r="E350" s="51" t="s">
        <v>15</v>
      </c>
      <c r="F350" s="40" t="s">
        <v>39</v>
      </c>
      <c r="G350" s="40">
        <v>4000</v>
      </c>
      <c r="H350" s="40">
        <v>5.09</v>
      </c>
      <c r="I350" s="40">
        <v>0.28000000000000003</v>
      </c>
      <c r="J350" s="54">
        <v>0.13</v>
      </c>
      <c r="K350" s="40">
        <v>4.8099999999999996</v>
      </c>
      <c r="L350" s="40">
        <f t="shared" si="15"/>
        <v>19240</v>
      </c>
      <c r="M350" s="55">
        <f t="shared" si="16"/>
        <v>4.1846999999999994</v>
      </c>
      <c r="N350" s="55">
        <f t="shared" si="17"/>
        <v>16738.8</v>
      </c>
      <c r="O350" s="40" t="s">
        <v>1011</v>
      </c>
    </row>
    <row r="351" spans="1:15" s="40" customFormat="1" ht="29.1" customHeight="1">
      <c r="A351" s="49">
        <v>43912</v>
      </c>
      <c r="C351" s="50" t="s">
        <v>13</v>
      </c>
      <c r="D351" s="50" t="s">
        <v>14</v>
      </c>
      <c r="E351" s="51" t="s">
        <v>15</v>
      </c>
      <c r="F351" s="40" t="s">
        <v>39</v>
      </c>
      <c r="G351" s="40">
        <v>6383</v>
      </c>
      <c r="H351" s="40">
        <v>5.09</v>
      </c>
      <c r="I351" s="40">
        <v>0.28000000000000003</v>
      </c>
      <c r="J351" s="54">
        <v>0.13</v>
      </c>
      <c r="K351" s="40">
        <v>4.8099999999999996</v>
      </c>
      <c r="L351" s="40">
        <f t="shared" si="15"/>
        <v>30702.229999999996</v>
      </c>
      <c r="M351" s="55">
        <f t="shared" si="16"/>
        <v>4.1846999999999994</v>
      </c>
      <c r="N351" s="55">
        <f t="shared" si="17"/>
        <v>26710.940099999996</v>
      </c>
      <c r="O351" s="40" t="s">
        <v>1011</v>
      </c>
    </row>
    <row r="352" spans="1:15" s="40" customFormat="1" ht="29.1" customHeight="1">
      <c r="A352" s="49">
        <v>43913</v>
      </c>
      <c r="C352" s="50" t="s">
        <v>13</v>
      </c>
      <c r="D352" s="50" t="s">
        <v>14</v>
      </c>
      <c r="E352" s="51" t="s">
        <v>15</v>
      </c>
      <c r="F352" s="40" t="s">
        <v>39</v>
      </c>
      <c r="G352" s="40">
        <v>3020</v>
      </c>
      <c r="H352" s="40">
        <v>5.09</v>
      </c>
      <c r="I352" s="40">
        <v>0.28000000000000003</v>
      </c>
      <c r="J352" s="54">
        <v>0.13</v>
      </c>
      <c r="K352" s="40">
        <v>4.8099999999999996</v>
      </c>
      <c r="L352" s="40">
        <f t="shared" si="15"/>
        <v>14526.199999999999</v>
      </c>
      <c r="M352" s="55">
        <f t="shared" si="16"/>
        <v>4.1846999999999994</v>
      </c>
      <c r="N352" s="55">
        <f t="shared" si="17"/>
        <v>12637.793999999998</v>
      </c>
      <c r="O352" s="40" t="s">
        <v>1011</v>
      </c>
    </row>
    <row r="353" spans="1:15" s="40" customFormat="1" ht="29.1" customHeight="1">
      <c r="A353" s="49">
        <v>43913</v>
      </c>
      <c r="C353" s="50" t="s">
        <v>13</v>
      </c>
      <c r="D353" s="50" t="s">
        <v>14</v>
      </c>
      <c r="E353" s="51" t="s">
        <v>15</v>
      </c>
      <c r="F353" s="40" t="s">
        <v>39</v>
      </c>
      <c r="G353" s="40">
        <v>5556</v>
      </c>
      <c r="H353" s="40">
        <v>5.09</v>
      </c>
      <c r="I353" s="40">
        <v>0.28000000000000003</v>
      </c>
      <c r="J353" s="54">
        <v>0.13</v>
      </c>
      <c r="K353" s="40">
        <v>4.8099999999999996</v>
      </c>
      <c r="L353" s="40">
        <f t="shared" si="15"/>
        <v>26724.359999999997</v>
      </c>
      <c r="M353" s="55">
        <f t="shared" si="16"/>
        <v>4.1846999999999994</v>
      </c>
      <c r="N353" s="55">
        <f t="shared" si="17"/>
        <v>23250.193199999998</v>
      </c>
      <c r="O353" s="40" t="s">
        <v>1011</v>
      </c>
    </row>
    <row r="354" spans="1:15" s="40" customFormat="1" ht="29.1" customHeight="1">
      <c r="A354" s="49">
        <v>43913</v>
      </c>
      <c r="C354" s="50" t="s">
        <v>13</v>
      </c>
      <c r="D354" s="50" t="s">
        <v>14</v>
      </c>
      <c r="E354" s="51" t="s">
        <v>15</v>
      </c>
      <c r="F354" s="40" t="s">
        <v>39</v>
      </c>
      <c r="G354" s="40">
        <v>2350</v>
      </c>
      <c r="H354" s="40">
        <v>5.09</v>
      </c>
      <c r="I354" s="40">
        <v>0.28000000000000003</v>
      </c>
      <c r="J354" s="54">
        <v>0.13</v>
      </c>
      <c r="K354" s="40">
        <v>4.8099999999999996</v>
      </c>
      <c r="L354" s="40">
        <f t="shared" si="15"/>
        <v>11303.499999999998</v>
      </c>
      <c r="M354" s="55">
        <f t="shared" si="16"/>
        <v>4.1846999999999994</v>
      </c>
      <c r="N354" s="55">
        <f t="shared" si="17"/>
        <v>9834.0449999999983</v>
      </c>
      <c r="O354" s="40" t="s">
        <v>1011</v>
      </c>
    </row>
    <row r="355" spans="1:15" s="40" customFormat="1" ht="29.1" customHeight="1">
      <c r="A355" s="49">
        <v>43913</v>
      </c>
      <c r="C355" s="50" t="s">
        <v>13</v>
      </c>
      <c r="D355" s="50" t="s">
        <v>14</v>
      </c>
      <c r="E355" s="51" t="s">
        <v>15</v>
      </c>
      <c r="F355" s="40" t="s">
        <v>39</v>
      </c>
      <c r="G355" s="40">
        <v>976</v>
      </c>
      <c r="H355" s="40">
        <v>5.09</v>
      </c>
      <c r="I355" s="40">
        <v>0.28000000000000003</v>
      </c>
      <c r="J355" s="54">
        <v>0.13</v>
      </c>
      <c r="K355" s="40">
        <v>4.8099999999999996</v>
      </c>
      <c r="L355" s="40">
        <f t="shared" si="15"/>
        <v>4694.5599999999995</v>
      </c>
      <c r="M355" s="55">
        <f t="shared" si="16"/>
        <v>4.1846999999999994</v>
      </c>
      <c r="N355" s="55">
        <f t="shared" si="17"/>
        <v>4084.2671999999993</v>
      </c>
      <c r="O355" s="40" t="s">
        <v>1011</v>
      </c>
    </row>
    <row r="356" spans="1:15" s="40" customFormat="1" ht="29.1" customHeight="1">
      <c r="A356" s="49">
        <v>43914</v>
      </c>
      <c r="C356" s="50" t="s">
        <v>13</v>
      </c>
      <c r="D356" s="50" t="s">
        <v>14</v>
      </c>
      <c r="E356" s="51" t="s">
        <v>15</v>
      </c>
      <c r="F356" s="40" t="s">
        <v>39</v>
      </c>
      <c r="G356" s="40">
        <v>2838</v>
      </c>
      <c r="H356" s="40">
        <v>5.09</v>
      </c>
      <c r="I356" s="40">
        <v>0.28000000000000003</v>
      </c>
      <c r="J356" s="54">
        <v>0.13</v>
      </c>
      <c r="K356" s="40">
        <v>4.8099999999999996</v>
      </c>
      <c r="L356" s="40">
        <f t="shared" si="15"/>
        <v>13650.779999999999</v>
      </c>
      <c r="M356" s="55">
        <f t="shared" si="16"/>
        <v>4.1846999999999994</v>
      </c>
      <c r="N356" s="55">
        <f t="shared" si="17"/>
        <v>11876.178599999997</v>
      </c>
      <c r="O356" s="40" t="s">
        <v>1011</v>
      </c>
    </row>
    <row r="357" spans="1:15" s="40" customFormat="1" ht="29.1" customHeight="1">
      <c r="A357" s="49">
        <v>43914</v>
      </c>
      <c r="C357" s="50" t="s">
        <v>13</v>
      </c>
      <c r="D357" s="50" t="s">
        <v>14</v>
      </c>
      <c r="E357" s="51" t="s">
        <v>15</v>
      </c>
      <c r="F357" s="40" t="s">
        <v>39</v>
      </c>
      <c r="G357" s="40">
        <v>3270</v>
      </c>
      <c r="H357" s="40">
        <v>5.09</v>
      </c>
      <c r="I357" s="40">
        <v>0.28000000000000003</v>
      </c>
      <c r="J357" s="54">
        <v>0.13</v>
      </c>
      <c r="K357" s="40">
        <v>4.8099999999999996</v>
      </c>
      <c r="L357" s="40">
        <f t="shared" si="15"/>
        <v>15728.699999999999</v>
      </c>
      <c r="M357" s="55">
        <f t="shared" si="16"/>
        <v>4.1846999999999994</v>
      </c>
      <c r="N357" s="55">
        <f t="shared" si="17"/>
        <v>13683.968999999997</v>
      </c>
      <c r="O357" s="40" t="s">
        <v>1011</v>
      </c>
    </row>
    <row r="358" spans="1:15" s="40" customFormat="1" ht="29.1" customHeight="1">
      <c r="A358" s="49">
        <v>43914</v>
      </c>
      <c r="C358" s="50" t="s">
        <v>13</v>
      </c>
      <c r="D358" s="50" t="s">
        <v>14</v>
      </c>
      <c r="E358" s="51" t="s">
        <v>15</v>
      </c>
      <c r="F358" s="40" t="s">
        <v>39</v>
      </c>
      <c r="G358" s="40">
        <v>9289</v>
      </c>
      <c r="H358" s="40">
        <v>5.09</v>
      </c>
      <c r="I358" s="40">
        <v>0.28000000000000003</v>
      </c>
      <c r="J358" s="54">
        <v>0.13</v>
      </c>
      <c r="K358" s="40">
        <v>4.8099999999999996</v>
      </c>
      <c r="L358" s="40">
        <f t="shared" si="15"/>
        <v>44680.09</v>
      </c>
      <c r="M358" s="55">
        <f t="shared" si="16"/>
        <v>4.1846999999999994</v>
      </c>
      <c r="N358" s="55">
        <f t="shared" si="17"/>
        <v>38871.678299999992</v>
      </c>
      <c r="O358" s="40" t="s">
        <v>1011</v>
      </c>
    </row>
    <row r="359" spans="1:15" s="40" customFormat="1" ht="29.1" customHeight="1">
      <c r="A359" s="49">
        <v>43914</v>
      </c>
      <c r="C359" s="50" t="s">
        <v>13</v>
      </c>
      <c r="D359" s="50" t="s">
        <v>14</v>
      </c>
      <c r="E359" s="51" t="s">
        <v>15</v>
      </c>
      <c r="F359" s="40" t="s">
        <v>39</v>
      </c>
      <c r="G359" s="40">
        <v>1379</v>
      </c>
      <c r="H359" s="40">
        <v>5.09</v>
      </c>
      <c r="I359" s="40">
        <v>0.28000000000000003</v>
      </c>
      <c r="J359" s="54">
        <v>0.13</v>
      </c>
      <c r="K359" s="40">
        <v>4.8099999999999996</v>
      </c>
      <c r="L359" s="40">
        <f t="shared" si="15"/>
        <v>6632.99</v>
      </c>
      <c r="M359" s="55">
        <f t="shared" si="16"/>
        <v>4.1846999999999994</v>
      </c>
      <c r="N359" s="55">
        <f t="shared" si="17"/>
        <v>5770.7012999999988</v>
      </c>
      <c r="O359" s="40" t="s">
        <v>1011</v>
      </c>
    </row>
    <row r="360" spans="1:15" s="40" customFormat="1" ht="29.1" customHeight="1">
      <c r="A360" s="49">
        <v>43915</v>
      </c>
      <c r="C360" s="50" t="s">
        <v>13</v>
      </c>
      <c r="D360" s="50" t="s">
        <v>14</v>
      </c>
      <c r="E360" s="51" t="s">
        <v>15</v>
      </c>
      <c r="F360" s="40" t="s">
        <v>39</v>
      </c>
      <c r="G360" s="40">
        <v>1347</v>
      </c>
      <c r="H360" s="40">
        <v>5.09</v>
      </c>
      <c r="I360" s="40">
        <v>0.28000000000000003</v>
      </c>
      <c r="J360" s="54">
        <v>0.13</v>
      </c>
      <c r="K360" s="40">
        <v>4.8099999999999996</v>
      </c>
      <c r="L360" s="40">
        <f t="shared" si="15"/>
        <v>6479.07</v>
      </c>
      <c r="M360" s="55">
        <f t="shared" si="16"/>
        <v>4.1846999999999994</v>
      </c>
      <c r="N360" s="55">
        <f t="shared" si="17"/>
        <v>5636.7908999999991</v>
      </c>
      <c r="O360" s="40" t="s">
        <v>1011</v>
      </c>
    </row>
    <row r="361" spans="1:15" s="40" customFormat="1" ht="29.1" customHeight="1">
      <c r="A361" s="49">
        <v>43915</v>
      </c>
      <c r="C361" s="50" t="s">
        <v>13</v>
      </c>
      <c r="D361" s="50" t="s">
        <v>14</v>
      </c>
      <c r="E361" s="51" t="s">
        <v>15</v>
      </c>
      <c r="F361" s="40" t="s">
        <v>39</v>
      </c>
      <c r="G361" s="40">
        <v>3029</v>
      </c>
      <c r="H361" s="40">
        <v>5.09</v>
      </c>
      <c r="I361" s="40">
        <v>0.28000000000000003</v>
      </c>
      <c r="J361" s="54">
        <v>0.13</v>
      </c>
      <c r="K361" s="40">
        <v>4.8099999999999996</v>
      </c>
      <c r="L361" s="40">
        <f t="shared" si="15"/>
        <v>14569.489999999998</v>
      </c>
      <c r="M361" s="55">
        <f t="shared" si="16"/>
        <v>4.1846999999999994</v>
      </c>
      <c r="N361" s="55">
        <f t="shared" si="17"/>
        <v>12675.456299999998</v>
      </c>
      <c r="O361" s="40" t="s">
        <v>1011</v>
      </c>
    </row>
    <row r="362" spans="1:15" s="40" customFormat="1" ht="29.1" customHeight="1">
      <c r="A362" s="49">
        <v>43915</v>
      </c>
      <c r="C362" s="50" t="s">
        <v>13</v>
      </c>
      <c r="D362" s="50" t="s">
        <v>14</v>
      </c>
      <c r="E362" s="51" t="s">
        <v>15</v>
      </c>
      <c r="F362" s="40" t="s">
        <v>39</v>
      </c>
      <c r="G362" s="40">
        <v>5021</v>
      </c>
      <c r="H362" s="40">
        <v>5.09</v>
      </c>
      <c r="I362" s="40">
        <v>0.28000000000000003</v>
      </c>
      <c r="J362" s="54">
        <v>0.13</v>
      </c>
      <c r="K362" s="40">
        <v>4.8099999999999996</v>
      </c>
      <c r="L362" s="40">
        <f t="shared" si="15"/>
        <v>24151.01</v>
      </c>
      <c r="M362" s="55">
        <f t="shared" si="16"/>
        <v>4.1846999999999994</v>
      </c>
      <c r="N362" s="55">
        <f t="shared" si="17"/>
        <v>21011.378699999997</v>
      </c>
      <c r="O362" s="40" t="s">
        <v>1011</v>
      </c>
    </row>
    <row r="363" spans="1:15" s="40" customFormat="1" ht="29.1" customHeight="1">
      <c r="A363" s="49">
        <v>43915</v>
      </c>
      <c r="C363" s="50" t="s">
        <v>13</v>
      </c>
      <c r="D363" s="50" t="s">
        <v>14</v>
      </c>
      <c r="E363" s="51" t="s">
        <v>15</v>
      </c>
      <c r="F363" s="40" t="s">
        <v>39</v>
      </c>
      <c r="G363" s="40">
        <v>3670</v>
      </c>
      <c r="H363" s="40">
        <v>5.09</v>
      </c>
      <c r="I363" s="40">
        <v>0.28000000000000003</v>
      </c>
      <c r="J363" s="54">
        <v>0.13</v>
      </c>
      <c r="K363" s="40">
        <v>4.8099999999999996</v>
      </c>
      <c r="L363" s="40">
        <f t="shared" si="15"/>
        <v>17652.699999999997</v>
      </c>
      <c r="M363" s="55">
        <f t="shared" si="16"/>
        <v>4.1846999999999994</v>
      </c>
      <c r="N363" s="55">
        <f t="shared" si="17"/>
        <v>15357.848999999998</v>
      </c>
      <c r="O363" s="40" t="s">
        <v>1011</v>
      </c>
    </row>
    <row r="364" spans="1:15" s="40" customFormat="1" ht="29.1" customHeight="1">
      <c r="A364" s="49">
        <v>43916</v>
      </c>
      <c r="C364" s="50" t="s">
        <v>13</v>
      </c>
      <c r="D364" s="50" t="s">
        <v>14</v>
      </c>
      <c r="E364" s="51" t="s">
        <v>15</v>
      </c>
      <c r="F364" s="40" t="s">
        <v>39</v>
      </c>
      <c r="G364" s="40">
        <v>1885</v>
      </c>
      <c r="H364" s="40">
        <v>5.09</v>
      </c>
      <c r="I364" s="40">
        <v>0.28000000000000003</v>
      </c>
      <c r="J364" s="54">
        <v>0.13</v>
      </c>
      <c r="K364" s="40">
        <v>4.8099999999999996</v>
      </c>
      <c r="L364" s="40">
        <f t="shared" si="15"/>
        <v>9066.8499999999985</v>
      </c>
      <c r="M364" s="55">
        <f t="shared" si="16"/>
        <v>4.1846999999999994</v>
      </c>
      <c r="N364" s="55">
        <f t="shared" si="17"/>
        <v>7888.1594999999988</v>
      </c>
      <c r="O364" s="40" t="s">
        <v>1011</v>
      </c>
    </row>
    <row r="365" spans="1:15" s="40" customFormat="1" ht="29.1" customHeight="1">
      <c r="A365" s="49">
        <v>43916</v>
      </c>
      <c r="C365" s="50" t="s">
        <v>13</v>
      </c>
      <c r="D365" s="50" t="s">
        <v>14</v>
      </c>
      <c r="E365" s="51" t="s">
        <v>15</v>
      </c>
      <c r="F365" s="40" t="s">
        <v>39</v>
      </c>
      <c r="G365" s="40">
        <v>7400</v>
      </c>
      <c r="H365" s="40">
        <v>5.09</v>
      </c>
      <c r="I365" s="40">
        <v>0.28000000000000003</v>
      </c>
      <c r="J365" s="54">
        <v>0.13</v>
      </c>
      <c r="K365" s="40">
        <v>4.8099999999999996</v>
      </c>
      <c r="L365" s="40">
        <f t="shared" si="15"/>
        <v>35594</v>
      </c>
      <c r="M365" s="55">
        <f t="shared" si="16"/>
        <v>4.1846999999999994</v>
      </c>
      <c r="N365" s="55">
        <f t="shared" si="17"/>
        <v>30966.779999999995</v>
      </c>
      <c r="O365" s="40" t="s">
        <v>1011</v>
      </c>
    </row>
    <row r="366" spans="1:15" s="40" customFormat="1" ht="29.1" customHeight="1">
      <c r="A366" s="49">
        <v>43916</v>
      </c>
      <c r="C366" s="50" t="s">
        <v>13</v>
      </c>
      <c r="D366" s="50" t="s">
        <v>14</v>
      </c>
      <c r="E366" s="51" t="s">
        <v>15</v>
      </c>
      <c r="F366" s="40" t="s">
        <v>39</v>
      </c>
      <c r="G366" s="40">
        <v>4364</v>
      </c>
      <c r="H366" s="40">
        <v>5.09</v>
      </c>
      <c r="I366" s="40">
        <v>0.28000000000000003</v>
      </c>
      <c r="J366" s="54">
        <v>0.13</v>
      </c>
      <c r="K366" s="40">
        <v>4.8099999999999996</v>
      </c>
      <c r="L366" s="40">
        <f t="shared" si="15"/>
        <v>20990.839999999997</v>
      </c>
      <c r="M366" s="55">
        <f t="shared" si="16"/>
        <v>4.1846999999999994</v>
      </c>
      <c r="N366" s="55">
        <f t="shared" si="17"/>
        <v>18262.030799999997</v>
      </c>
      <c r="O366" s="40" t="s">
        <v>1011</v>
      </c>
    </row>
    <row r="367" spans="1:15" s="40" customFormat="1" ht="29.1" customHeight="1">
      <c r="A367" s="49">
        <v>43916</v>
      </c>
      <c r="C367" s="50" t="s">
        <v>13</v>
      </c>
      <c r="D367" s="50" t="s">
        <v>14</v>
      </c>
      <c r="E367" s="51" t="s">
        <v>15</v>
      </c>
      <c r="F367" s="40" t="s">
        <v>39</v>
      </c>
      <c r="G367" s="40">
        <v>1288</v>
      </c>
      <c r="H367" s="40">
        <v>5.09</v>
      </c>
      <c r="I367" s="40">
        <v>0.28000000000000003</v>
      </c>
      <c r="J367" s="54">
        <v>0.13</v>
      </c>
      <c r="K367" s="40">
        <v>4.8099999999999996</v>
      </c>
      <c r="L367" s="40">
        <f t="shared" si="15"/>
        <v>6195.28</v>
      </c>
      <c r="M367" s="55">
        <f t="shared" si="16"/>
        <v>4.1846999999999994</v>
      </c>
      <c r="N367" s="55">
        <f t="shared" si="17"/>
        <v>5389.8935999999994</v>
      </c>
      <c r="O367" s="40" t="s">
        <v>1011</v>
      </c>
    </row>
    <row r="368" spans="1:15" s="40" customFormat="1" ht="29.1" customHeight="1">
      <c r="A368" s="49">
        <v>43917</v>
      </c>
      <c r="C368" s="50" t="s">
        <v>13</v>
      </c>
      <c r="D368" s="50" t="s">
        <v>14</v>
      </c>
      <c r="E368" s="51" t="s">
        <v>15</v>
      </c>
      <c r="F368" s="40" t="s">
        <v>39</v>
      </c>
      <c r="G368" s="40">
        <v>867</v>
      </c>
      <c r="H368" s="40">
        <v>5.09</v>
      </c>
      <c r="I368" s="40">
        <v>0.28000000000000003</v>
      </c>
      <c r="J368" s="54">
        <v>0.13</v>
      </c>
      <c r="K368" s="40">
        <v>4.8099999999999996</v>
      </c>
      <c r="L368" s="40">
        <f t="shared" si="15"/>
        <v>4170.2699999999995</v>
      </c>
      <c r="M368" s="55">
        <f t="shared" si="16"/>
        <v>4.1846999999999994</v>
      </c>
      <c r="N368" s="55">
        <f t="shared" si="17"/>
        <v>3628.1348999999996</v>
      </c>
      <c r="O368" s="40" t="s">
        <v>1011</v>
      </c>
    </row>
    <row r="369" spans="1:15" s="40" customFormat="1" ht="29.1" customHeight="1">
      <c r="A369" s="49">
        <v>43917</v>
      </c>
      <c r="C369" s="50" t="s">
        <v>13</v>
      </c>
      <c r="D369" s="50" t="s">
        <v>14</v>
      </c>
      <c r="E369" s="51" t="s">
        <v>15</v>
      </c>
      <c r="F369" s="40" t="s">
        <v>39</v>
      </c>
      <c r="G369" s="40">
        <v>6897</v>
      </c>
      <c r="H369" s="40">
        <v>5.09</v>
      </c>
      <c r="I369" s="40">
        <v>0.28000000000000003</v>
      </c>
      <c r="J369" s="54">
        <v>0.13</v>
      </c>
      <c r="K369" s="40">
        <v>4.8099999999999996</v>
      </c>
      <c r="L369" s="40">
        <f t="shared" si="15"/>
        <v>33174.57</v>
      </c>
      <c r="M369" s="55">
        <f t="shared" si="16"/>
        <v>4.1846999999999994</v>
      </c>
      <c r="N369" s="55">
        <f t="shared" si="17"/>
        <v>28861.875899999995</v>
      </c>
      <c r="O369" s="40" t="s">
        <v>1011</v>
      </c>
    </row>
    <row r="370" spans="1:15" s="40" customFormat="1" ht="29.1" customHeight="1">
      <c r="A370" s="49">
        <v>43917</v>
      </c>
      <c r="C370" s="50" t="s">
        <v>13</v>
      </c>
      <c r="D370" s="50" t="s">
        <v>14</v>
      </c>
      <c r="E370" s="51" t="s">
        <v>15</v>
      </c>
      <c r="F370" s="40" t="s">
        <v>39</v>
      </c>
      <c r="G370" s="40">
        <v>3142</v>
      </c>
      <c r="H370" s="40">
        <v>5.09</v>
      </c>
      <c r="I370" s="40">
        <v>0.28000000000000003</v>
      </c>
      <c r="J370" s="54">
        <v>0.13</v>
      </c>
      <c r="K370" s="40">
        <v>4.8099999999999996</v>
      </c>
      <c r="L370" s="40">
        <f t="shared" si="15"/>
        <v>15113.019999999999</v>
      </c>
      <c r="M370" s="55">
        <f t="shared" si="16"/>
        <v>4.1846999999999994</v>
      </c>
      <c r="N370" s="55">
        <f t="shared" si="17"/>
        <v>13148.327399999998</v>
      </c>
      <c r="O370" s="40" t="s">
        <v>1011</v>
      </c>
    </row>
    <row r="371" spans="1:15" s="40" customFormat="1" ht="29.1" customHeight="1">
      <c r="A371" s="49">
        <v>43918</v>
      </c>
      <c r="C371" s="50" t="s">
        <v>13</v>
      </c>
      <c r="D371" s="50" t="s">
        <v>14</v>
      </c>
      <c r="E371" s="51" t="s">
        <v>15</v>
      </c>
      <c r="F371" s="40" t="s">
        <v>39</v>
      </c>
      <c r="G371" s="40">
        <v>3241</v>
      </c>
      <c r="H371" s="40">
        <v>5.09</v>
      </c>
      <c r="I371" s="40">
        <v>0.28000000000000003</v>
      </c>
      <c r="J371" s="54">
        <v>0.13</v>
      </c>
      <c r="K371" s="40">
        <v>4.8099999999999996</v>
      </c>
      <c r="L371" s="40">
        <f t="shared" si="15"/>
        <v>15589.21</v>
      </c>
      <c r="M371" s="55">
        <f t="shared" si="16"/>
        <v>4.1846999999999994</v>
      </c>
      <c r="N371" s="55">
        <f t="shared" si="17"/>
        <v>13562.612699999998</v>
      </c>
      <c r="O371" s="40" t="s">
        <v>1011</v>
      </c>
    </row>
    <row r="372" spans="1:15" s="40" customFormat="1" ht="29.1" customHeight="1">
      <c r="A372" s="49">
        <v>43918</v>
      </c>
      <c r="C372" s="50" t="s">
        <v>13</v>
      </c>
      <c r="D372" s="50" t="s">
        <v>14</v>
      </c>
      <c r="E372" s="51" t="s">
        <v>15</v>
      </c>
      <c r="F372" s="40" t="s">
        <v>39</v>
      </c>
      <c r="G372" s="40">
        <v>8726</v>
      </c>
      <c r="H372" s="40">
        <v>5.09</v>
      </c>
      <c r="I372" s="40">
        <v>0.28000000000000003</v>
      </c>
      <c r="J372" s="54">
        <v>0.13</v>
      </c>
      <c r="K372" s="40">
        <v>4.8099999999999996</v>
      </c>
      <c r="L372" s="40">
        <f t="shared" si="15"/>
        <v>41972.06</v>
      </c>
      <c r="M372" s="55">
        <f t="shared" si="16"/>
        <v>4.1846999999999994</v>
      </c>
      <c r="N372" s="55">
        <f t="shared" si="17"/>
        <v>36515.692199999998</v>
      </c>
      <c r="O372" s="40" t="s">
        <v>1011</v>
      </c>
    </row>
    <row r="373" spans="1:15" s="40" customFormat="1" ht="29.1" customHeight="1">
      <c r="A373" s="49">
        <v>43918</v>
      </c>
      <c r="C373" s="50" t="s">
        <v>13</v>
      </c>
      <c r="D373" s="50" t="s">
        <v>14</v>
      </c>
      <c r="E373" s="51" t="s">
        <v>15</v>
      </c>
      <c r="F373" s="40" t="s">
        <v>39</v>
      </c>
      <c r="G373" s="40">
        <v>3378</v>
      </c>
      <c r="H373" s="40">
        <v>5.09</v>
      </c>
      <c r="I373" s="40">
        <v>0.28000000000000003</v>
      </c>
      <c r="J373" s="54">
        <v>0.13</v>
      </c>
      <c r="K373" s="40">
        <v>4.8099999999999996</v>
      </c>
      <c r="L373" s="40">
        <f t="shared" si="15"/>
        <v>16248.179999999998</v>
      </c>
      <c r="M373" s="55">
        <f t="shared" si="16"/>
        <v>4.1846999999999994</v>
      </c>
      <c r="N373" s="55">
        <f t="shared" si="17"/>
        <v>14135.916599999999</v>
      </c>
      <c r="O373" s="40" t="s">
        <v>1011</v>
      </c>
    </row>
    <row r="374" spans="1:15" s="40" customFormat="1" ht="29.1" customHeight="1">
      <c r="A374" s="49">
        <v>43918</v>
      </c>
      <c r="C374" s="50" t="s">
        <v>13</v>
      </c>
      <c r="D374" s="50" t="s">
        <v>14</v>
      </c>
      <c r="E374" s="51" t="s">
        <v>15</v>
      </c>
      <c r="F374" s="40" t="s">
        <v>39</v>
      </c>
      <c r="G374" s="40">
        <v>1297</v>
      </c>
      <c r="H374" s="40">
        <v>5.09</v>
      </c>
      <c r="I374" s="40">
        <v>0.28000000000000003</v>
      </c>
      <c r="J374" s="54">
        <v>0.13</v>
      </c>
      <c r="K374" s="40">
        <v>4.8099999999999996</v>
      </c>
      <c r="L374" s="40">
        <f t="shared" si="15"/>
        <v>6238.57</v>
      </c>
      <c r="M374" s="55">
        <f t="shared" si="16"/>
        <v>4.1846999999999994</v>
      </c>
      <c r="N374" s="55">
        <f t="shared" si="17"/>
        <v>5427.5558999999994</v>
      </c>
      <c r="O374" s="40" t="s">
        <v>1011</v>
      </c>
    </row>
    <row r="375" spans="1:15" s="40" customFormat="1" ht="29.1" customHeight="1">
      <c r="A375" s="49">
        <v>43919</v>
      </c>
      <c r="C375" s="50" t="s">
        <v>13</v>
      </c>
      <c r="D375" s="50" t="s">
        <v>14</v>
      </c>
      <c r="E375" s="51" t="s">
        <v>15</v>
      </c>
      <c r="F375" s="40" t="s">
        <v>39</v>
      </c>
      <c r="G375" s="40">
        <v>1163</v>
      </c>
      <c r="H375" s="40">
        <v>5.09</v>
      </c>
      <c r="I375" s="40">
        <v>0.28000000000000003</v>
      </c>
      <c r="J375" s="54">
        <v>0.13</v>
      </c>
      <c r="K375" s="40">
        <v>4.8099999999999996</v>
      </c>
      <c r="L375" s="40">
        <f t="shared" si="15"/>
        <v>5594.03</v>
      </c>
      <c r="M375" s="55">
        <f t="shared" si="16"/>
        <v>4.1846999999999994</v>
      </c>
      <c r="N375" s="55">
        <f t="shared" si="17"/>
        <v>4866.8060999999989</v>
      </c>
      <c r="O375" s="40" t="s">
        <v>1011</v>
      </c>
    </row>
    <row r="376" spans="1:15" s="40" customFormat="1" ht="29.1" customHeight="1">
      <c r="A376" s="49">
        <v>43919</v>
      </c>
      <c r="C376" s="50" t="s">
        <v>13</v>
      </c>
      <c r="D376" s="50" t="s">
        <v>14</v>
      </c>
      <c r="E376" s="51" t="s">
        <v>15</v>
      </c>
      <c r="F376" s="40" t="s">
        <v>39</v>
      </c>
      <c r="G376" s="40">
        <v>4218</v>
      </c>
      <c r="H376" s="40">
        <v>5.09</v>
      </c>
      <c r="I376" s="40">
        <v>0.28000000000000003</v>
      </c>
      <c r="J376" s="54">
        <v>0.13</v>
      </c>
      <c r="K376" s="40">
        <v>4.8099999999999996</v>
      </c>
      <c r="L376" s="40">
        <f t="shared" si="15"/>
        <v>20288.579999999998</v>
      </c>
      <c r="M376" s="55">
        <f t="shared" si="16"/>
        <v>4.1846999999999994</v>
      </c>
      <c r="N376" s="55">
        <f t="shared" si="17"/>
        <v>17651.064599999998</v>
      </c>
      <c r="O376" s="40" t="s">
        <v>1011</v>
      </c>
    </row>
    <row r="377" spans="1:15" s="40" customFormat="1" ht="29.1" customHeight="1">
      <c r="A377" s="49">
        <v>43919</v>
      </c>
      <c r="C377" s="50" t="s">
        <v>13</v>
      </c>
      <c r="D377" s="50" t="s">
        <v>14</v>
      </c>
      <c r="E377" s="51" t="s">
        <v>15</v>
      </c>
      <c r="F377" s="40" t="s">
        <v>39</v>
      </c>
      <c r="G377" s="40">
        <v>9277</v>
      </c>
      <c r="H377" s="40">
        <v>5.09</v>
      </c>
      <c r="I377" s="40">
        <v>0.28000000000000003</v>
      </c>
      <c r="J377" s="54">
        <v>0.13</v>
      </c>
      <c r="K377" s="40">
        <v>4.8099999999999996</v>
      </c>
      <c r="L377" s="40">
        <f t="shared" si="15"/>
        <v>44622.369999999995</v>
      </c>
      <c r="M377" s="55">
        <f t="shared" si="16"/>
        <v>4.1846999999999994</v>
      </c>
      <c r="N377" s="55">
        <f t="shared" si="17"/>
        <v>38821.461899999995</v>
      </c>
      <c r="O377" s="40" t="s">
        <v>1011</v>
      </c>
    </row>
    <row r="378" spans="1:15" s="40" customFormat="1" ht="29.1" customHeight="1">
      <c r="A378" s="49">
        <v>43920</v>
      </c>
      <c r="C378" s="50" t="s">
        <v>13</v>
      </c>
      <c r="D378" s="50" t="s">
        <v>14</v>
      </c>
      <c r="E378" s="51" t="s">
        <v>15</v>
      </c>
      <c r="F378" s="40" t="s">
        <v>39</v>
      </c>
      <c r="G378" s="40">
        <v>3025</v>
      </c>
      <c r="H378" s="40">
        <v>5.09</v>
      </c>
      <c r="I378" s="40">
        <v>0.28000000000000003</v>
      </c>
      <c r="J378" s="54">
        <v>0.13</v>
      </c>
      <c r="K378" s="40">
        <v>4.8099999999999996</v>
      </c>
      <c r="L378" s="40">
        <f t="shared" si="15"/>
        <v>14550.249999999998</v>
      </c>
      <c r="M378" s="55">
        <f t="shared" si="16"/>
        <v>4.1846999999999994</v>
      </c>
      <c r="N378" s="55">
        <f t="shared" si="17"/>
        <v>12658.717499999999</v>
      </c>
      <c r="O378" s="40" t="s">
        <v>1011</v>
      </c>
    </row>
    <row r="379" spans="1:15" s="40" customFormat="1" ht="29.1" customHeight="1">
      <c r="A379" s="49">
        <v>43920</v>
      </c>
      <c r="C379" s="50" t="s">
        <v>13</v>
      </c>
      <c r="D379" s="50" t="s">
        <v>14</v>
      </c>
      <c r="E379" s="51" t="s">
        <v>15</v>
      </c>
      <c r="F379" s="40" t="s">
        <v>39</v>
      </c>
      <c r="G379" s="40">
        <v>3821</v>
      </c>
      <c r="H379" s="40">
        <v>5.09</v>
      </c>
      <c r="I379" s="40">
        <v>0.28000000000000003</v>
      </c>
      <c r="J379" s="54">
        <v>0.13</v>
      </c>
      <c r="K379" s="40">
        <v>4.8099999999999996</v>
      </c>
      <c r="L379" s="40">
        <f t="shared" si="15"/>
        <v>18379.009999999998</v>
      </c>
      <c r="M379" s="55">
        <f t="shared" si="16"/>
        <v>4.1846999999999994</v>
      </c>
      <c r="N379" s="55">
        <f t="shared" si="17"/>
        <v>15989.738699999998</v>
      </c>
      <c r="O379" s="40" t="s">
        <v>1011</v>
      </c>
    </row>
    <row r="380" spans="1:15" s="40" customFormat="1" ht="29.1" customHeight="1">
      <c r="A380" s="49">
        <v>43920</v>
      </c>
      <c r="C380" s="50" t="s">
        <v>13</v>
      </c>
      <c r="D380" s="50" t="s">
        <v>14</v>
      </c>
      <c r="E380" s="51" t="s">
        <v>15</v>
      </c>
      <c r="F380" s="40" t="s">
        <v>39</v>
      </c>
      <c r="G380" s="40">
        <v>1266</v>
      </c>
      <c r="H380" s="40">
        <v>5.09</v>
      </c>
      <c r="I380" s="40">
        <v>0.28000000000000003</v>
      </c>
      <c r="J380" s="54">
        <v>0.13</v>
      </c>
      <c r="K380" s="40">
        <v>4.8099999999999996</v>
      </c>
      <c r="L380" s="40">
        <f t="shared" si="15"/>
        <v>6089.4599999999991</v>
      </c>
      <c r="M380" s="55">
        <f t="shared" si="16"/>
        <v>4.1846999999999994</v>
      </c>
      <c r="N380" s="55">
        <f t="shared" si="17"/>
        <v>5297.8301999999994</v>
      </c>
      <c r="O380" s="40" t="s">
        <v>1011</v>
      </c>
    </row>
    <row r="381" spans="1:15" s="40" customFormat="1" ht="29.1" customHeight="1">
      <c r="A381" s="49">
        <v>43920</v>
      </c>
      <c r="C381" s="50" t="s">
        <v>13</v>
      </c>
      <c r="D381" s="50" t="s">
        <v>14</v>
      </c>
      <c r="E381" s="51" t="s">
        <v>15</v>
      </c>
      <c r="F381" s="40" t="s">
        <v>39</v>
      </c>
      <c r="G381" s="40">
        <v>6937</v>
      </c>
      <c r="H381" s="40">
        <v>5.09</v>
      </c>
      <c r="I381" s="40">
        <v>0.28000000000000003</v>
      </c>
      <c r="J381" s="54">
        <v>0.13</v>
      </c>
      <c r="K381" s="40">
        <v>4.8099999999999996</v>
      </c>
      <c r="L381" s="40">
        <f t="shared" si="15"/>
        <v>33366.969999999994</v>
      </c>
      <c r="M381" s="55">
        <f t="shared" si="16"/>
        <v>4.1846999999999994</v>
      </c>
      <c r="N381" s="55">
        <f t="shared" si="17"/>
        <v>29029.263899999994</v>
      </c>
      <c r="O381" s="40" t="s">
        <v>1011</v>
      </c>
    </row>
    <row r="382" spans="1:15" s="40" customFormat="1" ht="29.1" customHeight="1">
      <c r="A382" s="49">
        <v>43921</v>
      </c>
      <c r="C382" s="50" t="s">
        <v>13</v>
      </c>
      <c r="D382" s="50" t="s">
        <v>14</v>
      </c>
      <c r="E382" s="51" t="s">
        <v>15</v>
      </c>
      <c r="F382" s="40" t="s">
        <v>39</v>
      </c>
      <c r="G382" s="40">
        <v>3430</v>
      </c>
      <c r="H382" s="40">
        <v>5.09</v>
      </c>
      <c r="I382" s="40">
        <v>0.28000000000000003</v>
      </c>
      <c r="J382" s="54">
        <v>0.13</v>
      </c>
      <c r="K382" s="40">
        <v>4.8099999999999996</v>
      </c>
      <c r="L382" s="40">
        <f t="shared" si="15"/>
        <v>16498.3</v>
      </c>
      <c r="M382" s="55">
        <f t="shared" si="16"/>
        <v>4.1846999999999994</v>
      </c>
      <c r="N382" s="55">
        <f t="shared" si="17"/>
        <v>14353.520999999999</v>
      </c>
      <c r="O382" s="40" t="s">
        <v>1011</v>
      </c>
    </row>
    <row r="383" spans="1:15" s="40" customFormat="1" ht="29.1" customHeight="1">
      <c r="A383" s="49">
        <v>43921</v>
      </c>
      <c r="C383" s="50" t="s">
        <v>13</v>
      </c>
      <c r="D383" s="50" t="s">
        <v>14</v>
      </c>
      <c r="E383" s="51" t="s">
        <v>15</v>
      </c>
      <c r="F383" s="40" t="s">
        <v>39</v>
      </c>
      <c r="G383" s="40">
        <v>1250</v>
      </c>
      <c r="H383" s="40">
        <v>5.09</v>
      </c>
      <c r="I383" s="40">
        <v>0.28000000000000003</v>
      </c>
      <c r="J383" s="54">
        <v>0.13</v>
      </c>
      <c r="K383" s="40">
        <v>4.8099999999999996</v>
      </c>
      <c r="L383" s="40">
        <f t="shared" si="15"/>
        <v>6012.4999999999991</v>
      </c>
      <c r="M383" s="55">
        <f t="shared" si="16"/>
        <v>4.1846999999999994</v>
      </c>
      <c r="N383" s="55">
        <f t="shared" si="17"/>
        <v>5230.8749999999991</v>
      </c>
      <c r="O383" s="40" t="s">
        <v>1011</v>
      </c>
    </row>
    <row r="384" spans="1:15" s="40" customFormat="1" ht="29.1" customHeight="1">
      <c r="A384" s="49">
        <v>43921</v>
      </c>
      <c r="C384" s="50" t="s">
        <v>13</v>
      </c>
      <c r="D384" s="50" t="s">
        <v>14</v>
      </c>
      <c r="E384" s="51" t="s">
        <v>15</v>
      </c>
      <c r="F384" s="40" t="s">
        <v>39</v>
      </c>
      <c r="G384" s="40">
        <v>3319</v>
      </c>
      <c r="H384" s="40">
        <v>5.09</v>
      </c>
      <c r="I384" s="40">
        <v>0.28000000000000003</v>
      </c>
      <c r="J384" s="54">
        <v>0.13</v>
      </c>
      <c r="K384" s="40">
        <v>4.8099999999999996</v>
      </c>
      <c r="L384" s="40">
        <f t="shared" si="15"/>
        <v>15964.39</v>
      </c>
      <c r="M384" s="55">
        <f t="shared" si="16"/>
        <v>4.1846999999999994</v>
      </c>
      <c r="N384" s="55">
        <f t="shared" si="17"/>
        <v>13889.019299999998</v>
      </c>
      <c r="O384" s="40" t="s">
        <v>1011</v>
      </c>
    </row>
    <row r="385" spans="1:15" s="40" customFormat="1" ht="29.1" customHeight="1">
      <c r="A385" s="49">
        <v>43921</v>
      </c>
      <c r="C385" s="50" t="s">
        <v>13</v>
      </c>
      <c r="D385" s="50" t="s">
        <v>14</v>
      </c>
      <c r="E385" s="51" t="s">
        <v>15</v>
      </c>
      <c r="F385" s="40" t="s">
        <v>39</v>
      </c>
      <c r="G385" s="40">
        <v>8260</v>
      </c>
      <c r="H385" s="40">
        <v>5.09</v>
      </c>
      <c r="I385" s="40">
        <v>0.28000000000000003</v>
      </c>
      <c r="J385" s="54">
        <v>0.13</v>
      </c>
      <c r="K385" s="40">
        <v>4.8099999999999996</v>
      </c>
      <c r="L385" s="40">
        <f t="shared" si="15"/>
        <v>39730.6</v>
      </c>
      <c r="M385" s="55">
        <f t="shared" si="16"/>
        <v>4.1846999999999994</v>
      </c>
      <c r="N385" s="55">
        <f t="shared" si="17"/>
        <v>34565.621999999996</v>
      </c>
      <c r="O385" s="40" t="s">
        <v>1011</v>
      </c>
    </row>
    <row r="386" spans="1:15" s="40" customFormat="1" ht="29.1" customHeight="1">
      <c r="A386" s="49">
        <v>43921</v>
      </c>
      <c r="C386" s="50" t="s">
        <v>13</v>
      </c>
      <c r="D386" s="50" t="s">
        <v>14</v>
      </c>
      <c r="E386" s="51" t="s">
        <v>15</v>
      </c>
      <c r="F386" s="40" t="s">
        <v>39</v>
      </c>
      <c r="G386" s="40">
        <v>410</v>
      </c>
      <c r="H386" s="40">
        <v>5.09</v>
      </c>
      <c r="I386" s="40">
        <v>0.28000000000000003</v>
      </c>
      <c r="J386" s="54">
        <v>0.13</v>
      </c>
      <c r="K386" s="40">
        <v>4.8099999999999996</v>
      </c>
      <c r="L386" s="40">
        <f t="shared" si="15"/>
        <v>1972.1</v>
      </c>
      <c r="M386" s="55">
        <f t="shared" si="16"/>
        <v>4.1846999999999994</v>
      </c>
      <c r="N386" s="55">
        <f t="shared" si="17"/>
        <v>1715.7269999999999</v>
      </c>
      <c r="O386" s="40" t="s">
        <v>1011</v>
      </c>
    </row>
    <row r="387" spans="1:15" s="40" customFormat="1" ht="29.1" customHeight="1">
      <c r="A387" s="49">
        <v>43922</v>
      </c>
      <c r="C387" s="50" t="s">
        <v>13</v>
      </c>
      <c r="D387" s="50" t="s">
        <v>14</v>
      </c>
      <c r="E387" s="51" t="s">
        <v>15</v>
      </c>
      <c r="F387" s="40" t="s">
        <v>39</v>
      </c>
      <c r="G387" s="40">
        <v>1300</v>
      </c>
      <c r="H387" s="40">
        <v>5.09</v>
      </c>
      <c r="I387" s="40">
        <v>0.28000000000000003</v>
      </c>
      <c r="J387" s="54">
        <v>0.13</v>
      </c>
      <c r="K387" s="40">
        <v>4.8099999999999996</v>
      </c>
      <c r="L387" s="40">
        <f t="shared" ref="L387:L450" si="18">K387*G387</f>
        <v>6252.9999999999991</v>
      </c>
      <c r="M387" s="55">
        <f t="shared" ref="M387:M450" si="19">4.81-K387*J387</f>
        <v>4.1846999999999994</v>
      </c>
      <c r="N387" s="55">
        <f t="shared" ref="N387:N450" si="20">M387*G387</f>
        <v>5440.11</v>
      </c>
      <c r="O387" s="40" t="s">
        <v>1011</v>
      </c>
    </row>
    <row r="388" spans="1:15" s="40" customFormat="1" ht="29.1" customHeight="1">
      <c r="A388" s="49">
        <v>43922</v>
      </c>
      <c r="C388" s="50" t="s">
        <v>13</v>
      </c>
      <c r="D388" s="50" t="s">
        <v>14</v>
      </c>
      <c r="E388" s="51" t="s">
        <v>15</v>
      </c>
      <c r="F388" s="40" t="s">
        <v>39</v>
      </c>
      <c r="G388" s="40">
        <v>3736</v>
      </c>
      <c r="H388" s="40">
        <v>5.09</v>
      </c>
      <c r="I388" s="40">
        <v>0.28000000000000003</v>
      </c>
      <c r="J388" s="54">
        <v>0.13</v>
      </c>
      <c r="K388" s="40">
        <v>4.8099999999999996</v>
      </c>
      <c r="L388" s="40">
        <f t="shared" si="18"/>
        <v>17970.16</v>
      </c>
      <c r="M388" s="55">
        <f t="shared" si="19"/>
        <v>4.1846999999999994</v>
      </c>
      <c r="N388" s="55">
        <f t="shared" si="20"/>
        <v>15634.039199999997</v>
      </c>
      <c r="O388" s="40" t="s">
        <v>1011</v>
      </c>
    </row>
    <row r="389" spans="1:15" s="40" customFormat="1" ht="29.1" customHeight="1">
      <c r="A389" s="49">
        <v>43922</v>
      </c>
      <c r="C389" s="50" t="s">
        <v>13</v>
      </c>
      <c r="D389" s="50" t="s">
        <v>14</v>
      </c>
      <c r="E389" s="51" t="s">
        <v>15</v>
      </c>
      <c r="F389" s="40" t="s">
        <v>39</v>
      </c>
      <c r="G389" s="40">
        <v>3920</v>
      </c>
      <c r="H389" s="40">
        <v>5.09</v>
      </c>
      <c r="I389" s="40">
        <v>0.28000000000000003</v>
      </c>
      <c r="J389" s="54">
        <v>0.13</v>
      </c>
      <c r="K389" s="40">
        <v>4.8099999999999996</v>
      </c>
      <c r="L389" s="40">
        <f t="shared" si="18"/>
        <v>18855.199999999997</v>
      </c>
      <c r="M389" s="55">
        <f t="shared" si="19"/>
        <v>4.1846999999999994</v>
      </c>
      <c r="N389" s="55">
        <f t="shared" si="20"/>
        <v>16404.023999999998</v>
      </c>
      <c r="O389" s="40" t="s">
        <v>1011</v>
      </c>
    </row>
    <row r="390" spans="1:15" s="40" customFormat="1" ht="29.1" customHeight="1">
      <c r="A390" s="49">
        <v>43922</v>
      </c>
      <c r="C390" s="50" t="s">
        <v>13</v>
      </c>
      <c r="D390" s="50" t="s">
        <v>14</v>
      </c>
      <c r="E390" s="51" t="s">
        <v>15</v>
      </c>
      <c r="F390" s="40" t="s">
        <v>39</v>
      </c>
      <c r="G390" s="40">
        <v>5643</v>
      </c>
      <c r="H390" s="40">
        <v>5.09</v>
      </c>
      <c r="I390" s="40">
        <v>0.28000000000000003</v>
      </c>
      <c r="J390" s="54">
        <v>0.13</v>
      </c>
      <c r="K390" s="40">
        <v>4.8099999999999996</v>
      </c>
      <c r="L390" s="40">
        <f t="shared" si="18"/>
        <v>27142.829999999998</v>
      </c>
      <c r="M390" s="55">
        <f t="shared" si="19"/>
        <v>4.1846999999999994</v>
      </c>
      <c r="N390" s="55">
        <f t="shared" si="20"/>
        <v>23614.262099999996</v>
      </c>
      <c r="O390" s="40" t="s">
        <v>1011</v>
      </c>
    </row>
    <row r="391" spans="1:15" s="40" customFormat="1" ht="29.1" customHeight="1">
      <c r="A391" s="49">
        <v>43923</v>
      </c>
      <c r="C391" s="50" t="s">
        <v>13</v>
      </c>
      <c r="D391" s="50" t="s">
        <v>14</v>
      </c>
      <c r="E391" s="51" t="s">
        <v>15</v>
      </c>
      <c r="F391" s="40" t="s">
        <v>39</v>
      </c>
      <c r="G391" s="40">
        <v>3987</v>
      </c>
      <c r="H391" s="40">
        <v>5.09</v>
      </c>
      <c r="I391" s="40">
        <v>0.28000000000000003</v>
      </c>
      <c r="J391" s="54">
        <v>0.13</v>
      </c>
      <c r="K391" s="40">
        <v>4.8099999999999996</v>
      </c>
      <c r="L391" s="40">
        <f t="shared" si="18"/>
        <v>19177.469999999998</v>
      </c>
      <c r="M391" s="55">
        <f t="shared" si="19"/>
        <v>4.1846999999999994</v>
      </c>
      <c r="N391" s="55">
        <f t="shared" si="20"/>
        <v>16684.398899999997</v>
      </c>
      <c r="O391" s="40" t="s">
        <v>1011</v>
      </c>
    </row>
    <row r="392" spans="1:15" s="40" customFormat="1" ht="29.1" customHeight="1">
      <c r="A392" s="49">
        <v>43923</v>
      </c>
      <c r="C392" s="50" t="s">
        <v>13</v>
      </c>
      <c r="D392" s="50" t="s">
        <v>14</v>
      </c>
      <c r="E392" s="51" t="s">
        <v>15</v>
      </c>
      <c r="F392" s="40" t="s">
        <v>39</v>
      </c>
      <c r="G392" s="40">
        <v>900</v>
      </c>
      <c r="H392" s="40">
        <v>5.09</v>
      </c>
      <c r="I392" s="40">
        <v>0.28000000000000003</v>
      </c>
      <c r="J392" s="54">
        <v>0.13</v>
      </c>
      <c r="K392" s="40">
        <v>4.8099999999999996</v>
      </c>
      <c r="L392" s="40">
        <f t="shared" si="18"/>
        <v>4329</v>
      </c>
      <c r="M392" s="55">
        <f t="shared" si="19"/>
        <v>4.1846999999999994</v>
      </c>
      <c r="N392" s="55">
        <f t="shared" si="20"/>
        <v>3766.2299999999996</v>
      </c>
      <c r="O392" s="40" t="s">
        <v>1011</v>
      </c>
    </row>
    <row r="393" spans="1:15" s="40" customFormat="1" ht="29.1" customHeight="1">
      <c r="A393" s="49">
        <v>43923</v>
      </c>
      <c r="C393" s="50" t="s">
        <v>13</v>
      </c>
      <c r="D393" s="50" t="s">
        <v>14</v>
      </c>
      <c r="E393" s="51" t="s">
        <v>15</v>
      </c>
      <c r="F393" s="40" t="s">
        <v>39</v>
      </c>
      <c r="G393" s="40">
        <v>4236</v>
      </c>
      <c r="H393" s="40">
        <v>5.09</v>
      </c>
      <c r="I393" s="40">
        <v>0.28000000000000003</v>
      </c>
      <c r="J393" s="54">
        <v>0.13</v>
      </c>
      <c r="K393" s="40">
        <v>4.8099999999999996</v>
      </c>
      <c r="L393" s="40">
        <f t="shared" si="18"/>
        <v>20375.16</v>
      </c>
      <c r="M393" s="55">
        <f t="shared" si="19"/>
        <v>4.1846999999999994</v>
      </c>
      <c r="N393" s="55">
        <f t="shared" si="20"/>
        <v>17726.389199999998</v>
      </c>
      <c r="O393" s="40" t="s">
        <v>1011</v>
      </c>
    </row>
    <row r="394" spans="1:15" s="40" customFormat="1" ht="29.1" customHeight="1">
      <c r="A394" s="49">
        <v>43923</v>
      </c>
      <c r="C394" s="50" t="s">
        <v>13</v>
      </c>
      <c r="D394" s="50" t="s">
        <v>14</v>
      </c>
      <c r="E394" s="51" t="s">
        <v>15</v>
      </c>
      <c r="F394" s="40" t="s">
        <v>39</v>
      </c>
      <c r="G394" s="40">
        <v>10722</v>
      </c>
      <c r="H394" s="40">
        <v>5.09</v>
      </c>
      <c r="I394" s="40">
        <v>0.28000000000000003</v>
      </c>
      <c r="J394" s="54">
        <v>0.13</v>
      </c>
      <c r="K394" s="40">
        <v>4.8099999999999996</v>
      </c>
      <c r="L394" s="40">
        <f t="shared" si="18"/>
        <v>51572.819999999992</v>
      </c>
      <c r="M394" s="55">
        <f t="shared" si="19"/>
        <v>4.1846999999999994</v>
      </c>
      <c r="N394" s="55">
        <f t="shared" si="20"/>
        <v>44868.353399999993</v>
      </c>
      <c r="O394" s="40" t="s">
        <v>1011</v>
      </c>
    </row>
    <row r="395" spans="1:15" s="40" customFormat="1" ht="29.1" customHeight="1">
      <c r="A395" s="49">
        <v>43924</v>
      </c>
      <c r="C395" s="50" t="s">
        <v>13</v>
      </c>
      <c r="D395" s="50" t="s">
        <v>14</v>
      </c>
      <c r="E395" s="51" t="s">
        <v>15</v>
      </c>
      <c r="F395" s="40" t="s">
        <v>39</v>
      </c>
      <c r="G395" s="40">
        <v>1109</v>
      </c>
      <c r="H395" s="40">
        <v>5.09</v>
      </c>
      <c r="I395" s="40">
        <v>0.28000000000000003</v>
      </c>
      <c r="J395" s="54">
        <v>0.13</v>
      </c>
      <c r="K395" s="40">
        <v>4.8099999999999996</v>
      </c>
      <c r="L395" s="40">
        <f t="shared" si="18"/>
        <v>5334.29</v>
      </c>
      <c r="M395" s="55">
        <f t="shared" si="19"/>
        <v>4.1846999999999994</v>
      </c>
      <c r="N395" s="55">
        <f t="shared" si="20"/>
        <v>4640.8322999999991</v>
      </c>
      <c r="O395" s="40" t="s">
        <v>1011</v>
      </c>
    </row>
    <row r="396" spans="1:15" s="40" customFormat="1" ht="29.1" customHeight="1">
      <c r="A396" s="49">
        <v>43924</v>
      </c>
      <c r="C396" s="50" t="s">
        <v>13</v>
      </c>
      <c r="D396" s="50" t="s">
        <v>14</v>
      </c>
      <c r="E396" s="51" t="s">
        <v>15</v>
      </c>
      <c r="F396" s="40" t="s">
        <v>39</v>
      </c>
      <c r="G396" s="40">
        <v>3887</v>
      </c>
      <c r="H396" s="40">
        <v>5.09</v>
      </c>
      <c r="I396" s="40">
        <v>0.28000000000000003</v>
      </c>
      <c r="J396" s="54">
        <v>0.13</v>
      </c>
      <c r="K396" s="40">
        <v>4.8099999999999996</v>
      </c>
      <c r="L396" s="40">
        <f t="shared" si="18"/>
        <v>18696.469999999998</v>
      </c>
      <c r="M396" s="55">
        <f t="shared" si="19"/>
        <v>4.1846999999999994</v>
      </c>
      <c r="N396" s="55">
        <f t="shared" si="20"/>
        <v>16265.928899999997</v>
      </c>
      <c r="O396" s="40" t="s">
        <v>1011</v>
      </c>
    </row>
    <row r="397" spans="1:15" s="40" customFormat="1" ht="29.1" customHeight="1">
      <c r="A397" s="49">
        <v>43924</v>
      </c>
      <c r="C397" s="50" t="s">
        <v>13</v>
      </c>
      <c r="D397" s="50" t="s">
        <v>14</v>
      </c>
      <c r="E397" s="51" t="s">
        <v>15</v>
      </c>
      <c r="F397" s="40" t="s">
        <v>39</v>
      </c>
      <c r="G397" s="40">
        <v>8986</v>
      </c>
      <c r="H397" s="40">
        <v>5.09</v>
      </c>
      <c r="I397" s="40">
        <v>0.28000000000000003</v>
      </c>
      <c r="J397" s="54">
        <v>0.13</v>
      </c>
      <c r="K397" s="40">
        <v>4.8099999999999996</v>
      </c>
      <c r="L397" s="40">
        <f t="shared" si="18"/>
        <v>43222.659999999996</v>
      </c>
      <c r="M397" s="55">
        <f t="shared" si="19"/>
        <v>4.1846999999999994</v>
      </c>
      <c r="N397" s="55">
        <f t="shared" si="20"/>
        <v>37603.714199999995</v>
      </c>
      <c r="O397" s="40" t="s">
        <v>1011</v>
      </c>
    </row>
    <row r="398" spans="1:15" s="40" customFormat="1" ht="29.1" customHeight="1">
      <c r="A398" s="49">
        <v>43924</v>
      </c>
      <c r="C398" s="50" t="s">
        <v>13</v>
      </c>
      <c r="D398" s="50" t="s">
        <v>14</v>
      </c>
      <c r="E398" s="51" t="s">
        <v>15</v>
      </c>
      <c r="F398" s="40" t="s">
        <v>39</v>
      </c>
      <c r="G398" s="40">
        <v>4332</v>
      </c>
      <c r="H398" s="40">
        <v>5.09</v>
      </c>
      <c r="I398" s="40">
        <v>0.28000000000000003</v>
      </c>
      <c r="J398" s="54">
        <v>0.13</v>
      </c>
      <c r="K398" s="40">
        <v>4.8099999999999996</v>
      </c>
      <c r="L398" s="40">
        <f t="shared" si="18"/>
        <v>20836.919999999998</v>
      </c>
      <c r="M398" s="55">
        <f t="shared" si="19"/>
        <v>4.1846999999999994</v>
      </c>
      <c r="N398" s="55">
        <f t="shared" si="20"/>
        <v>18128.120399999996</v>
      </c>
      <c r="O398" s="40" t="s">
        <v>1011</v>
      </c>
    </row>
    <row r="399" spans="1:15" s="40" customFormat="1" ht="29.1" customHeight="1">
      <c r="A399" s="49">
        <v>43925</v>
      </c>
      <c r="C399" s="50" t="s">
        <v>13</v>
      </c>
      <c r="D399" s="50" t="s">
        <v>14</v>
      </c>
      <c r="E399" s="51" t="s">
        <v>15</v>
      </c>
      <c r="F399" s="40" t="s">
        <v>39</v>
      </c>
      <c r="G399" s="40">
        <v>4348</v>
      </c>
      <c r="H399" s="40">
        <v>5.09</v>
      </c>
      <c r="I399" s="40">
        <v>0.28000000000000003</v>
      </c>
      <c r="J399" s="54">
        <v>0.13</v>
      </c>
      <c r="K399" s="40">
        <v>4.8099999999999996</v>
      </c>
      <c r="L399" s="40">
        <f t="shared" si="18"/>
        <v>20913.879999999997</v>
      </c>
      <c r="M399" s="55">
        <f t="shared" si="19"/>
        <v>4.1846999999999994</v>
      </c>
      <c r="N399" s="55">
        <f t="shared" si="20"/>
        <v>18195.075599999996</v>
      </c>
      <c r="O399" s="40" t="s">
        <v>1011</v>
      </c>
    </row>
    <row r="400" spans="1:15" s="40" customFormat="1" ht="29.1" customHeight="1">
      <c r="A400" s="49">
        <v>43925</v>
      </c>
      <c r="C400" s="50" t="s">
        <v>13</v>
      </c>
      <c r="D400" s="50" t="s">
        <v>14</v>
      </c>
      <c r="E400" s="51" t="s">
        <v>15</v>
      </c>
      <c r="F400" s="40" t="s">
        <v>39</v>
      </c>
      <c r="G400" s="40">
        <v>3824</v>
      </c>
      <c r="H400" s="40">
        <v>5.09</v>
      </c>
      <c r="I400" s="40">
        <v>0.28000000000000003</v>
      </c>
      <c r="J400" s="54">
        <v>0.13</v>
      </c>
      <c r="K400" s="40">
        <v>4.8099999999999996</v>
      </c>
      <c r="L400" s="40">
        <f t="shared" si="18"/>
        <v>18393.439999999999</v>
      </c>
      <c r="M400" s="55">
        <f t="shared" si="19"/>
        <v>4.1846999999999994</v>
      </c>
      <c r="N400" s="55">
        <f t="shared" si="20"/>
        <v>16002.292799999997</v>
      </c>
      <c r="O400" s="40" t="s">
        <v>1011</v>
      </c>
    </row>
    <row r="401" spans="1:15" s="40" customFormat="1" ht="29.1" customHeight="1">
      <c r="A401" s="49">
        <v>43925</v>
      </c>
      <c r="C401" s="50" t="s">
        <v>13</v>
      </c>
      <c r="D401" s="50" t="s">
        <v>14</v>
      </c>
      <c r="E401" s="51" t="s">
        <v>15</v>
      </c>
      <c r="F401" s="40" t="s">
        <v>39</v>
      </c>
      <c r="G401" s="40">
        <v>5176</v>
      </c>
      <c r="H401" s="40">
        <v>5.09</v>
      </c>
      <c r="I401" s="40">
        <v>0.28000000000000003</v>
      </c>
      <c r="J401" s="54">
        <v>0.13</v>
      </c>
      <c r="K401" s="40">
        <v>4.8099999999999996</v>
      </c>
      <c r="L401" s="40">
        <f t="shared" si="18"/>
        <v>24896.559999999998</v>
      </c>
      <c r="M401" s="55">
        <f t="shared" si="19"/>
        <v>4.1846999999999994</v>
      </c>
      <c r="N401" s="55">
        <f t="shared" si="20"/>
        <v>21660.007199999996</v>
      </c>
      <c r="O401" s="40" t="s">
        <v>1011</v>
      </c>
    </row>
    <row r="402" spans="1:15" s="40" customFormat="1" ht="29.1" customHeight="1">
      <c r="A402" s="49">
        <v>43925</v>
      </c>
      <c r="C402" s="50" t="s">
        <v>13</v>
      </c>
      <c r="D402" s="50" t="s">
        <v>14</v>
      </c>
      <c r="E402" s="51" t="s">
        <v>15</v>
      </c>
      <c r="F402" s="40" t="s">
        <v>39</v>
      </c>
      <c r="G402" s="40">
        <v>1313</v>
      </c>
      <c r="H402" s="40">
        <v>5.09</v>
      </c>
      <c r="I402" s="40">
        <v>0.28000000000000003</v>
      </c>
      <c r="J402" s="54">
        <v>0.13</v>
      </c>
      <c r="K402" s="40">
        <v>4.8099999999999996</v>
      </c>
      <c r="L402" s="40">
        <f t="shared" si="18"/>
        <v>6315.53</v>
      </c>
      <c r="M402" s="55">
        <f t="shared" si="19"/>
        <v>4.1846999999999994</v>
      </c>
      <c r="N402" s="55">
        <f t="shared" si="20"/>
        <v>5494.5110999999988</v>
      </c>
      <c r="O402" s="40" t="s">
        <v>1011</v>
      </c>
    </row>
    <row r="403" spans="1:15" s="40" customFormat="1" ht="29.1" customHeight="1">
      <c r="A403" s="49">
        <v>43926</v>
      </c>
      <c r="C403" s="50" t="s">
        <v>13</v>
      </c>
      <c r="D403" s="50" t="s">
        <v>14</v>
      </c>
      <c r="E403" s="51" t="s">
        <v>15</v>
      </c>
      <c r="F403" s="40" t="s">
        <v>39</v>
      </c>
      <c r="G403" s="40">
        <v>4278</v>
      </c>
      <c r="H403" s="40">
        <v>5.09</v>
      </c>
      <c r="I403" s="40">
        <v>0.28000000000000003</v>
      </c>
      <c r="J403" s="54">
        <v>0.13</v>
      </c>
      <c r="K403" s="40">
        <v>4.8099999999999996</v>
      </c>
      <c r="L403" s="40">
        <f t="shared" si="18"/>
        <v>20577.179999999997</v>
      </c>
      <c r="M403" s="55">
        <f t="shared" si="19"/>
        <v>4.1846999999999994</v>
      </c>
      <c r="N403" s="55">
        <f t="shared" si="20"/>
        <v>17902.146599999996</v>
      </c>
      <c r="O403" s="40" t="s">
        <v>1011</v>
      </c>
    </row>
    <row r="404" spans="1:15" s="40" customFormat="1" ht="29.1" customHeight="1">
      <c r="A404" s="49">
        <v>43926</v>
      </c>
      <c r="C404" s="50" t="s">
        <v>13</v>
      </c>
      <c r="D404" s="50" t="s">
        <v>14</v>
      </c>
      <c r="E404" s="51" t="s">
        <v>15</v>
      </c>
      <c r="F404" s="40" t="s">
        <v>39</v>
      </c>
      <c r="G404" s="40">
        <v>9596</v>
      </c>
      <c r="H404" s="40">
        <v>5.09</v>
      </c>
      <c r="I404" s="40">
        <v>0.28000000000000003</v>
      </c>
      <c r="J404" s="54">
        <v>0.13</v>
      </c>
      <c r="K404" s="40">
        <v>4.8099999999999996</v>
      </c>
      <c r="L404" s="40">
        <f t="shared" si="18"/>
        <v>46156.759999999995</v>
      </c>
      <c r="M404" s="55">
        <f t="shared" si="19"/>
        <v>4.1846999999999994</v>
      </c>
      <c r="N404" s="55">
        <f t="shared" si="20"/>
        <v>40156.381199999996</v>
      </c>
      <c r="O404" s="40" t="s">
        <v>1011</v>
      </c>
    </row>
    <row r="405" spans="1:15" s="40" customFormat="1" ht="29.1" customHeight="1">
      <c r="A405" s="49">
        <v>43926</v>
      </c>
      <c r="C405" s="50" t="s">
        <v>13</v>
      </c>
      <c r="D405" s="50" t="s">
        <v>14</v>
      </c>
      <c r="E405" s="51" t="s">
        <v>15</v>
      </c>
      <c r="F405" s="40" t="s">
        <v>39</v>
      </c>
      <c r="G405" s="40">
        <v>960</v>
      </c>
      <c r="H405" s="40">
        <v>5.09</v>
      </c>
      <c r="I405" s="40">
        <v>0.28000000000000003</v>
      </c>
      <c r="J405" s="54">
        <v>0.13</v>
      </c>
      <c r="K405" s="40">
        <v>4.8099999999999996</v>
      </c>
      <c r="L405" s="40">
        <f t="shared" si="18"/>
        <v>4617.5999999999995</v>
      </c>
      <c r="M405" s="55">
        <f t="shared" si="19"/>
        <v>4.1846999999999994</v>
      </c>
      <c r="N405" s="55">
        <f t="shared" si="20"/>
        <v>4017.3119999999994</v>
      </c>
      <c r="O405" s="40" t="s">
        <v>1011</v>
      </c>
    </row>
    <row r="406" spans="1:15" s="40" customFormat="1" ht="29.1" customHeight="1">
      <c r="A406" s="49">
        <v>43927</v>
      </c>
      <c r="C406" s="50" t="s">
        <v>13</v>
      </c>
      <c r="D406" s="50" t="s">
        <v>14</v>
      </c>
      <c r="E406" s="51" t="s">
        <v>15</v>
      </c>
      <c r="F406" s="40" t="s">
        <v>39</v>
      </c>
      <c r="G406" s="40">
        <v>1139</v>
      </c>
      <c r="H406" s="40">
        <v>5.09</v>
      </c>
      <c r="I406" s="40">
        <v>0.28000000000000003</v>
      </c>
      <c r="J406" s="54">
        <v>0.13</v>
      </c>
      <c r="K406" s="40">
        <v>4.8099999999999996</v>
      </c>
      <c r="L406" s="40">
        <f t="shared" si="18"/>
        <v>5478.5899999999992</v>
      </c>
      <c r="M406" s="55">
        <f t="shared" si="19"/>
        <v>4.1846999999999994</v>
      </c>
      <c r="N406" s="55">
        <f t="shared" si="20"/>
        <v>4766.3732999999993</v>
      </c>
      <c r="O406" s="40" t="s">
        <v>1011</v>
      </c>
    </row>
    <row r="407" spans="1:15" s="40" customFormat="1" ht="29.1" customHeight="1">
      <c r="A407" s="49">
        <v>43927</v>
      </c>
      <c r="C407" s="50" t="s">
        <v>13</v>
      </c>
      <c r="D407" s="50" t="s">
        <v>14</v>
      </c>
      <c r="E407" s="51" t="s">
        <v>15</v>
      </c>
      <c r="F407" s="40" t="s">
        <v>39</v>
      </c>
      <c r="G407" s="40">
        <v>4010</v>
      </c>
      <c r="H407" s="40">
        <v>5.09</v>
      </c>
      <c r="I407" s="40">
        <v>0.28000000000000003</v>
      </c>
      <c r="J407" s="54">
        <v>0.13</v>
      </c>
      <c r="K407" s="40">
        <v>4.8099999999999996</v>
      </c>
      <c r="L407" s="40">
        <f t="shared" si="18"/>
        <v>19288.099999999999</v>
      </c>
      <c r="M407" s="55">
        <f t="shared" si="19"/>
        <v>4.1846999999999994</v>
      </c>
      <c r="N407" s="55">
        <f t="shared" si="20"/>
        <v>16780.646999999997</v>
      </c>
      <c r="O407" s="40" t="s">
        <v>1011</v>
      </c>
    </row>
    <row r="408" spans="1:15" s="40" customFormat="1" ht="29.1" customHeight="1">
      <c r="A408" s="49">
        <v>43927</v>
      </c>
      <c r="C408" s="50" t="s">
        <v>13</v>
      </c>
      <c r="D408" s="50" t="s">
        <v>14</v>
      </c>
      <c r="E408" s="51" t="s">
        <v>15</v>
      </c>
      <c r="F408" s="40" t="s">
        <v>39</v>
      </c>
      <c r="G408" s="40">
        <v>7482</v>
      </c>
      <c r="H408" s="40">
        <v>5.09</v>
      </c>
      <c r="I408" s="40">
        <v>0.28000000000000003</v>
      </c>
      <c r="J408" s="54">
        <v>0.13</v>
      </c>
      <c r="K408" s="40">
        <v>4.8099999999999996</v>
      </c>
      <c r="L408" s="40">
        <f t="shared" si="18"/>
        <v>35988.42</v>
      </c>
      <c r="M408" s="55">
        <f t="shared" si="19"/>
        <v>4.1846999999999994</v>
      </c>
      <c r="N408" s="55">
        <f t="shared" si="20"/>
        <v>31309.925399999996</v>
      </c>
      <c r="O408" s="40" t="s">
        <v>1011</v>
      </c>
    </row>
    <row r="409" spans="1:15" s="40" customFormat="1" ht="29.1" customHeight="1">
      <c r="A409" s="49">
        <v>43928</v>
      </c>
      <c r="C409" s="50" t="s">
        <v>13</v>
      </c>
      <c r="D409" s="50" t="s">
        <v>14</v>
      </c>
      <c r="E409" s="51" t="s">
        <v>15</v>
      </c>
      <c r="F409" s="40" t="s">
        <v>39</v>
      </c>
      <c r="G409" s="40">
        <v>7664</v>
      </c>
      <c r="H409" s="40">
        <v>5.09</v>
      </c>
      <c r="I409" s="40">
        <v>0.28000000000000003</v>
      </c>
      <c r="J409" s="54">
        <v>0.13</v>
      </c>
      <c r="K409" s="40">
        <v>4.8099999999999996</v>
      </c>
      <c r="L409" s="40">
        <f t="shared" si="18"/>
        <v>36863.839999999997</v>
      </c>
      <c r="M409" s="55">
        <f t="shared" si="19"/>
        <v>4.1846999999999994</v>
      </c>
      <c r="N409" s="55">
        <f t="shared" si="20"/>
        <v>32071.540799999995</v>
      </c>
      <c r="O409" s="40" t="s">
        <v>1011</v>
      </c>
    </row>
    <row r="410" spans="1:15" s="40" customFormat="1" ht="29.1" customHeight="1">
      <c r="A410" s="49">
        <v>43928</v>
      </c>
      <c r="C410" s="50" t="s">
        <v>13</v>
      </c>
      <c r="D410" s="50" t="s">
        <v>14</v>
      </c>
      <c r="E410" s="51" t="s">
        <v>15</v>
      </c>
      <c r="F410" s="40" t="s">
        <v>39</v>
      </c>
      <c r="G410" s="40">
        <v>1239</v>
      </c>
      <c r="H410" s="40">
        <v>5.09</v>
      </c>
      <c r="I410" s="40">
        <v>0.28000000000000003</v>
      </c>
      <c r="J410" s="54">
        <v>0.13</v>
      </c>
      <c r="K410" s="40">
        <v>4.8099999999999996</v>
      </c>
      <c r="L410" s="40">
        <f t="shared" si="18"/>
        <v>5959.5899999999992</v>
      </c>
      <c r="M410" s="55">
        <f t="shared" si="19"/>
        <v>4.1846999999999994</v>
      </c>
      <c r="N410" s="55">
        <f t="shared" si="20"/>
        <v>5184.8432999999995</v>
      </c>
      <c r="O410" s="40" t="s">
        <v>1011</v>
      </c>
    </row>
    <row r="411" spans="1:15" s="40" customFormat="1" ht="29.1" customHeight="1">
      <c r="A411" s="49">
        <v>43928</v>
      </c>
      <c r="C411" s="50" t="s">
        <v>13</v>
      </c>
      <c r="D411" s="50" t="s">
        <v>14</v>
      </c>
      <c r="E411" s="51" t="s">
        <v>15</v>
      </c>
      <c r="F411" s="40" t="s">
        <v>39</v>
      </c>
      <c r="G411" s="40">
        <v>493</v>
      </c>
      <c r="H411" s="40">
        <v>5.09</v>
      </c>
      <c r="I411" s="40">
        <v>0.28000000000000003</v>
      </c>
      <c r="J411" s="54">
        <v>0.13</v>
      </c>
      <c r="K411" s="40">
        <v>4.8099999999999996</v>
      </c>
      <c r="L411" s="40">
        <f t="shared" si="18"/>
        <v>2371.33</v>
      </c>
      <c r="M411" s="55">
        <f t="shared" si="19"/>
        <v>4.1846999999999994</v>
      </c>
      <c r="N411" s="55">
        <f t="shared" si="20"/>
        <v>2063.0570999999995</v>
      </c>
      <c r="O411" s="40" t="s">
        <v>1011</v>
      </c>
    </row>
    <row r="412" spans="1:15" s="40" customFormat="1" ht="29.1" customHeight="1">
      <c r="A412" s="49">
        <v>43929</v>
      </c>
      <c r="C412" s="50" t="s">
        <v>13</v>
      </c>
      <c r="D412" s="50" t="s">
        <v>14</v>
      </c>
      <c r="E412" s="51" t="s">
        <v>15</v>
      </c>
      <c r="F412" s="40" t="s">
        <v>39</v>
      </c>
      <c r="G412" s="40">
        <v>8284</v>
      </c>
      <c r="H412" s="40">
        <v>5.09</v>
      </c>
      <c r="I412" s="40">
        <v>0.28000000000000003</v>
      </c>
      <c r="J412" s="54">
        <v>0.13</v>
      </c>
      <c r="K412" s="40">
        <v>4.8099999999999996</v>
      </c>
      <c r="L412" s="40">
        <f t="shared" si="18"/>
        <v>39846.039999999994</v>
      </c>
      <c r="M412" s="55">
        <f t="shared" si="19"/>
        <v>4.1846999999999994</v>
      </c>
      <c r="N412" s="55">
        <f t="shared" si="20"/>
        <v>34666.054799999998</v>
      </c>
      <c r="O412" s="40" t="s">
        <v>1011</v>
      </c>
    </row>
    <row r="413" spans="1:15" s="40" customFormat="1" ht="29.1" customHeight="1">
      <c r="A413" s="49">
        <v>43929</v>
      </c>
      <c r="C413" s="50" t="s">
        <v>13</v>
      </c>
      <c r="D413" s="50" t="s">
        <v>14</v>
      </c>
      <c r="E413" s="51" t="s">
        <v>15</v>
      </c>
      <c r="F413" s="40" t="s">
        <v>39</v>
      </c>
      <c r="G413" s="40">
        <v>4050</v>
      </c>
      <c r="H413" s="40">
        <v>5.09</v>
      </c>
      <c r="I413" s="40">
        <v>0.28000000000000003</v>
      </c>
      <c r="J413" s="54">
        <v>0.13</v>
      </c>
      <c r="K413" s="40">
        <v>4.8099999999999996</v>
      </c>
      <c r="L413" s="40">
        <f t="shared" si="18"/>
        <v>19480.5</v>
      </c>
      <c r="M413" s="55">
        <f t="shared" si="19"/>
        <v>4.1846999999999994</v>
      </c>
      <c r="N413" s="55">
        <f t="shared" si="20"/>
        <v>16948.034999999996</v>
      </c>
      <c r="O413" s="40" t="s">
        <v>1011</v>
      </c>
    </row>
    <row r="414" spans="1:15" s="40" customFormat="1" ht="29.1" customHeight="1">
      <c r="A414" s="49">
        <v>43929</v>
      </c>
      <c r="C414" s="50" t="s">
        <v>13</v>
      </c>
      <c r="D414" s="50" t="s">
        <v>14</v>
      </c>
      <c r="E414" s="51" t="s">
        <v>15</v>
      </c>
      <c r="F414" s="40" t="s">
        <v>39</v>
      </c>
      <c r="G414" s="40">
        <v>1191</v>
      </c>
      <c r="H414" s="40">
        <v>5.09</v>
      </c>
      <c r="I414" s="40">
        <v>0.28000000000000003</v>
      </c>
      <c r="J414" s="54">
        <v>0.13</v>
      </c>
      <c r="K414" s="40">
        <v>4.8099999999999996</v>
      </c>
      <c r="L414" s="40">
        <f t="shared" si="18"/>
        <v>5728.7099999999991</v>
      </c>
      <c r="M414" s="55">
        <f t="shared" si="19"/>
        <v>4.1846999999999994</v>
      </c>
      <c r="N414" s="55">
        <f t="shared" si="20"/>
        <v>4983.9776999999995</v>
      </c>
      <c r="O414" s="40" t="s">
        <v>1011</v>
      </c>
    </row>
    <row r="415" spans="1:15" s="40" customFormat="1" ht="29.1" customHeight="1">
      <c r="A415" s="49">
        <v>43929</v>
      </c>
      <c r="C415" s="50" t="s">
        <v>13</v>
      </c>
      <c r="D415" s="50" t="s">
        <v>14</v>
      </c>
      <c r="E415" s="51" t="s">
        <v>15</v>
      </c>
      <c r="F415" s="40" t="s">
        <v>39</v>
      </c>
      <c r="G415" s="40">
        <v>363</v>
      </c>
      <c r="H415" s="40">
        <v>5.09</v>
      </c>
      <c r="I415" s="40">
        <v>0.28000000000000003</v>
      </c>
      <c r="J415" s="54">
        <v>0.13</v>
      </c>
      <c r="K415" s="40">
        <v>4.8099999999999996</v>
      </c>
      <c r="L415" s="40">
        <f t="shared" si="18"/>
        <v>1746.0299999999997</v>
      </c>
      <c r="M415" s="55">
        <f t="shared" si="19"/>
        <v>4.1846999999999994</v>
      </c>
      <c r="N415" s="55">
        <f t="shared" si="20"/>
        <v>1519.0460999999998</v>
      </c>
      <c r="O415" s="40" t="s">
        <v>1011</v>
      </c>
    </row>
    <row r="416" spans="1:15" s="40" customFormat="1" ht="29.1" customHeight="1">
      <c r="A416" s="49">
        <v>43930</v>
      </c>
      <c r="C416" s="50" t="s">
        <v>13</v>
      </c>
      <c r="D416" s="50" t="s">
        <v>14</v>
      </c>
      <c r="E416" s="51" t="s">
        <v>15</v>
      </c>
      <c r="F416" s="40" t="s">
        <v>39</v>
      </c>
      <c r="G416" s="40">
        <v>1402</v>
      </c>
      <c r="H416" s="40">
        <v>5.09</v>
      </c>
      <c r="I416" s="40">
        <v>0.28000000000000003</v>
      </c>
      <c r="J416" s="54">
        <v>0.13</v>
      </c>
      <c r="K416" s="40">
        <v>4.8099999999999996</v>
      </c>
      <c r="L416" s="40">
        <f t="shared" si="18"/>
        <v>6743.62</v>
      </c>
      <c r="M416" s="55">
        <f t="shared" si="19"/>
        <v>4.1846999999999994</v>
      </c>
      <c r="N416" s="55">
        <f t="shared" si="20"/>
        <v>5866.9493999999995</v>
      </c>
      <c r="O416" s="40" t="s">
        <v>1011</v>
      </c>
    </row>
    <row r="417" spans="1:15" s="40" customFormat="1" ht="29.1" customHeight="1">
      <c r="A417" s="49">
        <v>43930</v>
      </c>
      <c r="C417" s="50" t="s">
        <v>13</v>
      </c>
      <c r="D417" s="50" t="s">
        <v>14</v>
      </c>
      <c r="E417" s="51" t="s">
        <v>15</v>
      </c>
      <c r="F417" s="40" t="s">
        <v>39</v>
      </c>
      <c r="G417" s="40">
        <v>437</v>
      </c>
      <c r="H417" s="40">
        <v>5.09</v>
      </c>
      <c r="I417" s="40">
        <v>0.28000000000000003</v>
      </c>
      <c r="J417" s="54">
        <v>0.13</v>
      </c>
      <c r="K417" s="40">
        <v>4.8099999999999996</v>
      </c>
      <c r="L417" s="40">
        <f t="shared" si="18"/>
        <v>2101.9699999999998</v>
      </c>
      <c r="M417" s="55">
        <f t="shared" si="19"/>
        <v>4.1846999999999994</v>
      </c>
      <c r="N417" s="55">
        <f t="shared" si="20"/>
        <v>1828.7138999999997</v>
      </c>
      <c r="O417" s="40" t="s">
        <v>1011</v>
      </c>
    </row>
    <row r="418" spans="1:15" s="40" customFormat="1" ht="29.1" customHeight="1">
      <c r="A418" s="49">
        <v>43931</v>
      </c>
      <c r="C418" s="50" t="s">
        <v>13</v>
      </c>
      <c r="D418" s="50" t="s">
        <v>14</v>
      </c>
      <c r="E418" s="51" t="s">
        <v>15</v>
      </c>
      <c r="F418" s="40" t="s">
        <v>39</v>
      </c>
      <c r="G418" s="40">
        <v>678</v>
      </c>
      <c r="H418" s="40">
        <v>5.09</v>
      </c>
      <c r="I418" s="40">
        <v>0.28000000000000003</v>
      </c>
      <c r="J418" s="54">
        <v>0.13</v>
      </c>
      <c r="K418" s="40">
        <v>4.8099999999999996</v>
      </c>
      <c r="L418" s="40">
        <f t="shared" si="18"/>
        <v>3261.18</v>
      </c>
      <c r="M418" s="55">
        <f t="shared" si="19"/>
        <v>4.1846999999999994</v>
      </c>
      <c r="N418" s="55">
        <f t="shared" si="20"/>
        <v>2837.2265999999995</v>
      </c>
      <c r="O418" s="40" t="s">
        <v>1011</v>
      </c>
    </row>
    <row r="419" spans="1:15" s="40" customFormat="1" ht="29.1" customHeight="1">
      <c r="A419" s="49">
        <v>43931</v>
      </c>
      <c r="C419" s="50" t="s">
        <v>13</v>
      </c>
      <c r="D419" s="50" t="s">
        <v>14</v>
      </c>
      <c r="E419" s="51" t="s">
        <v>15</v>
      </c>
      <c r="F419" s="40" t="s">
        <v>39</v>
      </c>
      <c r="G419" s="40">
        <v>8404</v>
      </c>
      <c r="H419" s="40">
        <v>5.09</v>
      </c>
      <c r="I419" s="40">
        <v>0.28000000000000003</v>
      </c>
      <c r="J419" s="54">
        <v>0.13</v>
      </c>
      <c r="K419" s="40">
        <v>4.8099999999999996</v>
      </c>
      <c r="L419" s="40">
        <f t="shared" si="18"/>
        <v>40423.24</v>
      </c>
      <c r="M419" s="55">
        <f t="shared" si="19"/>
        <v>4.1846999999999994</v>
      </c>
      <c r="N419" s="55">
        <f t="shared" si="20"/>
        <v>35168.218799999995</v>
      </c>
      <c r="O419" s="40" t="s">
        <v>1011</v>
      </c>
    </row>
    <row r="420" spans="1:15" s="40" customFormat="1" ht="29.1" customHeight="1">
      <c r="A420" s="49">
        <v>43932</v>
      </c>
      <c r="C420" s="50" t="s">
        <v>13</v>
      </c>
      <c r="D420" s="50" t="s">
        <v>14</v>
      </c>
      <c r="E420" s="51" t="s">
        <v>15</v>
      </c>
      <c r="F420" s="40" t="s">
        <v>39</v>
      </c>
      <c r="G420" s="40">
        <v>1370</v>
      </c>
      <c r="H420" s="40">
        <v>5.09</v>
      </c>
      <c r="I420" s="40">
        <v>0.28000000000000003</v>
      </c>
      <c r="J420" s="54">
        <v>0.13</v>
      </c>
      <c r="K420" s="40">
        <v>4.8099999999999996</v>
      </c>
      <c r="L420" s="40">
        <f t="shared" si="18"/>
        <v>6589.7</v>
      </c>
      <c r="M420" s="55">
        <f t="shared" si="19"/>
        <v>4.1846999999999994</v>
      </c>
      <c r="N420" s="55">
        <f t="shared" si="20"/>
        <v>5733.0389999999989</v>
      </c>
      <c r="O420" s="40" t="s">
        <v>1011</v>
      </c>
    </row>
    <row r="421" spans="1:15" s="40" customFormat="1" ht="29.1" customHeight="1">
      <c r="A421" s="49">
        <v>43932</v>
      </c>
      <c r="C421" s="50" t="s">
        <v>13</v>
      </c>
      <c r="D421" s="50" t="s">
        <v>14</v>
      </c>
      <c r="E421" s="51" t="s">
        <v>15</v>
      </c>
      <c r="F421" s="40" t="s">
        <v>39</v>
      </c>
      <c r="G421" s="40">
        <v>10345</v>
      </c>
      <c r="H421" s="40">
        <v>5.09</v>
      </c>
      <c r="I421" s="40">
        <v>0.28000000000000003</v>
      </c>
      <c r="J421" s="54">
        <v>0.13</v>
      </c>
      <c r="K421" s="40">
        <v>4.8099999999999996</v>
      </c>
      <c r="L421" s="40">
        <f t="shared" si="18"/>
        <v>49759.45</v>
      </c>
      <c r="M421" s="55">
        <f t="shared" si="19"/>
        <v>4.1846999999999994</v>
      </c>
      <c r="N421" s="55">
        <f t="shared" si="20"/>
        <v>43290.721499999992</v>
      </c>
      <c r="O421" s="40" t="s">
        <v>1011</v>
      </c>
    </row>
    <row r="422" spans="1:15" s="40" customFormat="1" ht="29.1" customHeight="1">
      <c r="A422" s="49">
        <v>43933</v>
      </c>
      <c r="C422" s="50" t="s">
        <v>13</v>
      </c>
      <c r="D422" s="50" t="s">
        <v>14</v>
      </c>
      <c r="E422" s="51" t="s">
        <v>15</v>
      </c>
      <c r="F422" s="40" t="s">
        <v>39</v>
      </c>
      <c r="G422" s="40">
        <v>1119</v>
      </c>
      <c r="H422" s="40">
        <v>5.09</v>
      </c>
      <c r="I422" s="40">
        <v>0.28000000000000003</v>
      </c>
      <c r="J422" s="54">
        <v>0.13</v>
      </c>
      <c r="K422" s="40">
        <v>4.8099999999999996</v>
      </c>
      <c r="L422" s="40">
        <f t="shared" si="18"/>
        <v>5382.3899999999994</v>
      </c>
      <c r="M422" s="55">
        <f t="shared" si="19"/>
        <v>4.1846999999999994</v>
      </c>
      <c r="N422" s="55">
        <f t="shared" si="20"/>
        <v>4682.6792999999998</v>
      </c>
      <c r="O422" s="40" t="s">
        <v>1011</v>
      </c>
    </row>
    <row r="423" spans="1:15" s="40" customFormat="1" ht="29.1" customHeight="1">
      <c r="A423" s="49">
        <v>43933</v>
      </c>
      <c r="C423" s="50" t="s">
        <v>13</v>
      </c>
      <c r="D423" s="50" t="s">
        <v>14</v>
      </c>
      <c r="E423" s="51" t="s">
        <v>15</v>
      </c>
      <c r="F423" s="40" t="s">
        <v>39</v>
      </c>
      <c r="G423" s="40">
        <v>8684</v>
      </c>
      <c r="H423" s="40">
        <v>5.09</v>
      </c>
      <c r="I423" s="40">
        <v>0.28000000000000003</v>
      </c>
      <c r="J423" s="54">
        <v>0.13</v>
      </c>
      <c r="K423" s="40">
        <v>4.8099999999999996</v>
      </c>
      <c r="L423" s="40">
        <f t="shared" si="18"/>
        <v>41770.039999999994</v>
      </c>
      <c r="M423" s="55">
        <f t="shared" si="19"/>
        <v>4.1846999999999994</v>
      </c>
      <c r="N423" s="55">
        <f t="shared" si="20"/>
        <v>36339.934799999995</v>
      </c>
      <c r="O423" s="40" t="s">
        <v>1011</v>
      </c>
    </row>
    <row r="424" spans="1:15" s="40" customFormat="1" ht="29.1" customHeight="1">
      <c r="A424" s="49">
        <v>43934</v>
      </c>
      <c r="C424" s="50" t="s">
        <v>13</v>
      </c>
      <c r="D424" s="50" t="s">
        <v>14</v>
      </c>
      <c r="E424" s="51" t="s">
        <v>15</v>
      </c>
      <c r="F424" s="40" t="s">
        <v>39</v>
      </c>
      <c r="G424" s="40">
        <v>9223</v>
      </c>
      <c r="H424" s="40">
        <v>5.09</v>
      </c>
      <c r="I424" s="40">
        <v>0.28000000000000003</v>
      </c>
      <c r="J424" s="54">
        <v>0.13</v>
      </c>
      <c r="K424" s="40">
        <v>4.8099999999999996</v>
      </c>
      <c r="L424" s="40">
        <f t="shared" si="18"/>
        <v>44362.63</v>
      </c>
      <c r="M424" s="55">
        <f t="shared" si="19"/>
        <v>4.1846999999999994</v>
      </c>
      <c r="N424" s="55">
        <f t="shared" si="20"/>
        <v>38595.488099999995</v>
      </c>
      <c r="O424" s="40" t="s">
        <v>1011</v>
      </c>
    </row>
    <row r="425" spans="1:15" s="40" customFormat="1" ht="29.1" customHeight="1">
      <c r="A425" s="49">
        <v>43934</v>
      </c>
      <c r="C425" s="50" t="s">
        <v>13</v>
      </c>
      <c r="D425" s="50" t="s">
        <v>14</v>
      </c>
      <c r="E425" s="51" t="s">
        <v>15</v>
      </c>
      <c r="F425" s="40" t="s">
        <v>39</v>
      </c>
      <c r="G425" s="40">
        <v>766</v>
      </c>
      <c r="H425" s="40">
        <v>5.09</v>
      </c>
      <c r="I425" s="40">
        <v>0.28000000000000003</v>
      </c>
      <c r="J425" s="54">
        <v>0.13</v>
      </c>
      <c r="K425" s="40">
        <v>4.8099999999999996</v>
      </c>
      <c r="L425" s="40">
        <f t="shared" si="18"/>
        <v>3684.4599999999996</v>
      </c>
      <c r="M425" s="55">
        <f t="shared" si="19"/>
        <v>4.1846999999999994</v>
      </c>
      <c r="N425" s="55">
        <f t="shared" si="20"/>
        <v>3205.4801999999995</v>
      </c>
      <c r="O425" s="40" t="s">
        <v>1011</v>
      </c>
    </row>
    <row r="426" spans="1:15" s="40" customFormat="1" ht="29.1" customHeight="1">
      <c r="A426" s="49">
        <v>43935</v>
      </c>
      <c r="C426" s="50" t="s">
        <v>13</v>
      </c>
      <c r="D426" s="50" t="s">
        <v>14</v>
      </c>
      <c r="E426" s="51" t="s">
        <v>15</v>
      </c>
      <c r="F426" s="40" t="s">
        <v>39</v>
      </c>
      <c r="G426" s="40">
        <v>8151</v>
      </c>
      <c r="H426" s="40">
        <v>5.09</v>
      </c>
      <c r="I426" s="40">
        <v>0.28000000000000003</v>
      </c>
      <c r="J426" s="54">
        <v>0.13</v>
      </c>
      <c r="K426" s="40">
        <v>4.8099999999999996</v>
      </c>
      <c r="L426" s="40">
        <f t="shared" si="18"/>
        <v>39206.31</v>
      </c>
      <c r="M426" s="55">
        <f t="shared" si="19"/>
        <v>4.1846999999999994</v>
      </c>
      <c r="N426" s="55">
        <f t="shared" si="20"/>
        <v>34109.489699999998</v>
      </c>
      <c r="O426" s="40" t="s">
        <v>1011</v>
      </c>
    </row>
    <row r="427" spans="1:15" s="40" customFormat="1" ht="29.1" customHeight="1">
      <c r="A427" s="49">
        <v>43935</v>
      </c>
      <c r="C427" s="50" t="s">
        <v>13</v>
      </c>
      <c r="D427" s="50" t="s">
        <v>14</v>
      </c>
      <c r="E427" s="51" t="s">
        <v>15</v>
      </c>
      <c r="F427" s="40" t="s">
        <v>39</v>
      </c>
      <c r="G427" s="40">
        <v>2730</v>
      </c>
      <c r="H427" s="40">
        <v>5.09</v>
      </c>
      <c r="I427" s="40">
        <v>0.28000000000000003</v>
      </c>
      <c r="J427" s="54">
        <v>0.13</v>
      </c>
      <c r="K427" s="40">
        <v>4.8099999999999996</v>
      </c>
      <c r="L427" s="40">
        <f t="shared" si="18"/>
        <v>13131.3</v>
      </c>
      <c r="M427" s="55">
        <f t="shared" si="19"/>
        <v>4.1846999999999994</v>
      </c>
      <c r="N427" s="55">
        <f t="shared" si="20"/>
        <v>11424.230999999998</v>
      </c>
      <c r="O427" s="40" t="s">
        <v>1011</v>
      </c>
    </row>
    <row r="428" spans="1:15" s="40" customFormat="1" ht="29.1" customHeight="1">
      <c r="A428" s="49">
        <v>43935</v>
      </c>
      <c r="C428" s="50" t="s">
        <v>13</v>
      </c>
      <c r="D428" s="50" t="s">
        <v>14</v>
      </c>
      <c r="E428" s="51" t="s">
        <v>15</v>
      </c>
      <c r="F428" s="40" t="s">
        <v>39</v>
      </c>
      <c r="G428" s="40">
        <v>4040</v>
      </c>
      <c r="H428" s="40">
        <v>5.09</v>
      </c>
      <c r="I428" s="40">
        <v>0.28000000000000003</v>
      </c>
      <c r="J428" s="54">
        <v>0.13</v>
      </c>
      <c r="K428" s="40">
        <v>4.8099999999999996</v>
      </c>
      <c r="L428" s="40">
        <f t="shared" si="18"/>
        <v>19432.399999999998</v>
      </c>
      <c r="M428" s="55">
        <f t="shared" si="19"/>
        <v>4.1846999999999994</v>
      </c>
      <c r="N428" s="55">
        <f t="shared" si="20"/>
        <v>16906.187999999998</v>
      </c>
      <c r="O428" s="40" t="s">
        <v>1011</v>
      </c>
    </row>
    <row r="429" spans="1:15" s="40" customFormat="1" ht="29.1" customHeight="1">
      <c r="A429" s="49">
        <v>43935</v>
      </c>
      <c r="C429" s="50" t="s">
        <v>13</v>
      </c>
      <c r="D429" s="50" t="s">
        <v>14</v>
      </c>
      <c r="E429" s="51" t="s">
        <v>15</v>
      </c>
      <c r="F429" s="40" t="s">
        <v>39</v>
      </c>
      <c r="G429" s="40">
        <v>1064</v>
      </c>
      <c r="H429" s="40">
        <v>5.09</v>
      </c>
      <c r="I429" s="40">
        <v>0.28000000000000003</v>
      </c>
      <c r="J429" s="54">
        <v>0.13</v>
      </c>
      <c r="K429" s="40">
        <v>4.8099999999999996</v>
      </c>
      <c r="L429" s="40">
        <f t="shared" si="18"/>
        <v>5117.8399999999992</v>
      </c>
      <c r="M429" s="55">
        <f t="shared" si="19"/>
        <v>4.1846999999999994</v>
      </c>
      <c r="N429" s="55">
        <f t="shared" si="20"/>
        <v>4452.5207999999993</v>
      </c>
      <c r="O429" s="40" t="s">
        <v>1011</v>
      </c>
    </row>
    <row r="430" spans="1:15" s="40" customFormat="1" ht="29.1" customHeight="1">
      <c r="A430" s="49">
        <v>43935</v>
      </c>
      <c r="C430" s="50" t="s">
        <v>13</v>
      </c>
      <c r="D430" s="50" t="s">
        <v>14</v>
      </c>
      <c r="E430" s="51" t="s">
        <v>15</v>
      </c>
      <c r="F430" s="40" t="s">
        <v>39</v>
      </c>
      <c r="G430" s="40">
        <v>286</v>
      </c>
      <c r="H430" s="40">
        <v>5.09</v>
      </c>
      <c r="I430" s="40">
        <v>0.28000000000000003</v>
      </c>
      <c r="J430" s="54">
        <v>0.13</v>
      </c>
      <c r="K430" s="40">
        <v>4.8099999999999996</v>
      </c>
      <c r="L430" s="40">
        <f t="shared" si="18"/>
        <v>1375.6599999999999</v>
      </c>
      <c r="M430" s="55">
        <f t="shared" si="19"/>
        <v>4.1846999999999994</v>
      </c>
      <c r="N430" s="55">
        <f t="shared" si="20"/>
        <v>1196.8241999999998</v>
      </c>
      <c r="O430" s="40" t="s">
        <v>1011</v>
      </c>
    </row>
    <row r="431" spans="1:15" s="40" customFormat="1" ht="29.1" customHeight="1">
      <c r="A431" s="49">
        <v>43936</v>
      </c>
      <c r="C431" s="50" t="s">
        <v>13</v>
      </c>
      <c r="D431" s="50" t="s">
        <v>14</v>
      </c>
      <c r="E431" s="51" t="s">
        <v>15</v>
      </c>
      <c r="F431" s="40" t="s">
        <v>39</v>
      </c>
      <c r="G431" s="40">
        <v>1439</v>
      </c>
      <c r="H431" s="40">
        <v>5.09</v>
      </c>
      <c r="I431" s="40">
        <v>0.28000000000000003</v>
      </c>
      <c r="J431" s="54">
        <v>0.13</v>
      </c>
      <c r="K431" s="40">
        <v>4.8099999999999996</v>
      </c>
      <c r="L431" s="40">
        <f t="shared" si="18"/>
        <v>6921.5899999999992</v>
      </c>
      <c r="M431" s="55">
        <f t="shared" si="19"/>
        <v>4.1846999999999994</v>
      </c>
      <c r="N431" s="55">
        <f t="shared" si="20"/>
        <v>6021.7832999999991</v>
      </c>
      <c r="O431" s="40" t="s">
        <v>1011</v>
      </c>
    </row>
    <row r="432" spans="1:15" s="40" customFormat="1" ht="29.1" customHeight="1">
      <c r="A432" s="49">
        <v>43936</v>
      </c>
      <c r="C432" s="50" t="s">
        <v>13</v>
      </c>
      <c r="D432" s="50" t="s">
        <v>14</v>
      </c>
      <c r="E432" s="51" t="s">
        <v>15</v>
      </c>
      <c r="F432" s="40" t="s">
        <v>39</v>
      </c>
      <c r="G432" s="40">
        <v>872</v>
      </c>
      <c r="H432" s="40">
        <v>5.09</v>
      </c>
      <c r="I432" s="40">
        <v>0.28000000000000003</v>
      </c>
      <c r="J432" s="54">
        <v>0.13</v>
      </c>
      <c r="K432" s="40">
        <v>4.8099999999999996</v>
      </c>
      <c r="L432" s="40">
        <f t="shared" si="18"/>
        <v>4194.32</v>
      </c>
      <c r="M432" s="55">
        <f t="shared" si="19"/>
        <v>4.1846999999999994</v>
      </c>
      <c r="N432" s="55">
        <f t="shared" si="20"/>
        <v>3649.0583999999994</v>
      </c>
      <c r="O432" s="40" t="s">
        <v>1011</v>
      </c>
    </row>
    <row r="433" spans="1:15" s="40" customFormat="1" ht="29.1" customHeight="1">
      <c r="A433" s="49">
        <v>43936</v>
      </c>
      <c r="C433" s="50" t="s">
        <v>13</v>
      </c>
      <c r="D433" s="50" t="s">
        <v>14</v>
      </c>
      <c r="E433" s="51" t="s">
        <v>15</v>
      </c>
      <c r="F433" s="40" t="s">
        <v>39</v>
      </c>
      <c r="G433" s="40">
        <v>4090</v>
      </c>
      <c r="H433" s="40">
        <v>5.09</v>
      </c>
      <c r="I433" s="40">
        <v>0.28000000000000003</v>
      </c>
      <c r="J433" s="54">
        <v>0.13</v>
      </c>
      <c r="K433" s="40">
        <v>4.8099999999999996</v>
      </c>
      <c r="L433" s="40">
        <f t="shared" si="18"/>
        <v>19672.899999999998</v>
      </c>
      <c r="M433" s="55">
        <f t="shared" si="19"/>
        <v>4.1846999999999994</v>
      </c>
      <c r="N433" s="55">
        <f t="shared" si="20"/>
        <v>17115.422999999999</v>
      </c>
      <c r="O433" s="40" t="s">
        <v>1011</v>
      </c>
    </row>
    <row r="434" spans="1:15" s="40" customFormat="1" ht="29.1" customHeight="1">
      <c r="A434" s="49">
        <v>43936</v>
      </c>
      <c r="C434" s="50" t="s">
        <v>13</v>
      </c>
      <c r="D434" s="50" t="s">
        <v>14</v>
      </c>
      <c r="E434" s="51" t="s">
        <v>15</v>
      </c>
      <c r="F434" s="40" t="s">
        <v>39</v>
      </c>
      <c r="G434" s="40">
        <v>10339</v>
      </c>
      <c r="H434" s="40">
        <v>5.09</v>
      </c>
      <c r="I434" s="40">
        <v>0.28000000000000003</v>
      </c>
      <c r="J434" s="54">
        <v>0.13</v>
      </c>
      <c r="K434" s="40">
        <v>4.8099999999999996</v>
      </c>
      <c r="L434" s="40">
        <f t="shared" si="18"/>
        <v>49730.59</v>
      </c>
      <c r="M434" s="55">
        <f t="shared" si="19"/>
        <v>4.1846999999999994</v>
      </c>
      <c r="N434" s="55">
        <f t="shared" si="20"/>
        <v>43265.613299999997</v>
      </c>
      <c r="O434" s="40" t="s">
        <v>1011</v>
      </c>
    </row>
    <row r="435" spans="1:15" s="40" customFormat="1" ht="29.1" customHeight="1">
      <c r="A435" s="49">
        <v>43936</v>
      </c>
      <c r="C435" s="50" t="s">
        <v>13</v>
      </c>
      <c r="D435" s="50" t="s">
        <v>14</v>
      </c>
      <c r="E435" s="51" t="s">
        <v>15</v>
      </c>
      <c r="F435" s="40" t="s">
        <v>39</v>
      </c>
      <c r="G435" s="40">
        <v>4090</v>
      </c>
      <c r="H435" s="40">
        <v>5.09</v>
      </c>
      <c r="I435" s="40">
        <v>0.28000000000000003</v>
      </c>
      <c r="J435" s="54">
        <v>0.13</v>
      </c>
      <c r="K435" s="40">
        <v>4.8099999999999996</v>
      </c>
      <c r="L435" s="40">
        <f t="shared" si="18"/>
        <v>19672.899999999998</v>
      </c>
      <c r="M435" s="55">
        <f t="shared" si="19"/>
        <v>4.1846999999999994</v>
      </c>
      <c r="N435" s="55">
        <f t="shared" si="20"/>
        <v>17115.422999999999</v>
      </c>
      <c r="O435" s="40" t="s">
        <v>1011</v>
      </c>
    </row>
    <row r="436" spans="1:15" s="40" customFormat="1" ht="29.1" customHeight="1">
      <c r="A436" s="49">
        <v>43911</v>
      </c>
      <c r="C436" s="50" t="s">
        <v>13</v>
      </c>
      <c r="D436" s="50" t="s">
        <v>14</v>
      </c>
      <c r="E436" s="51" t="s">
        <v>15</v>
      </c>
      <c r="F436" s="40" t="s">
        <v>197</v>
      </c>
      <c r="G436" s="40">
        <v>4366</v>
      </c>
      <c r="H436" s="40">
        <v>5.09</v>
      </c>
      <c r="I436" s="40">
        <v>0.28000000000000003</v>
      </c>
      <c r="J436" s="54">
        <v>0.13</v>
      </c>
      <c r="K436" s="40">
        <v>4.8099999999999996</v>
      </c>
      <c r="L436" s="40">
        <f t="shared" si="18"/>
        <v>21000.46</v>
      </c>
      <c r="M436" s="55">
        <f t="shared" si="19"/>
        <v>4.1846999999999994</v>
      </c>
      <c r="N436" s="55">
        <f t="shared" si="20"/>
        <v>18270.400199999996</v>
      </c>
      <c r="O436" s="40" t="s">
        <v>1011</v>
      </c>
    </row>
    <row r="437" spans="1:15" s="40" customFormat="1" ht="29.1" customHeight="1">
      <c r="A437" s="49">
        <v>43912</v>
      </c>
      <c r="C437" s="50" t="s">
        <v>13</v>
      </c>
      <c r="D437" s="50" t="s">
        <v>14</v>
      </c>
      <c r="E437" s="51" t="s">
        <v>15</v>
      </c>
      <c r="F437" s="40" t="s">
        <v>197</v>
      </c>
      <c r="G437" s="40">
        <v>4310</v>
      </c>
      <c r="H437" s="40">
        <v>5.09</v>
      </c>
      <c r="I437" s="40">
        <v>0.28000000000000003</v>
      </c>
      <c r="J437" s="54">
        <v>0.13</v>
      </c>
      <c r="K437" s="40">
        <v>4.8099999999999996</v>
      </c>
      <c r="L437" s="40">
        <f t="shared" si="18"/>
        <v>20731.099999999999</v>
      </c>
      <c r="M437" s="55">
        <f t="shared" si="19"/>
        <v>4.1846999999999994</v>
      </c>
      <c r="N437" s="55">
        <f t="shared" si="20"/>
        <v>18036.056999999997</v>
      </c>
      <c r="O437" s="40" t="s">
        <v>1011</v>
      </c>
    </row>
    <row r="438" spans="1:15" s="40" customFormat="1" ht="29.1" customHeight="1">
      <c r="A438" s="49">
        <v>43913</v>
      </c>
      <c r="C438" s="50" t="s">
        <v>13</v>
      </c>
      <c r="D438" s="50" t="s">
        <v>14</v>
      </c>
      <c r="E438" s="51" t="s">
        <v>15</v>
      </c>
      <c r="F438" s="40" t="s">
        <v>197</v>
      </c>
      <c r="G438" s="40">
        <v>3907</v>
      </c>
      <c r="H438" s="40">
        <v>5.09</v>
      </c>
      <c r="I438" s="40">
        <v>0.28000000000000003</v>
      </c>
      <c r="J438" s="54">
        <v>0.13</v>
      </c>
      <c r="K438" s="40">
        <v>4.8099999999999996</v>
      </c>
      <c r="L438" s="40">
        <f t="shared" si="18"/>
        <v>18792.669999999998</v>
      </c>
      <c r="M438" s="55">
        <f t="shared" si="19"/>
        <v>4.1846999999999994</v>
      </c>
      <c r="N438" s="55">
        <f t="shared" si="20"/>
        <v>16349.622899999998</v>
      </c>
      <c r="O438" s="40" t="s">
        <v>1011</v>
      </c>
    </row>
    <row r="439" spans="1:15" s="40" customFormat="1" ht="29.1" customHeight="1">
      <c r="A439" s="49">
        <v>43914</v>
      </c>
      <c r="C439" s="50" t="s">
        <v>13</v>
      </c>
      <c r="D439" s="50" t="s">
        <v>14</v>
      </c>
      <c r="E439" s="51" t="s">
        <v>15</v>
      </c>
      <c r="F439" s="40" t="s">
        <v>197</v>
      </c>
      <c r="G439" s="40">
        <v>3430</v>
      </c>
      <c r="H439" s="40">
        <v>5.09</v>
      </c>
      <c r="I439" s="40">
        <v>0.28000000000000003</v>
      </c>
      <c r="J439" s="54">
        <v>0.13</v>
      </c>
      <c r="K439" s="40">
        <v>4.8099999999999996</v>
      </c>
      <c r="L439" s="40">
        <f t="shared" si="18"/>
        <v>16498.3</v>
      </c>
      <c r="M439" s="55">
        <f t="shared" si="19"/>
        <v>4.1846999999999994</v>
      </c>
      <c r="N439" s="55">
        <f t="shared" si="20"/>
        <v>14353.520999999999</v>
      </c>
      <c r="O439" s="40" t="s">
        <v>1011</v>
      </c>
    </row>
    <row r="440" spans="1:15" s="40" customFormat="1" ht="29.1" customHeight="1">
      <c r="A440" s="49">
        <v>43915</v>
      </c>
      <c r="C440" s="50" t="s">
        <v>13</v>
      </c>
      <c r="D440" s="50" t="s">
        <v>14</v>
      </c>
      <c r="E440" s="51" t="s">
        <v>15</v>
      </c>
      <c r="F440" s="40" t="s">
        <v>197</v>
      </c>
      <c r="G440" s="40">
        <v>4715</v>
      </c>
      <c r="H440" s="40">
        <v>5.09</v>
      </c>
      <c r="I440" s="40">
        <v>0.28000000000000003</v>
      </c>
      <c r="J440" s="54">
        <v>0.13</v>
      </c>
      <c r="K440" s="40">
        <v>4.8099999999999996</v>
      </c>
      <c r="L440" s="40">
        <f t="shared" si="18"/>
        <v>22679.149999999998</v>
      </c>
      <c r="M440" s="55">
        <f t="shared" si="19"/>
        <v>4.1846999999999994</v>
      </c>
      <c r="N440" s="55">
        <f t="shared" si="20"/>
        <v>19730.860499999999</v>
      </c>
      <c r="O440" s="40" t="s">
        <v>1011</v>
      </c>
    </row>
    <row r="441" spans="1:15" s="40" customFormat="1" ht="29.1" customHeight="1">
      <c r="A441" s="49">
        <v>43917</v>
      </c>
      <c r="C441" s="50" t="s">
        <v>13</v>
      </c>
      <c r="D441" s="50" t="s">
        <v>14</v>
      </c>
      <c r="E441" s="51" t="s">
        <v>15</v>
      </c>
      <c r="F441" s="40" t="s">
        <v>197</v>
      </c>
      <c r="G441" s="40">
        <v>5009.59</v>
      </c>
      <c r="H441" s="40">
        <v>5.09</v>
      </c>
      <c r="I441" s="40">
        <v>0.28000000000000003</v>
      </c>
      <c r="J441" s="54">
        <v>0.13</v>
      </c>
      <c r="K441" s="40">
        <v>4.8099999999999996</v>
      </c>
      <c r="L441" s="40">
        <f t="shared" si="18"/>
        <v>24096.127899999999</v>
      </c>
      <c r="M441" s="55">
        <f t="shared" si="19"/>
        <v>4.1846999999999994</v>
      </c>
      <c r="N441" s="55">
        <f t="shared" si="20"/>
        <v>20963.631272999999</v>
      </c>
      <c r="O441" s="40" t="s">
        <v>1011</v>
      </c>
    </row>
    <row r="442" spans="1:15" s="40" customFormat="1" ht="29.1" customHeight="1">
      <c r="A442" s="49">
        <v>43918</v>
      </c>
      <c r="C442" s="50" t="s">
        <v>13</v>
      </c>
      <c r="D442" s="50" t="s">
        <v>14</v>
      </c>
      <c r="E442" s="51" t="s">
        <v>15</v>
      </c>
      <c r="F442" s="40" t="s">
        <v>197</v>
      </c>
      <c r="G442" s="40">
        <v>3737</v>
      </c>
      <c r="H442" s="40">
        <v>5.09</v>
      </c>
      <c r="I442" s="40">
        <v>0.28000000000000003</v>
      </c>
      <c r="J442" s="54">
        <v>0.13</v>
      </c>
      <c r="K442" s="40">
        <v>4.8099999999999996</v>
      </c>
      <c r="L442" s="40">
        <f t="shared" si="18"/>
        <v>17974.969999999998</v>
      </c>
      <c r="M442" s="55">
        <f t="shared" si="19"/>
        <v>4.1846999999999994</v>
      </c>
      <c r="N442" s="55">
        <f t="shared" si="20"/>
        <v>15638.223899999997</v>
      </c>
      <c r="O442" s="40" t="s">
        <v>1011</v>
      </c>
    </row>
    <row r="443" spans="1:15" s="40" customFormat="1" ht="29.1" customHeight="1">
      <c r="A443" s="49">
        <v>43919</v>
      </c>
      <c r="C443" s="50" t="s">
        <v>13</v>
      </c>
      <c r="D443" s="50" t="s">
        <v>14</v>
      </c>
      <c r="E443" s="51" t="s">
        <v>15</v>
      </c>
      <c r="F443" s="40" t="s">
        <v>197</v>
      </c>
      <c r="G443" s="40">
        <v>4572</v>
      </c>
      <c r="H443" s="40">
        <v>5.09</v>
      </c>
      <c r="I443" s="40">
        <v>0.28000000000000003</v>
      </c>
      <c r="J443" s="54">
        <v>0.13</v>
      </c>
      <c r="K443" s="40">
        <v>4.8099999999999996</v>
      </c>
      <c r="L443" s="40">
        <f t="shared" si="18"/>
        <v>21991.32</v>
      </c>
      <c r="M443" s="55">
        <f t="shared" si="19"/>
        <v>4.1846999999999994</v>
      </c>
      <c r="N443" s="55">
        <f t="shared" si="20"/>
        <v>19132.448399999997</v>
      </c>
      <c r="O443" s="40" t="s">
        <v>1011</v>
      </c>
    </row>
    <row r="444" spans="1:15" s="40" customFormat="1" ht="29.1" customHeight="1">
      <c r="A444" s="49">
        <v>43920</v>
      </c>
      <c r="C444" s="50" t="s">
        <v>13</v>
      </c>
      <c r="D444" s="50" t="s">
        <v>14</v>
      </c>
      <c r="E444" s="51" t="s">
        <v>15</v>
      </c>
      <c r="F444" s="40" t="s">
        <v>197</v>
      </c>
      <c r="G444" s="40">
        <v>2945</v>
      </c>
      <c r="H444" s="40">
        <v>5.09</v>
      </c>
      <c r="I444" s="40">
        <v>0.28000000000000003</v>
      </c>
      <c r="J444" s="54">
        <v>0.13</v>
      </c>
      <c r="K444" s="40">
        <v>4.8099999999999996</v>
      </c>
      <c r="L444" s="40">
        <f t="shared" si="18"/>
        <v>14165.449999999999</v>
      </c>
      <c r="M444" s="55">
        <f t="shared" si="19"/>
        <v>4.1846999999999994</v>
      </c>
      <c r="N444" s="55">
        <f t="shared" si="20"/>
        <v>12323.941499999999</v>
      </c>
      <c r="O444" s="40" t="s">
        <v>1011</v>
      </c>
    </row>
    <row r="445" spans="1:15" s="40" customFormat="1" ht="29.1" customHeight="1">
      <c r="A445" s="49">
        <v>43921</v>
      </c>
      <c r="C445" s="50" t="s">
        <v>13</v>
      </c>
      <c r="D445" s="50" t="s">
        <v>14</v>
      </c>
      <c r="E445" s="51" t="s">
        <v>15</v>
      </c>
      <c r="F445" s="40" t="s">
        <v>197</v>
      </c>
      <c r="G445" s="40">
        <v>2964</v>
      </c>
      <c r="H445" s="40">
        <v>5.09</v>
      </c>
      <c r="I445" s="40">
        <v>0.28000000000000003</v>
      </c>
      <c r="J445" s="54">
        <v>0.13</v>
      </c>
      <c r="K445" s="40">
        <v>4.8099999999999996</v>
      </c>
      <c r="L445" s="40">
        <f t="shared" si="18"/>
        <v>14256.839999999998</v>
      </c>
      <c r="M445" s="55">
        <f t="shared" si="19"/>
        <v>4.1846999999999994</v>
      </c>
      <c r="N445" s="55">
        <f t="shared" si="20"/>
        <v>12403.450799999999</v>
      </c>
      <c r="O445" s="40" t="s">
        <v>1011</v>
      </c>
    </row>
    <row r="446" spans="1:15" s="40" customFormat="1" ht="29.1" customHeight="1">
      <c r="A446" s="49">
        <v>43922</v>
      </c>
      <c r="C446" s="50" t="s">
        <v>13</v>
      </c>
      <c r="D446" s="50" t="s">
        <v>14</v>
      </c>
      <c r="E446" s="51" t="s">
        <v>15</v>
      </c>
      <c r="F446" s="40" t="s">
        <v>197</v>
      </c>
      <c r="G446" s="40">
        <v>1796</v>
      </c>
      <c r="H446" s="40">
        <v>5.09</v>
      </c>
      <c r="I446" s="40">
        <v>0.28000000000000003</v>
      </c>
      <c r="J446" s="54">
        <v>0.13</v>
      </c>
      <c r="K446" s="40">
        <v>4.8099999999999996</v>
      </c>
      <c r="L446" s="40">
        <f t="shared" si="18"/>
        <v>8638.7599999999984</v>
      </c>
      <c r="M446" s="55">
        <f t="shared" si="19"/>
        <v>4.1846999999999994</v>
      </c>
      <c r="N446" s="55">
        <f t="shared" si="20"/>
        <v>7515.721199999999</v>
      </c>
      <c r="O446" s="40" t="s">
        <v>1011</v>
      </c>
    </row>
    <row r="447" spans="1:15" s="40" customFormat="1" ht="29.1" customHeight="1">
      <c r="A447" s="49">
        <v>43923</v>
      </c>
      <c r="C447" s="50" t="s">
        <v>13</v>
      </c>
      <c r="D447" s="50" t="s">
        <v>14</v>
      </c>
      <c r="E447" s="51" t="s">
        <v>15</v>
      </c>
      <c r="F447" s="40" t="s">
        <v>197</v>
      </c>
      <c r="G447" s="40">
        <v>2775</v>
      </c>
      <c r="H447" s="40">
        <v>5.09</v>
      </c>
      <c r="I447" s="40">
        <v>0.28000000000000003</v>
      </c>
      <c r="J447" s="54">
        <v>0.13</v>
      </c>
      <c r="K447" s="40">
        <v>4.8099999999999996</v>
      </c>
      <c r="L447" s="40">
        <f t="shared" si="18"/>
        <v>13347.749999999998</v>
      </c>
      <c r="M447" s="55">
        <f t="shared" si="19"/>
        <v>4.1846999999999994</v>
      </c>
      <c r="N447" s="55">
        <f t="shared" si="20"/>
        <v>11612.542499999998</v>
      </c>
      <c r="O447" s="40" t="s">
        <v>1011</v>
      </c>
    </row>
    <row r="448" spans="1:15" s="40" customFormat="1" ht="29.1" customHeight="1">
      <c r="A448" s="49">
        <v>43924</v>
      </c>
      <c r="C448" s="50" t="s">
        <v>13</v>
      </c>
      <c r="D448" s="50" t="s">
        <v>14</v>
      </c>
      <c r="E448" s="51" t="s">
        <v>15</v>
      </c>
      <c r="F448" s="40" t="s">
        <v>197</v>
      </c>
      <c r="G448" s="40">
        <v>3015</v>
      </c>
      <c r="H448" s="40">
        <v>5.09</v>
      </c>
      <c r="I448" s="40">
        <v>0.28000000000000003</v>
      </c>
      <c r="J448" s="54">
        <v>0.13</v>
      </c>
      <c r="K448" s="40">
        <v>4.8099999999999996</v>
      </c>
      <c r="L448" s="40">
        <f t="shared" si="18"/>
        <v>14502.15</v>
      </c>
      <c r="M448" s="55">
        <f t="shared" si="19"/>
        <v>4.1846999999999994</v>
      </c>
      <c r="N448" s="55">
        <f t="shared" si="20"/>
        <v>12616.870499999999</v>
      </c>
      <c r="O448" s="40" t="s">
        <v>1011</v>
      </c>
    </row>
    <row r="449" spans="1:15" s="40" customFormat="1" ht="29.1" customHeight="1">
      <c r="A449" s="49">
        <v>43925</v>
      </c>
      <c r="C449" s="50" t="s">
        <v>13</v>
      </c>
      <c r="D449" s="50" t="s">
        <v>14</v>
      </c>
      <c r="E449" s="51" t="s">
        <v>15</v>
      </c>
      <c r="F449" s="40" t="s">
        <v>197</v>
      </c>
      <c r="G449" s="40">
        <v>255</v>
      </c>
      <c r="H449" s="40">
        <v>5.09</v>
      </c>
      <c r="I449" s="40">
        <v>0.28000000000000003</v>
      </c>
      <c r="J449" s="54">
        <v>0.13</v>
      </c>
      <c r="K449" s="40">
        <v>4.8099999999999996</v>
      </c>
      <c r="L449" s="40">
        <f t="shared" si="18"/>
        <v>1226.55</v>
      </c>
      <c r="M449" s="55">
        <f t="shared" si="19"/>
        <v>4.1846999999999994</v>
      </c>
      <c r="N449" s="55">
        <f t="shared" si="20"/>
        <v>1067.0984999999998</v>
      </c>
      <c r="O449" s="40" t="s">
        <v>1011</v>
      </c>
    </row>
    <row r="450" spans="1:15" s="40" customFormat="1" ht="29.1" customHeight="1">
      <c r="A450" s="49">
        <v>43925</v>
      </c>
      <c r="C450" s="50" t="s">
        <v>13</v>
      </c>
      <c r="D450" s="50" t="s">
        <v>14</v>
      </c>
      <c r="E450" s="51" t="s">
        <v>15</v>
      </c>
      <c r="F450" s="40" t="s">
        <v>197</v>
      </c>
      <c r="G450" s="40">
        <v>2140</v>
      </c>
      <c r="H450" s="40">
        <v>5.09</v>
      </c>
      <c r="I450" s="40">
        <v>0.28000000000000003</v>
      </c>
      <c r="J450" s="54">
        <v>0.13</v>
      </c>
      <c r="K450" s="40">
        <v>4.8099999999999996</v>
      </c>
      <c r="L450" s="40">
        <f t="shared" si="18"/>
        <v>10293.4</v>
      </c>
      <c r="M450" s="55">
        <f t="shared" si="19"/>
        <v>4.1846999999999994</v>
      </c>
      <c r="N450" s="55">
        <f t="shared" si="20"/>
        <v>8955.257999999998</v>
      </c>
      <c r="O450" s="40" t="s">
        <v>1011</v>
      </c>
    </row>
    <row r="451" spans="1:15" s="40" customFormat="1" ht="29.1" customHeight="1">
      <c r="A451" s="49">
        <v>43926</v>
      </c>
      <c r="C451" s="50" t="s">
        <v>13</v>
      </c>
      <c r="D451" s="50" t="s">
        <v>14</v>
      </c>
      <c r="E451" s="51" t="s">
        <v>15</v>
      </c>
      <c r="F451" s="40" t="s">
        <v>197</v>
      </c>
      <c r="G451" s="40">
        <v>2646</v>
      </c>
      <c r="H451" s="40">
        <v>5.09</v>
      </c>
      <c r="I451" s="40">
        <v>0.28000000000000003</v>
      </c>
      <c r="J451" s="54">
        <v>0.13</v>
      </c>
      <c r="K451" s="40">
        <v>4.8099999999999996</v>
      </c>
      <c r="L451" s="40">
        <f t="shared" ref="L451:L514" si="21">K451*G451</f>
        <v>12727.259999999998</v>
      </c>
      <c r="M451" s="55">
        <f t="shared" ref="M451:M514" si="22">4.81-K451*J451</f>
        <v>4.1846999999999994</v>
      </c>
      <c r="N451" s="55">
        <f t="shared" ref="N451:N514" si="23">M451*G451</f>
        <v>11072.716199999999</v>
      </c>
      <c r="O451" s="40" t="s">
        <v>1011</v>
      </c>
    </row>
    <row r="452" spans="1:15" s="40" customFormat="1" ht="29.1" customHeight="1">
      <c r="A452" s="49">
        <v>43927</v>
      </c>
      <c r="C452" s="50" t="s">
        <v>13</v>
      </c>
      <c r="D452" s="50" t="s">
        <v>14</v>
      </c>
      <c r="E452" s="51" t="s">
        <v>15</v>
      </c>
      <c r="F452" s="40" t="s">
        <v>197</v>
      </c>
      <c r="G452" s="40">
        <v>1272</v>
      </c>
      <c r="H452" s="40">
        <v>5.09</v>
      </c>
      <c r="I452" s="40">
        <v>0.28000000000000003</v>
      </c>
      <c r="J452" s="54">
        <v>0.13</v>
      </c>
      <c r="K452" s="40">
        <v>4.8099999999999996</v>
      </c>
      <c r="L452" s="40">
        <f t="shared" si="21"/>
        <v>6118.32</v>
      </c>
      <c r="M452" s="55">
        <f t="shared" si="22"/>
        <v>4.1846999999999994</v>
      </c>
      <c r="N452" s="55">
        <f t="shared" si="23"/>
        <v>5322.9383999999991</v>
      </c>
      <c r="O452" s="40" t="s">
        <v>1011</v>
      </c>
    </row>
    <row r="453" spans="1:15" s="40" customFormat="1" ht="29.1" customHeight="1">
      <c r="A453" s="49">
        <v>43928</v>
      </c>
      <c r="C453" s="50" t="s">
        <v>13</v>
      </c>
      <c r="D453" s="50" t="s">
        <v>14</v>
      </c>
      <c r="E453" s="51" t="s">
        <v>15</v>
      </c>
      <c r="F453" s="40" t="s">
        <v>197</v>
      </c>
      <c r="G453" s="40">
        <v>913</v>
      </c>
      <c r="H453" s="40">
        <v>5.09</v>
      </c>
      <c r="I453" s="40">
        <v>0.28000000000000003</v>
      </c>
      <c r="J453" s="54">
        <v>0.13</v>
      </c>
      <c r="K453" s="40">
        <v>4.8099999999999996</v>
      </c>
      <c r="L453" s="40">
        <f t="shared" si="21"/>
        <v>4391.53</v>
      </c>
      <c r="M453" s="55">
        <f t="shared" si="22"/>
        <v>4.1846999999999994</v>
      </c>
      <c r="N453" s="55">
        <f t="shared" si="23"/>
        <v>3820.6310999999996</v>
      </c>
      <c r="O453" s="40" t="s">
        <v>1011</v>
      </c>
    </row>
    <row r="454" spans="1:15" s="40" customFormat="1" ht="29.1" customHeight="1">
      <c r="A454" s="49">
        <v>43929</v>
      </c>
      <c r="C454" s="50" t="s">
        <v>13</v>
      </c>
      <c r="D454" s="50" t="s">
        <v>14</v>
      </c>
      <c r="E454" s="51" t="s">
        <v>15</v>
      </c>
      <c r="F454" s="40" t="s">
        <v>197</v>
      </c>
      <c r="G454" s="40">
        <v>1453</v>
      </c>
      <c r="H454" s="40">
        <v>5.09</v>
      </c>
      <c r="I454" s="40">
        <v>0.28000000000000003</v>
      </c>
      <c r="J454" s="54">
        <v>0.13</v>
      </c>
      <c r="K454" s="40">
        <v>4.8099999999999996</v>
      </c>
      <c r="L454" s="40">
        <f t="shared" si="21"/>
        <v>6988.9299999999994</v>
      </c>
      <c r="M454" s="55">
        <f t="shared" si="22"/>
        <v>4.1846999999999994</v>
      </c>
      <c r="N454" s="55">
        <f t="shared" si="23"/>
        <v>6080.369099999999</v>
      </c>
      <c r="O454" s="40" t="s">
        <v>1011</v>
      </c>
    </row>
    <row r="455" spans="1:15" s="40" customFormat="1" ht="29.1" customHeight="1">
      <c r="A455" s="49">
        <v>43931</v>
      </c>
      <c r="C455" s="50" t="s">
        <v>13</v>
      </c>
      <c r="D455" s="50" t="s">
        <v>14</v>
      </c>
      <c r="E455" s="51" t="s">
        <v>15</v>
      </c>
      <c r="F455" s="40" t="s">
        <v>197</v>
      </c>
      <c r="G455" s="40">
        <v>1040</v>
      </c>
      <c r="H455" s="40">
        <v>5.09</v>
      </c>
      <c r="I455" s="40">
        <v>0.28000000000000003</v>
      </c>
      <c r="J455" s="54">
        <v>0.13</v>
      </c>
      <c r="K455" s="40">
        <v>4.8099999999999996</v>
      </c>
      <c r="L455" s="40">
        <f t="shared" si="21"/>
        <v>5002.3999999999996</v>
      </c>
      <c r="M455" s="55">
        <f t="shared" si="22"/>
        <v>4.1846999999999994</v>
      </c>
      <c r="N455" s="55">
        <f t="shared" si="23"/>
        <v>4352.0879999999997</v>
      </c>
      <c r="O455" s="40" t="s">
        <v>1011</v>
      </c>
    </row>
    <row r="456" spans="1:15" s="40" customFormat="1" ht="29.1" customHeight="1">
      <c r="A456" s="49">
        <v>43932</v>
      </c>
      <c r="C456" s="50" t="s">
        <v>13</v>
      </c>
      <c r="D456" s="50" t="s">
        <v>14</v>
      </c>
      <c r="E456" s="51" t="s">
        <v>15</v>
      </c>
      <c r="F456" s="40" t="s">
        <v>197</v>
      </c>
      <c r="G456" s="40">
        <v>2313</v>
      </c>
      <c r="H456" s="40">
        <v>5.09</v>
      </c>
      <c r="I456" s="40">
        <v>0.28000000000000003</v>
      </c>
      <c r="J456" s="54">
        <v>0.13</v>
      </c>
      <c r="K456" s="40">
        <v>4.8099999999999996</v>
      </c>
      <c r="L456" s="40">
        <f t="shared" si="21"/>
        <v>11125.529999999999</v>
      </c>
      <c r="M456" s="55">
        <f t="shared" si="22"/>
        <v>4.1846999999999994</v>
      </c>
      <c r="N456" s="55">
        <f t="shared" si="23"/>
        <v>9679.2110999999986</v>
      </c>
      <c r="O456" s="40" t="s">
        <v>1011</v>
      </c>
    </row>
    <row r="457" spans="1:15" s="40" customFormat="1" ht="29.1" customHeight="1">
      <c r="A457" s="49">
        <v>43933</v>
      </c>
      <c r="C457" s="50" t="s">
        <v>13</v>
      </c>
      <c r="D457" s="50" t="s">
        <v>14</v>
      </c>
      <c r="E457" s="51" t="s">
        <v>15</v>
      </c>
      <c r="F457" s="40" t="s">
        <v>197</v>
      </c>
      <c r="G457" s="40">
        <v>2130</v>
      </c>
      <c r="H457" s="40">
        <v>5.09</v>
      </c>
      <c r="I457" s="40">
        <v>0.28000000000000003</v>
      </c>
      <c r="J457" s="54">
        <v>0.13</v>
      </c>
      <c r="K457" s="40">
        <v>4.8099999999999996</v>
      </c>
      <c r="L457" s="40">
        <f t="shared" si="21"/>
        <v>10245.299999999999</v>
      </c>
      <c r="M457" s="55">
        <f t="shared" si="22"/>
        <v>4.1846999999999994</v>
      </c>
      <c r="N457" s="55">
        <f t="shared" si="23"/>
        <v>8913.4109999999982</v>
      </c>
      <c r="O457" s="40" t="s">
        <v>1011</v>
      </c>
    </row>
    <row r="458" spans="1:15" s="40" customFormat="1" ht="29.1" customHeight="1">
      <c r="A458" s="49">
        <v>43934</v>
      </c>
      <c r="C458" s="50" t="s">
        <v>13</v>
      </c>
      <c r="D458" s="50" t="s">
        <v>14</v>
      </c>
      <c r="E458" s="51" t="s">
        <v>15</v>
      </c>
      <c r="F458" s="40" t="s">
        <v>197</v>
      </c>
      <c r="G458" s="40">
        <v>1901</v>
      </c>
      <c r="H458" s="40">
        <v>5.09</v>
      </c>
      <c r="I458" s="40">
        <v>0.28000000000000003</v>
      </c>
      <c r="J458" s="54">
        <v>0.13</v>
      </c>
      <c r="K458" s="40">
        <v>4.8099999999999996</v>
      </c>
      <c r="L458" s="40">
        <f t="shared" si="21"/>
        <v>9143.81</v>
      </c>
      <c r="M458" s="55">
        <f t="shared" si="22"/>
        <v>4.1846999999999994</v>
      </c>
      <c r="N458" s="55">
        <f t="shared" si="23"/>
        <v>7955.1146999999992</v>
      </c>
      <c r="O458" s="40" t="s">
        <v>1011</v>
      </c>
    </row>
    <row r="459" spans="1:15" s="40" customFormat="1" ht="29.1" customHeight="1">
      <c r="A459" s="49">
        <v>43935</v>
      </c>
      <c r="C459" s="50" t="s">
        <v>13</v>
      </c>
      <c r="D459" s="50" t="s">
        <v>14</v>
      </c>
      <c r="E459" s="51" t="s">
        <v>15</v>
      </c>
      <c r="F459" s="40" t="s">
        <v>197</v>
      </c>
      <c r="G459" s="40">
        <v>2319</v>
      </c>
      <c r="H459" s="40">
        <v>5.09</v>
      </c>
      <c r="I459" s="40">
        <v>0.28000000000000003</v>
      </c>
      <c r="J459" s="54">
        <v>0.13</v>
      </c>
      <c r="K459" s="40">
        <v>4.8099999999999996</v>
      </c>
      <c r="L459" s="40">
        <f t="shared" si="21"/>
        <v>11154.39</v>
      </c>
      <c r="M459" s="55">
        <f t="shared" si="22"/>
        <v>4.1846999999999994</v>
      </c>
      <c r="N459" s="55">
        <f t="shared" si="23"/>
        <v>9704.3192999999992</v>
      </c>
      <c r="O459" s="40" t="s">
        <v>1011</v>
      </c>
    </row>
    <row r="460" spans="1:15" s="40" customFormat="1" ht="29.1" customHeight="1">
      <c r="A460" s="49">
        <v>43936</v>
      </c>
      <c r="C460" s="50" t="s">
        <v>13</v>
      </c>
      <c r="D460" s="50" t="s">
        <v>14</v>
      </c>
      <c r="E460" s="51" t="s">
        <v>15</v>
      </c>
      <c r="F460" s="40" t="s">
        <v>197</v>
      </c>
      <c r="G460" s="40">
        <v>2351</v>
      </c>
      <c r="H460" s="40">
        <v>5.09</v>
      </c>
      <c r="I460" s="40">
        <v>0.28000000000000003</v>
      </c>
      <c r="J460" s="54">
        <v>0.13</v>
      </c>
      <c r="K460" s="40">
        <v>4.8099999999999996</v>
      </c>
      <c r="L460" s="40">
        <f t="shared" si="21"/>
        <v>11308.31</v>
      </c>
      <c r="M460" s="55">
        <f t="shared" si="22"/>
        <v>4.1846999999999994</v>
      </c>
      <c r="N460" s="55">
        <f t="shared" si="23"/>
        <v>9838.229699999998</v>
      </c>
      <c r="O460" s="40" t="s">
        <v>1011</v>
      </c>
    </row>
    <row r="461" spans="1:15" s="40" customFormat="1" ht="29.1" customHeight="1">
      <c r="A461" s="49">
        <v>43911</v>
      </c>
      <c r="C461" s="50" t="s">
        <v>13</v>
      </c>
      <c r="D461" s="50" t="s">
        <v>14</v>
      </c>
      <c r="E461" s="51" t="s">
        <v>15</v>
      </c>
      <c r="F461" s="40" t="s">
        <v>149</v>
      </c>
      <c r="G461" s="40">
        <v>394</v>
      </c>
      <c r="H461" s="40">
        <v>5.09</v>
      </c>
      <c r="I461" s="40">
        <v>0.28000000000000003</v>
      </c>
      <c r="J461" s="54">
        <v>0.13</v>
      </c>
      <c r="K461" s="40">
        <v>4.8099999999999996</v>
      </c>
      <c r="L461" s="40">
        <f t="shared" si="21"/>
        <v>1895.1399999999999</v>
      </c>
      <c r="M461" s="55">
        <f t="shared" si="22"/>
        <v>4.1846999999999994</v>
      </c>
      <c r="N461" s="55">
        <f t="shared" si="23"/>
        <v>1648.7717999999998</v>
      </c>
      <c r="O461" s="40" t="s">
        <v>1011</v>
      </c>
    </row>
    <row r="462" spans="1:15" s="40" customFormat="1" ht="29.1" customHeight="1">
      <c r="A462" s="49">
        <v>43911</v>
      </c>
      <c r="C462" s="50" t="s">
        <v>13</v>
      </c>
      <c r="D462" s="50" t="s">
        <v>14</v>
      </c>
      <c r="E462" s="51" t="s">
        <v>15</v>
      </c>
      <c r="F462" s="40" t="s">
        <v>149</v>
      </c>
      <c r="G462" s="40">
        <v>2859</v>
      </c>
      <c r="H462" s="40">
        <v>5.09</v>
      </c>
      <c r="I462" s="40">
        <v>0.28000000000000003</v>
      </c>
      <c r="J462" s="54">
        <v>0.13</v>
      </c>
      <c r="K462" s="40">
        <v>4.8099999999999996</v>
      </c>
      <c r="L462" s="40">
        <f t="shared" si="21"/>
        <v>13751.789999999999</v>
      </c>
      <c r="M462" s="55">
        <f t="shared" si="22"/>
        <v>4.1846999999999994</v>
      </c>
      <c r="N462" s="55">
        <f t="shared" si="23"/>
        <v>11964.057299999999</v>
      </c>
      <c r="O462" s="40" t="s">
        <v>1011</v>
      </c>
    </row>
    <row r="463" spans="1:15" s="40" customFormat="1" ht="29.1" customHeight="1">
      <c r="A463" s="49">
        <v>43912</v>
      </c>
      <c r="C463" s="50" t="s">
        <v>13</v>
      </c>
      <c r="D463" s="50" t="s">
        <v>14</v>
      </c>
      <c r="E463" s="51" t="s">
        <v>15</v>
      </c>
      <c r="F463" s="40" t="s">
        <v>149</v>
      </c>
      <c r="G463" s="40">
        <v>476</v>
      </c>
      <c r="H463" s="40">
        <v>5.09</v>
      </c>
      <c r="I463" s="40">
        <v>0.28000000000000003</v>
      </c>
      <c r="J463" s="54">
        <v>0.13</v>
      </c>
      <c r="K463" s="40">
        <v>4.8099999999999996</v>
      </c>
      <c r="L463" s="40">
        <f t="shared" si="21"/>
        <v>2289.56</v>
      </c>
      <c r="M463" s="55">
        <f t="shared" si="22"/>
        <v>4.1846999999999994</v>
      </c>
      <c r="N463" s="55">
        <f t="shared" si="23"/>
        <v>1991.9171999999996</v>
      </c>
      <c r="O463" s="40" t="s">
        <v>1011</v>
      </c>
    </row>
    <row r="464" spans="1:15" s="40" customFormat="1" ht="29.1" customHeight="1">
      <c r="A464" s="49">
        <v>43912</v>
      </c>
      <c r="C464" s="50" t="s">
        <v>13</v>
      </c>
      <c r="D464" s="50" t="s">
        <v>14</v>
      </c>
      <c r="E464" s="51" t="s">
        <v>15</v>
      </c>
      <c r="F464" s="40" t="s">
        <v>149</v>
      </c>
      <c r="G464" s="40">
        <v>3296</v>
      </c>
      <c r="H464" s="40">
        <v>5.09</v>
      </c>
      <c r="I464" s="40">
        <v>0.28000000000000003</v>
      </c>
      <c r="J464" s="54">
        <v>0.13</v>
      </c>
      <c r="K464" s="40">
        <v>4.8099999999999996</v>
      </c>
      <c r="L464" s="40">
        <f t="shared" si="21"/>
        <v>15853.759999999998</v>
      </c>
      <c r="M464" s="55">
        <f t="shared" si="22"/>
        <v>4.1846999999999994</v>
      </c>
      <c r="N464" s="55">
        <f t="shared" si="23"/>
        <v>13792.771199999997</v>
      </c>
      <c r="O464" s="40" t="s">
        <v>1011</v>
      </c>
    </row>
    <row r="465" spans="1:15" s="40" customFormat="1" ht="29.1" customHeight="1">
      <c r="A465" s="49">
        <v>43913</v>
      </c>
      <c r="C465" s="50" t="s">
        <v>13</v>
      </c>
      <c r="D465" s="50" t="s">
        <v>14</v>
      </c>
      <c r="E465" s="51" t="s">
        <v>15</v>
      </c>
      <c r="F465" s="40" t="s">
        <v>149</v>
      </c>
      <c r="G465" s="40">
        <v>417</v>
      </c>
      <c r="H465" s="40">
        <v>5.09</v>
      </c>
      <c r="I465" s="40">
        <v>0.28000000000000003</v>
      </c>
      <c r="J465" s="54">
        <v>0.13</v>
      </c>
      <c r="K465" s="40">
        <v>4.8099999999999996</v>
      </c>
      <c r="L465" s="40">
        <f t="shared" si="21"/>
        <v>2005.7699999999998</v>
      </c>
      <c r="M465" s="55">
        <f t="shared" si="22"/>
        <v>4.1846999999999994</v>
      </c>
      <c r="N465" s="55">
        <f t="shared" si="23"/>
        <v>1745.0198999999998</v>
      </c>
      <c r="O465" s="40" t="s">
        <v>1011</v>
      </c>
    </row>
    <row r="466" spans="1:15" s="40" customFormat="1" ht="29.1" customHeight="1">
      <c r="A466" s="49">
        <v>43913</v>
      </c>
      <c r="C466" s="50" t="s">
        <v>13</v>
      </c>
      <c r="D466" s="50" t="s">
        <v>14</v>
      </c>
      <c r="E466" s="51" t="s">
        <v>15</v>
      </c>
      <c r="F466" s="40" t="s">
        <v>149</v>
      </c>
      <c r="G466" s="40">
        <v>2578</v>
      </c>
      <c r="H466" s="40">
        <v>5.09</v>
      </c>
      <c r="I466" s="40">
        <v>0.28000000000000003</v>
      </c>
      <c r="J466" s="54">
        <v>0.13</v>
      </c>
      <c r="K466" s="40">
        <v>4.8099999999999996</v>
      </c>
      <c r="L466" s="40">
        <f t="shared" si="21"/>
        <v>12400.179999999998</v>
      </c>
      <c r="M466" s="55">
        <f t="shared" si="22"/>
        <v>4.1846999999999994</v>
      </c>
      <c r="N466" s="55">
        <f t="shared" si="23"/>
        <v>10788.156599999998</v>
      </c>
      <c r="O466" s="40" t="s">
        <v>1011</v>
      </c>
    </row>
    <row r="467" spans="1:15" s="40" customFormat="1" ht="29.1" customHeight="1">
      <c r="A467" s="49">
        <v>43914</v>
      </c>
      <c r="C467" s="50" t="s">
        <v>13</v>
      </c>
      <c r="D467" s="50" t="s">
        <v>14</v>
      </c>
      <c r="E467" s="51" t="s">
        <v>15</v>
      </c>
      <c r="F467" s="40" t="s">
        <v>149</v>
      </c>
      <c r="G467" s="40">
        <v>3318</v>
      </c>
      <c r="H467" s="40">
        <v>5.09</v>
      </c>
      <c r="I467" s="40">
        <v>0.28000000000000003</v>
      </c>
      <c r="J467" s="54">
        <v>0.13</v>
      </c>
      <c r="K467" s="40">
        <v>4.8099999999999996</v>
      </c>
      <c r="L467" s="40">
        <f t="shared" si="21"/>
        <v>15959.579999999998</v>
      </c>
      <c r="M467" s="55">
        <f t="shared" si="22"/>
        <v>4.1846999999999994</v>
      </c>
      <c r="N467" s="55">
        <f t="shared" si="23"/>
        <v>13884.834599999998</v>
      </c>
      <c r="O467" s="40" t="s">
        <v>1011</v>
      </c>
    </row>
    <row r="468" spans="1:15" s="40" customFormat="1" ht="29.1" customHeight="1">
      <c r="A468" s="49">
        <v>43914</v>
      </c>
      <c r="C468" s="50" t="s">
        <v>13</v>
      </c>
      <c r="D468" s="50" t="s">
        <v>14</v>
      </c>
      <c r="E468" s="51" t="s">
        <v>15</v>
      </c>
      <c r="F468" s="40" t="s">
        <v>149</v>
      </c>
      <c r="G468" s="40">
        <v>686</v>
      </c>
      <c r="H468" s="40">
        <v>5.09</v>
      </c>
      <c r="I468" s="40">
        <v>0.28000000000000003</v>
      </c>
      <c r="J468" s="54">
        <v>0.13</v>
      </c>
      <c r="K468" s="40">
        <v>4.8099999999999996</v>
      </c>
      <c r="L468" s="40">
        <f t="shared" si="21"/>
        <v>3299.66</v>
      </c>
      <c r="M468" s="55">
        <f t="shared" si="22"/>
        <v>4.1846999999999994</v>
      </c>
      <c r="N468" s="55">
        <f t="shared" si="23"/>
        <v>2870.7041999999997</v>
      </c>
      <c r="O468" s="40" t="s">
        <v>1011</v>
      </c>
    </row>
    <row r="469" spans="1:15" s="40" customFormat="1" ht="29.1" customHeight="1">
      <c r="A469" s="49">
        <v>43915</v>
      </c>
      <c r="C469" s="50" t="s">
        <v>13</v>
      </c>
      <c r="D469" s="50" t="s">
        <v>14</v>
      </c>
      <c r="E469" s="51" t="s">
        <v>15</v>
      </c>
      <c r="F469" s="40" t="s">
        <v>149</v>
      </c>
      <c r="G469" s="40">
        <v>228</v>
      </c>
      <c r="H469" s="40">
        <v>5.09</v>
      </c>
      <c r="I469" s="40">
        <v>0.28000000000000003</v>
      </c>
      <c r="J469" s="54">
        <v>0.13</v>
      </c>
      <c r="K469" s="40">
        <v>4.8099999999999996</v>
      </c>
      <c r="L469" s="40">
        <f t="shared" si="21"/>
        <v>1096.6799999999998</v>
      </c>
      <c r="M469" s="55">
        <f t="shared" si="22"/>
        <v>4.1846999999999994</v>
      </c>
      <c r="N469" s="55">
        <f t="shared" si="23"/>
        <v>954.11159999999984</v>
      </c>
      <c r="O469" s="40" t="s">
        <v>1011</v>
      </c>
    </row>
    <row r="470" spans="1:15" s="40" customFormat="1" ht="29.1" customHeight="1">
      <c r="A470" s="49">
        <v>43915</v>
      </c>
      <c r="C470" s="50" t="s">
        <v>13</v>
      </c>
      <c r="D470" s="50" t="s">
        <v>14</v>
      </c>
      <c r="E470" s="51" t="s">
        <v>15</v>
      </c>
      <c r="F470" s="40" t="s">
        <v>149</v>
      </c>
      <c r="G470" s="40">
        <v>121</v>
      </c>
      <c r="H470" s="40">
        <v>5.09</v>
      </c>
      <c r="I470" s="40">
        <v>0.28000000000000003</v>
      </c>
      <c r="J470" s="54">
        <v>0.13</v>
      </c>
      <c r="K470" s="40">
        <v>4.8099999999999996</v>
      </c>
      <c r="L470" s="40">
        <f t="shared" si="21"/>
        <v>582.01</v>
      </c>
      <c r="M470" s="55">
        <f t="shared" si="22"/>
        <v>4.1846999999999994</v>
      </c>
      <c r="N470" s="55">
        <f t="shared" si="23"/>
        <v>506.34869999999995</v>
      </c>
      <c r="O470" s="40" t="s">
        <v>1011</v>
      </c>
    </row>
    <row r="471" spans="1:15" s="40" customFormat="1" ht="29.1" customHeight="1">
      <c r="A471" s="49">
        <v>43915</v>
      </c>
      <c r="C471" s="50" t="s">
        <v>13</v>
      </c>
      <c r="D471" s="50" t="s">
        <v>14</v>
      </c>
      <c r="E471" s="51" t="s">
        <v>15</v>
      </c>
      <c r="F471" s="40" t="s">
        <v>149</v>
      </c>
      <c r="G471" s="40">
        <v>132</v>
      </c>
      <c r="H471" s="40">
        <v>5.09</v>
      </c>
      <c r="I471" s="40">
        <v>0.28000000000000003</v>
      </c>
      <c r="J471" s="54">
        <v>0.13</v>
      </c>
      <c r="K471" s="40">
        <v>4.8099999999999996</v>
      </c>
      <c r="L471" s="40">
        <f t="shared" si="21"/>
        <v>634.91999999999996</v>
      </c>
      <c r="M471" s="55">
        <f t="shared" si="22"/>
        <v>4.1846999999999994</v>
      </c>
      <c r="N471" s="55">
        <f t="shared" si="23"/>
        <v>552.3803999999999</v>
      </c>
      <c r="O471" s="40" t="s">
        <v>1011</v>
      </c>
    </row>
    <row r="472" spans="1:15" s="40" customFormat="1" ht="29.1" customHeight="1">
      <c r="A472" s="49">
        <v>43915</v>
      </c>
      <c r="C472" s="50" t="s">
        <v>13</v>
      </c>
      <c r="D472" s="50" t="s">
        <v>14</v>
      </c>
      <c r="E472" s="51" t="s">
        <v>15</v>
      </c>
      <c r="F472" s="40" t="s">
        <v>149</v>
      </c>
      <c r="G472" s="40">
        <v>1077</v>
      </c>
      <c r="H472" s="40">
        <v>5.09</v>
      </c>
      <c r="I472" s="40">
        <v>0.28000000000000003</v>
      </c>
      <c r="J472" s="54">
        <v>0.13</v>
      </c>
      <c r="K472" s="40">
        <v>4.8099999999999996</v>
      </c>
      <c r="L472" s="40">
        <f t="shared" si="21"/>
        <v>5180.37</v>
      </c>
      <c r="M472" s="55">
        <f t="shared" si="22"/>
        <v>4.1846999999999994</v>
      </c>
      <c r="N472" s="55">
        <f t="shared" si="23"/>
        <v>4506.9218999999994</v>
      </c>
      <c r="O472" s="40" t="s">
        <v>1011</v>
      </c>
    </row>
    <row r="473" spans="1:15" s="40" customFormat="1" ht="29.1" customHeight="1">
      <c r="A473" s="49">
        <v>43915</v>
      </c>
      <c r="C473" s="50" t="s">
        <v>13</v>
      </c>
      <c r="D473" s="50" t="s">
        <v>14</v>
      </c>
      <c r="E473" s="51" t="s">
        <v>15</v>
      </c>
      <c r="F473" s="40" t="s">
        <v>149</v>
      </c>
      <c r="G473" s="40">
        <v>1796</v>
      </c>
      <c r="H473" s="40">
        <v>5.09</v>
      </c>
      <c r="I473" s="40">
        <v>0.28000000000000003</v>
      </c>
      <c r="J473" s="54">
        <v>0.13</v>
      </c>
      <c r="K473" s="40">
        <v>4.8099999999999996</v>
      </c>
      <c r="L473" s="40">
        <f t="shared" si="21"/>
        <v>8638.7599999999984</v>
      </c>
      <c r="M473" s="55">
        <f t="shared" si="22"/>
        <v>4.1846999999999994</v>
      </c>
      <c r="N473" s="55">
        <f t="shared" si="23"/>
        <v>7515.721199999999</v>
      </c>
      <c r="O473" s="40" t="s">
        <v>1011</v>
      </c>
    </row>
    <row r="474" spans="1:15" s="40" customFormat="1" ht="29.1" customHeight="1">
      <c r="A474" s="49">
        <v>43916</v>
      </c>
      <c r="C474" s="50" t="s">
        <v>13</v>
      </c>
      <c r="D474" s="50" t="s">
        <v>14</v>
      </c>
      <c r="E474" s="51" t="s">
        <v>15</v>
      </c>
      <c r="F474" s="40" t="s">
        <v>149</v>
      </c>
      <c r="G474" s="40">
        <v>499</v>
      </c>
      <c r="H474" s="40">
        <v>5.09</v>
      </c>
      <c r="I474" s="40">
        <v>0.28000000000000003</v>
      </c>
      <c r="J474" s="54">
        <v>0.13</v>
      </c>
      <c r="K474" s="40">
        <v>4.8099999999999996</v>
      </c>
      <c r="L474" s="40">
        <f t="shared" si="21"/>
        <v>2400.1899999999996</v>
      </c>
      <c r="M474" s="55">
        <f t="shared" si="22"/>
        <v>4.1846999999999994</v>
      </c>
      <c r="N474" s="55">
        <f t="shared" si="23"/>
        <v>2088.1652999999997</v>
      </c>
      <c r="O474" s="40" t="s">
        <v>1011</v>
      </c>
    </row>
    <row r="475" spans="1:15" s="40" customFormat="1" ht="29.1" customHeight="1">
      <c r="A475" s="49">
        <v>43916</v>
      </c>
      <c r="C475" s="50" t="s">
        <v>13</v>
      </c>
      <c r="D475" s="50" t="s">
        <v>14</v>
      </c>
      <c r="E475" s="51" t="s">
        <v>15</v>
      </c>
      <c r="F475" s="40" t="s">
        <v>149</v>
      </c>
      <c r="G475" s="40">
        <v>843</v>
      </c>
      <c r="H475" s="40">
        <v>5.09</v>
      </c>
      <c r="I475" s="40">
        <v>0.28000000000000003</v>
      </c>
      <c r="J475" s="54">
        <v>0.13</v>
      </c>
      <c r="K475" s="40">
        <v>4.8099999999999996</v>
      </c>
      <c r="L475" s="40">
        <f t="shared" si="21"/>
        <v>4054.8299999999995</v>
      </c>
      <c r="M475" s="55">
        <f t="shared" si="22"/>
        <v>4.1846999999999994</v>
      </c>
      <c r="N475" s="55">
        <f t="shared" si="23"/>
        <v>3527.7020999999995</v>
      </c>
      <c r="O475" s="40" t="s">
        <v>1011</v>
      </c>
    </row>
    <row r="476" spans="1:15" s="40" customFormat="1" ht="29.1" customHeight="1">
      <c r="A476" s="49">
        <v>43916</v>
      </c>
      <c r="C476" s="50" t="s">
        <v>13</v>
      </c>
      <c r="D476" s="50" t="s">
        <v>14</v>
      </c>
      <c r="E476" s="51" t="s">
        <v>15</v>
      </c>
      <c r="F476" s="40" t="s">
        <v>149</v>
      </c>
      <c r="G476" s="40">
        <v>2645</v>
      </c>
      <c r="H476" s="40">
        <v>5.09</v>
      </c>
      <c r="I476" s="40">
        <v>0.28000000000000003</v>
      </c>
      <c r="J476" s="54">
        <v>0.13</v>
      </c>
      <c r="K476" s="40">
        <v>4.8099999999999996</v>
      </c>
      <c r="L476" s="40">
        <f t="shared" si="21"/>
        <v>12722.449999999999</v>
      </c>
      <c r="M476" s="55">
        <f t="shared" si="22"/>
        <v>4.1846999999999994</v>
      </c>
      <c r="N476" s="55">
        <f t="shared" si="23"/>
        <v>11068.531499999999</v>
      </c>
      <c r="O476" s="40" t="s">
        <v>1011</v>
      </c>
    </row>
    <row r="477" spans="1:15" s="40" customFormat="1" ht="29.1" customHeight="1">
      <c r="A477" s="49">
        <v>43917</v>
      </c>
      <c r="C477" s="50" t="s">
        <v>13</v>
      </c>
      <c r="D477" s="50" t="s">
        <v>14</v>
      </c>
      <c r="E477" s="51" t="s">
        <v>15</v>
      </c>
      <c r="F477" s="40" t="s">
        <v>149</v>
      </c>
      <c r="G477" s="40">
        <v>198</v>
      </c>
      <c r="H477" s="40">
        <v>5.09</v>
      </c>
      <c r="I477" s="40">
        <v>0.28000000000000003</v>
      </c>
      <c r="J477" s="54">
        <v>0.13</v>
      </c>
      <c r="K477" s="40">
        <v>4.8099999999999996</v>
      </c>
      <c r="L477" s="40">
        <f t="shared" si="21"/>
        <v>952.37999999999988</v>
      </c>
      <c r="M477" s="55">
        <f t="shared" si="22"/>
        <v>4.1846999999999994</v>
      </c>
      <c r="N477" s="55">
        <f t="shared" si="23"/>
        <v>828.5705999999999</v>
      </c>
      <c r="O477" s="40" t="s">
        <v>1011</v>
      </c>
    </row>
    <row r="478" spans="1:15" s="40" customFormat="1" ht="29.1" customHeight="1">
      <c r="A478" s="49">
        <v>43917</v>
      </c>
      <c r="C478" s="50" t="s">
        <v>13</v>
      </c>
      <c r="D478" s="50" t="s">
        <v>14</v>
      </c>
      <c r="E478" s="51" t="s">
        <v>15</v>
      </c>
      <c r="F478" s="40" t="s">
        <v>149</v>
      </c>
      <c r="G478" s="40">
        <v>2536</v>
      </c>
      <c r="H478" s="40">
        <v>5.09</v>
      </c>
      <c r="I478" s="40">
        <v>0.28000000000000003</v>
      </c>
      <c r="J478" s="54">
        <v>0.13</v>
      </c>
      <c r="K478" s="40">
        <v>4.8099999999999996</v>
      </c>
      <c r="L478" s="40">
        <f t="shared" si="21"/>
        <v>12198.16</v>
      </c>
      <c r="M478" s="55">
        <f t="shared" si="22"/>
        <v>4.1846999999999994</v>
      </c>
      <c r="N478" s="55">
        <f t="shared" si="23"/>
        <v>10612.399199999998</v>
      </c>
      <c r="O478" s="40" t="s">
        <v>1011</v>
      </c>
    </row>
    <row r="479" spans="1:15" s="40" customFormat="1" ht="29.1" customHeight="1">
      <c r="A479" s="49">
        <v>43917</v>
      </c>
      <c r="C479" s="50" t="s">
        <v>13</v>
      </c>
      <c r="D479" s="50" t="s">
        <v>14</v>
      </c>
      <c r="E479" s="51" t="s">
        <v>15</v>
      </c>
      <c r="F479" s="40" t="s">
        <v>149</v>
      </c>
      <c r="G479" s="40">
        <v>8214</v>
      </c>
      <c r="H479" s="40">
        <v>5.09</v>
      </c>
      <c r="I479" s="40">
        <v>0.28000000000000003</v>
      </c>
      <c r="J479" s="54">
        <v>0.13</v>
      </c>
      <c r="K479" s="40">
        <v>4.8099999999999996</v>
      </c>
      <c r="L479" s="40">
        <f t="shared" si="21"/>
        <v>39509.339999999997</v>
      </c>
      <c r="M479" s="55">
        <f t="shared" si="22"/>
        <v>4.1846999999999994</v>
      </c>
      <c r="N479" s="55">
        <f t="shared" si="23"/>
        <v>34373.125799999994</v>
      </c>
      <c r="O479" s="40" t="s">
        <v>1011</v>
      </c>
    </row>
    <row r="480" spans="1:15" s="40" customFormat="1" ht="29.1" customHeight="1">
      <c r="A480" s="49">
        <v>43918</v>
      </c>
      <c r="C480" s="50" t="s">
        <v>13</v>
      </c>
      <c r="D480" s="50" t="s">
        <v>14</v>
      </c>
      <c r="E480" s="51" t="s">
        <v>15</v>
      </c>
      <c r="F480" s="40" t="s">
        <v>149</v>
      </c>
      <c r="G480" s="40">
        <v>1018</v>
      </c>
      <c r="H480" s="40">
        <v>5.09</v>
      </c>
      <c r="I480" s="40">
        <v>0.28000000000000003</v>
      </c>
      <c r="J480" s="54">
        <v>0.13</v>
      </c>
      <c r="K480" s="40">
        <v>4.8099999999999996</v>
      </c>
      <c r="L480" s="40">
        <f t="shared" si="21"/>
        <v>4896.58</v>
      </c>
      <c r="M480" s="55">
        <f t="shared" si="22"/>
        <v>4.1846999999999994</v>
      </c>
      <c r="N480" s="55">
        <f t="shared" si="23"/>
        <v>4260.0245999999997</v>
      </c>
      <c r="O480" s="40" t="s">
        <v>1011</v>
      </c>
    </row>
    <row r="481" spans="1:15" s="40" customFormat="1" ht="29.1" customHeight="1">
      <c r="A481" s="49">
        <v>43918</v>
      </c>
      <c r="C481" s="50" t="s">
        <v>13</v>
      </c>
      <c r="D481" s="50" t="s">
        <v>14</v>
      </c>
      <c r="E481" s="51" t="s">
        <v>15</v>
      </c>
      <c r="F481" s="40" t="s">
        <v>149</v>
      </c>
      <c r="G481" s="40">
        <v>3732</v>
      </c>
      <c r="H481" s="40">
        <v>5.09</v>
      </c>
      <c r="I481" s="40">
        <v>0.28000000000000003</v>
      </c>
      <c r="J481" s="54">
        <v>0.13</v>
      </c>
      <c r="K481" s="40">
        <v>4.8099999999999996</v>
      </c>
      <c r="L481" s="40">
        <f t="shared" si="21"/>
        <v>17950.919999999998</v>
      </c>
      <c r="M481" s="55">
        <f t="shared" si="22"/>
        <v>4.1846999999999994</v>
      </c>
      <c r="N481" s="55">
        <f t="shared" si="23"/>
        <v>15617.300399999998</v>
      </c>
      <c r="O481" s="40" t="s">
        <v>1011</v>
      </c>
    </row>
    <row r="482" spans="1:15" s="40" customFormat="1" ht="29.1" customHeight="1">
      <c r="A482" s="49">
        <v>43918</v>
      </c>
      <c r="C482" s="50" t="s">
        <v>13</v>
      </c>
      <c r="D482" s="50" t="s">
        <v>14</v>
      </c>
      <c r="E482" s="51" t="s">
        <v>15</v>
      </c>
      <c r="F482" s="40" t="s">
        <v>149</v>
      </c>
      <c r="G482" s="40">
        <v>1354</v>
      </c>
      <c r="H482" s="40">
        <v>5.09</v>
      </c>
      <c r="I482" s="40">
        <v>0.28000000000000003</v>
      </c>
      <c r="J482" s="54">
        <v>0.13</v>
      </c>
      <c r="K482" s="40">
        <v>4.8099999999999996</v>
      </c>
      <c r="L482" s="40">
        <f t="shared" si="21"/>
        <v>6512.74</v>
      </c>
      <c r="M482" s="55">
        <f t="shared" si="22"/>
        <v>4.1846999999999994</v>
      </c>
      <c r="N482" s="55">
        <f t="shared" si="23"/>
        <v>5666.0837999999994</v>
      </c>
      <c r="O482" s="40" t="s">
        <v>1011</v>
      </c>
    </row>
    <row r="483" spans="1:15" s="40" customFormat="1" ht="29.1" customHeight="1">
      <c r="A483" s="49">
        <v>43918</v>
      </c>
      <c r="C483" s="50" t="s">
        <v>13</v>
      </c>
      <c r="D483" s="50" t="s">
        <v>14</v>
      </c>
      <c r="E483" s="51" t="s">
        <v>15</v>
      </c>
      <c r="F483" s="40" t="s">
        <v>149</v>
      </c>
      <c r="G483" s="40">
        <v>1546</v>
      </c>
      <c r="H483" s="40">
        <v>5.09</v>
      </c>
      <c r="I483" s="40">
        <v>0.28000000000000003</v>
      </c>
      <c r="J483" s="54">
        <v>0.13</v>
      </c>
      <c r="K483" s="40">
        <v>4.8099999999999996</v>
      </c>
      <c r="L483" s="40">
        <f t="shared" si="21"/>
        <v>7436.2599999999993</v>
      </c>
      <c r="M483" s="55">
        <f t="shared" si="22"/>
        <v>4.1846999999999994</v>
      </c>
      <c r="N483" s="55">
        <f t="shared" si="23"/>
        <v>6469.5461999999989</v>
      </c>
      <c r="O483" s="40" t="s">
        <v>1011</v>
      </c>
    </row>
    <row r="484" spans="1:15" s="40" customFormat="1" ht="29.1" customHeight="1">
      <c r="A484" s="49">
        <v>43918</v>
      </c>
      <c r="C484" s="50" t="s">
        <v>13</v>
      </c>
      <c r="D484" s="50" t="s">
        <v>14</v>
      </c>
      <c r="E484" s="51" t="s">
        <v>15</v>
      </c>
      <c r="F484" s="40" t="s">
        <v>149</v>
      </c>
      <c r="G484" s="40">
        <v>3372</v>
      </c>
      <c r="H484" s="40">
        <v>5.09</v>
      </c>
      <c r="I484" s="40">
        <v>0.28000000000000003</v>
      </c>
      <c r="J484" s="54">
        <v>0.13</v>
      </c>
      <c r="K484" s="40">
        <v>4.8099999999999996</v>
      </c>
      <c r="L484" s="40">
        <f t="shared" si="21"/>
        <v>16219.319999999998</v>
      </c>
      <c r="M484" s="55">
        <f t="shared" si="22"/>
        <v>4.1846999999999994</v>
      </c>
      <c r="N484" s="55">
        <f t="shared" si="23"/>
        <v>14110.808399999998</v>
      </c>
      <c r="O484" s="40" t="s">
        <v>1011</v>
      </c>
    </row>
    <row r="485" spans="1:15" s="40" customFormat="1" ht="29.1" customHeight="1">
      <c r="A485" s="49">
        <v>43919</v>
      </c>
      <c r="C485" s="50" t="s">
        <v>13</v>
      </c>
      <c r="D485" s="50" t="s">
        <v>14</v>
      </c>
      <c r="E485" s="51" t="s">
        <v>15</v>
      </c>
      <c r="F485" s="40" t="s">
        <v>149</v>
      </c>
      <c r="G485" s="40">
        <v>4083</v>
      </c>
      <c r="H485" s="40">
        <v>5.09</v>
      </c>
      <c r="I485" s="40">
        <v>0.28000000000000003</v>
      </c>
      <c r="J485" s="54">
        <v>0.13</v>
      </c>
      <c r="K485" s="40">
        <v>4.8099999999999996</v>
      </c>
      <c r="L485" s="40">
        <f t="shared" si="21"/>
        <v>19639.23</v>
      </c>
      <c r="M485" s="55">
        <f t="shared" si="22"/>
        <v>4.1846999999999994</v>
      </c>
      <c r="N485" s="55">
        <f t="shared" si="23"/>
        <v>17086.130099999998</v>
      </c>
      <c r="O485" s="40" t="s">
        <v>1011</v>
      </c>
    </row>
    <row r="486" spans="1:15" s="40" customFormat="1" ht="29.1" customHeight="1">
      <c r="A486" s="49">
        <v>43919</v>
      </c>
      <c r="C486" s="50" t="s">
        <v>13</v>
      </c>
      <c r="D486" s="50" t="s">
        <v>14</v>
      </c>
      <c r="E486" s="51" t="s">
        <v>15</v>
      </c>
      <c r="F486" s="40" t="s">
        <v>149</v>
      </c>
      <c r="G486" s="40">
        <v>618</v>
      </c>
      <c r="H486" s="40">
        <v>5.09</v>
      </c>
      <c r="I486" s="40">
        <v>0.28000000000000003</v>
      </c>
      <c r="J486" s="54">
        <v>0.13</v>
      </c>
      <c r="K486" s="40">
        <v>4.8099999999999996</v>
      </c>
      <c r="L486" s="40">
        <f t="shared" si="21"/>
        <v>2972.58</v>
      </c>
      <c r="M486" s="55">
        <f t="shared" si="22"/>
        <v>4.1846999999999994</v>
      </c>
      <c r="N486" s="55">
        <f t="shared" si="23"/>
        <v>2586.1445999999996</v>
      </c>
      <c r="O486" s="40" t="s">
        <v>1011</v>
      </c>
    </row>
    <row r="487" spans="1:15" s="40" customFormat="1" ht="29.1" customHeight="1">
      <c r="A487" s="49">
        <v>43919</v>
      </c>
      <c r="C487" s="50" t="s">
        <v>13</v>
      </c>
      <c r="D487" s="50" t="s">
        <v>14</v>
      </c>
      <c r="E487" s="51" t="s">
        <v>15</v>
      </c>
      <c r="F487" s="40" t="s">
        <v>149</v>
      </c>
      <c r="G487" s="40">
        <v>1670</v>
      </c>
      <c r="H487" s="40">
        <v>5.09</v>
      </c>
      <c r="I487" s="40">
        <v>0.28000000000000003</v>
      </c>
      <c r="J487" s="54">
        <v>0.13</v>
      </c>
      <c r="K487" s="40">
        <v>4.8099999999999996</v>
      </c>
      <c r="L487" s="40">
        <f t="shared" si="21"/>
        <v>8032.6999999999989</v>
      </c>
      <c r="M487" s="55">
        <f t="shared" si="22"/>
        <v>4.1846999999999994</v>
      </c>
      <c r="N487" s="55">
        <f t="shared" si="23"/>
        <v>6988.4489999999987</v>
      </c>
      <c r="O487" s="40" t="s">
        <v>1011</v>
      </c>
    </row>
    <row r="488" spans="1:15" s="40" customFormat="1" ht="29.1" customHeight="1">
      <c r="A488" s="49">
        <v>43919</v>
      </c>
      <c r="C488" s="50" t="s">
        <v>13</v>
      </c>
      <c r="D488" s="50" t="s">
        <v>14</v>
      </c>
      <c r="E488" s="51" t="s">
        <v>15</v>
      </c>
      <c r="F488" s="40" t="s">
        <v>149</v>
      </c>
      <c r="G488" s="40">
        <v>217</v>
      </c>
      <c r="H488" s="40">
        <v>5.09</v>
      </c>
      <c r="I488" s="40">
        <v>0.28000000000000003</v>
      </c>
      <c r="J488" s="54">
        <v>0.13</v>
      </c>
      <c r="K488" s="40">
        <v>4.8099999999999996</v>
      </c>
      <c r="L488" s="40">
        <f t="shared" si="21"/>
        <v>1043.77</v>
      </c>
      <c r="M488" s="55">
        <f t="shared" si="22"/>
        <v>4.1846999999999994</v>
      </c>
      <c r="N488" s="55">
        <f t="shared" si="23"/>
        <v>908.07989999999984</v>
      </c>
      <c r="O488" s="40" t="s">
        <v>1011</v>
      </c>
    </row>
    <row r="489" spans="1:15" s="40" customFormat="1" ht="29.1" customHeight="1">
      <c r="A489" s="49">
        <v>43919</v>
      </c>
      <c r="C489" s="50" t="s">
        <v>13</v>
      </c>
      <c r="D489" s="50" t="s">
        <v>14</v>
      </c>
      <c r="E489" s="51" t="s">
        <v>15</v>
      </c>
      <c r="F489" s="40" t="s">
        <v>149</v>
      </c>
      <c r="G489" s="40">
        <v>2921</v>
      </c>
      <c r="H489" s="40">
        <v>5.09</v>
      </c>
      <c r="I489" s="40">
        <v>0.28000000000000003</v>
      </c>
      <c r="J489" s="54">
        <v>0.13</v>
      </c>
      <c r="K489" s="40">
        <v>4.8099999999999996</v>
      </c>
      <c r="L489" s="40">
        <f t="shared" si="21"/>
        <v>14050.009999999998</v>
      </c>
      <c r="M489" s="55">
        <f t="shared" si="22"/>
        <v>4.1846999999999994</v>
      </c>
      <c r="N489" s="55">
        <f t="shared" si="23"/>
        <v>12223.508699999998</v>
      </c>
      <c r="O489" s="40" t="s">
        <v>1011</v>
      </c>
    </row>
    <row r="490" spans="1:15" s="40" customFormat="1" ht="29.1" customHeight="1">
      <c r="A490" s="49">
        <v>43920</v>
      </c>
      <c r="C490" s="50" t="s">
        <v>13</v>
      </c>
      <c r="D490" s="50" t="s">
        <v>14</v>
      </c>
      <c r="E490" s="51" t="s">
        <v>15</v>
      </c>
      <c r="F490" s="40" t="s">
        <v>149</v>
      </c>
      <c r="G490" s="40">
        <v>4075</v>
      </c>
      <c r="H490" s="40">
        <v>5.09</v>
      </c>
      <c r="I490" s="40">
        <v>0.28000000000000003</v>
      </c>
      <c r="J490" s="54">
        <v>0.13</v>
      </c>
      <c r="K490" s="40">
        <v>4.8099999999999996</v>
      </c>
      <c r="L490" s="40">
        <f t="shared" si="21"/>
        <v>19600.75</v>
      </c>
      <c r="M490" s="55">
        <f t="shared" si="22"/>
        <v>4.1846999999999994</v>
      </c>
      <c r="N490" s="55">
        <f t="shared" si="23"/>
        <v>17052.652499999997</v>
      </c>
      <c r="O490" s="40" t="s">
        <v>1011</v>
      </c>
    </row>
    <row r="491" spans="1:15" s="40" customFormat="1" ht="29.1" customHeight="1">
      <c r="A491" s="49">
        <v>43920</v>
      </c>
      <c r="C491" s="50" t="s">
        <v>13</v>
      </c>
      <c r="D491" s="50" t="s">
        <v>14</v>
      </c>
      <c r="E491" s="51" t="s">
        <v>15</v>
      </c>
      <c r="F491" s="40" t="s">
        <v>149</v>
      </c>
      <c r="G491" s="40">
        <v>415</v>
      </c>
      <c r="H491" s="40">
        <v>5.09</v>
      </c>
      <c r="I491" s="40">
        <v>0.28000000000000003</v>
      </c>
      <c r="J491" s="54">
        <v>0.13</v>
      </c>
      <c r="K491" s="40">
        <v>4.8099999999999996</v>
      </c>
      <c r="L491" s="40">
        <f t="shared" si="21"/>
        <v>1996.1499999999999</v>
      </c>
      <c r="M491" s="55">
        <f t="shared" si="22"/>
        <v>4.1846999999999994</v>
      </c>
      <c r="N491" s="55">
        <f t="shared" si="23"/>
        <v>1736.6504999999997</v>
      </c>
      <c r="O491" s="40" t="s">
        <v>1011</v>
      </c>
    </row>
    <row r="492" spans="1:15" s="40" customFormat="1" ht="29.1" customHeight="1">
      <c r="A492" s="49">
        <v>43920</v>
      </c>
      <c r="C492" s="50" t="s">
        <v>13</v>
      </c>
      <c r="D492" s="50" t="s">
        <v>14</v>
      </c>
      <c r="E492" s="51" t="s">
        <v>15</v>
      </c>
      <c r="F492" s="40" t="s">
        <v>149</v>
      </c>
      <c r="G492" s="40">
        <v>1072</v>
      </c>
      <c r="H492" s="40">
        <v>5.09</v>
      </c>
      <c r="I492" s="40">
        <v>0.28000000000000003</v>
      </c>
      <c r="J492" s="54">
        <v>0.13</v>
      </c>
      <c r="K492" s="40">
        <v>4.8099999999999996</v>
      </c>
      <c r="L492" s="40">
        <f t="shared" si="21"/>
        <v>5156.32</v>
      </c>
      <c r="M492" s="55">
        <f t="shared" si="22"/>
        <v>4.1846999999999994</v>
      </c>
      <c r="N492" s="55">
        <f t="shared" si="23"/>
        <v>4485.9983999999995</v>
      </c>
      <c r="O492" s="40" t="s">
        <v>1011</v>
      </c>
    </row>
    <row r="493" spans="1:15" s="40" customFormat="1" ht="29.1" customHeight="1">
      <c r="A493" s="49">
        <v>43920</v>
      </c>
      <c r="C493" s="50" t="s">
        <v>13</v>
      </c>
      <c r="D493" s="50" t="s">
        <v>14</v>
      </c>
      <c r="E493" s="51" t="s">
        <v>15</v>
      </c>
      <c r="F493" s="40" t="s">
        <v>149</v>
      </c>
      <c r="G493" s="40">
        <v>306</v>
      </c>
      <c r="H493" s="40">
        <v>5.09</v>
      </c>
      <c r="I493" s="40">
        <v>0.28000000000000003</v>
      </c>
      <c r="J493" s="54">
        <v>0.13</v>
      </c>
      <c r="K493" s="40">
        <v>4.8099999999999996</v>
      </c>
      <c r="L493" s="40">
        <f t="shared" si="21"/>
        <v>1471.86</v>
      </c>
      <c r="M493" s="55">
        <f t="shared" si="22"/>
        <v>4.1846999999999994</v>
      </c>
      <c r="N493" s="55">
        <f t="shared" si="23"/>
        <v>1280.5181999999998</v>
      </c>
      <c r="O493" s="40" t="s">
        <v>1011</v>
      </c>
    </row>
    <row r="494" spans="1:15" s="40" customFormat="1" ht="29.1" customHeight="1">
      <c r="A494" s="49">
        <v>43920</v>
      </c>
      <c r="C494" s="50" t="s">
        <v>13</v>
      </c>
      <c r="D494" s="50" t="s">
        <v>14</v>
      </c>
      <c r="E494" s="51" t="s">
        <v>15</v>
      </c>
      <c r="F494" s="40" t="s">
        <v>149</v>
      </c>
      <c r="G494" s="40">
        <v>84</v>
      </c>
      <c r="H494" s="40">
        <v>5.09</v>
      </c>
      <c r="I494" s="40">
        <v>0.28000000000000003</v>
      </c>
      <c r="J494" s="54">
        <v>0.13</v>
      </c>
      <c r="K494" s="40">
        <v>4.8099999999999996</v>
      </c>
      <c r="L494" s="40">
        <f t="shared" si="21"/>
        <v>404.03999999999996</v>
      </c>
      <c r="M494" s="55">
        <f t="shared" si="22"/>
        <v>4.1846999999999994</v>
      </c>
      <c r="N494" s="55">
        <f t="shared" si="23"/>
        <v>351.51479999999992</v>
      </c>
      <c r="O494" s="40" t="s">
        <v>1011</v>
      </c>
    </row>
    <row r="495" spans="1:15" s="40" customFormat="1" ht="29.1" customHeight="1">
      <c r="A495" s="49">
        <v>43920</v>
      </c>
      <c r="C495" s="50" t="s">
        <v>13</v>
      </c>
      <c r="D495" s="50" t="s">
        <v>14</v>
      </c>
      <c r="E495" s="51" t="s">
        <v>15</v>
      </c>
      <c r="F495" s="40" t="s">
        <v>149</v>
      </c>
      <c r="G495" s="40">
        <v>1788</v>
      </c>
      <c r="H495" s="40">
        <v>5.09</v>
      </c>
      <c r="I495" s="40">
        <v>0.28000000000000003</v>
      </c>
      <c r="J495" s="54">
        <v>0.13</v>
      </c>
      <c r="K495" s="40">
        <v>4.8099999999999996</v>
      </c>
      <c r="L495" s="40">
        <f t="shared" si="21"/>
        <v>8600.2799999999988</v>
      </c>
      <c r="M495" s="55">
        <f t="shared" si="22"/>
        <v>4.1846999999999994</v>
      </c>
      <c r="N495" s="55">
        <f t="shared" si="23"/>
        <v>7482.2435999999989</v>
      </c>
      <c r="O495" s="40" t="s">
        <v>1011</v>
      </c>
    </row>
    <row r="496" spans="1:15" s="40" customFormat="1" ht="29.1" customHeight="1">
      <c r="A496" s="49">
        <v>43921</v>
      </c>
      <c r="C496" s="50" t="s">
        <v>13</v>
      </c>
      <c r="D496" s="50" t="s">
        <v>14</v>
      </c>
      <c r="E496" s="51" t="s">
        <v>15</v>
      </c>
      <c r="F496" s="40" t="s">
        <v>149</v>
      </c>
      <c r="G496" s="40">
        <v>2864</v>
      </c>
      <c r="H496" s="40">
        <v>5.09</v>
      </c>
      <c r="I496" s="40">
        <v>0.28000000000000003</v>
      </c>
      <c r="J496" s="54">
        <v>0.13</v>
      </c>
      <c r="K496" s="40">
        <v>4.8099999999999996</v>
      </c>
      <c r="L496" s="40">
        <f t="shared" si="21"/>
        <v>13775.839999999998</v>
      </c>
      <c r="M496" s="55">
        <f t="shared" si="22"/>
        <v>4.1846999999999994</v>
      </c>
      <c r="N496" s="55">
        <f t="shared" si="23"/>
        <v>11984.980799999998</v>
      </c>
      <c r="O496" s="40" t="s">
        <v>1011</v>
      </c>
    </row>
    <row r="497" spans="1:15" s="40" customFormat="1" ht="29.1" customHeight="1">
      <c r="A497" s="49">
        <v>43921</v>
      </c>
      <c r="C497" s="50" t="s">
        <v>13</v>
      </c>
      <c r="D497" s="50" t="s">
        <v>14</v>
      </c>
      <c r="E497" s="51" t="s">
        <v>15</v>
      </c>
      <c r="F497" s="40" t="s">
        <v>149</v>
      </c>
      <c r="G497" s="40">
        <v>348</v>
      </c>
      <c r="H497" s="40">
        <v>5.09</v>
      </c>
      <c r="I497" s="40">
        <v>0.28000000000000003</v>
      </c>
      <c r="J497" s="54">
        <v>0.13</v>
      </c>
      <c r="K497" s="40">
        <v>4.8099999999999996</v>
      </c>
      <c r="L497" s="40">
        <f t="shared" si="21"/>
        <v>1673.8799999999999</v>
      </c>
      <c r="M497" s="55">
        <f t="shared" si="22"/>
        <v>4.1846999999999994</v>
      </c>
      <c r="N497" s="55">
        <f t="shared" si="23"/>
        <v>1456.2755999999997</v>
      </c>
      <c r="O497" s="40" t="s">
        <v>1011</v>
      </c>
    </row>
    <row r="498" spans="1:15" s="40" customFormat="1" ht="29.1" customHeight="1">
      <c r="A498" s="49">
        <v>43921</v>
      </c>
      <c r="C498" s="50" t="s">
        <v>13</v>
      </c>
      <c r="D498" s="50" t="s">
        <v>14</v>
      </c>
      <c r="E498" s="51" t="s">
        <v>15</v>
      </c>
      <c r="F498" s="40" t="s">
        <v>149</v>
      </c>
      <c r="G498" s="40">
        <v>1399</v>
      </c>
      <c r="H498" s="40">
        <v>5.09</v>
      </c>
      <c r="I498" s="40">
        <v>0.28000000000000003</v>
      </c>
      <c r="J498" s="54">
        <v>0.13</v>
      </c>
      <c r="K498" s="40">
        <v>4.8099999999999996</v>
      </c>
      <c r="L498" s="40">
        <f t="shared" si="21"/>
        <v>6729.19</v>
      </c>
      <c r="M498" s="55">
        <f t="shared" si="22"/>
        <v>4.1846999999999994</v>
      </c>
      <c r="N498" s="55">
        <f t="shared" si="23"/>
        <v>5854.3952999999992</v>
      </c>
      <c r="O498" s="40" t="s">
        <v>1011</v>
      </c>
    </row>
    <row r="499" spans="1:15" s="40" customFormat="1" ht="29.1" customHeight="1">
      <c r="A499" s="49">
        <v>43921</v>
      </c>
      <c r="C499" s="50" t="s">
        <v>13</v>
      </c>
      <c r="D499" s="50" t="s">
        <v>14</v>
      </c>
      <c r="E499" s="51" t="s">
        <v>15</v>
      </c>
      <c r="F499" s="40" t="s">
        <v>149</v>
      </c>
      <c r="G499" s="40">
        <v>4038</v>
      </c>
      <c r="H499" s="40">
        <v>5.09</v>
      </c>
      <c r="I499" s="40">
        <v>0.28000000000000003</v>
      </c>
      <c r="J499" s="54">
        <v>0.13</v>
      </c>
      <c r="K499" s="40">
        <v>4.8099999999999996</v>
      </c>
      <c r="L499" s="40">
        <f t="shared" si="21"/>
        <v>19422.78</v>
      </c>
      <c r="M499" s="55">
        <f t="shared" si="22"/>
        <v>4.1846999999999994</v>
      </c>
      <c r="N499" s="55">
        <f t="shared" si="23"/>
        <v>16897.818599999999</v>
      </c>
      <c r="O499" s="40" t="s">
        <v>1011</v>
      </c>
    </row>
    <row r="500" spans="1:15" s="40" customFormat="1" ht="29.1" customHeight="1">
      <c r="A500" s="49">
        <v>43921</v>
      </c>
      <c r="C500" s="50" t="s">
        <v>13</v>
      </c>
      <c r="D500" s="50" t="s">
        <v>14</v>
      </c>
      <c r="E500" s="51" t="s">
        <v>15</v>
      </c>
      <c r="F500" s="40" t="s">
        <v>149</v>
      </c>
      <c r="G500" s="40">
        <v>1539</v>
      </c>
      <c r="H500" s="40">
        <v>5.09</v>
      </c>
      <c r="I500" s="40">
        <v>0.28000000000000003</v>
      </c>
      <c r="J500" s="54">
        <v>0.13</v>
      </c>
      <c r="K500" s="40">
        <v>4.8099999999999996</v>
      </c>
      <c r="L500" s="40">
        <f t="shared" si="21"/>
        <v>7402.5899999999992</v>
      </c>
      <c r="M500" s="55">
        <f t="shared" si="22"/>
        <v>4.1846999999999994</v>
      </c>
      <c r="N500" s="55">
        <f t="shared" si="23"/>
        <v>6440.2532999999994</v>
      </c>
      <c r="O500" s="40" t="s">
        <v>1011</v>
      </c>
    </row>
    <row r="501" spans="1:15" s="40" customFormat="1" ht="29.1" customHeight="1">
      <c r="A501" s="49">
        <v>43922</v>
      </c>
      <c r="C501" s="50" t="s">
        <v>13</v>
      </c>
      <c r="D501" s="50" t="s">
        <v>14</v>
      </c>
      <c r="E501" s="51" t="s">
        <v>15</v>
      </c>
      <c r="F501" s="40" t="s">
        <v>149</v>
      </c>
      <c r="G501" s="40">
        <v>3162</v>
      </c>
      <c r="H501" s="40">
        <v>5.09</v>
      </c>
      <c r="I501" s="40">
        <v>0.28000000000000003</v>
      </c>
      <c r="J501" s="54">
        <v>0.13</v>
      </c>
      <c r="K501" s="40">
        <v>4.8099999999999996</v>
      </c>
      <c r="L501" s="40">
        <f t="shared" si="21"/>
        <v>15209.22</v>
      </c>
      <c r="M501" s="55">
        <f t="shared" si="22"/>
        <v>4.1846999999999994</v>
      </c>
      <c r="N501" s="55">
        <f t="shared" si="23"/>
        <v>13232.021399999998</v>
      </c>
      <c r="O501" s="40" t="s">
        <v>1011</v>
      </c>
    </row>
    <row r="502" spans="1:15" s="40" customFormat="1" ht="29.1" customHeight="1">
      <c r="A502" s="49">
        <v>43922</v>
      </c>
      <c r="C502" s="50" t="s">
        <v>13</v>
      </c>
      <c r="D502" s="50" t="s">
        <v>14</v>
      </c>
      <c r="E502" s="51" t="s">
        <v>15</v>
      </c>
      <c r="F502" s="40" t="s">
        <v>149</v>
      </c>
      <c r="G502" s="40">
        <v>4470</v>
      </c>
      <c r="H502" s="40">
        <v>5.09</v>
      </c>
      <c r="I502" s="40">
        <v>0.28000000000000003</v>
      </c>
      <c r="J502" s="54">
        <v>0.13</v>
      </c>
      <c r="K502" s="40">
        <v>4.8099999999999996</v>
      </c>
      <c r="L502" s="40">
        <f t="shared" si="21"/>
        <v>21500.699999999997</v>
      </c>
      <c r="M502" s="55">
        <f t="shared" si="22"/>
        <v>4.1846999999999994</v>
      </c>
      <c r="N502" s="55">
        <f t="shared" si="23"/>
        <v>18705.608999999997</v>
      </c>
      <c r="O502" s="40" t="s">
        <v>1011</v>
      </c>
    </row>
    <row r="503" spans="1:15" s="40" customFormat="1" ht="29.1" customHeight="1">
      <c r="A503" s="49">
        <v>43922</v>
      </c>
      <c r="C503" s="50" t="s">
        <v>13</v>
      </c>
      <c r="D503" s="50" t="s">
        <v>14</v>
      </c>
      <c r="E503" s="51" t="s">
        <v>15</v>
      </c>
      <c r="F503" s="40" t="s">
        <v>149</v>
      </c>
      <c r="G503" s="40">
        <v>1187</v>
      </c>
      <c r="H503" s="40">
        <v>5.09</v>
      </c>
      <c r="I503" s="40">
        <v>0.28000000000000003</v>
      </c>
      <c r="J503" s="54">
        <v>0.13</v>
      </c>
      <c r="K503" s="40">
        <v>4.8099999999999996</v>
      </c>
      <c r="L503" s="40">
        <f t="shared" si="21"/>
        <v>5709.4699999999993</v>
      </c>
      <c r="M503" s="55">
        <f t="shared" si="22"/>
        <v>4.1846999999999994</v>
      </c>
      <c r="N503" s="55">
        <f t="shared" si="23"/>
        <v>4967.2388999999994</v>
      </c>
      <c r="O503" s="40" t="s">
        <v>1011</v>
      </c>
    </row>
    <row r="504" spans="1:15" s="40" customFormat="1" ht="29.1" customHeight="1">
      <c r="A504" s="49">
        <v>43923</v>
      </c>
      <c r="C504" s="50" t="s">
        <v>13</v>
      </c>
      <c r="D504" s="50" t="s">
        <v>14</v>
      </c>
      <c r="E504" s="51" t="s">
        <v>15</v>
      </c>
      <c r="F504" s="40" t="s">
        <v>149</v>
      </c>
      <c r="G504" s="40">
        <v>3095</v>
      </c>
      <c r="H504" s="40">
        <v>5.09</v>
      </c>
      <c r="I504" s="40">
        <v>0.28000000000000003</v>
      </c>
      <c r="J504" s="54">
        <v>0.13</v>
      </c>
      <c r="K504" s="40">
        <v>4.8099999999999996</v>
      </c>
      <c r="L504" s="40">
        <f t="shared" si="21"/>
        <v>14886.949999999999</v>
      </c>
      <c r="M504" s="55">
        <f t="shared" si="22"/>
        <v>4.1846999999999994</v>
      </c>
      <c r="N504" s="55">
        <f t="shared" si="23"/>
        <v>12951.646499999999</v>
      </c>
      <c r="O504" s="40" t="s">
        <v>1011</v>
      </c>
    </row>
    <row r="505" spans="1:15" s="40" customFormat="1" ht="29.1" customHeight="1">
      <c r="A505" s="49">
        <v>43923</v>
      </c>
      <c r="C505" s="50" t="s">
        <v>13</v>
      </c>
      <c r="D505" s="50" t="s">
        <v>14</v>
      </c>
      <c r="E505" s="51" t="s">
        <v>15</v>
      </c>
      <c r="F505" s="40" t="s">
        <v>149</v>
      </c>
      <c r="G505" s="40">
        <v>1797</v>
      </c>
      <c r="H505" s="40">
        <v>5.09</v>
      </c>
      <c r="I505" s="40">
        <v>0.28000000000000003</v>
      </c>
      <c r="J505" s="54">
        <v>0.13</v>
      </c>
      <c r="K505" s="40">
        <v>4.8099999999999996</v>
      </c>
      <c r="L505" s="40">
        <f t="shared" si="21"/>
        <v>8643.57</v>
      </c>
      <c r="M505" s="55">
        <f t="shared" si="22"/>
        <v>4.1846999999999994</v>
      </c>
      <c r="N505" s="55">
        <f t="shared" si="23"/>
        <v>7519.9058999999988</v>
      </c>
      <c r="O505" s="40" t="s">
        <v>1011</v>
      </c>
    </row>
    <row r="506" spans="1:15" s="40" customFormat="1" ht="29.1" customHeight="1">
      <c r="A506" s="49">
        <v>43923</v>
      </c>
      <c r="C506" s="50" t="s">
        <v>13</v>
      </c>
      <c r="D506" s="50" t="s">
        <v>14</v>
      </c>
      <c r="E506" s="51" t="s">
        <v>15</v>
      </c>
      <c r="F506" s="40" t="s">
        <v>149</v>
      </c>
      <c r="G506" s="40">
        <v>650</v>
      </c>
      <c r="H506" s="40">
        <v>5.09</v>
      </c>
      <c r="I506" s="40">
        <v>0.28000000000000003</v>
      </c>
      <c r="J506" s="54">
        <v>0.13</v>
      </c>
      <c r="K506" s="40">
        <v>4.8099999999999996</v>
      </c>
      <c r="L506" s="40">
        <f t="shared" si="21"/>
        <v>3126.4999999999995</v>
      </c>
      <c r="M506" s="55">
        <f t="shared" si="22"/>
        <v>4.1846999999999994</v>
      </c>
      <c r="N506" s="55">
        <f t="shared" si="23"/>
        <v>2720.0549999999998</v>
      </c>
      <c r="O506" s="40" t="s">
        <v>1011</v>
      </c>
    </row>
    <row r="507" spans="1:15" s="40" customFormat="1" ht="29.1" customHeight="1">
      <c r="A507" s="49">
        <v>43923</v>
      </c>
      <c r="C507" s="50" t="s">
        <v>13</v>
      </c>
      <c r="D507" s="50" t="s">
        <v>14</v>
      </c>
      <c r="E507" s="51" t="s">
        <v>15</v>
      </c>
      <c r="F507" s="40" t="s">
        <v>149</v>
      </c>
      <c r="G507" s="40">
        <v>368</v>
      </c>
      <c r="H507" s="40">
        <v>5.09</v>
      </c>
      <c r="I507" s="40">
        <v>0.28000000000000003</v>
      </c>
      <c r="J507" s="54">
        <v>0.13</v>
      </c>
      <c r="K507" s="40">
        <v>4.8099999999999996</v>
      </c>
      <c r="L507" s="40">
        <f t="shared" si="21"/>
        <v>1770.08</v>
      </c>
      <c r="M507" s="55">
        <f t="shared" si="22"/>
        <v>4.1846999999999994</v>
      </c>
      <c r="N507" s="55">
        <f t="shared" si="23"/>
        <v>1539.9695999999999</v>
      </c>
      <c r="O507" s="40" t="s">
        <v>1011</v>
      </c>
    </row>
    <row r="508" spans="1:15" s="40" customFormat="1" ht="29.1" customHeight="1">
      <c r="A508" s="49">
        <v>43923</v>
      </c>
      <c r="C508" s="50" t="s">
        <v>13</v>
      </c>
      <c r="D508" s="50" t="s">
        <v>14</v>
      </c>
      <c r="E508" s="51" t="s">
        <v>15</v>
      </c>
      <c r="F508" s="40" t="s">
        <v>149</v>
      </c>
      <c r="G508" s="40">
        <v>1927</v>
      </c>
      <c r="H508" s="40">
        <v>5.09</v>
      </c>
      <c r="I508" s="40">
        <v>0.28000000000000003</v>
      </c>
      <c r="J508" s="54">
        <v>0.13</v>
      </c>
      <c r="K508" s="40">
        <v>4.8099999999999996</v>
      </c>
      <c r="L508" s="40">
        <f t="shared" si="21"/>
        <v>9268.869999999999</v>
      </c>
      <c r="M508" s="55">
        <f t="shared" si="22"/>
        <v>4.1846999999999994</v>
      </c>
      <c r="N508" s="55">
        <f t="shared" si="23"/>
        <v>8063.9168999999993</v>
      </c>
      <c r="O508" s="40" t="s">
        <v>1011</v>
      </c>
    </row>
    <row r="509" spans="1:15" s="40" customFormat="1" ht="29.1" customHeight="1">
      <c r="A509" s="49">
        <v>43923</v>
      </c>
      <c r="C509" s="50" t="s">
        <v>13</v>
      </c>
      <c r="D509" s="50" t="s">
        <v>14</v>
      </c>
      <c r="E509" s="51" t="s">
        <v>15</v>
      </c>
      <c r="F509" s="40" t="s">
        <v>149</v>
      </c>
      <c r="G509" s="40">
        <v>2839</v>
      </c>
      <c r="H509" s="40">
        <v>5.09</v>
      </c>
      <c r="I509" s="40">
        <v>0.28000000000000003</v>
      </c>
      <c r="J509" s="54">
        <v>0.13</v>
      </c>
      <c r="K509" s="40">
        <v>4.8099999999999996</v>
      </c>
      <c r="L509" s="40">
        <f t="shared" si="21"/>
        <v>13655.589999999998</v>
      </c>
      <c r="M509" s="55">
        <f t="shared" si="22"/>
        <v>4.1846999999999994</v>
      </c>
      <c r="N509" s="55">
        <f t="shared" si="23"/>
        <v>11880.363299999999</v>
      </c>
      <c r="O509" s="40" t="s">
        <v>1011</v>
      </c>
    </row>
    <row r="510" spans="1:15" s="40" customFormat="1" ht="29.1" customHeight="1">
      <c r="A510" s="49">
        <v>43923</v>
      </c>
      <c r="C510" s="50" t="s">
        <v>13</v>
      </c>
      <c r="D510" s="50" t="s">
        <v>14</v>
      </c>
      <c r="E510" s="51" t="s">
        <v>15</v>
      </c>
      <c r="F510" s="40" t="s">
        <v>149</v>
      </c>
      <c r="G510" s="40">
        <v>1151</v>
      </c>
      <c r="H510" s="40">
        <v>5.09</v>
      </c>
      <c r="I510" s="40">
        <v>0.28000000000000003</v>
      </c>
      <c r="J510" s="54">
        <v>0.13</v>
      </c>
      <c r="K510" s="40">
        <v>4.8099999999999996</v>
      </c>
      <c r="L510" s="40">
        <f t="shared" si="21"/>
        <v>5536.3099999999995</v>
      </c>
      <c r="M510" s="55">
        <f t="shared" si="22"/>
        <v>4.1846999999999994</v>
      </c>
      <c r="N510" s="55">
        <f t="shared" si="23"/>
        <v>4816.5896999999995</v>
      </c>
      <c r="O510" s="40" t="s">
        <v>1011</v>
      </c>
    </row>
    <row r="511" spans="1:15" s="40" customFormat="1" ht="29.1" customHeight="1">
      <c r="A511" s="49">
        <v>43924</v>
      </c>
      <c r="C511" s="50" t="s">
        <v>13</v>
      </c>
      <c r="D511" s="50" t="s">
        <v>14</v>
      </c>
      <c r="E511" s="51" t="s">
        <v>15</v>
      </c>
      <c r="F511" s="40" t="s">
        <v>149</v>
      </c>
      <c r="G511" s="40">
        <v>3376</v>
      </c>
      <c r="H511" s="40">
        <v>5.09</v>
      </c>
      <c r="I511" s="40">
        <v>0.28000000000000003</v>
      </c>
      <c r="J511" s="54">
        <v>0.13</v>
      </c>
      <c r="K511" s="40">
        <v>4.8099999999999996</v>
      </c>
      <c r="L511" s="40">
        <f t="shared" si="21"/>
        <v>16238.56</v>
      </c>
      <c r="M511" s="55">
        <f t="shared" si="22"/>
        <v>4.1846999999999994</v>
      </c>
      <c r="N511" s="55">
        <f t="shared" si="23"/>
        <v>14127.547199999997</v>
      </c>
      <c r="O511" s="40" t="s">
        <v>1011</v>
      </c>
    </row>
    <row r="512" spans="1:15" s="40" customFormat="1" ht="29.1" customHeight="1">
      <c r="A512" s="49">
        <v>43924</v>
      </c>
      <c r="C512" s="50" t="s">
        <v>13</v>
      </c>
      <c r="D512" s="50" t="s">
        <v>14</v>
      </c>
      <c r="E512" s="51" t="s">
        <v>15</v>
      </c>
      <c r="F512" s="40" t="s">
        <v>149</v>
      </c>
      <c r="G512" s="40">
        <v>222</v>
      </c>
      <c r="H512" s="40">
        <v>5.09</v>
      </c>
      <c r="I512" s="40">
        <v>0.28000000000000003</v>
      </c>
      <c r="J512" s="54">
        <v>0.13</v>
      </c>
      <c r="K512" s="40">
        <v>4.8099999999999996</v>
      </c>
      <c r="L512" s="40">
        <f t="shared" si="21"/>
        <v>1067.82</v>
      </c>
      <c r="M512" s="55">
        <f t="shared" si="22"/>
        <v>4.1846999999999994</v>
      </c>
      <c r="N512" s="55">
        <f t="shared" si="23"/>
        <v>929.00339999999983</v>
      </c>
      <c r="O512" s="40" t="s">
        <v>1011</v>
      </c>
    </row>
    <row r="513" spans="1:15" s="40" customFormat="1" ht="29.1" customHeight="1">
      <c r="A513" s="49">
        <v>43924</v>
      </c>
      <c r="C513" s="50" t="s">
        <v>13</v>
      </c>
      <c r="D513" s="50" t="s">
        <v>14</v>
      </c>
      <c r="E513" s="51" t="s">
        <v>15</v>
      </c>
      <c r="F513" s="40" t="s">
        <v>149</v>
      </c>
      <c r="G513" s="40">
        <v>1442</v>
      </c>
      <c r="H513" s="40">
        <v>5.09</v>
      </c>
      <c r="I513" s="40">
        <v>0.28000000000000003</v>
      </c>
      <c r="J513" s="54">
        <v>0.13</v>
      </c>
      <c r="K513" s="40">
        <v>4.8099999999999996</v>
      </c>
      <c r="L513" s="40">
        <f t="shared" si="21"/>
        <v>6936.0199999999995</v>
      </c>
      <c r="M513" s="55">
        <f t="shared" si="22"/>
        <v>4.1846999999999994</v>
      </c>
      <c r="N513" s="55">
        <f t="shared" si="23"/>
        <v>6034.3373999999994</v>
      </c>
      <c r="O513" s="40" t="s">
        <v>1011</v>
      </c>
    </row>
    <row r="514" spans="1:15" s="40" customFormat="1" ht="29.1" customHeight="1">
      <c r="A514" s="49">
        <v>43924</v>
      </c>
      <c r="C514" s="50" t="s">
        <v>13</v>
      </c>
      <c r="D514" s="50" t="s">
        <v>14</v>
      </c>
      <c r="E514" s="51" t="s">
        <v>15</v>
      </c>
      <c r="F514" s="40" t="s">
        <v>149</v>
      </c>
      <c r="G514" s="40">
        <v>1724</v>
      </c>
      <c r="H514" s="40">
        <v>5.09</v>
      </c>
      <c r="I514" s="40">
        <v>0.28000000000000003</v>
      </c>
      <c r="J514" s="54">
        <v>0.13</v>
      </c>
      <c r="K514" s="40">
        <v>4.8099999999999996</v>
      </c>
      <c r="L514" s="40">
        <f t="shared" si="21"/>
        <v>8292.4399999999987</v>
      </c>
      <c r="M514" s="55">
        <f t="shared" si="22"/>
        <v>4.1846999999999994</v>
      </c>
      <c r="N514" s="55">
        <f t="shared" si="23"/>
        <v>7214.4227999999994</v>
      </c>
      <c r="O514" s="40" t="s">
        <v>1011</v>
      </c>
    </row>
    <row r="515" spans="1:15" s="40" customFormat="1" ht="29.1" customHeight="1">
      <c r="A515" s="49">
        <v>43924</v>
      </c>
      <c r="C515" s="50" t="s">
        <v>13</v>
      </c>
      <c r="D515" s="50" t="s">
        <v>14</v>
      </c>
      <c r="E515" s="51" t="s">
        <v>15</v>
      </c>
      <c r="F515" s="40" t="s">
        <v>149</v>
      </c>
      <c r="G515" s="40">
        <v>436</v>
      </c>
      <c r="H515" s="40">
        <v>5.09</v>
      </c>
      <c r="I515" s="40">
        <v>0.28000000000000003</v>
      </c>
      <c r="J515" s="54">
        <v>0.13</v>
      </c>
      <c r="K515" s="40">
        <v>4.8099999999999996</v>
      </c>
      <c r="L515" s="40">
        <f t="shared" ref="L515:L578" si="24">K515*G515</f>
        <v>2097.16</v>
      </c>
      <c r="M515" s="55">
        <f t="shared" ref="M515:M578" si="25">4.81-K515*J515</f>
        <v>4.1846999999999994</v>
      </c>
      <c r="N515" s="55">
        <f t="shared" ref="N515:N578" si="26">M515*G515</f>
        <v>1824.5291999999997</v>
      </c>
      <c r="O515" s="40" t="s">
        <v>1011</v>
      </c>
    </row>
    <row r="516" spans="1:15" s="40" customFormat="1" ht="29.1" customHeight="1">
      <c r="A516" s="49">
        <v>43925</v>
      </c>
      <c r="C516" s="50" t="s">
        <v>13</v>
      </c>
      <c r="D516" s="50" t="s">
        <v>14</v>
      </c>
      <c r="E516" s="51" t="s">
        <v>15</v>
      </c>
      <c r="F516" s="40" t="s">
        <v>149</v>
      </c>
      <c r="G516" s="40">
        <v>557</v>
      </c>
      <c r="H516" s="40">
        <v>5.09</v>
      </c>
      <c r="I516" s="40">
        <v>0.28000000000000003</v>
      </c>
      <c r="J516" s="54">
        <v>0.13</v>
      </c>
      <c r="K516" s="40">
        <v>4.8099999999999996</v>
      </c>
      <c r="L516" s="40">
        <f t="shared" si="24"/>
        <v>2679.1699999999996</v>
      </c>
      <c r="M516" s="55">
        <f t="shared" si="25"/>
        <v>4.1846999999999994</v>
      </c>
      <c r="N516" s="55">
        <f t="shared" si="26"/>
        <v>2330.8778999999995</v>
      </c>
      <c r="O516" s="40" t="s">
        <v>1011</v>
      </c>
    </row>
    <row r="517" spans="1:15" s="40" customFormat="1" ht="29.1" customHeight="1">
      <c r="A517" s="49">
        <v>43925</v>
      </c>
      <c r="C517" s="50" t="s">
        <v>13</v>
      </c>
      <c r="D517" s="50" t="s">
        <v>14</v>
      </c>
      <c r="E517" s="51" t="s">
        <v>15</v>
      </c>
      <c r="F517" s="40" t="s">
        <v>149</v>
      </c>
      <c r="G517" s="40">
        <v>683</v>
      </c>
      <c r="H517" s="40">
        <v>5.09</v>
      </c>
      <c r="I517" s="40">
        <v>0.28000000000000003</v>
      </c>
      <c r="J517" s="54">
        <v>0.13</v>
      </c>
      <c r="K517" s="40">
        <v>4.8099999999999996</v>
      </c>
      <c r="L517" s="40">
        <f t="shared" si="24"/>
        <v>3285.2299999999996</v>
      </c>
      <c r="M517" s="55">
        <f t="shared" si="25"/>
        <v>4.1846999999999994</v>
      </c>
      <c r="N517" s="55">
        <f t="shared" si="26"/>
        <v>2858.1500999999994</v>
      </c>
      <c r="O517" s="40" t="s">
        <v>1011</v>
      </c>
    </row>
    <row r="518" spans="1:15" s="40" customFormat="1" ht="29.1" customHeight="1">
      <c r="A518" s="49">
        <v>43925</v>
      </c>
      <c r="C518" s="50" t="s">
        <v>13</v>
      </c>
      <c r="D518" s="50" t="s">
        <v>14</v>
      </c>
      <c r="E518" s="51" t="s">
        <v>15</v>
      </c>
      <c r="F518" s="40" t="s">
        <v>149</v>
      </c>
      <c r="G518" s="40">
        <v>461</v>
      </c>
      <c r="H518" s="40">
        <v>5.09</v>
      </c>
      <c r="I518" s="40">
        <v>0.28000000000000003</v>
      </c>
      <c r="J518" s="54">
        <v>0.13</v>
      </c>
      <c r="K518" s="40">
        <v>4.8099999999999996</v>
      </c>
      <c r="L518" s="40">
        <f t="shared" si="24"/>
        <v>2217.41</v>
      </c>
      <c r="M518" s="55">
        <f t="shared" si="25"/>
        <v>4.1846999999999994</v>
      </c>
      <c r="N518" s="55">
        <f t="shared" si="26"/>
        <v>1929.1466999999998</v>
      </c>
      <c r="O518" s="40" t="s">
        <v>1011</v>
      </c>
    </row>
    <row r="519" spans="1:15" s="40" customFormat="1" ht="29.1" customHeight="1">
      <c r="A519" s="49">
        <v>43925</v>
      </c>
      <c r="C519" s="50" t="s">
        <v>13</v>
      </c>
      <c r="D519" s="50" t="s">
        <v>14</v>
      </c>
      <c r="E519" s="51" t="s">
        <v>15</v>
      </c>
      <c r="F519" s="40" t="s">
        <v>149</v>
      </c>
      <c r="G519" s="40">
        <v>2924</v>
      </c>
      <c r="H519" s="40">
        <v>5.09</v>
      </c>
      <c r="I519" s="40">
        <v>0.28000000000000003</v>
      </c>
      <c r="J519" s="54">
        <v>0.13</v>
      </c>
      <c r="K519" s="40">
        <v>4.8099999999999996</v>
      </c>
      <c r="L519" s="40">
        <f t="shared" si="24"/>
        <v>14064.439999999999</v>
      </c>
      <c r="M519" s="55">
        <f t="shared" si="25"/>
        <v>4.1846999999999994</v>
      </c>
      <c r="N519" s="55">
        <f t="shared" si="26"/>
        <v>12236.062799999998</v>
      </c>
      <c r="O519" s="40" t="s">
        <v>1011</v>
      </c>
    </row>
    <row r="520" spans="1:15" s="40" customFormat="1" ht="29.1" customHeight="1">
      <c r="A520" s="49">
        <v>43925</v>
      </c>
      <c r="C520" s="50" t="s">
        <v>13</v>
      </c>
      <c r="D520" s="50" t="s">
        <v>14</v>
      </c>
      <c r="E520" s="51" t="s">
        <v>15</v>
      </c>
      <c r="F520" s="40" t="s">
        <v>149</v>
      </c>
      <c r="G520" s="40">
        <v>1447</v>
      </c>
      <c r="H520" s="40">
        <v>5.09</v>
      </c>
      <c r="I520" s="40">
        <v>0.28000000000000003</v>
      </c>
      <c r="J520" s="54">
        <v>0.13</v>
      </c>
      <c r="K520" s="40">
        <v>4.8099999999999996</v>
      </c>
      <c r="L520" s="40">
        <f t="shared" si="24"/>
        <v>6960.07</v>
      </c>
      <c r="M520" s="55">
        <f t="shared" si="25"/>
        <v>4.1846999999999994</v>
      </c>
      <c r="N520" s="55">
        <f t="shared" si="26"/>
        <v>6055.2608999999993</v>
      </c>
      <c r="O520" s="40" t="s">
        <v>1011</v>
      </c>
    </row>
    <row r="521" spans="1:15" s="40" customFormat="1" ht="29.1" customHeight="1">
      <c r="A521" s="49">
        <v>43925</v>
      </c>
      <c r="C521" s="50" t="s">
        <v>13</v>
      </c>
      <c r="D521" s="50" t="s">
        <v>14</v>
      </c>
      <c r="E521" s="51" t="s">
        <v>15</v>
      </c>
      <c r="F521" s="40" t="s">
        <v>149</v>
      </c>
      <c r="G521" s="40">
        <v>1714</v>
      </c>
      <c r="H521" s="40">
        <v>5.09</v>
      </c>
      <c r="I521" s="40">
        <v>0.28000000000000003</v>
      </c>
      <c r="J521" s="54">
        <v>0.13</v>
      </c>
      <c r="K521" s="40">
        <v>4.8099999999999996</v>
      </c>
      <c r="L521" s="40">
        <f t="shared" si="24"/>
        <v>8244.34</v>
      </c>
      <c r="M521" s="55">
        <f t="shared" si="25"/>
        <v>4.1846999999999994</v>
      </c>
      <c r="N521" s="55">
        <f t="shared" si="26"/>
        <v>7172.5757999999987</v>
      </c>
      <c r="O521" s="40" t="s">
        <v>1011</v>
      </c>
    </row>
    <row r="522" spans="1:15" s="40" customFormat="1" ht="29.1" customHeight="1">
      <c r="A522" s="49">
        <v>43926</v>
      </c>
      <c r="C522" s="50" t="s">
        <v>13</v>
      </c>
      <c r="D522" s="50" t="s">
        <v>14</v>
      </c>
      <c r="E522" s="51" t="s">
        <v>15</v>
      </c>
      <c r="F522" s="40" t="s">
        <v>149</v>
      </c>
      <c r="G522" s="40">
        <v>3667</v>
      </c>
      <c r="H522" s="40">
        <v>5.09</v>
      </c>
      <c r="I522" s="40">
        <v>0.28000000000000003</v>
      </c>
      <c r="J522" s="54">
        <v>0.13</v>
      </c>
      <c r="K522" s="40">
        <v>4.8099999999999996</v>
      </c>
      <c r="L522" s="40">
        <f t="shared" si="24"/>
        <v>17638.269999999997</v>
      </c>
      <c r="M522" s="55">
        <f t="shared" si="25"/>
        <v>4.1846999999999994</v>
      </c>
      <c r="N522" s="55">
        <f t="shared" si="26"/>
        <v>15345.294899999997</v>
      </c>
      <c r="O522" s="40" t="s">
        <v>1011</v>
      </c>
    </row>
    <row r="523" spans="1:15" s="40" customFormat="1" ht="29.1" customHeight="1">
      <c r="A523" s="49">
        <v>43926</v>
      </c>
      <c r="C523" s="50" t="s">
        <v>13</v>
      </c>
      <c r="D523" s="50" t="s">
        <v>14</v>
      </c>
      <c r="E523" s="51" t="s">
        <v>15</v>
      </c>
      <c r="F523" s="40" t="s">
        <v>149</v>
      </c>
      <c r="G523" s="40">
        <v>163</v>
      </c>
      <c r="H523" s="40">
        <v>5.09</v>
      </c>
      <c r="I523" s="40">
        <v>0.28000000000000003</v>
      </c>
      <c r="J523" s="54">
        <v>0.13</v>
      </c>
      <c r="K523" s="40">
        <v>4.8099999999999996</v>
      </c>
      <c r="L523" s="40">
        <f t="shared" si="24"/>
        <v>784.03</v>
      </c>
      <c r="M523" s="55">
        <f t="shared" si="25"/>
        <v>4.1846999999999994</v>
      </c>
      <c r="N523" s="55">
        <f t="shared" si="26"/>
        <v>682.10609999999986</v>
      </c>
      <c r="O523" s="40" t="s">
        <v>1011</v>
      </c>
    </row>
    <row r="524" spans="1:15" s="40" customFormat="1" ht="29.1" customHeight="1">
      <c r="A524" s="49">
        <v>43926</v>
      </c>
      <c r="C524" s="50" t="s">
        <v>13</v>
      </c>
      <c r="D524" s="50" t="s">
        <v>14</v>
      </c>
      <c r="E524" s="51" t="s">
        <v>15</v>
      </c>
      <c r="F524" s="40" t="s">
        <v>149</v>
      </c>
      <c r="G524" s="40">
        <v>566</v>
      </c>
      <c r="H524" s="40">
        <v>5.09</v>
      </c>
      <c r="I524" s="40">
        <v>0.28000000000000003</v>
      </c>
      <c r="J524" s="54">
        <v>0.13</v>
      </c>
      <c r="K524" s="40">
        <v>4.8099999999999996</v>
      </c>
      <c r="L524" s="40">
        <f t="shared" si="24"/>
        <v>2722.4599999999996</v>
      </c>
      <c r="M524" s="55">
        <f t="shared" si="25"/>
        <v>4.1846999999999994</v>
      </c>
      <c r="N524" s="55">
        <f t="shared" si="26"/>
        <v>2368.5401999999995</v>
      </c>
      <c r="O524" s="40" t="s">
        <v>1011</v>
      </c>
    </row>
    <row r="525" spans="1:15" s="40" customFormat="1" ht="29.1" customHeight="1">
      <c r="A525" s="49">
        <v>43926</v>
      </c>
      <c r="C525" s="50" t="s">
        <v>13</v>
      </c>
      <c r="D525" s="50" t="s">
        <v>14</v>
      </c>
      <c r="E525" s="51" t="s">
        <v>15</v>
      </c>
      <c r="F525" s="40" t="s">
        <v>149</v>
      </c>
      <c r="G525" s="40">
        <v>749</v>
      </c>
      <c r="H525" s="40">
        <v>5.09</v>
      </c>
      <c r="I525" s="40">
        <v>0.28000000000000003</v>
      </c>
      <c r="J525" s="54">
        <v>0.13</v>
      </c>
      <c r="K525" s="40">
        <v>4.8099999999999996</v>
      </c>
      <c r="L525" s="40">
        <f t="shared" si="24"/>
        <v>3602.6899999999996</v>
      </c>
      <c r="M525" s="55">
        <f t="shared" si="25"/>
        <v>4.1846999999999994</v>
      </c>
      <c r="N525" s="55">
        <f t="shared" si="26"/>
        <v>3134.3402999999994</v>
      </c>
      <c r="O525" s="40" t="s">
        <v>1011</v>
      </c>
    </row>
    <row r="526" spans="1:15" s="40" customFormat="1" ht="29.1" customHeight="1">
      <c r="A526" s="49">
        <v>43926</v>
      </c>
      <c r="C526" s="50" t="s">
        <v>13</v>
      </c>
      <c r="D526" s="50" t="s">
        <v>14</v>
      </c>
      <c r="E526" s="51" t="s">
        <v>15</v>
      </c>
      <c r="F526" s="40" t="s">
        <v>149</v>
      </c>
      <c r="G526" s="40">
        <v>255</v>
      </c>
      <c r="H526" s="40">
        <v>5.09</v>
      </c>
      <c r="I526" s="40">
        <v>0.28000000000000003</v>
      </c>
      <c r="J526" s="54">
        <v>0.13</v>
      </c>
      <c r="K526" s="40">
        <v>4.8099999999999996</v>
      </c>
      <c r="L526" s="40">
        <f t="shared" si="24"/>
        <v>1226.55</v>
      </c>
      <c r="M526" s="55">
        <f t="shared" si="25"/>
        <v>4.1846999999999994</v>
      </c>
      <c r="N526" s="55">
        <f t="shared" si="26"/>
        <v>1067.0984999999998</v>
      </c>
      <c r="O526" s="40" t="s">
        <v>1011</v>
      </c>
    </row>
    <row r="527" spans="1:15" s="40" customFormat="1" ht="29.1" customHeight="1">
      <c r="A527" s="49">
        <v>43926</v>
      </c>
      <c r="C527" s="50" t="s">
        <v>13</v>
      </c>
      <c r="D527" s="50" t="s">
        <v>14</v>
      </c>
      <c r="E527" s="51" t="s">
        <v>15</v>
      </c>
      <c r="F527" s="40" t="s">
        <v>149</v>
      </c>
      <c r="G527" s="40">
        <v>1322</v>
      </c>
      <c r="H527" s="40">
        <v>5.09</v>
      </c>
      <c r="I527" s="40">
        <v>0.28000000000000003</v>
      </c>
      <c r="J527" s="54">
        <v>0.13</v>
      </c>
      <c r="K527" s="40">
        <v>4.8099999999999996</v>
      </c>
      <c r="L527" s="40">
        <f t="shared" si="24"/>
        <v>6358.82</v>
      </c>
      <c r="M527" s="55">
        <f t="shared" si="25"/>
        <v>4.1846999999999994</v>
      </c>
      <c r="N527" s="55">
        <f t="shared" si="26"/>
        <v>5532.1733999999997</v>
      </c>
      <c r="O527" s="40" t="s">
        <v>1011</v>
      </c>
    </row>
    <row r="528" spans="1:15" s="40" customFormat="1" ht="29.1" customHeight="1">
      <c r="A528" s="49">
        <v>43926</v>
      </c>
      <c r="C528" s="50" t="s">
        <v>13</v>
      </c>
      <c r="D528" s="50" t="s">
        <v>14</v>
      </c>
      <c r="E528" s="51" t="s">
        <v>15</v>
      </c>
      <c r="F528" s="40" t="s">
        <v>149</v>
      </c>
      <c r="G528" s="40">
        <v>1764</v>
      </c>
      <c r="H528" s="40">
        <v>5.09</v>
      </c>
      <c r="I528" s="40">
        <v>0.28000000000000003</v>
      </c>
      <c r="J528" s="54">
        <v>0.13</v>
      </c>
      <c r="K528" s="40">
        <v>4.8099999999999996</v>
      </c>
      <c r="L528" s="40">
        <f t="shared" si="24"/>
        <v>8484.84</v>
      </c>
      <c r="M528" s="55">
        <f t="shared" si="25"/>
        <v>4.1846999999999994</v>
      </c>
      <c r="N528" s="55">
        <f t="shared" si="26"/>
        <v>7381.8107999999993</v>
      </c>
      <c r="O528" s="40" t="s">
        <v>1011</v>
      </c>
    </row>
    <row r="529" spans="1:15" s="40" customFormat="1" ht="29.1" customHeight="1">
      <c r="A529" s="49">
        <v>43926</v>
      </c>
      <c r="C529" s="50" t="s">
        <v>13</v>
      </c>
      <c r="D529" s="50" t="s">
        <v>14</v>
      </c>
      <c r="E529" s="51" t="s">
        <v>15</v>
      </c>
      <c r="F529" s="40" t="s">
        <v>149</v>
      </c>
      <c r="G529" s="40">
        <v>268</v>
      </c>
      <c r="H529" s="40">
        <v>5.09</v>
      </c>
      <c r="I529" s="40">
        <v>0.28000000000000003</v>
      </c>
      <c r="J529" s="54">
        <v>0.13</v>
      </c>
      <c r="K529" s="40">
        <v>4.8099999999999996</v>
      </c>
      <c r="L529" s="40">
        <f t="shared" si="24"/>
        <v>1289.08</v>
      </c>
      <c r="M529" s="55">
        <f t="shared" si="25"/>
        <v>4.1846999999999994</v>
      </c>
      <c r="N529" s="55">
        <f t="shared" si="26"/>
        <v>1121.4995999999999</v>
      </c>
      <c r="O529" s="40" t="s">
        <v>1011</v>
      </c>
    </row>
    <row r="530" spans="1:15" s="40" customFormat="1" ht="29.1" customHeight="1">
      <c r="A530" s="49">
        <v>43926</v>
      </c>
      <c r="C530" s="50" t="s">
        <v>13</v>
      </c>
      <c r="D530" s="50" t="s">
        <v>14</v>
      </c>
      <c r="E530" s="51" t="s">
        <v>15</v>
      </c>
      <c r="F530" s="40" t="s">
        <v>149</v>
      </c>
      <c r="G530" s="40">
        <v>154</v>
      </c>
      <c r="H530" s="40">
        <v>5.09</v>
      </c>
      <c r="I530" s="40">
        <v>0.28000000000000003</v>
      </c>
      <c r="J530" s="54">
        <v>0.13</v>
      </c>
      <c r="K530" s="40">
        <v>4.8099999999999996</v>
      </c>
      <c r="L530" s="40">
        <f t="shared" si="24"/>
        <v>740.7399999999999</v>
      </c>
      <c r="M530" s="55">
        <f t="shared" si="25"/>
        <v>4.1846999999999994</v>
      </c>
      <c r="N530" s="55">
        <f t="shared" si="26"/>
        <v>644.4437999999999</v>
      </c>
      <c r="O530" s="40" t="s">
        <v>1011</v>
      </c>
    </row>
    <row r="531" spans="1:15" s="40" customFormat="1" ht="29.1" customHeight="1">
      <c r="A531" s="49">
        <v>43927</v>
      </c>
      <c r="C531" s="50" t="s">
        <v>13</v>
      </c>
      <c r="D531" s="50" t="s">
        <v>14</v>
      </c>
      <c r="E531" s="51" t="s">
        <v>15</v>
      </c>
      <c r="F531" s="40" t="s">
        <v>149</v>
      </c>
      <c r="G531" s="40">
        <v>216</v>
      </c>
      <c r="H531" s="40">
        <v>5.09</v>
      </c>
      <c r="I531" s="40">
        <v>0.28000000000000003</v>
      </c>
      <c r="J531" s="54">
        <v>0.13</v>
      </c>
      <c r="K531" s="40">
        <v>4.8099999999999996</v>
      </c>
      <c r="L531" s="40">
        <f t="shared" si="24"/>
        <v>1038.9599999999998</v>
      </c>
      <c r="M531" s="55">
        <f t="shared" si="25"/>
        <v>4.1846999999999994</v>
      </c>
      <c r="N531" s="55">
        <f t="shared" si="26"/>
        <v>903.89519999999993</v>
      </c>
      <c r="O531" s="40" t="s">
        <v>1011</v>
      </c>
    </row>
    <row r="532" spans="1:15" s="40" customFormat="1" ht="29.1" customHeight="1">
      <c r="A532" s="49">
        <v>43927</v>
      </c>
      <c r="C532" s="50" t="s">
        <v>13</v>
      </c>
      <c r="D532" s="50" t="s">
        <v>14</v>
      </c>
      <c r="E532" s="51" t="s">
        <v>15</v>
      </c>
      <c r="F532" s="40" t="s">
        <v>149</v>
      </c>
      <c r="G532" s="40">
        <v>2224</v>
      </c>
      <c r="H532" s="40">
        <v>5.09</v>
      </c>
      <c r="I532" s="40">
        <v>0.28000000000000003</v>
      </c>
      <c r="J532" s="54">
        <v>0.13</v>
      </c>
      <c r="K532" s="40">
        <v>4.8099999999999996</v>
      </c>
      <c r="L532" s="40">
        <f t="shared" si="24"/>
        <v>10697.439999999999</v>
      </c>
      <c r="M532" s="55">
        <f t="shared" si="25"/>
        <v>4.1846999999999994</v>
      </c>
      <c r="N532" s="55">
        <f t="shared" si="26"/>
        <v>9306.7727999999988</v>
      </c>
      <c r="O532" s="40" t="s">
        <v>1011</v>
      </c>
    </row>
    <row r="533" spans="1:15" s="40" customFormat="1" ht="29.1" customHeight="1">
      <c r="A533" s="49">
        <v>43927</v>
      </c>
      <c r="C533" s="50" t="s">
        <v>13</v>
      </c>
      <c r="D533" s="50" t="s">
        <v>14</v>
      </c>
      <c r="E533" s="51" t="s">
        <v>15</v>
      </c>
      <c r="F533" s="40" t="s">
        <v>149</v>
      </c>
      <c r="G533" s="40">
        <v>4350</v>
      </c>
      <c r="H533" s="40">
        <v>5.09</v>
      </c>
      <c r="I533" s="40">
        <v>0.28000000000000003</v>
      </c>
      <c r="J533" s="54">
        <v>0.13</v>
      </c>
      <c r="K533" s="40">
        <v>4.8099999999999996</v>
      </c>
      <c r="L533" s="40">
        <f t="shared" si="24"/>
        <v>20923.5</v>
      </c>
      <c r="M533" s="55">
        <f t="shared" si="25"/>
        <v>4.1846999999999994</v>
      </c>
      <c r="N533" s="55">
        <f t="shared" si="26"/>
        <v>18203.444999999996</v>
      </c>
      <c r="O533" s="40" t="s">
        <v>1011</v>
      </c>
    </row>
    <row r="534" spans="1:15" s="40" customFormat="1" ht="29.1" customHeight="1">
      <c r="A534" s="49">
        <v>43927</v>
      </c>
      <c r="C534" s="50" t="s">
        <v>13</v>
      </c>
      <c r="D534" s="50" t="s">
        <v>14</v>
      </c>
      <c r="E534" s="51" t="s">
        <v>15</v>
      </c>
      <c r="F534" s="40" t="s">
        <v>149</v>
      </c>
      <c r="G534" s="40">
        <v>609</v>
      </c>
      <c r="H534" s="40">
        <v>5.09</v>
      </c>
      <c r="I534" s="40">
        <v>0.28000000000000003</v>
      </c>
      <c r="J534" s="54">
        <v>0.13</v>
      </c>
      <c r="K534" s="40">
        <v>4.8099999999999996</v>
      </c>
      <c r="L534" s="40">
        <f t="shared" si="24"/>
        <v>2929.29</v>
      </c>
      <c r="M534" s="55">
        <f t="shared" si="25"/>
        <v>4.1846999999999994</v>
      </c>
      <c r="N534" s="55">
        <f t="shared" si="26"/>
        <v>2548.4822999999997</v>
      </c>
      <c r="O534" s="40" t="s">
        <v>1011</v>
      </c>
    </row>
    <row r="535" spans="1:15" s="40" customFormat="1" ht="29.1" customHeight="1">
      <c r="A535" s="49">
        <v>43927</v>
      </c>
      <c r="C535" s="50" t="s">
        <v>13</v>
      </c>
      <c r="D535" s="50" t="s">
        <v>14</v>
      </c>
      <c r="E535" s="51" t="s">
        <v>15</v>
      </c>
      <c r="F535" s="40" t="s">
        <v>149</v>
      </c>
      <c r="G535" s="40">
        <v>142</v>
      </c>
      <c r="H535" s="40">
        <v>5.09</v>
      </c>
      <c r="I535" s="40">
        <v>0.28000000000000003</v>
      </c>
      <c r="J535" s="54">
        <v>0.13</v>
      </c>
      <c r="K535" s="40">
        <v>4.8099999999999996</v>
      </c>
      <c r="L535" s="40">
        <f t="shared" si="24"/>
        <v>683.02</v>
      </c>
      <c r="M535" s="55">
        <f t="shared" si="25"/>
        <v>4.1846999999999994</v>
      </c>
      <c r="N535" s="55">
        <f t="shared" si="26"/>
        <v>594.22739999999988</v>
      </c>
      <c r="O535" s="40" t="s">
        <v>1011</v>
      </c>
    </row>
    <row r="536" spans="1:15" s="40" customFormat="1" ht="29.1" customHeight="1">
      <c r="A536" s="49">
        <v>43927</v>
      </c>
      <c r="C536" s="50" t="s">
        <v>13</v>
      </c>
      <c r="D536" s="50" t="s">
        <v>14</v>
      </c>
      <c r="E536" s="51" t="s">
        <v>15</v>
      </c>
      <c r="F536" s="40" t="s">
        <v>149</v>
      </c>
      <c r="G536" s="40">
        <v>1996</v>
      </c>
      <c r="H536" s="40">
        <v>5.09</v>
      </c>
      <c r="I536" s="40">
        <v>0.28000000000000003</v>
      </c>
      <c r="J536" s="54">
        <v>0.13</v>
      </c>
      <c r="K536" s="40">
        <v>4.8099999999999996</v>
      </c>
      <c r="L536" s="40">
        <f t="shared" si="24"/>
        <v>9600.7599999999984</v>
      </c>
      <c r="M536" s="55">
        <f t="shared" si="25"/>
        <v>4.1846999999999994</v>
      </c>
      <c r="N536" s="55">
        <f t="shared" si="26"/>
        <v>8352.6611999999986</v>
      </c>
      <c r="O536" s="40" t="s">
        <v>1011</v>
      </c>
    </row>
    <row r="537" spans="1:15" s="40" customFormat="1" ht="29.1" customHeight="1">
      <c r="A537" s="49">
        <v>43927</v>
      </c>
      <c r="C537" s="50" t="s">
        <v>13</v>
      </c>
      <c r="D537" s="50" t="s">
        <v>14</v>
      </c>
      <c r="E537" s="51" t="s">
        <v>15</v>
      </c>
      <c r="F537" s="40" t="s">
        <v>149</v>
      </c>
      <c r="G537" s="40">
        <v>542</v>
      </c>
      <c r="H537" s="40">
        <v>5.09</v>
      </c>
      <c r="I537" s="40">
        <v>0.28000000000000003</v>
      </c>
      <c r="J537" s="54">
        <v>0.13</v>
      </c>
      <c r="K537" s="40">
        <v>4.8099999999999996</v>
      </c>
      <c r="L537" s="40">
        <f t="shared" si="24"/>
        <v>2607.02</v>
      </c>
      <c r="M537" s="55">
        <f t="shared" si="25"/>
        <v>4.1846999999999994</v>
      </c>
      <c r="N537" s="55">
        <f t="shared" si="26"/>
        <v>2268.1073999999999</v>
      </c>
      <c r="O537" s="40" t="s">
        <v>1011</v>
      </c>
    </row>
    <row r="538" spans="1:15" s="40" customFormat="1" ht="29.1" customHeight="1">
      <c r="A538" s="49">
        <v>43927</v>
      </c>
      <c r="C538" s="50" t="s">
        <v>13</v>
      </c>
      <c r="D538" s="50" t="s">
        <v>14</v>
      </c>
      <c r="E538" s="51" t="s">
        <v>15</v>
      </c>
      <c r="F538" s="40" t="s">
        <v>149</v>
      </c>
      <c r="G538" s="40">
        <v>140</v>
      </c>
      <c r="H538" s="40">
        <v>5.09</v>
      </c>
      <c r="I538" s="40">
        <v>0.28000000000000003</v>
      </c>
      <c r="J538" s="54">
        <v>0.13</v>
      </c>
      <c r="K538" s="40">
        <v>4.8099999999999996</v>
      </c>
      <c r="L538" s="40">
        <f t="shared" si="24"/>
        <v>673.4</v>
      </c>
      <c r="M538" s="55">
        <f t="shared" si="25"/>
        <v>4.1846999999999994</v>
      </c>
      <c r="N538" s="55">
        <f t="shared" si="26"/>
        <v>585.85799999999995</v>
      </c>
      <c r="O538" s="40" t="s">
        <v>1011</v>
      </c>
    </row>
    <row r="539" spans="1:15" s="40" customFormat="1" ht="29.1" customHeight="1">
      <c r="A539" s="49">
        <v>43927</v>
      </c>
      <c r="C539" s="50" t="s">
        <v>13</v>
      </c>
      <c r="D539" s="50" t="s">
        <v>14</v>
      </c>
      <c r="E539" s="51" t="s">
        <v>15</v>
      </c>
      <c r="F539" s="40" t="s">
        <v>149</v>
      </c>
      <c r="G539" s="40">
        <v>270</v>
      </c>
      <c r="H539" s="40">
        <v>5.09</v>
      </c>
      <c r="I539" s="40">
        <v>0.28000000000000003</v>
      </c>
      <c r="J539" s="54">
        <v>0.13</v>
      </c>
      <c r="K539" s="40">
        <v>4.8099999999999996</v>
      </c>
      <c r="L539" s="40">
        <f t="shared" si="24"/>
        <v>1298.6999999999998</v>
      </c>
      <c r="M539" s="55">
        <f t="shared" si="25"/>
        <v>4.1846999999999994</v>
      </c>
      <c r="N539" s="55">
        <f t="shared" si="26"/>
        <v>1129.8689999999999</v>
      </c>
      <c r="O539" s="40" t="s">
        <v>1011</v>
      </c>
    </row>
    <row r="540" spans="1:15" s="40" customFormat="1" ht="29.1" customHeight="1">
      <c r="A540" s="49">
        <v>43928</v>
      </c>
      <c r="C540" s="50" t="s">
        <v>13</v>
      </c>
      <c r="D540" s="50" t="s">
        <v>14</v>
      </c>
      <c r="E540" s="51" t="s">
        <v>15</v>
      </c>
      <c r="F540" s="40" t="s">
        <v>149</v>
      </c>
      <c r="G540" s="40">
        <v>3149</v>
      </c>
      <c r="H540" s="40">
        <v>5.09</v>
      </c>
      <c r="I540" s="40">
        <v>0.28000000000000003</v>
      </c>
      <c r="J540" s="54">
        <v>0.13</v>
      </c>
      <c r="K540" s="40">
        <v>4.8099999999999996</v>
      </c>
      <c r="L540" s="40">
        <f t="shared" si="24"/>
        <v>15146.689999999999</v>
      </c>
      <c r="M540" s="55">
        <f t="shared" si="25"/>
        <v>4.1846999999999994</v>
      </c>
      <c r="N540" s="55">
        <f t="shared" si="26"/>
        <v>13177.620299999999</v>
      </c>
      <c r="O540" s="40" t="s">
        <v>1011</v>
      </c>
    </row>
    <row r="541" spans="1:15" s="40" customFormat="1" ht="29.1" customHeight="1">
      <c r="A541" s="49">
        <v>43928</v>
      </c>
      <c r="C541" s="50" t="s">
        <v>13</v>
      </c>
      <c r="D541" s="50" t="s">
        <v>14</v>
      </c>
      <c r="E541" s="51" t="s">
        <v>15</v>
      </c>
      <c r="F541" s="40" t="s">
        <v>149</v>
      </c>
      <c r="G541" s="40">
        <v>1652</v>
      </c>
      <c r="H541" s="40">
        <v>5.09</v>
      </c>
      <c r="I541" s="40">
        <v>0.28000000000000003</v>
      </c>
      <c r="J541" s="54">
        <v>0.13</v>
      </c>
      <c r="K541" s="40">
        <v>4.8099999999999996</v>
      </c>
      <c r="L541" s="40">
        <f t="shared" si="24"/>
        <v>7946.119999999999</v>
      </c>
      <c r="M541" s="55">
        <f t="shared" si="25"/>
        <v>4.1846999999999994</v>
      </c>
      <c r="N541" s="55">
        <f t="shared" si="26"/>
        <v>6913.1243999999988</v>
      </c>
      <c r="O541" s="40" t="s">
        <v>1011</v>
      </c>
    </row>
    <row r="542" spans="1:15" s="40" customFormat="1" ht="29.1" customHeight="1">
      <c r="A542" s="49">
        <v>43928</v>
      </c>
      <c r="C542" s="50" t="s">
        <v>13</v>
      </c>
      <c r="D542" s="50" t="s">
        <v>14</v>
      </c>
      <c r="E542" s="51" t="s">
        <v>15</v>
      </c>
      <c r="F542" s="40" t="s">
        <v>149</v>
      </c>
      <c r="G542" s="40">
        <v>1463</v>
      </c>
      <c r="H542" s="40">
        <v>5.09</v>
      </c>
      <c r="I542" s="40">
        <v>0.28000000000000003</v>
      </c>
      <c r="J542" s="54">
        <v>0.13</v>
      </c>
      <c r="K542" s="40">
        <v>4.8099999999999996</v>
      </c>
      <c r="L542" s="40">
        <f t="shared" si="24"/>
        <v>7037.03</v>
      </c>
      <c r="M542" s="55">
        <f t="shared" si="25"/>
        <v>4.1846999999999994</v>
      </c>
      <c r="N542" s="55">
        <f t="shared" si="26"/>
        <v>6122.2160999999987</v>
      </c>
      <c r="O542" s="40" t="s">
        <v>1011</v>
      </c>
    </row>
    <row r="543" spans="1:15" s="40" customFormat="1" ht="29.1" customHeight="1">
      <c r="A543" s="49">
        <v>43928</v>
      </c>
      <c r="C543" s="50" t="s">
        <v>13</v>
      </c>
      <c r="D543" s="50" t="s">
        <v>14</v>
      </c>
      <c r="E543" s="51" t="s">
        <v>15</v>
      </c>
      <c r="F543" s="40" t="s">
        <v>149</v>
      </c>
      <c r="G543" s="40">
        <v>174</v>
      </c>
      <c r="H543" s="40">
        <v>5.09</v>
      </c>
      <c r="I543" s="40">
        <v>0.28000000000000003</v>
      </c>
      <c r="J543" s="54">
        <v>0.13</v>
      </c>
      <c r="K543" s="40">
        <v>4.8099999999999996</v>
      </c>
      <c r="L543" s="40">
        <f t="shared" si="24"/>
        <v>836.93999999999994</v>
      </c>
      <c r="M543" s="55">
        <f t="shared" si="25"/>
        <v>4.1846999999999994</v>
      </c>
      <c r="N543" s="55">
        <f t="shared" si="26"/>
        <v>728.13779999999986</v>
      </c>
      <c r="O543" s="40" t="s">
        <v>1011</v>
      </c>
    </row>
    <row r="544" spans="1:15" s="40" customFormat="1" ht="29.1" customHeight="1">
      <c r="A544" s="49">
        <v>43928</v>
      </c>
      <c r="C544" s="50" t="s">
        <v>13</v>
      </c>
      <c r="D544" s="50" t="s">
        <v>14</v>
      </c>
      <c r="E544" s="51" t="s">
        <v>15</v>
      </c>
      <c r="F544" s="40" t="s">
        <v>149</v>
      </c>
      <c r="G544" s="40">
        <v>203</v>
      </c>
      <c r="H544" s="40">
        <v>5.09</v>
      </c>
      <c r="I544" s="40">
        <v>0.28000000000000003</v>
      </c>
      <c r="J544" s="54">
        <v>0.13</v>
      </c>
      <c r="K544" s="40">
        <v>4.8099999999999996</v>
      </c>
      <c r="L544" s="40">
        <f t="shared" si="24"/>
        <v>976.43</v>
      </c>
      <c r="M544" s="55">
        <f t="shared" si="25"/>
        <v>4.1846999999999994</v>
      </c>
      <c r="N544" s="55">
        <f t="shared" si="26"/>
        <v>849.49409999999989</v>
      </c>
      <c r="O544" s="40" t="s">
        <v>1011</v>
      </c>
    </row>
    <row r="545" spans="1:15" s="40" customFormat="1" ht="29.1" customHeight="1">
      <c r="A545" s="49">
        <v>43928</v>
      </c>
      <c r="C545" s="50" t="s">
        <v>13</v>
      </c>
      <c r="D545" s="50" t="s">
        <v>14</v>
      </c>
      <c r="E545" s="51" t="s">
        <v>15</v>
      </c>
      <c r="F545" s="40" t="s">
        <v>149</v>
      </c>
      <c r="G545" s="40">
        <v>1685</v>
      </c>
      <c r="H545" s="40">
        <v>5.09</v>
      </c>
      <c r="I545" s="40">
        <v>0.28000000000000003</v>
      </c>
      <c r="J545" s="54">
        <v>0.13</v>
      </c>
      <c r="K545" s="40">
        <v>4.8099999999999996</v>
      </c>
      <c r="L545" s="40">
        <f t="shared" si="24"/>
        <v>8104.8499999999995</v>
      </c>
      <c r="M545" s="55">
        <f t="shared" si="25"/>
        <v>4.1846999999999994</v>
      </c>
      <c r="N545" s="55">
        <f t="shared" si="26"/>
        <v>7051.2194999999992</v>
      </c>
      <c r="O545" s="40" t="s">
        <v>1011</v>
      </c>
    </row>
    <row r="546" spans="1:15" s="40" customFormat="1" ht="29.1" customHeight="1">
      <c r="A546" s="49">
        <v>43928</v>
      </c>
      <c r="C546" s="50" t="s">
        <v>13</v>
      </c>
      <c r="D546" s="50" t="s">
        <v>14</v>
      </c>
      <c r="E546" s="51" t="s">
        <v>15</v>
      </c>
      <c r="F546" s="40" t="s">
        <v>149</v>
      </c>
      <c r="G546" s="40">
        <v>241</v>
      </c>
      <c r="H546" s="40">
        <v>5.09</v>
      </c>
      <c r="I546" s="40">
        <v>0.28000000000000003</v>
      </c>
      <c r="J546" s="54">
        <v>0.13</v>
      </c>
      <c r="K546" s="40">
        <v>4.8099999999999996</v>
      </c>
      <c r="L546" s="40">
        <f t="shared" si="24"/>
        <v>1159.2099999999998</v>
      </c>
      <c r="M546" s="55">
        <f t="shared" si="25"/>
        <v>4.1846999999999994</v>
      </c>
      <c r="N546" s="55">
        <f t="shared" si="26"/>
        <v>1008.5126999999999</v>
      </c>
      <c r="O546" s="40" t="s">
        <v>1011</v>
      </c>
    </row>
    <row r="547" spans="1:15" s="40" customFormat="1" ht="29.1" customHeight="1">
      <c r="A547" s="49">
        <v>43928</v>
      </c>
      <c r="C547" s="50" t="s">
        <v>13</v>
      </c>
      <c r="D547" s="50" t="s">
        <v>14</v>
      </c>
      <c r="E547" s="51" t="s">
        <v>15</v>
      </c>
      <c r="F547" s="40" t="s">
        <v>149</v>
      </c>
      <c r="G547" s="40">
        <v>343</v>
      </c>
      <c r="H547" s="40">
        <v>5.09</v>
      </c>
      <c r="I547" s="40">
        <v>0.28000000000000003</v>
      </c>
      <c r="J547" s="54">
        <v>0.13</v>
      </c>
      <c r="K547" s="40">
        <v>4.8099999999999996</v>
      </c>
      <c r="L547" s="40">
        <f t="shared" si="24"/>
        <v>1649.83</v>
      </c>
      <c r="M547" s="55">
        <f t="shared" si="25"/>
        <v>4.1846999999999994</v>
      </c>
      <c r="N547" s="55">
        <f t="shared" si="26"/>
        <v>1435.3520999999998</v>
      </c>
      <c r="O547" s="40" t="s">
        <v>1011</v>
      </c>
    </row>
    <row r="548" spans="1:15" s="40" customFormat="1" ht="29.1" customHeight="1">
      <c r="A548" s="49">
        <v>43928</v>
      </c>
      <c r="C548" s="50" t="s">
        <v>13</v>
      </c>
      <c r="D548" s="50" t="s">
        <v>14</v>
      </c>
      <c r="E548" s="51" t="s">
        <v>15</v>
      </c>
      <c r="F548" s="40" t="s">
        <v>149</v>
      </c>
      <c r="G548" s="40">
        <v>482</v>
      </c>
      <c r="H548" s="40">
        <v>5.09</v>
      </c>
      <c r="I548" s="40">
        <v>0.28000000000000003</v>
      </c>
      <c r="J548" s="54">
        <v>0.13</v>
      </c>
      <c r="K548" s="40">
        <v>4.8099999999999996</v>
      </c>
      <c r="L548" s="40">
        <f t="shared" si="24"/>
        <v>2318.4199999999996</v>
      </c>
      <c r="M548" s="55">
        <f t="shared" si="25"/>
        <v>4.1846999999999994</v>
      </c>
      <c r="N548" s="55">
        <f t="shared" si="26"/>
        <v>2017.0253999999998</v>
      </c>
      <c r="O548" s="40" t="s">
        <v>1011</v>
      </c>
    </row>
    <row r="549" spans="1:15" s="40" customFormat="1" ht="29.1" customHeight="1">
      <c r="A549" s="49">
        <v>43928</v>
      </c>
      <c r="C549" s="50" t="s">
        <v>13</v>
      </c>
      <c r="D549" s="50" t="s">
        <v>14</v>
      </c>
      <c r="E549" s="51" t="s">
        <v>15</v>
      </c>
      <c r="F549" s="40" t="s">
        <v>149</v>
      </c>
      <c r="G549" s="40">
        <v>196</v>
      </c>
      <c r="H549" s="40">
        <v>5.09</v>
      </c>
      <c r="I549" s="40">
        <v>0.28000000000000003</v>
      </c>
      <c r="J549" s="54">
        <v>0.13</v>
      </c>
      <c r="K549" s="40">
        <v>4.8099999999999996</v>
      </c>
      <c r="L549" s="40">
        <f t="shared" si="24"/>
        <v>942.75999999999988</v>
      </c>
      <c r="M549" s="55">
        <f t="shared" si="25"/>
        <v>4.1846999999999994</v>
      </c>
      <c r="N549" s="55">
        <f t="shared" si="26"/>
        <v>820.20119999999986</v>
      </c>
      <c r="O549" s="40" t="s">
        <v>1011</v>
      </c>
    </row>
    <row r="550" spans="1:15" s="40" customFormat="1" ht="29.1" customHeight="1">
      <c r="A550" s="49">
        <v>43929</v>
      </c>
      <c r="C550" s="50" t="s">
        <v>13</v>
      </c>
      <c r="D550" s="50" t="s">
        <v>14</v>
      </c>
      <c r="E550" s="51" t="s">
        <v>15</v>
      </c>
      <c r="F550" s="40" t="s">
        <v>149</v>
      </c>
      <c r="G550" s="40">
        <v>3779</v>
      </c>
      <c r="H550" s="40">
        <v>5.09</v>
      </c>
      <c r="I550" s="40">
        <v>0.28000000000000003</v>
      </c>
      <c r="J550" s="54">
        <v>0.13</v>
      </c>
      <c r="K550" s="40">
        <v>4.8099999999999996</v>
      </c>
      <c r="L550" s="40">
        <f t="shared" si="24"/>
        <v>18176.989999999998</v>
      </c>
      <c r="M550" s="55">
        <f t="shared" si="25"/>
        <v>4.1846999999999994</v>
      </c>
      <c r="N550" s="55">
        <f t="shared" si="26"/>
        <v>15813.981299999998</v>
      </c>
      <c r="O550" s="40" t="s">
        <v>1011</v>
      </c>
    </row>
    <row r="551" spans="1:15" s="40" customFormat="1" ht="29.1" customHeight="1">
      <c r="A551" s="49">
        <v>43929</v>
      </c>
      <c r="C551" s="50" t="s">
        <v>13</v>
      </c>
      <c r="D551" s="50" t="s">
        <v>14</v>
      </c>
      <c r="E551" s="51" t="s">
        <v>15</v>
      </c>
      <c r="F551" s="40" t="s">
        <v>149</v>
      </c>
      <c r="G551" s="40">
        <v>1927</v>
      </c>
      <c r="H551" s="40">
        <v>5.09</v>
      </c>
      <c r="I551" s="40">
        <v>0.28000000000000003</v>
      </c>
      <c r="J551" s="54">
        <v>0.13</v>
      </c>
      <c r="K551" s="40">
        <v>4.8099999999999996</v>
      </c>
      <c r="L551" s="40">
        <f t="shared" si="24"/>
        <v>9268.869999999999</v>
      </c>
      <c r="M551" s="55">
        <f t="shared" si="25"/>
        <v>4.1846999999999994</v>
      </c>
      <c r="N551" s="55">
        <f t="shared" si="26"/>
        <v>8063.9168999999993</v>
      </c>
      <c r="O551" s="40" t="s">
        <v>1011</v>
      </c>
    </row>
    <row r="552" spans="1:15" s="40" customFormat="1" ht="29.1" customHeight="1">
      <c r="A552" s="49">
        <v>43929</v>
      </c>
      <c r="C552" s="50" t="s">
        <v>13</v>
      </c>
      <c r="D552" s="50" t="s">
        <v>14</v>
      </c>
      <c r="E552" s="51" t="s">
        <v>15</v>
      </c>
      <c r="F552" s="40" t="s">
        <v>149</v>
      </c>
      <c r="G552" s="40">
        <v>157</v>
      </c>
      <c r="H552" s="40">
        <v>5.09</v>
      </c>
      <c r="I552" s="40">
        <v>0.28000000000000003</v>
      </c>
      <c r="J552" s="54">
        <v>0.13</v>
      </c>
      <c r="K552" s="40">
        <v>4.8099999999999996</v>
      </c>
      <c r="L552" s="40">
        <f t="shared" si="24"/>
        <v>755.17</v>
      </c>
      <c r="M552" s="55">
        <f t="shared" si="25"/>
        <v>4.1846999999999994</v>
      </c>
      <c r="N552" s="55">
        <f t="shared" si="26"/>
        <v>656.99789999999996</v>
      </c>
      <c r="O552" s="40" t="s">
        <v>1011</v>
      </c>
    </row>
    <row r="553" spans="1:15" s="40" customFormat="1" ht="29.1" customHeight="1">
      <c r="A553" s="49">
        <v>43929</v>
      </c>
      <c r="C553" s="50" t="s">
        <v>13</v>
      </c>
      <c r="D553" s="50" t="s">
        <v>14</v>
      </c>
      <c r="E553" s="51" t="s">
        <v>15</v>
      </c>
      <c r="F553" s="40" t="s">
        <v>149</v>
      </c>
      <c r="G553" s="40">
        <v>553</v>
      </c>
      <c r="H553" s="40">
        <v>5.09</v>
      </c>
      <c r="I553" s="40">
        <v>0.28000000000000003</v>
      </c>
      <c r="J553" s="54">
        <v>0.13</v>
      </c>
      <c r="K553" s="40">
        <v>4.8099999999999996</v>
      </c>
      <c r="L553" s="40">
        <f t="shared" si="24"/>
        <v>2659.93</v>
      </c>
      <c r="M553" s="55">
        <f t="shared" si="25"/>
        <v>4.1846999999999994</v>
      </c>
      <c r="N553" s="55">
        <f t="shared" si="26"/>
        <v>2314.1390999999999</v>
      </c>
      <c r="O553" s="40" t="s">
        <v>1011</v>
      </c>
    </row>
    <row r="554" spans="1:15" s="40" customFormat="1" ht="29.1" customHeight="1">
      <c r="A554" s="49">
        <v>43929</v>
      </c>
      <c r="C554" s="50" t="s">
        <v>13</v>
      </c>
      <c r="D554" s="50" t="s">
        <v>14</v>
      </c>
      <c r="E554" s="51" t="s">
        <v>15</v>
      </c>
      <c r="F554" s="40" t="s">
        <v>149</v>
      </c>
      <c r="G554" s="40">
        <v>371</v>
      </c>
      <c r="H554" s="40">
        <v>5.09</v>
      </c>
      <c r="I554" s="40">
        <v>0.28000000000000003</v>
      </c>
      <c r="J554" s="54">
        <v>0.13</v>
      </c>
      <c r="K554" s="40">
        <v>4.8099999999999996</v>
      </c>
      <c r="L554" s="40">
        <f t="shared" si="24"/>
        <v>1784.5099999999998</v>
      </c>
      <c r="M554" s="55">
        <f t="shared" si="25"/>
        <v>4.1846999999999994</v>
      </c>
      <c r="N554" s="55">
        <f t="shared" si="26"/>
        <v>1552.5236999999997</v>
      </c>
      <c r="O554" s="40" t="s">
        <v>1011</v>
      </c>
    </row>
    <row r="555" spans="1:15" s="40" customFormat="1" ht="29.1" customHeight="1">
      <c r="A555" s="49">
        <v>43929</v>
      </c>
      <c r="C555" s="50" t="s">
        <v>13</v>
      </c>
      <c r="D555" s="50" t="s">
        <v>14</v>
      </c>
      <c r="E555" s="51" t="s">
        <v>15</v>
      </c>
      <c r="F555" s="40" t="s">
        <v>149</v>
      </c>
      <c r="G555" s="40">
        <v>1385</v>
      </c>
      <c r="H555" s="40">
        <v>5.09</v>
      </c>
      <c r="I555" s="40">
        <v>0.28000000000000003</v>
      </c>
      <c r="J555" s="54">
        <v>0.13</v>
      </c>
      <c r="K555" s="40">
        <v>4.8099999999999996</v>
      </c>
      <c r="L555" s="40">
        <f t="shared" si="24"/>
        <v>6661.8499999999995</v>
      </c>
      <c r="M555" s="55">
        <f t="shared" si="25"/>
        <v>4.1846999999999994</v>
      </c>
      <c r="N555" s="55">
        <f t="shared" si="26"/>
        <v>5795.8094999999994</v>
      </c>
      <c r="O555" s="40" t="s">
        <v>1011</v>
      </c>
    </row>
    <row r="556" spans="1:15" s="40" customFormat="1" ht="29.1" customHeight="1">
      <c r="A556" s="49">
        <v>43929</v>
      </c>
      <c r="C556" s="50" t="s">
        <v>13</v>
      </c>
      <c r="D556" s="50" t="s">
        <v>14</v>
      </c>
      <c r="E556" s="51" t="s">
        <v>15</v>
      </c>
      <c r="F556" s="40" t="s">
        <v>149</v>
      </c>
      <c r="G556" s="40">
        <v>439</v>
      </c>
      <c r="H556" s="40">
        <v>5.09</v>
      </c>
      <c r="I556" s="40">
        <v>0.28000000000000003</v>
      </c>
      <c r="J556" s="54">
        <v>0.13</v>
      </c>
      <c r="K556" s="40">
        <v>4.8099999999999996</v>
      </c>
      <c r="L556" s="40">
        <f t="shared" si="24"/>
        <v>2111.5899999999997</v>
      </c>
      <c r="M556" s="55">
        <f t="shared" si="25"/>
        <v>4.1846999999999994</v>
      </c>
      <c r="N556" s="55">
        <f t="shared" si="26"/>
        <v>1837.0832999999998</v>
      </c>
      <c r="O556" s="40" t="s">
        <v>1011</v>
      </c>
    </row>
    <row r="557" spans="1:15" s="40" customFormat="1" ht="29.1" customHeight="1">
      <c r="A557" s="49">
        <v>43929</v>
      </c>
      <c r="C557" s="50" t="s">
        <v>13</v>
      </c>
      <c r="D557" s="50" t="s">
        <v>14</v>
      </c>
      <c r="E557" s="51" t="s">
        <v>15</v>
      </c>
      <c r="F557" s="40" t="s">
        <v>149</v>
      </c>
      <c r="G557" s="40">
        <v>216</v>
      </c>
      <c r="H557" s="40">
        <v>5.09</v>
      </c>
      <c r="I557" s="40">
        <v>0.28000000000000003</v>
      </c>
      <c r="J557" s="54">
        <v>0.13</v>
      </c>
      <c r="K557" s="40">
        <v>4.8099999999999996</v>
      </c>
      <c r="L557" s="40">
        <f t="shared" si="24"/>
        <v>1038.9599999999998</v>
      </c>
      <c r="M557" s="55">
        <f t="shared" si="25"/>
        <v>4.1846999999999994</v>
      </c>
      <c r="N557" s="55">
        <f t="shared" si="26"/>
        <v>903.89519999999993</v>
      </c>
      <c r="O557" s="40" t="s">
        <v>1011</v>
      </c>
    </row>
    <row r="558" spans="1:15" s="40" customFormat="1" ht="29.1" customHeight="1">
      <c r="A558" s="49">
        <v>43930</v>
      </c>
      <c r="C558" s="50" t="s">
        <v>13</v>
      </c>
      <c r="D558" s="50" t="s">
        <v>14</v>
      </c>
      <c r="E558" s="51" t="s">
        <v>15</v>
      </c>
      <c r="F558" s="40" t="s">
        <v>149</v>
      </c>
      <c r="G558" s="40">
        <v>674</v>
      </c>
      <c r="H558" s="40">
        <v>5.09</v>
      </c>
      <c r="I558" s="40">
        <v>0.28000000000000003</v>
      </c>
      <c r="J558" s="54">
        <v>0.13</v>
      </c>
      <c r="K558" s="40">
        <v>4.8099999999999996</v>
      </c>
      <c r="L558" s="40">
        <f t="shared" si="24"/>
        <v>3241.9399999999996</v>
      </c>
      <c r="M558" s="55">
        <f t="shared" si="25"/>
        <v>4.1846999999999994</v>
      </c>
      <c r="N558" s="55">
        <f t="shared" si="26"/>
        <v>2820.4877999999994</v>
      </c>
      <c r="O558" s="40" t="s">
        <v>1011</v>
      </c>
    </row>
    <row r="559" spans="1:15" s="40" customFormat="1" ht="29.1" customHeight="1">
      <c r="A559" s="49">
        <v>43930</v>
      </c>
      <c r="C559" s="50" t="s">
        <v>13</v>
      </c>
      <c r="D559" s="50" t="s">
        <v>14</v>
      </c>
      <c r="E559" s="51" t="s">
        <v>15</v>
      </c>
      <c r="F559" s="40" t="s">
        <v>149</v>
      </c>
      <c r="G559" s="40">
        <v>494</v>
      </c>
      <c r="H559" s="40">
        <v>5.09</v>
      </c>
      <c r="I559" s="40">
        <v>0.28000000000000003</v>
      </c>
      <c r="J559" s="54">
        <v>0.13</v>
      </c>
      <c r="K559" s="40">
        <v>4.8099999999999996</v>
      </c>
      <c r="L559" s="40">
        <f t="shared" si="24"/>
        <v>2376.14</v>
      </c>
      <c r="M559" s="55">
        <f t="shared" si="25"/>
        <v>4.1846999999999994</v>
      </c>
      <c r="N559" s="55">
        <f t="shared" si="26"/>
        <v>2067.2417999999998</v>
      </c>
      <c r="O559" s="40" t="s">
        <v>1011</v>
      </c>
    </row>
    <row r="560" spans="1:15" s="40" customFormat="1" ht="29.1" customHeight="1">
      <c r="A560" s="49">
        <v>43930</v>
      </c>
      <c r="C560" s="50" t="s">
        <v>13</v>
      </c>
      <c r="D560" s="50" t="s">
        <v>14</v>
      </c>
      <c r="E560" s="51" t="s">
        <v>15</v>
      </c>
      <c r="F560" s="40" t="s">
        <v>149</v>
      </c>
      <c r="G560" s="40">
        <v>409</v>
      </c>
      <c r="H560" s="40">
        <v>5.09</v>
      </c>
      <c r="I560" s="40">
        <v>0.28000000000000003</v>
      </c>
      <c r="J560" s="54">
        <v>0.13</v>
      </c>
      <c r="K560" s="40">
        <v>4.8099999999999996</v>
      </c>
      <c r="L560" s="40">
        <f t="shared" si="24"/>
        <v>1967.2899999999997</v>
      </c>
      <c r="M560" s="55">
        <f t="shared" si="25"/>
        <v>4.1846999999999994</v>
      </c>
      <c r="N560" s="55">
        <f t="shared" si="26"/>
        <v>1711.5422999999998</v>
      </c>
      <c r="O560" s="40" t="s">
        <v>1011</v>
      </c>
    </row>
    <row r="561" spans="1:15" s="40" customFormat="1" ht="29.1" customHeight="1">
      <c r="A561" s="49">
        <v>43930</v>
      </c>
      <c r="C561" s="50" t="s">
        <v>13</v>
      </c>
      <c r="D561" s="50" t="s">
        <v>14</v>
      </c>
      <c r="E561" s="51" t="s">
        <v>15</v>
      </c>
      <c r="F561" s="40" t="s">
        <v>149</v>
      </c>
      <c r="G561" s="40">
        <v>712</v>
      </c>
      <c r="H561" s="40">
        <v>5.09</v>
      </c>
      <c r="I561" s="40">
        <v>0.28000000000000003</v>
      </c>
      <c r="J561" s="54">
        <v>0.13</v>
      </c>
      <c r="K561" s="40">
        <v>4.8099999999999996</v>
      </c>
      <c r="L561" s="40">
        <f t="shared" si="24"/>
        <v>3424.72</v>
      </c>
      <c r="M561" s="55">
        <f t="shared" si="25"/>
        <v>4.1846999999999994</v>
      </c>
      <c r="N561" s="55">
        <f t="shared" si="26"/>
        <v>2979.5063999999998</v>
      </c>
      <c r="O561" s="40" t="s">
        <v>1011</v>
      </c>
    </row>
    <row r="562" spans="1:15" s="40" customFormat="1" ht="29.1" customHeight="1">
      <c r="A562" s="49">
        <v>43930</v>
      </c>
      <c r="C562" s="50" t="s">
        <v>13</v>
      </c>
      <c r="D562" s="50" t="s">
        <v>14</v>
      </c>
      <c r="E562" s="51" t="s">
        <v>15</v>
      </c>
      <c r="F562" s="40" t="s">
        <v>149</v>
      </c>
      <c r="G562" s="40">
        <v>341</v>
      </c>
      <c r="H562" s="40">
        <v>5.09</v>
      </c>
      <c r="I562" s="40">
        <v>0.28000000000000003</v>
      </c>
      <c r="J562" s="54">
        <v>0.13</v>
      </c>
      <c r="K562" s="40">
        <v>4.8099999999999996</v>
      </c>
      <c r="L562" s="40">
        <f t="shared" si="24"/>
        <v>1640.2099999999998</v>
      </c>
      <c r="M562" s="55">
        <f t="shared" si="25"/>
        <v>4.1846999999999994</v>
      </c>
      <c r="N562" s="55">
        <f t="shared" si="26"/>
        <v>1426.9826999999998</v>
      </c>
      <c r="O562" s="40" t="s">
        <v>1011</v>
      </c>
    </row>
    <row r="563" spans="1:15" s="40" customFormat="1" ht="29.1" customHeight="1">
      <c r="A563" s="49">
        <v>43930</v>
      </c>
      <c r="C563" s="50" t="s">
        <v>13</v>
      </c>
      <c r="D563" s="50" t="s">
        <v>14</v>
      </c>
      <c r="E563" s="51" t="s">
        <v>15</v>
      </c>
      <c r="F563" s="40" t="s">
        <v>149</v>
      </c>
      <c r="G563" s="40">
        <v>419</v>
      </c>
      <c r="H563" s="40">
        <v>5.09</v>
      </c>
      <c r="I563" s="40">
        <v>0.28000000000000003</v>
      </c>
      <c r="J563" s="54">
        <v>0.13</v>
      </c>
      <c r="K563" s="40">
        <v>4.8099999999999996</v>
      </c>
      <c r="L563" s="40">
        <f t="shared" si="24"/>
        <v>2015.3899999999999</v>
      </c>
      <c r="M563" s="55">
        <f t="shared" si="25"/>
        <v>4.1846999999999994</v>
      </c>
      <c r="N563" s="55">
        <f t="shared" si="26"/>
        <v>1753.3892999999998</v>
      </c>
      <c r="O563" s="40" t="s">
        <v>1011</v>
      </c>
    </row>
    <row r="564" spans="1:15" s="40" customFormat="1" ht="29.1" customHeight="1">
      <c r="A564" s="49">
        <v>43930</v>
      </c>
      <c r="C564" s="50" t="s">
        <v>13</v>
      </c>
      <c r="D564" s="50" t="s">
        <v>14</v>
      </c>
      <c r="E564" s="51" t="s">
        <v>15</v>
      </c>
      <c r="F564" s="40" t="s">
        <v>149</v>
      </c>
      <c r="G564" s="40">
        <v>356</v>
      </c>
      <c r="H564" s="40">
        <v>5.09</v>
      </c>
      <c r="I564" s="40">
        <v>0.28000000000000003</v>
      </c>
      <c r="J564" s="54">
        <v>0.13</v>
      </c>
      <c r="K564" s="40">
        <v>4.8099999999999996</v>
      </c>
      <c r="L564" s="40">
        <f t="shared" si="24"/>
        <v>1712.36</v>
      </c>
      <c r="M564" s="55">
        <f t="shared" si="25"/>
        <v>4.1846999999999994</v>
      </c>
      <c r="N564" s="55">
        <f t="shared" si="26"/>
        <v>1489.7531999999999</v>
      </c>
      <c r="O564" s="40" t="s">
        <v>1011</v>
      </c>
    </row>
    <row r="565" spans="1:15" s="40" customFormat="1" ht="29.1" customHeight="1">
      <c r="A565" s="49">
        <v>43931</v>
      </c>
      <c r="C565" s="50" t="s">
        <v>13</v>
      </c>
      <c r="D565" s="50" t="s">
        <v>14</v>
      </c>
      <c r="E565" s="51" t="s">
        <v>15</v>
      </c>
      <c r="F565" s="40" t="s">
        <v>149</v>
      </c>
      <c r="G565" s="40">
        <v>233</v>
      </c>
      <c r="H565" s="40">
        <v>5.09</v>
      </c>
      <c r="I565" s="40">
        <v>0.28000000000000003</v>
      </c>
      <c r="J565" s="54">
        <v>0.13</v>
      </c>
      <c r="K565" s="40">
        <v>4.8099999999999996</v>
      </c>
      <c r="L565" s="40">
        <f t="shared" si="24"/>
        <v>1120.73</v>
      </c>
      <c r="M565" s="55">
        <f t="shared" si="25"/>
        <v>4.1846999999999994</v>
      </c>
      <c r="N565" s="55">
        <f t="shared" si="26"/>
        <v>975.03509999999983</v>
      </c>
      <c r="O565" s="40" t="s">
        <v>1011</v>
      </c>
    </row>
    <row r="566" spans="1:15" s="40" customFormat="1" ht="29.1" customHeight="1">
      <c r="A566" s="49">
        <v>43931</v>
      </c>
      <c r="C566" s="50" t="s">
        <v>13</v>
      </c>
      <c r="D566" s="50" t="s">
        <v>14</v>
      </c>
      <c r="E566" s="51" t="s">
        <v>15</v>
      </c>
      <c r="F566" s="40" t="s">
        <v>149</v>
      </c>
      <c r="G566" s="40">
        <v>518</v>
      </c>
      <c r="H566" s="40">
        <v>5.09</v>
      </c>
      <c r="I566" s="40">
        <v>0.28000000000000003</v>
      </c>
      <c r="J566" s="54">
        <v>0.13</v>
      </c>
      <c r="K566" s="40">
        <v>4.8099999999999996</v>
      </c>
      <c r="L566" s="40">
        <f t="shared" si="24"/>
        <v>2491.58</v>
      </c>
      <c r="M566" s="55">
        <f t="shared" si="25"/>
        <v>4.1846999999999994</v>
      </c>
      <c r="N566" s="55">
        <f t="shared" si="26"/>
        <v>2167.6745999999998</v>
      </c>
      <c r="O566" s="40" t="s">
        <v>1011</v>
      </c>
    </row>
    <row r="567" spans="1:15" s="40" customFormat="1" ht="29.1" customHeight="1">
      <c r="A567" s="49">
        <v>43931</v>
      </c>
      <c r="C567" s="50" t="s">
        <v>13</v>
      </c>
      <c r="D567" s="50" t="s">
        <v>14</v>
      </c>
      <c r="E567" s="51" t="s">
        <v>15</v>
      </c>
      <c r="F567" s="40" t="s">
        <v>149</v>
      </c>
      <c r="G567" s="40">
        <v>537</v>
      </c>
      <c r="H567" s="40">
        <v>5.09</v>
      </c>
      <c r="I567" s="40">
        <v>0.28000000000000003</v>
      </c>
      <c r="J567" s="54">
        <v>0.13</v>
      </c>
      <c r="K567" s="40">
        <v>4.8099999999999996</v>
      </c>
      <c r="L567" s="40">
        <f t="shared" si="24"/>
        <v>2582.9699999999998</v>
      </c>
      <c r="M567" s="55">
        <f t="shared" si="25"/>
        <v>4.1846999999999994</v>
      </c>
      <c r="N567" s="55">
        <f t="shared" si="26"/>
        <v>2247.1838999999995</v>
      </c>
      <c r="O567" s="40" t="s">
        <v>1011</v>
      </c>
    </row>
    <row r="568" spans="1:15" s="40" customFormat="1" ht="29.1" customHeight="1">
      <c r="A568" s="49">
        <v>43931</v>
      </c>
      <c r="C568" s="50" t="s">
        <v>13</v>
      </c>
      <c r="D568" s="50" t="s">
        <v>14</v>
      </c>
      <c r="E568" s="51" t="s">
        <v>15</v>
      </c>
      <c r="F568" s="40" t="s">
        <v>149</v>
      </c>
      <c r="G568" s="40">
        <v>4129</v>
      </c>
      <c r="H568" s="40">
        <v>5.09</v>
      </c>
      <c r="I568" s="40">
        <v>0.28000000000000003</v>
      </c>
      <c r="J568" s="54">
        <v>0.13</v>
      </c>
      <c r="K568" s="40">
        <v>4.8099999999999996</v>
      </c>
      <c r="L568" s="40">
        <f t="shared" si="24"/>
        <v>19860.489999999998</v>
      </c>
      <c r="M568" s="55">
        <f t="shared" si="25"/>
        <v>4.1846999999999994</v>
      </c>
      <c r="N568" s="55">
        <f t="shared" si="26"/>
        <v>17278.626299999996</v>
      </c>
      <c r="O568" s="40" t="s">
        <v>1011</v>
      </c>
    </row>
    <row r="569" spans="1:15" s="40" customFormat="1" ht="29.1" customHeight="1">
      <c r="A569" s="49">
        <v>43931</v>
      </c>
      <c r="C569" s="50" t="s">
        <v>13</v>
      </c>
      <c r="D569" s="50" t="s">
        <v>14</v>
      </c>
      <c r="E569" s="51" t="s">
        <v>15</v>
      </c>
      <c r="F569" s="40" t="s">
        <v>149</v>
      </c>
      <c r="G569" s="40">
        <v>1028</v>
      </c>
      <c r="H569" s="40">
        <v>5.09</v>
      </c>
      <c r="I569" s="40">
        <v>0.28000000000000003</v>
      </c>
      <c r="J569" s="54">
        <v>0.13</v>
      </c>
      <c r="K569" s="40">
        <v>4.8099999999999996</v>
      </c>
      <c r="L569" s="40">
        <f t="shared" si="24"/>
        <v>4944.6799999999994</v>
      </c>
      <c r="M569" s="55">
        <f t="shared" si="25"/>
        <v>4.1846999999999994</v>
      </c>
      <c r="N569" s="55">
        <f t="shared" si="26"/>
        <v>4301.8715999999995</v>
      </c>
      <c r="O569" s="40" t="s">
        <v>1011</v>
      </c>
    </row>
    <row r="570" spans="1:15" s="40" customFormat="1" ht="29.1" customHeight="1">
      <c r="A570" s="49">
        <v>43931</v>
      </c>
      <c r="C570" s="50" t="s">
        <v>13</v>
      </c>
      <c r="D570" s="50" t="s">
        <v>14</v>
      </c>
      <c r="E570" s="51" t="s">
        <v>15</v>
      </c>
      <c r="F570" s="40" t="s">
        <v>149</v>
      </c>
      <c r="G570" s="40">
        <v>386</v>
      </c>
      <c r="H570" s="40">
        <v>5.09</v>
      </c>
      <c r="I570" s="40">
        <v>0.28000000000000003</v>
      </c>
      <c r="J570" s="54">
        <v>0.13</v>
      </c>
      <c r="K570" s="40">
        <v>4.8099999999999996</v>
      </c>
      <c r="L570" s="40">
        <f t="shared" si="24"/>
        <v>1856.6599999999999</v>
      </c>
      <c r="M570" s="55">
        <f t="shared" si="25"/>
        <v>4.1846999999999994</v>
      </c>
      <c r="N570" s="55">
        <f t="shared" si="26"/>
        <v>1615.2941999999998</v>
      </c>
      <c r="O570" s="40" t="s">
        <v>1011</v>
      </c>
    </row>
    <row r="571" spans="1:15" s="40" customFormat="1" ht="29.1" customHeight="1">
      <c r="A571" s="49">
        <v>43932</v>
      </c>
      <c r="C571" s="50" t="s">
        <v>13</v>
      </c>
      <c r="D571" s="50" t="s">
        <v>14</v>
      </c>
      <c r="E571" s="51" t="s">
        <v>15</v>
      </c>
      <c r="F571" s="40" t="s">
        <v>149</v>
      </c>
      <c r="G571" s="40">
        <v>150</v>
      </c>
      <c r="H571" s="40">
        <v>5.09</v>
      </c>
      <c r="I571" s="40">
        <v>0.28000000000000003</v>
      </c>
      <c r="J571" s="54">
        <v>0.13</v>
      </c>
      <c r="K571" s="40">
        <v>4.8099999999999996</v>
      </c>
      <c r="L571" s="40">
        <f t="shared" si="24"/>
        <v>721.49999999999989</v>
      </c>
      <c r="M571" s="55">
        <f t="shared" si="25"/>
        <v>4.1846999999999994</v>
      </c>
      <c r="N571" s="55">
        <f t="shared" si="26"/>
        <v>627.70499999999993</v>
      </c>
      <c r="O571" s="40" t="s">
        <v>1011</v>
      </c>
    </row>
    <row r="572" spans="1:15" s="40" customFormat="1" ht="29.1" customHeight="1">
      <c r="A572" s="49">
        <v>43932</v>
      </c>
      <c r="C572" s="50" t="s">
        <v>13</v>
      </c>
      <c r="D572" s="50" t="s">
        <v>14</v>
      </c>
      <c r="E572" s="51" t="s">
        <v>15</v>
      </c>
      <c r="F572" s="40" t="s">
        <v>149</v>
      </c>
      <c r="G572" s="40">
        <v>4370</v>
      </c>
      <c r="H572" s="40">
        <v>5.09</v>
      </c>
      <c r="I572" s="40">
        <v>0.28000000000000003</v>
      </c>
      <c r="J572" s="54">
        <v>0.13</v>
      </c>
      <c r="K572" s="40">
        <v>4.8099999999999996</v>
      </c>
      <c r="L572" s="40">
        <f t="shared" si="24"/>
        <v>21019.699999999997</v>
      </c>
      <c r="M572" s="55">
        <f t="shared" si="25"/>
        <v>4.1846999999999994</v>
      </c>
      <c r="N572" s="55">
        <f t="shared" si="26"/>
        <v>18287.138999999999</v>
      </c>
      <c r="O572" s="40" t="s">
        <v>1011</v>
      </c>
    </row>
    <row r="573" spans="1:15" s="40" customFormat="1" ht="29.1" customHeight="1">
      <c r="A573" s="49">
        <v>43932</v>
      </c>
      <c r="C573" s="50" t="s">
        <v>13</v>
      </c>
      <c r="D573" s="50" t="s">
        <v>14</v>
      </c>
      <c r="E573" s="51" t="s">
        <v>15</v>
      </c>
      <c r="F573" s="40" t="s">
        <v>149</v>
      </c>
      <c r="G573" s="40">
        <v>2417</v>
      </c>
      <c r="H573" s="40">
        <v>5.09</v>
      </c>
      <c r="I573" s="40">
        <v>0.28000000000000003</v>
      </c>
      <c r="J573" s="54">
        <v>0.13</v>
      </c>
      <c r="K573" s="40">
        <v>4.8099999999999996</v>
      </c>
      <c r="L573" s="40">
        <f t="shared" si="24"/>
        <v>11625.769999999999</v>
      </c>
      <c r="M573" s="55">
        <f t="shared" si="25"/>
        <v>4.1846999999999994</v>
      </c>
      <c r="N573" s="55">
        <f t="shared" si="26"/>
        <v>10114.419899999999</v>
      </c>
      <c r="O573" s="40" t="s">
        <v>1011</v>
      </c>
    </row>
    <row r="574" spans="1:15" s="40" customFormat="1" ht="29.1" customHeight="1">
      <c r="A574" s="49">
        <v>43932</v>
      </c>
      <c r="C574" s="50" t="s">
        <v>13</v>
      </c>
      <c r="D574" s="50" t="s">
        <v>14</v>
      </c>
      <c r="E574" s="51" t="s">
        <v>15</v>
      </c>
      <c r="F574" s="40" t="s">
        <v>149</v>
      </c>
      <c r="G574" s="40">
        <v>238</v>
      </c>
      <c r="H574" s="40">
        <v>5.09</v>
      </c>
      <c r="I574" s="40">
        <v>0.28000000000000003</v>
      </c>
      <c r="J574" s="54">
        <v>0.13</v>
      </c>
      <c r="K574" s="40">
        <v>4.8099999999999996</v>
      </c>
      <c r="L574" s="40">
        <f t="shared" si="24"/>
        <v>1144.78</v>
      </c>
      <c r="M574" s="55">
        <f t="shared" si="25"/>
        <v>4.1846999999999994</v>
      </c>
      <c r="N574" s="55">
        <f t="shared" si="26"/>
        <v>995.95859999999982</v>
      </c>
      <c r="O574" s="40" t="s">
        <v>1011</v>
      </c>
    </row>
    <row r="575" spans="1:15" s="40" customFormat="1" ht="29.1" customHeight="1">
      <c r="A575" s="49">
        <v>43932</v>
      </c>
      <c r="C575" s="50" t="s">
        <v>13</v>
      </c>
      <c r="D575" s="50" t="s">
        <v>14</v>
      </c>
      <c r="E575" s="51" t="s">
        <v>15</v>
      </c>
      <c r="F575" s="40" t="s">
        <v>149</v>
      </c>
      <c r="G575" s="40">
        <v>984</v>
      </c>
      <c r="H575" s="40">
        <v>5.09</v>
      </c>
      <c r="I575" s="40">
        <v>0.28000000000000003</v>
      </c>
      <c r="J575" s="54">
        <v>0.13</v>
      </c>
      <c r="K575" s="40">
        <v>4.8099999999999996</v>
      </c>
      <c r="L575" s="40">
        <f t="shared" si="24"/>
        <v>4733.04</v>
      </c>
      <c r="M575" s="55">
        <f t="shared" si="25"/>
        <v>4.1846999999999994</v>
      </c>
      <c r="N575" s="55">
        <f t="shared" si="26"/>
        <v>4117.7447999999995</v>
      </c>
      <c r="O575" s="40" t="s">
        <v>1011</v>
      </c>
    </row>
    <row r="576" spans="1:15" s="40" customFormat="1" ht="29.1" customHeight="1">
      <c r="A576" s="49">
        <v>43932</v>
      </c>
      <c r="C576" s="50" t="s">
        <v>13</v>
      </c>
      <c r="D576" s="50" t="s">
        <v>14</v>
      </c>
      <c r="E576" s="51" t="s">
        <v>15</v>
      </c>
      <c r="F576" s="40" t="s">
        <v>149</v>
      </c>
      <c r="G576" s="40">
        <v>704</v>
      </c>
      <c r="H576" s="40">
        <v>5.09</v>
      </c>
      <c r="I576" s="40">
        <v>0.28000000000000003</v>
      </c>
      <c r="J576" s="54">
        <v>0.13</v>
      </c>
      <c r="K576" s="40">
        <v>4.8099999999999996</v>
      </c>
      <c r="L576" s="40">
        <f t="shared" si="24"/>
        <v>3386.24</v>
      </c>
      <c r="M576" s="55">
        <f t="shared" si="25"/>
        <v>4.1846999999999994</v>
      </c>
      <c r="N576" s="55">
        <f t="shared" si="26"/>
        <v>2946.0287999999996</v>
      </c>
      <c r="O576" s="40" t="s">
        <v>1011</v>
      </c>
    </row>
    <row r="577" spans="1:15" s="40" customFormat="1" ht="29.1" customHeight="1">
      <c r="A577" s="49">
        <v>43932</v>
      </c>
      <c r="C577" s="50" t="s">
        <v>13</v>
      </c>
      <c r="D577" s="50" t="s">
        <v>14</v>
      </c>
      <c r="E577" s="51" t="s">
        <v>15</v>
      </c>
      <c r="F577" s="40" t="s">
        <v>149</v>
      </c>
      <c r="G577" s="40">
        <v>608</v>
      </c>
      <c r="H577" s="40">
        <v>5.09</v>
      </c>
      <c r="I577" s="40">
        <v>0.28000000000000003</v>
      </c>
      <c r="J577" s="54">
        <v>0.13</v>
      </c>
      <c r="K577" s="40">
        <v>4.8099999999999996</v>
      </c>
      <c r="L577" s="40">
        <f t="shared" si="24"/>
        <v>2924.4799999999996</v>
      </c>
      <c r="M577" s="55">
        <f t="shared" si="25"/>
        <v>4.1846999999999994</v>
      </c>
      <c r="N577" s="55">
        <f t="shared" si="26"/>
        <v>2544.2975999999999</v>
      </c>
      <c r="O577" s="40" t="s">
        <v>1011</v>
      </c>
    </row>
    <row r="578" spans="1:15" s="40" customFormat="1" ht="29.1" customHeight="1">
      <c r="A578" s="49">
        <v>43932</v>
      </c>
      <c r="C578" s="50" t="s">
        <v>13</v>
      </c>
      <c r="D578" s="50" t="s">
        <v>14</v>
      </c>
      <c r="E578" s="51" t="s">
        <v>15</v>
      </c>
      <c r="F578" s="40" t="s">
        <v>149</v>
      </c>
      <c r="G578" s="40">
        <v>445</v>
      </c>
      <c r="H578" s="40">
        <v>5.09</v>
      </c>
      <c r="I578" s="40">
        <v>0.28000000000000003</v>
      </c>
      <c r="J578" s="54">
        <v>0.13</v>
      </c>
      <c r="K578" s="40">
        <v>4.8099999999999996</v>
      </c>
      <c r="L578" s="40">
        <f t="shared" si="24"/>
        <v>2140.4499999999998</v>
      </c>
      <c r="M578" s="55">
        <f t="shared" si="25"/>
        <v>4.1846999999999994</v>
      </c>
      <c r="N578" s="55">
        <f t="shared" si="26"/>
        <v>1862.1914999999997</v>
      </c>
      <c r="O578" s="40" t="s">
        <v>1011</v>
      </c>
    </row>
    <row r="579" spans="1:15" s="40" customFormat="1" ht="29.1" customHeight="1">
      <c r="A579" s="49">
        <v>43933</v>
      </c>
      <c r="C579" s="50" t="s">
        <v>13</v>
      </c>
      <c r="D579" s="50" t="s">
        <v>14</v>
      </c>
      <c r="E579" s="51" t="s">
        <v>15</v>
      </c>
      <c r="F579" s="40" t="s">
        <v>149</v>
      </c>
      <c r="G579" s="40">
        <v>437</v>
      </c>
      <c r="H579" s="40">
        <v>5.09</v>
      </c>
      <c r="I579" s="40">
        <v>0.28000000000000003</v>
      </c>
      <c r="J579" s="54">
        <v>0.13</v>
      </c>
      <c r="K579" s="40">
        <v>4.8099999999999996</v>
      </c>
      <c r="L579" s="40">
        <f t="shared" ref="L579:L642" si="27">K579*G579</f>
        <v>2101.9699999999998</v>
      </c>
      <c r="M579" s="55">
        <f t="shared" ref="M579:M642" si="28">4.81-K579*J579</f>
        <v>4.1846999999999994</v>
      </c>
      <c r="N579" s="55">
        <f t="shared" ref="N579:N642" si="29">M579*G579</f>
        <v>1828.7138999999997</v>
      </c>
      <c r="O579" s="40" t="s">
        <v>1011</v>
      </c>
    </row>
    <row r="580" spans="1:15" s="40" customFormat="1" ht="29.1" customHeight="1">
      <c r="A580" s="49">
        <v>43933</v>
      </c>
      <c r="C580" s="50" t="s">
        <v>13</v>
      </c>
      <c r="D580" s="50" t="s">
        <v>14</v>
      </c>
      <c r="E580" s="51" t="s">
        <v>15</v>
      </c>
      <c r="F580" s="40" t="s">
        <v>149</v>
      </c>
      <c r="G580" s="40">
        <v>619</v>
      </c>
      <c r="H580" s="40">
        <v>5.09</v>
      </c>
      <c r="I580" s="40">
        <v>0.28000000000000003</v>
      </c>
      <c r="J580" s="54">
        <v>0.13</v>
      </c>
      <c r="K580" s="40">
        <v>4.8099999999999996</v>
      </c>
      <c r="L580" s="40">
        <f t="shared" si="27"/>
        <v>2977.39</v>
      </c>
      <c r="M580" s="55">
        <f t="shared" si="28"/>
        <v>4.1846999999999994</v>
      </c>
      <c r="N580" s="55">
        <f t="shared" si="29"/>
        <v>2590.3292999999994</v>
      </c>
      <c r="O580" s="40" t="s">
        <v>1011</v>
      </c>
    </row>
    <row r="581" spans="1:15" s="40" customFormat="1" ht="29.1" customHeight="1">
      <c r="A581" s="49">
        <v>43933</v>
      </c>
      <c r="C581" s="50" t="s">
        <v>13</v>
      </c>
      <c r="D581" s="50" t="s">
        <v>14</v>
      </c>
      <c r="E581" s="51" t="s">
        <v>15</v>
      </c>
      <c r="F581" s="40" t="s">
        <v>149</v>
      </c>
      <c r="G581" s="40">
        <v>834</v>
      </c>
      <c r="H581" s="40">
        <v>5.09</v>
      </c>
      <c r="I581" s="40">
        <v>0.28000000000000003</v>
      </c>
      <c r="J581" s="54">
        <v>0.13</v>
      </c>
      <c r="K581" s="40">
        <v>4.8099999999999996</v>
      </c>
      <c r="L581" s="40">
        <f t="shared" si="27"/>
        <v>4011.5399999999995</v>
      </c>
      <c r="M581" s="55">
        <f t="shared" si="28"/>
        <v>4.1846999999999994</v>
      </c>
      <c r="N581" s="55">
        <f t="shared" si="29"/>
        <v>3490.0397999999996</v>
      </c>
      <c r="O581" s="40" t="s">
        <v>1011</v>
      </c>
    </row>
    <row r="582" spans="1:15" s="40" customFormat="1" ht="29.1" customHeight="1">
      <c r="A582" s="49">
        <v>43933</v>
      </c>
      <c r="C582" s="50" t="s">
        <v>13</v>
      </c>
      <c r="D582" s="50" t="s">
        <v>14</v>
      </c>
      <c r="E582" s="51" t="s">
        <v>15</v>
      </c>
      <c r="F582" s="40" t="s">
        <v>149</v>
      </c>
      <c r="G582" s="40">
        <v>938</v>
      </c>
      <c r="H582" s="40">
        <v>5.09</v>
      </c>
      <c r="I582" s="40">
        <v>0.28000000000000003</v>
      </c>
      <c r="J582" s="54">
        <v>0.13</v>
      </c>
      <c r="K582" s="40">
        <v>4.8099999999999996</v>
      </c>
      <c r="L582" s="40">
        <f t="shared" si="27"/>
        <v>4511.78</v>
      </c>
      <c r="M582" s="55">
        <f t="shared" si="28"/>
        <v>4.1846999999999994</v>
      </c>
      <c r="N582" s="55">
        <f t="shared" si="29"/>
        <v>3925.2485999999994</v>
      </c>
      <c r="O582" s="40" t="s">
        <v>1011</v>
      </c>
    </row>
    <row r="583" spans="1:15" s="40" customFormat="1" ht="29.1" customHeight="1">
      <c r="A583" s="49">
        <v>43933</v>
      </c>
      <c r="C583" s="50" t="s">
        <v>13</v>
      </c>
      <c r="D583" s="50" t="s">
        <v>14</v>
      </c>
      <c r="E583" s="51" t="s">
        <v>15</v>
      </c>
      <c r="F583" s="40" t="s">
        <v>149</v>
      </c>
      <c r="G583" s="40">
        <v>989</v>
      </c>
      <c r="H583" s="40">
        <v>5.09</v>
      </c>
      <c r="I583" s="40">
        <v>0.28000000000000003</v>
      </c>
      <c r="J583" s="54">
        <v>0.13</v>
      </c>
      <c r="K583" s="40">
        <v>4.8099999999999996</v>
      </c>
      <c r="L583" s="40">
        <f t="shared" si="27"/>
        <v>4757.0899999999992</v>
      </c>
      <c r="M583" s="55">
        <f t="shared" si="28"/>
        <v>4.1846999999999994</v>
      </c>
      <c r="N583" s="55">
        <f t="shared" si="29"/>
        <v>4138.6682999999994</v>
      </c>
      <c r="O583" s="40" t="s">
        <v>1011</v>
      </c>
    </row>
    <row r="584" spans="1:15" s="40" customFormat="1" ht="29.1" customHeight="1">
      <c r="A584" s="49">
        <v>43933</v>
      </c>
      <c r="C584" s="50" t="s">
        <v>13</v>
      </c>
      <c r="D584" s="50" t="s">
        <v>14</v>
      </c>
      <c r="E584" s="51" t="s">
        <v>15</v>
      </c>
      <c r="F584" s="40" t="s">
        <v>149</v>
      </c>
      <c r="G584" s="40">
        <v>1631</v>
      </c>
      <c r="H584" s="40">
        <v>5.09</v>
      </c>
      <c r="I584" s="40">
        <v>0.28000000000000003</v>
      </c>
      <c r="J584" s="54">
        <v>0.13</v>
      </c>
      <c r="K584" s="40">
        <v>4.8099999999999996</v>
      </c>
      <c r="L584" s="40">
        <f t="shared" si="27"/>
        <v>7845.11</v>
      </c>
      <c r="M584" s="55">
        <f t="shared" si="28"/>
        <v>4.1846999999999994</v>
      </c>
      <c r="N584" s="55">
        <f t="shared" si="29"/>
        <v>6825.2456999999995</v>
      </c>
      <c r="O584" s="40" t="s">
        <v>1011</v>
      </c>
    </row>
    <row r="585" spans="1:15" s="40" customFormat="1" ht="29.1" customHeight="1">
      <c r="A585" s="49">
        <v>43933</v>
      </c>
      <c r="C585" s="50" t="s">
        <v>13</v>
      </c>
      <c r="D585" s="50" t="s">
        <v>14</v>
      </c>
      <c r="E585" s="51" t="s">
        <v>15</v>
      </c>
      <c r="F585" s="40" t="s">
        <v>149</v>
      </c>
      <c r="G585" s="40">
        <v>1638</v>
      </c>
      <c r="H585" s="40">
        <v>5.09</v>
      </c>
      <c r="I585" s="40">
        <v>0.28000000000000003</v>
      </c>
      <c r="J585" s="54">
        <v>0.13</v>
      </c>
      <c r="K585" s="40">
        <v>4.8099999999999996</v>
      </c>
      <c r="L585" s="40">
        <f t="shared" si="27"/>
        <v>7878.78</v>
      </c>
      <c r="M585" s="55">
        <f t="shared" si="28"/>
        <v>4.1846999999999994</v>
      </c>
      <c r="N585" s="55">
        <f t="shared" si="29"/>
        <v>6854.538599999999</v>
      </c>
      <c r="O585" s="40" t="s">
        <v>1011</v>
      </c>
    </row>
    <row r="586" spans="1:15" s="40" customFormat="1" ht="29.1" customHeight="1">
      <c r="A586" s="49">
        <v>43933</v>
      </c>
      <c r="C586" s="50" t="s">
        <v>13</v>
      </c>
      <c r="D586" s="50" t="s">
        <v>14</v>
      </c>
      <c r="E586" s="51" t="s">
        <v>15</v>
      </c>
      <c r="F586" s="40" t="s">
        <v>149</v>
      </c>
      <c r="G586" s="40">
        <v>376</v>
      </c>
      <c r="H586" s="40">
        <v>5.09</v>
      </c>
      <c r="I586" s="40">
        <v>0.28000000000000003</v>
      </c>
      <c r="J586" s="54">
        <v>0.13</v>
      </c>
      <c r="K586" s="40">
        <v>4.8099999999999996</v>
      </c>
      <c r="L586" s="40">
        <f t="shared" si="27"/>
        <v>1808.56</v>
      </c>
      <c r="M586" s="55">
        <f t="shared" si="28"/>
        <v>4.1846999999999994</v>
      </c>
      <c r="N586" s="55">
        <f t="shared" si="29"/>
        <v>1573.4471999999998</v>
      </c>
      <c r="O586" s="40" t="s">
        <v>1011</v>
      </c>
    </row>
    <row r="587" spans="1:15" s="40" customFormat="1" ht="29.1" customHeight="1">
      <c r="A587" s="49">
        <v>43933</v>
      </c>
      <c r="C587" s="50" t="s">
        <v>13</v>
      </c>
      <c r="D587" s="50" t="s">
        <v>14</v>
      </c>
      <c r="E587" s="51" t="s">
        <v>15</v>
      </c>
      <c r="F587" s="40" t="s">
        <v>149</v>
      </c>
      <c r="G587" s="40">
        <v>203</v>
      </c>
      <c r="H587" s="40">
        <v>5.09</v>
      </c>
      <c r="I587" s="40">
        <v>0.28000000000000003</v>
      </c>
      <c r="J587" s="54">
        <v>0.13</v>
      </c>
      <c r="K587" s="40">
        <v>4.8099999999999996</v>
      </c>
      <c r="L587" s="40">
        <f t="shared" si="27"/>
        <v>976.43</v>
      </c>
      <c r="M587" s="55">
        <f t="shared" si="28"/>
        <v>4.1846999999999994</v>
      </c>
      <c r="N587" s="55">
        <f t="shared" si="29"/>
        <v>849.49409999999989</v>
      </c>
      <c r="O587" s="40" t="s">
        <v>1011</v>
      </c>
    </row>
    <row r="588" spans="1:15" s="40" customFormat="1" ht="29.1" customHeight="1">
      <c r="A588" s="49">
        <v>43934</v>
      </c>
      <c r="C588" s="50" t="s">
        <v>13</v>
      </c>
      <c r="D588" s="50" t="s">
        <v>14</v>
      </c>
      <c r="E588" s="51" t="s">
        <v>15</v>
      </c>
      <c r="F588" s="40" t="s">
        <v>149</v>
      </c>
      <c r="G588" s="40">
        <v>781</v>
      </c>
      <c r="H588" s="40">
        <v>5.09</v>
      </c>
      <c r="I588" s="40">
        <v>0.28000000000000003</v>
      </c>
      <c r="J588" s="54">
        <v>0.13</v>
      </c>
      <c r="K588" s="40">
        <v>4.8099999999999996</v>
      </c>
      <c r="L588" s="40">
        <f t="shared" si="27"/>
        <v>3756.6099999999997</v>
      </c>
      <c r="M588" s="55">
        <f t="shared" si="28"/>
        <v>4.1846999999999994</v>
      </c>
      <c r="N588" s="55">
        <f t="shared" si="29"/>
        <v>3268.2506999999996</v>
      </c>
      <c r="O588" s="40" t="s">
        <v>1011</v>
      </c>
    </row>
    <row r="589" spans="1:15" s="40" customFormat="1" ht="29.1" customHeight="1">
      <c r="A589" s="49">
        <v>43934</v>
      </c>
      <c r="C589" s="50" t="s">
        <v>13</v>
      </c>
      <c r="D589" s="50" t="s">
        <v>14</v>
      </c>
      <c r="E589" s="51" t="s">
        <v>15</v>
      </c>
      <c r="F589" s="40" t="s">
        <v>149</v>
      </c>
      <c r="G589" s="40">
        <v>3746</v>
      </c>
      <c r="H589" s="40">
        <v>5.09</v>
      </c>
      <c r="I589" s="40">
        <v>0.28000000000000003</v>
      </c>
      <c r="J589" s="54">
        <v>0.13</v>
      </c>
      <c r="K589" s="40">
        <v>4.8099999999999996</v>
      </c>
      <c r="L589" s="40">
        <f t="shared" si="27"/>
        <v>18018.259999999998</v>
      </c>
      <c r="M589" s="55">
        <f t="shared" si="28"/>
        <v>4.1846999999999994</v>
      </c>
      <c r="N589" s="55">
        <f t="shared" si="29"/>
        <v>15675.886199999997</v>
      </c>
      <c r="O589" s="40" t="s">
        <v>1011</v>
      </c>
    </row>
    <row r="590" spans="1:15" s="40" customFormat="1" ht="29.1" customHeight="1">
      <c r="A590" s="49">
        <v>43934</v>
      </c>
      <c r="C590" s="50" t="s">
        <v>13</v>
      </c>
      <c r="D590" s="50" t="s">
        <v>14</v>
      </c>
      <c r="E590" s="51" t="s">
        <v>15</v>
      </c>
      <c r="F590" s="40" t="s">
        <v>149</v>
      </c>
      <c r="G590" s="40">
        <v>468</v>
      </c>
      <c r="H590" s="40">
        <v>5.09</v>
      </c>
      <c r="I590" s="40">
        <v>0.28000000000000003</v>
      </c>
      <c r="J590" s="54">
        <v>0.13</v>
      </c>
      <c r="K590" s="40">
        <v>4.8099999999999996</v>
      </c>
      <c r="L590" s="40">
        <f t="shared" si="27"/>
        <v>2251.08</v>
      </c>
      <c r="M590" s="55">
        <f t="shared" si="28"/>
        <v>4.1846999999999994</v>
      </c>
      <c r="N590" s="55">
        <f t="shared" si="29"/>
        <v>1958.4395999999997</v>
      </c>
      <c r="O590" s="40" t="s">
        <v>1011</v>
      </c>
    </row>
    <row r="591" spans="1:15" s="40" customFormat="1" ht="29.1" customHeight="1">
      <c r="A591" s="49">
        <v>43934</v>
      </c>
      <c r="C591" s="50" t="s">
        <v>13</v>
      </c>
      <c r="D591" s="50" t="s">
        <v>14</v>
      </c>
      <c r="E591" s="51" t="s">
        <v>15</v>
      </c>
      <c r="F591" s="40" t="s">
        <v>149</v>
      </c>
      <c r="G591" s="40">
        <v>196</v>
      </c>
      <c r="H591" s="40">
        <v>5.09</v>
      </c>
      <c r="I591" s="40">
        <v>0.28000000000000003</v>
      </c>
      <c r="J591" s="54">
        <v>0.13</v>
      </c>
      <c r="K591" s="40">
        <v>4.8099999999999996</v>
      </c>
      <c r="L591" s="40">
        <f t="shared" si="27"/>
        <v>942.75999999999988</v>
      </c>
      <c r="M591" s="55">
        <f t="shared" si="28"/>
        <v>4.1846999999999994</v>
      </c>
      <c r="N591" s="55">
        <f t="shared" si="29"/>
        <v>820.20119999999986</v>
      </c>
      <c r="O591" s="40" t="s">
        <v>1011</v>
      </c>
    </row>
    <row r="592" spans="1:15" s="40" customFormat="1" ht="29.1" customHeight="1">
      <c r="A592" s="49">
        <v>43934</v>
      </c>
      <c r="C592" s="50" t="s">
        <v>13</v>
      </c>
      <c r="D592" s="50" t="s">
        <v>14</v>
      </c>
      <c r="E592" s="51" t="s">
        <v>15</v>
      </c>
      <c r="F592" s="40" t="s">
        <v>149</v>
      </c>
      <c r="G592" s="40">
        <v>2258</v>
      </c>
      <c r="H592" s="40">
        <v>5.09</v>
      </c>
      <c r="I592" s="40">
        <v>0.28000000000000003</v>
      </c>
      <c r="J592" s="54">
        <v>0.13</v>
      </c>
      <c r="K592" s="40">
        <v>4.8099999999999996</v>
      </c>
      <c r="L592" s="40">
        <f t="shared" si="27"/>
        <v>10860.98</v>
      </c>
      <c r="M592" s="55">
        <f t="shared" si="28"/>
        <v>4.1846999999999994</v>
      </c>
      <c r="N592" s="55">
        <f t="shared" si="29"/>
        <v>9449.0525999999991</v>
      </c>
      <c r="O592" s="40" t="s">
        <v>1011</v>
      </c>
    </row>
    <row r="593" spans="1:15" s="40" customFormat="1" ht="29.1" customHeight="1">
      <c r="A593" s="49">
        <v>43934</v>
      </c>
      <c r="C593" s="50" t="s">
        <v>13</v>
      </c>
      <c r="D593" s="50" t="s">
        <v>14</v>
      </c>
      <c r="E593" s="51" t="s">
        <v>15</v>
      </c>
      <c r="F593" s="40" t="s">
        <v>149</v>
      </c>
      <c r="G593" s="40">
        <v>622</v>
      </c>
      <c r="H593" s="40">
        <v>5.09</v>
      </c>
      <c r="I593" s="40">
        <v>0.28000000000000003</v>
      </c>
      <c r="J593" s="54">
        <v>0.13</v>
      </c>
      <c r="K593" s="40">
        <v>4.8099999999999996</v>
      </c>
      <c r="L593" s="40">
        <f t="shared" si="27"/>
        <v>2991.8199999999997</v>
      </c>
      <c r="M593" s="55">
        <f t="shared" si="28"/>
        <v>4.1846999999999994</v>
      </c>
      <c r="N593" s="55">
        <f t="shared" si="29"/>
        <v>2602.8833999999997</v>
      </c>
      <c r="O593" s="40" t="s">
        <v>1011</v>
      </c>
    </row>
    <row r="594" spans="1:15" s="40" customFormat="1" ht="29.1" customHeight="1">
      <c r="A594" s="49">
        <v>43934</v>
      </c>
      <c r="C594" s="50" t="s">
        <v>13</v>
      </c>
      <c r="D594" s="50" t="s">
        <v>14</v>
      </c>
      <c r="E594" s="51" t="s">
        <v>15</v>
      </c>
      <c r="F594" s="40" t="s">
        <v>149</v>
      </c>
      <c r="G594" s="40">
        <v>1974</v>
      </c>
      <c r="H594" s="40">
        <v>5.09</v>
      </c>
      <c r="I594" s="40">
        <v>0.28000000000000003</v>
      </c>
      <c r="J594" s="54">
        <v>0.13</v>
      </c>
      <c r="K594" s="40">
        <v>4.8099999999999996</v>
      </c>
      <c r="L594" s="40">
        <f t="shared" si="27"/>
        <v>9494.9399999999987</v>
      </c>
      <c r="M594" s="55">
        <f t="shared" si="28"/>
        <v>4.1846999999999994</v>
      </c>
      <c r="N594" s="55">
        <f t="shared" si="29"/>
        <v>8260.5977999999996</v>
      </c>
      <c r="O594" s="40" t="s">
        <v>1011</v>
      </c>
    </row>
    <row r="595" spans="1:15" s="40" customFormat="1" ht="29.1" customHeight="1">
      <c r="A595" s="49">
        <v>43934</v>
      </c>
      <c r="C595" s="50" t="s">
        <v>13</v>
      </c>
      <c r="D595" s="50" t="s">
        <v>14</v>
      </c>
      <c r="E595" s="51" t="s">
        <v>15</v>
      </c>
      <c r="F595" s="40" t="s">
        <v>149</v>
      </c>
      <c r="G595" s="40">
        <v>980</v>
      </c>
      <c r="H595" s="40">
        <v>5.09</v>
      </c>
      <c r="I595" s="40">
        <v>0.28000000000000003</v>
      </c>
      <c r="J595" s="54">
        <v>0.13</v>
      </c>
      <c r="K595" s="40">
        <v>4.8099999999999996</v>
      </c>
      <c r="L595" s="40">
        <f t="shared" si="27"/>
        <v>4713.7999999999993</v>
      </c>
      <c r="M595" s="55">
        <f t="shared" si="28"/>
        <v>4.1846999999999994</v>
      </c>
      <c r="N595" s="55">
        <f t="shared" si="29"/>
        <v>4101.0059999999994</v>
      </c>
      <c r="O595" s="40" t="s">
        <v>1011</v>
      </c>
    </row>
    <row r="596" spans="1:15" s="40" customFormat="1" ht="29.1" customHeight="1">
      <c r="A596" s="49">
        <v>43935</v>
      </c>
      <c r="C596" s="50" t="s">
        <v>13</v>
      </c>
      <c r="D596" s="50" t="s">
        <v>14</v>
      </c>
      <c r="E596" s="51" t="s">
        <v>15</v>
      </c>
      <c r="F596" s="40" t="s">
        <v>149</v>
      </c>
      <c r="G596" s="40">
        <v>1085</v>
      </c>
      <c r="H596" s="40">
        <v>5.09</v>
      </c>
      <c r="I596" s="40">
        <v>0.28000000000000003</v>
      </c>
      <c r="J596" s="54">
        <v>0.13</v>
      </c>
      <c r="K596" s="40">
        <v>4.8099999999999996</v>
      </c>
      <c r="L596" s="40">
        <f t="shared" si="27"/>
        <v>5218.8499999999995</v>
      </c>
      <c r="M596" s="55">
        <f t="shared" si="28"/>
        <v>4.1846999999999994</v>
      </c>
      <c r="N596" s="55">
        <f t="shared" si="29"/>
        <v>4540.3994999999995</v>
      </c>
      <c r="O596" s="40" t="s">
        <v>1011</v>
      </c>
    </row>
    <row r="597" spans="1:15" s="40" customFormat="1" ht="29.1" customHeight="1">
      <c r="A597" s="49">
        <v>43935</v>
      </c>
      <c r="C597" s="50" t="s">
        <v>13</v>
      </c>
      <c r="D597" s="50" t="s">
        <v>14</v>
      </c>
      <c r="E597" s="51" t="s">
        <v>15</v>
      </c>
      <c r="F597" s="40" t="s">
        <v>149</v>
      </c>
      <c r="G597" s="40">
        <v>2594</v>
      </c>
      <c r="H597" s="40">
        <v>5.09</v>
      </c>
      <c r="I597" s="40">
        <v>0.28000000000000003</v>
      </c>
      <c r="J597" s="54">
        <v>0.13</v>
      </c>
      <c r="K597" s="40">
        <v>4.8099999999999996</v>
      </c>
      <c r="L597" s="40">
        <f t="shared" si="27"/>
        <v>12477.14</v>
      </c>
      <c r="M597" s="55">
        <f t="shared" si="28"/>
        <v>4.1846999999999994</v>
      </c>
      <c r="N597" s="55">
        <f t="shared" si="29"/>
        <v>10855.111799999999</v>
      </c>
      <c r="O597" s="40" t="s">
        <v>1011</v>
      </c>
    </row>
    <row r="598" spans="1:15" s="40" customFormat="1" ht="29.1" customHeight="1">
      <c r="A598" s="49">
        <v>43935</v>
      </c>
      <c r="C598" s="50" t="s">
        <v>13</v>
      </c>
      <c r="D598" s="50" t="s">
        <v>14</v>
      </c>
      <c r="E598" s="51" t="s">
        <v>15</v>
      </c>
      <c r="F598" s="40" t="s">
        <v>149</v>
      </c>
      <c r="G598" s="40">
        <v>2262</v>
      </c>
      <c r="H598" s="40">
        <v>5.09</v>
      </c>
      <c r="I598" s="40">
        <v>0.28000000000000003</v>
      </c>
      <c r="J598" s="54">
        <v>0.13</v>
      </c>
      <c r="K598" s="40">
        <v>4.8099999999999996</v>
      </c>
      <c r="L598" s="40">
        <f t="shared" si="27"/>
        <v>10880.22</v>
      </c>
      <c r="M598" s="55">
        <f t="shared" si="28"/>
        <v>4.1846999999999994</v>
      </c>
      <c r="N598" s="55">
        <f t="shared" si="29"/>
        <v>9465.7913999999982</v>
      </c>
      <c r="O598" s="40" t="s">
        <v>1011</v>
      </c>
    </row>
    <row r="599" spans="1:15" s="40" customFormat="1" ht="29.1" customHeight="1">
      <c r="A599" s="49">
        <v>43935</v>
      </c>
      <c r="C599" s="50" t="s">
        <v>13</v>
      </c>
      <c r="D599" s="50" t="s">
        <v>14</v>
      </c>
      <c r="E599" s="51" t="s">
        <v>15</v>
      </c>
      <c r="F599" s="40" t="s">
        <v>149</v>
      </c>
      <c r="G599" s="40">
        <v>181</v>
      </c>
      <c r="H599" s="40">
        <v>5.09</v>
      </c>
      <c r="I599" s="40">
        <v>0.28000000000000003</v>
      </c>
      <c r="J599" s="54">
        <v>0.13</v>
      </c>
      <c r="K599" s="40">
        <v>4.8099999999999996</v>
      </c>
      <c r="L599" s="40">
        <f t="shared" si="27"/>
        <v>870.6099999999999</v>
      </c>
      <c r="M599" s="55">
        <f t="shared" si="28"/>
        <v>4.1846999999999994</v>
      </c>
      <c r="N599" s="55">
        <f t="shared" si="29"/>
        <v>757.43069999999989</v>
      </c>
      <c r="O599" s="40" t="s">
        <v>1011</v>
      </c>
    </row>
    <row r="600" spans="1:15" s="40" customFormat="1" ht="29.1" customHeight="1">
      <c r="A600" s="49">
        <v>43935</v>
      </c>
      <c r="C600" s="50" t="s">
        <v>13</v>
      </c>
      <c r="D600" s="50" t="s">
        <v>14</v>
      </c>
      <c r="E600" s="51" t="s">
        <v>15</v>
      </c>
      <c r="F600" s="40" t="s">
        <v>149</v>
      </c>
      <c r="G600" s="40">
        <v>1670</v>
      </c>
      <c r="H600" s="40">
        <v>5.09</v>
      </c>
      <c r="I600" s="40">
        <v>0.28000000000000003</v>
      </c>
      <c r="J600" s="54">
        <v>0.13</v>
      </c>
      <c r="K600" s="40">
        <v>4.8099999999999996</v>
      </c>
      <c r="L600" s="40">
        <f t="shared" si="27"/>
        <v>8032.6999999999989</v>
      </c>
      <c r="M600" s="55">
        <f t="shared" si="28"/>
        <v>4.1846999999999994</v>
      </c>
      <c r="N600" s="55">
        <f t="shared" si="29"/>
        <v>6988.4489999999987</v>
      </c>
      <c r="O600" s="40" t="s">
        <v>1011</v>
      </c>
    </row>
    <row r="601" spans="1:15" s="40" customFormat="1" ht="29.1" customHeight="1">
      <c r="A601" s="49">
        <v>43935</v>
      </c>
      <c r="C601" s="50" t="s">
        <v>13</v>
      </c>
      <c r="D601" s="50" t="s">
        <v>14</v>
      </c>
      <c r="E601" s="51" t="s">
        <v>15</v>
      </c>
      <c r="F601" s="40" t="s">
        <v>149</v>
      </c>
      <c r="G601" s="40">
        <v>376</v>
      </c>
      <c r="H601" s="40">
        <v>5.09</v>
      </c>
      <c r="I601" s="40">
        <v>0.28000000000000003</v>
      </c>
      <c r="J601" s="54">
        <v>0.13</v>
      </c>
      <c r="K601" s="40">
        <v>4.8099999999999996</v>
      </c>
      <c r="L601" s="40">
        <f t="shared" si="27"/>
        <v>1808.56</v>
      </c>
      <c r="M601" s="55">
        <f t="shared" si="28"/>
        <v>4.1846999999999994</v>
      </c>
      <c r="N601" s="55">
        <f t="shared" si="29"/>
        <v>1573.4471999999998</v>
      </c>
      <c r="O601" s="40" t="s">
        <v>1011</v>
      </c>
    </row>
    <row r="602" spans="1:15" s="40" customFormat="1" ht="29.1" customHeight="1">
      <c r="A602" s="49">
        <v>43935</v>
      </c>
      <c r="C602" s="50" t="s">
        <v>13</v>
      </c>
      <c r="D602" s="50" t="s">
        <v>14</v>
      </c>
      <c r="E602" s="51" t="s">
        <v>15</v>
      </c>
      <c r="F602" s="40" t="s">
        <v>149</v>
      </c>
      <c r="G602" s="40">
        <v>835</v>
      </c>
      <c r="H602" s="40">
        <v>5.09</v>
      </c>
      <c r="I602" s="40">
        <v>0.28000000000000003</v>
      </c>
      <c r="J602" s="54">
        <v>0.13</v>
      </c>
      <c r="K602" s="40">
        <v>4.8099999999999996</v>
      </c>
      <c r="L602" s="40">
        <f t="shared" si="27"/>
        <v>4016.3499999999995</v>
      </c>
      <c r="M602" s="55">
        <f t="shared" si="28"/>
        <v>4.1846999999999994</v>
      </c>
      <c r="N602" s="55">
        <f t="shared" si="29"/>
        <v>3494.2244999999994</v>
      </c>
      <c r="O602" s="40" t="s">
        <v>1011</v>
      </c>
    </row>
    <row r="603" spans="1:15" s="40" customFormat="1" ht="29.1" customHeight="1">
      <c r="A603" s="49">
        <v>43935</v>
      </c>
      <c r="C603" s="50" t="s">
        <v>13</v>
      </c>
      <c r="D603" s="50" t="s">
        <v>14</v>
      </c>
      <c r="E603" s="51" t="s">
        <v>15</v>
      </c>
      <c r="F603" s="40" t="s">
        <v>149</v>
      </c>
      <c r="G603" s="40">
        <v>655</v>
      </c>
      <c r="H603" s="40">
        <v>5.09</v>
      </c>
      <c r="I603" s="40">
        <v>0.28000000000000003</v>
      </c>
      <c r="J603" s="54">
        <v>0.13</v>
      </c>
      <c r="K603" s="40">
        <v>4.8099999999999996</v>
      </c>
      <c r="L603" s="40">
        <f t="shared" si="27"/>
        <v>3150.5499999999997</v>
      </c>
      <c r="M603" s="55">
        <f t="shared" si="28"/>
        <v>4.1846999999999994</v>
      </c>
      <c r="N603" s="55">
        <f t="shared" si="29"/>
        <v>2740.9784999999997</v>
      </c>
      <c r="O603" s="40" t="s">
        <v>1011</v>
      </c>
    </row>
    <row r="604" spans="1:15" s="40" customFormat="1" ht="29.1" customHeight="1">
      <c r="A604" s="49">
        <v>43936</v>
      </c>
      <c r="C604" s="50" t="s">
        <v>13</v>
      </c>
      <c r="D604" s="50" t="s">
        <v>14</v>
      </c>
      <c r="E604" s="51" t="s">
        <v>15</v>
      </c>
      <c r="F604" s="40" t="s">
        <v>149</v>
      </c>
      <c r="G604" s="40">
        <v>1606</v>
      </c>
      <c r="H604" s="40">
        <v>5.09</v>
      </c>
      <c r="I604" s="40">
        <v>0.28000000000000003</v>
      </c>
      <c r="J604" s="54">
        <v>0.13</v>
      </c>
      <c r="K604" s="40">
        <v>4.8099999999999996</v>
      </c>
      <c r="L604" s="40">
        <f t="shared" si="27"/>
        <v>7724.86</v>
      </c>
      <c r="M604" s="55">
        <f t="shared" si="28"/>
        <v>4.1846999999999994</v>
      </c>
      <c r="N604" s="55">
        <f t="shared" si="29"/>
        <v>6720.6281999999992</v>
      </c>
      <c r="O604" s="40" t="s">
        <v>1011</v>
      </c>
    </row>
    <row r="605" spans="1:15" s="40" customFormat="1" ht="29.1" customHeight="1">
      <c r="A605" s="49">
        <v>43936</v>
      </c>
      <c r="C605" s="50" t="s">
        <v>13</v>
      </c>
      <c r="D605" s="50" t="s">
        <v>14</v>
      </c>
      <c r="E605" s="51" t="s">
        <v>15</v>
      </c>
      <c r="F605" s="40" t="s">
        <v>149</v>
      </c>
      <c r="G605" s="40">
        <v>1252</v>
      </c>
      <c r="H605" s="40">
        <v>5.09</v>
      </c>
      <c r="I605" s="40">
        <v>0.28000000000000003</v>
      </c>
      <c r="J605" s="54">
        <v>0.13</v>
      </c>
      <c r="K605" s="40">
        <v>4.8099999999999996</v>
      </c>
      <c r="L605" s="40">
        <f t="shared" si="27"/>
        <v>6022.12</v>
      </c>
      <c r="M605" s="55">
        <f t="shared" si="28"/>
        <v>4.1846999999999994</v>
      </c>
      <c r="N605" s="55">
        <f t="shared" si="29"/>
        <v>5239.2443999999996</v>
      </c>
      <c r="O605" s="40" t="s">
        <v>1011</v>
      </c>
    </row>
    <row r="606" spans="1:15" s="40" customFormat="1" ht="29.1" customHeight="1">
      <c r="A606" s="49">
        <v>43936</v>
      </c>
      <c r="C606" s="50" t="s">
        <v>13</v>
      </c>
      <c r="D606" s="50" t="s">
        <v>14</v>
      </c>
      <c r="E606" s="51" t="s">
        <v>15</v>
      </c>
      <c r="F606" s="40" t="s">
        <v>149</v>
      </c>
      <c r="G606" s="40">
        <v>3236</v>
      </c>
      <c r="H606" s="40">
        <v>5.09</v>
      </c>
      <c r="I606" s="40">
        <v>0.28000000000000003</v>
      </c>
      <c r="J606" s="54">
        <v>0.13</v>
      </c>
      <c r="K606" s="40">
        <v>4.8099999999999996</v>
      </c>
      <c r="L606" s="40">
        <f t="shared" si="27"/>
        <v>15565.159999999998</v>
      </c>
      <c r="M606" s="55">
        <f t="shared" si="28"/>
        <v>4.1846999999999994</v>
      </c>
      <c r="N606" s="55">
        <f t="shared" si="29"/>
        <v>13541.689199999999</v>
      </c>
      <c r="O606" s="40" t="s">
        <v>1011</v>
      </c>
    </row>
    <row r="607" spans="1:15" s="40" customFormat="1" ht="29.1" customHeight="1">
      <c r="A607" s="49">
        <v>43936</v>
      </c>
      <c r="C607" s="50" t="s">
        <v>13</v>
      </c>
      <c r="D607" s="50" t="s">
        <v>14</v>
      </c>
      <c r="E607" s="51" t="s">
        <v>15</v>
      </c>
      <c r="F607" s="40" t="s">
        <v>149</v>
      </c>
      <c r="G607" s="40">
        <v>689</v>
      </c>
      <c r="H607" s="40">
        <v>5.09</v>
      </c>
      <c r="I607" s="40">
        <v>0.28000000000000003</v>
      </c>
      <c r="J607" s="54">
        <v>0.13</v>
      </c>
      <c r="K607" s="40">
        <v>4.8099999999999996</v>
      </c>
      <c r="L607" s="40">
        <f t="shared" si="27"/>
        <v>3314.0899999999997</v>
      </c>
      <c r="M607" s="55">
        <f t="shared" si="28"/>
        <v>4.1846999999999994</v>
      </c>
      <c r="N607" s="55">
        <f t="shared" si="29"/>
        <v>2883.2582999999995</v>
      </c>
      <c r="O607" s="40" t="s">
        <v>1011</v>
      </c>
    </row>
    <row r="608" spans="1:15" s="40" customFormat="1" ht="29.1" customHeight="1">
      <c r="A608" s="49">
        <v>43936</v>
      </c>
      <c r="C608" s="50" t="s">
        <v>13</v>
      </c>
      <c r="D608" s="50" t="s">
        <v>14</v>
      </c>
      <c r="E608" s="51" t="s">
        <v>15</v>
      </c>
      <c r="F608" s="40" t="s">
        <v>149</v>
      </c>
      <c r="G608" s="40">
        <v>1791</v>
      </c>
      <c r="H608" s="40">
        <v>5.09</v>
      </c>
      <c r="I608" s="40">
        <v>0.28000000000000003</v>
      </c>
      <c r="J608" s="54">
        <v>0.13</v>
      </c>
      <c r="K608" s="40">
        <v>4.8099999999999996</v>
      </c>
      <c r="L608" s="40">
        <f t="shared" si="27"/>
        <v>8614.7099999999991</v>
      </c>
      <c r="M608" s="55">
        <f t="shared" si="28"/>
        <v>4.1846999999999994</v>
      </c>
      <c r="N608" s="55">
        <f t="shared" si="29"/>
        <v>7494.7976999999992</v>
      </c>
      <c r="O608" s="40" t="s">
        <v>1011</v>
      </c>
    </row>
    <row r="609" spans="1:15" s="40" customFormat="1" ht="29.1" customHeight="1">
      <c r="A609" s="49">
        <v>43911</v>
      </c>
      <c r="C609" s="50" t="s">
        <v>13</v>
      </c>
      <c r="D609" s="50" t="s">
        <v>14</v>
      </c>
      <c r="E609" s="51" t="s">
        <v>15</v>
      </c>
      <c r="F609" s="40" t="s">
        <v>21</v>
      </c>
      <c r="G609" s="40">
        <v>6957</v>
      </c>
      <c r="H609" s="40">
        <v>5.09</v>
      </c>
      <c r="I609" s="40">
        <v>0.28000000000000003</v>
      </c>
      <c r="J609" s="54">
        <v>0.13</v>
      </c>
      <c r="K609" s="40">
        <v>4.8099999999999996</v>
      </c>
      <c r="L609" s="40">
        <f t="shared" si="27"/>
        <v>33463.17</v>
      </c>
      <c r="M609" s="55">
        <f t="shared" si="28"/>
        <v>4.1846999999999994</v>
      </c>
      <c r="N609" s="55">
        <f t="shared" si="29"/>
        <v>29112.957899999998</v>
      </c>
      <c r="O609" s="40" t="s">
        <v>1011</v>
      </c>
    </row>
    <row r="610" spans="1:15" s="40" customFormat="1" ht="29.1" customHeight="1">
      <c r="A610" s="49">
        <v>43911</v>
      </c>
      <c r="C610" s="50" t="s">
        <v>13</v>
      </c>
      <c r="D610" s="50" t="s">
        <v>14</v>
      </c>
      <c r="E610" s="51" t="s">
        <v>15</v>
      </c>
      <c r="F610" s="40" t="s">
        <v>21</v>
      </c>
      <c r="G610" s="40">
        <v>207</v>
      </c>
      <c r="H610" s="40">
        <v>5.09</v>
      </c>
      <c r="I610" s="40">
        <v>0.28000000000000003</v>
      </c>
      <c r="J610" s="54">
        <v>0.13</v>
      </c>
      <c r="K610" s="40">
        <v>4.8099999999999996</v>
      </c>
      <c r="L610" s="40">
        <f t="shared" si="27"/>
        <v>995.67</v>
      </c>
      <c r="M610" s="55">
        <f t="shared" si="28"/>
        <v>4.1846999999999994</v>
      </c>
      <c r="N610" s="55">
        <f t="shared" si="29"/>
        <v>866.23289999999986</v>
      </c>
      <c r="O610" s="40" t="s">
        <v>1011</v>
      </c>
    </row>
    <row r="611" spans="1:15" s="40" customFormat="1" ht="29.1" customHeight="1">
      <c r="A611" s="49">
        <v>43912</v>
      </c>
      <c r="C611" s="50" t="s">
        <v>13</v>
      </c>
      <c r="D611" s="50" t="s">
        <v>14</v>
      </c>
      <c r="E611" s="51" t="s">
        <v>15</v>
      </c>
      <c r="F611" s="40" t="s">
        <v>21</v>
      </c>
      <c r="G611" s="40">
        <v>6565</v>
      </c>
      <c r="H611" s="40">
        <v>5.09</v>
      </c>
      <c r="I611" s="40">
        <v>0.28000000000000003</v>
      </c>
      <c r="J611" s="54">
        <v>0.13</v>
      </c>
      <c r="K611" s="40">
        <v>4.8099999999999996</v>
      </c>
      <c r="L611" s="40">
        <f t="shared" si="27"/>
        <v>31577.649999999998</v>
      </c>
      <c r="M611" s="55">
        <f t="shared" si="28"/>
        <v>4.1846999999999994</v>
      </c>
      <c r="N611" s="55">
        <f t="shared" si="29"/>
        <v>27472.555499999995</v>
      </c>
      <c r="O611" s="40" t="s">
        <v>1011</v>
      </c>
    </row>
    <row r="612" spans="1:15" s="40" customFormat="1" ht="29.1" customHeight="1">
      <c r="A612" s="49">
        <v>43913</v>
      </c>
      <c r="C612" s="50" t="s">
        <v>13</v>
      </c>
      <c r="D612" s="50" t="s">
        <v>14</v>
      </c>
      <c r="E612" s="51" t="s">
        <v>15</v>
      </c>
      <c r="F612" s="40" t="s">
        <v>21</v>
      </c>
      <c r="G612" s="40">
        <v>5693</v>
      </c>
      <c r="H612" s="40">
        <v>5.09</v>
      </c>
      <c r="I612" s="40">
        <v>0.28000000000000003</v>
      </c>
      <c r="J612" s="54">
        <v>0.13</v>
      </c>
      <c r="K612" s="40">
        <v>4.8099999999999996</v>
      </c>
      <c r="L612" s="40">
        <f t="shared" si="27"/>
        <v>27383.329999999998</v>
      </c>
      <c r="M612" s="55">
        <f t="shared" si="28"/>
        <v>4.1846999999999994</v>
      </c>
      <c r="N612" s="55">
        <f t="shared" si="29"/>
        <v>23823.497099999997</v>
      </c>
      <c r="O612" s="40" t="s">
        <v>1011</v>
      </c>
    </row>
    <row r="613" spans="1:15" s="40" customFormat="1" ht="29.1" customHeight="1">
      <c r="A613" s="49">
        <v>43914</v>
      </c>
      <c r="C613" s="50" t="s">
        <v>13</v>
      </c>
      <c r="D613" s="50" t="s">
        <v>14</v>
      </c>
      <c r="E613" s="51" t="s">
        <v>15</v>
      </c>
      <c r="F613" s="40" t="s">
        <v>21</v>
      </c>
      <c r="G613" s="40">
        <v>6451</v>
      </c>
      <c r="H613" s="40">
        <v>5.09</v>
      </c>
      <c r="I613" s="40">
        <v>0.28000000000000003</v>
      </c>
      <c r="J613" s="54">
        <v>0.13</v>
      </c>
      <c r="K613" s="40">
        <v>4.8099999999999996</v>
      </c>
      <c r="L613" s="40">
        <f t="shared" si="27"/>
        <v>31029.309999999998</v>
      </c>
      <c r="M613" s="55">
        <f t="shared" si="28"/>
        <v>4.1846999999999994</v>
      </c>
      <c r="N613" s="55">
        <f t="shared" si="29"/>
        <v>26995.499699999997</v>
      </c>
      <c r="O613" s="40" t="s">
        <v>1011</v>
      </c>
    </row>
    <row r="614" spans="1:15" s="40" customFormat="1" ht="29.1" customHeight="1">
      <c r="A614" s="49">
        <v>43915</v>
      </c>
      <c r="C614" s="50" t="s">
        <v>13</v>
      </c>
      <c r="D614" s="50" t="s">
        <v>14</v>
      </c>
      <c r="E614" s="51" t="s">
        <v>15</v>
      </c>
      <c r="F614" s="40" t="s">
        <v>21</v>
      </c>
      <c r="G614" s="40">
        <v>6431</v>
      </c>
      <c r="H614" s="40">
        <v>5.09</v>
      </c>
      <c r="I614" s="40">
        <v>0.28000000000000003</v>
      </c>
      <c r="J614" s="54">
        <v>0.13</v>
      </c>
      <c r="K614" s="40">
        <v>4.8099999999999996</v>
      </c>
      <c r="L614" s="40">
        <f t="shared" si="27"/>
        <v>30933.109999999997</v>
      </c>
      <c r="M614" s="55">
        <f t="shared" si="28"/>
        <v>4.1846999999999994</v>
      </c>
      <c r="N614" s="55">
        <f t="shared" si="29"/>
        <v>26911.805699999997</v>
      </c>
      <c r="O614" s="40" t="s">
        <v>1011</v>
      </c>
    </row>
    <row r="615" spans="1:15" s="40" customFormat="1" ht="29.1" customHeight="1">
      <c r="A615" s="49">
        <v>43916</v>
      </c>
      <c r="C615" s="50" t="s">
        <v>13</v>
      </c>
      <c r="D615" s="50" t="s">
        <v>14</v>
      </c>
      <c r="E615" s="51" t="s">
        <v>15</v>
      </c>
      <c r="F615" s="40" t="s">
        <v>21</v>
      </c>
      <c r="G615" s="40">
        <v>6307</v>
      </c>
      <c r="H615" s="40">
        <v>5.09</v>
      </c>
      <c r="I615" s="40">
        <v>0.28000000000000003</v>
      </c>
      <c r="J615" s="54">
        <v>0.13</v>
      </c>
      <c r="K615" s="40">
        <v>4.8099999999999996</v>
      </c>
      <c r="L615" s="40">
        <f t="shared" si="27"/>
        <v>30336.67</v>
      </c>
      <c r="M615" s="55">
        <f t="shared" si="28"/>
        <v>4.1846999999999994</v>
      </c>
      <c r="N615" s="55">
        <f t="shared" si="29"/>
        <v>26392.902899999997</v>
      </c>
      <c r="O615" s="40" t="s">
        <v>1011</v>
      </c>
    </row>
    <row r="616" spans="1:15" s="40" customFormat="1" ht="29.1" customHeight="1">
      <c r="A616" s="49">
        <v>43917</v>
      </c>
      <c r="C616" s="50" t="s">
        <v>13</v>
      </c>
      <c r="D616" s="50" t="s">
        <v>14</v>
      </c>
      <c r="E616" s="51" t="s">
        <v>15</v>
      </c>
      <c r="F616" s="40" t="s">
        <v>21</v>
      </c>
      <c r="G616" s="40">
        <v>6751</v>
      </c>
      <c r="H616" s="40">
        <v>5.09</v>
      </c>
      <c r="I616" s="40">
        <v>0.28000000000000003</v>
      </c>
      <c r="J616" s="54">
        <v>0.13</v>
      </c>
      <c r="K616" s="40">
        <v>4.8099999999999996</v>
      </c>
      <c r="L616" s="40">
        <f t="shared" si="27"/>
        <v>32472.309999999998</v>
      </c>
      <c r="M616" s="55">
        <f t="shared" si="28"/>
        <v>4.1846999999999994</v>
      </c>
      <c r="N616" s="55">
        <f t="shared" si="29"/>
        <v>28250.909699999997</v>
      </c>
      <c r="O616" s="40" t="s">
        <v>1011</v>
      </c>
    </row>
    <row r="617" spans="1:15" s="40" customFormat="1" ht="29.1" customHeight="1">
      <c r="A617" s="49">
        <v>43918</v>
      </c>
      <c r="C617" s="50" t="s">
        <v>13</v>
      </c>
      <c r="D617" s="50" t="s">
        <v>14</v>
      </c>
      <c r="E617" s="51" t="s">
        <v>15</v>
      </c>
      <c r="F617" s="40" t="s">
        <v>21</v>
      </c>
      <c r="G617" s="40">
        <v>5073</v>
      </c>
      <c r="H617" s="40">
        <v>5.09</v>
      </c>
      <c r="I617" s="40">
        <v>0.28000000000000003</v>
      </c>
      <c r="J617" s="54">
        <v>0.13</v>
      </c>
      <c r="K617" s="40">
        <v>4.8099999999999996</v>
      </c>
      <c r="L617" s="40">
        <f t="shared" si="27"/>
        <v>24401.129999999997</v>
      </c>
      <c r="M617" s="55">
        <f t="shared" si="28"/>
        <v>4.1846999999999994</v>
      </c>
      <c r="N617" s="55">
        <f t="shared" si="29"/>
        <v>21228.983099999998</v>
      </c>
      <c r="O617" s="40" t="s">
        <v>1011</v>
      </c>
    </row>
    <row r="618" spans="1:15" s="40" customFormat="1" ht="29.1" customHeight="1">
      <c r="A618" s="49">
        <v>43919</v>
      </c>
      <c r="C618" s="50" t="s">
        <v>13</v>
      </c>
      <c r="D618" s="50" t="s">
        <v>14</v>
      </c>
      <c r="E618" s="51" t="s">
        <v>15</v>
      </c>
      <c r="F618" s="40" t="s">
        <v>21</v>
      </c>
      <c r="G618" s="40">
        <v>7452</v>
      </c>
      <c r="H618" s="40">
        <v>5.09</v>
      </c>
      <c r="I618" s="40">
        <v>0.28000000000000003</v>
      </c>
      <c r="J618" s="54">
        <v>0.13</v>
      </c>
      <c r="K618" s="40">
        <v>4.8099999999999996</v>
      </c>
      <c r="L618" s="40">
        <f t="shared" si="27"/>
        <v>35844.119999999995</v>
      </c>
      <c r="M618" s="55">
        <f t="shared" si="28"/>
        <v>4.1846999999999994</v>
      </c>
      <c r="N618" s="55">
        <f t="shared" si="29"/>
        <v>31184.384399999995</v>
      </c>
      <c r="O618" s="40" t="s">
        <v>1011</v>
      </c>
    </row>
    <row r="619" spans="1:15" s="40" customFormat="1" ht="29.1" customHeight="1">
      <c r="A619" s="49">
        <v>43920</v>
      </c>
      <c r="C619" s="50" t="s">
        <v>13</v>
      </c>
      <c r="D619" s="50" t="s">
        <v>14</v>
      </c>
      <c r="E619" s="51" t="s">
        <v>15</v>
      </c>
      <c r="F619" s="40" t="s">
        <v>21</v>
      </c>
      <c r="G619" s="40">
        <v>6830</v>
      </c>
      <c r="H619" s="40">
        <v>5.09</v>
      </c>
      <c r="I619" s="40">
        <v>0.28000000000000003</v>
      </c>
      <c r="J619" s="54">
        <v>0.13</v>
      </c>
      <c r="K619" s="40">
        <v>4.8099999999999996</v>
      </c>
      <c r="L619" s="40">
        <f t="shared" si="27"/>
        <v>32852.299999999996</v>
      </c>
      <c r="M619" s="55">
        <f t="shared" si="28"/>
        <v>4.1846999999999994</v>
      </c>
      <c r="N619" s="55">
        <f t="shared" si="29"/>
        <v>28581.500999999997</v>
      </c>
      <c r="O619" s="40" t="s">
        <v>1011</v>
      </c>
    </row>
    <row r="620" spans="1:15" s="40" customFormat="1" ht="29.1" customHeight="1">
      <c r="A620" s="49">
        <v>43921</v>
      </c>
      <c r="C620" s="50" t="s">
        <v>13</v>
      </c>
      <c r="D620" s="50" t="s">
        <v>14</v>
      </c>
      <c r="E620" s="51" t="s">
        <v>15</v>
      </c>
      <c r="F620" s="40" t="s">
        <v>21</v>
      </c>
      <c r="G620" s="40">
        <v>5686</v>
      </c>
      <c r="H620" s="40">
        <v>5.09</v>
      </c>
      <c r="I620" s="40">
        <v>0.28000000000000003</v>
      </c>
      <c r="J620" s="54">
        <v>0.13</v>
      </c>
      <c r="K620" s="40">
        <v>4.8099999999999996</v>
      </c>
      <c r="L620" s="40">
        <f t="shared" si="27"/>
        <v>27349.659999999996</v>
      </c>
      <c r="M620" s="55">
        <f t="shared" si="28"/>
        <v>4.1846999999999994</v>
      </c>
      <c r="N620" s="55">
        <f t="shared" si="29"/>
        <v>23794.204199999996</v>
      </c>
      <c r="O620" s="40" t="s">
        <v>1011</v>
      </c>
    </row>
    <row r="621" spans="1:15" s="40" customFormat="1" ht="29.1" customHeight="1">
      <c r="A621" s="49">
        <v>43922</v>
      </c>
      <c r="C621" s="50" t="s">
        <v>13</v>
      </c>
      <c r="D621" s="50" t="s">
        <v>14</v>
      </c>
      <c r="E621" s="51" t="s">
        <v>15</v>
      </c>
      <c r="F621" s="40" t="s">
        <v>21</v>
      </c>
      <c r="G621" s="40">
        <v>6869</v>
      </c>
      <c r="H621" s="40">
        <v>5.09</v>
      </c>
      <c r="I621" s="40">
        <v>0.28000000000000003</v>
      </c>
      <c r="J621" s="54">
        <v>0.13</v>
      </c>
      <c r="K621" s="40">
        <v>4.8099999999999996</v>
      </c>
      <c r="L621" s="40">
        <f t="shared" si="27"/>
        <v>33039.89</v>
      </c>
      <c r="M621" s="55">
        <f t="shared" si="28"/>
        <v>4.1846999999999994</v>
      </c>
      <c r="N621" s="55">
        <f t="shared" si="29"/>
        <v>28744.704299999998</v>
      </c>
      <c r="O621" s="40" t="s">
        <v>1011</v>
      </c>
    </row>
    <row r="622" spans="1:15" s="40" customFormat="1" ht="29.1" customHeight="1">
      <c r="A622" s="49">
        <v>43923</v>
      </c>
      <c r="C622" s="50" t="s">
        <v>13</v>
      </c>
      <c r="D622" s="50" t="s">
        <v>14</v>
      </c>
      <c r="E622" s="51" t="s">
        <v>15</v>
      </c>
      <c r="F622" s="40" t="s">
        <v>21</v>
      </c>
      <c r="G622" s="40">
        <v>5488</v>
      </c>
      <c r="H622" s="40">
        <v>5.09</v>
      </c>
      <c r="I622" s="40">
        <v>0.28000000000000003</v>
      </c>
      <c r="J622" s="54">
        <v>0.13</v>
      </c>
      <c r="K622" s="40">
        <v>4.8099999999999996</v>
      </c>
      <c r="L622" s="40">
        <f t="shared" si="27"/>
        <v>26397.279999999999</v>
      </c>
      <c r="M622" s="55">
        <f t="shared" si="28"/>
        <v>4.1846999999999994</v>
      </c>
      <c r="N622" s="55">
        <f t="shared" si="29"/>
        <v>22965.633599999997</v>
      </c>
      <c r="O622" s="40" t="s">
        <v>1011</v>
      </c>
    </row>
    <row r="623" spans="1:15" s="40" customFormat="1" ht="29.1" customHeight="1">
      <c r="A623" s="49">
        <v>43924</v>
      </c>
      <c r="C623" s="50" t="s">
        <v>13</v>
      </c>
      <c r="D623" s="50" t="s">
        <v>14</v>
      </c>
      <c r="E623" s="51" t="s">
        <v>15</v>
      </c>
      <c r="F623" s="40" t="s">
        <v>21</v>
      </c>
      <c r="G623" s="40">
        <v>5571</v>
      </c>
      <c r="H623" s="40">
        <v>5.09</v>
      </c>
      <c r="I623" s="40">
        <v>0.28000000000000003</v>
      </c>
      <c r="J623" s="54">
        <v>0.13</v>
      </c>
      <c r="K623" s="40">
        <v>4.8099999999999996</v>
      </c>
      <c r="L623" s="40">
        <f t="shared" si="27"/>
        <v>26796.51</v>
      </c>
      <c r="M623" s="55">
        <f t="shared" si="28"/>
        <v>4.1846999999999994</v>
      </c>
      <c r="N623" s="55">
        <f t="shared" si="29"/>
        <v>23312.963699999997</v>
      </c>
      <c r="O623" s="40" t="s">
        <v>1011</v>
      </c>
    </row>
    <row r="624" spans="1:15" s="40" customFormat="1" ht="29.1" customHeight="1">
      <c r="A624" s="49">
        <v>43925</v>
      </c>
      <c r="C624" s="50" t="s">
        <v>13</v>
      </c>
      <c r="D624" s="50" t="s">
        <v>14</v>
      </c>
      <c r="E624" s="51" t="s">
        <v>15</v>
      </c>
      <c r="F624" s="40" t="s">
        <v>21</v>
      </c>
      <c r="G624" s="40">
        <v>4577</v>
      </c>
      <c r="H624" s="40">
        <v>5.09</v>
      </c>
      <c r="I624" s="40">
        <v>0.28000000000000003</v>
      </c>
      <c r="J624" s="54">
        <v>0.13</v>
      </c>
      <c r="K624" s="40">
        <v>4.8099999999999996</v>
      </c>
      <c r="L624" s="40">
        <f t="shared" si="27"/>
        <v>22015.37</v>
      </c>
      <c r="M624" s="55">
        <f t="shared" si="28"/>
        <v>4.1846999999999994</v>
      </c>
      <c r="N624" s="55">
        <f t="shared" si="29"/>
        <v>19153.371899999998</v>
      </c>
      <c r="O624" s="40" t="s">
        <v>1011</v>
      </c>
    </row>
    <row r="625" spans="1:15" s="40" customFormat="1" ht="29.1" customHeight="1">
      <c r="A625" s="49">
        <v>43926</v>
      </c>
      <c r="C625" s="50" t="s">
        <v>13</v>
      </c>
      <c r="D625" s="50" t="s">
        <v>14</v>
      </c>
      <c r="E625" s="51" t="s">
        <v>15</v>
      </c>
      <c r="F625" s="40" t="s">
        <v>21</v>
      </c>
      <c r="G625" s="40">
        <v>5352</v>
      </c>
      <c r="H625" s="40">
        <v>5.09</v>
      </c>
      <c r="I625" s="40">
        <v>0.28000000000000003</v>
      </c>
      <c r="J625" s="54">
        <v>0.13</v>
      </c>
      <c r="K625" s="40">
        <v>4.8099999999999996</v>
      </c>
      <c r="L625" s="40">
        <f t="shared" si="27"/>
        <v>25743.119999999999</v>
      </c>
      <c r="M625" s="55">
        <f t="shared" si="28"/>
        <v>4.1846999999999994</v>
      </c>
      <c r="N625" s="55">
        <f t="shared" si="29"/>
        <v>22396.514399999996</v>
      </c>
      <c r="O625" s="40" t="s">
        <v>1011</v>
      </c>
    </row>
    <row r="626" spans="1:15" s="40" customFormat="1" ht="29.1" customHeight="1">
      <c r="A626" s="49">
        <v>43927</v>
      </c>
      <c r="C626" s="50" t="s">
        <v>13</v>
      </c>
      <c r="D626" s="50" t="s">
        <v>14</v>
      </c>
      <c r="E626" s="51" t="s">
        <v>15</v>
      </c>
      <c r="F626" s="40" t="s">
        <v>21</v>
      </c>
      <c r="G626" s="40">
        <v>5945</v>
      </c>
      <c r="H626" s="40">
        <v>5.09</v>
      </c>
      <c r="I626" s="40">
        <v>0.28000000000000003</v>
      </c>
      <c r="J626" s="54">
        <v>0.13</v>
      </c>
      <c r="K626" s="40">
        <v>4.8099999999999996</v>
      </c>
      <c r="L626" s="40">
        <f t="shared" si="27"/>
        <v>28595.449999999997</v>
      </c>
      <c r="M626" s="55">
        <f t="shared" si="28"/>
        <v>4.1846999999999994</v>
      </c>
      <c r="N626" s="55">
        <f t="shared" si="29"/>
        <v>24878.041499999996</v>
      </c>
      <c r="O626" s="40" t="s">
        <v>1011</v>
      </c>
    </row>
    <row r="627" spans="1:15" s="40" customFormat="1" ht="29.1" customHeight="1">
      <c r="A627" s="49">
        <v>43928</v>
      </c>
      <c r="C627" s="50" t="s">
        <v>13</v>
      </c>
      <c r="D627" s="50" t="s">
        <v>14</v>
      </c>
      <c r="E627" s="51" t="s">
        <v>15</v>
      </c>
      <c r="F627" s="40" t="s">
        <v>21</v>
      </c>
      <c r="G627" s="40">
        <v>4923</v>
      </c>
      <c r="H627" s="40">
        <v>5.09</v>
      </c>
      <c r="I627" s="40">
        <v>0.28000000000000003</v>
      </c>
      <c r="J627" s="54">
        <v>0.13</v>
      </c>
      <c r="K627" s="40">
        <v>4.8099999999999996</v>
      </c>
      <c r="L627" s="40">
        <f t="shared" si="27"/>
        <v>23679.629999999997</v>
      </c>
      <c r="M627" s="55">
        <f t="shared" si="28"/>
        <v>4.1846999999999994</v>
      </c>
      <c r="N627" s="55">
        <f t="shared" si="29"/>
        <v>20601.278099999996</v>
      </c>
      <c r="O627" s="40" t="s">
        <v>1011</v>
      </c>
    </row>
    <row r="628" spans="1:15" s="40" customFormat="1" ht="29.1" customHeight="1">
      <c r="A628" s="49">
        <v>43929</v>
      </c>
      <c r="C628" s="50" t="s">
        <v>13</v>
      </c>
      <c r="D628" s="50" t="s">
        <v>14</v>
      </c>
      <c r="E628" s="51" t="s">
        <v>15</v>
      </c>
      <c r="F628" s="40" t="s">
        <v>21</v>
      </c>
      <c r="G628" s="40">
        <v>6949</v>
      </c>
      <c r="H628" s="40">
        <v>5.09</v>
      </c>
      <c r="I628" s="40">
        <v>0.28000000000000003</v>
      </c>
      <c r="J628" s="54">
        <v>0.13</v>
      </c>
      <c r="K628" s="40">
        <v>4.8099999999999996</v>
      </c>
      <c r="L628" s="40">
        <f t="shared" si="27"/>
        <v>33424.689999999995</v>
      </c>
      <c r="M628" s="55">
        <f t="shared" si="28"/>
        <v>4.1846999999999994</v>
      </c>
      <c r="N628" s="55">
        <f t="shared" si="29"/>
        <v>29079.480299999996</v>
      </c>
      <c r="O628" s="40" t="s">
        <v>1011</v>
      </c>
    </row>
    <row r="629" spans="1:15" s="40" customFormat="1" ht="29.1" customHeight="1">
      <c r="A629" s="49">
        <v>43930</v>
      </c>
      <c r="C629" s="50" t="s">
        <v>13</v>
      </c>
      <c r="D629" s="50" t="s">
        <v>14</v>
      </c>
      <c r="E629" s="51" t="s">
        <v>15</v>
      </c>
      <c r="F629" s="40" t="s">
        <v>21</v>
      </c>
      <c r="G629" s="40">
        <v>5716</v>
      </c>
      <c r="H629" s="40">
        <v>5.09</v>
      </c>
      <c r="I629" s="40">
        <v>0.28000000000000003</v>
      </c>
      <c r="J629" s="54">
        <v>0.13</v>
      </c>
      <c r="K629" s="40">
        <v>4.8099999999999996</v>
      </c>
      <c r="L629" s="40">
        <f t="shared" si="27"/>
        <v>27493.96</v>
      </c>
      <c r="M629" s="55">
        <f t="shared" si="28"/>
        <v>4.1846999999999994</v>
      </c>
      <c r="N629" s="55">
        <f t="shared" si="29"/>
        <v>23919.745199999998</v>
      </c>
      <c r="O629" s="40" t="s">
        <v>1011</v>
      </c>
    </row>
    <row r="630" spans="1:15" s="40" customFormat="1" ht="29.1" customHeight="1">
      <c r="A630" s="49">
        <v>43931</v>
      </c>
      <c r="C630" s="50" t="s">
        <v>13</v>
      </c>
      <c r="D630" s="50" t="s">
        <v>14</v>
      </c>
      <c r="E630" s="51" t="s">
        <v>15</v>
      </c>
      <c r="F630" s="40" t="s">
        <v>21</v>
      </c>
      <c r="G630" s="40">
        <v>6667</v>
      </c>
      <c r="H630" s="40">
        <v>5.09</v>
      </c>
      <c r="I630" s="40">
        <v>0.28000000000000003</v>
      </c>
      <c r="J630" s="54">
        <v>0.13</v>
      </c>
      <c r="K630" s="40">
        <v>4.8099999999999996</v>
      </c>
      <c r="L630" s="40">
        <f t="shared" si="27"/>
        <v>32068.269999999997</v>
      </c>
      <c r="M630" s="55">
        <f t="shared" si="28"/>
        <v>4.1846999999999994</v>
      </c>
      <c r="N630" s="55">
        <f t="shared" si="29"/>
        <v>27899.394899999996</v>
      </c>
      <c r="O630" s="40" t="s">
        <v>1011</v>
      </c>
    </row>
    <row r="631" spans="1:15" s="40" customFormat="1" ht="29.1" customHeight="1">
      <c r="A631" s="49">
        <v>43932</v>
      </c>
      <c r="C631" s="50" t="s">
        <v>13</v>
      </c>
      <c r="D631" s="50" t="s">
        <v>14</v>
      </c>
      <c r="E631" s="51" t="s">
        <v>15</v>
      </c>
      <c r="F631" s="40" t="s">
        <v>21</v>
      </c>
      <c r="G631" s="40">
        <v>6195</v>
      </c>
      <c r="H631" s="40">
        <v>5.09</v>
      </c>
      <c r="I631" s="40">
        <v>0.28000000000000003</v>
      </c>
      <c r="J631" s="54">
        <v>0.13</v>
      </c>
      <c r="K631" s="40">
        <v>4.8099999999999996</v>
      </c>
      <c r="L631" s="40">
        <f t="shared" si="27"/>
        <v>29797.949999999997</v>
      </c>
      <c r="M631" s="55">
        <f t="shared" si="28"/>
        <v>4.1846999999999994</v>
      </c>
      <c r="N631" s="55">
        <f t="shared" si="29"/>
        <v>25924.216499999995</v>
      </c>
      <c r="O631" s="40" t="s">
        <v>1011</v>
      </c>
    </row>
    <row r="632" spans="1:15" s="40" customFormat="1" ht="29.1" customHeight="1">
      <c r="A632" s="49">
        <v>43933</v>
      </c>
      <c r="C632" s="50" t="s">
        <v>13</v>
      </c>
      <c r="D632" s="50" t="s">
        <v>14</v>
      </c>
      <c r="E632" s="51" t="s">
        <v>15</v>
      </c>
      <c r="F632" s="40" t="s">
        <v>21</v>
      </c>
      <c r="G632" s="40">
        <v>5718</v>
      </c>
      <c r="H632" s="40">
        <v>5.09</v>
      </c>
      <c r="I632" s="40">
        <v>0.28000000000000003</v>
      </c>
      <c r="J632" s="54">
        <v>0.13</v>
      </c>
      <c r="K632" s="40">
        <v>4.8099999999999996</v>
      </c>
      <c r="L632" s="40">
        <f t="shared" si="27"/>
        <v>27503.579999999998</v>
      </c>
      <c r="M632" s="55">
        <f t="shared" si="28"/>
        <v>4.1846999999999994</v>
      </c>
      <c r="N632" s="55">
        <f t="shared" si="29"/>
        <v>23928.114599999997</v>
      </c>
      <c r="O632" s="40" t="s">
        <v>1011</v>
      </c>
    </row>
    <row r="633" spans="1:15" s="40" customFormat="1" ht="29.1" customHeight="1">
      <c r="A633" s="49">
        <v>43934</v>
      </c>
      <c r="C633" s="50" t="s">
        <v>13</v>
      </c>
      <c r="D633" s="50" t="s">
        <v>14</v>
      </c>
      <c r="E633" s="51" t="s">
        <v>15</v>
      </c>
      <c r="F633" s="40" t="s">
        <v>21</v>
      </c>
      <c r="G633" s="40">
        <v>5381</v>
      </c>
      <c r="H633" s="40">
        <v>5.09</v>
      </c>
      <c r="I633" s="40">
        <v>0.28000000000000003</v>
      </c>
      <c r="J633" s="54">
        <v>0.13</v>
      </c>
      <c r="K633" s="40">
        <v>4.8099999999999996</v>
      </c>
      <c r="L633" s="40">
        <f t="shared" si="27"/>
        <v>25882.609999999997</v>
      </c>
      <c r="M633" s="55">
        <f t="shared" si="28"/>
        <v>4.1846999999999994</v>
      </c>
      <c r="N633" s="55">
        <f t="shared" si="29"/>
        <v>22517.870699999996</v>
      </c>
      <c r="O633" s="40" t="s">
        <v>1011</v>
      </c>
    </row>
    <row r="634" spans="1:15" s="40" customFormat="1" ht="29.1" customHeight="1">
      <c r="A634" s="49">
        <v>43935</v>
      </c>
      <c r="C634" s="50" t="s">
        <v>13</v>
      </c>
      <c r="D634" s="50" t="s">
        <v>14</v>
      </c>
      <c r="E634" s="51" t="s">
        <v>15</v>
      </c>
      <c r="F634" s="40" t="s">
        <v>21</v>
      </c>
      <c r="G634" s="40">
        <v>5499</v>
      </c>
      <c r="H634" s="40">
        <v>5.09</v>
      </c>
      <c r="I634" s="40">
        <v>0.28000000000000003</v>
      </c>
      <c r="J634" s="54">
        <v>0.13</v>
      </c>
      <c r="K634" s="40">
        <v>4.8099999999999996</v>
      </c>
      <c r="L634" s="40">
        <f t="shared" si="27"/>
        <v>26450.19</v>
      </c>
      <c r="M634" s="55">
        <f t="shared" si="28"/>
        <v>4.1846999999999994</v>
      </c>
      <c r="N634" s="55">
        <f t="shared" si="29"/>
        <v>23011.665299999997</v>
      </c>
      <c r="O634" s="40" t="s">
        <v>1011</v>
      </c>
    </row>
    <row r="635" spans="1:15" s="40" customFormat="1" ht="29.1" customHeight="1">
      <c r="A635" s="49">
        <v>43936</v>
      </c>
      <c r="C635" s="50" t="s">
        <v>13</v>
      </c>
      <c r="D635" s="50" t="s">
        <v>14</v>
      </c>
      <c r="E635" s="51" t="s">
        <v>15</v>
      </c>
      <c r="F635" s="40" t="s">
        <v>21</v>
      </c>
      <c r="G635" s="40">
        <v>6786</v>
      </c>
      <c r="H635" s="40">
        <v>5.09</v>
      </c>
      <c r="I635" s="40">
        <v>0.28000000000000003</v>
      </c>
      <c r="J635" s="54">
        <v>0.13</v>
      </c>
      <c r="K635" s="40">
        <v>4.8099999999999996</v>
      </c>
      <c r="L635" s="40">
        <f t="shared" si="27"/>
        <v>32640.659999999996</v>
      </c>
      <c r="M635" s="55">
        <f t="shared" si="28"/>
        <v>4.1846999999999994</v>
      </c>
      <c r="N635" s="55">
        <f t="shared" si="29"/>
        <v>28397.374199999995</v>
      </c>
      <c r="O635" s="40" t="s">
        <v>1011</v>
      </c>
    </row>
    <row r="636" spans="1:15" s="40" customFormat="1" ht="29.1" customHeight="1">
      <c r="A636" s="49">
        <v>43924</v>
      </c>
      <c r="C636" s="50" t="s">
        <v>13</v>
      </c>
      <c r="D636" s="50" t="s">
        <v>14</v>
      </c>
      <c r="E636" s="51" t="s">
        <v>15</v>
      </c>
      <c r="F636" s="40" t="s">
        <v>1016</v>
      </c>
      <c r="G636" s="40">
        <v>261</v>
      </c>
      <c r="H636" s="40">
        <v>5.09</v>
      </c>
      <c r="I636" s="40">
        <v>0.28000000000000003</v>
      </c>
      <c r="J636" s="54">
        <v>0.13</v>
      </c>
      <c r="K636" s="40">
        <v>4.8099999999999996</v>
      </c>
      <c r="L636" s="40">
        <f t="shared" si="27"/>
        <v>1255.4099999999999</v>
      </c>
      <c r="M636" s="55">
        <f t="shared" si="28"/>
        <v>4.1846999999999994</v>
      </c>
      <c r="N636" s="55">
        <f t="shared" si="29"/>
        <v>1092.2067</v>
      </c>
      <c r="O636" s="40" t="s">
        <v>1011</v>
      </c>
    </row>
    <row r="637" spans="1:15" s="40" customFormat="1" ht="29.1" customHeight="1">
      <c r="A637" s="49">
        <v>43926</v>
      </c>
      <c r="C637" s="50" t="s">
        <v>13</v>
      </c>
      <c r="D637" s="50" t="s">
        <v>14</v>
      </c>
      <c r="E637" s="51" t="s">
        <v>15</v>
      </c>
      <c r="F637" s="40" t="s">
        <v>1016</v>
      </c>
      <c r="G637" s="40">
        <v>203</v>
      </c>
      <c r="H637" s="40">
        <v>5.09</v>
      </c>
      <c r="I637" s="40">
        <v>0.28000000000000003</v>
      </c>
      <c r="J637" s="54">
        <v>0.13</v>
      </c>
      <c r="K637" s="40">
        <v>4.8099999999999996</v>
      </c>
      <c r="L637" s="40">
        <f t="shared" si="27"/>
        <v>976.43</v>
      </c>
      <c r="M637" s="55">
        <f t="shared" si="28"/>
        <v>4.1846999999999994</v>
      </c>
      <c r="N637" s="55">
        <f t="shared" si="29"/>
        <v>849.49409999999989</v>
      </c>
      <c r="O637" s="40" t="s">
        <v>1011</v>
      </c>
    </row>
    <row r="638" spans="1:15" s="40" customFormat="1" ht="29.1" customHeight="1">
      <c r="A638" s="49">
        <v>43929</v>
      </c>
      <c r="C638" s="50" t="s">
        <v>13</v>
      </c>
      <c r="D638" s="50" t="s">
        <v>14</v>
      </c>
      <c r="E638" s="51" t="s">
        <v>15</v>
      </c>
      <c r="F638" s="40" t="s">
        <v>1016</v>
      </c>
      <c r="G638" s="40">
        <v>389</v>
      </c>
      <c r="H638" s="40">
        <v>5.09</v>
      </c>
      <c r="I638" s="40">
        <v>0.28000000000000003</v>
      </c>
      <c r="J638" s="54">
        <v>0.13</v>
      </c>
      <c r="K638" s="40">
        <v>4.8099999999999996</v>
      </c>
      <c r="L638" s="40">
        <f t="shared" si="27"/>
        <v>1871.09</v>
      </c>
      <c r="M638" s="55">
        <f t="shared" si="28"/>
        <v>4.1846999999999994</v>
      </c>
      <c r="N638" s="55">
        <f t="shared" si="29"/>
        <v>1627.8482999999999</v>
      </c>
      <c r="O638" s="40" t="s">
        <v>1011</v>
      </c>
    </row>
    <row r="639" spans="1:15" s="40" customFormat="1" ht="29.1" customHeight="1">
      <c r="A639" s="49">
        <v>43934</v>
      </c>
      <c r="C639" s="50" t="s">
        <v>13</v>
      </c>
      <c r="D639" s="50" t="s">
        <v>14</v>
      </c>
      <c r="E639" s="51" t="s">
        <v>15</v>
      </c>
      <c r="F639" s="40" t="s">
        <v>1016</v>
      </c>
      <c r="G639" s="40">
        <v>421</v>
      </c>
      <c r="H639" s="40">
        <v>5.09</v>
      </c>
      <c r="I639" s="40">
        <v>0.28000000000000003</v>
      </c>
      <c r="J639" s="54">
        <v>0.13</v>
      </c>
      <c r="K639" s="40">
        <v>4.8099999999999996</v>
      </c>
      <c r="L639" s="40">
        <f t="shared" si="27"/>
        <v>2025.0099999999998</v>
      </c>
      <c r="M639" s="55">
        <f t="shared" si="28"/>
        <v>4.1846999999999994</v>
      </c>
      <c r="N639" s="55">
        <f t="shared" si="29"/>
        <v>1761.7586999999999</v>
      </c>
      <c r="O639" s="40" t="s">
        <v>1011</v>
      </c>
    </row>
    <row r="640" spans="1:15" s="40" customFormat="1" ht="29.1" customHeight="1">
      <c r="A640" s="49">
        <v>43935</v>
      </c>
      <c r="C640" s="50" t="s">
        <v>13</v>
      </c>
      <c r="D640" s="50" t="s">
        <v>14</v>
      </c>
      <c r="E640" s="51" t="s">
        <v>15</v>
      </c>
      <c r="F640" s="40" t="s">
        <v>1016</v>
      </c>
      <c r="G640" s="40">
        <v>126</v>
      </c>
      <c r="H640" s="40">
        <v>5.09</v>
      </c>
      <c r="I640" s="40">
        <v>0.28000000000000003</v>
      </c>
      <c r="J640" s="54">
        <v>0.13</v>
      </c>
      <c r="K640" s="40">
        <v>4.8099999999999996</v>
      </c>
      <c r="L640" s="40">
        <f t="shared" si="27"/>
        <v>606.05999999999995</v>
      </c>
      <c r="M640" s="55">
        <f t="shared" si="28"/>
        <v>4.1846999999999994</v>
      </c>
      <c r="N640" s="55">
        <f t="shared" si="29"/>
        <v>527.27219999999988</v>
      </c>
      <c r="O640" s="40" t="s">
        <v>1011</v>
      </c>
    </row>
    <row r="641" spans="1:15" s="40" customFormat="1" ht="29.1" customHeight="1">
      <c r="A641" s="49">
        <v>43934</v>
      </c>
      <c r="C641" s="50" t="s">
        <v>13</v>
      </c>
      <c r="D641" s="50" t="s">
        <v>14</v>
      </c>
      <c r="E641" s="51" t="s">
        <v>15</v>
      </c>
      <c r="F641" s="40" t="s">
        <v>1017</v>
      </c>
      <c r="G641" s="40">
        <v>633</v>
      </c>
      <c r="H641" s="40">
        <v>5.09</v>
      </c>
      <c r="I641" s="40">
        <v>0.28000000000000003</v>
      </c>
      <c r="J641" s="54">
        <v>0.13</v>
      </c>
      <c r="K641" s="40">
        <v>4.8099999999999996</v>
      </c>
      <c r="L641" s="40">
        <f t="shared" si="27"/>
        <v>3044.7299999999996</v>
      </c>
      <c r="M641" s="55">
        <f t="shared" si="28"/>
        <v>4.1846999999999994</v>
      </c>
      <c r="N641" s="55">
        <f t="shared" si="29"/>
        <v>2648.9150999999997</v>
      </c>
      <c r="O641" s="40" t="s">
        <v>1011</v>
      </c>
    </row>
    <row r="642" spans="1:15" s="40" customFormat="1" ht="29.1" customHeight="1">
      <c r="A642" s="49">
        <v>43934</v>
      </c>
      <c r="C642" s="50" t="s">
        <v>13</v>
      </c>
      <c r="D642" s="50" t="s">
        <v>14</v>
      </c>
      <c r="E642" s="51" t="s">
        <v>15</v>
      </c>
      <c r="F642" s="40" t="s">
        <v>1017</v>
      </c>
      <c r="G642" s="40">
        <v>1711</v>
      </c>
      <c r="H642" s="40">
        <v>5.09</v>
      </c>
      <c r="I642" s="40">
        <v>0.28000000000000003</v>
      </c>
      <c r="J642" s="54">
        <v>0.13</v>
      </c>
      <c r="K642" s="40">
        <v>4.8099999999999996</v>
      </c>
      <c r="L642" s="40">
        <f t="shared" si="27"/>
        <v>8229.91</v>
      </c>
      <c r="M642" s="55">
        <f t="shared" si="28"/>
        <v>4.1846999999999994</v>
      </c>
      <c r="N642" s="55">
        <f t="shared" si="29"/>
        <v>7160.0216999999993</v>
      </c>
      <c r="O642" s="40" t="s">
        <v>1011</v>
      </c>
    </row>
    <row r="643" spans="1:15" s="40" customFormat="1" ht="29.1" customHeight="1">
      <c r="A643" s="49">
        <v>43935</v>
      </c>
      <c r="C643" s="50" t="s">
        <v>13</v>
      </c>
      <c r="D643" s="50" t="s">
        <v>14</v>
      </c>
      <c r="E643" s="51" t="s">
        <v>15</v>
      </c>
      <c r="F643" s="40" t="s">
        <v>1017</v>
      </c>
      <c r="G643" s="40">
        <v>135</v>
      </c>
      <c r="H643" s="40">
        <v>5.09</v>
      </c>
      <c r="I643" s="40">
        <v>0.28000000000000003</v>
      </c>
      <c r="J643" s="54">
        <v>0.13</v>
      </c>
      <c r="K643" s="40">
        <v>4.8099999999999996</v>
      </c>
      <c r="L643" s="40">
        <f t="shared" ref="L643:L706" si="30">K643*G643</f>
        <v>649.34999999999991</v>
      </c>
      <c r="M643" s="55">
        <f t="shared" ref="M643:M706" si="31">4.81-K643*J643</f>
        <v>4.1846999999999994</v>
      </c>
      <c r="N643" s="55">
        <f t="shared" ref="N643:N706" si="32">M643*G643</f>
        <v>564.93449999999996</v>
      </c>
      <c r="O643" s="40" t="s">
        <v>1011</v>
      </c>
    </row>
    <row r="644" spans="1:15" s="40" customFormat="1" ht="29.1" customHeight="1">
      <c r="A644" s="49">
        <v>43935</v>
      </c>
      <c r="C644" s="50" t="s">
        <v>13</v>
      </c>
      <c r="D644" s="50" t="s">
        <v>14</v>
      </c>
      <c r="E644" s="51" t="s">
        <v>15</v>
      </c>
      <c r="F644" s="40" t="s">
        <v>1017</v>
      </c>
      <c r="G644" s="40">
        <v>245</v>
      </c>
      <c r="H644" s="40">
        <v>5.09</v>
      </c>
      <c r="I644" s="40">
        <v>0.28000000000000003</v>
      </c>
      <c r="J644" s="54">
        <v>0.13</v>
      </c>
      <c r="K644" s="40">
        <v>4.8099999999999996</v>
      </c>
      <c r="L644" s="40">
        <f t="shared" si="30"/>
        <v>1178.4499999999998</v>
      </c>
      <c r="M644" s="55">
        <f t="shared" si="31"/>
        <v>4.1846999999999994</v>
      </c>
      <c r="N644" s="55">
        <f t="shared" si="32"/>
        <v>1025.2514999999999</v>
      </c>
      <c r="O644" s="40" t="s">
        <v>1011</v>
      </c>
    </row>
    <row r="645" spans="1:15" s="40" customFormat="1" ht="29.1" customHeight="1">
      <c r="A645" s="49">
        <v>43936</v>
      </c>
      <c r="C645" s="50" t="s">
        <v>13</v>
      </c>
      <c r="D645" s="50" t="s">
        <v>14</v>
      </c>
      <c r="E645" s="51" t="s">
        <v>15</v>
      </c>
      <c r="F645" s="40" t="s">
        <v>1017</v>
      </c>
      <c r="G645" s="40">
        <v>2630</v>
      </c>
      <c r="H645" s="40">
        <v>5.09</v>
      </c>
      <c r="I645" s="40">
        <v>0.28000000000000003</v>
      </c>
      <c r="J645" s="54">
        <v>0.13</v>
      </c>
      <c r="K645" s="40">
        <v>4.8099999999999996</v>
      </c>
      <c r="L645" s="40">
        <f t="shared" si="30"/>
        <v>12650.3</v>
      </c>
      <c r="M645" s="55">
        <f t="shared" si="31"/>
        <v>4.1846999999999994</v>
      </c>
      <c r="N645" s="55">
        <f t="shared" si="32"/>
        <v>11005.760999999999</v>
      </c>
      <c r="O645" s="40" t="s">
        <v>1011</v>
      </c>
    </row>
    <row r="646" spans="1:15" s="40" customFormat="1" ht="29.1" customHeight="1">
      <c r="A646" s="49">
        <v>43936</v>
      </c>
      <c r="C646" s="50" t="s">
        <v>13</v>
      </c>
      <c r="D646" s="50" t="s">
        <v>14</v>
      </c>
      <c r="E646" s="51" t="s">
        <v>15</v>
      </c>
      <c r="F646" s="40" t="s">
        <v>1017</v>
      </c>
      <c r="G646" s="40">
        <v>1054</v>
      </c>
      <c r="H646" s="40">
        <v>5.09</v>
      </c>
      <c r="I646" s="40">
        <v>0.28000000000000003</v>
      </c>
      <c r="J646" s="54">
        <v>0.13</v>
      </c>
      <c r="K646" s="40">
        <v>4.8099999999999996</v>
      </c>
      <c r="L646" s="40">
        <f t="shared" si="30"/>
        <v>5069.74</v>
      </c>
      <c r="M646" s="55">
        <f t="shared" si="31"/>
        <v>4.1846999999999994</v>
      </c>
      <c r="N646" s="55">
        <f t="shared" si="32"/>
        <v>4410.6737999999996</v>
      </c>
      <c r="O646" s="40" t="s">
        <v>1011</v>
      </c>
    </row>
    <row r="647" spans="1:15" s="40" customFormat="1" ht="29.1" customHeight="1">
      <c r="A647" s="49">
        <v>43936</v>
      </c>
      <c r="C647" s="50" t="s">
        <v>13</v>
      </c>
      <c r="D647" s="50" t="s">
        <v>14</v>
      </c>
      <c r="E647" s="51" t="s">
        <v>15</v>
      </c>
      <c r="F647" s="40" t="s">
        <v>1017</v>
      </c>
      <c r="G647" s="40">
        <v>879</v>
      </c>
      <c r="H647" s="40">
        <v>5.09</v>
      </c>
      <c r="I647" s="40">
        <v>0.28000000000000003</v>
      </c>
      <c r="J647" s="54">
        <v>0.13</v>
      </c>
      <c r="K647" s="40">
        <v>4.8099999999999996</v>
      </c>
      <c r="L647" s="40">
        <f t="shared" si="30"/>
        <v>4227.99</v>
      </c>
      <c r="M647" s="55">
        <f t="shared" si="31"/>
        <v>4.1846999999999994</v>
      </c>
      <c r="N647" s="55">
        <f t="shared" si="32"/>
        <v>3678.3512999999994</v>
      </c>
      <c r="O647" s="40" t="s">
        <v>1011</v>
      </c>
    </row>
    <row r="648" spans="1:15" s="40" customFormat="1" ht="29.1" customHeight="1">
      <c r="A648" s="49">
        <v>43911</v>
      </c>
      <c r="C648" s="50" t="s">
        <v>13</v>
      </c>
      <c r="D648" s="50" t="s">
        <v>14</v>
      </c>
      <c r="E648" s="51" t="s">
        <v>15</v>
      </c>
      <c r="F648" s="40" t="s">
        <v>69</v>
      </c>
      <c r="G648" s="40">
        <v>649</v>
      </c>
      <c r="H648" s="40">
        <v>5.09</v>
      </c>
      <c r="I648" s="40">
        <v>0.28000000000000003</v>
      </c>
      <c r="J648" s="54">
        <v>0.13</v>
      </c>
      <c r="K648" s="40">
        <v>4.8099999999999996</v>
      </c>
      <c r="L648" s="40">
        <f t="shared" si="30"/>
        <v>3121.6899999999996</v>
      </c>
      <c r="M648" s="55">
        <f t="shared" si="31"/>
        <v>4.1846999999999994</v>
      </c>
      <c r="N648" s="55">
        <f t="shared" si="32"/>
        <v>2715.8702999999996</v>
      </c>
      <c r="O648" s="40" t="s">
        <v>1011</v>
      </c>
    </row>
    <row r="649" spans="1:15" s="40" customFormat="1" ht="29.1" customHeight="1">
      <c r="A649" s="49">
        <v>43911</v>
      </c>
      <c r="C649" s="50" t="s">
        <v>13</v>
      </c>
      <c r="D649" s="50" t="s">
        <v>14</v>
      </c>
      <c r="E649" s="51" t="s">
        <v>15</v>
      </c>
      <c r="F649" s="40" t="s">
        <v>69</v>
      </c>
      <c r="G649" s="40">
        <v>6117</v>
      </c>
      <c r="H649" s="40">
        <v>5.09</v>
      </c>
      <c r="I649" s="40">
        <v>0.28000000000000003</v>
      </c>
      <c r="J649" s="54">
        <v>0.13</v>
      </c>
      <c r="K649" s="40">
        <v>4.8099999999999996</v>
      </c>
      <c r="L649" s="40">
        <f t="shared" si="30"/>
        <v>29422.769999999997</v>
      </c>
      <c r="M649" s="55">
        <f t="shared" si="31"/>
        <v>4.1846999999999994</v>
      </c>
      <c r="N649" s="55">
        <f t="shared" si="32"/>
        <v>25597.809899999997</v>
      </c>
      <c r="O649" s="40" t="s">
        <v>1011</v>
      </c>
    </row>
    <row r="650" spans="1:15" s="40" customFormat="1" ht="29.1" customHeight="1">
      <c r="A650" s="49">
        <v>43912</v>
      </c>
      <c r="C650" s="50" t="s">
        <v>13</v>
      </c>
      <c r="D650" s="50" t="s">
        <v>14</v>
      </c>
      <c r="E650" s="51" t="s">
        <v>15</v>
      </c>
      <c r="F650" s="40" t="s">
        <v>69</v>
      </c>
      <c r="G650" s="40">
        <v>607</v>
      </c>
      <c r="H650" s="40">
        <v>5.09</v>
      </c>
      <c r="I650" s="40">
        <v>0.28000000000000003</v>
      </c>
      <c r="J650" s="54">
        <v>0.13</v>
      </c>
      <c r="K650" s="40">
        <v>4.8099999999999996</v>
      </c>
      <c r="L650" s="40">
        <f t="shared" si="30"/>
        <v>2919.6699999999996</v>
      </c>
      <c r="M650" s="55">
        <f t="shared" si="31"/>
        <v>4.1846999999999994</v>
      </c>
      <c r="N650" s="55">
        <f t="shared" si="32"/>
        <v>2540.1128999999996</v>
      </c>
      <c r="O650" s="40" t="s">
        <v>1011</v>
      </c>
    </row>
    <row r="651" spans="1:15" s="40" customFormat="1" ht="29.1" customHeight="1">
      <c r="A651" s="49">
        <v>43912</v>
      </c>
      <c r="C651" s="50" t="s">
        <v>13</v>
      </c>
      <c r="D651" s="50" t="s">
        <v>14</v>
      </c>
      <c r="E651" s="51" t="s">
        <v>15</v>
      </c>
      <c r="F651" s="40" t="s">
        <v>69</v>
      </c>
      <c r="G651" s="40">
        <v>185</v>
      </c>
      <c r="H651" s="40">
        <v>5.09</v>
      </c>
      <c r="I651" s="40">
        <v>0.28000000000000003</v>
      </c>
      <c r="J651" s="54">
        <v>0.13</v>
      </c>
      <c r="K651" s="40">
        <v>4.8099999999999996</v>
      </c>
      <c r="L651" s="40">
        <f t="shared" si="30"/>
        <v>889.84999999999991</v>
      </c>
      <c r="M651" s="55">
        <f t="shared" si="31"/>
        <v>4.1846999999999994</v>
      </c>
      <c r="N651" s="55">
        <f t="shared" si="32"/>
        <v>774.16949999999986</v>
      </c>
      <c r="O651" s="40" t="s">
        <v>1011</v>
      </c>
    </row>
    <row r="652" spans="1:15" s="40" customFormat="1" ht="29.1" customHeight="1">
      <c r="A652" s="49">
        <v>43912</v>
      </c>
      <c r="C652" s="50" t="s">
        <v>13</v>
      </c>
      <c r="D652" s="50" t="s">
        <v>14</v>
      </c>
      <c r="E652" s="51" t="s">
        <v>15</v>
      </c>
      <c r="F652" s="40" t="s">
        <v>69</v>
      </c>
      <c r="G652" s="40">
        <v>1095</v>
      </c>
      <c r="H652" s="40">
        <v>5.09</v>
      </c>
      <c r="I652" s="40">
        <v>0.28000000000000003</v>
      </c>
      <c r="J652" s="54">
        <v>0.13</v>
      </c>
      <c r="K652" s="40">
        <v>4.8099999999999996</v>
      </c>
      <c r="L652" s="40">
        <f t="shared" si="30"/>
        <v>5266.95</v>
      </c>
      <c r="M652" s="55">
        <f t="shared" si="31"/>
        <v>4.1846999999999994</v>
      </c>
      <c r="N652" s="55">
        <f t="shared" si="32"/>
        <v>4582.2464999999993</v>
      </c>
      <c r="O652" s="40" t="s">
        <v>1011</v>
      </c>
    </row>
    <row r="653" spans="1:15" s="40" customFormat="1" ht="29.1" customHeight="1">
      <c r="A653" s="49">
        <v>43912</v>
      </c>
      <c r="C653" s="50" t="s">
        <v>13</v>
      </c>
      <c r="D653" s="50" t="s">
        <v>14</v>
      </c>
      <c r="E653" s="51" t="s">
        <v>15</v>
      </c>
      <c r="F653" s="40" t="s">
        <v>69</v>
      </c>
      <c r="G653" s="40">
        <v>3705</v>
      </c>
      <c r="H653" s="40">
        <v>5.09</v>
      </c>
      <c r="I653" s="40">
        <v>0.28000000000000003</v>
      </c>
      <c r="J653" s="54">
        <v>0.13</v>
      </c>
      <c r="K653" s="40">
        <v>4.8099999999999996</v>
      </c>
      <c r="L653" s="40">
        <f t="shared" si="30"/>
        <v>17821.05</v>
      </c>
      <c r="M653" s="55">
        <f t="shared" si="31"/>
        <v>4.1846999999999994</v>
      </c>
      <c r="N653" s="55">
        <f t="shared" si="32"/>
        <v>15504.313499999998</v>
      </c>
      <c r="O653" s="40" t="s">
        <v>1011</v>
      </c>
    </row>
    <row r="654" spans="1:15" s="40" customFormat="1" ht="29.1" customHeight="1">
      <c r="A654" s="49">
        <v>43913</v>
      </c>
      <c r="C654" s="50" t="s">
        <v>13</v>
      </c>
      <c r="D654" s="50" t="s">
        <v>14</v>
      </c>
      <c r="E654" s="51" t="s">
        <v>15</v>
      </c>
      <c r="F654" s="40" t="s">
        <v>69</v>
      </c>
      <c r="G654" s="40">
        <v>7881</v>
      </c>
      <c r="H654" s="40">
        <v>5.09</v>
      </c>
      <c r="I654" s="40">
        <v>0.28000000000000003</v>
      </c>
      <c r="J654" s="54">
        <v>0.13</v>
      </c>
      <c r="K654" s="40">
        <v>4.8099999999999996</v>
      </c>
      <c r="L654" s="40">
        <f t="shared" si="30"/>
        <v>37907.609999999993</v>
      </c>
      <c r="M654" s="55">
        <f t="shared" si="31"/>
        <v>4.1846999999999994</v>
      </c>
      <c r="N654" s="55">
        <f t="shared" si="32"/>
        <v>32979.620699999992</v>
      </c>
      <c r="O654" s="40" t="s">
        <v>1011</v>
      </c>
    </row>
    <row r="655" spans="1:15" s="40" customFormat="1" ht="29.1" customHeight="1">
      <c r="A655" s="49">
        <v>43913</v>
      </c>
      <c r="C655" s="50" t="s">
        <v>13</v>
      </c>
      <c r="D655" s="50" t="s">
        <v>14</v>
      </c>
      <c r="E655" s="51" t="s">
        <v>15</v>
      </c>
      <c r="F655" s="40" t="s">
        <v>69</v>
      </c>
      <c r="G655" s="40">
        <v>147</v>
      </c>
      <c r="H655" s="40">
        <v>5.09</v>
      </c>
      <c r="I655" s="40">
        <v>0.28000000000000003</v>
      </c>
      <c r="J655" s="54">
        <v>0.13</v>
      </c>
      <c r="K655" s="40">
        <v>4.8099999999999996</v>
      </c>
      <c r="L655" s="40">
        <f t="shared" si="30"/>
        <v>707.06999999999994</v>
      </c>
      <c r="M655" s="55">
        <f t="shared" si="31"/>
        <v>4.1846999999999994</v>
      </c>
      <c r="N655" s="55">
        <f t="shared" si="32"/>
        <v>615.15089999999987</v>
      </c>
      <c r="O655" s="40" t="s">
        <v>1011</v>
      </c>
    </row>
    <row r="656" spans="1:15" s="40" customFormat="1" ht="29.1" customHeight="1">
      <c r="A656" s="49">
        <v>43913</v>
      </c>
      <c r="C656" s="50" t="s">
        <v>13</v>
      </c>
      <c r="D656" s="50" t="s">
        <v>14</v>
      </c>
      <c r="E656" s="51" t="s">
        <v>15</v>
      </c>
      <c r="F656" s="40" t="s">
        <v>69</v>
      </c>
      <c r="G656" s="40">
        <v>848</v>
      </c>
      <c r="H656" s="40">
        <v>5.09</v>
      </c>
      <c r="I656" s="40">
        <v>0.28000000000000003</v>
      </c>
      <c r="J656" s="54">
        <v>0.13</v>
      </c>
      <c r="K656" s="40">
        <v>4.8099999999999996</v>
      </c>
      <c r="L656" s="40">
        <f t="shared" si="30"/>
        <v>4078.8799999999997</v>
      </c>
      <c r="M656" s="55">
        <f t="shared" si="31"/>
        <v>4.1846999999999994</v>
      </c>
      <c r="N656" s="55">
        <f t="shared" si="32"/>
        <v>3548.6255999999994</v>
      </c>
      <c r="O656" s="40" t="s">
        <v>1011</v>
      </c>
    </row>
    <row r="657" spans="1:15" s="40" customFormat="1" ht="29.1" customHeight="1">
      <c r="A657" s="49">
        <v>43914</v>
      </c>
      <c r="C657" s="50" t="s">
        <v>13</v>
      </c>
      <c r="D657" s="50" t="s">
        <v>14</v>
      </c>
      <c r="E657" s="51" t="s">
        <v>15</v>
      </c>
      <c r="F657" s="40" t="s">
        <v>69</v>
      </c>
      <c r="G657" s="40">
        <v>12421</v>
      </c>
      <c r="H657" s="40">
        <v>5.09</v>
      </c>
      <c r="I657" s="40">
        <v>0.28000000000000003</v>
      </c>
      <c r="J657" s="54">
        <v>0.13</v>
      </c>
      <c r="K657" s="40">
        <v>4.8099999999999996</v>
      </c>
      <c r="L657" s="40">
        <f t="shared" si="30"/>
        <v>59745.009999999995</v>
      </c>
      <c r="M657" s="55">
        <f t="shared" si="31"/>
        <v>4.1846999999999994</v>
      </c>
      <c r="N657" s="55">
        <f t="shared" si="32"/>
        <v>51978.158699999993</v>
      </c>
      <c r="O657" s="40" t="s">
        <v>1011</v>
      </c>
    </row>
    <row r="658" spans="1:15" s="40" customFormat="1" ht="29.1" customHeight="1">
      <c r="A658" s="49">
        <v>43914</v>
      </c>
      <c r="C658" s="50" t="s">
        <v>13</v>
      </c>
      <c r="D658" s="50" t="s">
        <v>14</v>
      </c>
      <c r="E658" s="51" t="s">
        <v>15</v>
      </c>
      <c r="F658" s="40" t="s">
        <v>69</v>
      </c>
      <c r="G658" s="40">
        <v>892</v>
      </c>
      <c r="H658" s="40">
        <v>5.09</v>
      </c>
      <c r="I658" s="40">
        <v>0.28000000000000003</v>
      </c>
      <c r="J658" s="54">
        <v>0.13</v>
      </c>
      <c r="K658" s="40">
        <v>4.8099999999999996</v>
      </c>
      <c r="L658" s="40">
        <f t="shared" si="30"/>
        <v>4290.5199999999995</v>
      </c>
      <c r="M658" s="55">
        <f t="shared" si="31"/>
        <v>4.1846999999999994</v>
      </c>
      <c r="N658" s="55">
        <f t="shared" si="32"/>
        <v>3732.7523999999994</v>
      </c>
      <c r="O658" s="40" t="s">
        <v>1011</v>
      </c>
    </row>
    <row r="659" spans="1:15" s="40" customFormat="1" ht="29.1" customHeight="1">
      <c r="A659" s="49">
        <v>43914</v>
      </c>
      <c r="C659" s="50" t="s">
        <v>13</v>
      </c>
      <c r="D659" s="50" t="s">
        <v>14</v>
      </c>
      <c r="E659" s="51" t="s">
        <v>15</v>
      </c>
      <c r="F659" s="40" t="s">
        <v>69</v>
      </c>
      <c r="G659" s="40">
        <v>441</v>
      </c>
      <c r="H659" s="40">
        <v>5.09</v>
      </c>
      <c r="I659" s="40">
        <v>0.28000000000000003</v>
      </c>
      <c r="J659" s="54">
        <v>0.13</v>
      </c>
      <c r="K659" s="40">
        <v>4.8099999999999996</v>
      </c>
      <c r="L659" s="40">
        <f t="shared" si="30"/>
        <v>2121.21</v>
      </c>
      <c r="M659" s="55">
        <f t="shared" si="31"/>
        <v>4.1846999999999994</v>
      </c>
      <c r="N659" s="55">
        <f t="shared" si="32"/>
        <v>1845.4526999999998</v>
      </c>
      <c r="O659" s="40" t="s">
        <v>1011</v>
      </c>
    </row>
    <row r="660" spans="1:15" s="40" customFormat="1" ht="29.1" customHeight="1">
      <c r="A660" s="49">
        <v>43915</v>
      </c>
      <c r="C660" s="50" t="s">
        <v>13</v>
      </c>
      <c r="D660" s="50" t="s">
        <v>14</v>
      </c>
      <c r="E660" s="51" t="s">
        <v>15</v>
      </c>
      <c r="F660" s="40" t="s">
        <v>69</v>
      </c>
      <c r="G660" s="40">
        <v>10769</v>
      </c>
      <c r="H660" s="40">
        <v>5.09</v>
      </c>
      <c r="I660" s="40">
        <v>0.28000000000000003</v>
      </c>
      <c r="J660" s="54">
        <v>0.13</v>
      </c>
      <c r="K660" s="40">
        <v>4.8099999999999996</v>
      </c>
      <c r="L660" s="40">
        <f t="shared" si="30"/>
        <v>51798.89</v>
      </c>
      <c r="M660" s="55">
        <f t="shared" si="31"/>
        <v>4.1846999999999994</v>
      </c>
      <c r="N660" s="55">
        <f t="shared" si="32"/>
        <v>45065.034299999992</v>
      </c>
      <c r="O660" s="40" t="s">
        <v>1011</v>
      </c>
    </row>
    <row r="661" spans="1:15" s="40" customFormat="1" ht="29.1" customHeight="1">
      <c r="A661" s="49">
        <v>43915</v>
      </c>
      <c r="C661" s="50" t="s">
        <v>13</v>
      </c>
      <c r="D661" s="50" t="s">
        <v>14</v>
      </c>
      <c r="E661" s="51" t="s">
        <v>15</v>
      </c>
      <c r="F661" s="40" t="s">
        <v>69</v>
      </c>
      <c r="G661" s="40">
        <v>895</v>
      </c>
      <c r="H661" s="40">
        <v>5.09</v>
      </c>
      <c r="I661" s="40">
        <v>0.28000000000000003</v>
      </c>
      <c r="J661" s="54">
        <v>0.13</v>
      </c>
      <c r="K661" s="40">
        <v>4.8099999999999996</v>
      </c>
      <c r="L661" s="40">
        <f t="shared" si="30"/>
        <v>4304.95</v>
      </c>
      <c r="M661" s="55">
        <f t="shared" si="31"/>
        <v>4.1846999999999994</v>
      </c>
      <c r="N661" s="55">
        <f t="shared" si="32"/>
        <v>3745.3064999999997</v>
      </c>
      <c r="O661" s="40" t="s">
        <v>1011</v>
      </c>
    </row>
    <row r="662" spans="1:15" s="40" customFormat="1" ht="29.1" customHeight="1">
      <c r="A662" s="49">
        <v>43915</v>
      </c>
      <c r="C662" s="50" t="s">
        <v>13</v>
      </c>
      <c r="D662" s="50" t="s">
        <v>14</v>
      </c>
      <c r="E662" s="51" t="s">
        <v>15</v>
      </c>
      <c r="F662" s="40" t="s">
        <v>69</v>
      </c>
      <c r="G662" s="40">
        <v>386</v>
      </c>
      <c r="H662" s="40">
        <v>5.09</v>
      </c>
      <c r="I662" s="40">
        <v>0.28000000000000003</v>
      </c>
      <c r="J662" s="54">
        <v>0.13</v>
      </c>
      <c r="K662" s="40">
        <v>4.8099999999999996</v>
      </c>
      <c r="L662" s="40">
        <f t="shared" si="30"/>
        <v>1856.6599999999999</v>
      </c>
      <c r="M662" s="55">
        <f t="shared" si="31"/>
        <v>4.1846999999999994</v>
      </c>
      <c r="N662" s="55">
        <f t="shared" si="32"/>
        <v>1615.2941999999998</v>
      </c>
      <c r="O662" s="40" t="s">
        <v>1011</v>
      </c>
    </row>
    <row r="663" spans="1:15" s="40" customFormat="1" ht="29.1" customHeight="1">
      <c r="A663" s="49">
        <v>43916</v>
      </c>
      <c r="C663" s="50" t="s">
        <v>13</v>
      </c>
      <c r="D663" s="50" t="s">
        <v>14</v>
      </c>
      <c r="E663" s="51" t="s">
        <v>15</v>
      </c>
      <c r="F663" s="40" t="s">
        <v>69</v>
      </c>
      <c r="G663" s="40">
        <v>1186</v>
      </c>
      <c r="H663" s="40">
        <v>5.09</v>
      </c>
      <c r="I663" s="40">
        <v>0.28000000000000003</v>
      </c>
      <c r="J663" s="54">
        <v>0.13</v>
      </c>
      <c r="K663" s="40">
        <v>4.8099999999999996</v>
      </c>
      <c r="L663" s="40">
        <f t="shared" si="30"/>
        <v>5704.66</v>
      </c>
      <c r="M663" s="55">
        <f t="shared" si="31"/>
        <v>4.1846999999999994</v>
      </c>
      <c r="N663" s="55">
        <f t="shared" si="32"/>
        <v>4963.0541999999996</v>
      </c>
      <c r="O663" s="40" t="s">
        <v>1011</v>
      </c>
    </row>
    <row r="664" spans="1:15" s="40" customFormat="1" ht="29.1" customHeight="1">
      <c r="A664" s="49">
        <v>43916</v>
      </c>
      <c r="C664" s="50" t="s">
        <v>13</v>
      </c>
      <c r="D664" s="50" t="s">
        <v>14</v>
      </c>
      <c r="E664" s="51" t="s">
        <v>15</v>
      </c>
      <c r="F664" s="40" t="s">
        <v>69</v>
      </c>
      <c r="G664" s="40">
        <v>1819</v>
      </c>
      <c r="H664" s="40">
        <v>5.09</v>
      </c>
      <c r="I664" s="40">
        <v>0.28000000000000003</v>
      </c>
      <c r="J664" s="54">
        <v>0.13</v>
      </c>
      <c r="K664" s="40">
        <v>4.8099999999999996</v>
      </c>
      <c r="L664" s="40">
        <f t="shared" si="30"/>
        <v>8749.39</v>
      </c>
      <c r="M664" s="55">
        <f t="shared" si="31"/>
        <v>4.1846999999999994</v>
      </c>
      <c r="N664" s="55">
        <f t="shared" si="32"/>
        <v>7611.9692999999988</v>
      </c>
      <c r="O664" s="40" t="s">
        <v>1011</v>
      </c>
    </row>
    <row r="665" spans="1:15" s="40" customFormat="1" ht="29.1" customHeight="1">
      <c r="A665" s="49">
        <v>43916</v>
      </c>
      <c r="C665" s="50" t="s">
        <v>13</v>
      </c>
      <c r="D665" s="50" t="s">
        <v>14</v>
      </c>
      <c r="E665" s="51" t="s">
        <v>15</v>
      </c>
      <c r="F665" s="40" t="s">
        <v>69</v>
      </c>
      <c r="G665" s="40">
        <v>8215</v>
      </c>
      <c r="H665" s="40">
        <v>5.09</v>
      </c>
      <c r="I665" s="40">
        <v>0.28000000000000003</v>
      </c>
      <c r="J665" s="54">
        <v>0.13</v>
      </c>
      <c r="K665" s="40">
        <v>4.8099999999999996</v>
      </c>
      <c r="L665" s="40">
        <f t="shared" si="30"/>
        <v>39514.149999999994</v>
      </c>
      <c r="M665" s="55">
        <f t="shared" si="31"/>
        <v>4.1846999999999994</v>
      </c>
      <c r="N665" s="55">
        <f t="shared" si="32"/>
        <v>34377.310499999992</v>
      </c>
      <c r="O665" s="40" t="s">
        <v>1011</v>
      </c>
    </row>
    <row r="666" spans="1:15" s="40" customFormat="1" ht="29.1" customHeight="1">
      <c r="A666" s="49">
        <v>43917</v>
      </c>
      <c r="C666" s="50" t="s">
        <v>13</v>
      </c>
      <c r="D666" s="50" t="s">
        <v>14</v>
      </c>
      <c r="E666" s="51" t="s">
        <v>15</v>
      </c>
      <c r="F666" s="40" t="s">
        <v>69</v>
      </c>
      <c r="G666" s="40">
        <v>6235</v>
      </c>
      <c r="H666" s="40">
        <v>5.09</v>
      </c>
      <c r="I666" s="40">
        <v>0.28000000000000003</v>
      </c>
      <c r="J666" s="54">
        <v>0.13</v>
      </c>
      <c r="K666" s="40">
        <v>4.8099999999999996</v>
      </c>
      <c r="L666" s="40">
        <f t="shared" si="30"/>
        <v>29990.35</v>
      </c>
      <c r="M666" s="55">
        <f t="shared" si="31"/>
        <v>4.1846999999999994</v>
      </c>
      <c r="N666" s="55">
        <f t="shared" si="32"/>
        <v>26091.604499999998</v>
      </c>
      <c r="O666" s="40" t="s">
        <v>1011</v>
      </c>
    </row>
    <row r="667" spans="1:15" s="40" customFormat="1" ht="29.1" customHeight="1">
      <c r="A667" s="49">
        <v>43917</v>
      </c>
      <c r="C667" s="50" t="s">
        <v>13</v>
      </c>
      <c r="D667" s="50" t="s">
        <v>14</v>
      </c>
      <c r="E667" s="51" t="s">
        <v>15</v>
      </c>
      <c r="F667" s="40" t="s">
        <v>69</v>
      </c>
      <c r="G667" s="40">
        <v>610</v>
      </c>
      <c r="H667" s="40">
        <v>5.09</v>
      </c>
      <c r="I667" s="40">
        <v>0.28000000000000003</v>
      </c>
      <c r="J667" s="54">
        <v>0.13</v>
      </c>
      <c r="K667" s="40">
        <v>4.8099999999999996</v>
      </c>
      <c r="L667" s="40">
        <f t="shared" si="30"/>
        <v>2934.1</v>
      </c>
      <c r="M667" s="55">
        <f t="shared" si="31"/>
        <v>4.1846999999999994</v>
      </c>
      <c r="N667" s="55">
        <f t="shared" si="32"/>
        <v>2552.6669999999995</v>
      </c>
      <c r="O667" s="40" t="s">
        <v>1011</v>
      </c>
    </row>
    <row r="668" spans="1:15" s="40" customFormat="1" ht="29.1" customHeight="1">
      <c r="A668" s="49">
        <v>43917</v>
      </c>
      <c r="C668" s="50" t="s">
        <v>13</v>
      </c>
      <c r="D668" s="50" t="s">
        <v>14</v>
      </c>
      <c r="E668" s="51" t="s">
        <v>15</v>
      </c>
      <c r="F668" s="40" t="s">
        <v>69</v>
      </c>
      <c r="G668" s="40">
        <v>130</v>
      </c>
      <c r="H668" s="40">
        <v>5.09</v>
      </c>
      <c r="I668" s="40">
        <v>0.28000000000000003</v>
      </c>
      <c r="J668" s="54">
        <v>0.13</v>
      </c>
      <c r="K668" s="40">
        <v>4.8099999999999996</v>
      </c>
      <c r="L668" s="40">
        <f t="shared" si="30"/>
        <v>625.29999999999995</v>
      </c>
      <c r="M668" s="55">
        <f t="shared" si="31"/>
        <v>4.1846999999999994</v>
      </c>
      <c r="N668" s="55">
        <f t="shared" si="32"/>
        <v>544.01099999999997</v>
      </c>
      <c r="O668" s="40" t="s">
        <v>1011</v>
      </c>
    </row>
    <row r="669" spans="1:15" s="40" customFormat="1" ht="29.1" customHeight="1">
      <c r="A669" s="49">
        <v>43917</v>
      </c>
      <c r="C669" s="50" t="s">
        <v>13</v>
      </c>
      <c r="D669" s="50" t="s">
        <v>14</v>
      </c>
      <c r="E669" s="51" t="s">
        <v>15</v>
      </c>
      <c r="F669" s="40" t="s">
        <v>69</v>
      </c>
      <c r="G669" s="40">
        <v>1257</v>
      </c>
      <c r="H669" s="40">
        <v>5.09</v>
      </c>
      <c r="I669" s="40">
        <v>0.28000000000000003</v>
      </c>
      <c r="J669" s="54">
        <v>0.13</v>
      </c>
      <c r="K669" s="40">
        <v>4.8099999999999996</v>
      </c>
      <c r="L669" s="40">
        <f t="shared" si="30"/>
        <v>6046.1699999999992</v>
      </c>
      <c r="M669" s="55">
        <f t="shared" si="31"/>
        <v>4.1846999999999994</v>
      </c>
      <c r="N669" s="55">
        <f t="shared" si="32"/>
        <v>5260.1678999999995</v>
      </c>
      <c r="O669" s="40" t="s">
        <v>1011</v>
      </c>
    </row>
    <row r="670" spans="1:15" s="40" customFormat="1" ht="29.1" customHeight="1">
      <c r="A670" s="49">
        <v>43918</v>
      </c>
      <c r="C670" s="50" t="s">
        <v>13</v>
      </c>
      <c r="D670" s="50" t="s">
        <v>14</v>
      </c>
      <c r="E670" s="51" t="s">
        <v>15</v>
      </c>
      <c r="F670" s="40" t="s">
        <v>69</v>
      </c>
      <c r="G670" s="40">
        <v>260</v>
      </c>
      <c r="H670" s="40">
        <v>5.09</v>
      </c>
      <c r="I670" s="40">
        <v>0.28000000000000003</v>
      </c>
      <c r="J670" s="54">
        <v>0.13</v>
      </c>
      <c r="K670" s="40">
        <v>4.8099999999999996</v>
      </c>
      <c r="L670" s="40">
        <f t="shared" si="30"/>
        <v>1250.5999999999999</v>
      </c>
      <c r="M670" s="55">
        <f t="shared" si="31"/>
        <v>4.1846999999999994</v>
      </c>
      <c r="N670" s="55">
        <f t="shared" si="32"/>
        <v>1088.0219999999999</v>
      </c>
      <c r="O670" s="40" t="s">
        <v>1011</v>
      </c>
    </row>
    <row r="671" spans="1:15" s="40" customFormat="1" ht="29.1" customHeight="1">
      <c r="A671" s="49">
        <v>43918</v>
      </c>
      <c r="C671" s="50" t="s">
        <v>13</v>
      </c>
      <c r="D671" s="50" t="s">
        <v>14</v>
      </c>
      <c r="E671" s="51" t="s">
        <v>15</v>
      </c>
      <c r="F671" s="40" t="s">
        <v>69</v>
      </c>
      <c r="G671" s="40">
        <v>1401</v>
      </c>
      <c r="H671" s="40">
        <v>5.09</v>
      </c>
      <c r="I671" s="40">
        <v>0.28000000000000003</v>
      </c>
      <c r="J671" s="54">
        <v>0.13</v>
      </c>
      <c r="K671" s="40">
        <v>4.8099999999999996</v>
      </c>
      <c r="L671" s="40">
        <f t="shared" si="30"/>
        <v>6738.8099999999995</v>
      </c>
      <c r="M671" s="55">
        <f t="shared" si="31"/>
        <v>4.1846999999999994</v>
      </c>
      <c r="N671" s="55">
        <f t="shared" si="32"/>
        <v>5862.7646999999988</v>
      </c>
      <c r="O671" s="40" t="s">
        <v>1011</v>
      </c>
    </row>
    <row r="672" spans="1:15" s="40" customFormat="1" ht="29.1" customHeight="1">
      <c r="A672" s="49">
        <v>43918</v>
      </c>
      <c r="C672" s="50" t="s">
        <v>13</v>
      </c>
      <c r="D672" s="50" t="s">
        <v>14</v>
      </c>
      <c r="E672" s="51" t="s">
        <v>15</v>
      </c>
      <c r="F672" s="40" t="s">
        <v>69</v>
      </c>
      <c r="G672" s="40">
        <v>6291</v>
      </c>
      <c r="H672" s="40">
        <v>5.09</v>
      </c>
      <c r="I672" s="40">
        <v>0.28000000000000003</v>
      </c>
      <c r="J672" s="54">
        <v>0.13</v>
      </c>
      <c r="K672" s="40">
        <v>4.8099999999999996</v>
      </c>
      <c r="L672" s="40">
        <f t="shared" si="30"/>
        <v>30259.71</v>
      </c>
      <c r="M672" s="55">
        <f t="shared" si="31"/>
        <v>4.1846999999999994</v>
      </c>
      <c r="N672" s="55">
        <f t="shared" si="32"/>
        <v>26325.947699999997</v>
      </c>
      <c r="O672" s="40" t="s">
        <v>1011</v>
      </c>
    </row>
    <row r="673" spans="1:15" s="40" customFormat="1" ht="29.1" customHeight="1">
      <c r="A673" s="49">
        <v>43918</v>
      </c>
      <c r="C673" s="50" t="s">
        <v>13</v>
      </c>
      <c r="D673" s="50" t="s">
        <v>14</v>
      </c>
      <c r="E673" s="51" t="s">
        <v>15</v>
      </c>
      <c r="F673" s="40" t="s">
        <v>69</v>
      </c>
      <c r="G673" s="40">
        <v>408</v>
      </c>
      <c r="H673" s="40">
        <v>5.09</v>
      </c>
      <c r="I673" s="40">
        <v>0.28000000000000003</v>
      </c>
      <c r="J673" s="54">
        <v>0.13</v>
      </c>
      <c r="K673" s="40">
        <v>4.8099999999999996</v>
      </c>
      <c r="L673" s="40">
        <f t="shared" si="30"/>
        <v>1962.4799999999998</v>
      </c>
      <c r="M673" s="55">
        <f t="shared" si="31"/>
        <v>4.1846999999999994</v>
      </c>
      <c r="N673" s="55">
        <f t="shared" si="32"/>
        <v>1707.3575999999998</v>
      </c>
      <c r="O673" s="40" t="s">
        <v>1011</v>
      </c>
    </row>
    <row r="674" spans="1:15" s="40" customFormat="1" ht="29.1" customHeight="1">
      <c r="A674" s="49">
        <v>43918</v>
      </c>
      <c r="C674" s="50" t="s">
        <v>13</v>
      </c>
      <c r="D674" s="50" t="s">
        <v>14</v>
      </c>
      <c r="E674" s="51" t="s">
        <v>15</v>
      </c>
      <c r="F674" s="40" t="s">
        <v>69</v>
      </c>
      <c r="G674" s="40">
        <v>1254</v>
      </c>
      <c r="H674" s="40">
        <v>5.09</v>
      </c>
      <c r="I674" s="40">
        <v>0.28000000000000003</v>
      </c>
      <c r="J674" s="54">
        <v>0.13</v>
      </c>
      <c r="K674" s="40">
        <v>4.8099999999999996</v>
      </c>
      <c r="L674" s="40">
        <f t="shared" si="30"/>
        <v>6031.74</v>
      </c>
      <c r="M674" s="55">
        <f t="shared" si="31"/>
        <v>4.1846999999999994</v>
      </c>
      <c r="N674" s="55">
        <f t="shared" si="32"/>
        <v>5247.6137999999992</v>
      </c>
      <c r="O674" s="40" t="s">
        <v>1011</v>
      </c>
    </row>
    <row r="675" spans="1:15" s="40" customFormat="1" ht="29.1" customHeight="1">
      <c r="A675" s="49">
        <v>43919</v>
      </c>
      <c r="C675" s="50" t="s">
        <v>13</v>
      </c>
      <c r="D675" s="50" t="s">
        <v>14</v>
      </c>
      <c r="E675" s="51" t="s">
        <v>15</v>
      </c>
      <c r="F675" s="40" t="s">
        <v>69</v>
      </c>
      <c r="G675" s="40">
        <v>6796</v>
      </c>
      <c r="H675" s="40">
        <v>5.09</v>
      </c>
      <c r="I675" s="40">
        <v>0.28000000000000003</v>
      </c>
      <c r="J675" s="54">
        <v>0.13</v>
      </c>
      <c r="K675" s="40">
        <v>4.8099999999999996</v>
      </c>
      <c r="L675" s="40">
        <f t="shared" si="30"/>
        <v>32688.76</v>
      </c>
      <c r="M675" s="55">
        <f t="shared" si="31"/>
        <v>4.1846999999999994</v>
      </c>
      <c r="N675" s="55">
        <f t="shared" si="32"/>
        <v>28439.221199999996</v>
      </c>
      <c r="O675" s="40" t="s">
        <v>1011</v>
      </c>
    </row>
    <row r="676" spans="1:15" s="40" customFormat="1" ht="29.1" customHeight="1">
      <c r="A676" s="49">
        <v>43919</v>
      </c>
      <c r="C676" s="50" t="s">
        <v>13</v>
      </c>
      <c r="D676" s="50" t="s">
        <v>14</v>
      </c>
      <c r="E676" s="51" t="s">
        <v>15</v>
      </c>
      <c r="F676" s="40" t="s">
        <v>69</v>
      </c>
      <c r="G676" s="40">
        <v>3321</v>
      </c>
      <c r="H676" s="40">
        <v>5.09</v>
      </c>
      <c r="I676" s="40">
        <v>0.28000000000000003</v>
      </c>
      <c r="J676" s="54">
        <v>0.13</v>
      </c>
      <c r="K676" s="40">
        <v>4.8099999999999996</v>
      </c>
      <c r="L676" s="40">
        <f t="shared" si="30"/>
        <v>15974.009999999998</v>
      </c>
      <c r="M676" s="55">
        <f t="shared" si="31"/>
        <v>4.1846999999999994</v>
      </c>
      <c r="N676" s="55">
        <f t="shared" si="32"/>
        <v>13897.388699999998</v>
      </c>
      <c r="O676" s="40" t="s">
        <v>1011</v>
      </c>
    </row>
    <row r="677" spans="1:15" s="40" customFormat="1" ht="29.1" customHeight="1">
      <c r="A677" s="49">
        <v>43919</v>
      </c>
      <c r="C677" s="50" t="s">
        <v>13</v>
      </c>
      <c r="D677" s="50" t="s">
        <v>14</v>
      </c>
      <c r="E677" s="51" t="s">
        <v>15</v>
      </c>
      <c r="F677" s="40" t="s">
        <v>69</v>
      </c>
      <c r="G677" s="40">
        <v>1381</v>
      </c>
      <c r="H677" s="40">
        <v>5.09</v>
      </c>
      <c r="I677" s="40">
        <v>0.28000000000000003</v>
      </c>
      <c r="J677" s="54">
        <v>0.13</v>
      </c>
      <c r="K677" s="40">
        <v>4.8099999999999996</v>
      </c>
      <c r="L677" s="40">
        <f t="shared" si="30"/>
        <v>6642.61</v>
      </c>
      <c r="M677" s="55">
        <f t="shared" si="31"/>
        <v>4.1846999999999994</v>
      </c>
      <c r="N677" s="55">
        <f t="shared" si="32"/>
        <v>5779.0706999999993</v>
      </c>
      <c r="O677" s="40" t="s">
        <v>1011</v>
      </c>
    </row>
    <row r="678" spans="1:15" s="40" customFormat="1" ht="29.1" customHeight="1">
      <c r="A678" s="49">
        <v>43920</v>
      </c>
      <c r="C678" s="50" t="s">
        <v>13</v>
      </c>
      <c r="D678" s="50" t="s">
        <v>14</v>
      </c>
      <c r="E678" s="51" t="s">
        <v>15</v>
      </c>
      <c r="F678" s="40" t="s">
        <v>69</v>
      </c>
      <c r="G678" s="40">
        <v>772</v>
      </c>
      <c r="H678" s="40">
        <v>5.09</v>
      </c>
      <c r="I678" s="40">
        <v>0.28000000000000003</v>
      </c>
      <c r="J678" s="54">
        <v>0.13</v>
      </c>
      <c r="K678" s="40">
        <v>4.8099999999999996</v>
      </c>
      <c r="L678" s="40">
        <f t="shared" si="30"/>
        <v>3713.3199999999997</v>
      </c>
      <c r="M678" s="55">
        <f t="shared" si="31"/>
        <v>4.1846999999999994</v>
      </c>
      <c r="N678" s="55">
        <f t="shared" si="32"/>
        <v>3230.5883999999996</v>
      </c>
      <c r="O678" s="40" t="s">
        <v>1011</v>
      </c>
    </row>
    <row r="679" spans="1:15" s="40" customFormat="1" ht="29.1" customHeight="1">
      <c r="A679" s="49">
        <v>43920</v>
      </c>
      <c r="C679" s="50" t="s">
        <v>13</v>
      </c>
      <c r="D679" s="50" t="s">
        <v>14</v>
      </c>
      <c r="E679" s="51" t="s">
        <v>15</v>
      </c>
      <c r="F679" s="40" t="s">
        <v>69</v>
      </c>
      <c r="G679" s="40">
        <v>7550</v>
      </c>
      <c r="H679" s="40">
        <v>5.09</v>
      </c>
      <c r="I679" s="40">
        <v>0.28000000000000003</v>
      </c>
      <c r="J679" s="54">
        <v>0.13</v>
      </c>
      <c r="K679" s="40">
        <v>4.8099999999999996</v>
      </c>
      <c r="L679" s="40">
        <f t="shared" si="30"/>
        <v>36315.5</v>
      </c>
      <c r="M679" s="55">
        <f t="shared" si="31"/>
        <v>4.1846999999999994</v>
      </c>
      <c r="N679" s="55">
        <f t="shared" si="32"/>
        <v>31594.484999999997</v>
      </c>
      <c r="O679" s="40" t="s">
        <v>1011</v>
      </c>
    </row>
    <row r="680" spans="1:15" s="40" customFormat="1" ht="29.1" customHeight="1">
      <c r="A680" s="49">
        <v>43920</v>
      </c>
      <c r="C680" s="50" t="s">
        <v>13</v>
      </c>
      <c r="D680" s="50" t="s">
        <v>14</v>
      </c>
      <c r="E680" s="51" t="s">
        <v>15</v>
      </c>
      <c r="F680" s="40" t="s">
        <v>69</v>
      </c>
      <c r="G680" s="40">
        <v>1172</v>
      </c>
      <c r="H680" s="40">
        <v>5.09</v>
      </c>
      <c r="I680" s="40">
        <v>0.28000000000000003</v>
      </c>
      <c r="J680" s="54">
        <v>0.13</v>
      </c>
      <c r="K680" s="40">
        <v>4.8099999999999996</v>
      </c>
      <c r="L680" s="40">
        <f t="shared" si="30"/>
        <v>5637.32</v>
      </c>
      <c r="M680" s="55">
        <f t="shared" si="31"/>
        <v>4.1846999999999994</v>
      </c>
      <c r="N680" s="55">
        <f t="shared" si="32"/>
        <v>4904.4683999999997</v>
      </c>
      <c r="O680" s="40" t="s">
        <v>1011</v>
      </c>
    </row>
    <row r="681" spans="1:15" s="40" customFormat="1" ht="29.1" customHeight="1">
      <c r="A681" s="49">
        <v>43921</v>
      </c>
      <c r="C681" s="50" t="s">
        <v>13</v>
      </c>
      <c r="D681" s="50" t="s">
        <v>14</v>
      </c>
      <c r="E681" s="51" t="s">
        <v>15</v>
      </c>
      <c r="F681" s="40" t="s">
        <v>69</v>
      </c>
      <c r="G681" s="40">
        <v>1041</v>
      </c>
      <c r="H681" s="40">
        <v>5.09</v>
      </c>
      <c r="I681" s="40">
        <v>0.28000000000000003</v>
      </c>
      <c r="J681" s="54">
        <v>0.13</v>
      </c>
      <c r="K681" s="40">
        <v>4.8099999999999996</v>
      </c>
      <c r="L681" s="40">
        <f t="shared" si="30"/>
        <v>5007.21</v>
      </c>
      <c r="M681" s="55">
        <f t="shared" si="31"/>
        <v>4.1846999999999994</v>
      </c>
      <c r="N681" s="55">
        <f t="shared" si="32"/>
        <v>4356.2726999999995</v>
      </c>
      <c r="O681" s="40" t="s">
        <v>1011</v>
      </c>
    </row>
    <row r="682" spans="1:15" s="40" customFormat="1" ht="29.1" customHeight="1">
      <c r="A682" s="49">
        <v>43921</v>
      </c>
      <c r="C682" s="50" t="s">
        <v>13</v>
      </c>
      <c r="D682" s="50" t="s">
        <v>14</v>
      </c>
      <c r="E682" s="51" t="s">
        <v>15</v>
      </c>
      <c r="F682" s="40" t="s">
        <v>69</v>
      </c>
      <c r="G682" s="40">
        <v>3340</v>
      </c>
      <c r="H682" s="40">
        <v>5.09</v>
      </c>
      <c r="I682" s="40">
        <v>0.28000000000000003</v>
      </c>
      <c r="J682" s="54">
        <v>0.13</v>
      </c>
      <c r="K682" s="40">
        <v>4.8099999999999996</v>
      </c>
      <c r="L682" s="40">
        <f t="shared" si="30"/>
        <v>16065.399999999998</v>
      </c>
      <c r="M682" s="55">
        <f t="shared" si="31"/>
        <v>4.1846999999999994</v>
      </c>
      <c r="N682" s="55">
        <f t="shared" si="32"/>
        <v>13976.897999999997</v>
      </c>
      <c r="O682" s="40" t="s">
        <v>1011</v>
      </c>
    </row>
    <row r="683" spans="1:15" s="40" customFormat="1" ht="29.1" customHeight="1">
      <c r="A683" s="49">
        <v>43921</v>
      </c>
      <c r="C683" s="50" t="s">
        <v>13</v>
      </c>
      <c r="D683" s="50" t="s">
        <v>14</v>
      </c>
      <c r="E683" s="51" t="s">
        <v>15</v>
      </c>
      <c r="F683" s="40" t="s">
        <v>69</v>
      </c>
      <c r="G683" s="40">
        <v>6508</v>
      </c>
      <c r="H683" s="40">
        <v>5.09</v>
      </c>
      <c r="I683" s="40">
        <v>0.28000000000000003</v>
      </c>
      <c r="J683" s="54">
        <v>0.13</v>
      </c>
      <c r="K683" s="40">
        <v>4.8099999999999996</v>
      </c>
      <c r="L683" s="40">
        <f t="shared" si="30"/>
        <v>31303.479999999996</v>
      </c>
      <c r="M683" s="55">
        <f t="shared" si="31"/>
        <v>4.1846999999999994</v>
      </c>
      <c r="N683" s="55">
        <f t="shared" si="32"/>
        <v>27234.027599999998</v>
      </c>
      <c r="O683" s="40" t="s">
        <v>1011</v>
      </c>
    </row>
    <row r="684" spans="1:15" s="40" customFormat="1" ht="29.1" customHeight="1">
      <c r="A684" s="49">
        <v>43922</v>
      </c>
      <c r="C684" s="50" t="s">
        <v>13</v>
      </c>
      <c r="D684" s="50" t="s">
        <v>14</v>
      </c>
      <c r="E684" s="51" t="s">
        <v>15</v>
      </c>
      <c r="F684" s="40" t="s">
        <v>69</v>
      </c>
      <c r="G684" s="40">
        <v>107</v>
      </c>
      <c r="H684" s="40">
        <v>5.09</v>
      </c>
      <c r="I684" s="40">
        <v>0.28000000000000003</v>
      </c>
      <c r="J684" s="54">
        <v>0.13</v>
      </c>
      <c r="K684" s="40">
        <v>4.8099999999999996</v>
      </c>
      <c r="L684" s="40">
        <f t="shared" si="30"/>
        <v>514.66999999999996</v>
      </c>
      <c r="M684" s="55">
        <f t="shared" si="31"/>
        <v>4.1846999999999994</v>
      </c>
      <c r="N684" s="55">
        <f t="shared" si="32"/>
        <v>447.76289999999995</v>
      </c>
      <c r="O684" s="40" t="s">
        <v>1011</v>
      </c>
    </row>
    <row r="685" spans="1:15" s="40" customFormat="1" ht="29.1" customHeight="1">
      <c r="A685" s="49">
        <v>43922</v>
      </c>
      <c r="C685" s="50" t="s">
        <v>13</v>
      </c>
      <c r="D685" s="50" t="s">
        <v>14</v>
      </c>
      <c r="E685" s="51" t="s">
        <v>15</v>
      </c>
      <c r="F685" s="40" t="s">
        <v>69</v>
      </c>
      <c r="G685" s="40">
        <v>1217</v>
      </c>
      <c r="H685" s="40">
        <v>5.09</v>
      </c>
      <c r="I685" s="40">
        <v>0.28000000000000003</v>
      </c>
      <c r="J685" s="54">
        <v>0.13</v>
      </c>
      <c r="K685" s="40">
        <v>4.8099999999999996</v>
      </c>
      <c r="L685" s="40">
        <f t="shared" si="30"/>
        <v>5853.7699999999995</v>
      </c>
      <c r="M685" s="55">
        <f t="shared" si="31"/>
        <v>4.1846999999999994</v>
      </c>
      <c r="N685" s="55">
        <f t="shared" si="32"/>
        <v>5092.7798999999995</v>
      </c>
      <c r="O685" s="40" t="s">
        <v>1011</v>
      </c>
    </row>
    <row r="686" spans="1:15" s="40" customFormat="1" ht="29.1" customHeight="1">
      <c r="A686" s="49">
        <v>43922</v>
      </c>
      <c r="C686" s="50" t="s">
        <v>13</v>
      </c>
      <c r="D686" s="50" t="s">
        <v>14</v>
      </c>
      <c r="E686" s="51" t="s">
        <v>15</v>
      </c>
      <c r="F686" s="40" t="s">
        <v>69</v>
      </c>
      <c r="G686" s="40">
        <v>1236</v>
      </c>
      <c r="H686" s="40">
        <v>5.09</v>
      </c>
      <c r="I686" s="40">
        <v>0.28000000000000003</v>
      </c>
      <c r="J686" s="54">
        <v>0.13</v>
      </c>
      <c r="K686" s="40">
        <v>4.8099999999999996</v>
      </c>
      <c r="L686" s="40">
        <f t="shared" si="30"/>
        <v>5945.16</v>
      </c>
      <c r="M686" s="55">
        <f t="shared" si="31"/>
        <v>4.1846999999999994</v>
      </c>
      <c r="N686" s="55">
        <f t="shared" si="32"/>
        <v>5172.2891999999993</v>
      </c>
      <c r="O686" s="40" t="s">
        <v>1011</v>
      </c>
    </row>
    <row r="687" spans="1:15" s="40" customFormat="1" ht="29.1" customHeight="1">
      <c r="A687" s="49">
        <v>43922</v>
      </c>
      <c r="C687" s="50" t="s">
        <v>13</v>
      </c>
      <c r="D687" s="50" t="s">
        <v>14</v>
      </c>
      <c r="E687" s="51" t="s">
        <v>15</v>
      </c>
      <c r="F687" s="40" t="s">
        <v>69</v>
      </c>
      <c r="G687" s="40">
        <v>4440</v>
      </c>
      <c r="H687" s="40">
        <v>5.09</v>
      </c>
      <c r="I687" s="40">
        <v>0.28000000000000003</v>
      </c>
      <c r="J687" s="54">
        <v>0.13</v>
      </c>
      <c r="K687" s="40">
        <v>4.8099999999999996</v>
      </c>
      <c r="L687" s="40">
        <f t="shared" si="30"/>
        <v>21356.399999999998</v>
      </c>
      <c r="M687" s="55">
        <f t="shared" si="31"/>
        <v>4.1846999999999994</v>
      </c>
      <c r="N687" s="55">
        <f t="shared" si="32"/>
        <v>18580.067999999996</v>
      </c>
      <c r="O687" s="40" t="s">
        <v>1011</v>
      </c>
    </row>
    <row r="688" spans="1:15" s="40" customFormat="1" ht="29.1" customHeight="1">
      <c r="A688" s="49">
        <v>43923</v>
      </c>
      <c r="C688" s="50" t="s">
        <v>13</v>
      </c>
      <c r="D688" s="50" t="s">
        <v>14</v>
      </c>
      <c r="E688" s="51" t="s">
        <v>15</v>
      </c>
      <c r="F688" s="40" t="s">
        <v>69</v>
      </c>
      <c r="G688" s="40">
        <v>1242</v>
      </c>
      <c r="H688" s="40">
        <v>5.09</v>
      </c>
      <c r="I688" s="40">
        <v>0.28000000000000003</v>
      </c>
      <c r="J688" s="54">
        <v>0.13</v>
      </c>
      <c r="K688" s="40">
        <v>4.8099999999999996</v>
      </c>
      <c r="L688" s="40">
        <f t="shared" si="30"/>
        <v>5974.0199999999995</v>
      </c>
      <c r="M688" s="55">
        <f t="shared" si="31"/>
        <v>4.1846999999999994</v>
      </c>
      <c r="N688" s="55">
        <f t="shared" si="32"/>
        <v>5197.3973999999989</v>
      </c>
      <c r="O688" s="40" t="s">
        <v>1011</v>
      </c>
    </row>
    <row r="689" spans="1:15" s="40" customFormat="1" ht="29.1" customHeight="1">
      <c r="A689" s="49">
        <v>43923</v>
      </c>
      <c r="C689" s="50" t="s">
        <v>13</v>
      </c>
      <c r="D689" s="50" t="s">
        <v>14</v>
      </c>
      <c r="E689" s="51" t="s">
        <v>15</v>
      </c>
      <c r="F689" s="40" t="s">
        <v>69</v>
      </c>
      <c r="G689" s="40">
        <v>3839</v>
      </c>
      <c r="H689" s="40">
        <v>5.09</v>
      </c>
      <c r="I689" s="40">
        <v>0.28000000000000003</v>
      </c>
      <c r="J689" s="54">
        <v>0.13</v>
      </c>
      <c r="K689" s="40">
        <v>4.8099999999999996</v>
      </c>
      <c r="L689" s="40">
        <f t="shared" si="30"/>
        <v>18465.59</v>
      </c>
      <c r="M689" s="55">
        <f t="shared" si="31"/>
        <v>4.1846999999999994</v>
      </c>
      <c r="N689" s="55">
        <f t="shared" si="32"/>
        <v>16065.063299999998</v>
      </c>
      <c r="O689" s="40" t="s">
        <v>1011</v>
      </c>
    </row>
    <row r="690" spans="1:15" s="40" customFormat="1" ht="29.1" customHeight="1">
      <c r="A690" s="49">
        <v>43923</v>
      </c>
      <c r="C690" s="50" t="s">
        <v>13</v>
      </c>
      <c r="D690" s="50" t="s">
        <v>14</v>
      </c>
      <c r="E690" s="51" t="s">
        <v>15</v>
      </c>
      <c r="F690" s="40" t="s">
        <v>69</v>
      </c>
      <c r="G690" s="40">
        <v>6512</v>
      </c>
      <c r="H690" s="40">
        <v>5.09</v>
      </c>
      <c r="I690" s="40">
        <v>0.28000000000000003</v>
      </c>
      <c r="J690" s="54">
        <v>0.13</v>
      </c>
      <c r="K690" s="40">
        <v>4.8099999999999996</v>
      </c>
      <c r="L690" s="40">
        <f t="shared" si="30"/>
        <v>31322.719999999998</v>
      </c>
      <c r="M690" s="55">
        <f t="shared" si="31"/>
        <v>4.1846999999999994</v>
      </c>
      <c r="N690" s="55">
        <f t="shared" si="32"/>
        <v>27250.766399999997</v>
      </c>
      <c r="O690" s="40" t="s">
        <v>1011</v>
      </c>
    </row>
    <row r="691" spans="1:15" s="40" customFormat="1" ht="29.1" customHeight="1">
      <c r="A691" s="49">
        <v>43924</v>
      </c>
      <c r="C691" s="50" t="s">
        <v>13</v>
      </c>
      <c r="D691" s="50" t="s">
        <v>14</v>
      </c>
      <c r="E691" s="51" t="s">
        <v>15</v>
      </c>
      <c r="F691" s="40" t="s">
        <v>69</v>
      </c>
      <c r="G691" s="40">
        <v>1445</v>
      </c>
      <c r="H691" s="40">
        <v>5.09</v>
      </c>
      <c r="I691" s="40">
        <v>0.28000000000000003</v>
      </c>
      <c r="J691" s="54">
        <v>0.13</v>
      </c>
      <c r="K691" s="40">
        <v>4.8099999999999996</v>
      </c>
      <c r="L691" s="40">
        <f t="shared" si="30"/>
        <v>6950.45</v>
      </c>
      <c r="M691" s="55">
        <f t="shared" si="31"/>
        <v>4.1846999999999994</v>
      </c>
      <c r="N691" s="55">
        <f t="shared" si="32"/>
        <v>6046.8914999999988</v>
      </c>
      <c r="O691" s="40" t="s">
        <v>1011</v>
      </c>
    </row>
    <row r="692" spans="1:15" s="40" customFormat="1" ht="29.1" customHeight="1">
      <c r="A692" s="49">
        <v>43924</v>
      </c>
      <c r="C692" s="50" t="s">
        <v>13</v>
      </c>
      <c r="D692" s="50" t="s">
        <v>14</v>
      </c>
      <c r="E692" s="51" t="s">
        <v>15</v>
      </c>
      <c r="F692" s="40" t="s">
        <v>69</v>
      </c>
      <c r="G692" s="40">
        <v>839</v>
      </c>
      <c r="H692" s="40">
        <v>5.09</v>
      </c>
      <c r="I692" s="40">
        <v>0.28000000000000003</v>
      </c>
      <c r="J692" s="54">
        <v>0.13</v>
      </c>
      <c r="K692" s="40">
        <v>4.8099999999999996</v>
      </c>
      <c r="L692" s="40">
        <f t="shared" si="30"/>
        <v>4035.5899999999997</v>
      </c>
      <c r="M692" s="55">
        <f t="shared" si="31"/>
        <v>4.1846999999999994</v>
      </c>
      <c r="N692" s="55">
        <f t="shared" si="32"/>
        <v>3510.9632999999994</v>
      </c>
      <c r="O692" s="40" t="s">
        <v>1011</v>
      </c>
    </row>
    <row r="693" spans="1:15" s="40" customFormat="1" ht="29.1" customHeight="1">
      <c r="A693" s="49">
        <v>43924</v>
      </c>
      <c r="C693" s="50" t="s">
        <v>13</v>
      </c>
      <c r="D693" s="50" t="s">
        <v>14</v>
      </c>
      <c r="E693" s="51" t="s">
        <v>15</v>
      </c>
      <c r="F693" s="40" t="s">
        <v>69</v>
      </c>
      <c r="G693" s="40">
        <v>3317</v>
      </c>
      <c r="H693" s="40">
        <v>5.09</v>
      </c>
      <c r="I693" s="40">
        <v>0.28000000000000003</v>
      </c>
      <c r="J693" s="54">
        <v>0.13</v>
      </c>
      <c r="K693" s="40">
        <v>4.8099999999999996</v>
      </c>
      <c r="L693" s="40">
        <f t="shared" si="30"/>
        <v>15954.769999999999</v>
      </c>
      <c r="M693" s="55">
        <f t="shared" si="31"/>
        <v>4.1846999999999994</v>
      </c>
      <c r="N693" s="55">
        <f t="shared" si="32"/>
        <v>13880.649899999999</v>
      </c>
      <c r="O693" s="40" t="s">
        <v>1011</v>
      </c>
    </row>
    <row r="694" spans="1:15" s="40" customFormat="1" ht="29.1" customHeight="1">
      <c r="A694" s="49">
        <v>43924</v>
      </c>
      <c r="C694" s="50" t="s">
        <v>13</v>
      </c>
      <c r="D694" s="50" t="s">
        <v>14</v>
      </c>
      <c r="E694" s="51" t="s">
        <v>15</v>
      </c>
      <c r="F694" s="40" t="s">
        <v>69</v>
      </c>
      <c r="G694" s="40">
        <v>4052</v>
      </c>
      <c r="H694" s="40">
        <v>5.09</v>
      </c>
      <c r="I694" s="40">
        <v>0.28000000000000003</v>
      </c>
      <c r="J694" s="54">
        <v>0.13</v>
      </c>
      <c r="K694" s="40">
        <v>4.8099999999999996</v>
      </c>
      <c r="L694" s="40">
        <f t="shared" si="30"/>
        <v>19490.12</v>
      </c>
      <c r="M694" s="55">
        <f t="shared" si="31"/>
        <v>4.1846999999999994</v>
      </c>
      <c r="N694" s="55">
        <f t="shared" si="32"/>
        <v>16956.404399999999</v>
      </c>
      <c r="O694" s="40" t="s">
        <v>1011</v>
      </c>
    </row>
    <row r="695" spans="1:15" s="40" customFormat="1" ht="29.1" customHeight="1">
      <c r="A695" s="49">
        <v>43924</v>
      </c>
      <c r="C695" s="50" t="s">
        <v>13</v>
      </c>
      <c r="D695" s="50" t="s">
        <v>14</v>
      </c>
      <c r="E695" s="51" t="s">
        <v>15</v>
      </c>
      <c r="F695" s="40" t="s">
        <v>69</v>
      </c>
      <c r="G695" s="40">
        <v>258</v>
      </c>
      <c r="H695" s="40">
        <v>5.09</v>
      </c>
      <c r="I695" s="40">
        <v>0.28000000000000003</v>
      </c>
      <c r="J695" s="54">
        <v>0.13</v>
      </c>
      <c r="K695" s="40">
        <v>4.8099999999999996</v>
      </c>
      <c r="L695" s="40">
        <f t="shared" si="30"/>
        <v>1240.9799999999998</v>
      </c>
      <c r="M695" s="55">
        <f t="shared" si="31"/>
        <v>4.1846999999999994</v>
      </c>
      <c r="N695" s="55">
        <f t="shared" si="32"/>
        <v>1079.6525999999999</v>
      </c>
      <c r="O695" s="40" t="s">
        <v>1011</v>
      </c>
    </row>
    <row r="696" spans="1:15" s="40" customFormat="1" ht="29.1" customHeight="1">
      <c r="A696" s="49">
        <v>43925</v>
      </c>
      <c r="C696" s="50" t="s">
        <v>13</v>
      </c>
      <c r="D696" s="50" t="s">
        <v>14</v>
      </c>
      <c r="E696" s="51" t="s">
        <v>15</v>
      </c>
      <c r="F696" s="40" t="s">
        <v>69</v>
      </c>
      <c r="G696" s="40">
        <v>83</v>
      </c>
      <c r="H696" s="40">
        <v>5.09</v>
      </c>
      <c r="I696" s="40">
        <v>0.28000000000000003</v>
      </c>
      <c r="J696" s="54">
        <v>0.13</v>
      </c>
      <c r="K696" s="40">
        <v>4.8099999999999996</v>
      </c>
      <c r="L696" s="40">
        <f t="shared" si="30"/>
        <v>399.22999999999996</v>
      </c>
      <c r="M696" s="55">
        <f t="shared" si="31"/>
        <v>4.1846999999999994</v>
      </c>
      <c r="N696" s="55">
        <f t="shared" si="32"/>
        <v>347.33009999999996</v>
      </c>
      <c r="O696" s="40" t="s">
        <v>1011</v>
      </c>
    </row>
    <row r="697" spans="1:15" s="40" customFormat="1" ht="29.1" customHeight="1">
      <c r="A697" s="49">
        <v>43925</v>
      </c>
      <c r="C697" s="50" t="s">
        <v>13</v>
      </c>
      <c r="D697" s="50" t="s">
        <v>14</v>
      </c>
      <c r="E697" s="51" t="s">
        <v>15</v>
      </c>
      <c r="F697" s="40" t="s">
        <v>69</v>
      </c>
      <c r="G697" s="40">
        <v>958</v>
      </c>
      <c r="H697" s="40">
        <v>5.09</v>
      </c>
      <c r="I697" s="40">
        <v>0.28000000000000003</v>
      </c>
      <c r="J697" s="54">
        <v>0.13</v>
      </c>
      <c r="K697" s="40">
        <v>4.8099999999999996</v>
      </c>
      <c r="L697" s="40">
        <f t="shared" si="30"/>
        <v>4607.9799999999996</v>
      </c>
      <c r="M697" s="55">
        <f t="shared" si="31"/>
        <v>4.1846999999999994</v>
      </c>
      <c r="N697" s="55">
        <f t="shared" si="32"/>
        <v>4008.9425999999994</v>
      </c>
      <c r="O697" s="40" t="s">
        <v>1011</v>
      </c>
    </row>
    <row r="698" spans="1:15" s="40" customFormat="1" ht="29.1" customHeight="1">
      <c r="A698" s="49">
        <v>43925</v>
      </c>
      <c r="C698" s="50" t="s">
        <v>13</v>
      </c>
      <c r="D698" s="50" t="s">
        <v>14</v>
      </c>
      <c r="E698" s="51" t="s">
        <v>15</v>
      </c>
      <c r="F698" s="40" t="s">
        <v>69</v>
      </c>
      <c r="G698" s="40">
        <v>658</v>
      </c>
      <c r="H698" s="40">
        <v>5.09</v>
      </c>
      <c r="I698" s="40">
        <v>0.28000000000000003</v>
      </c>
      <c r="J698" s="54">
        <v>0.13</v>
      </c>
      <c r="K698" s="40">
        <v>4.8099999999999996</v>
      </c>
      <c r="L698" s="40">
        <f t="shared" si="30"/>
        <v>3164.9799999999996</v>
      </c>
      <c r="M698" s="55">
        <f t="shared" si="31"/>
        <v>4.1846999999999994</v>
      </c>
      <c r="N698" s="55">
        <f t="shared" si="32"/>
        <v>2753.5325999999995</v>
      </c>
      <c r="O698" s="40" t="s">
        <v>1011</v>
      </c>
    </row>
    <row r="699" spans="1:15" s="40" customFormat="1" ht="29.1" customHeight="1">
      <c r="A699" s="49">
        <v>43925</v>
      </c>
      <c r="C699" s="50" t="s">
        <v>13</v>
      </c>
      <c r="D699" s="50" t="s">
        <v>14</v>
      </c>
      <c r="E699" s="51" t="s">
        <v>15</v>
      </c>
      <c r="F699" s="40" t="s">
        <v>69</v>
      </c>
      <c r="G699" s="40">
        <v>3101</v>
      </c>
      <c r="H699" s="40">
        <v>5.09</v>
      </c>
      <c r="I699" s="40">
        <v>0.28000000000000003</v>
      </c>
      <c r="J699" s="54">
        <v>0.13</v>
      </c>
      <c r="K699" s="40">
        <v>4.8099999999999996</v>
      </c>
      <c r="L699" s="40">
        <f t="shared" si="30"/>
        <v>14915.81</v>
      </c>
      <c r="M699" s="55">
        <f t="shared" si="31"/>
        <v>4.1846999999999994</v>
      </c>
      <c r="N699" s="55">
        <f t="shared" si="32"/>
        <v>12976.754699999998</v>
      </c>
      <c r="O699" s="40" t="s">
        <v>1011</v>
      </c>
    </row>
    <row r="700" spans="1:15" s="40" customFormat="1" ht="29.1" customHeight="1">
      <c r="A700" s="49">
        <v>43925</v>
      </c>
      <c r="C700" s="50" t="s">
        <v>13</v>
      </c>
      <c r="D700" s="50" t="s">
        <v>14</v>
      </c>
      <c r="E700" s="51" t="s">
        <v>15</v>
      </c>
      <c r="F700" s="40" t="s">
        <v>69</v>
      </c>
      <c r="G700" s="40">
        <v>5591</v>
      </c>
      <c r="H700" s="40">
        <v>5.09</v>
      </c>
      <c r="I700" s="40">
        <v>0.28000000000000003</v>
      </c>
      <c r="J700" s="54">
        <v>0.13</v>
      </c>
      <c r="K700" s="40">
        <v>4.8099999999999996</v>
      </c>
      <c r="L700" s="40">
        <f t="shared" si="30"/>
        <v>26892.71</v>
      </c>
      <c r="M700" s="55">
        <f t="shared" si="31"/>
        <v>4.1846999999999994</v>
      </c>
      <c r="N700" s="55">
        <f t="shared" si="32"/>
        <v>23396.657699999996</v>
      </c>
      <c r="O700" s="40" t="s">
        <v>1011</v>
      </c>
    </row>
    <row r="701" spans="1:15" s="40" customFormat="1" ht="29.1" customHeight="1">
      <c r="A701" s="49">
        <v>43926</v>
      </c>
      <c r="C701" s="50" t="s">
        <v>13</v>
      </c>
      <c r="D701" s="50" t="s">
        <v>14</v>
      </c>
      <c r="E701" s="51" t="s">
        <v>15</v>
      </c>
      <c r="F701" s="40" t="s">
        <v>69</v>
      </c>
      <c r="G701" s="40">
        <v>3101</v>
      </c>
      <c r="H701" s="40">
        <v>5.09</v>
      </c>
      <c r="I701" s="40">
        <v>0.28000000000000003</v>
      </c>
      <c r="J701" s="54">
        <v>0.13</v>
      </c>
      <c r="K701" s="40">
        <v>4.8099999999999996</v>
      </c>
      <c r="L701" s="40">
        <f t="shared" si="30"/>
        <v>14915.81</v>
      </c>
      <c r="M701" s="55">
        <f t="shared" si="31"/>
        <v>4.1846999999999994</v>
      </c>
      <c r="N701" s="55">
        <f t="shared" si="32"/>
        <v>12976.754699999998</v>
      </c>
      <c r="O701" s="40" t="s">
        <v>1011</v>
      </c>
    </row>
    <row r="702" spans="1:15" s="40" customFormat="1" ht="29.1" customHeight="1">
      <c r="A702" s="49">
        <v>43926</v>
      </c>
      <c r="C702" s="50" t="s">
        <v>13</v>
      </c>
      <c r="D702" s="50" t="s">
        <v>14</v>
      </c>
      <c r="E702" s="51" t="s">
        <v>15</v>
      </c>
      <c r="F702" s="40" t="s">
        <v>69</v>
      </c>
      <c r="G702" s="40">
        <v>972</v>
      </c>
      <c r="H702" s="40">
        <v>5.09</v>
      </c>
      <c r="I702" s="40">
        <v>0.28000000000000003</v>
      </c>
      <c r="J702" s="54">
        <v>0.13</v>
      </c>
      <c r="K702" s="40">
        <v>4.8099999999999996</v>
      </c>
      <c r="L702" s="40">
        <f t="shared" si="30"/>
        <v>4675.32</v>
      </c>
      <c r="M702" s="55">
        <f t="shared" si="31"/>
        <v>4.1846999999999994</v>
      </c>
      <c r="N702" s="55">
        <f t="shared" si="32"/>
        <v>4067.5283999999992</v>
      </c>
      <c r="O702" s="40" t="s">
        <v>1011</v>
      </c>
    </row>
    <row r="703" spans="1:15" s="40" customFormat="1" ht="29.1" customHeight="1">
      <c r="A703" s="49">
        <v>43926</v>
      </c>
      <c r="C703" s="50" t="s">
        <v>13</v>
      </c>
      <c r="D703" s="50" t="s">
        <v>14</v>
      </c>
      <c r="E703" s="51" t="s">
        <v>15</v>
      </c>
      <c r="F703" s="40" t="s">
        <v>69</v>
      </c>
      <c r="G703" s="40">
        <v>664</v>
      </c>
      <c r="H703" s="40">
        <v>5.09</v>
      </c>
      <c r="I703" s="40">
        <v>0.28000000000000003</v>
      </c>
      <c r="J703" s="54">
        <v>0.13</v>
      </c>
      <c r="K703" s="40">
        <v>4.8099999999999996</v>
      </c>
      <c r="L703" s="40">
        <f t="shared" si="30"/>
        <v>3193.8399999999997</v>
      </c>
      <c r="M703" s="55">
        <f t="shared" si="31"/>
        <v>4.1846999999999994</v>
      </c>
      <c r="N703" s="55">
        <f t="shared" si="32"/>
        <v>2778.6407999999997</v>
      </c>
      <c r="O703" s="40" t="s">
        <v>1011</v>
      </c>
    </row>
    <row r="704" spans="1:15" s="40" customFormat="1" ht="29.1" customHeight="1">
      <c r="A704" s="49">
        <v>43926</v>
      </c>
      <c r="C704" s="50" t="s">
        <v>13</v>
      </c>
      <c r="D704" s="50" t="s">
        <v>14</v>
      </c>
      <c r="E704" s="51" t="s">
        <v>15</v>
      </c>
      <c r="F704" s="40" t="s">
        <v>69</v>
      </c>
      <c r="G704" s="40">
        <v>8336</v>
      </c>
      <c r="H704" s="40">
        <v>5.09</v>
      </c>
      <c r="I704" s="40">
        <v>0.28000000000000003</v>
      </c>
      <c r="J704" s="54">
        <v>0.13</v>
      </c>
      <c r="K704" s="40">
        <v>4.8099999999999996</v>
      </c>
      <c r="L704" s="40">
        <f t="shared" si="30"/>
        <v>40096.159999999996</v>
      </c>
      <c r="M704" s="55">
        <f t="shared" si="31"/>
        <v>4.1846999999999994</v>
      </c>
      <c r="N704" s="55">
        <f t="shared" si="32"/>
        <v>34883.659199999995</v>
      </c>
      <c r="O704" s="40" t="s">
        <v>1011</v>
      </c>
    </row>
    <row r="705" spans="1:15" s="40" customFormat="1" ht="29.1" customHeight="1">
      <c r="A705" s="49">
        <v>43927</v>
      </c>
      <c r="C705" s="50" t="s">
        <v>13</v>
      </c>
      <c r="D705" s="50" t="s">
        <v>14</v>
      </c>
      <c r="E705" s="51" t="s">
        <v>15</v>
      </c>
      <c r="F705" s="40" t="s">
        <v>69</v>
      </c>
      <c r="G705" s="40">
        <v>814</v>
      </c>
      <c r="H705" s="40">
        <v>5.09</v>
      </c>
      <c r="I705" s="40">
        <v>0.28000000000000003</v>
      </c>
      <c r="J705" s="54">
        <v>0.13</v>
      </c>
      <c r="K705" s="40">
        <v>4.8099999999999996</v>
      </c>
      <c r="L705" s="40">
        <f t="shared" si="30"/>
        <v>3915.3399999999997</v>
      </c>
      <c r="M705" s="55">
        <f t="shared" si="31"/>
        <v>4.1846999999999994</v>
      </c>
      <c r="N705" s="55">
        <f t="shared" si="32"/>
        <v>3406.3457999999996</v>
      </c>
      <c r="O705" s="40" t="s">
        <v>1011</v>
      </c>
    </row>
    <row r="706" spans="1:15" s="40" customFormat="1" ht="29.1" customHeight="1">
      <c r="A706" s="49">
        <v>43927</v>
      </c>
      <c r="C706" s="50" t="s">
        <v>13</v>
      </c>
      <c r="D706" s="50" t="s">
        <v>14</v>
      </c>
      <c r="E706" s="51" t="s">
        <v>15</v>
      </c>
      <c r="F706" s="40" t="s">
        <v>69</v>
      </c>
      <c r="G706" s="40">
        <v>1309</v>
      </c>
      <c r="H706" s="40">
        <v>5.09</v>
      </c>
      <c r="I706" s="40">
        <v>0.28000000000000003</v>
      </c>
      <c r="J706" s="54">
        <v>0.13</v>
      </c>
      <c r="K706" s="40">
        <v>4.8099999999999996</v>
      </c>
      <c r="L706" s="40">
        <f t="shared" si="30"/>
        <v>6296.2899999999991</v>
      </c>
      <c r="M706" s="55">
        <f t="shared" si="31"/>
        <v>4.1846999999999994</v>
      </c>
      <c r="N706" s="55">
        <f t="shared" si="32"/>
        <v>5477.7722999999996</v>
      </c>
      <c r="O706" s="40" t="s">
        <v>1011</v>
      </c>
    </row>
    <row r="707" spans="1:15" s="40" customFormat="1" ht="29.1" customHeight="1">
      <c r="A707" s="49">
        <v>43927</v>
      </c>
      <c r="C707" s="50" t="s">
        <v>13</v>
      </c>
      <c r="D707" s="50" t="s">
        <v>14</v>
      </c>
      <c r="E707" s="51" t="s">
        <v>15</v>
      </c>
      <c r="F707" s="40" t="s">
        <v>69</v>
      </c>
      <c r="G707" s="40">
        <v>3213</v>
      </c>
      <c r="H707" s="40">
        <v>5.09</v>
      </c>
      <c r="I707" s="40">
        <v>0.28000000000000003</v>
      </c>
      <c r="J707" s="54">
        <v>0.13</v>
      </c>
      <c r="K707" s="40">
        <v>4.8099999999999996</v>
      </c>
      <c r="L707" s="40">
        <f t="shared" ref="L707:L770" si="33">K707*G707</f>
        <v>15454.529999999999</v>
      </c>
      <c r="M707" s="55">
        <f t="shared" ref="M707:M770" si="34">4.81-K707*J707</f>
        <v>4.1846999999999994</v>
      </c>
      <c r="N707" s="55">
        <f t="shared" ref="N707:N770" si="35">M707*G707</f>
        <v>13445.441099999998</v>
      </c>
      <c r="O707" s="40" t="s">
        <v>1011</v>
      </c>
    </row>
    <row r="708" spans="1:15" s="40" customFormat="1" ht="29.1" customHeight="1">
      <c r="A708" s="49">
        <v>43927</v>
      </c>
      <c r="C708" s="50" t="s">
        <v>13</v>
      </c>
      <c r="D708" s="50" t="s">
        <v>14</v>
      </c>
      <c r="E708" s="51" t="s">
        <v>15</v>
      </c>
      <c r="F708" s="40" t="s">
        <v>69</v>
      </c>
      <c r="G708" s="40">
        <v>8775</v>
      </c>
      <c r="H708" s="40">
        <v>5.09</v>
      </c>
      <c r="I708" s="40">
        <v>0.28000000000000003</v>
      </c>
      <c r="J708" s="54">
        <v>0.13</v>
      </c>
      <c r="K708" s="40">
        <v>4.8099999999999996</v>
      </c>
      <c r="L708" s="40">
        <f t="shared" si="33"/>
        <v>42207.75</v>
      </c>
      <c r="M708" s="55">
        <f t="shared" si="34"/>
        <v>4.1846999999999994</v>
      </c>
      <c r="N708" s="55">
        <f t="shared" si="35"/>
        <v>36720.742499999993</v>
      </c>
      <c r="O708" s="40" t="s">
        <v>1011</v>
      </c>
    </row>
    <row r="709" spans="1:15" s="40" customFormat="1" ht="29.1" customHeight="1">
      <c r="A709" s="49">
        <v>43928</v>
      </c>
      <c r="C709" s="50" t="s">
        <v>13</v>
      </c>
      <c r="D709" s="50" t="s">
        <v>14</v>
      </c>
      <c r="E709" s="51" t="s">
        <v>15</v>
      </c>
      <c r="F709" s="40" t="s">
        <v>69</v>
      </c>
      <c r="G709" s="40">
        <v>1005</v>
      </c>
      <c r="H709" s="40">
        <v>5.09</v>
      </c>
      <c r="I709" s="40">
        <v>0.28000000000000003</v>
      </c>
      <c r="J709" s="54">
        <v>0.13</v>
      </c>
      <c r="K709" s="40">
        <v>4.8099999999999996</v>
      </c>
      <c r="L709" s="40">
        <f t="shared" si="33"/>
        <v>4834.0499999999993</v>
      </c>
      <c r="M709" s="55">
        <f t="shared" si="34"/>
        <v>4.1846999999999994</v>
      </c>
      <c r="N709" s="55">
        <f t="shared" si="35"/>
        <v>4205.6234999999997</v>
      </c>
      <c r="O709" s="40" t="s">
        <v>1011</v>
      </c>
    </row>
    <row r="710" spans="1:15" s="40" customFormat="1" ht="29.1" customHeight="1">
      <c r="A710" s="49">
        <v>43928</v>
      </c>
      <c r="C710" s="50" t="s">
        <v>13</v>
      </c>
      <c r="D710" s="50" t="s">
        <v>14</v>
      </c>
      <c r="E710" s="51" t="s">
        <v>15</v>
      </c>
      <c r="F710" s="40" t="s">
        <v>69</v>
      </c>
      <c r="G710" s="40">
        <v>423</v>
      </c>
      <c r="H710" s="40">
        <v>5.09</v>
      </c>
      <c r="I710" s="40">
        <v>0.28000000000000003</v>
      </c>
      <c r="J710" s="54">
        <v>0.13</v>
      </c>
      <c r="K710" s="40">
        <v>4.8099999999999996</v>
      </c>
      <c r="L710" s="40">
        <f t="shared" si="33"/>
        <v>2034.6299999999999</v>
      </c>
      <c r="M710" s="55">
        <f t="shared" si="34"/>
        <v>4.1846999999999994</v>
      </c>
      <c r="N710" s="55">
        <f t="shared" si="35"/>
        <v>1770.1280999999997</v>
      </c>
      <c r="O710" s="40" t="s">
        <v>1011</v>
      </c>
    </row>
    <row r="711" spans="1:15" s="40" customFormat="1" ht="29.1" customHeight="1">
      <c r="A711" s="49">
        <v>43928</v>
      </c>
      <c r="C711" s="50" t="s">
        <v>13</v>
      </c>
      <c r="D711" s="50" t="s">
        <v>14</v>
      </c>
      <c r="E711" s="51" t="s">
        <v>15</v>
      </c>
      <c r="F711" s="40" t="s">
        <v>69</v>
      </c>
      <c r="G711" s="40">
        <v>3925</v>
      </c>
      <c r="H711" s="40">
        <v>5.09</v>
      </c>
      <c r="I711" s="40">
        <v>0.28000000000000003</v>
      </c>
      <c r="J711" s="54">
        <v>0.13</v>
      </c>
      <c r="K711" s="40">
        <v>4.8099999999999996</v>
      </c>
      <c r="L711" s="40">
        <f t="shared" si="33"/>
        <v>18879.25</v>
      </c>
      <c r="M711" s="55">
        <f t="shared" si="34"/>
        <v>4.1846999999999994</v>
      </c>
      <c r="N711" s="55">
        <f t="shared" si="35"/>
        <v>16424.947499999998</v>
      </c>
      <c r="O711" s="40" t="s">
        <v>1011</v>
      </c>
    </row>
    <row r="712" spans="1:15" s="40" customFormat="1" ht="29.1" customHeight="1">
      <c r="A712" s="49">
        <v>43928</v>
      </c>
      <c r="C712" s="50" t="s">
        <v>13</v>
      </c>
      <c r="D712" s="50" t="s">
        <v>14</v>
      </c>
      <c r="E712" s="51" t="s">
        <v>15</v>
      </c>
      <c r="F712" s="40" t="s">
        <v>69</v>
      </c>
      <c r="G712" s="40">
        <v>8129</v>
      </c>
      <c r="H712" s="40">
        <v>5.09</v>
      </c>
      <c r="I712" s="40">
        <v>0.28000000000000003</v>
      </c>
      <c r="J712" s="54">
        <v>0.13</v>
      </c>
      <c r="K712" s="40">
        <v>4.8099999999999996</v>
      </c>
      <c r="L712" s="40">
        <f t="shared" si="33"/>
        <v>39100.49</v>
      </c>
      <c r="M712" s="55">
        <f t="shared" si="34"/>
        <v>4.1846999999999994</v>
      </c>
      <c r="N712" s="55">
        <f t="shared" si="35"/>
        <v>34017.426299999992</v>
      </c>
      <c r="O712" s="40" t="s">
        <v>1011</v>
      </c>
    </row>
    <row r="713" spans="1:15" s="40" customFormat="1" ht="29.1" customHeight="1">
      <c r="A713" s="49">
        <v>43929</v>
      </c>
      <c r="C713" s="50" t="s">
        <v>13</v>
      </c>
      <c r="D713" s="50" t="s">
        <v>14</v>
      </c>
      <c r="E713" s="51" t="s">
        <v>15</v>
      </c>
      <c r="F713" s="40" t="s">
        <v>69</v>
      </c>
      <c r="G713" s="40">
        <v>2591</v>
      </c>
      <c r="H713" s="40">
        <v>5.09</v>
      </c>
      <c r="I713" s="40">
        <v>0.28000000000000003</v>
      </c>
      <c r="J713" s="54">
        <v>0.13</v>
      </c>
      <c r="K713" s="40">
        <v>4.8099999999999996</v>
      </c>
      <c r="L713" s="40">
        <f t="shared" si="33"/>
        <v>12462.71</v>
      </c>
      <c r="M713" s="55">
        <f t="shared" si="34"/>
        <v>4.1846999999999994</v>
      </c>
      <c r="N713" s="55">
        <f t="shared" si="35"/>
        <v>10842.557699999999</v>
      </c>
      <c r="O713" s="40" t="s">
        <v>1011</v>
      </c>
    </row>
    <row r="714" spans="1:15" s="40" customFormat="1" ht="29.1" customHeight="1">
      <c r="A714" s="49">
        <v>43929</v>
      </c>
      <c r="C714" s="50" t="s">
        <v>13</v>
      </c>
      <c r="D714" s="50" t="s">
        <v>14</v>
      </c>
      <c r="E714" s="51" t="s">
        <v>15</v>
      </c>
      <c r="F714" s="40" t="s">
        <v>69</v>
      </c>
      <c r="G714" s="40">
        <v>8077</v>
      </c>
      <c r="H714" s="40">
        <v>5.09</v>
      </c>
      <c r="I714" s="40">
        <v>0.28000000000000003</v>
      </c>
      <c r="J714" s="54">
        <v>0.13</v>
      </c>
      <c r="K714" s="40">
        <v>4.8099999999999996</v>
      </c>
      <c r="L714" s="40">
        <f t="shared" si="33"/>
        <v>38850.369999999995</v>
      </c>
      <c r="M714" s="55">
        <f t="shared" si="34"/>
        <v>4.1846999999999994</v>
      </c>
      <c r="N714" s="55">
        <f t="shared" si="35"/>
        <v>33799.821899999995</v>
      </c>
      <c r="O714" s="40" t="s">
        <v>1011</v>
      </c>
    </row>
    <row r="715" spans="1:15" s="40" customFormat="1" ht="29.1" customHeight="1">
      <c r="A715" s="49">
        <v>43929</v>
      </c>
      <c r="C715" s="50" t="s">
        <v>13</v>
      </c>
      <c r="D715" s="50" t="s">
        <v>14</v>
      </c>
      <c r="E715" s="51" t="s">
        <v>15</v>
      </c>
      <c r="F715" s="40" t="s">
        <v>69</v>
      </c>
      <c r="G715" s="40">
        <v>1144</v>
      </c>
      <c r="H715" s="40">
        <v>5.09</v>
      </c>
      <c r="I715" s="40">
        <v>0.28000000000000003</v>
      </c>
      <c r="J715" s="54">
        <v>0.13</v>
      </c>
      <c r="K715" s="40">
        <v>4.8099999999999996</v>
      </c>
      <c r="L715" s="40">
        <f t="shared" si="33"/>
        <v>5502.6399999999994</v>
      </c>
      <c r="M715" s="55">
        <f t="shared" si="34"/>
        <v>4.1846999999999994</v>
      </c>
      <c r="N715" s="55">
        <f t="shared" si="35"/>
        <v>4787.2967999999992</v>
      </c>
      <c r="O715" s="40" t="s">
        <v>1011</v>
      </c>
    </row>
    <row r="716" spans="1:15" s="40" customFormat="1" ht="29.1" customHeight="1">
      <c r="A716" s="49">
        <v>43929</v>
      </c>
      <c r="C716" s="50" t="s">
        <v>13</v>
      </c>
      <c r="D716" s="50" t="s">
        <v>14</v>
      </c>
      <c r="E716" s="51" t="s">
        <v>15</v>
      </c>
      <c r="F716" s="40" t="s">
        <v>69</v>
      </c>
      <c r="G716" s="40">
        <v>756</v>
      </c>
      <c r="H716" s="40">
        <v>5.09</v>
      </c>
      <c r="I716" s="40">
        <v>0.28000000000000003</v>
      </c>
      <c r="J716" s="54">
        <v>0.13</v>
      </c>
      <c r="K716" s="40">
        <v>4.8099999999999996</v>
      </c>
      <c r="L716" s="40">
        <f t="shared" si="33"/>
        <v>3636.3599999999997</v>
      </c>
      <c r="M716" s="55">
        <f t="shared" si="34"/>
        <v>4.1846999999999994</v>
      </c>
      <c r="N716" s="55">
        <f t="shared" si="35"/>
        <v>3163.6331999999998</v>
      </c>
      <c r="O716" s="40" t="s">
        <v>1011</v>
      </c>
    </row>
    <row r="717" spans="1:15" s="40" customFormat="1" ht="29.1" customHeight="1">
      <c r="A717" s="49">
        <v>43930</v>
      </c>
      <c r="C717" s="50" t="s">
        <v>13</v>
      </c>
      <c r="D717" s="50" t="s">
        <v>14</v>
      </c>
      <c r="E717" s="51" t="s">
        <v>15</v>
      </c>
      <c r="F717" s="40" t="s">
        <v>69</v>
      </c>
      <c r="G717" s="40">
        <v>206</v>
      </c>
      <c r="H717" s="40">
        <v>5.09</v>
      </c>
      <c r="I717" s="40">
        <v>0.28000000000000003</v>
      </c>
      <c r="J717" s="54">
        <v>0.13</v>
      </c>
      <c r="K717" s="40">
        <v>4.8099999999999996</v>
      </c>
      <c r="L717" s="40">
        <f t="shared" si="33"/>
        <v>990.8599999999999</v>
      </c>
      <c r="M717" s="55">
        <f t="shared" si="34"/>
        <v>4.1846999999999994</v>
      </c>
      <c r="N717" s="55">
        <f t="shared" si="35"/>
        <v>862.04819999999984</v>
      </c>
      <c r="O717" s="40" t="s">
        <v>1011</v>
      </c>
    </row>
    <row r="718" spans="1:15" s="40" customFormat="1" ht="29.1" customHeight="1">
      <c r="A718" s="49">
        <v>43930</v>
      </c>
      <c r="C718" s="50" t="s">
        <v>13</v>
      </c>
      <c r="D718" s="50" t="s">
        <v>14</v>
      </c>
      <c r="E718" s="51" t="s">
        <v>15</v>
      </c>
      <c r="F718" s="40" t="s">
        <v>69</v>
      </c>
      <c r="G718" s="40">
        <v>309</v>
      </c>
      <c r="H718" s="40">
        <v>5.09</v>
      </c>
      <c r="I718" s="40">
        <v>0.28000000000000003</v>
      </c>
      <c r="J718" s="54">
        <v>0.13</v>
      </c>
      <c r="K718" s="40">
        <v>4.8099999999999996</v>
      </c>
      <c r="L718" s="40">
        <f t="shared" si="33"/>
        <v>1486.29</v>
      </c>
      <c r="M718" s="55">
        <f t="shared" si="34"/>
        <v>4.1846999999999994</v>
      </c>
      <c r="N718" s="55">
        <f t="shared" si="35"/>
        <v>1293.0722999999998</v>
      </c>
      <c r="O718" s="40" t="s">
        <v>1011</v>
      </c>
    </row>
    <row r="719" spans="1:15" s="40" customFormat="1" ht="29.1" customHeight="1">
      <c r="A719" s="49">
        <v>43930</v>
      </c>
      <c r="C719" s="50" t="s">
        <v>13</v>
      </c>
      <c r="D719" s="50" t="s">
        <v>14</v>
      </c>
      <c r="E719" s="51" t="s">
        <v>15</v>
      </c>
      <c r="F719" s="40" t="s">
        <v>69</v>
      </c>
      <c r="G719" s="40">
        <v>306</v>
      </c>
      <c r="H719" s="40">
        <v>5.09</v>
      </c>
      <c r="I719" s="40">
        <v>0.28000000000000003</v>
      </c>
      <c r="J719" s="54">
        <v>0.13</v>
      </c>
      <c r="K719" s="40">
        <v>4.8099999999999996</v>
      </c>
      <c r="L719" s="40">
        <f t="shared" si="33"/>
        <v>1471.86</v>
      </c>
      <c r="M719" s="55">
        <f t="shared" si="34"/>
        <v>4.1846999999999994</v>
      </c>
      <c r="N719" s="55">
        <f t="shared" si="35"/>
        <v>1280.5181999999998</v>
      </c>
      <c r="O719" s="40" t="s">
        <v>1011</v>
      </c>
    </row>
    <row r="720" spans="1:15" s="40" customFormat="1" ht="29.1" customHeight="1">
      <c r="A720" s="49">
        <v>43930</v>
      </c>
      <c r="C720" s="50" t="s">
        <v>13</v>
      </c>
      <c r="D720" s="50" t="s">
        <v>14</v>
      </c>
      <c r="E720" s="51" t="s">
        <v>15</v>
      </c>
      <c r="F720" s="40" t="s">
        <v>69</v>
      </c>
      <c r="G720" s="40">
        <v>3610</v>
      </c>
      <c r="H720" s="40">
        <v>5.09</v>
      </c>
      <c r="I720" s="40">
        <v>0.28000000000000003</v>
      </c>
      <c r="J720" s="54">
        <v>0.13</v>
      </c>
      <c r="K720" s="40">
        <v>4.8099999999999996</v>
      </c>
      <c r="L720" s="40">
        <f t="shared" si="33"/>
        <v>17364.099999999999</v>
      </c>
      <c r="M720" s="55">
        <f t="shared" si="34"/>
        <v>4.1846999999999994</v>
      </c>
      <c r="N720" s="55">
        <f t="shared" si="35"/>
        <v>15106.766999999998</v>
      </c>
      <c r="O720" s="40" t="s">
        <v>1011</v>
      </c>
    </row>
    <row r="721" spans="1:15" s="40" customFormat="1" ht="29.1" customHeight="1">
      <c r="A721" s="49">
        <v>43931</v>
      </c>
      <c r="C721" s="50" t="s">
        <v>13</v>
      </c>
      <c r="D721" s="50" t="s">
        <v>14</v>
      </c>
      <c r="E721" s="51" t="s">
        <v>15</v>
      </c>
      <c r="F721" s="40" t="s">
        <v>69</v>
      </c>
      <c r="G721" s="40">
        <v>2713</v>
      </c>
      <c r="H721" s="40">
        <v>5.09</v>
      </c>
      <c r="I721" s="40">
        <v>0.28000000000000003</v>
      </c>
      <c r="J721" s="54">
        <v>0.13</v>
      </c>
      <c r="K721" s="40">
        <v>4.8099999999999996</v>
      </c>
      <c r="L721" s="40">
        <f t="shared" si="33"/>
        <v>13049.529999999999</v>
      </c>
      <c r="M721" s="55">
        <f t="shared" si="34"/>
        <v>4.1846999999999994</v>
      </c>
      <c r="N721" s="55">
        <f t="shared" si="35"/>
        <v>11353.091099999998</v>
      </c>
      <c r="O721" s="40" t="s">
        <v>1011</v>
      </c>
    </row>
    <row r="722" spans="1:15" s="40" customFormat="1" ht="29.1" customHeight="1">
      <c r="A722" s="49">
        <v>43931</v>
      </c>
      <c r="C722" s="50" t="s">
        <v>13</v>
      </c>
      <c r="D722" s="50" t="s">
        <v>14</v>
      </c>
      <c r="E722" s="51" t="s">
        <v>15</v>
      </c>
      <c r="F722" s="40" t="s">
        <v>69</v>
      </c>
      <c r="G722" s="40">
        <v>1202</v>
      </c>
      <c r="H722" s="40">
        <v>5.09</v>
      </c>
      <c r="I722" s="40">
        <v>0.28000000000000003</v>
      </c>
      <c r="J722" s="54">
        <v>0.13</v>
      </c>
      <c r="K722" s="40">
        <v>4.8099999999999996</v>
      </c>
      <c r="L722" s="40">
        <f t="shared" si="33"/>
        <v>5781.62</v>
      </c>
      <c r="M722" s="55">
        <f t="shared" si="34"/>
        <v>4.1846999999999994</v>
      </c>
      <c r="N722" s="55">
        <f t="shared" si="35"/>
        <v>5030.009399999999</v>
      </c>
      <c r="O722" s="40" t="s">
        <v>1011</v>
      </c>
    </row>
    <row r="723" spans="1:15" s="40" customFormat="1" ht="29.1" customHeight="1">
      <c r="A723" s="49">
        <v>43931</v>
      </c>
      <c r="C723" s="50" t="s">
        <v>13</v>
      </c>
      <c r="D723" s="50" t="s">
        <v>14</v>
      </c>
      <c r="E723" s="51" t="s">
        <v>15</v>
      </c>
      <c r="F723" s="40" t="s">
        <v>69</v>
      </c>
      <c r="G723" s="40">
        <v>282</v>
      </c>
      <c r="H723" s="40">
        <v>5.09</v>
      </c>
      <c r="I723" s="40">
        <v>0.28000000000000003</v>
      </c>
      <c r="J723" s="54">
        <v>0.13</v>
      </c>
      <c r="K723" s="40">
        <v>4.8099999999999996</v>
      </c>
      <c r="L723" s="40">
        <f t="shared" si="33"/>
        <v>1356.4199999999998</v>
      </c>
      <c r="M723" s="55">
        <f t="shared" si="34"/>
        <v>4.1846999999999994</v>
      </c>
      <c r="N723" s="55">
        <f t="shared" si="35"/>
        <v>1180.0853999999999</v>
      </c>
      <c r="O723" s="40" t="s">
        <v>1011</v>
      </c>
    </row>
    <row r="724" spans="1:15" s="40" customFormat="1" ht="29.1" customHeight="1">
      <c r="A724" s="49">
        <v>43931</v>
      </c>
      <c r="C724" s="50" t="s">
        <v>13</v>
      </c>
      <c r="D724" s="50" t="s">
        <v>14</v>
      </c>
      <c r="E724" s="51" t="s">
        <v>15</v>
      </c>
      <c r="F724" s="40" t="s">
        <v>69</v>
      </c>
      <c r="G724" s="40">
        <v>7659</v>
      </c>
      <c r="H724" s="40">
        <v>5.09</v>
      </c>
      <c r="I724" s="40">
        <v>0.28000000000000003</v>
      </c>
      <c r="J724" s="54">
        <v>0.13</v>
      </c>
      <c r="K724" s="40">
        <v>4.8099999999999996</v>
      </c>
      <c r="L724" s="40">
        <f t="shared" si="33"/>
        <v>36839.789999999994</v>
      </c>
      <c r="M724" s="55">
        <f t="shared" si="34"/>
        <v>4.1846999999999994</v>
      </c>
      <c r="N724" s="55">
        <f t="shared" si="35"/>
        <v>32050.617299999994</v>
      </c>
      <c r="O724" s="40" t="s">
        <v>1011</v>
      </c>
    </row>
    <row r="725" spans="1:15" s="40" customFormat="1" ht="29.1" customHeight="1">
      <c r="A725" s="49">
        <v>43932</v>
      </c>
      <c r="C725" s="50" t="s">
        <v>13</v>
      </c>
      <c r="D725" s="50" t="s">
        <v>14</v>
      </c>
      <c r="E725" s="51" t="s">
        <v>15</v>
      </c>
      <c r="F725" s="40" t="s">
        <v>69</v>
      </c>
      <c r="G725" s="40">
        <v>2356</v>
      </c>
      <c r="H725" s="40">
        <v>5.09</v>
      </c>
      <c r="I725" s="40">
        <v>0.28000000000000003</v>
      </c>
      <c r="J725" s="54">
        <v>0.13</v>
      </c>
      <c r="K725" s="40">
        <v>4.8099999999999996</v>
      </c>
      <c r="L725" s="40">
        <f t="shared" si="33"/>
        <v>11332.359999999999</v>
      </c>
      <c r="M725" s="55">
        <f t="shared" si="34"/>
        <v>4.1846999999999994</v>
      </c>
      <c r="N725" s="55">
        <f t="shared" si="35"/>
        <v>9859.1531999999988</v>
      </c>
      <c r="O725" s="40" t="s">
        <v>1011</v>
      </c>
    </row>
    <row r="726" spans="1:15" s="40" customFormat="1" ht="29.1" customHeight="1">
      <c r="A726" s="49">
        <v>43932</v>
      </c>
      <c r="C726" s="50" t="s">
        <v>13</v>
      </c>
      <c r="D726" s="50" t="s">
        <v>14</v>
      </c>
      <c r="E726" s="51" t="s">
        <v>15</v>
      </c>
      <c r="F726" s="40" t="s">
        <v>69</v>
      </c>
      <c r="G726" s="40">
        <v>1005</v>
      </c>
      <c r="H726" s="40">
        <v>5.09</v>
      </c>
      <c r="I726" s="40">
        <v>0.28000000000000003</v>
      </c>
      <c r="J726" s="54">
        <v>0.13</v>
      </c>
      <c r="K726" s="40">
        <v>4.8099999999999996</v>
      </c>
      <c r="L726" s="40">
        <f t="shared" si="33"/>
        <v>4834.0499999999993</v>
      </c>
      <c r="M726" s="55">
        <f t="shared" si="34"/>
        <v>4.1846999999999994</v>
      </c>
      <c r="N726" s="55">
        <f t="shared" si="35"/>
        <v>4205.6234999999997</v>
      </c>
      <c r="O726" s="40" t="s">
        <v>1011</v>
      </c>
    </row>
    <row r="727" spans="1:15" s="40" customFormat="1" ht="29.1" customHeight="1">
      <c r="A727" s="49">
        <v>43932</v>
      </c>
      <c r="C727" s="50" t="s">
        <v>13</v>
      </c>
      <c r="D727" s="50" t="s">
        <v>14</v>
      </c>
      <c r="E727" s="51" t="s">
        <v>15</v>
      </c>
      <c r="F727" s="40" t="s">
        <v>69</v>
      </c>
      <c r="G727" s="40">
        <v>679</v>
      </c>
      <c r="H727" s="40">
        <v>5.09</v>
      </c>
      <c r="I727" s="40">
        <v>0.28000000000000003</v>
      </c>
      <c r="J727" s="54">
        <v>0.13</v>
      </c>
      <c r="K727" s="40">
        <v>4.8099999999999996</v>
      </c>
      <c r="L727" s="40">
        <f t="shared" si="33"/>
        <v>3265.99</v>
      </c>
      <c r="M727" s="55">
        <f t="shared" si="34"/>
        <v>4.1846999999999994</v>
      </c>
      <c r="N727" s="55">
        <f t="shared" si="35"/>
        <v>2841.4112999999998</v>
      </c>
      <c r="O727" s="40" t="s">
        <v>1011</v>
      </c>
    </row>
    <row r="728" spans="1:15" s="40" customFormat="1" ht="29.1" customHeight="1">
      <c r="A728" s="49">
        <v>43932</v>
      </c>
      <c r="C728" s="50" t="s">
        <v>13</v>
      </c>
      <c r="D728" s="50" t="s">
        <v>14</v>
      </c>
      <c r="E728" s="51" t="s">
        <v>15</v>
      </c>
      <c r="F728" s="40" t="s">
        <v>69</v>
      </c>
      <c r="G728" s="40">
        <v>6479</v>
      </c>
      <c r="H728" s="40">
        <v>5.09</v>
      </c>
      <c r="I728" s="40">
        <v>0.28000000000000003</v>
      </c>
      <c r="J728" s="54">
        <v>0.13</v>
      </c>
      <c r="K728" s="40">
        <v>4.8099999999999996</v>
      </c>
      <c r="L728" s="40">
        <f t="shared" si="33"/>
        <v>31163.989999999998</v>
      </c>
      <c r="M728" s="55">
        <f t="shared" si="34"/>
        <v>4.1846999999999994</v>
      </c>
      <c r="N728" s="55">
        <f t="shared" si="35"/>
        <v>27112.671299999995</v>
      </c>
      <c r="O728" s="40" t="s">
        <v>1011</v>
      </c>
    </row>
    <row r="729" spans="1:15" s="40" customFormat="1" ht="29.1" customHeight="1">
      <c r="A729" s="49">
        <v>43933</v>
      </c>
      <c r="C729" s="50" t="s">
        <v>13</v>
      </c>
      <c r="D729" s="50" t="s">
        <v>14</v>
      </c>
      <c r="E729" s="51" t="s">
        <v>15</v>
      </c>
      <c r="F729" s="40" t="s">
        <v>69</v>
      </c>
      <c r="G729" s="40">
        <v>2830</v>
      </c>
      <c r="H729" s="40">
        <v>5.09</v>
      </c>
      <c r="I729" s="40">
        <v>0.28000000000000003</v>
      </c>
      <c r="J729" s="54">
        <v>0.13</v>
      </c>
      <c r="K729" s="40">
        <v>4.8099999999999996</v>
      </c>
      <c r="L729" s="40">
        <f t="shared" si="33"/>
        <v>13612.3</v>
      </c>
      <c r="M729" s="55">
        <f t="shared" si="34"/>
        <v>4.1846999999999994</v>
      </c>
      <c r="N729" s="55">
        <f t="shared" si="35"/>
        <v>11842.700999999999</v>
      </c>
      <c r="O729" s="40" t="s">
        <v>1011</v>
      </c>
    </row>
    <row r="730" spans="1:15" s="40" customFormat="1" ht="29.1" customHeight="1">
      <c r="A730" s="49">
        <v>43933</v>
      </c>
      <c r="C730" s="50" t="s">
        <v>13</v>
      </c>
      <c r="D730" s="50" t="s">
        <v>14</v>
      </c>
      <c r="E730" s="51" t="s">
        <v>15</v>
      </c>
      <c r="F730" s="40" t="s">
        <v>69</v>
      </c>
      <c r="G730" s="40">
        <v>660</v>
      </c>
      <c r="H730" s="40">
        <v>5.09</v>
      </c>
      <c r="I730" s="40">
        <v>0.28000000000000003</v>
      </c>
      <c r="J730" s="54">
        <v>0.13</v>
      </c>
      <c r="K730" s="40">
        <v>4.8099999999999996</v>
      </c>
      <c r="L730" s="40">
        <f t="shared" si="33"/>
        <v>3174.6</v>
      </c>
      <c r="M730" s="55">
        <f t="shared" si="34"/>
        <v>4.1846999999999994</v>
      </c>
      <c r="N730" s="55">
        <f t="shared" si="35"/>
        <v>2761.9019999999996</v>
      </c>
      <c r="O730" s="40" t="s">
        <v>1011</v>
      </c>
    </row>
    <row r="731" spans="1:15" s="40" customFormat="1" ht="29.1" customHeight="1">
      <c r="A731" s="49">
        <v>43933</v>
      </c>
      <c r="C731" s="50" t="s">
        <v>13</v>
      </c>
      <c r="D731" s="50" t="s">
        <v>14</v>
      </c>
      <c r="E731" s="51" t="s">
        <v>15</v>
      </c>
      <c r="F731" s="40" t="s">
        <v>69</v>
      </c>
      <c r="G731" s="40">
        <v>7137</v>
      </c>
      <c r="H731" s="40">
        <v>5.09</v>
      </c>
      <c r="I731" s="40">
        <v>0.28000000000000003</v>
      </c>
      <c r="J731" s="54">
        <v>0.13</v>
      </c>
      <c r="K731" s="40">
        <v>4.8099999999999996</v>
      </c>
      <c r="L731" s="40">
        <f t="shared" si="33"/>
        <v>34328.969999999994</v>
      </c>
      <c r="M731" s="55">
        <f t="shared" si="34"/>
        <v>4.1846999999999994</v>
      </c>
      <c r="N731" s="55">
        <f t="shared" si="35"/>
        <v>29866.203899999997</v>
      </c>
      <c r="O731" s="40" t="s">
        <v>1011</v>
      </c>
    </row>
    <row r="732" spans="1:15" s="40" customFormat="1" ht="29.1" customHeight="1">
      <c r="A732" s="49">
        <v>43933</v>
      </c>
      <c r="C732" s="50" t="s">
        <v>13</v>
      </c>
      <c r="D732" s="50" t="s">
        <v>14</v>
      </c>
      <c r="E732" s="51" t="s">
        <v>15</v>
      </c>
      <c r="F732" s="40" t="s">
        <v>69</v>
      </c>
      <c r="G732" s="40">
        <v>1146</v>
      </c>
      <c r="H732" s="40">
        <v>5.09</v>
      </c>
      <c r="I732" s="40">
        <v>0.28000000000000003</v>
      </c>
      <c r="J732" s="54">
        <v>0.13</v>
      </c>
      <c r="K732" s="40">
        <v>4.8099999999999996</v>
      </c>
      <c r="L732" s="40">
        <f t="shared" si="33"/>
        <v>5512.2599999999993</v>
      </c>
      <c r="M732" s="55">
        <f t="shared" si="34"/>
        <v>4.1846999999999994</v>
      </c>
      <c r="N732" s="55">
        <f t="shared" si="35"/>
        <v>4795.6661999999997</v>
      </c>
      <c r="O732" s="40" t="s">
        <v>1011</v>
      </c>
    </row>
    <row r="733" spans="1:15" s="40" customFormat="1" ht="29.1" customHeight="1">
      <c r="A733" s="49">
        <v>43934</v>
      </c>
      <c r="C733" s="50" t="s">
        <v>13</v>
      </c>
      <c r="D733" s="50" t="s">
        <v>14</v>
      </c>
      <c r="E733" s="51" t="s">
        <v>15</v>
      </c>
      <c r="F733" s="40" t="s">
        <v>69</v>
      </c>
      <c r="G733" s="40">
        <v>10</v>
      </c>
      <c r="H733" s="40">
        <v>5.09</v>
      </c>
      <c r="I733" s="40">
        <v>0.28000000000000003</v>
      </c>
      <c r="J733" s="54">
        <v>0.13</v>
      </c>
      <c r="K733" s="40">
        <v>4.8099999999999996</v>
      </c>
      <c r="L733" s="40">
        <f t="shared" si="33"/>
        <v>48.099999999999994</v>
      </c>
      <c r="M733" s="55">
        <f t="shared" si="34"/>
        <v>4.1846999999999994</v>
      </c>
      <c r="N733" s="55">
        <f t="shared" si="35"/>
        <v>41.846999999999994</v>
      </c>
      <c r="O733" s="40" t="s">
        <v>1011</v>
      </c>
    </row>
    <row r="734" spans="1:15" s="40" customFormat="1" ht="29.1" customHeight="1">
      <c r="A734" s="49">
        <v>43934</v>
      </c>
      <c r="C734" s="50" t="s">
        <v>13</v>
      </c>
      <c r="D734" s="50" t="s">
        <v>14</v>
      </c>
      <c r="E734" s="51" t="s">
        <v>15</v>
      </c>
      <c r="F734" s="40" t="s">
        <v>69</v>
      </c>
      <c r="G734" s="40">
        <v>2692</v>
      </c>
      <c r="H734" s="40">
        <v>5.09</v>
      </c>
      <c r="I734" s="40">
        <v>0.28000000000000003</v>
      </c>
      <c r="J734" s="54">
        <v>0.13</v>
      </c>
      <c r="K734" s="40">
        <v>4.8099999999999996</v>
      </c>
      <c r="L734" s="40">
        <f t="shared" si="33"/>
        <v>12948.519999999999</v>
      </c>
      <c r="M734" s="55">
        <f t="shared" si="34"/>
        <v>4.1846999999999994</v>
      </c>
      <c r="N734" s="55">
        <f t="shared" si="35"/>
        <v>11265.212399999999</v>
      </c>
      <c r="O734" s="40" t="s">
        <v>1011</v>
      </c>
    </row>
    <row r="735" spans="1:15" s="40" customFormat="1" ht="29.1" customHeight="1">
      <c r="A735" s="49">
        <v>43934</v>
      </c>
      <c r="C735" s="50" t="s">
        <v>13</v>
      </c>
      <c r="D735" s="50" t="s">
        <v>14</v>
      </c>
      <c r="E735" s="51" t="s">
        <v>15</v>
      </c>
      <c r="F735" s="40" t="s">
        <v>69</v>
      </c>
      <c r="G735" s="40">
        <v>7010</v>
      </c>
      <c r="H735" s="40">
        <v>5.09</v>
      </c>
      <c r="I735" s="40">
        <v>0.28000000000000003</v>
      </c>
      <c r="J735" s="54">
        <v>0.13</v>
      </c>
      <c r="K735" s="40">
        <v>4.8099999999999996</v>
      </c>
      <c r="L735" s="40">
        <f t="shared" si="33"/>
        <v>33718.1</v>
      </c>
      <c r="M735" s="55">
        <f t="shared" si="34"/>
        <v>4.1846999999999994</v>
      </c>
      <c r="N735" s="55">
        <f t="shared" si="35"/>
        <v>29334.746999999996</v>
      </c>
      <c r="O735" s="40" t="s">
        <v>1011</v>
      </c>
    </row>
    <row r="736" spans="1:15" s="40" customFormat="1" ht="29.1" customHeight="1">
      <c r="A736" s="49">
        <v>43934</v>
      </c>
      <c r="C736" s="50" t="s">
        <v>13</v>
      </c>
      <c r="D736" s="50" t="s">
        <v>14</v>
      </c>
      <c r="E736" s="51" t="s">
        <v>15</v>
      </c>
      <c r="F736" s="40" t="s">
        <v>69</v>
      </c>
      <c r="G736" s="40">
        <v>958</v>
      </c>
      <c r="H736" s="40">
        <v>5.09</v>
      </c>
      <c r="I736" s="40">
        <v>0.28000000000000003</v>
      </c>
      <c r="J736" s="54">
        <v>0.13</v>
      </c>
      <c r="K736" s="40">
        <v>4.8099999999999996</v>
      </c>
      <c r="L736" s="40">
        <f t="shared" si="33"/>
        <v>4607.9799999999996</v>
      </c>
      <c r="M736" s="55">
        <f t="shared" si="34"/>
        <v>4.1846999999999994</v>
      </c>
      <c r="N736" s="55">
        <f t="shared" si="35"/>
        <v>4008.9425999999994</v>
      </c>
      <c r="O736" s="40" t="s">
        <v>1011</v>
      </c>
    </row>
    <row r="737" spans="1:15" s="40" customFormat="1" ht="29.1" customHeight="1">
      <c r="A737" s="49">
        <v>43934</v>
      </c>
      <c r="C737" s="50" t="s">
        <v>13</v>
      </c>
      <c r="D737" s="50" t="s">
        <v>14</v>
      </c>
      <c r="E737" s="51" t="s">
        <v>15</v>
      </c>
      <c r="F737" s="40" t="s">
        <v>69</v>
      </c>
      <c r="G737" s="40">
        <v>984</v>
      </c>
      <c r="H737" s="40">
        <v>5.09</v>
      </c>
      <c r="I737" s="40">
        <v>0.28000000000000003</v>
      </c>
      <c r="J737" s="54">
        <v>0.13</v>
      </c>
      <c r="K737" s="40">
        <v>4.8099999999999996</v>
      </c>
      <c r="L737" s="40">
        <f t="shared" si="33"/>
        <v>4733.04</v>
      </c>
      <c r="M737" s="55">
        <f t="shared" si="34"/>
        <v>4.1846999999999994</v>
      </c>
      <c r="N737" s="55">
        <f t="shared" si="35"/>
        <v>4117.7447999999995</v>
      </c>
      <c r="O737" s="40" t="s">
        <v>1011</v>
      </c>
    </row>
    <row r="738" spans="1:15" s="40" customFormat="1" ht="29.1" customHeight="1">
      <c r="A738" s="49">
        <v>43935</v>
      </c>
      <c r="C738" s="50" t="s">
        <v>13</v>
      </c>
      <c r="D738" s="50" t="s">
        <v>14</v>
      </c>
      <c r="E738" s="51" t="s">
        <v>15</v>
      </c>
      <c r="F738" s="40" t="s">
        <v>69</v>
      </c>
      <c r="G738" s="40">
        <v>2275</v>
      </c>
      <c r="H738" s="40">
        <v>5.09</v>
      </c>
      <c r="I738" s="40">
        <v>0.28000000000000003</v>
      </c>
      <c r="J738" s="54">
        <v>0.13</v>
      </c>
      <c r="K738" s="40">
        <v>4.8099999999999996</v>
      </c>
      <c r="L738" s="40">
        <f t="shared" si="33"/>
        <v>10942.75</v>
      </c>
      <c r="M738" s="55">
        <f t="shared" si="34"/>
        <v>4.1846999999999994</v>
      </c>
      <c r="N738" s="55">
        <f t="shared" si="35"/>
        <v>9520.1924999999992</v>
      </c>
      <c r="O738" s="40" t="s">
        <v>1011</v>
      </c>
    </row>
    <row r="739" spans="1:15" s="40" customFormat="1" ht="29.1" customHeight="1">
      <c r="A739" s="49">
        <v>43935</v>
      </c>
      <c r="C739" s="50" t="s">
        <v>13</v>
      </c>
      <c r="D739" s="50" t="s">
        <v>14</v>
      </c>
      <c r="E739" s="51" t="s">
        <v>15</v>
      </c>
      <c r="F739" s="40" t="s">
        <v>69</v>
      </c>
      <c r="G739" s="40">
        <v>959</v>
      </c>
      <c r="H739" s="40">
        <v>5.09</v>
      </c>
      <c r="I739" s="40">
        <v>0.28000000000000003</v>
      </c>
      <c r="J739" s="54">
        <v>0.13</v>
      </c>
      <c r="K739" s="40">
        <v>4.8099999999999996</v>
      </c>
      <c r="L739" s="40">
        <f t="shared" si="33"/>
        <v>4612.79</v>
      </c>
      <c r="M739" s="55">
        <f t="shared" si="34"/>
        <v>4.1846999999999994</v>
      </c>
      <c r="N739" s="55">
        <f t="shared" si="35"/>
        <v>4013.1272999999997</v>
      </c>
      <c r="O739" s="40" t="s">
        <v>1011</v>
      </c>
    </row>
    <row r="740" spans="1:15" s="40" customFormat="1" ht="29.1" customHeight="1">
      <c r="A740" s="49">
        <v>43935</v>
      </c>
      <c r="C740" s="50" t="s">
        <v>13</v>
      </c>
      <c r="D740" s="50" t="s">
        <v>14</v>
      </c>
      <c r="E740" s="51" t="s">
        <v>15</v>
      </c>
      <c r="F740" s="40" t="s">
        <v>69</v>
      </c>
      <c r="G740" s="40">
        <v>1122</v>
      </c>
      <c r="H740" s="40">
        <v>5.09</v>
      </c>
      <c r="I740" s="40">
        <v>0.28000000000000003</v>
      </c>
      <c r="J740" s="54">
        <v>0.13</v>
      </c>
      <c r="K740" s="40">
        <v>4.8099999999999996</v>
      </c>
      <c r="L740" s="40">
        <f t="shared" si="33"/>
        <v>5396.82</v>
      </c>
      <c r="M740" s="55">
        <f t="shared" si="34"/>
        <v>4.1846999999999994</v>
      </c>
      <c r="N740" s="55">
        <f t="shared" si="35"/>
        <v>4695.2333999999992</v>
      </c>
      <c r="O740" s="40" t="s">
        <v>1011</v>
      </c>
    </row>
    <row r="741" spans="1:15" s="40" customFormat="1" ht="29.1" customHeight="1">
      <c r="A741" s="49">
        <v>43935</v>
      </c>
      <c r="C741" s="50" t="s">
        <v>13</v>
      </c>
      <c r="D741" s="50" t="s">
        <v>14</v>
      </c>
      <c r="E741" s="51" t="s">
        <v>15</v>
      </c>
      <c r="F741" s="40" t="s">
        <v>69</v>
      </c>
      <c r="G741" s="40">
        <v>7873</v>
      </c>
      <c r="H741" s="40">
        <v>5.09</v>
      </c>
      <c r="I741" s="40">
        <v>0.28000000000000003</v>
      </c>
      <c r="J741" s="54">
        <v>0.13</v>
      </c>
      <c r="K741" s="40">
        <v>4.8099999999999996</v>
      </c>
      <c r="L741" s="40">
        <f t="shared" si="33"/>
        <v>37869.129999999997</v>
      </c>
      <c r="M741" s="55">
        <f t="shared" si="34"/>
        <v>4.1846999999999994</v>
      </c>
      <c r="N741" s="55">
        <f t="shared" si="35"/>
        <v>32946.143099999994</v>
      </c>
      <c r="O741" s="40" t="s">
        <v>1011</v>
      </c>
    </row>
    <row r="742" spans="1:15" s="40" customFormat="1" ht="29.1" customHeight="1">
      <c r="A742" s="49">
        <v>43936</v>
      </c>
      <c r="C742" s="50" t="s">
        <v>13</v>
      </c>
      <c r="D742" s="50" t="s">
        <v>14</v>
      </c>
      <c r="E742" s="51" t="s">
        <v>15</v>
      </c>
      <c r="F742" s="40" t="s">
        <v>69</v>
      </c>
      <c r="G742" s="40">
        <v>3720</v>
      </c>
      <c r="H742" s="40">
        <v>5.09</v>
      </c>
      <c r="I742" s="40">
        <v>0.28000000000000003</v>
      </c>
      <c r="J742" s="54">
        <v>0.13</v>
      </c>
      <c r="K742" s="40">
        <v>4.8099999999999996</v>
      </c>
      <c r="L742" s="40">
        <f t="shared" si="33"/>
        <v>17893.199999999997</v>
      </c>
      <c r="M742" s="55">
        <f t="shared" si="34"/>
        <v>4.1846999999999994</v>
      </c>
      <c r="N742" s="55">
        <f t="shared" si="35"/>
        <v>15567.083999999997</v>
      </c>
      <c r="O742" s="40" t="s">
        <v>1011</v>
      </c>
    </row>
    <row r="743" spans="1:15" s="40" customFormat="1" ht="29.1" customHeight="1">
      <c r="A743" s="49">
        <v>43936</v>
      </c>
      <c r="C743" s="50" t="s">
        <v>13</v>
      </c>
      <c r="D743" s="50" t="s">
        <v>14</v>
      </c>
      <c r="E743" s="51" t="s">
        <v>15</v>
      </c>
      <c r="F743" s="40" t="s">
        <v>69</v>
      </c>
      <c r="G743" s="40">
        <v>8155</v>
      </c>
      <c r="H743" s="40">
        <v>5.09</v>
      </c>
      <c r="I743" s="40">
        <v>0.28000000000000003</v>
      </c>
      <c r="J743" s="54">
        <v>0.13</v>
      </c>
      <c r="K743" s="40">
        <v>4.8099999999999996</v>
      </c>
      <c r="L743" s="40">
        <f t="shared" si="33"/>
        <v>39225.549999999996</v>
      </c>
      <c r="M743" s="55">
        <f t="shared" si="34"/>
        <v>4.1846999999999994</v>
      </c>
      <c r="N743" s="55">
        <f t="shared" si="35"/>
        <v>34126.228499999997</v>
      </c>
      <c r="O743" s="40" t="s">
        <v>1011</v>
      </c>
    </row>
    <row r="744" spans="1:15" s="40" customFormat="1" ht="29.1" customHeight="1">
      <c r="A744" s="49">
        <v>43936</v>
      </c>
      <c r="C744" s="50" t="s">
        <v>13</v>
      </c>
      <c r="D744" s="50" t="s">
        <v>14</v>
      </c>
      <c r="E744" s="51" t="s">
        <v>15</v>
      </c>
      <c r="F744" s="40" t="s">
        <v>69</v>
      </c>
      <c r="G744" s="40">
        <v>794</v>
      </c>
      <c r="H744" s="40">
        <v>5.09</v>
      </c>
      <c r="I744" s="40">
        <v>0.28000000000000003</v>
      </c>
      <c r="J744" s="54">
        <v>0.13</v>
      </c>
      <c r="K744" s="40">
        <v>4.8099999999999996</v>
      </c>
      <c r="L744" s="40">
        <f t="shared" si="33"/>
        <v>3819.14</v>
      </c>
      <c r="M744" s="55">
        <f t="shared" si="34"/>
        <v>4.1846999999999994</v>
      </c>
      <c r="N744" s="55">
        <f t="shared" si="35"/>
        <v>3322.6517999999996</v>
      </c>
      <c r="O744" s="40" t="s">
        <v>1011</v>
      </c>
    </row>
    <row r="745" spans="1:15" s="40" customFormat="1" ht="29.1" customHeight="1">
      <c r="A745" s="49">
        <v>43936</v>
      </c>
      <c r="C745" s="50" t="s">
        <v>13</v>
      </c>
      <c r="D745" s="50" t="s">
        <v>14</v>
      </c>
      <c r="E745" s="51" t="s">
        <v>15</v>
      </c>
      <c r="F745" s="40" t="s">
        <v>69</v>
      </c>
      <c r="G745" s="40">
        <v>1014</v>
      </c>
      <c r="H745" s="40">
        <v>5.09</v>
      </c>
      <c r="I745" s="40">
        <v>0.28000000000000003</v>
      </c>
      <c r="J745" s="54">
        <v>0.13</v>
      </c>
      <c r="K745" s="40">
        <v>4.8099999999999996</v>
      </c>
      <c r="L745" s="40">
        <f t="shared" si="33"/>
        <v>4877.3399999999992</v>
      </c>
      <c r="M745" s="55">
        <f t="shared" si="34"/>
        <v>4.1846999999999994</v>
      </c>
      <c r="N745" s="55">
        <f t="shared" si="35"/>
        <v>4243.2857999999997</v>
      </c>
      <c r="O745" s="40" t="s">
        <v>1011</v>
      </c>
    </row>
    <row r="746" spans="1:15" s="40" customFormat="1" ht="29.1" customHeight="1">
      <c r="A746" s="49">
        <v>43911</v>
      </c>
      <c r="C746" s="50" t="s">
        <v>13</v>
      </c>
      <c r="D746" s="50" t="s">
        <v>14</v>
      </c>
      <c r="E746" s="51" t="s">
        <v>15</v>
      </c>
      <c r="F746" s="40" t="s">
        <v>253</v>
      </c>
      <c r="G746" s="40">
        <v>1011</v>
      </c>
      <c r="H746" s="40">
        <v>5.09</v>
      </c>
      <c r="I746" s="40">
        <v>0.28000000000000003</v>
      </c>
      <c r="J746" s="54">
        <v>0.13</v>
      </c>
      <c r="K746" s="40">
        <v>4.8099999999999996</v>
      </c>
      <c r="L746" s="40">
        <f t="shared" si="33"/>
        <v>4862.91</v>
      </c>
      <c r="M746" s="55">
        <f t="shared" si="34"/>
        <v>4.1846999999999994</v>
      </c>
      <c r="N746" s="55">
        <f t="shared" si="35"/>
        <v>4230.7316999999994</v>
      </c>
      <c r="O746" s="40" t="s">
        <v>1011</v>
      </c>
    </row>
    <row r="747" spans="1:15" s="40" customFormat="1" ht="29.1" customHeight="1">
      <c r="A747" s="49">
        <v>43911</v>
      </c>
      <c r="C747" s="50" t="s">
        <v>13</v>
      </c>
      <c r="D747" s="50" t="s">
        <v>14</v>
      </c>
      <c r="E747" s="51" t="s">
        <v>15</v>
      </c>
      <c r="F747" s="40" t="s">
        <v>253</v>
      </c>
      <c r="G747" s="40">
        <v>509</v>
      </c>
      <c r="H747" s="40">
        <v>5.09</v>
      </c>
      <c r="I747" s="40">
        <v>0.28000000000000003</v>
      </c>
      <c r="J747" s="54">
        <v>0.13</v>
      </c>
      <c r="K747" s="40">
        <v>4.8099999999999996</v>
      </c>
      <c r="L747" s="40">
        <f t="shared" si="33"/>
        <v>2448.29</v>
      </c>
      <c r="M747" s="55">
        <f t="shared" si="34"/>
        <v>4.1846999999999994</v>
      </c>
      <c r="N747" s="55">
        <f t="shared" si="35"/>
        <v>2130.0122999999999</v>
      </c>
      <c r="O747" s="40" t="s">
        <v>1011</v>
      </c>
    </row>
    <row r="748" spans="1:15" s="40" customFormat="1" ht="29.1" customHeight="1">
      <c r="A748" s="49">
        <v>43912</v>
      </c>
      <c r="C748" s="50" t="s">
        <v>13</v>
      </c>
      <c r="D748" s="50" t="s">
        <v>14</v>
      </c>
      <c r="E748" s="51" t="s">
        <v>15</v>
      </c>
      <c r="F748" s="40" t="s">
        <v>253</v>
      </c>
      <c r="G748" s="40">
        <v>1203</v>
      </c>
      <c r="H748" s="40">
        <v>5.09</v>
      </c>
      <c r="I748" s="40">
        <v>0.28000000000000003</v>
      </c>
      <c r="J748" s="54">
        <v>0.13</v>
      </c>
      <c r="K748" s="40">
        <v>4.8099999999999996</v>
      </c>
      <c r="L748" s="40">
        <f t="shared" si="33"/>
        <v>5786.4299999999994</v>
      </c>
      <c r="M748" s="55">
        <f t="shared" si="34"/>
        <v>4.1846999999999994</v>
      </c>
      <c r="N748" s="55">
        <f t="shared" si="35"/>
        <v>5034.1940999999997</v>
      </c>
      <c r="O748" s="40" t="s">
        <v>1011</v>
      </c>
    </row>
    <row r="749" spans="1:15" s="40" customFormat="1" ht="29.1" customHeight="1">
      <c r="A749" s="49">
        <v>43912</v>
      </c>
      <c r="C749" s="50" t="s">
        <v>13</v>
      </c>
      <c r="D749" s="50" t="s">
        <v>14</v>
      </c>
      <c r="E749" s="51" t="s">
        <v>15</v>
      </c>
      <c r="F749" s="40" t="s">
        <v>253</v>
      </c>
      <c r="G749" s="40">
        <v>66</v>
      </c>
      <c r="H749" s="40">
        <v>5.09</v>
      </c>
      <c r="I749" s="40">
        <v>0.28000000000000003</v>
      </c>
      <c r="J749" s="54">
        <v>0.13</v>
      </c>
      <c r="K749" s="40">
        <v>4.8099999999999996</v>
      </c>
      <c r="L749" s="40">
        <f t="shared" si="33"/>
        <v>317.45999999999998</v>
      </c>
      <c r="M749" s="55">
        <f t="shared" si="34"/>
        <v>4.1846999999999994</v>
      </c>
      <c r="N749" s="55">
        <f t="shared" si="35"/>
        <v>276.19019999999995</v>
      </c>
      <c r="O749" s="40" t="s">
        <v>1011</v>
      </c>
    </row>
    <row r="750" spans="1:15" s="40" customFormat="1" ht="29.1" customHeight="1">
      <c r="A750" s="49">
        <v>43912</v>
      </c>
      <c r="C750" s="50" t="s">
        <v>13</v>
      </c>
      <c r="D750" s="50" t="s">
        <v>14</v>
      </c>
      <c r="E750" s="51" t="s">
        <v>15</v>
      </c>
      <c r="F750" s="40" t="s">
        <v>253</v>
      </c>
      <c r="G750" s="40">
        <v>410</v>
      </c>
      <c r="H750" s="40">
        <v>5.09</v>
      </c>
      <c r="I750" s="40">
        <v>0.28000000000000003</v>
      </c>
      <c r="J750" s="54">
        <v>0.13</v>
      </c>
      <c r="K750" s="40">
        <v>4.8099999999999996</v>
      </c>
      <c r="L750" s="40">
        <f t="shared" si="33"/>
        <v>1972.1</v>
      </c>
      <c r="M750" s="55">
        <f t="shared" si="34"/>
        <v>4.1846999999999994</v>
      </c>
      <c r="N750" s="55">
        <f t="shared" si="35"/>
        <v>1715.7269999999999</v>
      </c>
      <c r="O750" s="40" t="s">
        <v>1011</v>
      </c>
    </row>
    <row r="751" spans="1:15" s="40" customFormat="1" ht="29.1" customHeight="1">
      <c r="A751" s="49">
        <v>43912</v>
      </c>
      <c r="C751" s="50" t="s">
        <v>13</v>
      </c>
      <c r="D751" s="50" t="s">
        <v>14</v>
      </c>
      <c r="E751" s="51" t="s">
        <v>15</v>
      </c>
      <c r="F751" s="40" t="s">
        <v>253</v>
      </c>
      <c r="G751" s="40">
        <v>475</v>
      </c>
      <c r="H751" s="40">
        <v>5.09</v>
      </c>
      <c r="I751" s="40">
        <v>0.28000000000000003</v>
      </c>
      <c r="J751" s="54">
        <v>0.13</v>
      </c>
      <c r="K751" s="40">
        <v>4.8099999999999996</v>
      </c>
      <c r="L751" s="40">
        <f t="shared" si="33"/>
        <v>2284.75</v>
      </c>
      <c r="M751" s="55">
        <f t="shared" si="34"/>
        <v>4.1846999999999994</v>
      </c>
      <c r="N751" s="55">
        <f t="shared" si="35"/>
        <v>1987.7324999999996</v>
      </c>
      <c r="O751" s="40" t="s">
        <v>1011</v>
      </c>
    </row>
    <row r="752" spans="1:15" s="40" customFormat="1" ht="29.1" customHeight="1">
      <c r="A752" s="49">
        <v>43912</v>
      </c>
      <c r="C752" s="50" t="s">
        <v>13</v>
      </c>
      <c r="D752" s="50" t="s">
        <v>14</v>
      </c>
      <c r="E752" s="51" t="s">
        <v>15</v>
      </c>
      <c r="F752" s="40" t="s">
        <v>253</v>
      </c>
      <c r="G752" s="40">
        <v>1233</v>
      </c>
      <c r="H752" s="40">
        <v>5.09</v>
      </c>
      <c r="I752" s="40">
        <v>0.28000000000000003</v>
      </c>
      <c r="J752" s="54">
        <v>0.13</v>
      </c>
      <c r="K752" s="40">
        <v>4.8099999999999996</v>
      </c>
      <c r="L752" s="40">
        <f t="shared" si="33"/>
        <v>5930.73</v>
      </c>
      <c r="M752" s="55">
        <f t="shared" si="34"/>
        <v>4.1846999999999994</v>
      </c>
      <c r="N752" s="55">
        <f t="shared" si="35"/>
        <v>5159.735099999999</v>
      </c>
      <c r="O752" s="40" t="s">
        <v>1011</v>
      </c>
    </row>
    <row r="753" spans="1:15" s="40" customFormat="1" ht="29.1" customHeight="1">
      <c r="A753" s="49">
        <v>43913</v>
      </c>
      <c r="C753" s="50" t="s">
        <v>13</v>
      </c>
      <c r="D753" s="50" t="s">
        <v>14</v>
      </c>
      <c r="E753" s="51" t="s">
        <v>15</v>
      </c>
      <c r="F753" s="40" t="s">
        <v>253</v>
      </c>
      <c r="G753" s="40">
        <v>848</v>
      </c>
      <c r="H753" s="40">
        <v>5.09</v>
      </c>
      <c r="I753" s="40">
        <v>0.28000000000000003</v>
      </c>
      <c r="J753" s="54">
        <v>0.13</v>
      </c>
      <c r="K753" s="40">
        <v>4.8099999999999996</v>
      </c>
      <c r="L753" s="40">
        <f t="shared" si="33"/>
        <v>4078.8799999999997</v>
      </c>
      <c r="M753" s="55">
        <f t="shared" si="34"/>
        <v>4.1846999999999994</v>
      </c>
      <c r="N753" s="55">
        <f t="shared" si="35"/>
        <v>3548.6255999999994</v>
      </c>
      <c r="O753" s="40" t="s">
        <v>1011</v>
      </c>
    </row>
    <row r="754" spans="1:15" s="40" customFormat="1" ht="29.1" customHeight="1">
      <c r="A754" s="49">
        <v>43913</v>
      </c>
      <c r="C754" s="50" t="s">
        <v>13</v>
      </c>
      <c r="D754" s="50" t="s">
        <v>14</v>
      </c>
      <c r="E754" s="51" t="s">
        <v>15</v>
      </c>
      <c r="F754" s="40" t="s">
        <v>253</v>
      </c>
      <c r="G754" s="40">
        <v>60</v>
      </c>
      <c r="H754" s="40">
        <v>5.09</v>
      </c>
      <c r="I754" s="40">
        <v>0.28000000000000003</v>
      </c>
      <c r="J754" s="54">
        <v>0.13</v>
      </c>
      <c r="K754" s="40">
        <v>4.8099999999999996</v>
      </c>
      <c r="L754" s="40">
        <f t="shared" si="33"/>
        <v>288.59999999999997</v>
      </c>
      <c r="M754" s="55">
        <f t="shared" si="34"/>
        <v>4.1846999999999994</v>
      </c>
      <c r="N754" s="55">
        <f t="shared" si="35"/>
        <v>251.08199999999997</v>
      </c>
      <c r="O754" s="40" t="s">
        <v>1011</v>
      </c>
    </row>
    <row r="755" spans="1:15" s="40" customFormat="1" ht="29.1" customHeight="1">
      <c r="A755" s="49">
        <v>43913</v>
      </c>
      <c r="C755" s="50" t="s">
        <v>13</v>
      </c>
      <c r="D755" s="50" t="s">
        <v>14</v>
      </c>
      <c r="E755" s="51" t="s">
        <v>15</v>
      </c>
      <c r="F755" s="40" t="s">
        <v>253</v>
      </c>
      <c r="G755" s="40">
        <v>981</v>
      </c>
      <c r="H755" s="40">
        <v>5.09</v>
      </c>
      <c r="I755" s="40">
        <v>0.28000000000000003</v>
      </c>
      <c r="J755" s="54">
        <v>0.13</v>
      </c>
      <c r="K755" s="40">
        <v>4.8099999999999996</v>
      </c>
      <c r="L755" s="40">
        <f t="shared" si="33"/>
        <v>4718.6099999999997</v>
      </c>
      <c r="M755" s="55">
        <f t="shared" si="34"/>
        <v>4.1846999999999994</v>
      </c>
      <c r="N755" s="55">
        <f t="shared" si="35"/>
        <v>4105.1906999999992</v>
      </c>
      <c r="O755" s="40" t="s">
        <v>1011</v>
      </c>
    </row>
    <row r="756" spans="1:15" s="40" customFormat="1" ht="29.1" customHeight="1">
      <c r="A756" s="49">
        <v>43913</v>
      </c>
      <c r="C756" s="50" t="s">
        <v>13</v>
      </c>
      <c r="D756" s="50" t="s">
        <v>14</v>
      </c>
      <c r="E756" s="51" t="s">
        <v>15</v>
      </c>
      <c r="F756" s="40" t="s">
        <v>253</v>
      </c>
      <c r="G756" s="40">
        <v>1216</v>
      </c>
      <c r="H756" s="40">
        <v>5.09</v>
      </c>
      <c r="I756" s="40">
        <v>0.28000000000000003</v>
      </c>
      <c r="J756" s="54">
        <v>0.13</v>
      </c>
      <c r="K756" s="40">
        <v>4.8099999999999996</v>
      </c>
      <c r="L756" s="40">
        <f t="shared" si="33"/>
        <v>5848.9599999999991</v>
      </c>
      <c r="M756" s="55">
        <f t="shared" si="34"/>
        <v>4.1846999999999994</v>
      </c>
      <c r="N756" s="55">
        <f t="shared" si="35"/>
        <v>5088.5951999999997</v>
      </c>
      <c r="O756" s="40" t="s">
        <v>1011</v>
      </c>
    </row>
    <row r="757" spans="1:15" s="40" customFormat="1" ht="29.1" customHeight="1">
      <c r="A757" s="49">
        <v>43914</v>
      </c>
      <c r="C757" s="50" t="s">
        <v>13</v>
      </c>
      <c r="D757" s="50" t="s">
        <v>14</v>
      </c>
      <c r="E757" s="51" t="s">
        <v>15</v>
      </c>
      <c r="F757" s="40" t="s">
        <v>253</v>
      </c>
      <c r="G757" s="40">
        <v>1400</v>
      </c>
      <c r="H757" s="40">
        <v>5.09</v>
      </c>
      <c r="I757" s="40">
        <v>0.28000000000000003</v>
      </c>
      <c r="J757" s="54">
        <v>0.13</v>
      </c>
      <c r="K757" s="40">
        <v>4.8099999999999996</v>
      </c>
      <c r="L757" s="40">
        <f t="shared" si="33"/>
        <v>6733.9999999999991</v>
      </c>
      <c r="M757" s="55">
        <f t="shared" si="34"/>
        <v>4.1846999999999994</v>
      </c>
      <c r="N757" s="55">
        <f t="shared" si="35"/>
        <v>5858.579999999999</v>
      </c>
      <c r="O757" s="40" t="s">
        <v>1011</v>
      </c>
    </row>
    <row r="758" spans="1:15" s="40" customFormat="1" ht="29.1" customHeight="1">
      <c r="A758" s="49">
        <v>43914</v>
      </c>
      <c r="C758" s="50" t="s">
        <v>13</v>
      </c>
      <c r="D758" s="50" t="s">
        <v>14</v>
      </c>
      <c r="E758" s="51" t="s">
        <v>15</v>
      </c>
      <c r="F758" s="40" t="s">
        <v>253</v>
      </c>
      <c r="G758" s="40">
        <v>544</v>
      </c>
      <c r="H758" s="40">
        <v>5.09</v>
      </c>
      <c r="I758" s="40">
        <v>0.28000000000000003</v>
      </c>
      <c r="J758" s="54">
        <v>0.13</v>
      </c>
      <c r="K758" s="40">
        <v>4.8099999999999996</v>
      </c>
      <c r="L758" s="40">
        <f t="shared" si="33"/>
        <v>2616.64</v>
      </c>
      <c r="M758" s="55">
        <f t="shared" si="34"/>
        <v>4.1846999999999994</v>
      </c>
      <c r="N758" s="55">
        <f t="shared" si="35"/>
        <v>2276.4767999999995</v>
      </c>
      <c r="O758" s="40" t="s">
        <v>1011</v>
      </c>
    </row>
    <row r="759" spans="1:15" s="40" customFormat="1" ht="29.1" customHeight="1">
      <c r="A759" s="49">
        <v>43914</v>
      </c>
      <c r="C759" s="50" t="s">
        <v>13</v>
      </c>
      <c r="D759" s="50" t="s">
        <v>14</v>
      </c>
      <c r="E759" s="51" t="s">
        <v>15</v>
      </c>
      <c r="F759" s="40" t="s">
        <v>253</v>
      </c>
      <c r="G759" s="40">
        <v>105</v>
      </c>
      <c r="H759" s="40">
        <v>5.09</v>
      </c>
      <c r="I759" s="40">
        <v>0.28000000000000003</v>
      </c>
      <c r="J759" s="54">
        <v>0.13</v>
      </c>
      <c r="K759" s="40">
        <v>4.8099999999999996</v>
      </c>
      <c r="L759" s="40">
        <f t="shared" si="33"/>
        <v>505.04999999999995</v>
      </c>
      <c r="M759" s="55">
        <f t="shared" si="34"/>
        <v>4.1846999999999994</v>
      </c>
      <c r="N759" s="55">
        <f t="shared" si="35"/>
        <v>439.39349999999996</v>
      </c>
      <c r="O759" s="40" t="s">
        <v>1011</v>
      </c>
    </row>
    <row r="760" spans="1:15" s="40" customFormat="1" ht="29.1" customHeight="1">
      <c r="A760" s="49">
        <v>43914</v>
      </c>
      <c r="C760" s="50" t="s">
        <v>13</v>
      </c>
      <c r="D760" s="50" t="s">
        <v>14</v>
      </c>
      <c r="E760" s="51" t="s">
        <v>15</v>
      </c>
      <c r="F760" s="40" t="s">
        <v>253</v>
      </c>
      <c r="G760" s="40">
        <v>1102</v>
      </c>
      <c r="H760" s="40">
        <v>5.09</v>
      </c>
      <c r="I760" s="40">
        <v>0.28000000000000003</v>
      </c>
      <c r="J760" s="54">
        <v>0.13</v>
      </c>
      <c r="K760" s="40">
        <v>4.8099999999999996</v>
      </c>
      <c r="L760" s="40">
        <f t="shared" si="33"/>
        <v>5300.62</v>
      </c>
      <c r="M760" s="55">
        <f t="shared" si="34"/>
        <v>4.1846999999999994</v>
      </c>
      <c r="N760" s="55">
        <f t="shared" si="35"/>
        <v>4611.5393999999997</v>
      </c>
      <c r="O760" s="40" t="s">
        <v>1011</v>
      </c>
    </row>
    <row r="761" spans="1:15" s="40" customFormat="1" ht="29.1" customHeight="1">
      <c r="A761" s="49">
        <v>43915</v>
      </c>
      <c r="C761" s="50" t="s">
        <v>13</v>
      </c>
      <c r="D761" s="50" t="s">
        <v>14</v>
      </c>
      <c r="E761" s="51" t="s">
        <v>15</v>
      </c>
      <c r="F761" s="40" t="s">
        <v>253</v>
      </c>
      <c r="G761" s="40">
        <v>1070</v>
      </c>
      <c r="H761" s="40">
        <v>5.09</v>
      </c>
      <c r="I761" s="40">
        <v>0.28000000000000003</v>
      </c>
      <c r="J761" s="54">
        <v>0.13</v>
      </c>
      <c r="K761" s="40">
        <v>4.8099999999999996</v>
      </c>
      <c r="L761" s="40">
        <f t="shared" si="33"/>
        <v>5146.7</v>
      </c>
      <c r="M761" s="55">
        <f t="shared" si="34"/>
        <v>4.1846999999999994</v>
      </c>
      <c r="N761" s="55">
        <f t="shared" si="35"/>
        <v>4477.628999999999</v>
      </c>
      <c r="O761" s="40" t="s">
        <v>1011</v>
      </c>
    </row>
    <row r="762" spans="1:15" s="40" customFormat="1" ht="29.1" customHeight="1">
      <c r="A762" s="49">
        <v>43915</v>
      </c>
      <c r="C762" s="50" t="s">
        <v>13</v>
      </c>
      <c r="D762" s="50" t="s">
        <v>14</v>
      </c>
      <c r="E762" s="51" t="s">
        <v>15</v>
      </c>
      <c r="F762" s="40" t="s">
        <v>253</v>
      </c>
      <c r="G762" s="40">
        <v>963</v>
      </c>
      <c r="H762" s="40">
        <v>5.09</v>
      </c>
      <c r="I762" s="40">
        <v>0.28000000000000003</v>
      </c>
      <c r="J762" s="54">
        <v>0.13</v>
      </c>
      <c r="K762" s="40">
        <v>4.8099999999999996</v>
      </c>
      <c r="L762" s="40">
        <f t="shared" si="33"/>
        <v>4632.03</v>
      </c>
      <c r="M762" s="55">
        <f t="shared" si="34"/>
        <v>4.1846999999999994</v>
      </c>
      <c r="N762" s="55">
        <f t="shared" si="35"/>
        <v>4029.8660999999993</v>
      </c>
      <c r="O762" s="40" t="s">
        <v>1011</v>
      </c>
    </row>
    <row r="763" spans="1:15" s="40" customFormat="1" ht="29.1" customHeight="1">
      <c r="A763" s="49">
        <v>43915</v>
      </c>
      <c r="C763" s="50" t="s">
        <v>13</v>
      </c>
      <c r="D763" s="50" t="s">
        <v>14</v>
      </c>
      <c r="E763" s="51" t="s">
        <v>15</v>
      </c>
      <c r="F763" s="40" t="s">
        <v>253</v>
      </c>
      <c r="G763" s="40">
        <v>1140</v>
      </c>
      <c r="H763" s="40">
        <v>5.09</v>
      </c>
      <c r="I763" s="40">
        <v>0.28000000000000003</v>
      </c>
      <c r="J763" s="54">
        <v>0.13</v>
      </c>
      <c r="K763" s="40">
        <v>4.8099999999999996</v>
      </c>
      <c r="L763" s="40">
        <f t="shared" si="33"/>
        <v>5483.4</v>
      </c>
      <c r="M763" s="55">
        <f t="shared" si="34"/>
        <v>4.1846999999999994</v>
      </c>
      <c r="N763" s="55">
        <f t="shared" si="35"/>
        <v>4770.5579999999991</v>
      </c>
      <c r="O763" s="40" t="s">
        <v>1011</v>
      </c>
    </row>
    <row r="764" spans="1:15" s="40" customFormat="1" ht="29.1" customHeight="1">
      <c r="A764" s="49">
        <v>43916</v>
      </c>
      <c r="C764" s="50" t="s">
        <v>13</v>
      </c>
      <c r="D764" s="50" t="s">
        <v>14</v>
      </c>
      <c r="E764" s="51" t="s">
        <v>15</v>
      </c>
      <c r="F764" s="40" t="s">
        <v>253</v>
      </c>
      <c r="G764" s="40">
        <v>1000</v>
      </c>
      <c r="H764" s="40">
        <v>5.09</v>
      </c>
      <c r="I764" s="40">
        <v>0.28000000000000003</v>
      </c>
      <c r="J764" s="54">
        <v>0.13</v>
      </c>
      <c r="K764" s="40">
        <v>4.8099999999999996</v>
      </c>
      <c r="L764" s="40">
        <f t="shared" si="33"/>
        <v>4810</v>
      </c>
      <c r="M764" s="55">
        <f t="shared" si="34"/>
        <v>4.1846999999999994</v>
      </c>
      <c r="N764" s="55">
        <f t="shared" si="35"/>
        <v>4184.7</v>
      </c>
      <c r="O764" s="40" t="s">
        <v>1011</v>
      </c>
    </row>
    <row r="765" spans="1:15" s="40" customFormat="1" ht="29.1" customHeight="1">
      <c r="A765" s="49">
        <v>43916</v>
      </c>
      <c r="C765" s="50" t="s">
        <v>13</v>
      </c>
      <c r="D765" s="50" t="s">
        <v>14</v>
      </c>
      <c r="E765" s="51" t="s">
        <v>15</v>
      </c>
      <c r="F765" s="40" t="s">
        <v>253</v>
      </c>
      <c r="G765" s="40">
        <v>93</v>
      </c>
      <c r="H765" s="40">
        <v>5.09</v>
      </c>
      <c r="I765" s="40">
        <v>0.28000000000000003</v>
      </c>
      <c r="J765" s="54">
        <v>0.13</v>
      </c>
      <c r="K765" s="40">
        <v>4.8099999999999996</v>
      </c>
      <c r="L765" s="40">
        <f t="shared" si="33"/>
        <v>447.33</v>
      </c>
      <c r="M765" s="55">
        <f t="shared" si="34"/>
        <v>4.1846999999999994</v>
      </c>
      <c r="N765" s="55">
        <f t="shared" si="35"/>
        <v>389.17709999999994</v>
      </c>
      <c r="O765" s="40" t="s">
        <v>1011</v>
      </c>
    </row>
    <row r="766" spans="1:15" s="40" customFormat="1" ht="29.1" customHeight="1">
      <c r="A766" s="49">
        <v>43916</v>
      </c>
      <c r="C766" s="50" t="s">
        <v>13</v>
      </c>
      <c r="D766" s="50" t="s">
        <v>14</v>
      </c>
      <c r="E766" s="51" t="s">
        <v>15</v>
      </c>
      <c r="F766" s="40" t="s">
        <v>253</v>
      </c>
      <c r="G766" s="40">
        <v>150</v>
      </c>
      <c r="H766" s="40">
        <v>5.09</v>
      </c>
      <c r="I766" s="40">
        <v>0.28000000000000003</v>
      </c>
      <c r="J766" s="54">
        <v>0.13</v>
      </c>
      <c r="K766" s="40">
        <v>4.8099999999999996</v>
      </c>
      <c r="L766" s="40">
        <f t="shared" si="33"/>
        <v>721.49999999999989</v>
      </c>
      <c r="M766" s="55">
        <f t="shared" si="34"/>
        <v>4.1846999999999994</v>
      </c>
      <c r="N766" s="55">
        <f t="shared" si="35"/>
        <v>627.70499999999993</v>
      </c>
      <c r="O766" s="40" t="s">
        <v>1011</v>
      </c>
    </row>
    <row r="767" spans="1:15" s="40" customFormat="1" ht="29.1" customHeight="1">
      <c r="A767" s="49">
        <v>43916</v>
      </c>
      <c r="C767" s="50" t="s">
        <v>13</v>
      </c>
      <c r="D767" s="50" t="s">
        <v>14</v>
      </c>
      <c r="E767" s="51" t="s">
        <v>15</v>
      </c>
      <c r="F767" s="40" t="s">
        <v>253</v>
      </c>
      <c r="G767" s="40">
        <v>291</v>
      </c>
      <c r="H767" s="40">
        <v>5.09</v>
      </c>
      <c r="I767" s="40">
        <v>0.28000000000000003</v>
      </c>
      <c r="J767" s="54">
        <v>0.13</v>
      </c>
      <c r="K767" s="40">
        <v>4.8099999999999996</v>
      </c>
      <c r="L767" s="40">
        <f t="shared" si="33"/>
        <v>1399.7099999999998</v>
      </c>
      <c r="M767" s="55">
        <f t="shared" si="34"/>
        <v>4.1846999999999994</v>
      </c>
      <c r="N767" s="55">
        <f t="shared" si="35"/>
        <v>1217.7476999999999</v>
      </c>
      <c r="O767" s="40" t="s">
        <v>1011</v>
      </c>
    </row>
    <row r="768" spans="1:15" s="40" customFormat="1" ht="29.1" customHeight="1">
      <c r="A768" s="49">
        <v>43916</v>
      </c>
      <c r="C768" s="50" t="s">
        <v>13</v>
      </c>
      <c r="D768" s="50" t="s">
        <v>14</v>
      </c>
      <c r="E768" s="51" t="s">
        <v>15</v>
      </c>
      <c r="F768" s="40" t="s">
        <v>253</v>
      </c>
      <c r="G768" s="40">
        <v>1231</v>
      </c>
      <c r="H768" s="40">
        <v>5.09</v>
      </c>
      <c r="I768" s="40">
        <v>0.28000000000000003</v>
      </c>
      <c r="J768" s="54">
        <v>0.13</v>
      </c>
      <c r="K768" s="40">
        <v>4.8099999999999996</v>
      </c>
      <c r="L768" s="40">
        <f t="shared" si="33"/>
        <v>5921.11</v>
      </c>
      <c r="M768" s="55">
        <f t="shared" si="34"/>
        <v>4.1846999999999994</v>
      </c>
      <c r="N768" s="55">
        <f t="shared" si="35"/>
        <v>5151.3656999999994</v>
      </c>
      <c r="O768" s="40" t="s">
        <v>1011</v>
      </c>
    </row>
    <row r="769" spans="1:15" s="40" customFormat="1" ht="29.1" customHeight="1">
      <c r="A769" s="49">
        <v>43916</v>
      </c>
      <c r="C769" s="50" t="s">
        <v>13</v>
      </c>
      <c r="D769" s="50" t="s">
        <v>14</v>
      </c>
      <c r="E769" s="51" t="s">
        <v>15</v>
      </c>
      <c r="F769" s="40" t="s">
        <v>253</v>
      </c>
      <c r="G769" s="40">
        <v>1111</v>
      </c>
      <c r="H769" s="40">
        <v>5.09</v>
      </c>
      <c r="I769" s="40">
        <v>0.28000000000000003</v>
      </c>
      <c r="J769" s="54">
        <v>0.13</v>
      </c>
      <c r="K769" s="40">
        <v>4.8099999999999996</v>
      </c>
      <c r="L769" s="40">
        <f t="shared" si="33"/>
        <v>5343.91</v>
      </c>
      <c r="M769" s="55">
        <f t="shared" si="34"/>
        <v>4.1846999999999994</v>
      </c>
      <c r="N769" s="55">
        <f t="shared" si="35"/>
        <v>4649.2016999999996</v>
      </c>
      <c r="O769" s="40" t="s">
        <v>1011</v>
      </c>
    </row>
    <row r="770" spans="1:15" s="40" customFormat="1" ht="29.1" customHeight="1">
      <c r="A770" s="49">
        <v>43916</v>
      </c>
      <c r="C770" s="50" t="s">
        <v>13</v>
      </c>
      <c r="D770" s="50" t="s">
        <v>14</v>
      </c>
      <c r="E770" s="51" t="s">
        <v>15</v>
      </c>
      <c r="F770" s="40" t="s">
        <v>253</v>
      </c>
      <c r="G770" s="40">
        <v>204</v>
      </c>
      <c r="H770" s="40">
        <v>5.09</v>
      </c>
      <c r="I770" s="40">
        <v>0.28000000000000003</v>
      </c>
      <c r="J770" s="54">
        <v>0.13</v>
      </c>
      <c r="K770" s="40">
        <v>4.8099999999999996</v>
      </c>
      <c r="L770" s="40">
        <f t="shared" si="33"/>
        <v>981.2399999999999</v>
      </c>
      <c r="M770" s="55">
        <f t="shared" si="34"/>
        <v>4.1846999999999994</v>
      </c>
      <c r="N770" s="55">
        <f t="shared" si="35"/>
        <v>853.67879999999991</v>
      </c>
      <c r="O770" s="40" t="s">
        <v>1011</v>
      </c>
    </row>
    <row r="771" spans="1:15" s="40" customFormat="1" ht="29.1" customHeight="1">
      <c r="A771" s="49">
        <v>43917</v>
      </c>
      <c r="C771" s="50" t="s">
        <v>13</v>
      </c>
      <c r="D771" s="50" t="s">
        <v>14</v>
      </c>
      <c r="E771" s="51" t="s">
        <v>15</v>
      </c>
      <c r="F771" s="40" t="s">
        <v>253</v>
      </c>
      <c r="G771" s="40">
        <v>371</v>
      </c>
      <c r="H771" s="40">
        <v>5.09</v>
      </c>
      <c r="I771" s="40">
        <v>0.28000000000000003</v>
      </c>
      <c r="J771" s="54">
        <v>0.13</v>
      </c>
      <c r="K771" s="40">
        <v>4.8099999999999996</v>
      </c>
      <c r="L771" s="40">
        <f t="shared" ref="L771:L834" si="36">K771*G771</f>
        <v>1784.5099999999998</v>
      </c>
      <c r="M771" s="55">
        <f t="shared" ref="M771:M834" si="37">4.81-K771*J771</f>
        <v>4.1846999999999994</v>
      </c>
      <c r="N771" s="55">
        <f t="shared" ref="N771:N834" si="38">M771*G771</f>
        <v>1552.5236999999997</v>
      </c>
      <c r="O771" s="40" t="s">
        <v>1011</v>
      </c>
    </row>
    <row r="772" spans="1:15" s="40" customFormat="1" ht="29.1" customHeight="1">
      <c r="A772" s="49">
        <v>43917</v>
      </c>
      <c r="C772" s="50" t="s">
        <v>13</v>
      </c>
      <c r="D772" s="50" t="s">
        <v>14</v>
      </c>
      <c r="E772" s="51" t="s">
        <v>15</v>
      </c>
      <c r="F772" s="40" t="s">
        <v>253</v>
      </c>
      <c r="G772" s="40">
        <v>700</v>
      </c>
      <c r="H772" s="40">
        <v>5.09</v>
      </c>
      <c r="I772" s="40">
        <v>0.28000000000000003</v>
      </c>
      <c r="J772" s="54">
        <v>0.13</v>
      </c>
      <c r="K772" s="40">
        <v>4.8099999999999996</v>
      </c>
      <c r="L772" s="40">
        <f t="shared" si="36"/>
        <v>3366.9999999999995</v>
      </c>
      <c r="M772" s="55">
        <f t="shared" si="37"/>
        <v>4.1846999999999994</v>
      </c>
      <c r="N772" s="55">
        <f t="shared" si="38"/>
        <v>2929.2899999999995</v>
      </c>
      <c r="O772" s="40" t="s">
        <v>1011</v>
      </c>
    </row>
    <row r="773" spans="1:15" s="40" customFormat="1" ht="29.1" customHeight="1">
      <c r="A773" s="49">
        <v>43917</v>
      </c>
      <c r="C773" s="50" t="s">
        <v>13</v>
      </c>
      <c r="D773" s="50" t="s">
        <v>14</v>
      </c>
      <c r="E773" s="51" t="s">
        <v>15</v>
      </c>
      <c r="F773" s="40" t="s">
        <v>253</v>
      </c>
      <c r="G773" s="40">
        <v>457</v>
      </c>
      <c r="H773" s="40">
        <v>5.09</v>
      </c>
      <c r="I773" s="40">
        <v>0.28000000000000003</v>
      </c>
      <c r="J773" s="54">
        <v>0.13</v>
      </c>
      <c r="K773" s="40">
        <v>4.8099999999999996</v>
      </c>
      <c r="L773" s="40">
        <f t="shared" si="36"/>
        <v>2198.1699999999996</v>
      </c>
      <c r="M773" s="55">
        <f t="shared" si="37"/>
        <v>4.1846999999999994</v>
      </c>
      <c r="N773" s="55">
        <f t="shared" si="38"/>
        <v>1912.4078999999997</v>
      </c>
      <c r="O773" s="40" t="s">
        <v>1011</v>
      </c>
    </row>
    <row r="774" spans="1:15" s="40" customFormat="1" ht="29.1" customHeight="1">
      <c r="A774" s="49">
        <v>43917</v>
      </c>
      <c r="C774" s="50" t="s">
        <v>13</v>
      </c>
      <c r="D774" s="50" t="s">
        <v>14</v>
      </c>
      <c r="E774" s="51" t="s">
        <v>15</v>
      </c>
      <c r="F774" s="40" t="s">
        <v>253</v>
      </c>
      <c r="G774" s="40">
        <v>944</v>
      </c>
      <c r="H774" s="40">
        <v>5.09</v>
      </c>
      <c r="I774" s="40">
        <v>0.28000000000000003</v>
      </c>
      <c r="J774" s="54">
        <v>0.13</v>
      </c>
      <c r="K774" s="40">
        <v>4.8099999999999996</v>
      </c>
      <c r="L774" s="40">
        <f t="shared" si="36"/>
        <v>4540.6399999999994</v>
      </c>
      <c r="M774" s="55">
        <f t="shared" si="37"/>
        <v>4.1846999999999994</v>
      </c>
      <c r="N774" s="55">
        <f t="shared" si="38"/>
        <v>3950.3567999999996</v>
      </c>
      <c r="O774" s="40" t="s">
        <v>1011</v>
      </c>
    </row>
    <row r="775" spans="1:15" s="40" customFormat="1" ht="29.1" customHeight="1">
      <c r="A775" s="49">
        <v>43917</v>
      </c>
      <c r="C775" s="50" t="s">
        <v>13</v>
      </c>
      <c r="D775" s="50" t="s">
        <v>14</v>
      </c>
      <c r="E775" s="51" t="s">
        <v>15</v>
      </c>
      <c r="F775" s="40" t="s">
        <v>253</v>
      </c>
      <c r="G775" s="40">
        <v>216</v>
      </c>
      <c r="H775" s="40">
        <v>5.09</v>
      </c>
      <c r="I775" s="40">
        <v>0.28000000000000003</v>
      </c>
      <c r="J775" s="54">
        <v>0.13</v>
      </c>
      <c r="K775" s="40">
        <v>4.8099999999999996</v>
      </c>
      <c r="L775" s="40">
        <f t="shared" si="36"/>
        <v>1038.9599999999998</v>
      </c>
      <c r="M775" s="55">
        <f t="shared" si="37"/>
        <v>4.1846999999999994</v>
      </c>
      <c r="N775" s="55">
        <f t="shared" si="38"/>
        <v>903.89519999999993</v>
      </c>
      <c r="O775" s="40" t="s">
        <v>1011</v>
      </c>
    </row>
    <row r="776" spans="1:15" s="40" customFormat="1" ht="29.1" customHeight="1">
      <c r="A776" s="49">
        <v>43917</v>
      </c>
      <c r="C776" s="50" t="s">
        <v>13</v>
      </c>
      <c r="D776" s="50" t="s">
        <v>14</v>
      </c>
      <c r="E776" s="51" t="s">
        <v>15</v>
      </c>
      <c r="F776" s="40" t="s">
        <v>253</v>
      </c>
      <c r="G776" s="40">
        <v>341</v>
      </c>
      <c r="H776" s="40">
        <v>5.09</v>
      </c>
      <c r="I776" s="40">
        <v>0.28000000000000003</v>
      </c>
      <c r="J776" s="54">
        <v>0.13</v>
      </c>
      <c r="K776" s="40">
        <v>4.8099999999999996</v>
      </c>
      <c r="L776" s="40">
        <f t="shared" si="36"/>
        <v>1640.2099999999998</v>
      </c>
      <c r="M776" s="55">
        <f t="shared" si="37"/>
        <v>4.1846999999999994</v>
      </c>
      <c r="N776" s="55">
        <f t="shared" si="38"/>
        <v>1426.9826999999998</v>
      </c>
      <c r="O776" s="40" t="s">
        <v>1011</v>
      </c>
    </row>
    <row r="777" spans="1:15" s="40" customFormat="1" ht="29.1" customHeight="1">
      <c r="A777" s="49">
        <v>43917</v>
      </c>
      <c r="C777" s="50" t="s">
        <v>13</v>
      </c>
      <c r="D777" s="50" t="s">
        <v>14</v>
      </c>
      <c r="E777" s="51" t="s">
        <v>15</v>
      </c>
      <c r="F777" s="40" t="s">
        <v>253</v>
      </c>
      <c r="G777" s="40">
        <v>688</v>
      </c>
      <c r="H777" s="40">
        <v>5.09</v>
      </c>
      <c r="I777" s="40">
        <v>0.28000000000000003</v>
      </c>
      <c r="J777" s="54">
        <v>0.13</v>
      </c>
      <c r="K777" s="40">
        <v>4.8099999999999996</v>
      </c>
      <c r="L777" s="40">
        <f t="shared" si="36"/>
        <v>3309.2799999999997</v>
      </c>
      <c r="M777" s="55">
        <f t="shared" si="37"/>
        <v>4.1846999999999994</v>
      </c>
      <c r="N777" s="55">
        <f t="shared" si="38"/>
        <v>2879.0735999999997</v>
      </c>
      <c r="O777" s="40" t="s">
        <v>1011</v>
      </c>
    </row>
    <row r="778" spans="1:15" s="40" customFormat="1" ht="29.1" customHeight="1">
      <c r="A778" s="49">
        <v>43917</v>
      </c>
      <c r="C778" s="50" t="s">
        <v>13</v>
      </c>
      <c r="D778" s="50" t="s">
        <v>14</v>
      </c>
      <c r="E778" s="51" t="s">
        <v>15</v>
      </c>
      <c r="F778" s="40" t="s">
        <v>253</v>
      </c>
      <c r="G778" s="40">
        <v>236</v>
      </c>
      <c r="H778" s="40">
        <v>5.09</v>
      </c>
      <c r="I778" s="40">
        <v>0.28000000000000003</v>
      </c>
      <c r="J778" s="54">
        <v>0.13</v>
      </c>
      <c r="K778" s="40">
        <v>4.8099999999999996</v>
      </c>
      <c r="L778" s="40">
        <f t="shared" si="36"/>
        <v>1135.1599999999999</v>
      </c>
      <c r="M778" s="55">
        <f t="shared" si="37"/>
        <v>4.1846999999999994</v>
      </c>
      <c r="N778" s="55">
        <f t="shared" si="38"/>
        <v>987.58919999999989</v>
      </c>
      <c r="O778" s="40" t="s">
        <v>1011</v>
      </c>
    </row>
    <row r="779" spans="1:15" s="40" customFormat="1" ht="29.1" customHeight="1">
      <c r="A779" s="49">
        <v>43918</v>
      </c>
      <c r="C779" s="50" t="s">
        <v>13</v>
      </c>
      <c r="D779" s="50" t="s">
        <v>14</v>
      </c>
      <c r="E779" s="51" t="s">
        <v>15</v>
      </c>
      <c r="F779" s="40" t="s">
        <v>253</v>
      </c>
      <c r="G779" s="40">
        <v>1495</v>
      </c>
      <c r="H779" s="40">
        <v>5.09</v>
      </c>
      <c r="I779" s="40">
        <v>0.28000000000000003</v>
      </c>
      <c r="J779" s="54">
        <v>0.13</v>
      </c>
      <c r="K779" s="40">
        <v>4.8099999999999996</v>
      </c>
      <c r="L779" s="40">
        <f t="shared" si="36"/>
        <v>7190.95</v>
      </c>
      <c r="M779" s="55">
        <f t="shared" si="37"/>
        <v>4.1846999999999994</v>
      </c>
      <c r="N779" s="55">
        <f t="shared" si="38"/>
        <v>6256.1264999999994</v>
      </c>
      <c r="O779" s="40" t="s">
        <v>1011</v>
      </c>
    </row>
    <row r="780" spans="1:15" s="40" customFormat="1" ht="29.1" customHeight="1">
      <c r="A780" s="49">
        <v>43918</v>
      </c>
      <c r="C780" s="50" t="s">
        <v>13</v>
      </c>
      <c r="D780" s="50" t="s">
        <v>14</v>
      </c>
      <c r="E780" s="51" t="s">
        <v>15</v>
      </c>
      <c r="F780" s="40" t="s">
        <v>253</v>
      </c>
      <c r="G780" s="40">
        <v>643</v>
      </c>
      <c r="H780" s="40">
        <v>5.09</v>
      </c>
      <c r="I780" s="40">
        <v>0.28000000000000003</v>
      </c>
      <c r="J780" s="54">
        <v>0.13</v>
      </c>
      <c r="K780" s="40">
        <v>4.8099999999999996</v>
      </c>
      <c r="L780" s="40">
        <f t="shared" si="36"/>
        <v>3092.83</v>
      </c>
      <c r="M780" s="55">
        <f t="shared" si="37"/>
        <v>4.1846999999999994</v>
      </c>
      <c r="N780" s="55">
        <f t="shared" si="38"/>
        <v>2690.7620999999995</v>
      </c>
      <c r="O780" s="40" t="s">
        <v>1011</v>
      </c>
    </row>
    <row r="781" spans="1:15" s="40" customFormat="1" ht="29.1" customHeight="1">
      <c r="A781" s="49">
        <v>43918</v>
      </c>
      <c r="C781" s="50" t="s">
        <v>13</v>
      </c>
      <c r="D781" s="50" t="s">
        <v>14</v>
      </c>
      <c r="E781" s="51" t="s">
        <v>15</v>
      </c>
      <c r="F781" s="40" t="s">
        <v>253</v>
      </c>
      <c r="G781" s="40">
        <v>671</v>
      </c>
      <c r="H781" s="40">
        <v>5.09</v>
      </c>
      <c r="I781" s="40">
        <v>0.28000000000000003</v>
      </c>
      <c r="J781" s="54">
        <v>0.13</v>
      </c>
      <c r="K781" s="40">
        <v>4.8099999999999996</v>
      </c>
      <c r="L781" s="40">
        <f t="shared" si="36"/>
        <v>3227.5099999999998</v>
      </c>
      <c r="M781" s="55">
        <f t="shared" si="37"/>
        <v>4.1846999999999994</v>
      </c>
      <c r="N781" s="55">
        <f t="shared" si="38"/>
        <v>2807.9336999999996</v>
      </c>
      <c r="O781" s="40" t="s">
        <v>1011</v>
      </c>
    </row>
    <row r="782" spans="1:15" s="40" customFormat="1" ht="29.1" customHeight="1">
      <c r="A782" s="49">
        <v>43918</v>
      </c>
      <c r="C782" s="50" t="s">
        <v>13</v>
      </c>
      <c r="D782" s="50" t="s">
        <v>14</v>
      </c>
      <c r="E782" s="51" t="s">
        <v>15</v>
      </c>
      <c r="F782" s="40" t="s">
        <v>253</v>
      </c>
      <c r="G782" s="40">
        <v>620</v>
      </c>
      <c r="H782" s="40">
        <v>5.09</v>
      </c>
      <c r="I782" s="40">
        <v>0.28000000000000003</v>
      </c>
      <c r="J782" s="54">
        <v>0.13</v>
      </c>
      <c r="K782" s="40">
        <v>4.8099999999999996</v>
      </c>
      <c r="L782" s="40">
        <f t="shared" si="36"/>
        <v>2982.2</v>
      </c>
      <c r="M782" s="55">
        <f t="shared" si="37"/>
        <v>4.1846999999999994</v>
      </c>
      <c r="N782" s="55">
        <f t="shared" si="38"/>
        <v>2594.5139999999997</v>
      </c>
      <c r="O782" s="40" t="s">
        <v>1011</v>
      </c>
    </row>
    <row r="783" spans="1:15" s="40" customFormat="1" ht="29.1" customHeight="1">
      <c r="A783" s="49">
        <v>43918</v>
      </c>
      <c r="C783" s="50" t="s">
        <v>13</v>
      </c>
      <c r="D783" s="50" t="s">
        <v>14</v>
      </c>
      <c r="E783" s="51" t="s">
        <v>15</v>
      </c>
      <c r="F783" s="40" t="s">
        <v>253</v>
      </c>
      <c r="G783" s="40">
        <v>57</v>
      </c>
      <c r="H783" s="40">
        <v>5.09</v>
      </c>
      <c r="I783" s="40">
        <v>0.28000000000000003</v>
      </c>
      <c r="J783" s="54">
        <v>0.13</v>
      </c>
      <c r="K783" s="40">
        <v>4.8099999999999996</v>
      </c>
      <c r="L783" s="40">
        <f t="shared" si="36"/>
        <v>274.16999999999996</v>
      </c>
      <c r="M783" s="55">
        <f t="shared" si="37"/>
        <v>4.1846999999999994</v>
      </c>
      <c r="N783" s="55">
        <f t="shared" si="38"/>
        <v>238.52789999999996</v>
      </c>
      <c r="O783" s="40" t="s">
        <v>1011</v>
      </c>
    </row>
    <row r="784" spans="1:15" s="40" customFormat="1" ht="29.1" customHeight="1">
      <c r="A784" s="49">
        <v>43918</v>
      </c>
      <c r="C784" s="50" t="s">
        <v>13</v>
      </c>
      <c r="D784" s="50" t="s">
        <v>14</v>
      </c>
      <c r="E784" s="51" t="s">
        <v>15</v>
      </c>
      <c r="F784" s="40" t="s">
        <v>253</v>
      </c>
      <c r="G784" s="40">
        <v>631</v>
      </c>
      <c r="H784" s="40">
        <v>5.09</v>
      </c>
      <c r="I784" s="40">
        <v>0.28000000000000003</v>
      </c>
      <c r="J784" s="54">
        <v>0.13</v>
      </c>
      <c r="K784" s="40">
        <v>4.8099999999999996</v>
      </c>
      <c r="L784" s="40">
        <f t="shared" si="36"/>
        <v>3035.1099999999997</v>
      </c>
      <c r="M784" s="55">
        <f t="shared" si="37"/>
        <v>4.1846999999999994</v>
      </c>
      <c r="N784" s="55">
        <f t="shared" si="38"/>
        <v>2640.5456999999997</v>
      </c>
      <c r="O784" s="40" t="s">
        <v>1011</v>
      </c>
    </row>
    <row r="785" spans="1:15" s="40" customFormat="1" ht="29.1" customHeight="1">
      <c r="A785" s="49">
        <v>43919</v>
      </c>
      <c r="C785" s="50" t="s">
        <v>13</v>
      </c>
      <c r="D785" s="50" t="s">
        <v>14</v>
      </c>
      <c r="E785" s="51" t="s">
        <v>15</v>
      </c>
      <c r="F785" s="40" t="s">
        <v>253</v>
      </c>
      <c r="G785" s="40">
        <v>211</v>
      </c>
      <c r="H785" s="40">
        <v>5.09</v>
      </c>
      <c r="I785" s="40">
        <v>0.28000000000000003</v>
      </c>
      <c r="J785" s="54">
        <v>0.13</v>
      </c>
      <c r="K785" s="40">
        <v>4.8099999999999996</v>
      </c>
      <c r="L785" s="40">
        <f t="shared" si="36"/>
        <v>1014.91</v>
      </c>
      <c r="M785" s="55">
        <f t="shared" si="37"/>
        <v>4.1846999999999994</v>
      </c>
      <c r="N785" s="55">
        <f t="shared" si="38"/>
        <v>882.97169999999983</v>
      </c>
      <c r="O785" s="40" t="s">
        <v>1011</v>
      </c>
    </row>
    <row r="786" spans="1:15" s="40" customFormat="1" ht="29.1" customHeight="1">
      <c r="A786" s="49">
        <v>43919</v>
      </c>
      <c r="C786" s="50" t="s">
        <v>13</v>
      </c>
      <c r="D786" s="50" t="s">
        <v>14</v>
      </c>
      <c r="E786" s="51" t="s">
        <v>15</v>
      </c>
      <c r="F786" s="40" t="s">
        <v>253</v>
      </c>
      <c r="G786" s="40">
        <v>823</v>
      </c>
      <c r="H786" s="40">
        <v>5.09</v>
      </c>
      <c r="I786" s="40">
        <v>0.28000000000000003</v>
      </c>
      <c r="J786" s="54">
        <v>0.13</v>
      </c>
      <c r="K786" s="40">
        <v>4.8099999999999996</v>
      </c>
      <c r="L786" s="40">
        <f t="shared" si="36"/>
        <v>3958.6299999999997</v>
      </c>
      <c r="M786" s="55">
        <f t="shared" si="37"/>
        <v>4.1846999999999994</v>
      </c>
      <c r="N786" s="55">
        <f t="shared" si="38"/>
        <v>3444.0080999999996</v>
      </c>
      <c r="O786" s="40" t="s">
        <v>1011</v>
      </c>
    </row>
    <row r="787" spans="1:15" s="40" customFormat="1" ht="29.1" customHeight="1">
      <c r="A787" s="49">
        <v>43919</v>
      </c>
      <c r="C787" s="50" t="s">
        <v>13</v>
      </c>
      <c r="D787" s="50" t="s">
        <v>14</v>
      </c>
      <c r="E787" s="51" t="s">
        <v>15</v>
      </c>
      <c r="F787" s="40" t="s">
        <v>253</v>
      </c>
      <c r="G787" s="40">
        <v>768</v>
      </c>
      <c r="H787" s="40">
        <v>5.09</v>
      </c>
      <c r="I787" s="40">
        <v>0.28000000000000003</v>
      </c>
      <c r="J787" s="54">
        <v>0.13</v>
      </c>
      <c r="K787" s="40">
        <v>4.8099999999999996</v>
      </c>
      <c r="L787" s="40">
        <f t="shared" si="36"/>
        <v>3694.08</v>
      </c>
      <c r="M787" s="55">
        <f t="shared" si="37"/>
        <v>4.1846999999999994</v>
      </c>
      <c r="N787" s="55">
        <f t="shared" si="38"/>
        <v>3213.8495999999996</v>
      </c>
      <c r="O787" s="40" t="s">
        <v>1011</v>
      </c>
    </row>
    <row r="788" spans="1:15" s="40" customFormat="1" ht="29.1" customHeight="1">
      <c r="A788" s="49">
        <v>43919</v>
      </c>
      <c r="C788" s="50" t="s">
        <v>13</v>
      </c>
      <c r="D788" s="50" t="s">
        <v>14</v>
      </c>
      <c r="E788" s="51" t="s">
        <v>15</v>
      </c>
      <c r="F788" s="40" t="s">
        <v>253</v>
      </c>
      <c r="G788" s="40">
        <v>1350</v>
      </c>
      <c r="H788" s="40">
        <v>5.09</v>
      </c>
      <c r="I788" s="40">
        <v>0.28000000000000003</v>
      </c>
      <c r="J788" s="54">
        <v>0.13</v>
      </c>
      <c r="K788" s="40">
        <v>4.8099999999999996</v>
      </c>
      <c r="L788" s="40">
        <f t="shared" si="36"/>
        <v>6493.4999999999991</v>
      </c>
      <c r="M788" s="55">
        <f t="shared" si="37"/>
        <v>4.1846999999999994</v>
      </c>
      <c r="N788" s="55">
        <f t="shared" si="38"/>
        <v>5649.3449999999993</v>
      </c>
      <c r="O788" s="40" t="s">
        <v>1011</v>
      </c>
    </row>
    <row r="789" spans="1:15" s="40" customFormat="1" ht="29.1" customHeight="1">
      <c r="A789" s="49">
        <v>43919</v>
      </c>
      <c r="C789" s="50" t="s">
        <v>13</v>
      </c>
      <c r="D789" s="50" t="s">
        <v>14</v>
      </c>
      <c r="E789" s="51" t="s">
        <v>15</v>
      </c>
      <c r="F789" s="40" t="s">
        <v>253</v>
      </c>
      <c r="G789" s="40">
        <v>1288</v>
      </c>
      <c r="H789" s="40">
        <v>5.09</v>
      </c>
      <c r="I789" s="40">
        <v>0.28000000000000003</v>
      </c>
      <c r="J789" s="54">
        <v>0.13</v>
      </c>
      <c r="K789" s="40">
        <v>4.8099999999999996</v>
      </c>
      <c r="L789" s="40">
        <f t="shared" si="36"/>
        <v>6195.28</v>
      </c>
      <c r="M789" s="55">
        <f t="shared" si="37"/>
        <v>4.1846999999999994</v>
      </c>
      <c r="N789" s="55">
        <f t="shared" si="38"/>
        <v>5389.8935999999994</v>
      </c>
      <c r="O789" s="40" t="s">
        <v>1011</v>
      </c>
    </row>
    <row r="790" spans="1:15" s="40" customFormat="1" ht="29.1" customHeight="1">
      <c r="A790" s="49">
        <v>43919</v>
      </c>
      <c r="C790" s="50" t="s">
        <v>13</v>
      </c>
      <c r="D790" s="50" t="s">
        <v>14</v>
      </c>
      <c r="E790" s="51" t="s">
        <v>15</v>
      </c>
      <c r="F790" s="40" t="s">
        <v>253</v>
      </c>
      <c r="G790" s="40">
        <v>943</v>
      </c>
      <c r="H790" s="40">
        <v>5.09</v>
      </c>
      <c r="I790" s="40">
        <v>0.28000000000000003</v>
      </c>
      <c r="J790" s="54">
        <v>0.13</v>
      </c>
      <c r="K790" s="40">
        <v>4.8099999999999996</v>
      </c>
      <c r="L790" s="40">
        <f t="shared" si="36"/>
        <v>4535.83</v>
      </c>
      <c r="M790" s="55">
        <f t="shared" si="37"/>
        <v>4.1846999999999994</v>
      </c>
      <c r="N790" s="55">
        <f t="shared" si="38"/>
        <v>3946.1720999999993</v>
      </c>
      <c r="O790" s="40" t="s">
        <v>1011</v>
      </c>
    </row>
    <row r="791" spans="1:15" s="40" customFormat="1" ht="29.1" customHeight="1">
      <c r="A791" s="49">
        <v>43919</v>
      </c>
      <c r="C791" s="50" t="s">
        <v>13</v>
      </c>
      <c r="D791" s="50" t="s">
        <v>14</v>
      </c>
      <c r="E791" s="51" t="s">
        <v>15</v>
      </c>
      <c r="F791" s="40" t="s">
        <v>253</v>
      </c>
      <c r="G791" s="40">
        <v>49</v>
      </c>
      <c r="H791" s="40">
        <v>5.09</v>
      </c>
      <c r="I791" s="40">
        <v>0.28000000000000003</v>
      </c>
      <c r="J791" s="54">
        <v>0.13</v>
      </c>
      <c r="K791" s="40">
        <v>4.8099999999999996</v>
      </c>
      <c r="L791" s="40">
        <f t="shared" si="36"/>
        <v>235.68999999999997</v>
      </c>
      <c r="M791" s="55">
        <f t="shared" si="37"/>
        <v>4.1846999999999994</v>
      </c>
      <c r="N791" s="55">
        <f t="shared" si="38"/>
        <v>205.05029999999996</v>
      </c>
      <c r="O791" s="40" t="s">
        <v>1011</v>
      </c>
    </row>
    <row r="792" spans="1:15" s="40" customFormat="1" ht="29.1" customHeight="1">
      <c r="A792" s="49">
        <v>43919</v>
      </c>
      <c r="C792" s="50" t="s">
        <v>13</v>
      </c>
      <c r="D792" s="50" t="s">
        <v>14</v>
      </c>
      <c r="E792" s="51" t="s">
        <v>15</v>
      </c>
      <c r="F792" s="40" t="s">
        <v>253</v>
      </c>
      <c r="G792" s="40">
        <v>100</v>
      </c>
      <c r="H792" s="40">
        <v>5.09</v>
      </c>
      <c r="I792" s="40">
        <v>0.28000000000000003</v>
      </c>
      <c r="J792" s="54">
        <v>0.13</v>
      </c>
      <c r="K792" s="40">
        <v>4.8099999999999996</v>
      </c>
      <c r="L792" s="40">
        <f t="shared" si="36"/>
        <v>480.99999999999994</v>
      </c>
      <c r="M792" s="55">
        <f t="shared" si="37"/>
        <v>4.1846999999999994</v>
      </c>
      <c r="N792" s="55">
        <f t="shared" si="38"/>
        <v>418.46999999999991</v>
      </c>
      <c r="O792" s="40" t="s">
        <v>1011</v>
      </c>
    </row>
    <row r="793" spans="1:15" s="40" customFormat="1" ht="29.1" customHeight="1">
      <c r="A793" s="49">
        <v>43920</v>
      </c>
      <c r="C793" s="50" t="s">
        <v>13</v>
      </c>
      <c r="D793" s="50" t="s">
        <v>14</v>
      </c>
      <c r="E793" s="51" t="s">
        <v>15</v>
      </c>
      <c r="F793" s="40" t="s">
        <v>253</v>
      </c>
      <c r="G793" s="40">
        <v>1399</v>
      </c>
      <c r="H793" s="40">
        <v>5.09</v>
      </c>
      <c r="I793" s="40">
        <v>0.28000000000000003</v>
      </c>
      <c r="J793" s="54">
        <v>0.13</v>
      </c>
      <c r="K793" s="40">
        <v>4.8099999999999996</v>
      </c>
      <c r="L793" s="40">
        <f t="shared" si="36"/>
        <v>6729.19</v>
      </c>
      <c r="M793" s="55">
        <f t="shared" si="37"/>
        <v>4.1846999999999994</v>
      </c>
      <c r="N793" s="55">
        <f t="shared" si="38"/>
        <v>5854.3952999999992</v>
      </c>
      <c r="O793" s="40" t="s">
        <v>1011</v>
      </c>
    </row>
    <row r="794" spans="1:15" s="40" customFormat="1" ht="29.1" customHeight="1">
      <c r="A794" s="49">
        <v>43920</v>
      </c>
      <c r="C794" s="50" t="s">
        <v>13</v>
      </c>
      <c r="D794" s="50" t="s">
        <v>14</v>
      </c>
      <c r="E794" s="51" t="s">
        <v>15</v>
      </c>
      <c r="F794" s="40" t="s">
        <v>253</v>
      </c>
      <c r="G794" s="40">
        <v>495</v>
      </c>
      <c r="H794" s="40">
        <v>5.09</v>
      </c>
      <c r="I794" s="40">
        <v>0.28000000000000003</v>
      </c>
      <c r="J794" s="54">
        <v>0.13</v>
      </c>
      <c r="K794" s="40">
        <v>4.8099999999999996</v>
      </c>
      <c r="L794" s="40">
        <f t="shared" si="36"/>
        <v>2380.9499999999998</v>
      </c>
      <c r="M794" s="55">
        <f t="shared" si="37"/>
        <v>4.1846999999999994</v>
      </c>
      <c r="N794" s="55">
        <f t="shared" si="38"/>
        <v>2071.4264999999996</v>
      </c>
      <c r="O794" s="40" t="s">
        <v>1011</v>
      </c>
    </row>
    <row r="795" spans="1:15" s="40" customFormat="1" ht="29.1" customHeight="1">
      <c r="A795" s="49">
        <v>43920</v>
      </c>
      <c r="C795" s="50" t="s">
        <v>13</v>
      </c>
      <c r="D795" s="50" t="s">
        <v>14</v>
      </c>
      <c r="E795" s="51" t="s">
        <v>15</v>
      </c>
      <c r="F795" s="40" t="s">
        <v>253</v>
      </c>
      <c r="G795" s="40">
        <v>713</v>
      </c>
      <c r="H795" s="40">
        <v>5.09</v>
      </c>
      <c r="I795" s="40">
        <v>0.28000000000000003</v>
      </c>
      <c r="J795" s="54">
        <v>0.13</v>
      </c>
      <c r="K795" s="40">
        <v>4.8099999999999996</v>
      </c>
      <c r="L795" s="40">
        <f t="shared" si="36"/>
        <v>3429.5299999999997</v>
      </c>
      <c r="M795" s="55">
        <f t="shared" si="37"/>
        <v>4.1846999999999994</v>
      </c>
      <c r="N795" s="55">
        <f t="shared" si="38"/>
        <v>2983.6910999999996</v>
      </c>
      <c r="O795" s="40" t="s">
        <v>1011</v>
      </c>
    </row>
    <row r="796" spans="1:15" s="40" customFormat="1" ht="29.1" customHeight="1">
      <c r="A796" s="49">
        <v>43920</v>
      </c>
      <c r="C796" s="50" t="s">
        <v>13</v>
      </c>
      <c r="D796" s="50" t="s">
        <v>14</v>
      </c>
      <c r="E796" s="51" t="s">
        <v>15</v>
      </c>
      <c r="F796" s="40" t="s">
        <v>253</v>
      </c>
      <c r="G796" s="40">
        <v>49</v>
      </c>
      <c r="H796" s="40">
        <v>5.09</v>
      </c>
      <c r="I796" s="40">
        <v>0.28000000000000003</v>
      </c>
      <c r="J796" s="54">
        <v>0.13</v>
      </c>
      <c r="K796" s="40">
        <v>4.8099999999999996</v>
      </c>
      <c r="L796" s="40">
        <f t="shared" si="36"/>
        <v>235.68999999999997</v>
      </c>
      <c r="M796" s="55">
        <f t="shared" si="37"/>
        <v>4.1846999999999994</v>
      </c>
      <c r="N796" s="55">
        <f t="shared" si="38"/>
        <v>205.05029999999996</v>
      </c>
      <c r="O796" s="40" t="s">
        <v>1011</v>
      </c>
    </row>
    <row r="797" spans="1:15" s="40" customFormat="1" ht="29.1" customHeight="1">
      <c r="A797" s="49">
        <v>43920</v>
      </c>
      <c r="C797" s="50" t="s">
        <v>13</v>
      </c>
      <c r="D797" s="50" t="s">
        <v>14</v>
      </c>
      <c r="E797" s="51" t="s">
        <v>15</v>
      </c>
      <c r="F797" s="40" t="s">
        <v>253</v>
      </c>
      <c r="G797" s="40">
        <v>1063</v>
      </c>
      <c r="H797" s="40">
        <v>5.09</v>
      </c>
      <c r="I797" s="40">
        <v>0.28000000000000003</v>
      </c>
      <c r="J797" s="54">
        <v>0.13</v>
      </c>
      <c r="K797" s="40">
        <v>4.8099999999999996</v>
      </c>
      <c r="L797" s="40">
        <f t="shared" si="36"/>
        <v>5113.03</v>
      </c>
      <c r="M797" s="55">
        <f t="shared" si="37"/>
        <v>4.1846999999999994</v>
      </c>
      <c r="N797" s="55">
        <f t="shared" si="38"/>
        <v>4448.3360999999995</v>
      </c>
      <c r="O797" s="40" t="s">
        <v>1011</v>
      </c>
    </row>
    <row r="798" spans="1:15" s="40" customFormat="1" ht="29.1" customHeight="1">
      <c r="A798" s="49">
        <v>43920</v>
      </c>
      <c r="C798" s="50" t="s">
        <v>13</v>
      </c>
      <c r="D798" s="50" t="s">
        <v>14</v>
      </c>
      <c r="E798" s="51" t="s">
        <v>15</v>
      </c>
      <c r="F798" s="40" t="s">
        <v>253</v>
      </c>
      <c r="G798" s="40">
        <v>754</v>
      </c>
      <c r="H798" s="40">
        <v>5.09</v>
      </c>
      <c r="I798" s="40">
        <v>0.28000000000000003</v>
      </c>
      <c r="J798" s="54">
        <v>0.13</v>
      </c>
      <c r="K798" s="40">
        <v>4.8099999999999996</v>
      </c>
      <c r="L798" s="40">
        <f t="shared" si="36"/>
        <v>3626.74</v>
      </c>
      <c r="M798" s="55">
        <f t="shared" si="37"/>
        <v>4.1846999999999994</v>
      </c>
      <c r="N798" s="55">
        <f t="shared" si="38"/>
        <v>3155.2637999999997</v>
      </c>
      <c r="O798" s="40" t="s">
        <v>1011</v>
      </c>
    </row>
    <row r="799" spans="1:15" s="40" customFormat="1" ht="29.1" customHeight="1">
      <c r="A799" s="49">
        <v>43921</v>
      </c>
      <c r="C799" s="50" t="s">
        <v>13</v>
      </c>
      <c r="D799" s="50" t="s">
        <v>14</v>
      </c>
      <c r="E799" s="51" t="s">
        <v>15</v>
      </c>
      <c r="F799" s="40" t="s">
        <v>253</v>
      </c>
      <c r="G799" s="40">
        <v>1395</v>
      </c>
      <c r="H799" s="40">
        <v>5.09</v>
      </c>
      <c r="I799" s="40">
        <v>0.28000000000000003</v>
      </c>
      <c r="J799" s="54">
        <v>0.13</v>
      </c>
      <c r="K799" s="40">
        <v>4.8099999999999996</v>
      </c>
      <c r="L799" s="40">
        <f t="shared" si="36"/>
        <v>6709.95</v>
      </c>
      <c r="M799" s="55">
        <f t="shared" si="37"/>
        <v>4.1846999999999994</v>
      </c>
      <c r="N799" s="55">
        <f t="shared" si="38"/>
        <v>5837.6564999999991</v>
      </c>
      <c r="O799" s="40" t="s">
        <v>1011</v>
      </c>
    </row>
    <row r="800" spans="1:15" s="40" customFormat="1" ht="29.1" customHeight="1">
      <c r="A800" s="49">
        <v>43921</v>
      </c>
      <c r="C800" s="50" t="s">
        <v>13</v>
      </c>
      <c r="D800" s="50" t="s">
        <v>14</v>
      </c>
      <c r="E800" s="51" t="s">
        <v>15</v>
      </c>
      <c r="F800" s="40" t="s">
        <v>253</v>
      </c>
      <c r="G800" s="40">
        <v>887</v>
      </c>
      <c r="H800" s="40">
        <v>5.09</v>
      </c>
      <c r="I800" s="40">
        <v>0.28000000000000003</v>
      </c>
      <c r="J800" s="54">
        <v>0.13</v>
      </c>
      <c r="K800" s="40">
        <v>4.8099999999999996</v>
      </c>
      <c r="L800" s="40">
        <f t="shared" si="36"/>
        <v>4266.4699999999993</v>
      </c>
      <c r="M800" s="55">
        <f t="shared" si="37"/>
        <v>4.1846999999999994</v>
      </c>
      <c r="N800" s="55">
        <f t="shared" si="38"/>
        <v>3711.8288999999995</v>
      </c>
      <c r="O800" s="40" t="s">
        <v>1011</v>
      </c>
    </row>
    <row r="801" spans="1:15" s="40" customFormat="1" ht="29.1" customHeight="1">
      <c r="A801" s="49">
        <v>43921</v>
      </c>
      <c r="C801" s="50" t="s">
        <v>13</v>
      </c>
      <c r="D801" s="50" t="s">
        <v>14</v>
      </c>
      <c r="E801" s="51" t="s">
        <v>15</v>
      </c>
      <c r="F801" s="40" t="s">
        <v>253</v>
      </c>
      <c r="G801" s="40">
        <v>182</v>
      </c>
      <c r="H801" s="40">
        <v>5.09</v>
      </c>
      <c r="I801" s="40">
        <v>0.28000000000000003</v>
      </c>
      <c r="J801" s="54">
        <v>0.13</v>
      </c>
      <c r="K801" s="40">
        <v>4.8099999999999996</v>
      </c>
      <c r="L801" s="40">
        <f t="shared" si="36"/>
        <v>875.42</v>
      </c>
      <c r="M801" s="55">
        <f t="shared" si="37"/>
        <v>4.1846999999999994</v>
      </c>
      <c r="N801" s="55">
        <f t="shared" si="38"/>
        <v>761.61539999999991</v>
      </c>
      <c r="O801" s="40" t="s">
        <v>1011</v>
      </c>
    </row>
    <row r="802" spans="1:15" s="40" customFormat="1" ht="29.1" customHeight="1">
      <c r="A802" s="49">
        <v>43921</v>
      </c>
      <c r="C802" s="50" t="s">
        <v>13</v>
      </c>
      <c r="D802" s="50" t="s">
        <v>14</v>
      </c>
      <c r="E802" s="51" t="s">
        <v>15</v>
      </c>
      <c r="F802" s="40" t="s">
        <v>253</v>
      </c>
      <c r="G802" s="40">
        <v>682</v>
      </c>
      <c r="H802" s="40">
        <v>5.09</v>
      </c>
      <c r="I802" s="40">
        <v>0.28000000000000003</v>
      </c>
      <c r="J802" s="54">
        <v>0.13</v>
      </c>
      <c r="K802" s="40">
        <v>4.8099999999999996</v>
      </c>
      <c r="L802" s="40">
        <f t="shared" si="36"/>
        <v>3280.4199999999996</v>
      </c>
      <c r="M802" s="55">
        <f t="shared" si="37"/>
        <v>4.1846999999999994</v>
      </c>
      <c r="N802" s="55">
        <f t="shared" si="38"/>
        <v>2853.9653999999996</v>
      </c>
      <c r="O802" s="40" t="s">
        <v>1011</v>
      </c>
    </row>
    <row r="803" spans="1:15" s="40" customFormat="1" ht="29.1" customHeight="1">
      <c r="A803" s="49">
        <v>43921</v>
      </c>
      <c r="C803" s="50" t="s">
        <v>13</v>
      </c>
      <c r="D803" s="50" t="s">
        <v>14</v>
      </c>
      <c r="E803" s="51" t="s">
        <v>15</v>
      </c>
      <c r="F803" s="40" t="s">
        <v>253</v>
      </c>
      <c r="G803" s="40">
        <v>436</v>
      </c>
      <c r="H803" s="40">
        <v>5.09</v>
      </c>
      <c r="I803" s="40">
        <v>0.28000000000000003</v>
      </c>
      <c r="J803" s="54">
        <v>0.13</v>
      </c>
      <c r="K803" s="40">
        <v>4.8099999999999996</v>
      </c>
      <c r="L803" s="40">
        <f t="shared" si="36"/>
        <v>2097.16</v>
      </c>
      <c r="M803" s="55">
        <f t="shared" si="37"/>
        <v>4.1846999999999994</v>
      </c>
      <c r="N803" s="55">
        <f t="shared" si="38"/>
        <v>1824.5291999999997</v>
      </c>
      <c r="O803" s="40" t="s">
        <v>1011</v>
      </c>
    </row>
    <row r="804" spans="1:15" s="40" customFormat="1" ht="29.1" customHeight="1">
      <c r="A804" s="49">
        <v>43922</v>
      </c>
      <c r="C804" s="50" t="s">
        <v>13</v>
      </c>
      <c r="D804" s="50" t="s">
        <v>14</v>
      </c>
      <c r="E804" s="51" t="s">
        <v>15</v>
      </c>
      <c r="F804" s="40" t="s">
        <v>253</v>
      </c>
      <c r="G804" s="40">
        <v>1038</v>
      </c>
      <c r="H804" s="40">
        <v>5.09</v>
      </c>
      <c r="I804" s="40">
        <v>0.28000000000000003</v>
      </c>
      <c r="J804" s="54">
        <v>0.13</v>
      </c>
      <c r="K804" s="40">
        <v>4.8099999999999996</v>
      </c>
      <c r="L804" s="40">
        <f t="shared" si="36"/>
        <v>4992.78</v>
      </c>
      <c r="M804" s="55">
        <f t="shared" si="37"/>
        <v>4.1846999999999994</v>
      </c>
      <c r="N804" s="55">
        <f t="shared" si="38"/>
        <v>4343.7185999999992</v>
      </c>
      <c r="O804" s="40" t="s">
        <v>1011</v>
      </c>
    </row>
    <row r="805" spans="1:15" s="40" customFormat="1" ht="29.1" customHeight="1">
      <c r="A805" s="49">
        <v>43922</v>
      </c>
      <c r="C805" s="50" t="s">
        <v>13</v>
      </c>
      <c r="D805" s="50" t="s">
        <v>14</v>
      </c>
      <c r="E805" s="51" t="s">
        <v>15</v>
      </c>
      <c r="F805" s="40" t="s">
        <v>253</v>
      </c>
      <c r="G805" s="40">
        <v>1156</v>
      </c>
      <c r="H805" s="40">
        <v>5.09</v>
      </c>
      <c r="I805" s="40">
        <v>0.28000000000000003</v>
      </c>
      <c r="J805" s="54">
        <v>0.13</v>
      </c>
      <c r="K805" s="40">
        <v>4.8099999999999996</v>
      </c>
      <c r="L805" s="40">
        <f t="shared" si="36"/>
        <v>5560.36</v>
      </c>
      <c r="M805" s="55">
        <f t="shared" si="37"/>
        <v>4.1846999999999994</v>
      </c>
      <c r="N805" s="55">
        <f t="shared" si="38"/>
        <v>4837.5131999999994</v>
      </c>
      <c r="O805" s="40" t="s">
        <v>1011</v>
      </c>
    </row>
    <row r="806" spans="1:15" s="40" customFormat="1" ht="29.1" customHeight="1">
      <c r="A806" s="49">
        <v>43923</v>
      </c>
      <c r="C806" s="50" t="s">
        <v>13</v>
      </c>
      <c r="D806" s="50" t="s">
        <v>14</v>
      </c>
      <c r="E806" s="51" t="s">
        <v>15</v>
      </c>
      <c r="F806" s="40" t="s">
        <v>253</v>
      </c>
      <c r="G806" s="40">
        <v>281</v>
      </c>
      <c r="H806" s="40">
        <v>5.09</v>
      </c>
      <c r="I806" s="40">
        <v>0.28000000000000003</v>
      </c>
      <c r="J806" s="54">
        <v>0.13</v>
      </c>
      <c r="K806" s="40">
        <v>4.8099999999999996</v>
      </c>
      <c r="L806" s="40">
        <f t="shared" si="36"/>
        <v>1351.61</v>
      </c>
      <c r="M806" s="55">
        <f t="shared" si="37"/>
        <v>4.1846999999999994</v>
      </c>
      <c r="N806" s="55">
        <f t="shared" si="38"/>
        <v>1175.9006999999999</v>
      </c>
      <c r="O806" s="40" t="s">
        <v>1011</v>
      </c>
    </row>
    <row r="807" spans="1:15" s="40" customFormat="1" ht="29.1" customHeight="1">
      <c r="A807" s="49">
        <v>43923</v>
      </c>
      <c r="C807" s="50" t="s">
        <v>13</v>
      </c>
      <c r="D807" s="50" t="s">
        <v>14</v>
      </c>
      <c r="E807" s="51" t="s">
        <v>15</v>
      </c>
      <c r="F807" s="40" t="s">
        <v>253</v>
      </c>
      <c r="G807" s="40">
        <v>819</v>
      </c>
      <c r="H807" s="40">
        <v>5.09</v>
      </c>
      <c r="I807" s="40">
        <v>0.28000000000000003</v>
      </c>
      <c r="J807" s="54">
        <v>0.13</v>
      </c>
      <c r="K807" s="40">
        <v>4.8099999999999996</v>
      </c>
      <c r="L807" s="40">
        <f t="shared" si="36"/>
        <v>3939.39</v>
      </c>
      <c r="M807" s="55">
        <f t="shared" si="37"/>
        <v>4.1846999999999994</v>
      </c>
      <c r="N807" s="55">
        <f t="shared" si="38"/>
        <v>3427.2692999999995</v>
      </c>
      <c r="O807" s="40" t="s">
        <v>1011</v>
      </c>
    </row>
    <row r="808" spans="1:15" s="40" customFormat="1" ht="29.1" customHeight="1">
      <c r="A808" s="49">
        <v>43923</v>
      </c>
      <c r="C808" s="50" t="s">
        <v>13</v>
      </c>
      <c r="D808" s="50" t="s">
        <v>14</v>
      </c>
      <c r="E808" s="51" t="s">
        <v>15</v>
      </c>
      <c r="F808" s="40" t="s">
        <v>253</v>
      </c>
      <c r="G808" s="40">
        <v>957</v>
      </c>
      <c r="H808" s="40">
        <v>5.09</v>
      </c>
      <c r="I808" s="40">
        <v>0.28000000000000003</v>
      </c>
      <c r="J808" s="54">
        <v>0.13</v>
      </c>
      <c r="K808" s="40">
        <v>4.8099999999999996</v>
      </c>
      <c r="L808" s="40">
        <f t="shared" si="36"/>
        <v>4603.17</v>
      </c>
      <c r="M808" s="55">
        <f t="shared" si="37"/>
        <v>4.1846999999999994</v>
      </c>
      <c r="N808" s="55">
        <f t="shared" si="38"/>
        <v>4004.7578999999996</v>
      </c>
      <c r="O808" s="40" t="s">
        <v>1011</v>
      </c>
    </row>
    <row r="809" spans="1:15" s="40" customFormat="1" ht="29.1" customHeight="1">
      <c r="A809" s="49">
        <v>43923</v>
      </c>
      <c r="C809" s="50" t="s">
        <v>13</v>
      </c>
      <c r="D809" s="50" t="s">
        <v>14</v>
      </c>
      <c r="E809" s="51" t="s">
        <v>15</v>
      </c>
      <c r="F809" s="40" t="s">
        <v>253</v>
      </c>
      <c r="G809" s="40">
        <v>697</v>
      </c>
      <c r="H809" s="40">
        <v>5.09</v>
      </c>
      <c r="I809" s="40">
        <v>0.28000000000000003</v>
      </c>
      <c r="J809" s="54">
        <v>0.13</v>
      </c>
      <c r="K809" s="40">
        <v>4.8099999999999996</v>
      </c>
      <c r="L809" s="40">
        <f t="shared" si="36"/>
        <v>3352.5699999999997</v>
      </c>
      <c r="M809" s="55">
        <f t="shared" si="37"/>
        <v>4.1846999999999994</v>
      </c>
      <c r="N809" s="55">
        <f t="shared" si="38"/>
        <v>2916.7358999999997</v>
      </c>
      <c r="O809" s="40" t="s">
        <v>1011</v>
      </c>
    </row>
    <row r="810" spans="1:15" s="40" customFormat="1" ht="29.1" customHeight="1">
      <c r="A810" s="49">
        <v>43923</v>
      </c>
      <c r="C810" s="50" t="s">
        <v>13</v>
      </c>
      <c r="D810" s="50" t="s">
        <v>14</v>
      </c>
      <c r="E810" s="51" t="s">
        <v>15</v>
      </c>
      <c r="F810" s="40" t="s">
        <v>253</v>
      </c>
      <c r="G810" s="40">
        <v>843</v>
      </c>
      <c r="H810" s="40">
        <v>5.09</v>
      </c>
      <c r="I810" s="40">
        <v>0.28000000000000003</v>
      </c>
      <c r="J810" s="54">
        <v>0.13</v>
      </c>
      <c r="K810" s="40">
        <v>4.8099999999999996</v>
      </c>
      <c r="L810" s="40">
        <f t="shared" si="36"/>
        <v>4054.8299999999995</v>
      </c>
      <c r="M810" s="55">
        <f t="shared" si="37"/>
        <v>4.1846999999999994</v>
      </c>
      <c r="N810" s="55">
        <f t="shared" si="38"/>
        <v>3527.7020999999995</v>
      </c>
      <c r="O810" s="40" t="s">
        <v>1011</v>
      </c>
    </row>
    <row r="811" spans="1:15" s="40" customFormat="1" ht="29.1" customHeight="1">
      <c r="A811" s="49">
        <v>43924</v>
      </c>
      <c r="C811" s="50" t="s">
        <v>13</v>
      </c>
      <c r="D811" s="50" t="s">
        <v>14</v>
      </c>
      <c r="E811" s="51" t="s">
        <v>15</v>
      </c>
      <c r="F811" s="40" t="s">
        <v>253</v>
      </c>
      <c r="G811" s="40">
        <v>54</v>
      </c>
      <c r="H811" s="40">
        <v>5.09</v>
      </c>
      <c r="I811" s="40">
        <v>0.28000000000000003</v>
      </c>
      <c r="J811" s="54">
        <v>0.13</v>
      </c>
      <c r="K811" s="40">
        <v>4.8099999999999996</v>
      </c>
      <c r="L811" s="40">
        <f t="shared" si="36"/>
        <v>259.73999999999995</v>
      </c>
      <c r="M811" s="55">
        <f t="shared" si="37"/>
        <v>4.1846999999999994</v>
      </c>
      <c r="N811" s="55">
        <f t="shared" si="38"/>
        <v>225.97379999999998</v>
      </c>
      <c r="O811" s="40" t="s">
        <v>1011</v>
      </c>
    </row>
    <row r="812" spans="1:15" s="40" customFormat="1" ht="29.1" customHeight="1">
      <c r="A812" s="49">
        <v>43924</v>
      </c>
      <c r="C812" s="50" t="s">
        <v>13</v>
      </c>
      <c r="D812" s="50" t="s">
        <v>14</v>
      </c>
      <c r="E812" s="51" t="s">
        <v>15</v>
      </c>
      <c r="F812" s="40" t="s">
        <v>253</v>
      </c>
      <c r="G812" s="40">
        <v>820</v>
      </c>
      <c r="H812" s="40">
        <v>5.09</v>
      </c>
      <c r="I812" s="40">
        <v>0.28000000000000003</v>
      </c>
      <c r="J812" s="54">
        <v>0.13</v>
      </c>
      <c r="K812" s="40">
        <v>4.8099999999999996</v>
      </c>
      <c r="L812" s="40">
        <f t="shared" si="36"/>
        <v>3944.2</v>
      </c>
      <c r="M812" s="55">
        <f t="shared" si="37"/>
        <v>4.1846999999999994</v>
      </c>
      <c r="N812" s="55">
        <f t="shared" si="38"/>
        <v>3431.4539999999997</v>
      </c>
      <c r="O812" s="40" t="s">
        <v>1011</v>
      </c>
    </row>
    <row r="813" spans="1:15" s="40" customFormat="1" ht="29.1" customHeight="1">
      <c r="A813" s="49">
        <v>43924</v>
      </c>
      <c r="C813" s="50" t="s">
        <v>13</v>
      </c>
      <c r="D813" s="50" t="s">
        <v>14</v>
      </c>
      <c r="E813" s="51" t="s">
        <v>15</v>
      </c>
      <c r="F813" s="40" t="s">
        <v>253</v>
      </c>
      <c r="G813" s="40">
        <v>542</v>
      </c>
      <c r="H813" s="40">
        <v>5.09</v>
      </c>
      <c r="I813" s="40">
        <v>0.28000000000000003</v>
      </c>
      <c r="J813" s="54">
        <v>0.13</v>
      </c>
      <c r="K813" s="40">
        <v>4.8099999999999996</v>
      </c>
      <c r="L813" s="40">
        <f t="shared" si="36"/>
        <v>2607.02</v>
      </c>
      <c r="M813" s="55">
        <f t="shared" si="37"/>
        <v>4.1846999999999994</v>
      </c>
      <c r="N813" s="55">
        <f t="shared" si="38"/>
        <v>2268.1073999999999</v>
      </c>
      <c r="O813" s="40" t="s">
        <v>1011</v>
      </c>
    </row>
    <row r="814" spans="1:15" s="40" customFormat="1" ht="29.1" customHeight="1">
      <c r="A814" s="49">
        <v>43924</v>
      </c>
      <c r="C814" s="50" t="s">
        <v>13</v>
      </c>
      <c r="D814" s="50" t="s">
        <v>14</v>
      </c>
      <c r="E814" s="51" t="s">
        <v>15</v>
      </c>
      <c r="F814" s="40" t="s">
        <v>253</v>
      </c>
      <c r="G814" s="40">
        <v>1232</v>
      </c>
      <c r="H814" s="40">
        <v>5.09</v>
      </c>
      <c r="I814" s="40">
        <v>0.28000000000000003</v>
      </c>
      <c r="J814" s="54">
        <v>0.13</v>
      </c>
      <c r="K814" s="40">
        <v>4.8099999999999996</v>
      </c>
      <c r="L814" s="40">
        <f t="shared" si="36"/>
        <v>5925.9199999999992</v>
      </c>
      <c r="M814" s="55">
        <f t="shared" si="37"/>
        <v>4.1846999999999994</v>
      </c>
      <c r="N814" s="55">
        <f t="shared" si="38"/>
        <v>5155.5503999999992</v>
      </c>
      <c r="O814" s="40" t="s">
        <v>1011</v>
      </c>
    </row>
    <row r="815" spans="1:15" s="40" customFormat="1" ht="29.1" customHeight="1">
      <c r="A815" s="49">
        <v>43924</v>
      </c>
      <c r="C815" s="50" t="s">
        <v>13</v>
      </c>
      <c r="D815" s="50" t="s">
        <v>14</v>
      </c>
      <c r="E815" s="51" t="s">
        <v>15</v>
      </c>
      <c r="F815" s="40" t="s">
        <v>253</v>
      </c>
      <c r="G815" s="40">
        <v>1174</v>
      </c>
      <c r="H815" s="40">
        <v>5.09</v>
      </c>
      <c r="I815" s="40">
        <v>0.28000000000000003</v>
      </c>
      <c r="J815" s="54">
        <v>0.13</v>
      </c>
      <c r="K815" s="40">
        <v>4.8099999999999996</v>
      </c>
      <c r="L815" s="40">
        <f t="shared" si="36"/>
        <v>5646.94</v>
      </c>
      <c r="M815" s="55">
        <f t="shared" si="37"/>
        <v>4.1846999999999994</v>
      </c>
      <c r="N815" s="55">
        <f t="shared" si="38"/>
        <v>4912.8377999999993</v>
      </c>
      <c r="O815" s="40" t="s">
        <v>1011</v>
      </c>
    </row>
    <row r="816" spans="1:15" s="40" customFormat="1" ht="29.1" customHeight="1">
      <c r="A816" s="49">
        <v>43924</v>
      </c>
      <c r="C816" s="50" t="s">
        <v>13</v>
      </c>
      <c r="D816" s="50" t="s">
        <v>14</v>
      </c>
      <c r="E816" s="51" t="s">
        <v>15</v>
      </c>
      <c r="F816" s="40" t="s">
        <v>253</v>
      </c>
      <c r="G816" s="40">
        <v>205</v>
      </c>
      <c r="H816" s="40">
        <v>5.09</v>
      </c>
      <c r="I816" s="40">
        <v>0.28000000000000003</v>
      </c>
      <c r="J816" s="54">
        <v>0.13</v>
      </c>
      <c r="K816" s="40">
        <v>4.8099999999999996</v>
      </c>
      <c r="L816" s="40">
        <f t="shared" si="36"/>
        <v>986.05</v>
      </c>
      <c r="M816" s="55">
        <f t="shared" si="37"/>
        <v>4.1846999999999994</v>
      </c>
      <c r="N816" s="55">
        <f t="shared" si="38"/>
        <v>857.86349999999993</v>
      </c>
      <c r="O816" s="40" t="s">
        <v>1011</v>
      </c>
    </row>
    <row r="817" spans="1:15" s="40" customFormat="1" ht="29.1" customHeight="1">
      <c r="A817" s="49">
        <v>43925</v>
      </c>
      <c r="C817" s="50" t="s">
        <v>13</v>
      </c>
      <c r="D817" s="50" t="s">
        <v>14</v>
      </c>
      <c r="E817" s="51" t="s">
        <v>15</v>
      </c>
      <c r="F817" s="40" t="s">
        <v>253</v>
      </c>
      <c r="G817" s="40">
        <v>1642</v>
      </c>
      <c r="H817" s="40">
        <v>5.09</v>
      </c>
      <c r="I817" s="40">
        <v>0.28000000000000003</v>
      </c>
      <c r="J817" s="54">
        <v>0.13</v>
      </c>
      <c r="K817" s="40">
        <v>4.8099999999999996</v>
      </c>
      <c r="L817" s="40">
        <f t="shared" si="36"/>
        <v>7898.0199999999995</v>
      </c>
      <c r="M817" s="55">
        <f t="shared" si="37"/>
        <v>4.1846999999999994</v>
      </c>
      <c r="N817" s="55">
        <f t="shared" si="38"/>
        <v>6871.277399999999</v>
      </c>
      <c r="O817" s="40" t="s">
        <v>1011</v>
      </c>
    </row>
    <row r="818" spans="1:15" s="40" customFormat="1" ht="29.1" customHeight="1">
      <c r="A818" s="49">
        <v>43925</v>
      </c>
      <c r="C818" s="50" t="s">
        <v>13</v>
      </c>
      <c r="D818" s="50" t="s">
        <v>14</v>
      </c>
      <c r="E818" s="51" t="s">
        <v>15</v>
      </c>
      <c r="F818" s="40" t="s">
        <v>253</v>
      </c>
      <c r="G818" s="40">
        <v>29</v>
      </c>
      <c r="H818" s="40">
        <v>5.09</v>
      </c>
      <c r="I818" s="40">
        <v>0.28000000000000003</v>
      </c>
      <c r="J818" s="54">
        <v>0.13</v>
      </c>
      <c r="K818" s="40">
        <v>4.8099999999999996</v>
      </c>
      <c r="L818" s="40">
        <f t="shared" si="36"/>
        <v>139.48999999999998</v>
      </c>
      <c r="M818" s="55">
        <f t="shared" si="37"/>
        <v>4.1846999999999994</v>
      </c>
      <c r="N818" s="55">
        <f t="shared" si="38"/>
        <v>121.35629999999998</v>
      </c>
      <c r="O818" s="40" t="s">
        <v>1011</v>
      </c>
    </row>
    <row r="819" spans="1:15" s="40" customFormat="1" ht="29.1" customHeight="1">
      <c r="A819" s="49">
        <v>43925</v>
      </c>
      <c r="C819" s="50" t="s">
        <v>13</v>
      </c>
      <c r="D819" s="50" t="s">
        <v>14</v>
      </c>
      <c r="E819" s="51" t="s">
        <v>15</v>
      </c>
      <c r="F819" s="40" t="s">
        <v>253</v>
      </c>
      <c r="G819" s="40">
        <v>941</v>
      </c>
      <c r="H819" s="40">
        <v>5.09</v>
      </c>
      <c r="I819" s="40">
        <v>0.28000000000000003</v>
      </c>
      <c r="J819" s="54">
        <v>0.13</v>
      </c>
      <c r="K819" s="40">
        <v>4.8099999999999996</v>
      </c>
      <c r="L819" s="40">
        <f t="shared" si="36"/>
        <v>4526.21</v>
      </c>
      <c r="M819" s="55">
        <f t="shared" si="37"/>
        <v>4.1846999999999994</v>
      </c>
      <c r="N819" s="55">
        <f t="shared" si="38"/>
        <v>3937.8026999999993</v>
      </c>
      <c r="O819" s="40" t="s">
        <v>1011</v>
      </c>
    </row>
    <row r="820" spans="1:15" s="40" customFormat="1" ht="29.1" customHeight="1">
      <c r="A820" s="49">
        <v>43925</v>
      </c>
      <c r="C820" s="50" t="s">
        <v>13</v>
      </c>
      <c r="D820" s="50" t="s">
        <v>14</v>
      </c>
      <c r="E820" s="51" t="s">
        <v>15</v>
      </c>
      <c r="F820" s="40" t="s">
        <v>253</v>
      </c>
      <c r="G820" s="40">
        <v>429</v>
      </c>
      <c r="H820" s="40">
        <v>5.09</v>
      </c>
      <c r="I820" s="40">
        <v>0.28000000000000003</v>
      </c>
      <c r="J820" s="54">
        <v>0.13</v>
      </c>
      <c r="K820" s="40">
        <v>4.8099999999999996</v>
      </c>
      <c r="L820" s="40">
        <f t="shared" si="36"/>
        <v>2063.4899999999998</v>
      </c>
      <c r="M820" s="55">
        <f t="shared" si="37"/>
        <v>4.1846999999999994</v>
      </c>
      <c r="N820" s="55">
        <f t="shared" si="38"/>
        <v>1795.2362999999998</v>
      </c>
      <c r="O820" s="40" t="s">
        <v>1011</v>
      </c>
    </row>
    <row r="821" spans="1:15" s="40" customFormat="1" ht="29.1" customHeight="1">
      <c r="A821" s="49">
        <v>43926</v>
      </c>
      <c r="C821" s="50" t="s">
        <v>13</v>
      </c>
      <c r="D821" s="50" t="s">
        <v>14</v>
      </c>
      <c r="E821" s="51" t="s">
        <v>15</v>
      </c>
      <c r="F821" s="40" t="s">
        <v>253</v>
      </c>
      <c r="G821" s="40">
        <v>530</v>
      </c>
      <c r="H821" s="40">
        <v>5.09</v>
      </c>
      <c r="I821" s="40">
        <v>0.28000000000000003</v>
      </c>
      <c r="J821" s="54">
        <v>0.13</v>
      </c>
      <c r="K821" s="40">
        <v>4.8099999999999996</v>
      </c>
      <c r="L821" s="40">
        <f t="shared" si="36"/>
        <v>2549.2999999999997</v>
      </c>
      <c r="M821" s="55">
        <f t="shared" si="37"/>
        <v>4.1846999999999994</v>
      </c>
      <c r="N821" s="55">
        <f t="shared" si="38"/>
        <v>2217.8909999999996</v>
      </c>
      <c r="O821" s="40" t="s">
        <v>1011</v>
      </c>
    </row>
    <row r="822" spans="1:15" s="40" customFormat="1" ht="29.1" customHeight="1">
      <c r="A822" s="49">
        <v>43926</v>
      </c>
      <c r="C822" s="50" t="s">
        <v>13</v>
      </c>
      <c r="D822" s="50" t="s">
        <v>14</v>
      </c>
      <c r="E822" s="51" t="s">
        <v>15</v>
      </c>
      <c r="F822" s="40" t="s">
        <v>253</v>
      </c>
      <c r="G822" s="40">
        <v>1095</v>
      </c>
      <c r="H822" s="40">
        <v>5.09</v>
      </c>
      <c r="I822" s="40">
        <v>0.28000000000000003</v>
      </c>
      <c r="J822" s="54">
        <v>0.13</v>
      </c>
      <c r="K822" s="40">
        <v>4.8099999999999996</v>
      </c>
      <c r="L822" s="40">
        <f t="shared" si="36"/>
        <v>5266.95</v>
      </c>
      <c r="M822" s="55">
        <f t="shared" si="37"/>
        <v>4.1846999999999994</v>
      </c>
      <c r="N822" s="55">
        <f t="shared" si="38"/>
        <v>4582.2464999999993</v>
      </c>
      <c r="O822" s="40" t="s">
        <v>1011</v>
      </c>
    </row>
    <row r="823" spans="1:15" s="40" customFormat="1" ht="29.1" customHeight="1">
      <c r="A823" s="49">
        <v>43926</v>
      </c>
      <c r="C823" s="50" t="s">
        <v>13</v>
      </c>
      <c r="D823" s="50" t="s">
        <v>14</v>
      </c>
      <c r="E823" s="51" t="s">
        <v>15</v>
      </c>
      <c r="F823" s="40" t="s">
        <v>253</v>
      </c>
      <c r="G823" s="40">
        <v>1070</v>
      </c>
      <c r="H823" s="40">
        <v>5.09</v>
      </c>
      <c r="I823" s="40">
        <v>0.28000000000000003</v>
      </c>
      <c r="J823" s="54">
        <v>0.13</v>
      </c>
      <c r="K823" s="40">
        <v>4.8099999999999996</v>
      </c>
      <c r="L823" s="40">
        <f t="shared" si="36"/>
        <v>5146.7</v>
      </c>
      <c r="M823" s="55">
        <f t="shared" si="37"/>
        <v>4.1846999999999994</v>
      </c>
      <c r="N823" s="55">
        <f t="shared" si="38"/>
        <v>4477.628999999999</v>
      </c>
      <c r="O823" s="40" t="s">
        <v>1011</v>
      </c>
    </row>
    <row r="824" spans="1:15" s="40" customFormat="1" ht="29.1" customHeight="1">
      <c r="A824" s="49">
        <v>43926</v>
      </c>
      <c r="C824" s="50" t="s">
        <v>13</v>
      </c>
      <c r="D824" s="50" t="s">
        <v>14</v>
      </c>
      <c r="E824" s="51" t="s">
        <v>15</v>
      </c>
      <c r="F824" s="40" t="s">
        <v>253</v>
      </c>
      <c r="G824" s="40">
        <v>536</v>
      </c>
      <c r="H824" s="40">
        <v>5.09</v>
      </c>
      <c r="I824" s="40">
        <v>0.28000000000000003</v>
      </c>
      <c r="J824" s="54">
        <v>0.13</v>
      </c>
      <c r="K824" s="40">
        <v>4.8099999999999996</v>
      </c>
      <c r="L824" s="40">
        <f t="shared" si="36"/>
        <v>2578.16</v>
      </c>
      <c r="M824" s="55">
        <f t="shared" si="37"/>
        <v>4.1846999999999994</v>
      </c>
      <c r="N824" s="55">
        <f t="shared" si="38"/>
        <v>2242.9991999999997</v>
      </c>
      <c r="O824" s="40" t="s">
        <v>1011</v>
      </c>
    </row>
    <row r="825" spans="1:15" s="40" customFormat="1" ht="29.1" customHeight="1">
      <c r="A825" s="49">
        <v>43926</v>
      </c>
      <c r="C825" s="50" t="s">
        <v>13</v>
      </c>
      <c r="D825" s="50" t="s">
        <v>14</v>
      </c>
      <c r="E825" s="51" t="s">
        <v>15</v>
      </c>
      <c r="F825" s="40" t="s">
        <v>253</v>
      </c>
      <c r="G825" s="40">
        <v>274</v>
      </c>
      <c r="H825" s="40">
        <v>5.09</v>
      </c>
      <c r="I825" s="40">
        <v>0.28000000000000003</v>
      </c>
      <c r="J825" s="54">
        <v>0.13</v>
      </c>
      <c r="K825" s="40">
        <v>4.8099999999999996</v>
      </c>
      <c r="L825" s="40">
        <f t="shared" si="36"/>
        <v>1317.9399999999998</v>
      </c>
      <c r="M825" s="55">
        <f t="shared" si="37"/>
        <v>4.1846999999999994</v>
      </c>
      <c r="N825" s="55">
        <f t="shared" si="38"/>
        <v>1146.6077999999998</v>
      </c>
      <c r="O825" s="40" t="s">
        <v>1011</v>
      </c>
    </row>
    <row r="826" spans="1:15" s="40" customFormat="1" ht="29.1" customHeight="1">
      <c r="A826" s="49">
        <v>43927</v>
      </c>
      <c r="C826" s="50" t="s">
        <v>13</v>
      </c>
      <c r="D826" s="50" t="s">
        <v>14</v>
      </c>
      <c r="E826" s="51" t="s">
        <v>15</v>
      </c>
      <c r="F826" s="40" t="s">
        <v>253</v>
      </c>
      <c r="G826" s="40">
        <v>1088</v>
      </c>
      <c r="H826" s="40">
        <v>5.09</v>
      </c>
      <c r="I826" s="40">
        <v>0.28000000000000003</v>
      </c>
      <c r="J826" s="54">
        <v>0.13</v>
      </c>
      <c r="K826" s="40">
        <v>4.8099999999999996</v>
      </c>
      <c r="L826" s="40">
        <f t="shared" si="36"/>
        <v>5233.28</v>
      </c>
      <c r="M826" s="55">
        <f t="shared" si="37"/>
        <v>4.1846999999999994</v>
      </c>
      <c r="N826" s="55">
        <f t="shared" si="38"/>
        <v>4552.9535999999989</v>
      </c>
      <c r="O826" s="40" t="s">
        <v>1011</v>
      </c>
    </row>
    <row r="827" spans="1:15" s="40" customFormat="1" ht="29.1" customHeight="1">
      <c r="A827" s="49">
        <v>43927</v>
      </c>
      <c r="C827" s="50" t="s">
        <v>13</v>
      </c>
      <c r="D827" s="50" t="s">
        <v>14</v>
      </c>
      <c r="E827" s="51" t="s">
        <v>15</v>
      </c>
      <c r="F827" s="40" t="s">
        <v>253</v>
      </c>
      <c r="G827" s="40">
        <v>834</v>
      </c>
      <c r="H827" s="40">
        <v>5.09</v>
      </c>
      <c r="I827" s="40">
        <v>0.28000000000000003</v>
      </c>
      <c r="J827" s="54">
        <v>0.13</v>
      </c>
      <c r="K827" s="40">
        <v>4.8099999999999996</v>
      </c>
      <c r="L827" s="40">
        <f t="shared" si="36"/>
        <v>4011.5399999999995</v>
      </c>
      <c r="M827" s="55">
        <f t="shared" si="37"/>
        <v>4.1846999999999994</v>
      </c>
      <c r="N827" s="55">
        <f t="shared" si="38"/>
        <v>3490.0397999999996</v>
      </c>
      <c r="O827" s="40" t="s">
        <v>1011</v>
      </c>
    </row>
    <row r="828" spans="1:15" s="40" customFormat="1" ht="29.1" customHeight="1">
      <c r="A828" s="49">
        <v>43927</v>
      </c>
      <c r="C828" s="50" t="s">
        <v>13</v>
      </c>
      <c r="D828" s="50" t="s">
        <v>14</v>
      </c>
      <c r="E828" s="51" t="s">
        <v>15</v>
      </c>
      <c r="F828" s="40" t="s">
        <v>253</v>
      </c>
      <c r="G828" s="40">
        <v>635</v>
      </c>
      <c r="H828" s="40">
        <v>5.09</v>
      </c>
      <c r="I828" s="40">
        <v>0.28000000000000003</v>
      </c>
      <c r="J828" s="54">
        <v>0.13</v>
      </c>
      <c r="K828" s="40">
        <v>4.8099999999999996</v>
      </c>
      <c r="L828" s="40">
        <f t="shared" si="36"/>
        <v>3054.35</v>
      </c>
      <c r="M828" s="55">
        <f t="shared" si="37"/>
        <v>4.1846999999999994</v>
      </c>
      <c r="N828" s="55">
        <f t="shared" si="38"/>
        <v>2657.2844999999998</v>
      </c>
      <c r="O828" s="40" t="s">
        <v>1011</v>
      </c>
    </row>
    <row r="829" spans="1:15" s="40" customFormat="1" ht="29.1" customHeight="1">
      <c r="A829" s="49">
        <v>43927</v>
      </c>
      <c r="C829" s="50" t="s">
        <v>13</v>
      </c>
      <c r="D829" s="50" t="s">
        <v>14</v>
      </c>
      <c r="E829" s="51" t="s">
        <v>15</v>
      </c>
      <c r="F829" s="40" t="s">
        <v>253</v>
      </c>
      <c r="G829" s="40">
        <v>539</v>
      </c>
      <c r="H829" s="40">
        <v>5.09</v>
      </c>
      <c r="I829" s="40">
        <v>0.28000000000000003</v>
      </c>
      <c r="J829" s="54">
        <v>0.13</v>
      </c>
      <c r="K829" s="40">
        <v>4.8099999999999996</v>
      </c>
      <c r="L829" s="40">
        <f t="shared" si="36"/>
        <v>2592.5899999999997</v>
      </c>
      <c r="M829" s="55">
        <f t="shared" si="37"/>
        <v>4.1846999999999994</v>
      </c>
      <c r="N829" s="55">
        <f t="shared" si="38"/>
        <v>2255.5532999999996</v>
      </c>
      <c r="O829" s="40" t="s">
        <v>1011</v>
      </c>
    </row>
    <row r="830" spans="1:15" s="40" customFormat="1" ht="29.1" customHeight="1">
      <c r="A830" s="49">
        <v>43928</v>
      </c>
      <c r="C830" s="50" t="s">
        <v>13</v>
      </c>
      <c r="D830" s="50" t="s">
        <v>14</v>
      </c>
      <c r="E830" s="51" t="s">
        <v>15</v>
      </c>
      <c r="F830" s="40" t="s">
        <v>253</v>
      </c>
      <c r="G830" s="40">
        <v>655</v>
      </c>
      <c r="H830" s="40">
        <v>5.09</v>
      </c>
      <c r="I830" s="40">
        <v>0.28000000000000003</v>
      </c>
      <c r="J830" s="54">
        <v>0.13</v>
      </c>
      <c r="K830" s="40">
        <v>4.8099999999999996</v>
      </c>
      <c r="L830" s="40">
        <f t="shared" si="36"/>
        <v>3150.5499999999997</v>
      </c>
      <c r="M830" s="55">
        <f t="shared" si="37"/>
        <v>4.1846999999999994</v>
      </c>
      <c r="N830" s="55">
        <f t="shared" si="38"/>
        <v>2740.9784999999997</v>
      </c>
      <c r="O830" s="40" t="s">
        <v>1011</v>
      </c>
    </row>
    <row r="831" spans="1:15" s="40" customFormat="1" ht="29.1" customHeight="1">
      <c r="A831" s="49">
        <v>43928</v>
      </c>
      <c r="C831" s="50" t="s">
        <v>13</v>
      </c>
      <c r="D831" s="50" t="s">
        <v>14</v>
      </c>
      <c r="E831" s="51" t="s">
        <v>15</v>
      </c>
      <c r="F831" s="40" t="s">
        <v>253</v>
      </c>
      <c r="G831" s="40">
        <v>471</v>
      </c>
      <c r="H831" s="40">
        <v>5.09</v>
      </c>
      <c r="I831" s="40">
        <v>0.28000000000000003</v>
      </c>
      <c r="J831" s="54">
        <v>0.13</v>
      </c>
      <c r="K831" s="40">
        <v>4.8099999999999996</v>
      </c>
      <c r="L831" s="40">
        <f t="shared" si="36"/>
        <v>2265.5099999999998</v>
      </c>
      <c r="M831" s="55">
        <f t="shared" si="37"/>
        <v>4.1846999999999994</v>
      </c>
      <c r="N831" s="55">
        <f t="shared" si="38"/>
        <v>1970.9936999999998</v>
      </c>
      <c r="O831" s="40" t="s">
        <v>1011</v>
      </c>
    </row>
    <row r="832" spans="1:15" s="40" customFormat="1" ht="29.1" customHeight="1">
      <c r="A832" s="49">
        <v>43928</v>
      </c>
      <c r="C832" s="50" t="s">
        <v>13</v>
      </c>
      <c r="D832" s="50" t="s">
        <v>14</v>
      </c>
      <c r="E832" s="51" t="s">
        <v>15</v>
      </c>
      <c r="F832" s="40" t="s">
        <v>253</v>
      </c>
      <c r="G832" s="40">
        <v>216</v>
      </c>
      <c r="H832" s="40">
        <v>5.09</v>
      </c>
      <c r="I832" s="40">
        <v>0.28000000000000003</v>
      </c>
      <c r="J832" s="54">
        <v>0.13</v>
      </c>
      <c r="K832" s="40">
        <v>4.8099999999999996</v>
      </c>
      <c r="L832" s="40">
        <f t="shared" si="36"/>
        <v>1038.9599999999998</v>
      </c>
      <c r="M832" s="55">
        <f t="shared" si="37"/>
        <v>4.1846999999999994</v>
      </c>
      <c r="N832" s="55">
        <f t="shared" si="38"/>
        <v>903.89519999999993</v>
      </c>
      <c r="O832" s="40" t="s">
        <v>1011</v>
      </c>
    </row>
    <row r="833" spans="1:15" s="40" customFormat="1" ht="29.1" customHeight="1">
      <c r="A833" s="49">
        <v>43928</v>
      </c>
      <c r="C833" s="50" t="s">
        <v>13</v>
      </c>
      <c r="D833" s="50" t="s">
        <v>14</v>
      </c>
      <c r="E833" s="51" t="s">
        <v>15</v>
      </c>
      <c r="F833" s="40" t="s">
        <v>253</v>
      </c>
      <c r="G833" s="40">
        <v>129</v>
      </c>
      <c r="H833" s="40">
        <v>5.09</v>
      </c>
      <c r="I833" s="40">
        <v>0.28000000000000003</v>
      </c>
      <c r="J833" s="54">
        <v>0.13</v>
      </c>
      <c r="K833" s="40">
        <v>4.8099999999999996</v>
      </c>
      <c r="L833" s="40">
        <f t="shared" si="36"/>
        <v>620.4899999999999</v>
      </c>
      <c r="M833" s="55">
        <f t="shared" si="37"/>
        <v>4.1846999999999994</v>
      </c>
      <c r="N833" s="55">
        <f t="shared" si="38"/>
        <v>539.82629999999995</v>
      </c>
      <c r="O833" s="40" t="s">
        <v>1011</v>
      </c>
    </row>
    <row r="834" spans="1:15" s="40" customFormat="1" ht="29.1" customHeight="1">
      <c r="A834" s="49">
        <v>43928</v>
      </c>
      <c r="C834" s="50" t="s">
        <v>13</v>
      </c>
      <c r="D834" s="50" t="s">
        <v>14</v>
      </c>
      <c r="E834" s="51" t="s">
        <v>15</v>
      </c>
      <c r="F834" s="40" t="s">
        <v>253</v>
      </c>
      <c r="G834" s="40">
        <v>912</v>
      </c>
      <c r="H834" s="40">
        <v>5.09</v>
      </c>
      <c r="I834" s="40">
        <v>0.28000000000000003</v>
      </c>
      <c r="J834" s="54">
        <v>0.13</v>
      </c>
      <c r="K834" s="40">
        <v>4.8099999999999996</v>
      </c>
      <c r="L834" s="40">
        <f t="shared" si="36"/>
        <v>4386.7199999999993</v>
      </c>
      <c r="M834" s="55">
        <f t="shared" si="37"/>
        <v>4.1846999999999994</v>
      </c>
      <c r="N834" s="55">
        <f t="shared" si="38"/>
        <v>3816.4463999999994</v>
      </c>
      <c r="O834" s="40" t="s">
        <v>1011</v>
      </c>
    </row>
    <row r="835" spans="1:15" s="40" customFormat="1" ht="29.1" customHeight="1">
      <c r="A835" s="49">
        <v>43928</v>
      </c>
      <c r="C835" s="50" t="s">
        <v>13</v>
      </c>
      <c r="D835" s="50" t="s">
        <v>14</v>
      </c>
      <c r="E835" s="51" t="s">
        <v>15</v>
      </c>
      <c r="F835" s="40" t="s">
        <v>253</v>
      </c>
      <c r="G835" s="40">
        <v>474</v>
      </c>
      <c r="H835" s="40">
        <v>5.09</v>
      </c>
      <c r="I835" s="40">
        <v>0.28000000000000003</v>
      </c>
      <c r="J835" s="54">
        <v>0.13</v>
      </c>
      <c r="K835" s="40">
        <v>4.8099999999999996</v>
      </c>
      <c r="L835" s="40">
        <f t="shared" ref="L835:L898" si="39">K835*G835</f>
        <v>2279.9399999999996</v>
      </c>
      <c r="M835" s="55">
        <f t="shared" ref="M835:M898" si="40">4.81-K835*J835</f>
        <v>4.1846999999999994</v>
      </c>
      <c r="N835" s="55">
        <f t="shared" ref="N835:N898" si="41">M835*G835</f>
        <v>1983.5477999999998</v>
      </c>
      <c r="O835" s="40" t="s">
        <v>1011</v>
      </c>
    </row>
    <row r="836" spans="1:15" s="40" customFormat="1" ht="29.1" customHeight="1">
      <c r="A836" s="49">
        <v>43928</v>
      </c>
      <c r="C836" s="50" t="s">
        <v>13</v>
      </c>
      <c r="D836" s="50" t="s">
        <v>14</v>
      </c>
      <c r="E836" s="51" t="s">
        <v>15</v>
      </c>
      <c r="F836" s="40" t="s">
        <v>253</v>
      </c>
      <c r="G836" s="40">
        <v>953</v>
      </c>
      <c r="H836" s="40">
        <v>5.09</v>
      </c>
      <c r="I836" s="40">
        <v>0.28000000000000003</v>
      </c>
      <c r="J836" s="54">
        <v>0.13</v>
      </c>
      <c r="K836" s="40">
        <v>4.8099999999999996</v>
      </c>
      <c r="L836" s="40">
        <f t="shared" si="39"/>
        <v>4583.9299999999994</v>
      </c>
      <c r="M836" s="55">
        <f t="shared" si="40"/>
        <v>4.1846999999999994</v>
      </c>
      <c r="N836" s="55">
        <f t="shared" si="41"/>
        <v>3988.0190999999995</v>
      </c>
      <c r="O836" s="40" t="s">
        <v>1011</v>
      </c>
    </row>
    <row r="837" spans="1:15" s="40" customFormat="1" ht="29.1" customHeight="1">
      <c r="A837" s="49">
        <v>43929</v>
      </c>
      <c r="C837" s="50" t="s">
        <v>13</v>
      </c>
      <c r="D837" s="50" t="s">
        <v>14</v>
      </c>
      <c r="E837" s="51" t="s">
        <v>15</v>
      </c>
      <c r="F837" s="40" t="s">
        <v>253</v>
      </c>
      <c r="G837" s="40">
        <v>926</v>
      </c>
      <c r="H837" s="40">
        <v>5.09</v>
      </c>
      <c r="I837" s="40">
        <v>0.28000000000000003</v>
      </c>
      <c r="J837" s="54">
        <v>0.13</v>
      </c>
      <c r="K837" s="40">
        <v>4.8099999999999996</v>
      </c>
      <c r="L837" s="40">
        <f t="shared" si="39"/>
        <v>4454.0599999999995</v>
      </c>
      <c r="M837" s="55">
        <f t="shared" si="40"/>
        <v>4.1846999999999994</v>
      </c>
      <c r="N837" s="55">
        <f t="shared" si="41"/>
        <v>3875.0321999999996</v>
      </c>
      <c r="O837" s="40" t="s">
        <v>1011</v>
      </c>
    </row>
    <row r="838" spans="1:15" s="40" customFormat="1" ht="29.1" customHeight="1">
      <c r="A838" s="49">
        <v>43929</v>
      </c>
      <c r="C838" s="50" t="s">
        <v>13</v>
      </c>
      <c r="D838" s="50" t="s">
        <v>14</v>
      </c>
      <c r="E838" s="51" t="s">
        <v>15</v>
      </c>
      <c r="F838" s="40" t="s">
        <v>253</v>
      </c>
      <c r="G838" s="40">
        <v>365</v>
      </c>
      <c r="H838" s="40">
        <v>5.09</v>
      </c>
      <c r="I838" s="40">
        <v>0.28000000000000003</v>
      </c>
      <c r="J838" s="54">
        <v>0.13</v>
      </c>
      <c r="K838" s="40">
        <v>4.8099999999999996</v>
      </c>
      <c r="L838" s="40">
        <f t="shared" si="39"/>
        <v>1755.6499999999999</v>
      </c>
      <c r="M838" s="55">
        <f t="shared" si="40"/>
        <v>4.1846999999999994</v>
      </c>
      <c r="N838" s="55">
        <f t="shared" si="41"/>
        <v>1527.4154999999998</v>
      </c>
      <c r="O838" s="40" t="s">
        <v>1011</v>
      </c>
    </row>
    <row r="839" spans="1:15" s="40" customFormat="1" ht="29.1" customHeight="1">
      <c r="A839" s="49">
        <v>43929</v>
      </c>
      <c r="C839" s="50" t="s">
        <v>13</v>
      </c>
      <c r="D839" s="50" t="s">
        <v>14</v>
      </c>
      <c r="E839" s="51" t="s">
        <v>15</v>
      </c>
      <c r="F839" s="40" t="s">
        <v>253</v>
      </c>
      <c r="G839" s="40">
        <v>1150</v>
      </c>
      <c r="H839" s="40">
        <v>5.09</v>
      </c>
      <c r="I839" s="40">
        <v>0.28000000000000003</v>
      </c>
      <c r="J839" s="54">
        <v>0.13</v>
      </c>
      <c r="K839" s="40">
        <v>4.8099999999999996</v>
      </c>
      <c r="L839" s="40">
        <f t="shared" si="39"/>
        <v>5531.5</v>
      </c>
      <c r="M839" s="55">
        <f t="shared" si="40"/>
        <v>4.1846999999999994</v>
      </c>
      <c r="N839" s="55">
        <f t="shared" si="41"/>
        <v>4812.4049999999997</v>
      </c>
      <c r="O839" s="40" t="s">
        <v>1011</v>
      </c>
    </row>
    <row r="840" spans="1:15" s="40" customFormat="1" ht="29.1" customHeight="1">
      <c r="A840" s="49">
        <v>43929</v>
      </c>
      <c r="C840" s="50" t="s">
        <v>13</v>
      </c>
      <c r="D840" s="50" t="s">
        <v>14</v>
      </c>
      <c r="E840" s="51" t="s">
        <v>15</v>
      </c>
      <c r="F840" s="40" t="s">
        <v>253</v>
      </c>
      <c r="G840" s="40">
        <v>630</v>
      </c>
      <c r="H840" s="40">
        <v>5.09</v>
      </c>
      <c r="I840" s="40">
        <v>0.28000000000000003</v>
      </c>
      <c r="J840" s="54">
        <v>0.13</v>
      </c>
      <c r="K840" s="40">
        <v>4.8099999999999996</v>
      </c>
      <c r="L840" s="40">
        <f t="shared" si="39"/>
        <v>3030.2999999999997</v>
      </c>
      <c r="M840" s="55">
        <f t="shared" si="40"/>
        <v>4.1846999999999994</v>
      </c>
      <c r="N840" s="55">
        <f t="shared" si="41"/>
        <v>2636.3609999999994</v>
      </c>
      <c r="O840" s="40" t="s">
        <v>1011</v>
      </c>
    </row>
    <row r="841" spans="1:15" s="40" customFormat="1" ht="29.1" customHeight="1">
      <c r="A841" s="49">
        <v>43930</v>
      </c>
      <c r="C841" s="50" t="s">
        <v>13</v>
      </c>
      <c r="D841" s="50" t="s">
        <v>14</v>
      </c>
      <c r="E841" s="51" t="s">
        <v>15</v>
      </c>
      <c r="F841" s="40" t="s">
        <v>253</v>
      </c>
      <c r="G841" s="40">
        <v>1103</v>
      </c>
      <c r="H841" s="40">
        <v>5.09</v>
      </c>
      <c r="I841" s="40">
        <v>0.28000000000000003</v>
      </c>
      <c r="J841" s="54">
        <v>0.13</v>
      </c>
      <c r="K841" s="40">
        <v>4.8099999999999996</v>
      </c>
      <c r="L841" s="40">
        <f t="shared" si="39"/>
        <v>5305.4299999999994</v>
      </c>
      <c r="M841" s="55">
        <f t="shared" si="40"/>
        <v>4.1846999999999994</v>
      </c>
      <c r="N841" s="55">
        <f t="shared" si="41"/>
        <v>4615.7240999999995</v>
      </c>
      <c r="O841" s="40" t="s">
        <v>1011</v>
      </c>
    </row>
    <row r="842" spans="1:15" s="40" customFormat="1" ht="29.1" customHeight="1">
      <c r="A842" s="49">
        <v>43930</v>
      </c>
      <c r="C842" s="50" t="s">
        <v>13</v>
      </c>
      <c r="D842" s="50" t="s">
        <v>14</v>
      </c>
      <c r="E842" s="51" t="s">
        <v>15</v>
      </c>
      <c r="F842" s="40" t="s">
        <v>253</v>
      </c>
      <c r="G842" s="40">
        <v>406</v>
      </c>
      <c r="H842" s="40">
        <v>5.09</v>
      </c>
      <c r="I842" s="40">
        <v>0.28000000000000003</v>
      </c>
      <c r="J842" s="54">
        <v>0.13</v>
      </c>
      <c r="K842" s="40">
        <v>4.8099999999999996</v>
      </c>
      <c r="L842" s="40">
        <f t="shared" si="39"/>
        <v>1952.86</v>
      </c>
      <c r="M842" s="55">
        <f t="shared" si="40"/>
        <v>4.1846999999999994</v>
      </c>
      <c r="N842" s="55">
        <f t="shared" si="41"/>
        <v>1698.9881999999998</v>
      </c>
      <c r="O842" s="40" t="s">
        <v>1011</v>
      </c>
    </row>
    <row r="843" spans="1:15" s="40" customFormat="1" ht="29.1" customHeight="1">
      <c r="A843" s="49">
        <v>43930</v>
      </c>
      <c r="C843" s="50" t="s">
        <v>13</v>
      </c>
      <c r="D843" s="50" t="s">
        <v>14</v>
      </c>
      <c r="E843" s="51" t="s">
        <v>15</v>
      </c>
      <c r="F843" s="40" t="s">
        <v>253</v>
      </c>
      <c r="G843" s="40">
        <v>224</v>
      </c>
      <c r="H843" s="40">
        <v>5.09</v>
      </c>
      <c r="I843" s="40">
        <v>0.28000000000000003</v>
      </c>
      <c r="J843" s="54">
        <v>0.13</v>
      </c>
      <c r="K843" s="40">
        <v>4.8099999999999996</v>
      </c>
      <c r="L843" s="40">
        <f t="shared" si="39"/>
        <v>1077.4399999999998</v>
      </c>
      <c r="M843" s="55">
        <f t="shared" si="40"/>
        <v>4.1846999999999994</v>
      </c>
      <c r="N843" s="55">
        <f t="shared" si="41"/>
        <v>937.37279999999987</v>
      </c>
      <c r="O843" s="40" t="s">
        <v>1011</v>
      </c>
    </row>
    <row r="844" spans="1:15" s="40" customFormat="1" ht="29.1" customHeight="1">
      <c r="A844" s="49">
        <v>43931</v>
      </c>
      <c r="C844" s="50" t="s">
        <v>13</v>
      </c>
      <c r="D844" s="50" t="s">
        <v>14</v>
      </c>
      <c r="E844" s="51" t="s">
        <v>15</v>
      </c>
      <c r="F844" s="40" t="s">
        <v>253</v>
      </c>
      <c r="G844" s="40">
        <v>719</v>
      </c>
      <c r="H844" s="40">
        <v>5.09</v>
      </c>
      <c r="I844" s="40">
        <v>0.28000000000000003</v>
      </c>
      <c r="J844" s="54">
        <v>0.13</v>
      </c>
      <c r="K844" s="40">
        <v>4.8099999999999996</v>
      </c>
      <c r="L844" s="40">
        <f t="shared" si="39"/>
        <v>3458.39</v>
      </c>
      <c r="M844" s="55">
        <f t="shared" si="40"/>
        <v>4.1846999999999994</v>
      </c>
      <c r="N844" s="55">
        <f t="shared" si="41"/>
        <v>3008.7992999999997</v>
      </c>
      <c r="O844" s="40" t="s">
        <v>1011</v>
      </c>
    </row>
    <row r="845" spans="1:15" s="40" customFormat="1" ht="29.1" customHeight="1">
      <c r="A845" s="49">
        <v>43931</v>
      </c>
      <c r="C845" s="50" t="s">
        <v>13</v>
      </c>
      <c r="D845" s="50" t="s">
        <v>14</v>
      </c>
      <c r="E845" s="51" t="s">
        <v>15</v>
      </c>
      <c r="F845" s="40" t="s">
        <v>253</v>
      </c>
      <c r="G845" s="40">
        <v>375</v>
      </c>
      <c r="H845" s="40">
        <v>5.09</v>
      </c>
      <c r="I845" s="40">
        <v>0.28000000000000003</v>
      </c>
      <c r="J845" s="54">
        <v>0.13</v>
      </c>
      <c r="K845" s="40">
        <v>4.8099999999999996</v>
      </c>
      <c r="L845" s="40">
        <f t="shared" si="39"/>
        <v>1803.7499999999998</v>
      </c>
      <c r="M845" s="55">
        <f t="shared" si="40"/>
        <v>4.1846999999999994</v>
      </c>
      <c r="N845" s="55">
        <f t="shared" si="41"/>
        <v>1569.2624999999998</v>
      </c>
      <c r="O845" s="40" t="s">
        <v>1011</v>
      </c>
    </row>
    <row r="846" spans="1:15" s="40" customFormat="1" ht="29.1" customHeight="1">
      <c r="A846" s="49">
        <v>43932</v>
      </c>
      <c r="C846" s="50" t="s">
        <v>13</v>
      </c>
      <c r="D846" s="50" t="s">
        <v>14</v>
      </c>
      <c r="E846" s="51" t="s">
        <v>15</v>
      </c>
      <c r="F846" s="40" t="s">
        <v>253</v>
      </c>
      <c r="G846" s="40">
        <v>534</v>
      </c>
      <c r="H846" s="40">
        <v>5.09</v>
      </c>
      <c r="I846" s="40">
        <v>0.28000000000000003</v>
      </c>
      <c r="J846" s="54">
        <v>0.13</v>
      </c>
      <c r="K846" s="40">
        <v>4.8099999999999996</v>
      </c>
      <c r="L846" s="40">
        <f t="shared" si="39"/>
        <v>2568.54</v>
      </c>
      <c r="M846" s="55">
        <f t="shared" si="40"/>
        <v>4.1846999999999994</v>
      </c>
      <c r="N846" s="55">
        <f t="shared" si="41"/>
        <v>2234.6297999999997</v>
      </c>
      <c r="O846" s="40" t="s">
        <v>1011</v>
      </c>
    </row>
    <row r="847" spans="1:15" s="40" customFormat="1" ht="29.1" customHeight="1">
      <c r="A847" s="49">
        <v>43932</v>
      </c>
      <c r="C847" s="50" t="s">
        <v>13</v>
      </c>
      <c r="D847" s="50" t="s">
        <v>14</v>
      </c>
      <c r="E847" s="51" t="s">
        <v>15</v>
      </c>
      <c r="F847" s="40" t="s">
        <v>253</v>
      </c>
      <c r="G847" s="40">
        <v>1058</v>
      </c>
      <c r="H847" s="40">
        <v>5.09</v>
      </c>
      <c r="I847" s="40">
        <v>0.28000000000000003</v>
      </c>
      <c r="J847" s="54">
        <v>0.13</v>
      </c>
      <c r="K847" s="40">
        <v>4.8099999999999996</v>
      </c>
      <c r="L847" s="40">
        <f t="shared" si="39"/>
        <v>5088.9799999999996</v>
      </c>
      <c r="M847" s="55">
        <f t="shared" si="40"/>
        <v>4.1846999999999994</v>
      </c>
      <c r="N847" s="55">
        <f t="shared" si="41"/>
        <v>4427.4125999999997</v>
      </c>
      <c r="O847" s="40" t="s">
        <v>1011</v>
      </c>
    </row>
    <row r="848" spans="1:15" s="40" customFormat="1" ht="29.1" customHeight="1">
      <c r="A848" s="49">
        <v>43932</v>
      </c>
      <c r="C848" s="50" t="s">
        <v>13</v>
      </c>
      <c r="D848" s="50" t="s">
        <v>14</v>
      </c>
      <c r="E848" s="51" t="s">
        <v>15</v>
      </c>
      <c r="F848" s="40" t="s">
        <v>253</v>
      </c>
      <c r="G848" s="40">
        <v>825</v>
      </c>
      <c r="H848" s="40">
        <v>5.09</v>
      </c>
      <c r="I848" s="40">
        <v>0.28000000000000003</v>
      </c>
      <c r="J848" s="54">
        <v>0.13</v>
      </c>
      <c r="K848" s="40">
        <v>4.8099999999999996</v>
      </c>
      <c r="L848" s="40">
        <f t="shared" si="39"/>
        <v>3968.2499999999995</v>
      </c>
      <c r="M848" s="55">
        <f t="shared" si="40"/>
        <v>4.1846999999999994</v>
      </c>
      <c r="N848" s="55">
        <f t="shared" si="41"/>
        <v>3452.3774999999996</v>
      </c>
      <c r="O848" s="40" t="s">
        <v>1011</v>
      </c>
    </row>
    <row r="849" spans="1:15" s="40" customFormat="1" ht="29.1" customHeight="1">
      <c r="A849" s="49">
        <v>43932</v>
      </c>
      <c r="C849" s="50" t="s">
        <v>13</v>
      </c>
      <c r="D849" s="50" t="s">
        <v>14</v>
      </c>
      <c r="E849" s="51" t="s">
        <v>15</v>
      </c>
      <c r="F849" s="40" t="s">
        <v>253</v>
      </c>
      <c r="G849" s="40">
        <v>673</v>
      </c>
      <c r="H849" s="40">
        <v>5.09</v>
      </c>
      <c r="I849" s="40">
        <v>0.28000000000000003</v>
      </c>
      <c r="J849" s="54">
        <v>0.13</v>
      </c>
      <c r="K849" s="40">
        <v>4.8099999999999996</v>
      </c>
      <c r="L849" s="40">
        <f t="shared" si="39"/>
        <v>3237.1299999999997</v>
      </c>
      <c r="M849" s="55">
        <f t="shared" si="40"/>
        <v>4.1846999999999994</v>
      </c>
      <c r="N849" s="55">
        <f t="shared" si="41"/>
        <v>2816.3030999999996</v>
      </c>
      <c r="O849" s="40" t="s">
        <v>1011</v>
      </c>
    </row>
    <row r="850" spans="1:15" s="40" customFormat="1" ht="29.1" customHeight="1">
      <c r="A850" s="49">
        <v>43932</v>
      </c>
      <c r="C850" s="50" t="s">
        <v>13</v>
      </c>
      <c r="D850" s="50" t="s">
        <v>14</v>
      </c>
      <c r="E850" s="51" t="s">
        <v>15</v>
      </c>
      <c r="F850" s="40" t="s">
        <v>253</v>
      </c>
      <c r="G850" s="40">
        <v>159</v>
      </c>
      <c r="H850" s="40">
        <v>5.09</v>
      </c>
      <c r="I850" s="40">
        <v>0.28000000000000003</v>
      </c>
      <c r="J850" s="54">
        <v>0.13</v>
      </c>
      <c r="K850" s="40">
        <v>4.8099999999999996</v>
      </c>
      <c r="L850" s="40">
        <f t="shared" si="39"/>
        <v>764.79</v>
      </c>
      <c r="M850" s="55">
        <f t="shared" si="40"/>
        <v>4.1846999999999994</v>
      </c>
      <c r="N850" s="55">
        <f t="shared" si="41"/>
        <v>665.36729999999989</v>
      </c>
      <c r="O850" s="40" t="s">
        <v>1011</v>
      </c>
    </row>
    <row r="851" spans="1:15" s="40" customFormat="1" ht="29.1" customHeight="1">
      <c r="A851" s="49">
        <v>43932</v>
      </c>
      <c r="C851" s="50" t="s">
        <v>13</v>
      </c>
      <c r="D851" s="50" t="s">
        <v>14</v>
      </c>
      <c r="E851" s="51" t="s">
        <v>15</v>
      </c>
      <c r="F851" s="40" t="s">
        <v>253</v>
      </c>
      <c r="G851" s="40">
        <v>475</v>
      </c>
      <c r="H851" s="40">
        <v>5.09</v>
      </c>
      <c r="I851" s="40">
        <v>0.28000000000000003</v>
      </c>
      <c r="J851" s="54">
        <v>0.13</v>
      </c>
      <c r="K851" s="40">
        <v>4.8099999999999996</v>
      </c>
      <c r="L851" s="40">
        <f t="shared" si="39"/>
        <v>2284.75</v>
      </c>
      <c r="M851" s="55">
        <f t="shared" si="40"/>
        <v>4.1846999999999994</v>
      </c>
      <c r="N851" s="55">
        <f t="shared" si="41"/>
        <v>1987.7324999999996</v>
      </c>
      <c r="O851" s="40" t="s">
        <v>1011</v>
      </c>
    </row>
    <row r="852" spans="1:15" s="40" customFormat="1" ht="29.1" customHeight="1">
      <c r="A852" s="49">
        <v>43933</v>
      </c>
      <c r="C852" s="50" t="s">
        <v>13</v>
      </c>
      <c r="D852" s="50" t="s">
        <v>14</v>
      </c>
      <c r="E852" s="51" t="s">
        <v>15</v>
      </c>
      <c r="F852" s="40" t="s">
        <v>253</v>
      </c>
      <c r="G852" s="40">
        <v>1642</v>
      </c>
      <c r="H852" s="40">
        <v>5.09</v>
      </c>
      <c r="I852" s="40">
        <v>0.28000000000000003</v>
      </c>
      <c r="J852" s="54">
        <v>0.13</v>
      </c>
      <c r="K852" s="40">
        <v>4.8099999999999996</v>
      </c>
      <c r="L852" s="40">
        <f t="shared" si="39"/>
        <v>7898.0199999999995</v>
      </c>
      <c r="M852" s="55">
        <f t="shared" si="40"/>
        <v>4.1846999999999994</v>
      </c>
      <c r="N852" s="55">
        <f t="shared" si="41"/>
        <v>6871.277399999999</v>
      </c>
      <c r="O852" s="40" t="s">
        <v>1011</v>
      </c>
    </row>
    <row r="853" spans="1:15" s="40" customFormat="1" ht="29.1" customHeight="1">
      <c r="A853" s="49">
        <v>43933</v>
      </c>
      <c r="C853" s="50" t="s">
        <v>13</v>
      </c>
      <c r="D853" s="50" t="s">
        <v>14</v>
      </c>
      <c r="E853" s="51" t="s">
        <v>15</v>
      </c>
      <c r="F853" s="40" t="s">
        <v>253</v>
      </c>
      <c r="G853" s="40">
        <v>618</v>
      </c>
      <c r="H853" s="40">
        <v>5.09</v>
      </c>
      <c r="I853" s="40">
        <v>0.28000000000000003</v>
      </c>
      <c r="J853" s="54">
        <v>0.13</v>
      </c>
      <c r="K853" s="40">
        <v>4.8099999999999996</v>
      </c>
      <c r="L853" s="40">
        <f t="shared" si="39"/>
        <v>2972.58</v>
      </c>
      <c r="M853" s="55">
        <f t="shared" si="40"/>
        <v>4.1846999999999994</v>
      </c>
      <c r="N853" s="55">
        <f t="shared" si="41"/>
        <v>2586.1445999999996</v>
      </c>
      <c r="O853" s="40" t="s">
        <v>1011</v>
      </c>
    </row>
    <row r="854" spans="1:15" s="40" customFormat="1" ht="29.1" customHeight="1">
      <c r="A854" s="49">
        <v>43933</v>
      </c>
      <c r="C854" s="50" t="s">
        <v>13</v>
      </c>
      <c r="D854" s="50" t="s">
        <v>14</v>
      </c>
      <c r="E854" s="51" t="s">
        <v>15</v>
      </c>
      <c r="F854" s="40" t="s">
        <v>253</v>
      </c>
      <c r="G854" s="40">
        <v>375</v>
      </c>
      <c r="H854" s="40">
        <v>5.09</v>
      </c>
      <c r="I854" s="40">
        <v>0.28000000000000003</v>
      </c>
      <c r="J854" s="54">
        <v>0.13</v>
      </c>
      <c r="K854" s="40">
        <v>4.8099999999999996</v>
      </c>
      <c r="L854" s="40">
        <f t="shared" si="39"/>
        <v>1803.7499999999998</v>
      </c>
      <c r="M854" s="55">
        <f t="shared" si="40"/>
        <v>4.1846999999999994</v>
      </c>
      <c r="N854" s="55">
        <f t="shared" si="41"/>
        <v>1569.2624999999998</v>
      </c>
      <c r="O854" s="40" t="s">
        <v>1011</v>
      </c>
    </row>
    <row r="855" spans="1:15" s="40" customFormat="1" ht="29.1" customHeight="1">
      <c r="A855" s="49">
        <v>43933</v>
      </c>
      <c r="C855" s="50" t="s">
        <v>13</v>
      </c>
      <c r="D855" s="50" t="s">
        <v>14</v>
      </c>
      <c r="E855" s="51" t="s">
        <v>15</v>
      </c>
      <c r="F855" s="40" t="s">
        <v>253</v>
      </c>
      <c r="G855" s="40">
        <v>262</v>
      </c>
      <c r="H855" s="40">
        <v>5.09</v>
      </c>
      <c r="I855" s="40">
        <v>0.28000000000000003</v>
      </c>
      <c r="J855" s="54">
        <v>0.13</v>
      </c>
      <c r="K855" s="40">
        <v>4.8099999999999996</v>
      </c>
      <c r="L855" s="40">
        <f t="shared" si="39"/>
        <v>1260.2199999999998</v>
      </c>
      <c r="M855" s="55">
        <f t="shared" si="40"/>
        <v>4.1846999999999994</v>
      </c>
      <c r="N855" s="55">
        <f t="shared" si="41"/>
        <v>1096.3913999999997</v>
      </c>
      <c r="O855" s="40" t="s">
        <v>1011</v>
      </c>
    </row>
    <row r="856" spans="1:15" s="40" customFormat="1" ht="29.1" customHeight="1">
      <c r="A856" s="49">
        <v>43933</v>
      </c>
      <c r="C856" s="50" t="s">
        <v>13</v>
      </c>
      <c r="D856" s="50" t="s">
        <v>14</v>
      </c>
      <c r="E856" s="51" t="s">
        <v>15</v>
      </c>
      <c r="F856" s="40" t="s">
        <v>253</v>
      </c>
      <c r="G856" s="40">
        <v>631</v>
      </c>
      <c r="H856" s="40">
        <v>5.09</v>
      </c>
      <c r="I856" s="40">
        <v>0.28000000000000003</v>
      </c>
      <c r="J856" s="54">
        <v>0.13</v>
      </c>
      <c r="K856" s="40">
        <v>4.8099999999999996</v>
      </c>
      <c r="L856" s="40">
        <f t="shared" si="39"/>
        <v>3035.1099999999997</v>
      </c>
      <c r="M856" s="55">
        <f t="shared" si="40"/>
        <v>4.1846999999999994</v>
      </c>
      <c r="N856" s="55">
        <f t="shared" si="41"/>
        <v>2640.5456999999997</v>
      </c>
      <c r="O856" s="40" t="s">
        <v>1011</v>
      </c>
    </row>
    <row r="857" spans="1:15" s="40" customFormat="1" ht="29.1" customHeight="1">
      <c r="A857" s="49">
        <v>43933</v>
      </c>
      <c r="C857" s="50" t="s">
        <v>13</v>
      </c>
      <c r="D857" s="50" t="s">
        <v>14</v>
      </c>
      <c r="E857" s="51" t="s">
        <v>15</v>
      </c>
      <c r="F857" s="40" t="s">
        <v>253</v>
      </c>
      <c r="G857" s="40">
        <v>302</v>
      </c>
      <c r="H857" s="40">
        <v>5.09</v>
      </c>
      <c r="I857" s="40">
        <v>0.28000000000000003</v>
      </c>
      <c r="J857" s="54">
        <v>0.13</v>
      </c>
      <c r="K857" s="40">
        <v>4.8099999999999996</v>
      </c>
      <c r="L857" s="40">
        <f t="shared" si="39"/>
        <v>1452.62</v>
      </c>
      <c r="M857" s="55">
        <f t="shared" si="40"/>
        <v>4.1846999999999994</v>
      </c>
      <c r="N857" s="55">
        <f t="shared" si="41"/>
        <v>1263.7793999999999</v>
      </c>
      <c r="O857" s="40" t="s">
        <v>1011</v>
      </c>
    </row>
    <row r="858" spans="1:15" s="40" customFormat="1" ht="29.1" customHeight="1">
      <c r="A858" s="49">
        <v>43934</v>
      </c>
      <c r="C858" s="50" t="s">
        <v>13</v>
      </c>
      <c r="D858" s="50" t="s">
        <v>14</v>
      </c>
      <c r="E858" s="51" t="s">
        <v>15</v>
      </c>
      <c r="F858" s="40" t="s">
        <v>253</v>
      </c>
      <c r="G858" s="40">
        <v>279</v>
      </c>
      <c r="H858" s="40">
        <v>5.09</v>
      </c>
      <c r="I858" s="40">
        <v>0.28000000000000003</v>
      </c>
      <c r="J858" s="54">
        <v>0.13</v>
      </c>
      <c r="K858" s="40">
        <v>4.8099999999999996</v>
      </c>
      <c r="L858" s="40">
        <f t="shared" si="39"/>
        <v>1341.9899999999998</v>
      </c>
      <c r="M858" s="55">
        <f t="shared" si="40"/>
        <v>4.1846999999999994</v>
      </c>
      <c r="N858" s="55">
        <f t="shared" si="41"/>
        <v>1167.5312999999999</v>
      </c>
      <c r="O858" s="40" t="s">
        <v>1011</v>
      </c>
    </row>
    <row r="859" spans="1:15" s="40" customFormat="1" ht="29.1" customHeight="1">
      <c r="A859" s="49">
        <v>43934</v>
      </c>
      <c r="C859" s="50" t="s">
        <v>13</v>
      </c>
      <c r="D859" s="50" t="s">
        <v>14</v>
      </c>
      <c r="E859" s="51" t="s">
        <v>15</v>
      </c>
      <c r="F859" s="40" t="s">
        <v>253</v>
      </c>
      <c r="G859" s="40">
        <v>906</v>
      </c>
      <c r="H859" s="40">
        <v>5.09</v>
      </c>
      <c r="I859" s="40">
        <v>0.28000000000000003</v>
      </c>
      <c r="J859" s="54">
        <v>0.13</v>
      </c>
      <c r="K859" s="40">
        <v>4.8099999999999996</v>
      </c>
      <c r="L859" s="40">
        <f t="shared" si="39"/>
        <v>4357.8599999999997</v>
      </c>
      <c r="M859" s="55">
        <f t="shared" si="40"/>
        <v>4.1846999999999994</v>
      </c>
      <c r="N859" s="55">
        <f t="shared" si="41"/>
        <v>3791.3381999999997</v>
      </c>
      <c r="O859" s="40" t="s">
        <v>1011</v>
      </c>
    </row>
    <row r="860" spans="1:15" s="40" customFormat="1" ht="29.1" customHeight="1">
      <c r="A860" s="49">
        <v>43934</v>
      </c>
      <c r="C860" s="50" t="s">
        <v>13</v>
      </c>
      <c r="D860" s="50" t="s">
        <v>14</v>
      </c>
      <c r="E860" s="51" t="s">
        <v>15</v>
      </c>
      <c r="F860" s="40" t="s">
        <v>253</v>
      </c>
      <c r="G860" s="40">
        <v>1144</v>
      </c>
      <c r="H860" s="40">
        <v>5.09</v>
      </c>
      <c r="I860" s="40">
        <v>0.28000000000000003</v>
      </c>
      <c r="J860" s="54">
        <v>0.13</v>
      </c>
      <c r="K860" s="40">
        <v>4.8099999999999996</v>
      </c>
      <c r="L860" s="40">
        <f t="shared" si="39"/>
        <v>5502.6399999999994</v>
      </c>
      <c r="M860" s="55">
        <f t="shared" si="40"/>
        <v>4.1846999999999994</v>
      </c>
      <c r="N860" s="55">
        <f t="shared" si="41"/>
        <v>4787.2967999999992</v>
      </c>
      <c r="O860" s="40" t="s">
        <v>1011</v>
      </c>
    </row>
    <row r="861" spans="1:15" s="40" customFormat="1" ht="29.1" customHeight="1">
      <c r="A861" s="49">
        <v>43934</v>
      </c>
      <c r="C861" s="50" t="s">
        <v>13</v>
      </c>
      <c r="D861" s="50" t="s">
        <v>14</v>
      </c>
      <c r="E861" s="51" t="s">
        <v>15</v>
      </c>
      <c r="F861" s="40" t="s">
        <v>253</v>
      </c>
      <c r="G861" s="40">
        <v>153</v>
      </c>
      <c r="H861" s="40">
        <v>5.09</v>
      </c>
      <c r="I861" s="40">
        <v>0.28000000000000003</v>
      </c>
      <c r="J861" s="54">
        <v>0.13</v>
      </c>
      <c r="K861" s="40">
        <v>4.8099999999999996</v>
      </c>
      <c r="L861" s="40">
        <f t="shared" si="39"/>
        <v>735.93</v>
      </c>
      <c r="M861" s="55">
        <f t="shared" si="40"/>
        <v>4.1846999999999994</v>
      </c>
      <c r="N861" s="55">
        <f t="shared" si="41"/>
        <v>640.25909999999988</v>
      </c>
      <c r="O861" s="40" t="s">
        <v>1011</v>
      </c>
    </row>
    <row r="862" spans="1:15" s="40" customFormat="1" ht="29.1" customHeight="1">
      <c r="A862" s="49">
        <v>43934</v>
      </c>
      <c r="C862" s="50" t="s">
        <v>13</v>
      </c>
      <c r="D862" s="50" t="s">
        <v>14</v>
      </c>
      <c r="E862" s="51" t="s">
        <v>15</v>
      </c>
      <c r="F862" s="40" t="s">
        <v>253</v>
      </c>
      <c r="G862" s="40">
        <v>544</v>
      </c>
      <c r="H862" s="40">
        <v>5.09</v>
      </c>
      <c r="I862" s="40">
        <v>0.28000000000000003</v>
      </c>
      <c r="J862" s="54">
        <v>0.13</v>
      </c>
      <c r="K862" s="40">
        <v>4.8099999999999996</v>
      </c>
      <c r="L862" s="40">
        <f t="shared" si="39"/>
        <v>2616.64</v>
      </c>
      <c r="M862" s="55">
        <f t="shared" si="40"/>
        <v>4.1846999999999994</v>
      </c>
      <c r="N862" s="55">
        <f t="shared" si="41"/>
        <v>2276.4767999999995</v>
      </c>
      <c r="O862" s="40" t="s">
        <v>1011</v>
      </c>
    </row>
    <row r="863" spans="1:15" s="40" customFormat="1" ht="29.1" customHeight="1">
      <c r="A863" s="49">
        <v>43934</v>
      </c>
      <c r="C863" s="50" t="s">
        <v>13</v>
      </c>
      <c r="D863" s="50" t="s">
        <v>14</v>
      </c>
      <c r="E863" s="51" t="s">
        <v>15</v>
      </c>
      <c r="F863" s="40" t="s">
        <v>253</v>
      </c>
      <c r="G863" s="40">
        <v>182</v>
      </c>
      <c r="H863" s="40">
        <v>5.09</v>
      </c>
      <c r="I863" s="40">
        <v>0.28000000000000003</v>
      </c>
      <c r="J863" s="54">
        <v>0.13</v>
      </c>
      <c r="K863" s="40">
        <v>4.8099999999999996</v>
      </c>
      <c r="L863" s="40">
        <f t="shared" si="39"/>
        <v>875.42</v>
      </c>
      <c r="M863" s="55">
        <f t="shared" si="40"/>
        <v>4.1846999999999994</v>
      </c>
      <c r="N863" s="55">
        <f t="shared" si="41"/>
        <v>761.61539999999991</v>
      </c>
      <c r="O863" s="40" t="s">
        <v>1011</v>
      </c>
    </row>
    <row r="864" spans="1:15" s="40" customFormat="1" ht="29.1" customHeight="1">
      <c r="A864" s="49">
        <v>43934</v>
      </c>
      <c r="C864" s="50" t="s">
        <v>13</v>
      </c>
      <c r="D864" s="50" t="s">
        <v>14</v>
      </c>
      <c r="E864" s="51" t="s">
        <v>15</v>
      </c>
      <c r="F864" s="40" t="s">
        <v>253</v>
      </c>
      <c r="G864" s="40">
        <v>322</v>
      </c>
      <c r="H864" s="40">
        <v>5.09</v>
      </c>
      <c r="I864" s="40">
        <v>0.28000000000000003</v>
      </c>
      <c r="J864" s="54">
        <v>0.13</v>
      </c>
      <c r="K864" s="40">
        <v>4.8099999999999996</v>
      </c>
      <c r="L864" s="40">
        <f t="shared" si="39"/>
        <v>1548.82</v>
      </c>
      <c r="M864" s="55">
        <f t="shared" si="40"/>
        <v>4.1846999999999994</v>
      </c>
      <c r="N864" s="55">
        <f t="shared" si="41"/>
        <v>1347.4733999999999</v>
      </c>
      <c r="O864" s="40" t="s">
        <v>1011</v>
      </c>
    </row>
    <row r="865" spans="1:15" s="40" customFormat="1" ht="29.1" customHeight="1">
      <c r="A865" s="49">
        <v>43935</v>
      </c>
      <c r="C865" s="50" t="s">
        <v>13</v>
      </c>
      <c r="D865" s="50" t="s">
        <v>14</v>
      </c>
      <c r="E865" s="51" t="s">
        <v>15</v>
      </c>
      <c r="F865" s="40" t="s">
        <v>253</v>
      </c>
      <c r="G865" s="40">
        <v>585</v>
      </c>
      <c r="H865" s="40">
        <v>5.09</v>
      </c>
      <c r="I865" s="40">
        <v>0.28000000000000003</v>
      </c>
      <c r="J865" s="54">
        <v>0.13</v>
      </c>
      <c r="K865" s="40">
        <v>4.8099999999999996</v>
      </c>
      <c r="L865" s="40">
        <f t="shared" si="39"/>
        <v>2813.85</v>
      </c>
      <c r="M865" s="55">
        <f t="shared" si="40"/>
        <v>4.1846999999999994</v>
      </c>
      <c r="N865" s="55">
        <f t="shared" si="41"/>
        <v>2448.0494999999996</v>
      </c>
      <c r="O865" s="40" t="s">
        <v>1011</v>
      </c>
    </row>
    <row r="866" spans="1:15" s="40" customFormat="1" ht="29.1" customHeight="1">
      <c r="A866" s="49">
        <v>43935</v>
      </c>
      <c r="C866" s="50" t="s">
        <v>13</v>
      </c>
      <c r="D866" s="50" t="s">
        <v>14</v>
      </c>
      <c r="E866" s="51" t="s">
        <v>15</v>
      </c>
      <c r="F866" s="40" t="s">
        <v>253</v>
      </c>
      <c r="G866" s="40">
        <v>373</v>
      </c>
      <c r="H866" s="40">
        <v>5.09</v>
      </c>
      <c r="I866" s="40">
        <v>0.28000000000000003</v>
      </c>
      <c r="J866" s="54">
        <v>0.13</v>
      </c>
      <c r="K866" s="40">
        <v>4.8099999999999996</v>
      </c>
      <c r="L866" s="40">
        <f t="shared" si="39"/>
        <v>1794.1299999999999</v>
      </c>
      <c r="M866" s="55">
        <f t="shared" si="40"/>
        <v>4.1846999999999994</v>
      </c>
      <c r="N866" s="55">
        <f t="shared" si="41"/>
        <v>1560.8930999999998</v>
      </c>
      <c r="O866" s="40" t="s">
        <v>1011</v>
      </c>
    </row>
    <row r="867" spans="1:15" s="40" customFormat="1" ht="29.1" customHeight="1">
      <c r="A867" s="49">
        <v>43935</v>
      </c>
      <c r="C867" s="50" t="s">
        <v>13</v>
      </c>
      <c r="D867" s="50" t="s">
        <v>14</v>
      </c>
      <c r="E867" s="51" t="s">
        <v>15</v>
      </c>
      <c r="F867" s="40" t="s">
        <v>253</v>
      </c>
      <c r="G867" s="40">
        <v>1447</v>
      </c>
      <c r="H867" s="40">
        <v>5.09</v>
      </c>
      <c r="I867" s="40">
        <v>0.28000000000000003</v>
      </c>
      <c r="J867" s="54">
        <v>0.13</v>
      </c>
      <c r="K867" s="40">
        <v>4.8099999999999996</v>
      </c>
      <c r="L867" s="40">
        <f t="shared" si="39"/>
        <v>6960.07</v>
      </c>
      <c r="M867" s="55">
        <f t="shared" si="40"/>
        <v>4.1846999999999994</v>
      </c>
      <c r="N867" s="55">
        <f t="shared" si="41"/>
        <v>6055.2608999999993</v>
      </c>
      <c r="O867" s="40" t="s">
        <v>1011</v>
      </c>
    </row>
    <row r="868" spans="1:15" s="40" customFormat="1" ht="29.1" customHeight="1">
      <c r="A868" s="49">
        <v>43935</v>
      </c>
      <c r="C868" s="50" t="s">
        <v>13</v>
      </c>
      <c r="D868" s="50" t="s">
        <v>14</v>
      </c>
      <c r="E868" s="51" t="s">
        <v>15</v>
      </c>
      <c r="F868" s="40" t="s">
        <v>253</v>
      </c>
      <c r="G868" s="40">
        <v>366</v>
      </c>
      <c r="H868" s="40">
        <v>5.09</v>
      </c>
      <c r="I868" s="40">
        <v>0.28000000000000003</v>
      </c>
      <c r="J868" s="54">
        <v>0.13</v>
      </c>
      <c r="K868" s="40">
        <v>4.8099999999999996</v>
      </c>
      <c r="L868" s="40">
        <f t="shared" si="39"/>
        <v>1760.4599999999998</v>
      </c>
      <c r="M868" s="55">
        <f t="shared" si="40"/>
        <v>4.1846999999999994</v>
      </c>
      <c r="N868" s="55">
        <f t="shared" si="41"/>
        <v>1531.6001999999999</v>
      </c>
      <c r="O868" s="40" t="s">
        <v>1011</v>
      </c>
    </row>
    <row r="869" spans="1:15" s="40" customFormat="1" ht="29.1" customHeight="1">
      <c r="A869" s="49">
        <v>43935</v>
      </c>
      <c r="C869" s="50" t="s">
        <v>13</v>
      </c>
      <c r="D869" s="50" t="s">
        <v>14</v>
      </c>
      <c r="E869" s="51" t="s">
        <v>15</v>
      </c>
      <c r="F869" s="40" t="s">
        <v>253</v>
      </c>
      <c r="G869" s="40">
        <v>756</v>
      </c>
      <c r="H869" s="40">
        <v>5.09</v>
      </c>
      <c r="I869" s="40">
        <v>0.28000000000000003</v>
      </c>
      <c r="J869" s="54">
        <v>0.13</v>
      </c>
      <c r="K869" s="40">
        <v>4.8099999999999996</v>
      </c>
      <c r="L869" s="40">
        <f t="shared" si="39"/>
        <v>3636.3599999999997</v>
      </c>
      <c r="M869" s="55">
        <f t="shared" si="40"/>
        <v>4.1846999999999994</v>
      </c>
      <c r="N869" s="55">
        <f t="shared" si="41"/>
        <v>3163.6331999999998</v>
      </c>
      <c r="O869" s="40" t="s">
        <v>1011</v>
      </c>
    </row>
    <row r="870" spans="1:15" s="40" customFormat="1" ht="29.1" customHeight="1">
      <c r="A870" s="49">
        <v>43935</v>
      </c>
      <c r="C870" s="50" t="s">
        <v>13</v>
      </c>
      <c r="D870" s="50" t="s">
        <v>14</v>
      </c>
      <c r="E870" s="51" t="s">
        <v>15</v>
      </c>
      <c r="F870" s="40" t="s">
        <v>253</v>
      </c>
      <c r="G870" s="40">
        <v>324</v>
      </c>
      <c r="H870" s="40">
        <v>5.09</v>
      </c>
      <c r="I870" s="40">
        <v>0.28000000000000003</v>
      </c>
      <c r="J870" s="54">
        <v>0.13</v>
      </c>
      <c r="K870" s="40">
        <v>4.8099999999999996</v>
      </c>
      <c r="L870" s="40">
        <f t="shared" si="39"/>
        <v>1558.4399999999998</v>
      </c>
      <c r="M870" s="55">
        <f t="shared" si="40"/>
        <v>4.1846999999999994</v>
      </c>
      <c r="N870" s="55">
        <f t="shared" si="41"/>
        <v>1355.8427999999999</v>
      </c>
      <c r="O870" s="40" t="s">
        <v>1011</v>
      </c>
    </row>
    <row r="871" spans="1:15" s="40" customFormat="1" ht="29.1" customHeight="1">
      <c r="A871" s="49">
        <v>43936</v>
      </c>
      <c r="C871" s="50" t="s">
        <v>13</v>
      </c>
      <c r="D871" s="50" t="s">
        <v>14</v>
      </c>
      <c r="E871" s="51" t="s">
        <v>15</v>
      </c>
      <c r="F871" s="40" t="s">
        <v>253</v>
      </c>
      <c r="G871" s="40">
        <v>672</v>
      </c>
      <c r="H871" s="40">
        <v>5.09</v>
      </c>
      <c r="I871" s="40">
        <v>0.28000000000000003</v>
      </c>
      <c r="J871" s="54">
        <v>0.13</v>
      </c>
      <c r="K871" s="40">
        <v>4.8099999999999996</v>
      </c>
      <c r="L871" s="40">
        <f t="shared" si="39"/>
        <v>3232.3199999999997</v>
      </c>
      <c r="M871" s="55">
        <f t="shared" si="40"/>
        <v>4.1846999999999994</v>
      </c>
      <c r="N871" s="55">
        <f t="shared" si="41"/>
        <v>2812.1183999999994</v>
      </c>
      <c r="O871" s="40" t="s">
        <v>1011</v>
      </c>
    </row>
    <row r="872" spans="1:15" s="40" customFormat="1" ht="29.1" customHeight="1">
      <c r="A872" s="49">
        <v>43936</v>
      </c>
      <c r="C872" s="50" t="s">
        <v>13</v>
      </c>
      <c r="D872" s="50" t="s">
        <v>14</v>
      </c>
      <c r="E872" s="51" t="s">
        <v>15</v>
      </c>
      <c r="F872" s="40" t="s">
        <v>253</v>
      </c>
      <c r="G872" s="40">
        <v>1467</v>
      </c>
      <c r="H872" s="40">
        <v>5.09</v>
      </c>
      <c r="I872" s="40">
        <v>0.28000000000000003</v>
      </c>
      <c r="J872" s="54">
        <v>0.13</v>
      </c>
      <c r="K872" s="40">
        <v>4.8099999999999996</v>
      </c>
      <c r="L872" s="40">
        <f t="shared" si="39"/>
        <v>7056.2699999999995</v>
      </c>
      <c r="M872" s="55">
        <f t="shared" si="40"/>
        <v>4.1846999999999994</v>
      </c>
      <c r="N872" s="55">
        <f t="shared" si="41"/>
        <v>6138.9548999999988</v>
      </c>
      <c r="O872" s="40" t="s">
        <v>1011</v>
      </c>
    </row>
    <row r="873" spans="1:15" s="40" customFormat="1" ht="29.1" customHeight="1">
      <c r="A873" s="49">
        <v>43936</v>
      </c>
      <c r="C873" s="50" t="s">
        <v>13</v>
      </c>
      <c r="D873" s="50" t="s">
        <v>14</v>
      </c>
      <c r="E873" s="51" t="s">
        <v>15</v>
      </c>
      <c r="F873" s="40" t="s">
        <v>253</v>
      </c>
      <c r="G873" s="40">
        <v>96</v>
      </c>
      <c r="H873" s="40">
        <v>5.09</v>
      </c>
      <c r="I873" s="40">
        <v>0.28000000000000003</v>
      </c>
      <c r="J873" s="54">
        <v>0.13</v>
      </c>
      <c r="K873" s="40">
        <v>4.8099999999999996</v>
      </c>
      <c r="L873" s="40">
        <f t="shared" si="39"/>
        <v>461.76</v>
      </c>
      <c r="M873" s="55">
        <f t="shared" si="40"/>
        <v>4.1846999999999994</v>
      </c>
      <c r="N873" s="55">
        <f t="shared" si="41"/>
        <v>401.73119999999994</v>
      </c>
      <c r="O873" s="40" t="s">
        <v>1011</v>
      </c>
    </row>
    <row r="874" spans="1:15" s="40" customFormat="1" ht="29.1" customHeight="1">
      <c r="A874" s="49">
        <v>43936</v>
      </c>
      <c r="C874" s="50" t="s">
        <v>13</v>
      </c>
      <c r="D874" s="50" t="s">
        <v>14</v>
      </c>
      <c r="E874" s="51" t="s">
        <v>15</v>
      </c>
      <c r="F874" s="40" t="s">
        <v>253</v>
      </c>
      <c r="G874" s="40">
        <v>965</v>
      </c>
      <c r="H874" s="40">
        <v>5.09</v>
      </c>
      <c r="I874" s="40">
        <v>0.28000000000000003</v>
      </c>
      <c r="J874" s="54">
        <v>0.13</v>
      </c>
      <c r="K874" s="40">
        <v>4.8099999999999996</v>
      </c>
      <c r="L874" s="40">
        <f t="shared" si="39"/>
        <v>4641.6499999999996</v>
      </c>
      <c r="M874" s="55">
        <f t="shared" si="40"/>
        <v>4.1846999999999994</v>
      </c>
      <c r="N874" s="55">
        <f t="shared" si="41"/>
        <v>4038.2354999999993</v>
      </c>
      <c r="O874" s="40" t="s">
        <v>1011</v>
      </c>
    </row>
    <row r="875" spans="1:15" s="40" customFormat="1" ht="29.1" customHeight="1">
      <c r="A875" s="49">
        <v>43936</v>
      </c>
      <c r="C875" s="50" t="s">
        <v>13</v>
      </c>
      <c r="D875" s="50" t="s">
        <v>14</v>
      </c>
      <c r="E875" s="51" t="s">
        <v>15</v>
      </c>
      <c r="F875" s="40" t="s">
        <v>253</v>
      </c>
      <c r="G875" s="40">
        <v>224</v>
      </c>
      <c r="H875" s="40">
        <v>5.09</v>
      </c>
      <c r="I875" s="40">
        <v>0.28000000000000003</v>
      </c>
      <c r="J875" s="54">
        <v>0.13</v>
      </c>
      <c r="K875" s="40">
        <v>4.8099999999999996</v>
      </c>
      <c r="L875" s="40">
        <f t="shared" si="39"/>
        <v>1077.4399999999998</v>
      </c>
      <c r="M875" s="55">
        <f t="shared" si="40"/>
        <v>4.1846999999999994</v>
      </c>
      <c r="N875" s="55">
        <f t="shared" si="41"/>
        <v>937.37279999999987</v>
      </c>
      <c r="O875" s="40" t="s">
        <v>1011</v>
      </c>
    </row>
    <row r="876" spans="1:15" s="40" customFormat="1" ht="29.1" customHeight="1">
      <c r="A876" s="49">
        <v>43936</v>
      </c>
      <c r="C876" s="50" t="s">
        <v>13</v>
      </c>
      <c r="D876" s="50" t="s">
        <v>14</v>
      </c>
      <c r="E876" s="51" t="s">
        <v>15</v>
      </c>
      <c r="F876" s="40" t="s">
        <v>253</v>
      </c>
      <c r="G876" s="40">
        <v>107</v>
      </c>
      <c r="H876" s="40">
        <v>5.09</v>
      </c>
      <c r="I876" s="40">
        <v>0.28000000000000003</v>
      </c>
      <c r="J876" s="54">
        <v>0.13</v>
      </c>
      <c r="K876" s="40">
        <v>4.8099999999999996</v>
      </c>
      <c r="L876" s="40">
        <f t="shared" si="39"/>
        <v>514.66999999999996</v>
      </c>
      <c r="M876" s="55">
        <f t="shared" si="40"/>
        <v>4.1846999999999994</v>
      </c>
      <c r="N876" s="55">
        <f t="shared" si="41"/>
        <v>447.76289999999995</v>
      </c>
      <c r="O876" s="40" t="s">
        <v>1011</v>
      </c>
    </row>
    <row r="877" spans="1:15" s="40" customFormat="1" ht="29.1" customHeight="1">
      <c r="A877" s="49">
        <v>43936</v>
      </c>
      <c r="C877" s="50" t="s">
        <v>13</v>
      </c>
      <c r="D877" s="50" t="s">
        <v>14</v>
      </c>
      <c r="E877" s="51" t="s">
        <v>15</v>
      </c>
      <c r="F877" s="40" t="s">
        <v>253</v>
      </c>
      <c r="G877" s="40">
        <v>620</v>
      </c>
      <c r="H877" s="40">
        <v>5.09</v>
      </c>
      <c r="I877" s="40">
        <v>0.28000000000000003</v>
      </c>
      <c r="J877" s="54">
        <v>0.13</v>
      </c>
      <c r="K877" s="40">
        <v>4.8099999999999996</v>
      </c>
      <c r="L877" s="40">
        <f t="shared" si="39"/>
        <v>2982.2</v>
      </c>
      <c r="M877" s="55">
        <f t="shared" si="40"/>
        <v>4.1846999999999994</v>
      </c>
      <c r="N877" s="55">
        <f t="shared" si="41"/>
        <v>2594.5139999999997</v>
      </c>
      <c r="O877" s="40" t="s">
        <v>1011</v>
      </c>
    </row>
    <row r="878" spans="1:15" s="40" customFormat="1" ht="29.1" customHeight="1">
      <c r="A878" s="49">
        <v>43936</v>
      </c>
      <c r="C878" s="50" t="s">
        <v>13</v>
      </c>
      <c r="D878" s="50" t="s">
        <v>14</v>
      </c>
      <c r="E878" s="51" t="s">
        <v>15</v>
      </c>
      <c r="F878" s="40" t="s">
        <v>253</v>
      </c>
      <c r="G878" s="40">
        <v>326</v>
      </c>
      <c r="H878" s="40">
        <v>5.09</v>
      </c>
      <c r="I878" s="40">
        <v>0.28000000000000003</v>
      </c>
      <c r="J878" s="54">
        <v>0.13</v>
      </c>
      <c r="K878" s="40">
        <v>4.8099999999999996</v>
      </c>
      <c r="L878" s="40">
        <f t="shared" si="39"/>
        <v>1568.06</v>
      </c>
      <c r="M878" s="55">
        <f t="shared" si="40"/>
        <v>4.1846999999999994</v>
      </c>
      <c r="N878" s="55">
        <f t="shared" si="41"/>
        <v>1364.2121999999997</v>
      </c>
      <c r="O878" s="40" t="s">
        <v>1011</v>
      </c>
    </row>
    <row r="879" spans="1:15" s="40" customFormat="1" ht="29.1" customHeight="1">
      <c r="A879" s="49">
        <v>43911</v>
      </c>
      <c r="C879" s="50" t="s">
        <v>13</v>
      </c>
      <c r="D879" s="50" t="s">
        <v>14</v>
      </c>
      <c r="E879" s="51" t="s">
        <v>15</v>
      </c>
      <c r="F879" s="40" t="s">
        <v>845</v>
      </c>
      <c r="G879" s="40">
        <v>59</v>
      </c>
      <c r="H879" s="40">
        <v>5.09</v>
      </c>
      <c r="I879" s="40">
        <v>0.28000000000000003</v>
      </c>
      <c r="J879" s="54">
        <v>0.13</v>
      </c>
      <c r="K879" s="40">
        <v>4.8099999999999996</v>
      </c>
      <c r="L879" s="40">
        <f t="shared" si="39"/>
        <v>283.78999999999996</v>
      </c>
      <c r="M879" s="55">
        <f t="shared" si="40"/>
        <v>4.1846999999999994</v>
      </c>
      <c r="N879" s="55">
        <f t="shared" si="41"/>
        <v>246.89729999999997</v>
      </c>
      <c r="O879" s="40" t="s">
        <v>1011</v>
      </c>
    </row>
    <row r="880" spans="1:15" s="40" customFormat="1" ht="29.1" customHeight="1">
      <c r="A880" s="49">
        <v>43912</v>
      </c>
      <c r="C880" s="50" t="s">
        <v>13</v>
      </c>
      <c r="D880" s="50" t="s">
        <v>14</v>
      </c>
      <c r="E880" s="51" t="s">
        <v>15</v>
      </c>
      <c r="F880" s="40" t="s">
        <v>845</v>
      </c>
      <c r="G880" s="40">
        <v>140</v>
      </c>
      <c r="H880" s="40">
        <v>5.09</v>
      </c>
      <c r="I880" s="40">
        <v>0.28000000000000003</v>
      </c>
      <c r="J880" s="54">
        <v>0.13</v>
      </c>
      <c r="K880" s="40">
        <v>4.8099999999999996</v>
      </c>
      <c r="L880" s="40">
        <f t="shared" si="39"/>
        <v>673.4</v>
      </c>
      <c r="M880" s="55">
        <f t="shared" si="40"/>
        <v>4.1846999999999994</v>
      </c>
      <c r="N880" s="55">
        <f t="shared" si="41"/>
        <v>585.85799999999995</v>
      </c>
      <c r="O880" s="40" t="s">
        <v>1011</v>
      </c>
    </row>
    <row r="881" spans="1:15" s="40" customFormat="1" ht="29.1" customHeight="1">
      <c r="A881" s="49">
        <v>43913</v>
      </c>
      <c r="C881" s="50" t="s">
        <v>13</v>
      </c>
      <c r="D881" s="50" t="s">
        <v>14</v>
      </c>
      <c r="E881" s="51" t="s">
        <v>15</v>
      </c>
      <c r="F881" s="40" t="s">
        <v>845</v>
      </c>
      <c r="G881" s="40">
        <v>42</v>
      </c>
      <c r="H881" s="40">
        <v>5.09</v>
      </c>
      <c r="I881" s="40">
        <v>0.28000000000000003</v>
      </c>
      <c r="J881" s="54">
        <v>0.13</v>
      </c>
      <c r="K881" s="40">
        <v>4.8099999999999996</v>
      </c>
      <c r="L881" s="40">
        <f t="shared" si="39"/>
        <v>202.01999999999998</v>
      </c>
      <c r="M881" s="55">
        <f t="shared" si="40"/>
        <v>4.1846999999999994</v>
      </c>
      <c r="N881" s="55">
        <f t="shared" si="41"/>
        <v>175.75739999999996</v>
      </c>
      <c r="O881" s="40" t="s">
        <v>1011</v>
      </c>
    </row>
    <row r="882" spans="1:15" s="40" customFormat="1" ht="29.1" customHeight="1">
      <c r="A882" s="49">
        <v>43915</v>
      </c>
      <c r="C882" s="50" t="s">
        <v>13</v>
      </c>
      <c r="D882" s="50" t="s">
        <v>14</v>
      </c>
      <c r="E882" s="51" t="s">
        <v>15</v>
      </c>
      <c r="F882" s="40" t="s">
        <v>845</v>
      </c>
      <c r="G882" s="40">
        <v>37</v>
      </c>
      <c r="H882" s="40">
        <v>5.09</v>
      </c>
      <c r="I882" s="40">
        <v>0.28000000000000003</v>
      </c>
      <c r="J882" s="54">
        <v>0.13</v>
      </c>
      <c r="K882" s="40">
        <v>4.8099999999999996</v>
      </c>
      <c r="L882" s="40">
        <f t="shared" si="39"/>
        <v>177.97</v>
      </c>
      <c r="M882" s="55">
        <f t="shared" si="40"/>
        <v>4.1846999999999994</v>
      </c>
      <c r="N882" s="55">
        <f t="shared" si="41"/>
        <v>154.83389999999997</v>
      </c>
      <c r="O882" s="40" t="s">
        <v>1011</v>
      </c>
    </row>
    <row r="883" spans="1:15" s="40" customFormat="1" ht="29.1" customHeight="1">
      <c r="A883" s="49">
        <v>43917</v>
      </c>
      <c r="C883" s="50" t="s">
        <v>13</v>
      </c>
      <c r="D883" s="50" t="s">
        <v>14</v>
      </c>
      <c r="E883" s="51" t="s">
        <v>15</v>
      </c>
      <c r="F883" s="40" t="s">
        <v>845</v>
      </c>
      <c r="G883" s="40">
        <v>51</v>
      </c>
      <c r="H883" s="40">
        <v>5.09</v>
      </c>
      <c r="I883" s="40">
        <v>0.28000000000000003</v>
      </c>
      <c r="J883" s="54">
        <v>0.13</v>
      </c>
      <c r="K883" s="40">
        <v>4.8099999999999996</v>
      </c>
      <c r="L883" s="40">
        <f t="shared" si="39"/>
        <v>245.30999999999997</v>
      </c>
      <c r="M883" s="55">
        <f t="shared" si="40"/>
        <v>4.1846999999999994</v>
      </c>
      <c r="N883" s="55">
        <f t="shared" si="41"/>
        <v>213.41969999999998</v>
      </c>
      <c r="O883" s="40" t="s">
        <v>1011</v>
      </c>
    </row>
    <row r="884" spans="1:15" s="40" customFormat="1" ht="29.1" customHeight="1">
      <c r="A884" s="49">
        <v>43918</v>
      </c>
      <c r="C884" s="50" t="s">
        <v>13</v>
      </c>
      <c r="D884" s="50" t="s">
        <v>14</v>
      </c>
      <c r="E884" s="51" t="s">
        <v>15</v>
      </c>
      <c r="F884" s="40" t="s">
        <v>845</v>
      </c>
      <c r="G884" s="40">
        <v>212</v>
      </c>
      <c r="H884" s="40">
        <v>5.09</v>
      </c>
      <c r="I884" s="40">
        <v>0.28000000000000003</v>
      </c>
      <c r="J884" s="54">
        <v>0.13</v>
      </c>
      <c r="K884" s="40">
        <v>4.8099999999999996</v>
      </c>
      <c r="L884" s="40">
        <f t="shared" si="39"/>
        <v>1019.7199999999999</v>
      </c>
      <c r="M884" s="55">
        <f t="shared" si="40"/>
        <v>4.1846999999999994</v>
      </c>
      <c r="N884" s="55">
        <f t="shared" si="41"/>
        <v>887.15639999999985</v>
      </c>
      <c r="O884" s="40" t="s">
        <v>1011</v>
      </c>
    </row>
    <row r="885" spans="1:15" s="40" customFormat="1" ht="29.1" customHeight="1">
      <c r="A885" s="49">
        <v>43926</v>
      </c>
      <c r="C885" s="50" t="s">
        <v>13</v>
      </c>
      <c r="D885" s="50" t="s">
        <v>14</v>
      </c>
      <c r="E885" s="51" t="s">
        <v>15</v>
      </c>
      <c r="F885" s="40" t="s">
        <v>845</v>
      </c>
      <c r="G885" s="40">
        <v>159</v>
      </c>
      <c r="H885" s="40">
        <v>5.09</v>
      </c>
      <c r="I885" s="40">
        <v>0.28000000000000003</v>
      </c>
      <c r="J885" s="54">
        <v>0.13</v>
      </c>
      <c r="K885" s="40">
        <v>4.8099999999999996</v>
      </c>
      <c r="L885" s="40">
        <f t="shared" si="39"/>
        <v>764.79</v>
      </c>
      <c r="M885" s="55">
        <f t="shared" si="40"/>
        <v>4.1846999999999994</v>
      </c>
      <c r="N885" s="55">
        <f t="shared" si="41"/>
        <v>665.36729999999989</v>
      </c>
      <c r="O885" s="40" t="s">
        <v>1011</v>
      </c>
    </row>
    <row r="886" spans="1:15" s="40" customFormat="1" ht="29.1" customHeight="1">
      <c r="A886" s="49">
        <v>43920</v>
      </c>
      <c r="C886" s="50" t="s">
        <v>13</v>
      </c>
      <c r="D886" s="50" t="s">
        <v>14</v>
      </c>
      <c r="E886" s="51" t="s">
        <v>15</v>
      </c>
      <c r="F886" s="40" t="s">
        <v>845</v>
      </c>
      <c r="G886" s="40">
        <v>74</v>
      </c>
      <c r="H886" s="40">
        <v>5.09</v>
      </c>
      <c r="I886" s="40">
        <v>0.28000000000000003</v>
      </c>
      <c r="J886" s="54">
        <v>0.13</v>
      </c>
      <c r="K886" s="40">
        <v>4.8099999999999996</v>
      </c>
      <c r="L886" s="40">
        <f t="shared" si="39"/>
        <v>355.94</v>
      </c>
      <c r="M886" s="55">
        <f t="shared" si="40"/>
        <v>4.1846999999999994</v>
      </c>
      <c r="N886" s="55">
        <f t="shared" si="41"/>
        <v>309.66779999999994</v>
      </c>
      <c r="O886" s="40" t="s">
        <v>1011</v>
      </c>
    </row>
    <row r="887" spans="1:15" s="40" customFormat="1" ht="29.1" customHeight="1">
      <c r="A887" s="49">
        <v>43922</v>
      </c>
      <c r="C887" s="50" t="s">
        <v>13</v>
      </c>
      <c r="D887" s="50" t="s">
        <v>14</v>
      </c>
      <c r="E887" s="51" t="s">
        <v>15</v>
      </c>
      <c r="F887" s="40" t="s">
        <v>845</v>
      </c>
      <c r="G887" s="40">
        <v>300</v>
      </c>
      <c r="H887" s="40">
        <v>5.09</v>
      </c>
      <c r="I887" s="40">
        <v>0.28000000000000003</v>
      </c>
      <c r="J887" s="54">
        <v>0.13</v>
      </c>
      <c r="K887" s="40">
        <v>4.8099999999999996</v>
      </c>
      <c r="L887" s="40">
        <f t="shared" si="39"/>
        <v>1442.9999999999998</v>
      </c>
      <c r="M887" s="55">
        <f t="shared" si="40"/>
        <v>4.1846999999999994</v>
      </c>
      <c r="N887" s="55">
        <f t="shared" si="41"/>
        <v>1255.4099999999999</v>
      </c>
      <c r="O887" s="40" t="s">
        <v>1011</v>
      </c>
    </row>
    <row r="888" spans="1:15" s="40" customFormat="1" ht="29.1" customHeight="1">
      <c r="A888" s="49">
        <v>43924</v>
      </c>
      <c r="C888" s="50" t="s">
        <v>13</v>
      </c>
      <c r="D888" s="50" t="s">
        <v>14</v>
      </c>
      <c r="E888" s="51" t="s">
        <v>15</v>
      </c>
      <c r="F888" s="40" t="s">
        <v>845</v>
      </c>
      <c r="G888" s="40">
        <v>331</v>
      </c>
      <c r="H888" s="40">
        <v>5.09</v>
      </c>
      <c r="I888" s="40">
        <v>0.28000000000000003</v>
      </c>
      <c r="J888" s="54">
        <v>0.13</v>
      </c>
      <c r="K888" s="40">
        <v>4.8099999999999996</v>
      </c>
      <c r="L888" s="40">
        <f t="shared" si="39"/>
        <v>1592.11</v>
      </c>
      <c r="M888" s="55">
        <f t="shared" si="40"/>
        <v>4.1846999999999994</v>
      </c>
      <c r="N888" s="55">
        <f t="shared" si="41"/>
        <v>1385.1356999999998</v>
      </c>
      <c r="O888" s="40" t="s">
        <v>1011</v>
      </c>
    </row>
    <row r="889" spans="1:15" s="40" customFormat="1" ht="29.1" customHeight="1">
      <c r="A889" s="49">
        <v>43928</v>
      </c>
      <c r="C889" s="50" t="s">
        <v>13</v>
      </c>
      <c r="D889" s="50" t="s">
        <v>14</v>
      </c>
      <c r="E889" s="51" t="s">
        <v>15</v>
      </c>
      <c r="F889" s="40" t="s">
        <v>845</v>
      </c>
      <c r="G889" s="40">
        <v>103</v>
      </c>
      <c r="H889" s="40">
        <v>5.09</v>
      </c>
      <c r="I889" s="40">
        <v>0.28000000000000003</v>
      </c>
      <c r="J889" s="54">
        <v>0.13</v>
      </c>
      <c r="K889" s="40">
        <v>4.8099999999999996</v>
      </c>
      <c r="L889" s="40">
        <f t="shared" si="39"/>
        <v>495.42999999999995</v>
      </c>
      <c r="M889" s="55">
        <f t="shared" si="40"/>
        <v>4.1846999999999994</v>
      </c>
      <c r="N889" s="55">
        <f t="shared" si="41"/>
        <v>431.02409999999992</v>
      </c>
      <c r="O889" s="40" t="s">
        <v>1011</v>
      </c>
    </row>
    <row r="890" spans="1:15" s="40" customFormat="1" ht="29.1" customHeight="1">
      <c r="A890" s="49">
        <v>43930</v>
      </c>
      <c r="C890" s="50" t="s">
        <v>13</v>
      </c>
      <c r="D890" s="50" t="s">
        <v>14</v>
      </c>
      <c r="E890" s="51" t="s">
        <v>15</v>
      </c>
      <c r="F890" s="40" t="s">
        <v>845</v>
      </c>
      <c r="G890" s="40">
        <v>162</v>
      </c>
      <c r="H890" s="40">
        <v>5.09</v>
      </c>
      <c r="I890" s="40">
        <v>0.28000000000000003</v>
      </c>
      <c r="J890" s="54">
        <v>0.13</v>
      </c>
      <c r="K890" s="40">
        <v>4.8099999999999996</v>
      </c>
      <c r="L890" s="40">
        <f t="shared" si="39"/>
        <v>779.21999999999991</v>
      </c>
      <c r="M890" s="55">
        <f t="shared" si="40"/>
        <v>4.1846999999999994</v>
      </c>
      <c r="N890" s="55">
        <f t="shared" si="41"/>
        <v>677.92139999999995</v>
      </c>
      <c r="O890" s="40" t="s">
        <v>1011</v>
      </c>
    </row>
    <row r="891" spans="1:15" s="40" customFormat="1" ht="29.1" customHeight="1">
      <c r="A891" s="49">
        <v>43934</v>
      </c>
      <c r="C891" s="50" t="s">
        <v>13</v>
      </c>
      <c r="D891" s="50" t="s">
        <v>14</v>
      </c>
      <c r="E891" s="51" t="s">
        <v>15</v>
      </c>
      <c r="F891" s="40" t="s">
        <v>845</v>
      </c>
      <c r="G891" s="40">
        <v>329</v>
      </c>
      <c r="H891" s="40">
        <v>5.09</v>
      </c>
      <c r="I891" s="40">
        <v>0.28000000000000003</v>
      </c>
      <c r="J891" s="54">
        <v>0.13</v>
      </c>
      <c r="K891" s="40">
        <v>4.8099999999999996</v>
      </c>
      <c r="L891" s="40">
        <f t="shared" si="39"/>
        <v>1582.4899999999998</v>
      </c>
      <c r="M891" s="55">
        <f t="shared" si="40"/>
        <v>4.1846999999999994</v>
      </c>
      <c r="N891" s="55">
        <f t="shared" si="41"/>
        <v>1376.7662999999998</v>
      </c>
      <c r="O891" s="40" t="s">
        <v>1011</v>
      </c>
    </row>
    <row r="892" spans="1:15" s="40" customFormat="1" ht="29.1" customHeight="1">
      <c r="A892" s="49">
        <v>43911</v>
      </c>
      <c r="C892" s="50" t="s">
        <v>13</v>
      </c>
      <c r="D892" s="50" t="s">
        <v>14</v>
      </c>
      <c r="E892" s="51" t="s">
        <v>15</v>
      </c>
      <c r="F892" s="40" t="s">
        <v>1018</v>
      </c>
      <c r="G892" s="40">
        <v>1071</v>
      </c>
      <c r="H892" s="40">
        <v>5.09</v>
      </c>
      <c r="I892" s="40">
        <v>0.28000000000000003</v>
      </c>
      <c r="J892" s="54">
        <v>0.13</v>
      </c>
      <c r="K892" s="40">
        <v>4.8099999999999996</v>
      </c>
      <c r="L892" s="40">
        <f t="shared" si="39"/>
        <v>5151.5099999999993</v>
      </c>
      <c r="M892" s="55">
        <f t="shared" si="40"/>
        <v>4.1846999999999994</v>
      </c>
      <c r="N892" s="55">
        <f t="shared" si="41"/>
        <v>4481.8136999999997</v>
      </c>
      <c r="O892" s="40" t="s">
        <v>1011</v>
      </c>
    </row>
    <row r="893" spans="1:15" s="40" customFormat="1" ht="29.1" customHeight="1">
      <c r="A893" s="49">
        <v>43911</v>
      </c>
      <c r="C893" s="50" t="s">
        <v>13</v>
      </c>
      <c r="D893" s="50" t="s">
        <v>14</v>
      </c>
      <c r="E893" s="51" t="s">
        <v>15</v>
      </c>
      <c r="F893" s="40" t="s">
        <v>1018</v>
      </c>
      <c r="G893" s="40">
        <v>339</v>
      </c>
      <c r="H893" s="40">
        <v>5.09</v>
      </c>
      <c r="I893" s="40">
        <v>0.28000000000000003</v>
      </c>
      <c r="J893" s="54">
        <v>0.13</v>
      </c>
      <c r="K893" s="40">
        <v>4.8099999999999996</v>
      </c>
      <c r="L893" s="40">
        <f t="shared" si="39"/>
        <v>1630.59</v>
      </c>
      <c r="M893" s="55">
        <f t="shared" si="40"/>
        <v>4.1846999999999994</v>
      </c>
      <c r="N893" s="55">
        <f t="shared" si="41"/>
        <v>1418.6132999999998</v>
      </c>
      <c r="O893" s="40" t="s">
        <v>1011</v>
      </c>
    </row>
    <row r="894" spans="1:15" s="40" customFormat="1" ht="29.1" customHeight="1">
      <c r="A894" s="49">
        <v>43911</v>
      </c>
      <c r="C894" s="50" t="s">
        <v>13</v>
      </c>
      <c r="D894" s="50" t="s">
        <v>14</v>
      </c>
      <c r="E894" s="51" t="s">
        <v>15</v>
      </c>
      <c r="F894" s="40" t="s">
        <v>1018</v>
      </c>
      <c r="G894" s="40">
        <v>1106</v>
      </c>
      <c r="H894" s="40">
        <v>5.09</v>
      </c>
      <c r="I894" s="40">
        <v>0.28000000000000003</v>
      </c>
      <c r="J894" s="54">
        <v>0.13</v>
      </c>
      <c r="K894" s="40">
        <v>4.8099999999999996</v>
      </c>
      <c r="L894" s="40">
        <f t="shared" si="39"/>
        <v>5319.86</v>
      </c>
      <c r="M894" s="55">
        <f t="shared" si="40"/>
        <v>4.1846999999999994</v>
      </c>
      <c r="N894" s="55">
        <f t="shared" si="41"/>
        <v>4628.2781999999997</v>
      </c>
      <c r="O894" s="40" t="s">
        <v>1011</v>
      </c>
    </row>
    <row r="895" spans="1:15" s="40" customFormat="1" ht="29.1" customHeight="1">
      <c r="A895" s="49">
        <v>43912</v>
      </c>
      <c r="C895" s="50" t="s">
        <v>13</v>
      </c>
      <c r="D895" s="50" t="s">
        <v>14</v>
      </c>
      <c r="E895" s="51" t="s">
        <v>15</v>
      </c>
      <c r="F895" s="40" t="s">
        <v>1018</v>
      </c>
      <c r="G895" s="40">
        <v>259</v>
      </c>
      <c r="H895" s="40">
        <v>5.09</v>
      </c>
      <c r="I895" s="40">
        <v>0.28000000000000003</v>
      </c>
      <c r="J895" s="54">
        <v>0.13</v>
      </c>
      <c r="K895" s="40">
        <v>4.8099999999999996</v>
      </c>
      <c r="L895" s="40">
        <f t="shared" si="39"/>
        <v>1245.79</v>
      </c>
      <c r="M895" s="55">
        <f t="shared" si="40"/>
        <v>4.1846999999999994</v>
      </c>
      <c r="N895" s="55">
        <f t="shared" si="41"/>
        <v>1083.8372999999999</v>
      </c>
      <c r="O895" s="40" t="s">
        <v>1011</v>
      </c>
    </row>
    <row r="896" spans="1:15" s="40" customFormat="1" ht="29.1" customHeight="1">
      <c r="A896" s="49">
        <v>43912</v>
      </c>
      <c r="C896" s="50" t="s">
        <v>13</v>
      </c>
      <c r="D896" s="50" t="s">
        <v>14</v>
      </c>
      <c r="E896" s="51" t="s">
        <v>15</v>
      </c>
      <c r="F896" s="40" t="s">
        <v>1018</v>
      </c>
      <c r="G896" s="40">
        <v>1218</v>
      </c>
      <c r="H896" s="40">
        <v>5.09</v>
      </c>
      <c r="I896" s="40">
        <v>0.28000000000000003</v>
      </c>
      <c r="J896" s="54">
        <v>0.13</v>
      </c>
      <c r="K896" s="40">
        <v>4.8099999999999996</v>
      </c>
      <c r="L896" s="40">
        <f t="shared" si="39"/>
        <v>5858.58</v>
      </c>
      <c r="M896" s="55">
        <f t="shared" si="40"/>
        <v>4.1846999999999994</v>
      </c>
      <c r="N896" s="55">
        <f t="shared" si="41"/>
        <v>5096.9645999999993</v>
      </c>
      <c r="O896" s="40" t="s">
        <v>1011</v>
      </c>
    </row>
    <row r="897" spans="1:15" s="40" customFormat="1" ht="29.1" customHeight="1">
      <c r="A897" s="49">
        <v>43912</v>
      </c>
      <c r="C897" s="50" t="s">
        <v>13</v>
      </c>
      <c r="D897" s="50" t="s">
        <v>14</v>
      </c>
      <c r="E897" s="51" t="s">
        <v>15</v>
      </c>
      <c r="F897" s="40" t="s">
        <v>1018</v>
      </c>
      <c r="G897" s="40">
        <v>1643</v>
      </c>
      <c r="H897" s="40">
        <v>5.09</v>
      </c>
      <c r="I897" s="40">
        <v>0.28000000000000003</v>
      </c>
      <c r="J897" s="54">
        <v>0.13</v>
      </c>
      <c r="K897" s="40">
        <v>4.8099999999999996</v>
      </c>
      <c r="L897" s="40">
        <f t="shared" si="39"/>
        <v>7902.829999999999</v>
      </c>
      <c r="M897" s="55">
        <f t="shared" si="40"/>
        <v>4.1846999999999994</v>
      </c>
      <c r="N897" s="55">
        <f t="shared" si="41"/>
        <v>6875.4620999999988</v>
      </c>
      <c r="O897" s="40" t="s">
        <v>1011</v>
      </c>
    </row>
    <row r="898" spans="1:15" s="40" customFormat="1" ht="29.1" customHeight="1">
      <c r="A898" s="49">
        <v>43913</v>
      </c>
      <c r="C898" s="50" t="s">
        <v>13</v>
      </c>
      <c r="D898" s="50" t="s">
        <v>14</v>
      </c>
      <c r="E898" s="51" t="s">
        <v>15</v>
      </c>
      <c r="F898" s="40" t="s">
        <v>1018</v>
      </c>
      <c r="G898" s="40">
        <v>905</v>
      </c>
      <c r="H898" s="40">
        <v>5.09</v>
      </c>
      <c r="I898" s="40">
        <v>0.28000000000000003</v>
      </c>
      <c r="J898" s="54">
        <v>0.13</v>
      </c>
      <c r="K898" s="40">
        <v>4.8099999999999996</v>
      </c>
      <c r="L898" s="40">
        <f t="shared" si="39"/>
        <v>4353.0499999999993</v>
      </c>
      <c r="M898" s="55">
        <f t="shared" si="40"/>
        <v>4.1846999999999994</v>
      </c>
      <c r="N898" s="55">
        <f t="shared" si="41"/>
        <v>3787.1534999999994</v>
      </c>
      <c r="O898" s="40" t="s">
        <v>1011</v>
      </c>
    </row>
    <row r="899" spans="1:15" s="40" customFormat="1" ht="29.1" customHeight="1">
      <c r="A899" s="49">
        <v>43913</v>
      </c>
      <c r="C899" s="50" t="s">
        <v>13</v>
      </c>
      <c r="D899" s="50" t="s">
        <v>14</v>
      </c>
      <c r="E899" s="51" t="s">
        <v>15</v>
      </c>
      <c r="F899" s="40" t="s">
        <v>1018</v>
      </c>
      <c r="G899" s="40">
        <v>416</v>
      </c>
      <c r="H899" s="40">
        <v>5.09</v>
      </c>
      <c r="I899" s="40">
        <v>0.28000000000000003</v>
      </c>
      <c r="J899" s="54">
        <v>0.13</v>
      </c>
      <c r="K899" s="40">
        <v>4.8099999999999996</v>
      </c>
      <c r="L899" s="40">
        <f t="shared" ref="L899:L962" si="42">K899*G899</f>
        <v>2000.9599999999998</v>
      </c>
      <c r="M899" s="55">
        <f t="shared" ref="M899:M962" si="43">4.81-K899*J899</f>
        <v>4.1846999999999994</v>
      </c>
      <c r="N899" s="55">
        <f t="shared" ref="N899:N962" si="44">M899*G899</f>
        <v>1740.8351999999998</v>
      </c>
      <c r="O899" s="40" t="s">
        <v>1011</v>
      </c>
    </row>
    <row r="900" spans="1:15" s="40" customFormat="1" ht="29.1" customHeight="1">
      <c r="A900" s="49">
        <v>43914</v>
      </c>
      <c r="C900" s="50" t="s">
        <v>13</v>
      </c>
      <c r="D900" s="50" t="s">
        <v>14</v>
      </c>
      <c r="E900" s="51" t="s">
        <v>15</v>
      </c>
      <c r="F900" s="40" t="s">
        <v>1018</v>
      </c>
      <c r="G900" s="40">
        <v>156</v>
      </c>
      <c r="H900" s="40">
        <v>5.09</v>
      </c>
      <c r="I900" s="40">
        <v>0.28000000000000003</v>
      </c>
      <c r="J900" s="54">
        <v>0.13</v>
      </c>
      <c r="K900" s="40">
        <v>4.8099999999999996</v>
      </c>
      <c r="L900" s="40">
        <f t="shared" si="42"/>
        <v>750.3599999999999</v>
      </c>
      <c r="M900" s="55">
        <f t="shared" si="43"/>
        <v>4.1846999999999994</v>
      </c>
      <c r="N900" s="55">
        <f t="shared" si="44"/>
        <v>652.81319999999994</v>
      </c>
      <c r="O900" s="40" t="s">
        <v>1011</v>
      </c>
    </row>
    <row r="901" spans="1:15" s="40" customFormat="1" ht="29.1" customHeight="1">
      <c r="A901" s="49">
        <v>43914</v>
      </c>
      <c r="C901" s="50" t="s">
        <v>13</v>
      </c>
      <c r="D901" s="50" t="s">
        <v>14</v>
      </c>
      <c r="E901" s="51" t="s">
        <v>15</v>
      </c>
      <c r="F901" s="40" t="s">
        <v>1018</v>
      </c>
      <c r="G901" s="40">
        <v>1728</v>
      </c>
      <c r="H901" s="40">
        <v>5.09</v>
      </c>
      <c r="I901" s="40">
        <v>0.28000000000000003</v>
      </c>
      <c r="J901" s="54">
        <v>0.13</v>
      </c>
      <c r="K901" s="40">
        <v>4.8099999999999996</v>
      </c>
      <c r="L901" s="40">
        <f t="shared" si="42"/>
        <v>8311.6799999999985</v>
      </c>
      <c r="M901" s="55">
        <f t="shared" si="43"/>
        <v>4.1846999999999994</v>
      </c>
      <c r="N901" s="55">
        <f t="shared" si="44"/>
        <v>7231.1615999999995</v>
      </c>
      <c r="O901" s="40" t="s">
        <v>1011</v>
      </c>
    </row>
    <row r="902" spans="1:15" s="40" customFormat="1" ht="29.1" customHeight="1">
      <c r="A902" s="49">
        <v>43914</v>
      </c>
      <c r="C902" s="50" t="s">
        <v>13</v>
      </c>
      <c r="D902" s="50" t="s">
        <v>14</v>
      </c>
      <c r="E902" s="51" t="s">
        <v>15</v>
      </c>
      <c r="F902" s="40" t="s">
        <v>1018</v>
      </c>
      <c r="G902" s="40">
        <v>339</v>
      </c>
      <c r="H902" s="40">
        <v>5.09</v>
      </c>
      <c r="I902" s="40">
        <v>0.28000000000000003</v>
      </c>
      <c r="J902" s="54">
        <v>0.13</v>
      </c>
      <c r="K902" s="40">
        <v>4.8099999999999996</v>
      </c>
      <c r="L902" s="40">
        <f t="shared" si="42"/>
        <v>1630.59</v>
      </c>
      <c r="M902" s="55">
        <f t="shared" si="43"/>
        <v>4.1846999999999994</v>
      </c>
      <c r="N902" s="55">
        <f t="shared" si="44"/>
        <v>1418.6132999999998</v>
      </c>
      <c r="O902" s="40" t="s">
        <v>1011</v>
      </c>
    </row>
    <row r="903" spans="1:15" s="40" customFormat="1" ht="29.1" customHeight="1">
      <c r="A903" s="49">
        <v>43915</v>
      </c>
      <c r="C903" s="50" t="s">
        <v>13</v>
      </c>
      <c r="D903" s="50" t="s">
        <v>14</v>
      </c>
      <c r="E903" s="51" t="s">
        <v>15</v>
      </c>
      <c r="F903" s="40" t="s">
        <v>1018</v>
      </c>
      <c r="G903" s="40">
        <v>912</v>
      </c>
      <c r="H903" s="40">
        <v>5.09</v>
      </c>
      <c r="I903" s="40">
        <v>0.28000000000000003</v>
      </c>
      <c r="J903" s="54">
        <v>0.13</v>
      </c>
      <c r="K903" s="40">
        <v>4.8099999999999996</v>
      </c>
      <c r="L903" s="40">
        <f t="shared" si="42"/>
        <v>4386.7199999999993</v>
      </c>
      <c r="M903" s="55">
        <f t="shared" si="43"/>
        <v>4.1846999999999994</v>
      </c>
      <c r="N903" s="55">
        <f t="shared" si="44"/>
        <v>3816.4463999999994</v>
      </c>
      <c r="O903" s="40" t="s">
        <v>1011</v>
      </c>
    </row>
    <row r="904" spans="1:15" s="40" customFormat="1" ht="29.1" customHeight="1">
      <c r="A904" s="49">
        <v>43915</v>
      </c>
      <c r="C904" s="50" t="s">
        <v>13</v>
      </c>
      <c r="D904" s="50" t="s">
        <v>14</v>
      </c>
      <c r="E904" s="51" t="s">
        <v>15</v>
      </c>
      <c r="F904" s="40" t="s">
        <v>1018</v>
      </c>
      <c r="G904" s="40">
        <v>343</v>
      </c>
      <c r="H904" s="40">
        <v>5.09</v>
      </c>
      <c r="I904" s="40">
        <v>0.28000000000000003</v>
      </c>
      <c r="J904" s="54">
        <v>0.13</v>
      </c>
      <c r="K904" s="40">
        <v>4.8099999999999996</v>
      </c>
      <c r="L904" s="40">
        <f t="shared" si="42"/>
        <v>1649.83</v>
      </c>
      <c r="M904" s="55">
        <f t="shared" si="43"/>
        <v>4.1846999999999994</v>
      </c>
      <c r="N904" s="55">
        <f t="shared" si="44"/>
        <v>1435.3520999999998</v>
      </c>
      <c r="O904" s="40" t="s">
        <v>1011</v>
      </c>
    </row>
    <row r="905" spans="1:15" s="40" customFormat="1" ht="29.1" customHeight="1">
      <c r="A905" s="49">
        <v>43915</v>
      </c>
      <c r="C905" s="50" t="s">
        <v>13</v>
      </c>
      <c r="D905" s="50" t="s">
        <v>14</v>
      </c>
      <c r="E905" s="51" t="s">
        <v>15</v>
      </c>
      <c r="F905" s="40" t="s">
        <v>1018</v>
      </c>
      <c r="G905" s="40">
        <v>1064</v>
      </c>
      <c r="H905" s="40">
        <v>5.09</v>
      </c>
      <c r="I905" s="40">
        <v>0.28000000000000003</v>
      </c>
      <c r="J905" s="54">
        <v>0.13</v>
      </c>
      <c r="K905" s="40">
        <v>4.8099999999999996</v>
      </c>
      <c r="L905" s="40">
        <f t="shared" si="42"/>
        <v>5117.8399999999992</v>
      </c>
      <c r="M905" s="55">
        <f t="shared" si="43"/>
        <v>4.1846999999999994</v>
      </c>
      <c r="N905" s="55">
        <f t="shared" si="44"/>
        <v>4452.5207999999993</v>
      </c>
      <c r="O905" s="40" t="s">
        <v>1011</v>
      </c>
    </row>
    <row r="906" spans="1:15" s="40" customFormat="1" ht="29.1" customHeight="1">
      <c r="A906" s="49">
        <v>43915</v>
      </c>
      <c r="C906" s="50" t="s">
        <v>13</v>
      </c>
      <c r="D906" s="50" t="s">
        <v>14</v>
      </c>
      <c r="E906" s="51" t="s">
        <v>15</v>
      </c>
      <c r="F906" s="40" t="s">
        <v>1018</v>
      </c>
      <c r="G906" s="40">
        <v>842</v>
      </c>
      <c r="H906" s="40">
        <v>5.09</v>
      </c>
      <c r="I906" s="40">
        <v>0.28000000000000003</v>
      </c>
      <c r="J906" s="54">
        <v>0.13</v>
      </c>
      <c r="K906" s="40">
        <v>4.8099999999999996</v>
      </c>
      <c r="L906" s="40">
        <f t="shared" si="42"/>
        <v>4050.0199999999995</v>
      </c>
      <c r="M906" s="55">
        <f t="shared" si="43"/>
        <v>4.1846999999999994</v>
      </c>
      <c r="N906" s="55">
        <f t="shared" si="44"/>
        <v>3523.5173999999997</v>
      </c>
      <c r="O906" s="40" t="s">
        <v>1011</v>
      </c>
    </row>
    <row r="907" spans="1:15" s="40" customFormat="1" ht="29.1" customHeight="1">
      <c r="A907" s="49">
        <v>43916</v>
      </c>
      <c r="C907" s="50" t="s">
        <v>13</v>
      </c>
      <c r="D907" s="50" t="s">
        <v>14</v>
      </c>
      <c r="E907" s="51" t="s">
        <v>15</v>
      </c>
      <c r="F907" s="40" t="s">
        <v>1018</v>
      </c>
      <c r="G907" s="40">
        <v>4085</v>
      </c>
      <c r="H907" s="40">
        <v>5.09</v>
      </c>
      <c r="I907" s="40">
        <v>0.28000000000000003</v>
      </c>
      <c r="J907" s="54">
        <v>0.13</v>
      </c>
      <c r="K907" s="40">
        <v>4.8099999999999996</v>
      </c>
      <c r="L907" s="40">
        <f t="shared" si="42"/>
        <v>19648.849999999999</v>
      </c>
      <c r="M907" s="55">
        <f t="shared" si="43"/>
        <v>4.1846999999999994</v>
      </c>
      <c r="N907" s="55">
        <f t="shared" si="44"/>
        <v>17094.499499999998</v>
      </c>
      <c r="O907" s="40" t="s">
        <v>1011</v>
      </c>
    </row>
    <row r="908" spans="1:15" s="40" customFormat="1" ht="29.1" customHeight="1">
      <c r="A908" s="49">
        <v>43916</v>
      </c>
      <c r="C908" s="50" t="s">
        <v>13</v>
      </c>
      <c r="D908" s="50" t="s">
        <v>14</v>
      </c>
      <c r="E908" s="51" t="s">
        <v>15</v>
      </c>
      <c r="F908" s="40" t="s">
        <v>1018</v>
      </c>
      <c r="G908" s="40">
        <v>784</v>
      </c>
      <c r="H908" s="40">
        <v>5.09</v>
      </c>
      <c r="I908" s="40">
        <v>0.28000000000000003</v>
      </c>
      <c r="J908" s="54">
        <v>0.13</v>
      </c>
      <c r="K908" s="40">
        <v>4.8099999999999996</v>
      </c>
      <c r="L908" s="40">
        <f t="shared" si="42"/>
        <v>3771.0399999999995</v>
      </c>
      <c r="M908" s="55">
        <f t="shared" si="43"/>
        <v>4.1846999999999994</v>
      </c>
      <c r="N908" s="55">
        <f t="shared" si="44"/>
        <v>3280.8047999999994</v>
      </c>
      <c r="O908" s="40" t="s">
        <v>1011</v>
      </c>
    </row>
    <row r="909" spans="1:15" s="40" customFormat="1" ht="29.1" customHeight="1">
      <c r="A909" s="49">
        <v>43916</v>
      </c>
      <c r="C909" s="50" t="s">
        <v>13</v>
      </c>
      <c r="D909" s="50" t="s">
        <v>14</v>
      </c>
      <c r="E909" s="51" t="s">
        <v>15</v>
      </c>
      <c r="F909" s="40" t="s">
        <v>1018</v>
      </c>
      <c r="G909" s="40">
        <v>218</v>
      </c>
      <c r="H909" s="40">
        <v>5.09</v>
      </c>
      <c r="I909" s="40">
        <v>0.28000000000000003</v>
      </c>
      <c r="J909" s="54">
        <v>0.13</v>
      </c>
      <c r="K909" s="40">
        <v>4.8099999999999996</v>
      </c>
      <c r="L909" s="40">
        <f t="shared" si="42"/>
        <v>1048.58</v>
      </c>
      <c r="M909" s="55">
        <f t="shared" si="43"/>
        <v>4.1846999999999994</v>
      </c>
      <c r="N909" s="55">
        <f t="shared" si="44"/>
        <v>912.26459999999986</v>
      </c>
      <c r="O909" s="40" t="s">
        <v>1011</v>
      </c>
    </row>
    <row r="910" spans="1:15" s="40" customFormat="1" ht="29.1" customHeight="1">
      <c r="A910" s="49">
        <v>43917</v>
      </c>
      <c r="C910" s="50" t="s">
        <v>13</v>
      </c>
      <c r="D910" s="50" t="s">
        <v>14</v>
      </c>
      <c r="E910" s="51" t="s">
        <v>15</v>
      </c>
      <c r="F910" s="40" t="s">
        <v>1018</v>
      </c>
      <c r="G910" s="40">
        <v>1098</v>
      </c>
      <c r="H910" s="40">
        <v>5.09</v>
      </c>
      <c r="I910" s="40">
        <v>0.28000000000000003</v>
      </c>
      <c r="J910" s="54">
        <v>0.13</v>
      </c>
      <c r="K910" s="40">
        <v>4.8099999999999996</v>
      </c>
      <c r="L910" s="40">
        <f t="shared" si="42"/>
        <v>5281.3799999999992</v>
      </c>
      <c r="M910" s="55">
        <f t="shared" si="43"/>
        <v>4.1846999999999994</v>
      </c>
      <c r="N910" s="55">
        <f t="shared" si="44"/>
        <v>4594.8005999999996</v>
      </c>
      <c r="O910" s="40" t="s">
        <v>1011</v>
      </c>
    </row>
    <row r="911" spans="1:15" s="40" customFormat="1" ht="29.1" customHeight="1">
      <c r="A911" s="49">
        <v>43917</v>
      </c>
      <c r="C911" s="50" t="s">
        <v>13</v>
      </c>
      <c r="D911" s="50" t="s">
        <v>14</v>
      </c>
      <c r="E911" s="51" t="s">
        <v>15</v>
      </c>
      <c r="F911" s="40" t="s">
        <v>1018</v>
      </c>
      <c r="G911" s="40">
        <v>102</v>
      </c>
      <c r="H911" s="40">
        <v>5.09</v>
      </c>
      <c r="I911" s="40">
        <v>0.28000000000000003</v>
      </c>
      <c r="J911" s="54">
        <v>0.13</v>
      </c>
      <c r="K911" s="40">
        <v>4.8099999999999996</v>
      </c>
      <c r="L911" s="40">
        <f t="shared" si="42"/>
        <v>490.61999999999995</v>
      </c>
      <c r="M911" s="55">
        <f t="shared" si="43"/>
        <v>4.1846999999999994</v>
      </c>
      <c r="N911" s="55">
        <f t="shared" si="44"/>
        <v>426.83939999999996</v>
      </c>
      <c r="O911" s="40" t="s">
        <v>1011</v>
      </c>
    </row>
    <row r="912" spans="1:15" s="40" customFormat="1" ht="29.1" customHeight="1">
      <c r="A912" s="49">
        <v>43917</v>
      </c>
      <c r="C912" s="50" t="s">
        <v>13</v>
      </c>
      <c r="D912" s="50" t="s">
        <v>14</v>
      </c>
      <c r="E912" s="51" t="s">
        <v>15</v>
      </c>
      <c r="F912" s="40" t="s">
        <v>1018</v>
      </c>
      <c r="G912" s="40">
        <v>3995</v>
      </c>
      <c r="H912" s="40">
        <v>5.09</v>
      </c>
      <c r="I912" s="40">
        <v>0.28000000000000003</v>
      </c>
      <c r="J912" s="54">
        <v>0.13</v>
      </c>
      <c r="K912" s="40">
        <v>4.8099999999999996</v>
      </c>
      <c r="L912" s="40">
        <f t="shared" si="42"/>
        <v>19215.949999999997</v>
      </c>
      <c r="M912" s="55">
        <f t="shared" si="43"/>
        <v>4.1846999999999994</v>
      </c>
      <c r="N912" s="55">
        <f t="shared" si="44"/>
        <v>16717.876499999998</v>
      </c>
      <c r="O912" s="40" t="s">
        <v>1011</v>
      </c>
    </row>
    <row r="913" spans="1:15" s="40" customFormat="1" ht="29.1" customHeight="1">
      <c r="A913" s="49">
        <v>43918</v>
      </c>
      <c r="C913" s="50" t="s">
        <v>13</v>
      </c>
      <c r="D913" s="50" t="s">
        <v>14</v>
      </c>
      <c r="E913" s="51" t="s">
        <v>15</v>
      </c>
      <c r="F913" s="40" t="s">
        <v>1018</v>
      </c>
      <c r="G913" s="40">
        <v>4051</v>
      </c>
      <c r="H913" s="40">
        <v>5.09</v>
      </c>
      <c r="I913" s="40">
        <v>0.28000000000000003</v>
      </c>
      <c r="J913" s="54">
        <v>0.13</v>
      </c>
      <c r="K913" s="40">
        <v>4.8099999999999996</v>
      </c>
      <c r="L913" s="40">
        <f t="shared" si="42"/>
        <v>19485.309999999998</v>
      </c>
      <c r="M913" s="55">
        <f t="shared" si="43"/>
        <v>4.1846999999999994</v>
      </c>
      <c r="N913" s="55">
        <f t="shared" si="44"/>
        <v>16952.219699999998</v>
      </c>
      <c r="O913" s="40" t="s">
        <v>1011</v>
      </c>
    </row>
    <row r="914" spans="1:15" s="40" customFormat="1" ht="29.1" customHeight="1">
      <c r="A914" s="49">
        <v>43918</v>
      </c>
      <c r="C914" s="50" t="s">
        <v>13</v>
      </c>
      <c r="D914" s="50" t="s">
        <v>14</v>
      </c>
      <c r="E914" s="51" t="s">
        <v>15</v>
      </c>
      <c r="F914" s="40" t="s">
        <v>1018</v>
      </c>
      <c r="G914" s="40">
        <v>1189</v>
      </c>
      <c r="H914" s="40">
        <v>5.09</v>
      </c>
      <c r="I914" s="40">
        <v>0.28000000000000003</v>
      </c>
      <c r="J914" s="54">
        <v>0.13</v>
      </c>
      <c r="K914" s="40">
        <v>4.8099999999999996</v>
      </c>
      <c r="L914" s="40">
        <f t="shared" si="42"/>
        <v>5719.0899999999992</v>
      </c>
      <c r="M914" s="55">
        <f t="shared" si="43"/>
        <v>4.1846999999999994</v>
      </c>
      <c r="N914" s="55">
        <f t="shared" si="44"/>
        <v>4975.608299999999</v>
      </c>
      <c r="O914" s="40" t="s">
        <v>1011</v>
      </c>
    </row>
    <row r="915" spans="1:15" s="40" customFormat="1" ht="29.1" customHeight="1">
      <c r="A915" s="49">
        <v>43918</v>
      </c>
      <c r="C915" s="50" t="s">
        <v>13</v>
      </c>
      <c r="D915" s="50" t="s">
        <v>14</v>
      </c>
      <c r="E915" s="51" t="s">
        <v>15</v>
      </c>
      <c r="F915" s="40" t="s">
        <v>1018</v>
      </c>
      <c r="G915" s="40">
        <v>249</v>
      </c>
      <c r="H915" s="40">
        <v>5.09</v>
      </c>
      <c r="I915" s="40">
        <v>0.28000000000000003</v>
      </c>
      <c r="J915" s="54">
        <v>0.13</v>
      </c>
      <c r="K915" s="40">
        <v>4.8099999999999996</v>
      </c>
      <c r="L915" s="40">
        <f t="shared" si="42"/>
        <v>1197.6899999999998</v>
      </c>
      <c r="M915" s="55">
        <f t="shared" si="43"/>
        <v>4.1846999999999994</v>
      </c>
      <c r="N915" s="55">
        <f t="shared" si="44"/>
        <v>1041.9902999999999</v>
      </c>
      <c r="O915" s="40" t="s">
        <v>1011</v>
      </c>
    </row>
    <row r="916" spans="1:15" s="40" customFormat="1" ht="29.1" customHeight="1">
      <c r="A916" s="49">
        <v>43919</v>
      </c>
      <c r="C916" s="50" t="s">
        <v>13</v>
      </c>
      <c r="D916" s="50" t="s">
        <v>14</v>
      </c>
      <c r="E916" s="51" t="s">
        <v>15</v>
      </c>
      <c r="F916" s="40" t="s">
        <v>1018</v>
      </c>
      <c r="G916" s="40">
        <v>2396</v>
      </c>
      <c r="H916" s="40">
        <v>5.09</v>
      </c>
      <c r="I916" s="40">
        <v>0.28000000000000003</v>
      </c>
      <c r="J916" s="54">
        <v>0.13</v>
      </c>
      <c r="K916" s="40">
        <v>4.8099999999999996</v>
      </c>
      <c r="L916" s="40">
        <f t="shared" si="42"/>
        <v>11524.759999999998</v>
      </c>
      <c r="M916" s="55">
        <f t="shared" si="43"/>
        <v>4.1846999999999994</v>
      </c>
      <c r="N916" s="55">
        <f t="shared" si="44"/>
        <v>10026.541199999998</v>
      </c>
      <c r="O916" s="40" t="s">
        <v>1011</v>
      </c>
    </row>
    <row r="917" spans="1:15" s="40" customFormat="1" ht="29.1" customHeight="1">
      <c r="A917" s="49">
        <v>43919</v>
      </c>
      <c r="C917" s="50" t="s">
        <v>13</v>
      </c>
      <c r="D917" s="50" t="s">
        <v>14</v>
      </c>
      <c r="E917" s="51" t="s">
        <v>15</v>
      </c>
      <c r="F917" s="40" t="s">
        <v>1018</v>
      </c>
      <c r="G917" s="40">
        <v>515</v>
      </c>
      <c r="H917" s="40">
        <v>5.09</v>
      </c>
      <c r="I917" s="40">
        <v>0.28000000000000003</v>
      </c>
      <c r="J917" s="54">
        <v>0.13</v>
      </c>
      <c r="K917" s="40">
        <v>4.8099999999999996</v>
      </c>
      <c r="L917" s="40">
        <f t="shared" si="42"/>
        <v>2477.1499999999996</v>
      </c>
      <c r="M917" s="55">
        <f t="shared" si="43"/>
        <v>4.1846999999999994</v>
      </c>
      <c r="N917" s="55">
        <f t="shared" si="44"/>
        <v>2155.1204999999995</v>
      </c>
      <c r="O917" s="40" t="s">
        <v>1011</v>
      </c>
    </row>
    <row r="918" spans="1:15" s="40" customFormat="1" ht="29.1" customHeight="1">
      <c r="A918" s="49">
        <v>43919</v>
      </c>
      <c r="C918" s="50" t="s">
        <v>13</v>
      </c>
      <c r="D918" s="50" t="s">
        <v>14</v>
      </c>
      <c r="E918" s="51" t="s">
        <v>15</v>
      </c>
      <c r="F918" s="40" t="s">
        <v>1018</v>
      </c>
      <c r="G918" s="40">
        <v>420</v>
      </c>
      <c r="H918" s="40">
        <v>5.09</v>
      </c>
      <c r="I918" s="40">
        <v>0.28000000000000003</v>
      </c>
      <c r="J918" s="54">
        <v>0.13</v>
      </c>
      <c r="K918" s="40">
        <v>4.8099999999999996</v>
      </c>
      <c r="L918" s="40">
        <f t="shared" si="42"/>
        <v>2020.1999999999998</v>
      </c>
      <c r="M918" s="55">
        <f t="shared" si="43"/>
        <v>4.1846999999999994</v>
      </c>
      <c r="N918" s="55">
        <f t="shared" si="44"/>
        <v>1757.5739999999998</v>
      </c>
      <c r="O918" s="40" t="s">
        <v>1011</v>
      </c>
    </row>
    <row r="919" spans="1:15" s="40" customFormat="1" ht="29.1" customHeight="1">
      <c r="A919" s="49">
        <v>43919</v>
      </c>
      <c r="C919" s="50" t="s">
        <v>13</v>
      </c>
      <c r="D919" s="50" t="s">
        <v>14</v>
      </c>
      <c r="E919" s="51" t="s">
        <v>15</v>
      </c>
      <c r="F919" s="40" t="s">
        <v>1018</v>
      </c>
      <c r="G919" s="40">
        <v>786</v>
      </c>
      <c r="H919" s="40">
        <v>5.09</v>
      </c>
      <c r="I919" s="40">
        <v>0.28000000000000003</v>
      </c>
      <c r="J919" s="54">
        <v>0.13</v>
      </c>
      <c r="K919" s="40">
        <v>4.8099999999999996</v>
      </c>
      <c r="L919" s="40">
        <f t="shared" si="42"/>
        <v>3780.66</v>
      </c>
      <c r="M919" s="55">
        <f t="shared" si="43"/>
        <v>4.1846999999999994</v>
      </c>
      <c r="N919" s="55">
        <f t="shared" si="44"/>
        <v>3289.1741999999995</v>
      </c>
      <c r="O919" s="40" t="s">
        <v>1011</v>
      </c>
    </row>
    <row r="920" spans="1:15" s="40" customFormat="1" ht="29.1" customHeight="1">
      <c r="A920" s="49">
        <v>43920</v>
      </c>
      <c r="C920" s="50" t="s">
        <v>13</v>
      </c>
      <c r="D920" s="50" t="s">
        <v>14</v>
      </c>
      <c r="E920" s="51" t="s">
        <v>15</v>
      </c>
      <c r="F920" s="40" t="s">
        <v>1018</v>
      </c>
      <c r="G920" s="40">
        <v>1181</v>
      </c>
      <c r="H920" s="40">
        <v>5.09</v>
      </c>
      <c r="I920" s="40">
        <v>0.28000000000000003</v>
      </c>
      <c r="J920" s="54">
        <v>0.13</v>
      </c>
      <c r="K920" s="40">
        <v>4.8099999999999996</v>
      </c>
      <c r="L920" s="40">
        <f t="shared" si="42"/>
        <v>5680.61</v>
      </c>
      <c r="M920" s="55">
        <f t="shared" si="43"/>
        <v>4.1846999999999994</v>
      </c>
      <c r="N920" s="55">
        <f t="shared" si="44"/>
        <v>4942.1306999999997</v>
      </c>
      <c r="O920" s="40" t="s">
        <v>1011</v>
      </c>
    </row>
    <row r="921" spans="1:15" s="40" customFormat="1" ht="29.1" customHeight="1">
      <c r="A921" s="49">
        <v>43920</v>
      </c>
      <c r="C921" s="50" t="s">
        <v>13</v>
      </c>
      <c r="D921" s="50" t="s">
        <v>14</v>
      </c>
      <c r="E921" s="51" t="s">
        <v>15</v>
      </c>
      <c r="F921" s="40" t="s">
        <v>1018</v>
      </c>
      <c r="G921" s="40">
        <v>1435</v>
      </c>
      <c r="H921" s="40">
        <v>5.09</v>
      </c>
      <c r="I921" s="40">
        <v>0.28000000000000003</v>
      </c>
      <c r="J921" s="54">
        <v>0.13</v>
      </c>
      <c r="K921" s="40">
        <v>4.8099999999999996</v>
      </c>
      <c r="L921" s="40">
        <f t="shared" si="42"/>
        <v>6902.3499999999995</v>
      </c>
      <c r="M921" s="55">
        <f t="shared" si="43"/>
        <v>4.1846999999999994</v>
      </c>
      <c r="N921" s="55">
        <f t="shared" si="44"/>
        <v>6005.0444999999991</v>
      </c>
      <c r="O921" s="40" t="s">
        <v>1011</v>
      </c>
    </row>
    <row r="922" spans="1:15" s="40" customFormat="1" ht="29.1" customHeight="1">
      <c r="A922" s="49">
        <v>43921</v>
      </c>
      <c r="C922" s="50" t="s">
        <v>13</v>
      </c>
      <c r="D922" s="50" t="s">
        <v>14</v>
      </c>
      <c r="E922" s="51" t="s">
        <v>15</v>
      </c>
      <c r="F922" s="40" t="s">
        <v>1018</v>
      </c>
      <c r="G922" s="40">
        <v>674</v>
      </c>
      <c r="H922" s="40">
        <v>5.09</v>
      </c>
      <c r="I922" s="40">
        <v>0.28000000000000003</v>
      </c>
      <c r="J922" s="54">
        <v>0.13</v>
      </c>
      <c r="K922" s="40">
        <v>4.8099999999999996</v>
      </c>
      <c r="L922" s="40">
        <f t="shared" si="42"/>
        <v>3241.9399999999996</v>
      </c>
      <c r="M922" s="55">
        <f t="shared" si="43"/>
        <v>4.1846999999999994</v>
      </c>
      <c r="N922" s="55">
        <f t="shared" si="44"/>
        <v>2820.4877999999994</v>
      </c>
      <c r="O922" s="40" t="s">
        <v>1011</v>
      </c>
    </row>
    <row r="923" spans="1:15" s="40" customFormat="1" ht="29.1" customHeight="1">
      <c r="A923" s="49">
        <v>43921</v>
      </c>
      <c r="C923" s="50" t="s">
        <v>13</v>
      </c>
      <c r="D923" s="50" t="s">
        <v>14</v>
      </c>
      <c r="E923" s="51" t="s">
        <v>15</v>
      </c>
      <c r="F923" s="40" t="s">
        <v>1018</v>
      </c>
      <c r="G923" s="40">
        <v>2622</v>
      </c>
      <c r="H923" s="40">
        <v>5.09</v>
      </c>
      <c r="I923" s="40">
        <v>0.28000000000000003</v>
      </c>
      <c r="J923" s="54">
        <v>0.13</v>
      </c>
      <c r="K923" s="40">
        <v>4.8099999999999996</v>
      </c>
      <c r="L923" s="40">
        <f t="shared" si="42"/>
        <v>12611.82</v>
      </c>
      <c r="M923" s="55">
        <f t="shared" si="43"/>
        <v>4.1846999999999994</v>
      </c>
      <c r="N923" s="55">
        <f t="shared" si="44"/>
        <v>10972.283399999998</v>
      </c>
      <c r="O923" s="40" t="s">
        <v>1011</v>
      </c>
    </row>
    <row r="924" spans="1:15" s="40" customFormat="1" ht="29.1" customHeight="1">
      <c r="A924" s="49">
        <v>43921</v>
      </c>
      <c r="C924" s="50" t="s">
        <v>13</v>
      </c>
      <c r="D924" s="50" t="s">
        <v>14</v>
      </c>
      <c r="E924" s="51" t="s">
        <v>15</v>
      </c>
      <c r="F924" s="40" t="s">
        <v>1018</v>
      </c>
      <c r="G924" s="40">
        <v>183</v>
      </c>
      <c r="H924" s="40">
        <v>5.09</v>
      </c>
      <c r="I924" s="40">
        <v>0.28000000000000003</v>
      </c>
      <c r="J924" s="54">
        <v>0.13</v>
      </c>
      <c r="K924" s="40">
        <v>4.8099999999999996</v>
      </c>
      <c r="L924" s="40">
        <f t="shared" si="42"/>
        <v>880.2299999999999</v>
      </c>
      <c r="M924" s="55">
        <f t="shared" si="43"/>
        <v>4.1846999999999994</v>
      </c>
      <c r="N924" s="55">
        <f t="shared" si="44"/>
        <v>765.80009999999993</v>
      </c>
      <c r="O924" s="40" t="s">
        <v>1011</v>
      </c>
    </row>
    <row r="925" spans="1:15" s="40" customFormat="1" ht="29.1" customHeight="1">
      <c r="A925" s="49">
        <v>43921</v>
      </c>
      <c r="C925" s="50" t="s">
        <v>13</v>
      </c>
      <c r="D925" s="50" t="s">
        <v>14</v>
      </c>
      <c r="E925" s="51" t="s">
        <v>15</v>
      </c>
      <c r="F925" s="40" t="s">
        <v>1018</v>
      </c>
      <c r="G925" s="40">
        <v>755</v>
      </c>
      <c r="H925" s="40">
        <v>5.09</v>
      </c>
      <c r="I925" s="40">
        <v>0.28000000000000003</v>
      </c>
      <c r="J925" s="54">
        <v>0.13</v>
      </c>
      <c r="K925" s="40">
        <v>4.8099999999999996</v>
      </c>
      <c r="L925" s="40">
        <f t="shared" si="42"/>
        <v>3631.5499999999997</v>
      </c>
      <c r="M925" s="55">
        <f t="shared" si="43"/>
        <v>4.1846999999999994</v>
      </c>
      <c r="N925" s="55">
        <f t="shared" si="44"/>
        <v>3159.4484999999995</v>
      </c>
      <c r="O925" s="40" t="s">
        <v>1011</v>
      </c>
    </row>
    <row r="926" spans="1:15" s="40" customFormat="1" ht="29.1" customHeight="1">
      <c r="A926" s="49">
        <v>43921</v>
      </c>
      <c r="C926" s="50" t="s">
        <v>13</v>
      </c>
      <c r="D926" s="50" t="s">
        <v>14</v>
      </c>
      <c r="E926" s="51" t="s">
        <v>15</v>
      </c>
      <c r="F926" s="40" t="s">
        <v>1018</v>
      </c>
      <c r="G926" s="40">
        <v>568</v>
      </c>
      <c r="H926" s="40">
        <v>5.09</v>
      </c>
      <c r="I926" s="40">
        <v>0.28000000000000003</v>
      </c>
      <c r="J926" s="54">
        <v>0.13</v>
      </c>
      <c r="K926" s="40">
        <v>4.8099999999999996</v>
      </c>
      <c r="L926" s="40">
        <f t="shared" si="42"/>
        <v>2732.08</v>
      </c>
      <c r="M926" s="55">
        <f t="shared" si="43"/>
        <v>4.1846999999999994</v>
      </c>
      <c r="N926" s="55">
        <f t="shared" si="44"/>
        <v>2376.9095999999995</v>
      </c>
      <c r="O926" s="40" t="s">
        <v>1011</v>
      </c>
    </row>
    <row r="927" spans="1:15" s="40" customFormat="1" ht="29.1" customHeight="1">
      <c r="A927" s="49">
        <v>43922</v>
      </c>
      <c r="C927" s="50" t="s">
        <v>13</v>
      </c>
      <c r="D927" s="50" t="s">
        <v>14</v>
      </c>
      <c r="E927" s="51" t="s">
        <v>15</v>
      </c>
      <c r="F927" s="40" t="s">
        <v>1018</v>
      </c>
      <c r="G927" s="40">
        <v>1000</v>
      </c>
      <c r="H927" s="40">
        <v>5.09</v>
      </c>
      <c r="I927" s="40">
        <v>0.28000000000000003</v>
      </c>
      <c r="J927" s="54">
        <v>0.13</v>
      </c>
      <c r="K927" s="40">
        <v>4.8099999999999996</v>
      </c>
      <c r="L927" s="40">
        <f t="shared" si="42"/>
        <v>4810</v>
      </c>
      <c r="M927" s="55">
        <f t="shared" si="43"/>
        <v>4.1846999999999994</v>
      </c>
      <c r="N927" s="55">
        <f t="shared" si="44"/>
        <v>4184.7</v>
      </c>
      <c r="O927" s="40" t="s">
        <v>1011</v>
      </c>
    </row>
    <row r="928" spans="1:15" s="40" customFormat="1" ht="29.1" customHeight="1">
      <c r="A928" s="49">
        <v>43923</v>
      </c>
      <c r="C928" s="50" t="s">
        <v>13</v>
      </c>
      <c r="D928" s="50" t="s">
        <v>14</v>
      </c>
      <c r="E928" s="51" t="s">
        <v>15</v>
      </c>
      <c r="F928" s="40" t="s">
        <v>1018</v>
      </c>
      <c r="G928" s="40">
        <v>1297</v>
      </c>
      <c r="H928" s="40">
        <v>5.09</v>
      </c>
      <c r="I928" s="40">
        <v>0.28000000000000003</v>
      </c>
      <c r="J928" s="54">
        <v>0.13</v>
      </c>
      <c r="K928" s="40">
        <v>4.8099999999999996</v>
      </c>
      <c r="L928" s="40">
        <f t="shared" si="42"/>
        <v>6238.57</v>
      </c>
      <c r="M928" s="55">
        <f t="shared" si="43"/>
        <v>4.1846999999999994</v>
      </c>
      <c r="N928" s="55">
        <f t="shared" si="44"/>
        <v>5427.5558999999994</v>
      </c>
      <c r="O928" s="40" t="s">
        <v>1011</v>
      </c>
    </row>
    <row r="929" spans="1:15" s="40" customFormat="1" ht="29.1" customHeight="1">
      <c r="A929" s="49">
        <v>43923</v>
      </c>
      <c r="C929" s="50" t="s">
        <v>13</v>
      </c>
      <c r="D929" s="50" t="s">
        <v>14</v>
      </c>
      <c r="E929" s="51" t="s">
        <v>15</v>
      </c>
      <c r="F929" s="40" t="s">
        <v>1018</v>
      </c>
      <c r="G929" s="40">
        <v>2217</v>
      </c>
      <c r="H929" s="40">
        <v>5.09</v>
      </c>
      <c r="I929" s="40">
        <v>0.28000000000000003</v>
      </c>
      <c r="J929" s="54">
        <v>0.13</v>
      </c>
      <c r="K929" s="40">
        <v>4.8099999999999996</v>
      </c>
      <c r="L929" s="40">
        <f t="shared" si="42"/>
        <v>10663.769999999999</v>
      </c>
      <c r="M929" s="55">
        <f t="shared" si="43"/>
        <v>4.1846999999999994</v>
      </c>
      <c r="N929" s="55">
        <f t="shared" si="44"/>
        <v>9277.4798999999985</v>
      </c>
      <c r="O929" s="40" t="s">
        <v>1011</v>
      </c>
    </row>
    <row r="930" spans="1:15" s="40" customFormat="1" ht="29.1" customHeight="1">
      <c r="A930" s="49">
        <v>43923</v>
      </c>
      <c r="C930" s="50" t="s">
        <v>13</v>
      </c>
      <c r="D930" s="50" t="s">
        <v>14</v>
      </c>
      <c r="E930" s="51" t="s">
        <v>15</v>
      </c>
      <c r="F930" s="40" t="s">
        <v>1018</v>
      </c>
      <c r="G930" s="40">
        <v>100</v>
      </c>
      <c r="H930" s="40">
        <v>5.09</v>
      </c>
      <c r="I930" s="40">
        <v>0.28000000000000003</v>
      </c>
      <c r="J930" s="54">
        <v>0.13</v>
      </c>
      <c r="K930" s="40">
        <v>4.8099999999999996</v>
      </c>
      <c r="L930" s="40">
        <f t="shared" si="42"/>
        <v>480.99999999999994</v>
      </c>
      <c r="M930" s="55">
        <f t="shared" si="43"/>
        <v>4.1846999999999994</v>
      </c>
      <c r="N930" s="55">
        <f t="shared" si="44"/>
        <v>418.46999999999991</v>
      </c>
      <c r="O930" s="40" t="s">
        <v>1011</v>
      </c>
    </row>
    <row r="931" spans="1:15" s="40" customFormat="1" ht="29.1" customHeight="1">
      <c r="A931" s="49">
        <v>43924</v>
      </c>
      <c r="C931" s="50" t="s">
        <v>13</v>
      </c>
      <c r="D931" s="50" t="s">
        <v>14</v>
      </c>
      <c r="E931" s="51" t="s">
        <v>15</v>
      </c>
      <c r="F931" s="40" t="s">
        <v>1018</v>
      </c>
      <c r="G931" s="40">
        <v>232</v>
      </c>
      <c r="H931" s="40">
        <v>5.09</v>
      </c>
      <c r="I931" s="40">
        <v>0.28000000000000003</v>
      </c>
      <c r="J931" s="54">
        <v>0.13</v>
      </c>
      <c r="K931" s="40">
        <v>4.8099999999999996</v>
      </c>
      <c r="L931" s="40">
        <f t="shared" si="42"/>
        <v>1115.9199999999998</v>
      </c>
      <c r="M931" s="55">
        <f t="shared" si="43"/>
        <v>4.1846999999999994</v>
      </c>
      <c r="N931" s="55">
        <f t="shared" si="44"/>
        <v>970.85039999999981</v>
      </c>
      <c r="O931" s="40" t="s">
        <v>1011</v>
      </c>
    </row>
    <row r="932" spans="1:15" s="40" customFormat="1" ht="29.1" customHeight="1">
      <c r="A932" s="49">
        <v>43924</v>
      </c>
      <c r="C932" s="50" t="s">
        <v>13</v>
      </c>
      <c r="D932" s="50" t="s">
        <v>14</v>
      </c>
      <c r="E932" s="51" t="s">
        <v>15</v>
      </c>
      <c r="F932" s="40" t="s">
        <v>1018</v>
      </c>
      <c r="G932" s="40">
        <v>190</v>
      </c>
      <c r="H932" s="40">
        <v>5.09</v>
      </c>
      <c r="I932" s="40">
        <v>0.28000000000000003</v>
      </c>
      <c r="J932" s="54">
        <v>0.13</v>
      </c>
      <c r="K932" s="40">
        <v>4.8099999999999996</v>
      </c>
      <c r="L932" s="40">
        <f t="shared" si="42"/>
        <v>913.9</v>
      </c>
      <c r="M932" s="55">
        <f t="shared" si="43"/>
        <v>4.1846999999999994</v>
      </c>
      <c r="N932" s="55">
        <f t="shared" si="44"/>
        <v>795.09299999999985</v>
      </c>
      <c r="O932" s="40" t="s">
        <v>1011</v>
      </c>
    </row>
    <row r="933" spans="1:15" s="40" customFormat="1" ht="29.1" customHeight="1">
      <c r="A933" s="49">
        <v>43924</v>
      </c>
      <c r="C933" s="50" t="s">
        <v>13</v>
      </c>
      <c r="D933" s="50" t="s">
        <v>14</v>
      </c>
      <c r="E933" s="51" t="s">
        <v>15</v>
      </c>
      <c r="F933" s="40" t="s">
        <v>1018</v>
      </c>
      <c r="G933" s="40">
        <v>2262</v>
      </c>
      <c r="H933" s="40">
        <v>5.09</v>
      </c>
      <c r="I933" s="40">
        <v>0.28000000000000003</v>
      </c>
      <c r="J933" s="54">
        <v>0.13</v>
      </c>
      <c r="K933" s="40">
        <v>4.8099999999999996</v>
      </c>
      <c r="L933" s="40">
        <f t="shared" si="42"/>
        <v>10880.22</v>
      </c>
      <c r="M933" s="55">
        <f t="shared" si="43"/>
        <v>4.1846999999999994</v>
      </c>
      <c r="N933" s="55">
        <f t="shared" si="44"/>
        <v>9465.7913999999982</v>
      </c>
      <c r="O933" s="40" t="s">
        <v>1011</v>
      </c>
    </row>
    <row r="934" spans="1:15" s="40" customFormat="1" ht="29.1" customHeight="1">
      <c r="A934" s="49">
        <v>43924</v>
      </c>
      <c r="C934" s="50" t="s">
        <v>13</v>
      </c>
      <c r="D934" s="50" t="s">
        <v>14</v>
      </c>
      <c r="E934" s="51" t="s">
        <v>15</v>
      </c>
      <c r="F934" s="40" t="s">
        <v>1018</v>
      </c>
      <c r="G934" s="40">
        <v>966</v>
      </c>
      <c r="H934" s="40">
        <v>5.09</v>
      </c>
      <c r="I934" s="40">
        <v>0.28000000000000003</v>
      </c>
      <c r="J934" s="54">
        <v>0.13</v>
      </c>
      <c r="K934" s="40">
        <v>4.8099999999999996</v>
      </c>
      <c r="L934" s="40">
        <f t="shared" si="42"/>
        <v>4646.46</v>
      </c>
      <c r="M934" s="55">
        <f t="shared" si="43"/>
        <v>4.1846999999999994</v>
      </c>
      <c r="N934" s="55">
        <f t="shared" si="44"/>
        <v>4042.4201999999996</v>
      </c>
      <c r="O934" s="40" t="s">
        <v>1011</v>
      </c>
    </row>
    <row r="935" spans="1:15" s="40" customFormat="1" ht="29.1" customHeight="1">
      <c r="A935" s="49">
        <v>43924</v>
      </c>
      <c r="C935" s="50" t="s">
        <v>13</v>
      </c>
      <c r="D935" s="50" t="s">
        <v>14</v>
      </c>
      <c r="E935" s="51" t="s">
        <v>15</v>
      </c>
      <c r="F935" s="40" t="s">
        <v>1018</v>
      </c>
      <c r="G935" s="40">
        <v>1655</v>
      </c>
      <c r="H935" s="40">
        <v>5.09</v>
      </c>
      <c r="I935" s="40">
        <v>0.28000000000000003</v>
      </c>
      <c r="J935" s="54">
        <v>0.13</v>
      </c>
      <c r="K935" s="40">
        <v>4.8099999999999996</v>
      </c>
      <c r="L935" s="40">
        <f t="shared" si="42"/>
        <v>7960.5499999999993</v>
      </c>
      <c r="M935" s="55">
        <f t="shared" si="43"/>
        <v>4.1846999999999994</v>
      </c>
      <c r="N935" s="55">
        <f t="shared" si="44"/>
        <v>6925.6784999999991</v>
      </c>
      <c r="O935" s="40" t="s">
        <v>1011</v>
      </c>
    </row>
    <row r="936" spans="1:15" s="40" customFormat="1" ht="29.1" customHeight="1">
      <c r="A936" s="49">
        <v>43924</v>
      </c>
      <c r="C936" s="50" t="s">
        <v>13</v>
      </c>
      <c r="D936" s="50" t="s">
        <v>14</v>
      </c>
      <c r="E936" s="51" t="s">
        <v>15</v>
      </c>
      <c r="F936" s="40" t="s">
        <v>1018</v>
      </c>
      <c r="G936" s="40">
        <v>879</v>
      </c>
      <c r="H936" s="40">
        <v>5.09</v>
      </c>
      <c r="I936" s="40">
        <v>0.28000000000000003</v>
      </c>
      <c r="J936" s="54">
        <v>0.13</v>
      </c>
      <c r="K936" s="40">
        <v>4.8099999999999996</v>
      </c>
      <c r="L936" s="40">
        <f t="shared" si="42"/>
        <v>4227.99</v>
      </c>
      <c r="M936" s="55">
        <f t="shared" si="43"/>
        <v>4.1846999999999994</v>
      </c>
      <c r="N936" s="55">
        <f t="shared" si="44"/>
        <v>3678.3512999999994</v>
      </c>
      <c r="O936" s="40" t="s">
        <v>1011</v>
      </c>
    </row>
    <row r="937" spans="1:15" s="40" customFormat="1" ht="29.1" customHeight="1">
      <c r="A937" s="49">
        <v>43932</v>
      </c>
      <c r="C937" s="50" t="s">
        <v>13</v>
      </c>
      <c r="D937" s="50" t="s">
        <v>14</v>
      </c>
      <c r="E937" s="51" t="s">
        <v>15</v>
      </c>
      <c r="F937" s="40" t="s">
        <v>1018</v>
      </c>
      <c r="G937" s="40">
        <v>823</v>
      </c>
      <c r="H937" s="40">
        <v>5.09</v>
      </c>
      <c r="I937" s="40">
        <v>0.28000000000000003</v>
      </c>
      <c r="J937" s="54">
        <v>0.13</v>
      </c>
      <c r="K937" s="40">
        <v>4.8099999999999996</v>
      </c>
      <c r="L937" s="40">
        <f t="shared" si="42"/>
        <v>3958.6299999999997</v>
      </c>
      <c r="M937" s="55">
        <f t="shared" si="43"/>
        <v>4.1846999999999994</v>
      </c>
      <c r="N937" s="55">
        <f t="shared" si="44"/>
        <v>3444.0080999999996</v>
      </c>
      <c r="O937" s="40" t="s">
        <v>1011</v>
      </c>
    </row>
    <row r="938" spans="1:15" s="40" customFormat="1" ht="29.1" customHeight="1">
      <c r="A938" s="49">
        <v>43932</v>
      </c>
      <c r="C938" s="50" t="s">
        <v>13</v>
      </c>
      <c r="D938" s="50" t="s">
        <v>14</v>
      </c>
      <c r="E938" s="51" t="s">
        <v>15</v>
      </c>
      <c r="F938" s="40" t="s">
        <v>1018</v>
      </c>
      <c r="G938" s="40">
        <v>1633</v>
      </c>
      <c r="H938" s="40">
        <v>5.09</v>
      </c>
      <c r="I938" s="40">
        <v>0.28000000000000003</v>
      </c>
      <c r="J938" s="54">
        <v>0.13</v>
      </c>
      <c r="K938" s="40">
        <v>4.8099999999999996</v>
      </c>
      <c r="L938" s="40">
        <f t="shared" si="42"/>
        <v>7854.73</v>
      </c>
      <c r="M938" s="55">
        <f t="shared" si="43"/>
        <v>4.1846999999999994</v>
      </c>
      <c r="N938" s="55">
        <f t="shared" si="44"/>
        <v>6833.6150999999991</v>
      </c>
      <c r="O938" s="40" t="s">
        <v>1011</v>
      </c>
    </row>
    <row r="939" spans="1:15" s="40" customFormat="1" ht="29.1" customHeight="1">
      <c r="A939" s="49">
        <v>43933</v>
      </c>
      <c r="C939" s="50" t="s">
        <v>13</v>
      </c>
      <c r="D939" s="50" t="s">
        <v>14</v>
      </c>
      <c r="E939" s="51" t="s">
        <v>15</v>
      </c>
      <c r="F939" s="40" t="s">
        <v>1018</v>
      </c>
      <c r="G939" s="40">
        <v>671</v>
      </c>
      <c r="H939" s="40">
        <v>5.09</v>
      </c>
      <c r="I939" s="40">
        <v>0.28000000000000003</v>
      </c>
      <c r="J939" s="54">
        <v>0.13</v>
      </c>
      <c r="K939" s="40">
        <v>4.8099999999999996</v>
      </c>
      <c r="L939" s="40">
        <f t="shared" si="42"/>
        <v>3227.5099999999998</v>
      </c>
      <c r="M939" s="55">
        <f t="shared" si="43"/>
        <v>4.1846999999999994</v>
      </c>
      <c r="N939" s="55">
        <f t="shared" si="44"/>
        <v>2807.9336999999996</v>
      </c>
      <c r="O939" s="40" t="s">
        <v>1011</v>
      </c>
    </row>
    <row r="940" spans="1:15" s="40" customFormat="1" ht="29.1" customHeight="1">
      <c r="A940" s="49">
        <v>43933</v>
      </c>
      <c r="C940" s="50" t="s">
        <v>13</v>
      </c>
      <c r="D940" s="50" t="s">
        <v>14</v>
      </c>
      <c r="E940" s="51" t="s">
        <v>15</v>
      </c>
      <c r="F940" s="40" t="s">
        <v>1018</v>
      </c>
      <c r="G940" s="40">
        <v>1009</v>
      </c>
      <c r="H940" s="40">
        <v>5.09</v>
      </c>
      <c r="I940" s="40">
        <v>0.28000000000000003</v>
      </c>
      <c r="J940" s="54">
        <v>0.13</v>
      </c>
      <c r="K940" s="40">
        <v>4.8099999999999996</v>
      </c>
      <c r="L940" s="40">
        <f t="shared" si="42"/>
        <v>4853.29</v>
      </c>
      <c r="M940" s="55">
        <f t="shared" si="43"/>
        <v>4.1846999999999994</v>
      </c>
      <c r="N940" s="55">
        <f t="shared" si="44"/>
        <v>4222.3622999999998</v>
      </c>
      <c r="O940" s="40" t="s">
        <v>1011</v>
      </c>
    </row>
    <row r="941" spans="1:15" s="40" customFormat="1" ht="29.1" customHeight="1">
      <c r="A941" s="49">
        <v>43934</v>
      </c>
      <c r="C941" s="50" t="s">
        <v>13</v>
      </c>
      <c r="D941" s="50" t="s">
        <v>14</v>
      </c>
      <c r="E941" s="51" t="s">
        <v>15</v>
      </c>
      <c r="F941" s="40" t="s">
        <v>1018</v>
      </c>
      <c r="G941" s="40">
        <v>961</v>
      </c>
      <c r="H941" s="40">
        <v>5.09</v>
      </c>
      <c r="I941" s="40">
        <v>0.28000000000000003</v>
      </c>
      <c r="J941" s="54">
        <v>0.13</v>
      </c>
      <c r="K941" s="40">
        <v>4.8099999999999996</v>
      </c>
      <c r="L941" s="40">
        <f t="shared" si="42"/>
        <v>4622.41</v>
      </c>
      <c r="M941" s="55">
        <f t="shared" si="43"/>
        <v>4.1846999999999994</v>
      </c>
      <c r="N941" s="55">
        <f t="shared" si="44"/>
        <v>4021.4966999999992</v>
      </c>
      <c r="O941" s="40" t="s">
        <v>1011</v>
      </c>
    </row>
    <row r="942" spans="1:15" s="40" customFormat="1" ht="29.1" customHeight="1">
      <c r="A942" s="49">
        <v>43911</v>
      </c>
      <c r="C942" s="50" t="s">
        <v>13</v>
      </c>
      <c r="D942" s="50" t="s">
        <v>14</v>
      </c>
      <c r="E942" s="51" t="s">
        <v>15</v>
      </c>
      <c r="F942" s="40" t="s">
        <v>16</v>
      </c>
      <c r="G942" s="40">
        <v>8753</v>
      </c>
      <c r="H942" s="40">
        <v>5.09</v>
      </c>
      <c r="I942" s="40">
        <v>0.28000000000000003</v>
      </c>
      <c r="J942" s="54">
        <v>0.13</v>
      </c>
      <c r="K942" s="40">
        <v>4.8099999999999996</v>
      </c>
      <c r="L942" s="40">
        <f t="shared" si="42"/>
        <v>42101.929999999993</v>
      </c>
      <c r="M942" s="55">
        <f t="shared" si="43"/>
        <v>4.1846999999999994</v>
      </c>
      <c r="N942" s="55">
        <f t="shared" si="44"/>
        <v>36628.679099999994</v>
      </c>
      <c r="O942" s="40" t="s">
        <v>1011</v>
      </c>
    </row>
    <row r="943" spans="1:15" s="40" customFormat="1" ht="29.1" customHeight="1">
      <c r="A943" s="49">
        <v>43912</v>
      </c>
      <c r="C943" s="50" t="s">
        <v>13</v>
      </c>
      <c r="D943" s="50" t="s">
        <v>14</v>
      </c>
      <c r="E943" s="51" t="s">
        <v>15</v>
      </c>
      <c r="F943" s="40" t="s">
        <v>16</v>
      </c>
      <c r="G943" s="40">
        <v>8731</v>
      </c>
      <c r="H943" s="40">
        <v>5.09</v>
      </c>
      <c r="I943" s="40">
        <v>0.28000000000000003</v>
      </c>
      <c r="J943" s="54">
        <v>0.13</v>
      </c>
      <c r="K943" s="40">
        <v>4.8099999999999996</v>
      </c>
      <c r="L943" s="40">
        <f t="shared" si="42"/>
        <v>41996.109999999993</v>
      </c>
      <c r="M943" s="55">
        <f t="shared" si="43"/>
        <v>4.1846999999999994</v>
      </c>
      <c r="N943" s="55">
        <f t="shared" si="44"/>
        <v>36536.615699999995</v>
      </c>
      <c r="O943" s="40" t="s">
        <v>1011</v>
      </c>
    </row>
    <row r="944" spans="1:15" s="40" customFormat="1" ht="29.1" customHeight="1">
      <c r="A944" s="49">
        <v>43913</v>
      </c>
      <c r="C944" s="50" t="s">
        <v>13</v>
      </c>
      <c r="D944" s="50" t="s">
        <v>14</v>
      </c>
      <c r="E944" s="51" t="s">
        <v>15</v>
      </c>
      <c r="F944" s="40" t="s">
        <v>16</v>
      </c>
      <c r="G944" s="40">
        <v>8011</v>
      </c>
      <c r="H944" s="40">
        <v>5.09</v>
      </c>
      <c r="I944" s="40">
        <v>0.28000000000000003</v>
      </c>
      <c r="J944" s="54">
        <v>0.13</v>
      </c>
      <c r="K944" s="40">
        <v>4.8099999999999996</v>
      </c>
      <c r="L944" s="40">
        <f t="shared" si="42"/>
        <v>38532.909999999996</v>
      </c>
      <c r="M944" s="55">
        <f t="shared" si="43"/>
        <v>4.1846999999999994</v>
      </c>
      <c r="N944" s="55">
        <f t="shared" si="44"/>
        <v>33523.631699999998</v>
      </c>
      <c r="O944" s="40" t="s">
        <v>1011</v>
      </c>
    </row>
    <row r="945" spans="1:15" s="40" customFormat="1" ht="29.1" customHeight="1">
      <c r="A945" s="49">
        <v>43913</v>
      </c>
      <c r="C945" s="50" t="s">
        <v>13</v>
      </c>
      <c r="D945" s="50" t="s">
        <v>14</v>
      </c>
      <c r="E945" s="51" t="s">
        <v>15</v>
      </c>
      <c r="F945" s="40" t="s">
        <v>16</v>
      </c>
      <c r="G945" s="40">
        <v>356</v>
      </c>
      <c r="H945" s="40">
        <v>5.09</v>
      </c>
      <c r="I945" s="40">
        <v>0.28000000000000003</v>
      </c>
      <c r="J945" s="54">
        <v>0.13</v>
      </c>
      <c r="K945" s="40">
        <v>4.8099999999999996</v>
      </c>
      <c r="L945" s="40">
        <f t="shared" si="42"/>
        <v>1712.36</v>
      </c>
      <c r="M945" s="55">
        <f t="shared" si="43"/>
        <v>4.1846999999999994</v>
      </c>
      <c r="N945" s="55">
        <f t="shared" si="44"/>
        <v>1489.7531999999999</v>
      </c>
      <c r="O945" s="40" t="s">
        <v>1011</v>
      </c>
    </row>
    <row r="946" spans="1:15" s="40" customFormat="1" ht="29.1" customHeight="1">
      <c r="A946" s="49">
        <v>43914</v>
      </c>
      <c r="C946" s="50" t="s">
        <v>13</v>
      </c>
      <c r="D946" s="50" t="s">
        <v>14</v>
      </c>
      <c r="E946" s="51" t="s">
        <v>15</v>
      </c>
      <c r="F946" s="40" t="s">
        <v>16</v>
      </c>
      <c r="G946" s="40">
        <v>7658</v>
      </c>
      <c r="H946" s="40">
        <v>5.09</v>
      </c>
      <c r="I946" s="40">
        <v>0.28000000000000003</v>
      </c>
      <c r="J946" s="54">
        <v>0.13</v>
      </c>
      <c r="K946" s="40">
        <v>4.8099999999999996</v>
      </c>
      <c r="L946" s="40">
        <f t="shared" si="42"/>
        <v>36834.979999999996</v>
      </c>
      <c r="M946" s="55">
        <f t="shared" si="43"/>
        <v>4.1846999999999994</v>
      </c>
      <c r="N946" s="55">
        <f t="shared" si="44"/>
        <v>32046.432599999996</v>
      </c>
      <c r="O946" s="40" t="s">
        <v>1011</v>
      </c>
    </row>
    <row r="947" spans="1:15" s="40" customFormat="1" ht="29.1" customHeight="1">
      <c r="A947" s="49">
        <v>43915</v>
      </c>
      <c r="C947" s="50" t="s">
        <v>13</v>
      </c>
      <c r="D947" s="50" t="s">
        <v>14</v>
      </c>
      <c r="E947" s="51" t="s">
        <v>15</v>
      </c>
      <c r="F947" s="40" t="s">
        <v>16</v>
      </c>
      <c r="G947" s="40">
        <v>210</v>
      </c>
      <c r="H947" s="40">
        <v>5.09</v>
      </c>
      <c r="I947" s="40">
        <v>0.28000000000000003</v>
      </c>
      <c r="J947" s="54">
        <v>0.13</v>
      </c>
      <c r="K947" s="40">
        <v>4.8099999999999996</v>
      </c>
      <c r="L947" s="40">
        <f t="shared" si="42"/>
        <v>1010.0999999999999</v>
      </c>
      <c r="M947" s="55">
        <f t="shared" si="43"/>
        <v>4.1846999999999994</v>
      </c>
      <c r="N947" s="55">
        <f t="shared" si="44"/>
        <v>878.78699999999992</v>
      </c>
      <c r="O947" s="40" t="s">
        <v>1011</v>
      </c>
    </row>
    <row r="948" spans="1:15" s="40" customFormat="1" ht="29.1" customHeight="1">
      <c r="A948" s="49">
        <v>43915</v>
      </c>
      <c r="C948" s="50" t="s">
        <v>13</v>
      </c>
      <c r="D948" s="50" t="s">
        <v>14</v>
      </c>
      <c r="E948" s="51" t="s">
        <v>15</v>
      </c>
      <c r="F948" s="40" t="s">
        <v>16</v>
      </c>
      <c r="G948" s="40">
        <v>9853</v>
      </c>
      <c r="H948" s="40">
        <v>5.09</v>
      </c>
      <c r="I948" s="40">
        <v>0.28000000000000003</v>
      </c>
      <c r="J948" s="54">
        <v>0.13</v>
      </c>
      <c r="K948" s="40">
        <v>4.8099999999999996</v>
      </c>
      <c r="L948" s="40">
        <f t="shared" si="42"/>
        <v>47392.929999999993</v>
      </c>
      <c r="M948" s="55">
        <f t="shared" si="43"/>
        <v>4.1846999999999994</v>
      </c>
      <c r="N948" s="55">
        <f t="shared" si="44"/>
        <v>41231.849099999992</v>
      </c>
      <c r="O948" s="40" t="s">
        <v>1011</v>
      </c>
    </row>
    <row r="949" spans="1:15" s="40" customFormat="1" ht="29.1" customHeight="1">
      <c r="A949" s="49">
        <v>43916</v>
      </c>
      <c r="C949" s="50" t="s">
        <v>13</v>
      </c>
      <c r="D949" s="50" t="s">
        <v>14</v>
      </c>
      <c r="E949" s="51" t="s">
        <v>15</v>
      </c>
      <c r="F949" s="40" t="s">
        <v>16</v>
      </c>
      <c r="G949" s="40">
        <v>140</v>
      </c>
      <c r="H949" s="40">
        <v>5.09</v>
      </c>
      <c r="I949" s="40">
        <v>0.28000000000000003</v>
      </c>
      <c r="J949" s="54">
        <v>0.13</v>
      </c>
      <c r="K949" s="40">
        <v>4.8099999999999996</v>
      </c>
      <c r="L949" s="40">
        <f t="shared" si="42"/>
        <v>673.4</v>
      </c>
      <c r="M949" s="55">
        <f t="shared" si="43"/>
        <v>4.1846999999999994</v>
      </c>
      <c r="N949" s="55">
        <f t="shared" si="44"/>
        <v>585.85799999999995</v>
      </c>
      <c r="O949" s="40" t="s">
        <v>1011</v>
      </c>
    </row>
    <row r="950" spans="1:15" s="40" customFormat="1" ht="29.1" customHeight="1">
      <c r="A950" s="49">
        <v>43916</v>
      </c>
      <c r="C950" s="50" t="s">
        <v>13</v>
      </c>
      <c r="D950" s="50" t="s">
        <v>14</v>
      </c>
      <c r="E950" s="51" t="s">
        <v>15</v>
      </c>
      <c r="F950" s="40" t="s">
        <v>16</v>
      </c>
      <c r="G950" s="40">
        <v>8939</v>
      </c>
      <c r="H950" s="40">
        <v>5.09</v>
      </c>
      <c r="I950" s="40">
        <v>0.28000000000000003</v>
      </c>
      <c r="J950" s="54">
        <v>0.13</v>
      </c>
      <c r="K950" s="40">
        <v>4.8099999999999996</v>
      </c>
      <c r="L950" s="40">
        <f t="shared" si="42"/>
        <v>42996.59</v>
      </c>
      <c r="M950" s="55">
        <f t="shared" si="43"/>
        <v>4.1846999999999994</v>
      </c>
      <c r="N950" s="55">
        <f t="shared" si="44"/>
        <v>37407.033299999996</v>
      </c>
      <c r="O950" s="40" t="s">
        <v>1011</v>
      </c>
    </row>
    <row r="951" spans="1:15" s="40" customFormat="1" ht="29.1" customHeight="1">
      <c r="A951" s="49">
        <v>43917</v>
      </c>
      <c r="C951" s="50" t="s">
        <v>13</v>
      </c>
      <c r="D951" s="50" t="s">
        <v>14</v>
      </c>
      <c r="E951" s="51" t="s">
        <v>15</v>
      </c>
      <c r="F951" s="40" t="s">
        <v>16</v>
      </c>
      <c r="G951" s="40">
        <v>8377</v>
      </c>
      <c r="H951" s="40">
        <v>5.09</v>
      </c>
      <c r="I951" s="40">
        <v>0.28000000000000003</v>
      </c>
      <c r="J951" s="54">
        <v>0.13</v>
      </c>
      <c r="K951" s="40">
        <v>4.8099999999999996</v>
      </c>
      <c r="L951" s="40">
        <f t="shared" si="42"/>
        <v>40293.369999999995</v>
      </c>
      <c r="M951" s="55">
        <f t="shared" si="43"/>
        <v>4.1846999999999994</v>
      </c>
      <c r="N951" s="55">
        <f t="shared" si="44"/>
        <v>35055.231899999992</v>
      </c>
      <c r="O951" s="40" t="s">
        <v>1011</v>
      </c>
    </row>
    <row r="952" spans="1:15" s="40" customFormat="1" ht="29.1" customHeight="1">
      <c r="A952" s="49">
        <v>43918</v>
      </c>
      <c r="C952" s="50" t="s">
        <v>13</v>
      </c>
      <c r="D952" s="50" t="s">
        <v>14</v>
      </c>
      <c r="E952" s="51" t="s">
        <v>15</v>
      </c>
      <c r="F952" s="40" t="s">
        <v>16</v>
      </c>
      <c r="G952" s="40">
        <v>7489</v>
      </c>
      <c r="H952" s="40">
        <v>5.09</v>
      </c>
      <c r="I952" s="40">
        <v>0.28000000000000003</v>
      </c>
      <c r="J952" s="54">
        <v>0.13</v>
      </c>
      <c r="K952" s="40">
        <v>4.8099999999999996</v>
      </c>
      <c r="L952" s="40">
        <f t="shared" si="42"/>
        <v>36022.089999999997</v>
      </c>
      <c r="M952" s="55">
        <f t="shared" si="43"/>
        <v>4.1846999999999994</v>
      </c>
      <c r="N952" s="55">
        <f t="shared" si="44"/>
        <v>31339.218299999997</v>
      </c>
      <c r="O952" s="40" t="s">
        <v>1011</v>
      </c>
    </row>
    <row r="953" spans="1:15" s="40" customFormat="1" ht="29.1" customHeight="1">
      <c r="A953" s="49">
        <v>43918</v>
      </c>
      <c r="C953" s="50" t="s">
        <v>13</v>
      </c>
      <c r="D953" s="50" t="s">
        <v>14</v>
      </c>
      <c r="E953" s="51" t="s">
        <v>15</v>
      </c>
      <c r="F953" s="40" t="s">
        <v>16</v>
      </c>
      <c r="G953" s="40">
        <v>253</v>
      </c>
      <c r="H953" s="40">
        <v>5.09</v>
      </c>
      <c r="I953" s="40">
        <v>0.28000000000000003</v>
      </c>
      <c r="J953" s="54">
        <v>0.13</v>
      </c>
      <c r="K953" s="40">
        <v>4.8099999999999996</v>
      </c>
      <c r="L953" s="40">
        <f t="shared" si="42"/>
        <v>1216.9299999999998</v>
      </c>
      <c r="M953" s="55">
        <f t="shared" si="43"/>
        <v>4.1846999999999994</v>
      </c>
      <c r="N953" s="55">
        <f t="shared" si="44"/>
        <v>1058.7290999999998</v>
      </c>
      <c r="O953" s="40" t="s">
        <v>1011</v>
      </c>
    </row>
    <row r="954" spans="1:15" s="40" customFormat="1" ht="29.1" customHeight="1">
      <c r="A954" s="49">
        <v>43919</v>
      </c>
      <c r="C954" s="50" t="s">
        <v>13</v>
      </c>
      <c r="D954" s="50" t="s">
        <v>14</v>
      </c>
      <c r="E954" s="51" t="s">
        <v>15</v>
      </c>
      <c r="F954" s="40" t="s">
        <v>16</v>
      </c>
      <c r="G954" s="40">
        <v>9613</v>
      </c>
      <c r="H954" s="40">
        <v>5.09</v>
      </c>
      <c r="I954" s="40">
        <v>0.28000000000000003</v>
      </c>
      <c r="J954" s="54">
        <v>0.13</v>
      </c>
      <c r="K954" s="40">
        <v>4.8099999999999996</v>
      </c>
      <c r="L954" s="40">
        <f t="shared" si="42"/>
        <v>46238.53</v>
      </c>
      <c r="M954" s="55">
        <f t="shared" si="43"/>
        <v>4.1846999999999994</v>
      </c>
      <c r="N954" s="55">
        <f t="shared" si="44"/>
        <v>40227.521099999991</v>
      </c>
      <c r="O954" s="40" t="s">
        <v>1011</v>
      </c>
    </row>
    <row r="955" spans="1:15" s="40" customFormat="1" ht="29.1" customHeight="1">
      <c r="A955" s="49">
        <v>43919</v>
      </c>
      <c r="C955" s="50" t="s">
        <v>13</v>
      </c>
      <c r="D955" s="50" t="s">
        <v>14</v>
      </c>
      <c r="E955" s="51" t="s">
        <v>15</v>
      </c>
      <c r="F955" s="40" t="s">
        <v>16</v>
      </c>
      <c r="G955" s="40">
        <v>300</v>
      </c>
      <c r="H955" s="40">
        <v>5.09</v>
      </c>
      <c r="I955" s="40">
        <v>0.28000000000000003</v>
      </c>
      <c r="J955" s="54">
        <v>0.13</v>
      </c>
      <c r="K955" s="40">
        <v>4.8099999999999996</v>
      </c>
      <c r="L955" s="40">
        <f t="shared" si="42"/>
        <v>1442.9999999999998</v>
      </c>
      <c r="M955" s="55">
        <f t="shared" si="43"/>
        <v>4.1846999999999994</v>
      </c>
      <c r="N955" s="55">
        <f t="shared" si="44"/>
        <v>1255.4099999999999</v>
      </c>
      <c r="O955" s="40" t="s">
        <v>1011</v>
      </c>
    </row>
    <row r="956" spans="1:15" s="40" customFormat="1" ht="29.1" customHeight="1">
      <c r="A956" s="49">
        <v>43920</v>
      </c>
      <c r="C956" s="50" t="s">
        <v>13</v>
      </c>
      <c r="D956" s="50" t="s">
        <v>14</v>
      </c>
      <c r="E956" s="51" t="s">
        <v>15</v>
      </c>
      <c r="F956" s="40" t="s">
        <v>16</v>
      </c>
      <c r="G956" s="40">
        <v>7458</v>
      </c>
      <c r="H956" s="40">
        <v>5.09</v>
      </c>
      <c r="I956" s="40">
        <v>0.28000000000000003</v>
      </c>
      <c r="J956" s="54">
        <v>0.13</v>
      </c>
      <c r="K956" s="40">
        <v>4.8099999999999996</v>
      </c>
      <c r="L956" s="40">
        <f t="shared" si="42"/>
        <v>35872.979999999996</v>
      </c>
      <c r="M956" s="55">
        <f t="shared" si="43"/>
        <v>4.1846999999999994</v>
      </c>
      <c r="N956" s="55">
        <f t="shared" si="44"/>
        <v>31209.492599999994</v>
      </c>
      <c r="O956" s="40" t="s">
        <v>1011</v>
      </c>
    </row>
    <row r="957" spans="1:15" s="40" customFormat="1" ht="29.1" customHeight="1">
      <c r="A957" s="49">
        <v>43920</v>
      </c>
      <c r="C957" s="50" t="s">
        <v>13</v>
      </c>
      <c r="D957" s="50" t="s">
        <v>14</v>
      </c>
      <c r="E957" s="51" t="s">
        <v>15</v>
      </c>
      <c r="F957" s="40" t="s">
        <v>16</v>
      </c>
      <c r="G957" s="40">
        <v>72</v>
      </c>
      <c r="H957" s="40">
        <v>5.09</v>
      </c>
      <c r="I957" s="40">
        <v>0.28000000000000003</v>
      </c>
      <c r="J957" s="54">
        <v>0.13</v>
      </c>
      <c r="K957" s="40">
        <v>4.8099999999999996</v>
      </c>
      <c r="L957" s="40">
        <f t="shared" si="42"/>
        <v>346.32</v>
      </c>
      <c r="M957" s="55">
        <f t="shared" si="43"/>
        <v>4.1846999999999994</v>
      </c>
      <c r="N957" s="55">
        <f t="shared" si="44"/>
        <v>301.29839999999996</v>
      </c>
      <c r="O957" s="40" t="s">
        <v>1011</v>
      </c>
    </row>
    <row r="958" spans="1:15" s="40" customFormat="1" ht="29.1" customHeight="1">
      <c r="A958" s="49">
        <v>43920</v>
      </c>
      <c r="C958" s="50" t="s">
        <v>13</v>
      </c>
      <c r="D958" s="50" t="s">
        <v>14</v>
      </c>
      <c r="E958" s="51" t="s">
        <v>15</v>
      </c>
      <c r="F958" s="40" t="s">
        <v>16</v>
      </c>
      <c r="G958" s="40">
        <v>275</v>
      </c>
      <c r="H958" s="40">
        <v>5.09</v>
      </c>
      <c r="I958" s="40">
        <v>0.28000000000000003</v>
      </c>
      <c r="J958" s="54">
        <v>0.13</v>
      </c>
      <c r="K958" s="40">
        <v>4.8099999999999996</v>
      </c>
      <c r="L958" s="40">
        <f t="shared" si="42"/>
        <v>1322.75</v>
      </c>
      <c r="M958" s="55">
        <f t="shared" si="43"/>
        <v>4.1846999999999994</v>
      </c>
      <c r="N958" s="55">
        <f t="shared" si="44"/>
        <v>1150.7924999999998</v>
      </c>
      <c r="O958" s="40" t="s">
        <v>1011</v>
      </c>
    </row>
    <row r="959" spans="1:15" s="40" customFormat="1" ht="29.1" customHeight="1">
      <c r="A959" s="49">
        <v>43921</v>
      </c>
      <c r="C959" s="50" t="s">
        <v>13</v>
      </c>
      <c r="D959" s="50" t="s">
        <v>14</v>
      </c>
      <c r="E959" s="51" t="s">
        <v>15</v>
      </c>
      <c r="F959" s="40" t="s">
        <v>16</v>
      </c>
      <c r="G959" s="40">
        <v>8171</v>
      </c>
      <c r="H959" s="40">
        <v>5.09</v>
      </c>
      <c r="I959" s="40">
        <v>0.28000000000000003</v>
      </c>
      <c r="J959" s="54">
        <v>0.13</v>
      </c>
      <c r="K959" s="40">
        <v>4.8099999999999996</v>
      </c>
      <c r="L959" s="40">
        <f t="shared" si="42"/>
        <v>39302.509999999995</v>
      </c>
      <c r="M959" s="55">
        <f t="shared" si="43"/>
        <v>4.1846999999999994</v>
      </c>
      <c r="N959" s="55">
        <f t="shared" si="44"/>
        <v>34193.183699999994</v>
      </c>
      <c r="O959" s="40" t="s">
        <v>1011</v>
      </c>
    </row>
    <row r="960" spans="1:15" s="40" customFormat="1" ht="29.1" customHeight="1">
      <c r="A960" s="49">
        <v>43921</v>
      </c>
      <c r="C960" s="50" t="s">
        <v>13</v>
      </c>
      <c r="D960" s="50" t="s">
        <v>14</v>
      </c>
      <c r="E960" s="51" t="s">
        <v>15</v>
      </c>
      <c r="F960" s="40" t="s">
        <v>16</v>
      </c>
      <c r="G960" s="40">
        <v>177</v>
      </c>
      <c r="H960" s="40">
        <v>5.09</v>
      </c>
      <c r="I960" s="40">
        <v>0.28000000000000003</v>
      </c>
      <c r="J960" s="54">
        <v>0.13</v>
      </c>
      <c r="K960" s="40">
        <v>4.8099999999999996</v>
      </c>
      <c r="L960" s="40">
        <f t="shared" si="42"/>
        <v>851.36999999999989</v>
      </c>
      <c r="M960" s="55">
        <f t="shared" si="43"/>
        <v>4.1846999999999994</v>
      </c>
      <c r="N960" s="55">
        <f t="shared" si="44"/>
        <v>740.69189999999992</v>
      </c>
      <c r="O960" s="40" t="s">
        <v>1011</v>
      </c>
    </row>
    <row r="961" spans="1:15" s="40" customFormat="1" ht="29.1" customHeight="1">
      <c r="A961" s="49">
        <v>43921</v>
      </c>
      <c r="C961" s="50" t="s">
        <v>13</v>
      </c>
      <c r="D961" s="50" t="s">
        <v>14</v>
      </c>
      <c r="E961" s="51" t="s">
        <v>15</v>
      </c>
      <c r="F961" s="40" t="s">
        <v>16</v>
      </c>
      <c r="G961" s="40">
        <v>239</v>
      </c>
      <c r="H961" s="40">
        <v>5.09</v>
      </c>
      <c r="I961" s="40">
        <v>0.28000000000000003</v>
      </c>
      <c r="J961" s="54">
        <v>0.13</v>
      </c>
      <c r="K961" s="40">
        <v>4.8099999999999996</v>
      </c>
      <c r="L961" s="40">
        <f t="shared" si="42"/>
        <v>1149.5899999999999</v>
      </c>
      <c r="M961" s="55">
        <f t="shared" si="43"/>
        <v>4.1846999999999994</v>
      </c>
      <c r="N961" s="55">
        <f t="shared" si="44"/>
        <v>1000.1432999999998</v>
      </c>
      <c r="O961" s="40" t="s">
        <v>1011</v>
      </c>
    </row>
    <row r="962" spans="1:15" s="40" customFormat="1" ht="29.1" customHeight="1">
      <c r="A962" s="49">
        <v>43922</v>
      </c>
      <c r="C962" s="50" t="s">
        <v>13</v>
      </c>
      <c r="D962" s="50" t="s">
        <v>14</v>
      </c>
      <c r="E962" s="51" t="s">
        <v>15</v>
      </c>
      <c r="F962" s="40" t="s">
        <v>16</v>
      </c>
      <c r="G962" s="40">
        <v>8255</v>
      </c>
      <c r="H962" s="40">
        <v>5.09</v>
      </c>
      <c r="I962" s="40">
        <v>0.28000000000000003</v>
      </c>
      <c r="J962" s="54">
        <v>0.13</v>
      </c>
      <c r="K962" s="40">
        <v>4.8099999999999996</v>
      </c>
      <c r="L962" s="40">
        <f t="shared" si="42"/>
        <v>39706.549999999996</v>
      </c>
      <c r="M962" s="55">
        <f t="shared" si="43"/>
        <v>4.1846999999999994</v>
      </c>
      <c r="N962" s="55">
        <f t="shared" si="44"/>
        <v>34544.698499999999</v>
      </c>
      <c r="O962" s="40" t="s">
        <v>1011</v>
      </c>
    </row>
    <row r="963" spans="1:15" s="40" customFormat="1" ht="29.1" customHeight="1">
      <c r="A963" s="49">
        <v>43922</v>
      </c>
      <c r="C963" s="50" t="s">
        <v>13</v>
      </c>
      <c r="D963" s="50" t="s">
        <v>14</v>
      </c>
      <c r="E963" s="51" t="s">
        <v>15</v>
      </c>
      <c r="F963" s="40" t="s">
        <v>16</v>
      </c>
      <c r="G963" s="40">
        <v>193</v>
      </c>
      <c r="H963" s="40">
        <v>5.09</v>
      </c>
      <c r="I963" s="40">
        <v>0.28000000000000003</v>
      </c>
      <c r="J963" s="54">
        <v>0.13</v>
      </c>
      <c r="K963" s="40">
        <v>4.8099999999999996</v>
      </c>
      <c r="L963" s="40">
        <f t="shared" ref="L963:L1026" si="45">K963*G963</f>
        <v>928.32999999999993</v>
      </c>
      <c r="M963" s="55">
        <f t="shared" ref="M963:M1026" si="46">4.81-K963*J963</f>
        <v>4.1846999999999994</v>
      </c>
      <c r="N963" s="55">
        <f t="shared" ref="N963:N1026" si="47">M963*G963</f>
        <v>807.64709999999991</v>
      </c>
      <c r="O963" s="40" t="s">
        <v>1011</v>
      </c>
    </row>
    <row r="964" spans="1:15" s="40" customFormat="1" ht="29.1" customHeight="1">
      <c r="A964" s="49">
        <v>43922</v>
      </c>
      <c r="C964" s="50" t="s">
        <v>13</v>
      </c>
      <c r="D964" s="50" t="s">
        <v>14</v>
      </c>
      <c r="E964" s="51" t="s">
        <v>15</v>
      </c>
      <c r="F964" s="40" t="s">
        <v>16</v>
      </c>
      <c r="G964" s="40">
        <v>173</v>
      </c>
      <c r="H964" s="40">
        <v>5.09</v>
      </c>
      <c r="I964" s="40">
        <v>0.28000000000000003</v>
      </c>
      <c r="J964" s="54">
        <v>0.13</v>
      </c>
      <c r="K964" s="40">
        <v>4.8099999999999996</v>
      </c>
      <c r="L964" s="40">
        <f t="shared" si="45"/>
        <v>832.12999999999988</v>
      </c>
      <c r="M964" s="55">
        <f t="shared" si="46"/>
        <v>4.1846999999999994</v>
      </c>
      <c r="N964" s="55">
        <f t="shared" si="47"/>
        <v>723.95309999999995</v>
      </c>
      <c r="O964" s="40" t="s">
        <v>1011</v>
      </c>
    </row>
    <row r="965" spans="1:15" s="40" customFormat="1" ht="29.1" customHeight="1">
      <c r="A965" s="49">
        <v>43923</v>
      </c>
      <c r="C965" s="50" t="s">
        <v>13</v>
      </c>
      <c r="D965" s="50" t="s">
        <v>14</v>
      </c>
      <c r="E965" s="51" t="s">
        <v>15</v>
      </c>
      <c r="F965" s="40" t="s">
        <v>16</v>
      </c>
      <c r="G965" s="40">
        <v>9792</v>
      </c>
      <c r="H965" s="40">
        <v>5.09</v>
      </c>
      <c r="I965" s="40">
        <v>0.28000000000000003</v>
      </c>
      <c r="J965" s="54">
        <v>0.13</v>
      </c>
      <c r="K965" s="40">
        <v>4.8099999999999996</v>
      </c>
      <c r="L965" s="40">
        <f t="shared" si="45"/>
        <v>47099.519999999997</v>
      </c>
      <c r="M965" s="55">
        <f t="shared" si="46"/>
        <v>4.1846999999999994</v>
      </c>
      <c r="N965" s="55">
        <f t="shared" si="47"/>
        <v>40976.582399999992</v>
      </c>
      <c r="O965" s="40" t="s">
        <v>1011</v>
      </c>
    </row>
    <row r="966" spans="1:15" s="40" customFormat="1" ht="29.1" customHeight="1">
      <c r="A966" s="49">
        <v>43923</v>
      </c>
      <c r="C966" s="50" t="s">
        <v>13</v>
      </c>
      <c r="D966" s="50" t="s">
        <v>14</v>
      </c>
      <c r="E966" s="51" t="s">
        <v>15</v>
      </c>
      <c r="F966" s="40" t="s">
        <v>16</v>
      </c>
      <c r="G966" s="40">
        <v>186</v>
      </c>
      <c r="H966" s="40">
        <v>5.09</v>
      </c>
      <c r="I966" s="40">
        <v>0.28000000000000003</v>
      </c>
      <c r="J966" s="54">
        <v>0.13</v>
      </c>
      <c r="K966" s="40">
        <v>4.8099999999999996</v>
      </c>
      <c r="L966" s="40">
        <f t="shared" si="45"/>
        <v>894.66</v>
      </c>
      <c r="M966" s="55">
        <f t="shared" si="46"/>
        <v>4.1846999999999994</v>
      </c>
      <c r="N966" s="55">
        <f t="shared" si="47"/>
        <v>778.35419999999988</v>
      </c>
      <c r="O966" s="40" t="s">
        <v>1011</v>
      </c>
    </row>
    <row r="967" spans="1:15" s="40" customFormat="1" ht="29.1" customHeight="1">
      <c r="A967" s="49">
        <v>43924</v>
      </c>
      <c r="C967" s="50" t="s">
        <v>13</v>
      </c>
      <c r="D967" s="50" t="s">
        <v>14</v>
      </c>
      <c r="E967" s="51" t="s">
        <v>15</v>
      </c>
      <c r="F967" s="40" t="s">
        <v>16</v>
      </c>
      <c r="G967" s="40">
        <v>9038</v>
      </c>
      <c r="H967" s="40">
        <v>5.09</v>
      </c>
      <c r="I967" s="40">
        <v>0.28000000000000003</v>
      </c>
      <c r="J967" s="54">
        <v>0.13</v>
      </c>
      <c r="K967" s="40">
        <v>4.8099999999999996</v>
      </c>
      <c r="L967" s="40">
        <f t="shared" si="45"/>
        <v>43472.78</v>
      </c>
      <c r="M967" s="55">
        <f t="shared" si="46"/>
        <v>4.1846999999999994</v>
      </c>
      <c r="N967" s="55">
        <f t="shared" si="47"/>
        <v>37821.318599999991</v>
      </c>
      <c r="O967" s="40" t="s">
        <v>1011</v>
      </c>
    </row>
    <row r="968" spans="1:15" s="40" customFormat="1" ht="29.1" customHeight="1">
      <c r="A968" s="49">
        <v>43924</v>
      </c>
      <c r="C968" s="50" t="s">
        <v>13</v>
      </c>
      <c r="D968" s="50" t="s">
        <v>14</v>
      </c>
      <c r="E968" s="51" t="s">
        <v>15</v>
      </c>
      <c r="F968" s="40" t="s">
        <v>16</v>
      </c>
      <c r="G968" s="40">
        <v>96</v>
      </c>
      <c r="H968" s="40">
        <v>5.09</v>
      </c>
      <c r="I968" s="40">
        <v>0.28000000000000003</v>
      </c>
      <c r="J968" s="54">
        <v>0.13</v>
      </c>
      <c r="K968" s="40">
        <v>4.8099999999999996</v>
      </c>
      <c r="L968" s="40">
        <f t="shared" si="45"/>
        <v>461.76</v>
      </c>
      <c r="M968" s="55">
        <f t="shared" si="46"/>
        <v>4.1846999999999994</v>
      </c>
      <c r="N968" s="55">
        <f t="shared" si="47"/>
        <v>401.73119999999994</v>
      </c>
      <c r="O968" s="40" t="s">
        <v>1011</v>
      </c>
    </row>
    <row r="969" spans="1:15" s="40" customFormat="1" ht="29.1" customHeight="1">
      <c r="A969" s="49">
        <v>43924</v>
      </c>
      <c r="C969" s="50" t="s">
        <v>13</v>
      </c>
      <c r="D969" s="50" t="s">
        <v>14</v>
      </c>
      <c r="E969" s="51" t="s">
        <v>15</v>
      </c>
      <c r="F969" s="40" t="s">
        <v>16</v>
      </c>
      <c r="G969" s="40">
        <v>156</v>
      </c>
      <c r="H969" s="40">
        <v>5.09</v>
      </c>
      <c r="I969" s="40">
        <v>0.28000000000000003</v>
      </c>
      <c r="J969" s="54">
        <v>0.13</v>
      </c>
      <c r="K969" s="40">
        <v>4.8099999999999996</v>
      </c>
      <c r="L969" s="40">
        <f t="shared" si="45"/>
        <v>750.3599999999999</v>
      </c>
      <c r="M969" s="55">
        <f t="shared" si="46"/>
        <v>4.1846999999999994</v>
      </c>
      <c r="N969" s="55">
        <f t="shared" si="47"/>
        <v>652.81319999999994</v>
      </c>
      <c r="O969" s="40" t="s">
        <v>1011</v>
      </c>
    </row>
    <row r="970" spans="1:15" s="40" customFormat="1" ht="29.1" customHeight="1">
      <c r="A970" s="49">
        <v>43925</v>
      </c>
      <c r="C970" s="50" t="s">
        <v>13</v>
      </c>
      <c r="D970" s="50" t="s">
        <v>14</v>
      </c>
      <c r="E970" s="51" t="s">
        <v>15</v>
      </c>
      <c r="F970" s="40" t="s">
        <v>16</v>
      </c>
      <c r="G970" s="40">
        <v>70</v>
      </c>
      <c r="H970" s="40">
        <v>5.09</v>
      </c>
      <c r="I970" s="40">
        <v>0.28000000000000003</v>
      </c>
      <c r="J970" s="54">
        <v>0.13</v>
      </c>
      <c r="K970" s="40">
        <v>4.8099999999999996</v>
      </c>
      <c r="L970" s="40">
        <f t="shared" si="45"/>
        <v>336.7</v>
      </c>
      <c r="M970" s="55">
        <f t="shared" si="46"/>
        <v>4.1846999999999994</v>
      </c>
      <c r="N970" s="55">
        <f t="shared" si="47"/>
        <v>292.92899999999997</v>
      </c>
      <c r="O970" s="40" t="s">
        <v>1011</v>
      </c>
    </row>
    <row r="971" spans="1:15" s="40" customFormat="1" ht="29.1" customHeight="1">
      <c r="A971" s="49">
        <v>43925</v>
      </c>
      <c r="C971" s="50" t="s">
        <v>13</v>
      </c>
      <c r="D971" s="50" t="s">
        <v>14</v>
      </c>
      <c r="E971" s="51" t="s">
        <v>15</v>
      </c>
      <c r="F971" s="40" t="s">
        <v>16</v>
      </c>
      <c r="G971" s="40">
        <v>7914</v>
      </c>
      <c r="H971" s="40">
        <v>5.09</v>
      </c>
      <c r="I971" s="40">
        <v>0.28000000000000003</v>
      </c>
      <c r="J971" s="54">
        <v>0.13</v>
      </c>
      <c r="K971" s="40">
        <v>4.8099999999999996</v>
      </c>
      <c r="L971" s="40">
        <f t="shared" si="45"/>
        <v>38066.339999999997</v>
      </c>
      <c r="M971" s="55">
        <f t="shared" si="46"/>
        <v>4.1846999999999994</v>
      </c>
      <c r="N971" s="55">
        <f t="shared" si="47"/>
        <v>33117.715799999998</v>
      </c>
      <c r="O971" s="40" t="s">
        <v>1011</v>
      </c>
    </row>
    <row r="972" spans="1:15" s="40" customFormat="1" ht="29.1" customHeight="1">
      <c r="A972" s="49">
        <v>43925</v>
      </c>
      <c r="C972" s="50" t="s">
        <v>13</v>
      </c>
      <c r="D972" s="50" t="s">
        <v>14</v>
      </c>
      <c r="E972" s="51" t="s">
        <v>15</v>
      </c>
      <c r="F972" s="40" t="s">
        <v>16</v>
      </c>
      <c r="G972" s="40">
        <v>143</v>
      </c>
      <c r="H972" s="40">
        <v>5.09</v>
      </c>
      <c r="I972" s="40">
        <v>0.28000000000000003</v>
      </c>
      <c r="J972" s="54">
        <v>0.13</v>
      </c>
      <c r="K972" s="40">
        <v>4.8099999999999996</v>
      </c>
      <c r="L972" s="40">
        <f t="shared" si="45"/>
        <v>687.82999999999993</v>
      </c>
      <c r="M972" s="55">
        <f t="shared" si="46"/>
        <v>4.1846999999999994</v>
      </c>
      <c r="N972" s="55">
        <f t="shared" si="47"/>
        <v>598.4120999999999</v>
      </c>
      <c r="O972" s="40" t="s">
        <v>1011</v>
      </c>
    </row>
    <row r="973" spans="1:15" s="40" customFormat="1" ht="29.1" customHeight="1">
      <c r="A973" s="49">
        <v>43926</v>
      </c>
      <c r="C973" s="50" t="s">
        <v>13</v>
      </c>
      <c r="D973" s="50" t="s">
        <v>14</v>
      </c>
      <c r="E973" s="51" t="s">
        <v>15</v>
      </c>
      <c r="F973" s="40" t="s">
        <v>16</v>
      </c>
      <c r="G973" s="40">
        <v>10601</v>
      </c>
      <c r="H973" s="40">
        <v>5.09</v>
      </c>
      <c r="I973" s="40">
        <v>0.28000000000000003</v>
      </c>
      <c r="J973" s="54">
        <v>0.13</v>
      </c>
      <c r="K973" s="40">
        <v>4.8099999999999996</v>
      </c>
      <c r="L973" s="40">
        <f t="shared" si="45"/>
        <v>50990.81</v>
      </c>
      <c r="M973" s="55">
        <f t="shared" si="46"/>
        <v>4.1846999999999994</v>
      </c>
      <c r="N973" s="55">
        <f t="shared" si="47"/>
        <v>44362.00469999999</v>
      </c>
      <c r="O973" s="40" t="s">
        <v>1011</v>
      </c>
    </row>
    <row r="974" spans="1:15" s="40" customFormat="1" ht="29.1" customHeight="1">
      <c r="A974" s="49">
        <v>43926</v>
      </c>
      <c r="C974" s="50" t="s">
        <v>13</v>
      </c>
      <c r="D974" s="50" t="s">
        <v>14</v>
      </c>
      <c r="E974" s="51" t="s">
        <v>15</v>
      </c>
      <c r="F974" s="40" t="s">
        <v>16</v>
      </c>
      <c r="G974" s="40">
        <v>168</v>
      </c>
      <c r="H974" s="40">
        <v>5.09</v>
      </c>
      <c r="I974" s="40">
        <v>0.28000000000000003</v>
      </c>
      <c r="J974" s="54">
        <v>0.13</v>
      </c>
      <c r="K974" s="40">
        <v>4.8099999999999996</v>
      </c>
      <c r="L974" s="40">
        <f t="shared" si="45"/>
        <v>808.07999999999993</v>
      </c>
      <c r="M974" s="55">
        <f t="shared" si="46"/>
        <v>4.1846999999999994</v>
      </c>
      <c r="N974" s="55">
        <f t="shared" si="47"/>
        <v>703.02959999999985</v>
      </c>
      <c r="O974" s="40" t="s">
        <v>1011</v>
      </c>
    </row>
    <row r="975" spans="1:15" s="40" customFormat="1" ht="29.1" customHeight="1">
      <c r="A975" s="49">
        <v>43927</v>
      </c>
      <c r="C975" s="50" t="s">
        <v>13</v>
      </c>
      <c r="D975" s="50" t="s">
        <v>14</v>
      </c>
      <c r="E975" s="51" t="s">
        <v>15</v>
      </c>
      <c r="F975" s="40" t="s">
        <v>16</v>
      </c>
      <c r="G975" s="40">
        <v>11515</v>
      </c>
      <c r="H975" s="40">
        <v>5.09</v>
      </c>
      <c r="I975" s="40">
        <v>0.28000000000000003</v>
      </c>
      <c r="J975" s="54">
        <v>0.13</v>
      </c>
      <c r="K975" s="40">
        <v>4.8099999999999996</v>
      </c>
      <c r="L975" s="40">
        <f t="shared" si="45"/>
        <v>55387.149999999994</v>
      </c>
      <c r="M975" s="55">
        <f t="shared" si="46"/>
        <v>4.1846999999999994</v>
      </c>
      <c r="N975" s="55">
        <f t="shared" si="47"/>
        <v>48186.820499999994</v>
      </c>
      <c r="O975" s="40" t="s">
        <v>1011</v>
      </c>
    </row>
    <row r="976" spans="1:15" s="40" customFormat="1" ht="29.1" customHeight="1">
      <c r="A976" s="49">
        <v>43927</v>
      </c>
      <c r="C976" s="50" t="s">
        <v>13</v>
      </c>
      <c r="D976" s="50" t="s">
        <v>14</v>
      </c>
      <c r="E976" s="51" t="s">
        <v>15</v>
      </c>
      <c r="F976" s="40" t="s">
        <v>16</v>
      </c>
      <c r="G976" s="40">
        <v>293</v>
      </c>
      <c r="H976" s="40">
        <v>5.09</v>
      </c>
      <c r="I976" s="40">
        <v>0.28000000000000003</v>
      </c>
      <c r="J976" s="54">
        <v>0.13</v>
      </c>
      <c r="K976" s="40">
        <v>4.8099999999999996</v>
      </c>
      <c r="L976" s="40">
        <f t="shared" si="45"/>
        <v>1409.33</v>
      </c>
      <c r="M976" s="55">
        <f t="shared" si="46"/>
        <v>4.1846999999999994</v>
      </c>
      <c r="N976" s="55">
        <f t="shared" si="47"/>
        <v>1226.1170999999999</v>
      </c>
      <c r="O976" s="40" t="s">
        <v>1011</v>
      </c>
    </row>
    <row r="977" spans="1:15" s="40" customFormat="1" ht="29.1" customHeight="1">
      <c r="A977" s="49">
        <v>43928</v>
      </c>
      <c r="C977" s="50" t="s">
        <v>13</v>
      </c>
      <c r="D977" s="50" t="s">
        <v>14</v>
      </c>
      <c r="E977" s="51" t="s">
        <v>15</v>
      </c>
      <c r="F977" s="40" t="s">
        <v>16</v>
      </c>
      <c r="G977" s="40">
        <v>12956</v>
      </c>
      <c r="H977" s="40">
        <v>5.09</v>
      </c>
      <c r="I977" s="40">
        <v>0.28000000000000003</v>
      </c>
      <c r="J977" s="54">
        <v>0.13</v>
      </c>
      <c r="K977" s="40">
        <v>4.8099999999999996</v>
      </c>
      <c r="L977" s="40">
        <f t="shared" si="45"/>
        <v>62318.359999999993</v>
      </c>
      <c r="M977" s="55">
        <f t="shared" si="46"/>
        <v>4.1846999999999994</v>
      </c>
      <c r="N977" s="55">
        <f t="shared" si="47"/>
        <v>54216.973199999993</v>
      </c>
      <c r="O977" s="40" t="s">
        <v>1011</v>
      </c>
    </row>
    <row r="978" spans="1:15" s="40" customFormat="1" ht="29.1" customHeight="1">
      <c r="A978" s="49">
        <v>43928</v>
      </c>
      <c r="C978" s="50" t="s">
        <v>13</v>
      </c>
      <c r="D978" s="50" t="s">
        <v>14</v>
      </c>
      <c r="E978" s="51" t="s">
        <v>15</v>
      </c>
      <c r="F978" s="40" t="s">
        <v>16</v>
      </c>
      <c r="G978" s="40">
        <v>295</v>
      </c>
      <c r="H978" s="40">
        <v>5.09</v>
      </c>
      <c r="I978" s="40">
        <v>0.28000000000000003</v>
      </c>
      <c r="J978" s="54">
        <v>0.13</v>
      </c>
      <c r="K978" s="40">
        <v>4.8099999999999996</v>
      </c>
      <c r="L978" s="40">
        <f t="shared" si="45"/>
        <v>1418.9499999999998</v>
      </c>
      <c r="M978" s="55">
        <f t="shared" si="46"/>
        <v>4.1846999999999994</v>
      </c>
      <c r="N978" s="55">
        <f t="shared" si="47"/>
        <v>1234.4864999999998</v>
      </c>
      <c r="O978" s="40" t="s">
        <v>1011</v>
      </c>
    </row>
    <row r="979" spans="1:15" s="40" customFormat="1" ht="29.1" customHeight="1">
      <c r="A979" s="49">
        <v>43928</v>
      </c>
      <c r="C979" s="50" t="s">
        <v>13</v>
      </c>
      <c r="D979" s="50" t="s">
        <v>14</v>
      </c>
      <c r="E979" s="51" t="s">
        <v>15</v>
      </c>
      <c r="F979" s="40" t="s">
        <v>16</v>
      </c>
      <c r="G979" s="40">
        <v>215</v>
      </c>
      <c r="H979" s="40">
        <v>5.09</v>
      </c>
      <c r="I979" s="40">
        <v>0.28000000000000003</v>
      </c>
      <c r="J979" s="54">
        <v>0.13</v>
      </c>
      <c r="K979" s="40">
        <v>4.8099999999999996</v>
      </c>
      <c r="L979" s="40">
        <f t="shared" si="45"/>
        <v>1034.1499999999999</v>
      </c>
      <c r="M979" s="55">
        <f t="shared" si="46"/>
        <v>4.1846999999999994</v>
      </c>
      <c r="N979" s="55">
        <f t="shared" si="47"/>
        <v>899.71049999999991</v>
      </c>
      <c r="O979" s="40" t="s">
        <v>1011</v>
      </c>
    </row>
    <row r="980" spans="1:15" s="40" customFormat="1" ht="29.1" customHeight="1">
      <c r="A980" s="49">
        <v>43929</v>
      </c>
      <c r="C980" s="50" t="s">
        <v>13</v>
      </c>
      <c r="D980" s="50" t="s">
        <v>14</v>
      </c>
      <c r="E980" s="51" t="s">
        <v>15</v>
      </c>
      <c r="F980" s="40" t="s">
        <v>16</v>
      </c>
      <c r="G980" s="40">
        <v>10549</v>
      </c>
      <c r="H980" s="40">
        <v>5.09</v>
      </c>
      <c r="I980" s="40">
        <v>0.28000000000000003</v>
      </c>
      <c r="J980" s="54">
        <v>0.13</v>
      </c>
      <c r="K980" s="40">
        <v>4.8099999999999996</v>
      </c>
      <c r="L980" s="40">
        <f t="shared" si="45"/>
        <v>50740.689999999995</v>
      </c>
      <c r="M980" s="55">
        <f t="shared" si="46"/>
        <v>4.1846999999999994</v>
      </c>
      <c r="N980" s="55">
        <f t="shared" si="47"/>
        <v>44144.400299999994</v>
      </c>
      <c r="O980" s="40" t="s">
        <v>1011</v>
      </c>
    </row>
    <row r="981" spans="1:15" s="40" customFormat="1" ht="29.1" customHeight="1">
      <c r="A981" s="49">
        <v>43929</v>
      </c>
      <c r="C981" s="50" t="s">
        <v>13</v>
      </c>
      <c r="D981" s="50" t="s">
        <v>14</v>
      </c>
      <c r="E981" s="51" t="s">
        <v>15</v>
      </c>
      <c r="F981" s="40" t="s">
        <v>16</v>
      </c>
      <c r="G981" s="40">
        <v>223</v>
      </c>
      <c r="H981" s="40">
        <v>5.09</v>
      </c>
      <c r="I981" s="40">
        <v>0.28000000000000003</v>
      </c>
      <c r="J981" s="54">
        <v>0.13</v>
      </c>
      <c r="K981" s="40">
        <v>4.8099999999999996</v>
      </c>
      <c r="L981" s="40">
        <f t="shared" si="45"/>
        <v>1072.6299999999999</v>
      </c>
      <c r="M981" s="55">
        <f t="shared" si="46"/>
        <v>4.1846999999999994</v>
      </c>
      <c r="N981" s="55">
        <f t="shared" si="47"/>
        <v>933.18809999999985</v>
      </c>
      <c r="O981" s="40" t="s">
        <v>1011</v>
      </c>
    </row>
    <row r="982" spans="1:15" s="40" customFormat="1" ht="29.1" customHeight="1">
      <c r="A982" s="49">
        <v>43930</v>
      </c>
      <c r="C982" s="50" t="s">
        <v>13</v>
      </c>
      <c r="D982" s="50" t="s">
        <v>14</v>
      </c>
      <c r="E982" s="51" t="s">
        <v>15</v>
      </c>
      <c r="F982" s="40" t="s">
        <v>16</v>
      </c>
      <c r="G982" s="40">
        <v>8019</v>
      </c>
      <c r="H982" s="40">
        <v>5.09</v>
      </c>
      <c r="I982" s="40">
        <v>0.28000000000000003</v>
      </c>
      <c r="J982" s="54">
        <v>0.13</v>
      </c>
      <c r="K982" s="40">
        <v>4.8099999999999996</v>
      </c>
      <c r="L982" s="40">
        <f t="shared" si="45"/>
        <v>38571.39</v>
      </c>
      <c r="M982" s="55">
        <f t="shared" si="46"/>
        <v>4.1846999999999994</v>
      </c>
      <c r="N982" s="55">
        <f t="shared" si="47"/>
        <v>33557.109299999996</v>
      </c>
      <c r="O982" s="40" t="s">
        <v>1011</v>
      </c>
    </row>
    <row r="983" spans="1:15" s="40" customFormat="1" ht="29.1" customHeight="1">
      <c r="A983" s="49">
        <v>43931</v>
      </c>
      <c r="C983" s="50" t="s">
        <v>13</v>
      </c>
      <c r="D983" s="50" t="s">
        <v>14</v>
      </c>
      <c r="E983" s="51" t="s">
        <v>15</v>
      </c>
      <c r="F983" s="40" t="s">
        <v>16</v>
      </c>
      <c r="G983" s="40">
        <v>12558</v>
      </c>
      <c r="H983" s="40">
        <v>5.09</v>
      </c>
      <c r="I983" s="40">
        <v>0.28000000000000003</v>
      </c>
      <c r="J983" s="54">
        <v>0.13</v>
      </c>
      <c r="K983" s="40">
        <v>4.8099999999999996</v>
      </c>
      <c r="L983" s="40">
        <f t="shared" si="45"/>
        <v>60403.979999999996</v>
      </c>
      <c r="M983" s="55">
        <f t="shared" si="46"/>
        <v>4.1846999999999994</v>
      </c>
      <c r="N983" s="55">
        <f t="shared" si="47"/>
        <v>52551.462599999992</v>
      </c>
      <c r="O983" s="40" t="s">
        <v>1011</v>
      </c>
    </row>
    <row r="984" spans="1:15" s="40" customFormat="1" ht="29.1" customHeight="1">
      <c r="A984" s="49">
        <v>43932</v>
      </c>
      <c r="C984" s="50" t="s">
        <v>13</v>
      </c>
      <c r="D984" s="50" t="s">
        <v>14</v>
      </c>
      <c r="E984" s="51" t="s">
        <v>15</v>
      </c>
      <c r="F984" s="40" t="s">
        <v>16</v>
      </c>
      <c r="G984" s="40">
        <v>17778</v>
      </c>
      <c r="H984" s="40">
        <v>5.09</v>
      </c>
      <c r="I984" s="40">
        <v>0.28000000000000003</v>
      </c>
      <c r="J984" s="54">
        <v>0.13</v>
      </c>
      <c r="K984" s="40">
        <v>4.8099999999999996</v>
      </c>
      <c r="L984" s="40">
        <f t="shared" si="45"/>
        <v>85512.18</v>
      </c>
      <c r="M984" s="55">
        <f t="shared" si="46"/>
        <v>4.1846999999999994</v>
      </c>
      <c r="N984" s="55">
        <f t="shared" si="47"/>
        <v>74395.59659999999</v>
      </c>
      <c r="O984" s="40" t="s">
        <v>1011</v>
      </c>
    </row>
    <row r="985" spans="1:15" s="40" customFormat="1" ht="29.1" customHeight="1">
      <c r="A985" s="49">
        <v>43932</v>
      </c>
      <c r="C985" s="50" t="s">
        <v>13</v>
      </c>
      <c r="D985" s="50" t="s">
        <v>14</v>
      </c>
      <c r="E985" s="51" t="s">
        <v>15</v>
      </c>
      <c r="F985" s="40" t="s">
        <v>16</v>
      </c>
      <c r="G985" s="40">
        <v>466</v>
      </c>
      <c r="H985" s="40">
        <v>5.09</v>
      </c>
      <c r="I985" s="40">
        <v>0.28000000000000003</v>
      </c>
      <c r="J985" s="54">
        <v>0.13</v>
      </c>
      <c r="K985" s="40">
        <v>4.8099999999999996</v>
      </c>
      <c r="L985" s="40">
        <f t="shared" si="45"/>
        <v>2241.46</v>
      </c>
      <c r="M985" s="55">
        <f t="shared" si="46"/>
        <v>4.1846999999999994</v>
      </c>
      <c r="N985" s="55">
        <f t="shared" si="47"/>
        <v>1950.0701999999997</v>
      </c>
      <c r="O985" s="40" t="s">
        <v>1011</v>
      </c>
    </row>
    <row r="986" spans="1:15" s="40" customFormat="1" ht="29.1" customHeight="1">
      <c r="A986" s="49">
        <v>43933</v>
      </c>
      <c r="C986" s="50" t="s">
        <v>13</v>
      </c>
      <c r="D986" s="50" t="s">
        <v>14</v>
      </c>
      <c r="E986" s="51" t="s">
        <v>15</v>
      </c>
      <c r="F986" s="40" t="s">
        <v>16</v>
      </c>
      <c r="G986" s="40">
        <v>17453</v>
      </c>
      <c r="H986" s="40">
        <v>5.09</v>
      </c>
      <c r="I986" s="40">
        <v>0.28000000000000003</v>
      </c>
      <c r="J986" s="54">
        <v>0.13</v>
      </c>
      <c r="K986" s="40">
        <v>4.8099999999999996</v>
      </c>
      <c r="L986" s="40">
        <f t="shared" si="45"/>
        <v>83948.93</v>
      </c>
      <c r="M986" s="55">
        <f t="shared" si="46"/>
        <v>4.1846999999999994</v>
      </c>
      <c r="N986" s="55">
        <f t="shared" si="47"/>
        <v>73035.569099999993</v>
      </c>
      <c r="O986" s="40" t="s">
        <v>1011</v>
      </c>
    </row>
    <row r="987" spans="1:15" s="40" customFormat="1" ht="29.1" customHeight="1">
      <c r="A987" s="49">
        <v>43934</v>
      </c>
      <c r="C987" s="50" t="s">
        <v>13</v>
      </c>
      <c r="D987" s="50" t="s">
        <v>14</v>
      </c>
      <c r="E987" s="51" t="s">
        <v>15</v>
      </c>
      <c r="F987" s="40" t="s">
        <v>16</v>
      </c>
      <c r="G987" s="40">
        <v>19158</v>
      </c>
      <c r="H987" s="40">
        <v>5.09</v>
      </c>
      <c r="I987" s="40">
        <v>0.28000000000000003</v>
      </c>
      <c r="J987" s="54">
        <v>0.13</v>
      </c>
      <c r="K987" s="40">
        <v>4.8099999999999996</v>
      </c>
      <c r="L987" s="40">
        <f t="shared" si="45"/>
        <v>92149.98</v>
      </c>
      <c r="M987" s="55">
        <f t="shared" si="46"/>
        <v>4.1846999999999994</v>
      </c>
      <c r="N987" s="55">
        <f t="shared" si="47"/>
        <v>80170.482599999988</v>
      </c>
      <c r="O987" s="40" t="s">
        <v>1011</v>
      </c>
    </row>
    <row r="988" spans="1:15" s="40" customFormat="1" ht="29.1" customHeight="1">
      <c r="A988" s="49">
        <v>43934</v>
      </c>
      <c r="C988" s="50" t="s">
        <v>13</v>
      </c>
      <c r="D988" s="50" t="s">
        <v>14</v>
      </c>
      <c r="E988" s="51" t="s">
        <v>15</v>
      </c>
      <c r="F988" s="40" t="s">
        <v>16</v>
      </c>
      <c r="G988" s="40">
        <v>571</v>
      </c>
      <c r="H988" s="40">
        <v>5.09</v>
      </c>
      <c r="I988" s="40">
        <v>0.28000000000000003</v>
      </c>
      <c r="J988" s="54">
        <v>0.13</v>
      </c>
      <c r="K988" s="40">
        <v>4.8099999999999996</v>
      </c>
      <c r="L988" s="40">
        <f t="shared" si="45"/>
        <v>2746.5099999999998</v>
      </c>
      <c r="M988" s="55">
        <f t="shared" si="46"/>
        <v>4.1846999999999994</v>
      </c>
      <c r="N988" s="55">
        <f t="shared" si="47"/>
        <v>2389.4636999999998</v>
      </c>
      <c r="O988" s="40" t="s">
        <v>1011</v>
      </c>
    </row>
    <row r="989" spans="1:15" s="40" customFormat="1" ht="29.1" customHeight="1">
      <c r="A989" s="49">
        <v>43935</v>
      </c>
      <c r="C989" s="50" t="s">
        <v>13</v>
      </c>
      <c r="D989" s="50" t="s">
        <v>14</v>
      </c>
      <c r="E989" s="51" t="s">
        <v>15</v>
      </c>
      <c r="F989" s="40" t="s">
        <v>16</v>
      </c>
      <c r="G989" s="40">
        <v>16058</v>
      </c>
      <c r="H989" s="40">
        <v>5.09</v>
      </c>
      <c r="I989" s="40">
        <v>0.28000000000000003</v>
      </c>
      <c r="J989" s="54">
        <v>0.13</v>
      </c>
      <c r="K989" s="40">
        <v>4.8099999999999996</v>
      </c>
      <c r="L989" s="40">
        <f t="shared" si="45"/>
        <v>77238.98</v>
      </c>
      <c r="M989" s="55">
        <f t="shared" si="46"/>
        <v>4.1846999999999994</v>
      </c>
      <c r="N989" s="55">
        <f t="shared" si="47"/>
        <v>67197.912599999996</v>
      </c>
      <c r="O989" s="40" t="s">
        <v>1011</v>
      </c>
    </row>
    <row r="990" spans="1:15" s="40" customFormat="1" ht="29.1" customHeight="1">
      <c r="A990" s="49">
        <v>43935</v>
      </c>
      <c r="C990" s="50" t="s">
        <v>13</v>
      </c>
      <c r="D990" s="50" t="s">
        <v>14</v>
      </c>
      <c r="E990" s="51" t="s">
        <v>15</v>
      </c>
      <c r="F990" s="40" t="s">
        <v>16</v>
      </c>
      <c r="G990" s="40">
        <v>578</v>
      </c>
      <c r="H990" s="40">
        <v>5.09</v>
      </c>
      <c r="I990" s="40">
        <v>0.28000000000000003</v>
      </c>
      <c r="J990" s="54">
        <v>0.13</v>
      </c>
      <c r="K990" s="40">
        <v>4.8099999999999996</v>
      </c>
      <c r="L990" s="40">
        <f t="shared" si="45"/>
        <v>2780.18</v>
      </c>
      <c r="M990" s="55">
        <f t="shared" si="46"/>
        <v>4.1846999999999994</v>
      </c>
      <c r="N990" s="55">
        <f t="shared" si="47"/>
        <v>2418.7565999999997</v>
      </c>
      <c r="O990" s="40" t="s">
        <v>1011</v>
      </c>
    </row>
    <row r="991" spans="1:15" s="40" customFormat="1" ht="29.1" customHeight="1">
      <c r="A991" s="49">
        <v>43936</v>
      </c>
      <c r="C991" s="50" t="s">
        <v>13</v>
      </c>
      <c r="D991" s="50" t="s">
        <v>14</v>
      </c>
      <c r="E991" s="51" t="s">
        <v>15</v>
      </c>
      <c r="F991" s="40" t="s">
        <v>16</v>
      </c>
      <c r="G991" s="40">
        <v>20660</v>
      </c>
      <c r="H991" s="40">
        <v>5.09</v>
      </c>
      <c r="I991" s="40">
        <v>0.28000000000000003</v>
      </c>
      <c r="J991" s="54">
        <v>0.13</v>
      </c>
      <c r="K991" s="40">
        <v>4.8099999999999996</v>
      </c>
      <c r="L991" s="40">
        <f t="shared" si="45"/>
        <v>99374.599999999991</v>
      </c>
      <c r="M991" s="55">
        <f t="shared" si="46"/>
        <v>4.1846999999999994</v>
      </c>
      <c r="N991" s="55">
        <f t="shared" si="47"/>
        <v>86455.901999999987</v>
      </c>
      <c r="O991" s="40" t="s">
        <v>1011</v>
      </c>
    </row>
    <row r="992" spans="1:15" s="40" customFormat="1" ht="29.1" customHeight="1">
      <c r="A992" s="49">
        <v>43936</v>
      </c>
      <c r="C992" s="50" t="s">
        <v>13</v>
      </c>
      <c r="D992" s="50" t="s">
        <v>14</v>
      </c>
      <c r="E992" s="51" t="s">
        <v>15</v>
      </c>
      <c r="F992" s="40" t="s">
        <v>16</v>
      </c>
      <c r="G992" s="40">
        <v>589</v>
      </c>
      <c r="H992" s="40">
        <v>5.09</v>
      </c>
      <c r="I992" s="40">
        <v>0.28000000000000003</v>
      </c>
      <c r="J992" s="54">
        <v>0.13</v>
      </c>
      <c r="K992" s="40">
        <v>4.8099999999999996</v>
      </c>
      <c r="L992" s="40">
        <f t="shared" si="45"/>
        <v>2833.0899999999997</v>
      </c>
      <c r="M992" s="55">
        <f t="shared" si="46"/>
        <v>4.1846999999999994</v>
      </c>
      <c r="N992" s="55">
        <f t="shared" si="47"/>
        <v>2464.7882999999997</v>
      </c>
      <c r="O992" s="40" t="s">
        <v>1011</v>
      </c>
    </row>
    <row r="993" spans="1:15" s="40" customFormat="1" ht="29.1" customHeight="1">
      <c r="A993" s="49">
        <v>43911</v>
      </c>
      <c r="C993" s="50" t="s">
        <v>13</v>
      </c>
      <c r="D993" s="50" t="s">
        <v>14</v>
      </c>
      <c r="E993" s="51" t="s">
        <v>15</v>
      </c>
      <c r="F993" s="40" t="s">
        <v>1019</v>
      </c>
      <c r="G993" s="40">
        <v>339</v>
      </c>
      <c r="H993" s="40">
        <v>5.09</v>
      </c>
      <c r="I993" s="40">
        <v>0.28000000000000003</v>
      </c>
      <c r="J993" s="54">
        <v>0.13</v>
      </c>
      <c r="K993" s="40">
        <v>4.8099999999999996</v>
      </c>
      <c r="L993" s="40">
        <f t="shared" si="45"/>
        <v>1630.59</v>
      </c>
      <c r="M993" s="55">
        <f t="shared" si="46"/>
        <v>4.1846999999999994</v>
      </c>
      <c r="N993" s="55">
        <f t="shared" si="47"/>
        <v>1418.6132999999998</v>
      </c>
      <c r="O993" s="40" t="s">
        <v>1011</v>
      </c>
    </row>
    <row r="994" spans="1:15" s="40" customFormat="1" ht="29.1" customHeight="1">
      <c r="A994" s="49">
        <v>43911</v>
      </c>
      <c r="C994" s="50" t="s">
        <v>13</v>
      </c>
      <c r="D994" s="50" t="s">
        <v>14</v>
      </c>
      <c r="E994" s="51" t="s">
        <v>15</v>
      </c>
      <c r="F994" s="40" t="s">
        <v>1019</v>
      </c>
      <c r="G994" s="40">
        <v>899</v>
      </c>
      <c r="H994" s="40">
        <v>5.09</v>
      </c>
      <c r="I994" s="40">
        <v>0.28000000000000003</v>
      </c>
      <c r="J994" s="54">
        <v>0.13</v>
      </c>
      <c r="K994" s="40">
        <v>4.8099999999999996</v>
      </c>
      <c r="L994" s="40">
        <f t="shared" si="45"/>
        <v>4324.1899999999996</v>
      </c>
      <c r="M994" s="55">
        <f t="shared" si="46"/>
        <v>4.1846999999999994</v>
      </c>
      <c r="N994" s="55">
        <f t="shared" si="47"/>
        <v>3762.0452999999993</v>
      </c>
      <c r="O994" s="40" t="s">
        <v>1011</v>
      </c>
    </row>
    <row r="995" spans="1:15" s="40" customFormat="1" ht="29.1" customHeight="1">
      <c r="A995" s="49">
        <v>43912</v>
      </c>
      <c r="C995" s="50" t="s">
        <v>13</v>
      </c>
      <c r="D995" s="50" t="s">
        <v>14</v>
      </c>
      <c r="E995" s="51" t="s">
        <v>15</v>
      </c>
      <c r="F995" s="40" t="s">
        <v>1019</v>
      </c>
      <c r="G995" s="40">
        <v>867</v>
      </c>
      <c r="H995" s="40">
        <v>5.09</v>
      </c>
      <c r="I995" s="40">
        <v>0.28000000000000003</v>
      </c>
      <c r="J995" s="54">
        <v>0.13</v>
      </c>
      <c r="K995" s="40">
        <v>4.8099999999999996</v>
      </c>
      <c r="L995" s="40">
        <f t="shared" si="45"/>
        <v>4170.2699999999995</v>
      </c>
      <c r="M995" s="55">
        <f t="shared" si="46"/>
        <v>4.1846999999999994</v>
      </c>
      <c r="N995" s="55">
        <f t="shared" si="47"/>
        <v>3628.1348999999996</v>
      </c>
      <c r="O995" s="40" t="s">
        <v>1011</v>
      </c>
    </row>
    <row r="996" spans="1:15" s="40" customFormat="1" ht="29.1" customHeight="1">
      <c r="A996" s="49">
        <v>43912</v>
      </c>
      <c r="C996" s="50" t="s">
        <v>13</v>
      </c>
      <c r="D996" s="50" t="s">
        <v>14</v>
      </c>
      <c r="E996" s="51" t="s">
        <v>15</v>
      </c>
      <c r="F996" s="40" t="s">
        <v>1019</v>
      </c>
      <c r="G996" s="40">
        <v>493</v>
      </c>
      <c r="H996" s="40">
        <v>5.09</v>
      </c>
      <c r="I996" s="40">
        <v>0.28000000000000003</v>
      </c>
      <c r="J996" s="54">
        <v>0.13</v>
      </c>
      <c r="K996" s="40">
        <v>4.8099999999999996</v>
      </c>
      <c r="L996" s="40">
        <f t="shared" si="45"/>
        <v>2371.33</v>
      </c>
      <c r="M996" s="55">
        <f t="shared" si="46"/>
        <v>4.1846999999999994</v>
      </c>
      <c r="N996" s="55">
        <f t="shared" si="47"/>
        <v>2063.0570999999995</v>
      </c>
      <c r="O996" s="40" t="s">
        <v>1011</v>
      </c>
    </row>
    <row r="997" spans="1:15" s="40" customFormat="1" ht="29.1" customHeight="1">
      <c r="A997" s="49">
        <v>43913</v>
      </c>
      <c r="C997" s="50" t="s">
        <v>13</v>
      </c>
      <c r="D997" s="50" t="s">
        <v>14</v>
      </c>
      <c r="E997" s="51" t="s">
        <v>15</v>
      </c>
      <c r="F997" s="40" t="s">
        <v>1019</v>
      </c>
      <c r="G997" s="40">
        <v>846</v>
      </c>
      <c r="H997" s="40">
        <v>5.09</v>
      </c>
      <c r="I997" s="40">
        <v>0.28000000000000003</v>
      </c>
      <c r="J997" s="54">
        <v>0.13</v>
      </c>
      <c r="K997" s="40">
        <v>4.8099999999999996</v>
      </c>
      <c r="L997" s="40">
        <f t="shared" si="45"/>
        <v>4069.2599999999998</v>
      </c>
      <c r="M997" s="55">
        <f t="shared" si="46"/>
        <v>4.1846999999999994</v>
      </c>
      <c r="N997" s="55">
        <f t="shared" si="47"/>
        <v>3540.2561999999994</v>
      </c>
      <c r="O997" s="40" t="s">
        <v>1011</v>
      </c>
    </row>
    <row r="998" spans="1:15" s="40" customFormat="1" ht="29.1" customHeight="1">
      <c r="A998" s="49">
        <v>43913</v>
      </c>
      <c r="C998" s="50" t="s">
        <v>13</v>
      </c>
      <c r="D998" s="50" t="s">
        <v>14</v>
      </c>
      <c r="E998" s="51" t="s">
        <v>15</v>
      </c>
      <c r="F998" s="40" t="s">
        <v>1019</v>
      </c>
      <c r="G998" s="40">
        <v>155</v>
      </c>
      <c r="H998" s="40">
        <v>5.09</v>
      </c>
      <c r="I998" s="40">
        <v>0.28000000000000003</v>
      </c>
      <c r="J998" s="54">
        <v>0.13</v>
      </c>
      <c r="K998" s="40">
        <v>4.8099999999999996</v>
      </c>
      <c r="L998" s="40">
        <f t="shared" si="45"/>
        <v>745.55</v>
      </c>
      <c r="M998" s="55">
        <f t="shared" si="46"/>
        <v>4.1846999999999994</v>
      </c>
      <c r="N998" s="55">
        <f t="shared" si="47"/>
        <v>648.62849999999992</v>
      </c>
      <c r="O998" s="40" t="s">
        <v>1011</v>
      </c>
    </row>
    <row r="999" spans="1:15" s="40" customFormat="1" ht="29.1" customHeight="1">
      <c r="A999" s="49">
        <v>43914</v>
      </c>
      <c r="C999" s="50" t="s">
        <v>13</v>
      </c>
      <c r="D999" s="50" t="s">
        <v>14</v>
      </c>
      <c r="E999" s="51" t="s">
        <v>15</v>
      </c>
      <c r="F999" s="40" t="s">
        <v>1019</v>
      </c>
      <c r="G999" s="40">
        <v>762</v>
      </c>
      <c r="H999" s="40">
        <v>5.09</v>
      </c>
      <c r="I999" s="40">
        <v>0.28000000000000003</v>
      </c>
      <c r="J999" s="54">
        <v>0.13</v>
      </c>
      <c r="K999" s="40">
        <v>4.8099999999999996</v>
      </c>
      <c r="L999" s="40">
        <f t="shared" si="45"/>
        <v>3665.22</v>
      </c>
      <c r="M999" s="55">
        <f t="shared" si="46"/>
        <v>4.1846999999999994</v>
      </c>
      <c r="N999" s="55">
        <f t="shared" si="47"/>
        <v>3188.7413999999994</v>
      </c>
      <c r="O999" s="40" t="s">
        <v>1011</v>
      </c>
    </row>
    <row r="1000" spans="1:15" s="40" customFormat="1" ht="29.1" customHeight="1">
      <c r="A1000" s="49">
        <v>43915</v>
      </c>
      <c r="C1000" s="50" t="s">
        <v>13</v>
      </c>
      <c r="D1000" s="50" t="s">
        <v>14</v>
      </c>
      <c r="E1000" s="51" t="s">
        <v>15</v>
      </c>
      <c r="F1000" s="40" t="s">
        <v>1019</v>
      </c>
      <c r="G1000" s="40">
        <v>1061</v>
      </c>
      <c r="H1000" s="40">
        <v>5.09</v>
      </c>
      <c r="I1000" s="40">
        <v>0.28000000000000003</v>
      </c>
      <c r="J1000" s="54">
        <v>0.13</v>
      </c>
      <c r="K1000" s="40">
        <v>4.8099999999999996</v>
      </c>
      <c r="L1000" s="40">
        <f t="shared" si="45"/>
        <v>5103.41</v>
      </c>
      <c r="M1000" s="55">
        <f t="shared" si="46"/>
        <v>4.1846999999999994</v>
      </c>
      <c r="N1000" s="55">
        <f t="shared" si="47"/>
        <v>4439.966699999999</v>
      </c>
      <c r="O1000" s="40" t="s">
        <v>1011</v>
      </c>
    </row>
    <row r="1001" spans="1:15" s="40" customFormat="1" ht="29.1" customHeight="1">
      <c r="A1001" s="49">
        <v>43915</v>
      </c>
      <c r="C1001" s="50" t="s">
        <v>13</v>
      </c>
      <c r="D1001" s="50" t="s">
        <v>14</v>
      </c>
      <c r="E1001" s="51" t="s">
        <v>15</v>
      </c>
      <c r="F1001" s="40" t="s">
        <v>1019</v>
      </c>
      <c r="G1001" s="40">
        <v>785</v>
      </c>
      <c r="H1001" s="40">
        <v>5.09</v>
      </c>
      <c r="I1001" s="40">
        <v>0.28000000000000003</v>
      </c>
      <c r="J1001" s="54">
        <v>0.13</v>
      </c>
      <c r="K1001" s="40">
        <v>4.8099999999999996</v>
      </c>
      <c r="L1001" s="40">
        <f t="shared" si="45"/>
        <v>3775.85</v>
      </c>
      <c r="M1001" s="55">
        <f t="shared" si="46"/>
        <v>4.1846999999999994</v>
      </c>
      <c r="N1001" s="55">
        <f t="shared" si="47"/>
        <v>3284.9894999999997</v>
      </c>
      <c r="O1001" s="40" t="s">
        <v>1011</v>
      </c>
    </row>
    <row r="1002" spans="1:15" s="40" customFormat="1" ht="29.1" customHeight="1">
      <c r="A1002" s="49">
        <v>43916</v>
      </c>
      <c r="C1002" s="50" t="s">
        <v>13</v>
      </c>
      <c r="D1002" s="50" t="s">
        <v>14</v>
      </c>
      <c r="E1002" s="51" t="s">
        <v>15</v>
      </c>
      <c r="F1002" s="40" t="s">
        <v>1019</v>
      </c>
      <c r="G1002" s="40">
        <v>797</v>
      </c>
      <c r="H1002" s="40">
        <v>5.09</v>
      </c>
      <c r="I1002" s="40">
        <v>0.28000000000000003</v>
      </c>
      <c r="J1002" s="54">
        <v>0.13</v>
      </c>
      <c r="K1002" s="40">
        <v>4.8099999999999996</v>
      </c>
      <c r="L1002" s="40">
        <f t="shared" si="45"/>
        <v>3833.5699999999997</v>
      </c>
      <c r="M1002" s="55">
        <f t="shared" si="46"/>
        <v>4.1846999999999994</v>
      </c>
      <c r="N1002" s="55">
        <f t="shared" si="47"/>
        <v>3335.2058999999995</v>
      </c>
      <c r="O1002" s="40" t="s">
        <v>1011</v>
      </c>
    </row>
    <row r="1003" spans="1:15" s="40" customFormat="1" ht="29.1" customHeight="1">
      <c r="A1003" s="49">
        <v>43916</v>
      </c>
      <c r="C1003" s="50" t="s">
        <v>13</v>
      </c>
      <c r="D1003" s="50" t="s">
        <v>14</v>
      </c>
      <c r="E1003" s="51" t="s">
        <v>15</v>
      </c>
      <c r="F1003" s="40" t="s">
        <v>1019</v>
      </c>
      <c r="G1003" s="40">
        <v>308</v>
      </c>
      <c r="H1003" s="40">
        <v>5.09</v>
      </c>
      <c r="I1003" s="40">
        <v>0.28000000000000003</v>
      </c>
      <c r="J1003" s="54">
        <v>0.13</v>
      </c>
      <c r="K1003" s="40">
        <v>4.8099999999999996</v>
      </c>
      <c r="L1003" s="40">
        <f t="shared" si="45"/>
        <v>1481.4799999999998</v>
      </c>
      <c r="M1003" s="55">
        <f t="shared" si="46"/>
        <v>4.1846999999999994</v>
      </c>
      <c r="N1003" s="55">
        <f t="shared" si="47"/>
        <v>1288.8875999999998</v>
      </c>
      <c r="O1003" s="40" t="s">
        <v>1011</v>
      </c>
    </row>
    <row r="1004" spans="1:15" s="40" customFormat="1" ht="29.1" customHeight="1">
      <c r="A1004" s="49">
        <v>43917</v>
      </c>
      <c r="C1004" s="50" t="s">
        <v>13</v>
      </c>
      <c r="D1004" s="50" t="s">
        <v>14</v>
      </c>
      <c r="E1004" s="51" t="s">
        <v>15</v>
      </c>
      <c r="F1004" s="40" t="s">
        <v>1019</v>
      </c>
      <c r="G1004" s="40">
        <v>846</v>
      </c>
      <c r="H1004" s="40">
        <v>5.09</v>
      </c>
      <c r="I1004" s="40">
        <v>0.28000000000000003</v>
      </c>
      <c r="J1004" s="54">
        <v>0.13</v>
      </c>
      <c r="K1004" s="40">
        <v>4.8099999999999996</v>
      </c>
      <c r="L1004" s="40">
        <f t="shared" si="45"/>
        <v>4069.2599999999998</v>
      </c>
      <c r="M1004" s="55">
        <f t="shared" si="46"/>
        <v>4.1846999999999994</v>
      </c>
      <c r="N1004" s="55">
        <f t="shared" si="47"/>
        <v>3540.2561999999994</v>
      </c>
      <c r="O1004" s="40" t="s">
        <v>1011</v>
      </c>
    </row>
    <row r="1005" spans="1:15" s="40" customFormat="1" ht="29.1" customHeight="1">
      <c r="A1005" s="49">
        <v>43917</v>
      </c>
      <c r="C1005" s="50" t="s">
        <v>13</v>
      </c>
      <c r="D1005" s="50" t="s">
        <v>14</v>
      </c>
      <c r="E1005" s="51" t="s">
        <v>15</v>
      </c>
      <c r="F1005" s="40" t="s">
        <v>1019</v>
      </c>
      <c r="G1005" s="40">
        <v>472</v>
      </c>
      <c r="H1005" s="40">
        <v>5.09</v>
      </c>
      <c r="I1005" s="40">
        <v>0.28000000000000003</v>
      </c>
      <c r="J1005" s="54">
        <v>0.13</v>
      </c>
      <c r="K1005" s="40">
        <v>4.8099999999999996</v>
      </c>
      <c r="L1005" s="40">
        <f t="shared" si="45"/>
        <v>2270.3199999999997</v>
      </c>
      <c r="M1005" s="55">
        <f t="shared" si="46"/>
        <v>4.1846999999999994</v>
      </c>
      <c r="N1005" s="55">
        <f t="shared" si="47"/>
        <v>1975.1783999999998</v>
      </c>
      <c r="O1005" s="40" t="s">
        <v>1011</v>
      </c>
    </row>
    <row r="1006" spans="1:15" s="40" customFormat="1" ht="29.1" customHeight="1">
      <c r="A1006" s="49">
        <v>43918</v>
      </c>
      <c r="C1006" s="50" t="s">
        <v>13</v>
      </c>
      <c r="D1006" s="50" t="s">
        <v>14</v>
      </c>
      <c r="E1006" s="51" t="s">
        <v>15</v>
      </c>
      <c r="F1006" s="40" t="s">
        <v>1019</v>
      </c>
      <c r="G1006" s="40">
        <v>1098</v>
      </c>
      <c r="H1006" s="40">
        <v>5.09</v>
      </c>
      <c r="I1006" s="40">
        <v>0.28000000000000003</v>
      </c>
      <c r="J1006" s="54">
        <v>0.13</v>
      </c>
      <c r="K1006" s="40">
        <v>4.8099999999999996</v>
      </c>
      <c r="L1006" s="40">
        <f t="shared" si="45"/>
        <v>5281.3799999999992</v>
      </c>
      <c r="M1006" s="55">
        <f t="shared" si="46"/>
        <v>4.1846999999999994</v>
      </c>
      <c r="N1006" s="55">
        <f t="shared" si="47"/>
        <v>4594.8005999999996</v>
      </c>
      <c r="O1006" s="40" t="s">
        <v>1011</v>
      </c>
    </row>
    <row r="1007" spans="1:15" s="40" customFormat="1" ht="29.1" customHeight="1">
      <c r="A1007" s="49">
        <v>43918</v>
      </c>
      <c r="C1007" s="50" t="s">
        <v>13</v>
      </c>
      <c r="D1007" s="50" t="s">
        <v>14</v>
      </c>
      <c r="E1007" s="51" t="s">
        <v>15</v>
      </c>
      <c r="F1007" s="40" t="s">
        <v>1019</v>
      </c>
      <c r="G1007" s="40">
        <v>549</v>
      </c>
      <c r="H1007" s="40">
        <v>5.09</v>
      </c>
      <c r="I1007" s="40">
        <v>0.28000000000000003</v>
      </c>
      <c r="J1007" s="54">
        <v>0.13</v>
      </c>
      <c r="K1007" s="40">
        <v>4.8099999999999996</v>
      </c>
      <c r="L1007" s="40">
        <f t="shared" si="45"/>
        <v>2640.6899999999996</v>
      </c>
      <c r="M1007" s="55">
        <f t="shared" si="46"/>
        <v>4.1846999999999994</v>
      </c>
      <c r="N1007" s="55">
        <f t="shared" si="47"/>
        <v>2297.4002999999998</v>
      </c>
      <c r="O1007" s="40" t="s">
        <v>1011</v>
      </c>
    </row>
    <row r="1008" spans="1:15" s="40" customFormat="1" ht="29.1" customHeight="1">
      <c r="A1008" s="49">
        <v>43919</v>
      </c>
      <c r="C1008" s="50" t="s">
        <v>13</v>
      </c>
      <c r="D1008" s="50" t="s">
        <v>14</v>
      </c>
      <c r="E1008" s="51" t="s">
        <v>15</v>
      </c>
      <c r="F1008" s="40" t="s">
        <v>1019</v>
      </c>
      <c r="G1008" s="40">
        <v>611</v>
      </c>
      <c r="H1008" s="40">
        <v>5.09</v>
      </c>
      <c r="I1008" s="40">
        <v>0.28000000000000003</v>
      </c>
      <c r="J1008" s="54">
        <v>0.13</v>
      </c>
      <c r="K1008" s="40">
        <v>4.8099999999999996</v>
      </c>
      <c r="L1008" s="40">
        <f t="shared" si="45"/>
        <v>2938.91</v>
      </c>
      <c r="M1008" s="55">
        <f t="shared" si="46"/>
        <v>4.1846999999999994</v>
      </c>
      <c r="N1008" s="55">
        <f t="shared" si="47"/>
        <v>2556.8516999999997</v>
      </c>
      <c r="O1008" s="40" t="s">
        <v>1011</v>
      </c>
    </row>
    <row r="1009" spans="1:15" s="40" customFormat="1" ht="29.1" customHeight="1">
      <c r="A1009" s="49">
        <v>43919</v>
      </c>
      <c r="C1009" s="50" t="s">
        <v>13</v>
      </c>
      <c r="D1009" s="50" t="s">
        <v>14</v>
      </c>
      <c r="E1009" s="51" t="s">
        <v>15</v>
      </c>
      <c r="F1009" s="40" t="s">
        <v>1019</v>
      </c>
      <c r="G1009" s="40">
        <v>392</v>
      </c>
      <c r="H1009" s="40">
        <v>5.09</v>
      </c>
      <c r="I1009" s="40">
        <v>0.28000000000000003</v>
      </c>
      <c r="J1009" s="54">
        <v>0.13</v>
      </c>
      <c r="K1009" s="40">
        <v>4.8099999999999996</v>
      </c>
      <c r="L1009" s="40">
        <f t="shared" si="45"/>
        <v>1885.5199999999998</v>
      </c>
      <c r="M1009" s="55">
        <f t="shared" si="46"/>
        <v>4.1846999999999994</v>
      </c>
      <c r="N1009" s="55">
        <f t="shared" si="47"/>
        <v>1640.4023999999997</v>
      </c>
      <c r="O1009" s="40" t="s">
        <v>1011</v>
      </c>
    </row>
    <row r="1010" spans="1:15" s="40" customFormat="1" ht="29.1" customHeight="1">
      <c r="A1010" s="49">
        <v>43920</v>
      </c>
      <c r="C1010" s="50" t="s">
        <v>13</v>
      </c>
      <c r="D1010" s="50" t="s">
        <v>14</v>
      </c>
      <c r="E1010" s="51" t="s">
        <v>15</v>
      </c>
      <c r="F1010" s="40" t="s">
        <v>1019</v>
      </c>
      <c r="G1010" s="40">
        <v>1136</v>
      </c>
      <c r="H1010" s="40">
        <v>5.09</v>
      </c>
      <c r="I1010" s="40">
        <v>0.28000000000000003</v>
      </c>
      <c r="J1010" s="54">
        <v>0.13</v>
      </c>
      <c r="K1010" s="40">
        <v>4.8099999999999996</v>
      </c>
      <c r="L1010" s="40">
        <f t="shared" si="45"/>
        <v>5464.16</v>
      </c>
      <c r="M1010" s="55">
        <f t="shared" si="46"/>
        <v>4.1846999999999994</v>
      </c>
      <c r="N1010" s="55">
        <f t="shared" si="47"/>
        <v>4753.819199999999</v>
      </c>
      <c r="O1010" s="40" t="s">
        <v>1011</v>
      </c>
    </row>
    <row r="1011" spans="1:15" s="40" customFormat="1" ht="29.1" customHeight="1">
      <c r="A1011" s="49">
        <v>43920</v>
      </c>
      <c r="C1011" s="50" t="s">
        <v>13</v>
      </c>
      <c r="D1011" s="50" t="s">
        <v>14</v>
      </c>
      <c r="E1011" s="51" t="s">
        <v>15</v>
      </c>
      <c r="F1011" s="40" t="s">
        <v>1019</v>
      </c>
      <c r="G1011" s="40">
        <v>474</v>
      </c>
      <c r="H1011" s="40">
        <v>5.09</v>
      </c>
      <c r="I1011" s="40">
        <v>0.28000000000000003</v>
      </c>
      <c r="J1011" s="54">
        <v>0.13</v>
      </c>
      <c r="K1011" s="40">
        <v>4.8099999999999996</v>
      </c>
      <c r="L1011" s="40">
        <f t="shared" si="45"/>
        <v>2279.9399999999996</v>
      </c>
      <c r="M1011" s="55">
        <f t="shared" si="46"/>
        <v>4.1846999999999994</v>
      </c>
      <c r="N1011" s="55">
        <f t="shared" si="47"/>
        <v>1983.5477999999998</v>
      </c>
      <c r="O1011" s="40" t="s">
        <v>1011</v>
      </c>
    </row>
    <row r="1012" spans="1:15" s="40" customFormat="1" ht="29.1" customHeight="1">
      <c r="A1012" s="49">
        <v>43921</v>
      </c>
      <c r="C1012" s="50" t="s">
        <v>13</v>
      </c>
      <c r="D1012" s="50" t="s">
        <v>14</v>
      </c>
      <c r="E1012" s="51" t="s">
        <v>15</v>
      </c>
      <c r="F1012" s="40" t="s">
        <v>1019</v>
      </c>
      <c r="G1012" s="40">
        <v>343</v>
      </c>
      <c r="H1012" s="40">
        <v>5.09</v>
      </c>
      <c r="I1012" s="40">
        <v>0.28000000000000003</v>
      </c>
      <c r="J1012" s="54">
        <v>0.13</v>
      </c>
      <c r="K1012" s="40">
        <v>4.8099999999999996</v>
      </c>
      <c r="L1012" s="40">
        <f t="shared" si="45"/>
        <v>1649.83</v>
      </c>
      <c r="M1012" s="55">
        <f t="shared" si="46"/>
        <v>4.1846999999999994</v>
      </c>
      <c r="N1012" s="55">
        <f t="shared" si="47"/>
        <v>1435.3520999999998</v>
      </c>
      <c r="O1012" s="40" t="s">
        <v>1011</v>
      </c>
    </row>
    <row r="1013" spans="1:15" s="40" customFormat="1" ht="29.1" customHeight="1">
      <c r="A1013" s="49">
        <v>43921</v>
      </c>
      <c r="C1013" s="50" t="s">
        <v>13</v>
      </c>
      <c r="D1013" s="50" t="s">
        <v>14</v>
      </c>
      <c r="E1013" s="51" t="s">
        <v>15</v>
      </c>
      <c r="F1013" s="40" t="s">
        <v>1019</v>
      </c>
      <c r="G1013" s="40">
        <v>960</v>
      </c>
      <c r="H1013" s="40">
        <v>5.09</v>
      </c>
      <c r="I1013" s="40">
        <v>0.28000000000000003</v>
      </c>
      <c r="J1013" s="54">
        <v>0.13</v>
      </c>
      <c r="K1013" s="40">
        <v>4.8099999999999996</v>
      </c>
      <c r="L1013" s="40">
        <f t="shared" si="45"/>
        <v>4617.5999999999995</v>
      </c>
      <c r="M1013" s="55">
        <f t="shared" si="46"/>
        <v>4.1846999999999994</v>
      </c>
      <c r="N1013" s="55">
        <f t="shared" si="47"/>
        <v>4017.3119999999994</v>
      </c>
      <c r="O1013" s="40" t="s">
        <v>1011</v>
      </c>
    </row>
    <row r="1014" spans="1:15" s="40" customFormat="1" ht="29.1" customHeight="1">
      <c r="A1014" s="49">
        <v>43922</v>
      </c>
      <c r="C1014" s="50" t="s">
        <v>13</v>
      </c>
      <c r="D1014" s="50" t="s">
        <v>14</v>
      </c>
      <c r="E1014" s="51" t="s">
        <v>15</v>
      </c>
      <c r="F1014" s="40" t="s">
        <v>1019</v>
      </c>
      <c r="G1014" s="40">
        <v>457</v>
      </c>
      <c r="H1014" s="40">
        <v>5.09</v>
      </c>
      <c r="I1014" s="40">
        <v>0.28000000000000003</v>
      </c>
      <c r="J1014" s="54">
        <v>0.13</v>
      </c>
      <c r="K1014" s="40">
        <v>4.8099999999999996</v>
      </c>
      <c r="L1014" s="40">
        <f t="shared" si="45"/>
        <v>2198.1699999999996</v>
      </c>
      <c r="M1014" s="55">
        <f t="shared" si="46"/>
        <v>4.1846999999999994</v>
      </c>
      <c r="N1014" s="55">
        <f t="shared" si="47"/>
        <v>1912.4078999999997</v>
      </c>
      <c r="O1014" s="40" t="s">
        <v>1011</v>
      </c>
    </row>
    <row r="1015" spans="1:15" s="40" customFormat="1" ht="29.1" customHeight="1">
      <c r="A1015" s="49">
        <v>43922</v>
      </c>
      <c r="C1015" s="50" t="s">
        <v>13</v>
      </c>
      <c r="D1015" s="50" t="s">
        <v>14</v>
      </c>
      <c r="E1015" s="51" t="s">
        <v>15</v>
      </c>
      <c r="F1015" s="40" t="s">
        <v>1019</v>
      </c>
      <c r="G1015" s="40">
        <v>786</v>
      </c>
      <c r="H1015" s="40">
        <v>5.09</v>
      </c>
      <c r="I1015" s="40">
        <v>0.28000000000000003</v>
      </c>
      <c r="J1015" s="54">
        <v>0.13</v>
      </c>
      <c r="K1015" s="40">
        <v>4.8099999999999996</v>
      </c>
      <c r="L1015" s="40">
        <f t="shared" si="45"/>
        <v>3780.66</v>
      </c>
      <c r="M1015" s="55">
        <f t="shared" si="46"/>
        <v>4.1846999999999994</v>
      </c>
      <c r="N1015" s="55">
        <f t="shared" si="47"/>
        <v>3289.1741999999995</v>
      </c>
      <c r="O1015" s="40" t="s">
        <v>1011</v>
      </c>
    </row>
    <row r="1016" spans="1:15" s="40" customFormat="1" ht="29.1" customHeight="1">
      <c r="A1016" s="49">
        <v>43923</v>
      </c>
      <c r="C1016" s="50" t="s">
        <v>13</v>
      </c>
      <c r="D1016" s="50" t="s">
        <v>14</v>
      </c>
      <c r="E1016" s="51" t="s">
        <v>15</v>
      </c>
      <c r="F1016" s="40" t="s">
        <v>1019</v>
      </c>
      <c r="G1016" s="40">
        <v>942</v>
      </c>
      <c r="H1016" s="40">
        <v>5.09</v>
      </c>
      <c r="I1016" s="40">
        <v>0.28000000000000003</v>
      </c>
      <c r="J1016" s="54">
        <v>0.13</v>
      </c>
      <c r="K1016" s="40">
        <v>4.8099999999999996</v>
      </c>
      <c r="L1016" s="40">
        <f t="shared" si="45"/>
        <v>4531.0199999999995</v>
      </c>
      <c r="M1016" s="55">
        <f t="shared" si="46"/>
        <v>4.1846999999999994</v>
      </c>
      <c r="N1016" s="55">
        <f t="shared" si="47"/>
        <v>3941.9873999999995</v>
      </c>
      <c r="O1016" s="40" t="s">
        <v>1011</v>
      </c>
    </row>
    <row r="1017" spans="1:15" s="40" customFormat="1" ht="29.1" customHeight="1">
      <c r="A1017" s="49">
        <v>43923</v>
      </c>
      <c r="C1017" s="50" t="s">
        <v>13</v>
      </c>
      <c r="D1017" s="50" t="s">
        <v>14</v>
      </c>
      <c r="E1017" s="51" t="s">
        <v>15</v>
      </c>
      <c r="F1017" s="40" t="s">
        <v>1019</v>
      </c>
      <c r="G1017" s="40">
        <v>307</v>
      </c>
      <c r="H1017" s="40">
        <v>5.09</v>
      </c>
      <c r="I1017" s="40">
        <v>0.28000000000000003</v>
      </c>
      <c r="J1017" s="54">
        <v>0.13</v>
      </c>
      <c r="K1017" s="40">
        <v>4.8099999999999996</v>
      </c>
      <c r="L1017" s="40">
        <f t="shared" si="45"/>
        <v>1476.6699999999998</v>
      </c>
      <c r="M1017" s="55">
        <f t="shared" si="46"/>
        <v>4.1846999999999994</v>
      </c>
      <c r="N1017" s="55">
        <f t="shared" si="47"/>
        <v>1284.7028999999998</v>
      </c>
      <c r="O1017" s="40" t="s">
        <v>1011</v>
      </c>
    </row>
    <row r="1018" spans="1:15" s="40" customFormat="1" ht="29.1" customHeight="1">
      <c r="A1018" s="49">
        <v>43924</v>
      </c>
      <c r="C1018" s="50" t="s">
        <v>13</v>
      </c>
      <c r="D1018" s="50" t="s">
        <v>14</v>
      </c>
      <c r="E1018" s="51" t="s">
        <v>15</v>
      </c>
      <c r="F1018" s="40" t="s">
        <v>1019</v>
      </c>
      <c r="G1018" s="40">
        <v>952</v>
      </c>
      <c r="H1018" s="40">
        <v>5.09</v>
      </c>
      <c r="I1018" s="40">
        <v>0.28000000000000003</v>
      </c>
      <c r="J1018" s="54">
        <v>0.13</v>
      </c>
      <c r="K1018" s="40">
        <v>4.8099999999999996</v>
      </c>
      <c r="L1018" s="40">
        <f t="shared" si="45"/>
        <v>4579.12</v>
      </c>
      <c r="M1018" s="55">
        <f t="shared" si="46"/>
        <v>4.1846999999999994</v>
      </c>
      <c r="N1018" s="55">
        <f t="shared" si="47"/>
        <v>3983.8343999999993</v>
      </c>
      <c r="O1018" s="40" t="s">
        <v>1011</v>
      </c>
    </row>
    <row r="1019" spans="1:15" s="40" customFormat="1" ht="29.1" customHeight="1">
      <c r="A1019" s="49">
        <v>43924</v>
      </c>
      <c r="C1019" s="50" t="s">
        <v>13</v>
      </c>
      <c r="D1019" s="50" t="s">
        <v>14</v>
      </c>
      <c r="E1019" s="51" t="s">
        <v>15</v>
      </c>
      <c r="F1019" s="40" t="s">
        <v>1019</v>
      </c>
      <c r="G1019" s="40">
        <v>581</v>
      </c>
      <c r="H1019" s="40">
        <v>5.09</v>
      </c>
      <c r="I1019" s="40">
        <v>0.28000000000000003</v>
      </c>
      <c r="J1019" s="54">
        <v>0.13</v>
      </c>
      <c r="K1019" s="40">
        <v>4.8099999999999996</v>
      </c>
      <c r="L1019" s="40">
        <f t="shared" si="45"/>
        <v>2794.6099999999997</v>
      </c>
      <c r="M1019" s="55">
        <f t="shared" si="46"/>
        <v>4.1846999999999994</v>
      </c>
      <c r="N1019" s="55">
        <f t="shared" si="47"/>
        <v>2431.3106999999995</v>
      </c>
      <c r="O1019" s="40" t="s">
        <v>1011</v>
      </c>
    </row>
    <row r="1020" spans="1:15" s="40" customFormat="1" ht="29.1" customHeight="1">
      <c r="A1020" s="49">
        <v>43925</v>
      </c>
      <c r="C1020" s="50" t="s">
        <v>13</v>
      </c>
      <c r="D1020" s="50" t="s">
        <v>14</v>
      </c>
      <c r="E1020" s="51" t="s">
        <v>15</v>
      </c>
      <c r="F1020" s="40" t="s">
        <v>1019</v>
      </c>
      <c r="G1020" s="40">
        <v>290</v>
      </c>
      <c r="H1020" s="40">
        <v>5.09</v>
      </c>
      <c r="I1020" s="40">
        <v>0.28000000000000003</v>
      </c>
      <c r="J1020" s="54">
        <v>0.13</v>
      </c>
      <c r="K1020" s="40">
        <v>4.8099999999999996</v>
      </c>
      <c r="L1020" s="40">
        <f t="shared" si="45"/>
        <v>1394.8999999999999</v>
      </c>
      <c r="M1020" s="55">
        <f t="shared" si="46"/>
        <v>4.1846999999999994</v>
      </c>
      <c r="N1020" s="55">
        <f t="shared" si="47"/>
        <v>1213.5629999999999</v>
      </c>
      <c r="O1020" s="40" t="s">
        <v>1011</v>
      </c>
    </row>
    <row r="1021" spans="1:15" s="40" customFormat="1" ht="29.1" customHeight="1">
      <c r="A1021" s="49">
        <v>43925</v>
      </c>
      <c r="C1021" s="50" t="s">
        <v>13</v>
      </c>
      <c r="D1021" s="50" t="s">
        <v>14</v>
      </c>
      <c r="E1021" s="51" t="s">
        <v>15</v>
      </c>
      <c r="F1021" s="40" t="s">
        <v>1019</v>
      </c>
      <c r="G1021" s="40">
        <v>707</v>
      </c>
      <c r="H1021" s="40">
        <v>5.09</v>
      </c>
      <c r="I1021" s="40">
        <v>0.28000000000000003</v>
      </c>
      <c r="J1021" s="54">
        <v>0.13</v>
      </c>
      <c r="K1021" s="40">
        <v>4.8099999999999996</v>
      </c>
      <c r="L1021" s="40">
        <f t="shared" si="45"/>
        <v>3400.6699999999996</v>
      </c>
      <c r="M1021" s="55">
        <f t="shared" si="46"/>
        <v>4.1846999999999994</v>
      </c>
      <c r="N1021" s="55">
        <f t="shared" si="47"/>
        <v>2958.5828999999994</v>
      </c>
      <c r="O1021" s="40" t="s">
        <v>1011</v>
      </c>
    </row>
    <row r="1022" spans="1:15" s="40" customFormat="1" ht="29.1" customHeight="1">
      <c r="A1022" s="49">
        <v>43926</v>
      </c>
      <c r="C1022" s="50" t="s">
        <v>13</v>
      </c>
      <c r="D1022" s="50" t="s">
        <v>14</v>
      </c>
      <c r="E1022" s="51" t="s">
        <v>15</v>
      </c>
      <c r="F1022" s="40" t="s">
        <v>1019</v>
      </c>
      <c r="G1022" s="40">
        <v>460</v>
      </c>
      <c r="H1022" s="40">
        <v>5.09</v>
      </c>
      <c r="I1022" s="40">
        <v>0.28000000000000003</v>
      </c>
      <c r="J1022" s="54">
        <v>0.13</v>
      </c>
      <c r="K1022" s="40">
        <v>4.8099999999999996</v>
      </c>
      <c r="L1022" s="40">
        <f t="shared" si="45"/>
        <v>2212.6</v>
      </c>
      <c r="M1022" s="55">
        <f t="shared" si="46"/>
        <v>4.1846999999999994</v>
      </c>
      <c r="N1022" s="55">
        <f t="shared" si="47"/>
        <v>1924.9619999999998</v>
      </c>
      <c r="O1022" s="40" t="s">
        <v>1011</v>
      </c>
    </row>
    <row r="1023" spans="1:15" s="40" customFormat="1" ht="29.1" customHeight="1">
      <c r="A1023" s="49">
        <v>43926</v>
      </c>
      <c r="C1023" s="50" t="s">
        <v>13</v>
      </c>
      <c r="D1023" s="50" t="s">
        <v>14</v>
      </c>
      <c r="E1023" s="51" t="s">
        <v>15</v>
      </c>
      <c r="F1023" s="40" t="s">
        <v>1019</v>
      </c>
      <c r="G1023" s="40">
        <v>774</v>
      </c>
      <c r="H1023" s="40">
        <v>5.09</v>
      </c>
      <c r="I1023" s="40">
        <v>0.28000000000000003</v>
      </c>
      <c r="J1023" s="54">
        <v>0.13</v>
      </c>
      <c r="K1023" s="40">
        <v>4.8099999999999996</v>
      </c>
      <c r="L1023" s="40">
        <f t="shared" si="45"/>
        <v>3722.9399999999996</v>
      </c>
      <c r="M1023" s="55">
        <f t="shared" si="46"/>
        <v>4.1846999999999994</v>
      </c>
      <c r="N1023" s="55">
        <f t="shared" si="47"/>
        <v>3238.9577999999997</v>
      </c>
      <c r="O1023" s="40" t="s">
        <v>1011</v>
      </c>
    </row>
    <row r="1024" spans="1:15" s="40" customFormat="1" ht="29.1" customHeight="1">
      <c r="A1024" s="49">
        <v>43927</v>
      </c>
      <c r="C1024" s="50" t="s">
        <v>13</v>
      </c>
      <c r="D1024" s="50" t="s">
        <v>14</v>
      </c>
      <c r="E1024" s="51" t="s">
        <v>15</v>
      </c>
      <c r="F1024" s="40" t="s">
        <v>1019</v>
      </c>
      <c r="G1024" s="40">
        <v>264</v>
      </c>
      <c r="H1024" s="40">
        <v>5.09</v>
      </c>
      <c r="I1024" s="40">
        <v>0.28000000000000003</v>
      </c>
      <c r="J1024" s="54">
        <v>0.13</v>
      </c>
      <c r="K1024" s="40">
        <v>4.8099999999999996</v>
      </c>
      <c r="L1024" s="40">
        <f t="shared" si="45"/>
        <v>1269.8399999999999</v>
      </c>
      <c r="M1024" s="55">
        <f t="shared" si="46"/>
        <v>4.1846999999999994</v>
      </c>
      <c r="N1024" s="55">
        <f t="shared" si="47"/>
        <v>1104.7607999999998</v>
      </c>
      <c r="O1024" s="40" t="s">
        <v>1011</v>
      </c>
    </row>
    <row r="1025" spans="1:15" s="40" customFormat="1" ht="29.1" customHeight="1">
      <c r="A1025" s="49">
        <v>43927</v>
      </c>
      <c r="C1025" s="50" t="s">
        <v>13</v>
      </c>
      <c r="D1025" s="50" t="s">
        <v>14</v>
      </c>
      <c r="E1025" s="51" t="s">
        <v>15</v>
      </c>
      <c r="F1025" s="40" t="s">
        <v>1019</v>
      </c>
      <c r="G1025" s="40">
        <v>422</v>
      </c>
      <c r="H1025" s="40">
        <v>5.09</v>
      </c>
      <c r="I1025" s="40">
        <v>0.28000000000000003</v>
      </c>
      <c r="J1025" s="54">
        <v>0.13</v>
      </c>
      <c r="K1025" s="40">
        <v>4.8099999999999996</v>
      </c>
      <c r="L1025" s="40">
        <f t="shared" si="45"/>
        <v>2029.82</v>
      </c>
      <c r="M1025" s="55">
        <f t="shared" si="46"/>
        <v>4.1846999999999994</v>
      </c>
      <c r="N1025" s="55">
        <f t="shared" si="47"/>
        <v>1765.9433999999997</v>
      </c>
      <c r="O1025" s="40" t="s">
        <v>1011</v>
      </c>
    </row>
    <row r="1026" spans="1:15" s="40" customFormat="1" ht="29.1" customHeight="1">
      <c r="A1026" s="49">
        <v>43932</v>
      </c>
      <c r="C1026" s="50" t="s">
        <v>13</v>
      </c>
      <c r="D1026" s="50" t="s">
        <v>14</v>
      </c>
      <c r="E1026" s="51" t="s">
        <v>15</v>
      </c>
      <c r="F1026" s="40" t="s">
        <v>1019</v>
      </c>
      <c r="G1026" s="40">
        <v>442</v>
      </c>
      <c r="H1026" s="40">
        <v>5.09</v>
      </c>
      <c r="I1026" s="40">
        <v>0.28000000000000003</v>
      </c>
      <c r="J1026" s="54">
        <v>0.13</v>
      </c>
      <c r="K1026" s="40">
        <v>4.8099999999999996</v>
      </c>
      <c r="L1026" s="40">
        <f t="shared" si="45"/>
        <v>2126.02</v>
      </c>
      <c r="M1026" s="55">
        <f t="shared" si="46"/>
        <v>4.1846999999999994</v>
      </c>
      <c r="N1026" s="55">
        <f t="shared" si="47"/>
        <v>1849.6373999999998</v>
      </c>
      <c r="O1026" s="40" t="s">
        <v>1011</v>
      </c>
    </row>
    <row r="1027" spans="1:15" s="40" customFormat="1" ht="29.1" customHeight="1">
      <c r="A1027" s="49">
        <v>43914</v>
      </c>
      <c r="C1027" s="50" t="s">
        <v>13</v>
      </c>
      <c r="D1027" s="50" t="s">
        <v>14</v>
      </c>
      <c r="E1027" s="51" t="s">
        <v>15</v>
      </c>
      <c r="F1027" s="40" t="s">
        <v>1020</v>
      </c>
      <c r="G1027" s="40">
        <v>1815</v>
      </c>
      <c r="H1027" s="40">
        <v>5.09</v>
      </c>
      <c r="I1027" s="40">
        <v>0.28000000000000003</v>
      </c>
      <c r="J1027" s="54">
        <v>0.13</v>
      </c>
      <c r="K1027" s="40">
        <v>4.8099999999999996</v>
      </c>
      <c r="L1027" s="40">
        <f t="shared" ref="L1027:L1090" si="48">K1027*G1027</f>
        <v>8730.15</v>
      </c>
      <c r="M1027" s="55">
        <f t="shared" ref="M1027:M1090" si="49">4.81-K1027*J1027</f>
        <v>4.1846999999999994</v>
      </c>
      <c r="N1027" s="55">
        <f t="shared" ref="N1027:N1090" si="50">M1027*G1027</f>
        <v>7595.2304999999988</v>
      </c>
      <c r="O1027" s="40" t="s">
        <v>1011</v>
      </c>
    </row>
    <row r="1028" spans="1:15" s="40" customFormat="1" ht="29.1" customHeight="1">
      <c r="A1028" s="49">
        <v>43916</v>
      </c>
      <c r="C1028" s="50" t="s">
        <v>13</v>
      </c>
      <c r="D1028" s="50" t="s">
        <v>14</v>
      </c>
      <c r="E1028" s="51" t="s">
        <v>15</v>
      </c>
      <c r="F1028" s="40" t="s">
        <v>1020</v>
      </c>
      <c r="G1028" s="40">
        <v>1710</v>
      </c>
      <c r="H1028" s="40">
        <v>5.09</v>
      </c>
      <c r="I1028" s="40">
        <v>0.28000000000000003</v>
      </c>
      <c r="J1028" s="54">
        <v>0.13</v>
      </c>
      <c r="K1028" s="40">
        <v>4.8099999999999996</v>
      </c>
      <c r="L1028" s="40">
        <f t="shared" si="48"/>
        <v>8225.0999999999985</v>
      </c>
      <c r="M1028" s="55">
        <f t="shared" si="49"/>
        <v>4.1846999999999994</v>
      </c>
      <c r="N1028" s="55">
        <f t="shared" si="50"/>
        <v>7155.8369999999986</v>
      </c>
      <c r="O1028" s="40" t="s">
        <v>1011</v>
      </c>
    </row>
    <row r="1029" spans="1:15" s="40" customFormat="1" ht="29.1" customHeight="1">
      <c r="A1029" s="49">
        <v>43918</v>
      </c>
      <c r="C1029" s="50" t="s">
        <v>13</v>
      </c>
      <c r="D1029" s="50" t="s">
        <v>14</v>
      </c>
      <c r="E1029" s="51" t="s">
        <v>15</v>
      </c>
      <c r="F1029" s="40" t="s">
        <v>1020</v>
      </c>
      <c r="G1029" s="40">
        <v>2289</v>
      </c>
      <c r="H1029" s="40">
        <v>5.09</v>
      </c>
      <c r="I1029" s="40">
        <v>0.28000000000000003</v>
      </c>
      <c r="J1029" s="54">
        <v>0.13</v>
      </c>
      <c r="K1029" s="40">
        <v>4.8099999999999996</v>
      </c>
      <c r="L1029" s="40">
        <f t="shared" si="48"/>
        <v>11010.089999999998</v>
      </c>
      <c r="M1029" s="55">
        <f t="shared" si="49"/>
        <v>4.1846999999999994</v>
      </c>
      <c r="N1029" s="55">
        <f t="shared" si="50"/>
        <v>9578.7782999999981</v>
      </c>
      <c r="O1029" s="40" t="s">
        <v>1011</v>
      </c>
    </row>
    <row r="1030" spans="1:15" s="40" customFormat="1" ht="29.1" customHeight="1">
      <c r="A1030" s="49">
        <v>43920</v>
      </c>
      <c r="C1030" s="50" t="s">
        <v>13</v>
      </c>
      <c r="D1030" s="50" t="s">
        <v>14</v>
      </c>
      <c r="E1030" s="51" t="s">
        <v>15</v>
      </c>
      <c r="F1030" s="40" t="s">
        <v>1020</v>
      </c>
      <c r="G1030" s="40">
        <v>2207</v>
      </c>
      <c r="H1030" s="40">
        <v>5.09</v>
      </c>
      <c r="I1030" s="40">
        <v>0.28000000000000003</v>
      </c>
      <c r="J1030" s="54">
        <v>0.13</v>
      </c>
      <c r="K1030" s="40">
        <v>4.8099999999999996</v>
      </c>
      <c r="L1030" s="40">
        <f t="shared" si="48"/>
        <v>10615.669999999998</v>
      </c>
      <c r="M1030" s="55">
        <f t="shared" si="49"/>
        <v>4.1846999999999994</v>
      </c>
      <c r="N1030" s="55">
        <f t="shared" si="50"/>
        <v>9235.6328999999987</v>
      </c>
      <c r="O1030" s="40" t="s">
        <v>1011</v>
      </c>
    </row>
    <row r="1031" spans="1:15" s="40" customFormat="1" ht="29.1" customHeight="1">
      <c r="A1031" s="49">
        <v>43922</v>
      </c>
      <c r="C1031" s="50" t="s">
        <v>13</v>
      </c>
      <c r="D1031" s="50" t="s">
        <v>14</v>
      </c>
      <c r="E1031" s="51" t="s">
        <v>15</v>
      </c>
      <c r="F1031" s="40" t="s">
        <v>1020</v>
      </c>
      <c r="G1031" s="40">
        <v>2134</v>
      </c>
      <c r="H1031" s="40">
        <v>5.09</v>
      </c>
      <c r="I1031" s="40">
        <v>0.28000000000000003</v>
      </c>
      <c r="J1031" s="54">
        <v>0.13</v>
      </c>
      <c r="K1031" s="40">
        <v>4.8099999999999996</v>
      </c>
      <c r="L1031" s="40">
        <f t="shared" si="48"/>
        <v>10264.539999999999</v>
      </c>
      <c r="M1031" s="55">
        <f t="shared" si="49"/>
        <v>4.1846999999999994</v>
      </c>
      <c r="N1031" s="55">
        <f t="shared" si="50"/>
        <v>8930.1497999999992</v>
      </c>
      <c r="O1031" s="40" t="s">
        <v>1011</v>
      </c>
    </row>
    <row r="1032" spans="1:15" s="40" customFormat="1" ht="29.1" customHeight="1">
      <c r="A1032" s="49">
        <v>43924</v>
      </c>
      <c r="C1032" s="50" t="s">
        <v>13</v>
      </c>
      <c r="D1032" s="50" t="s">
        <v>14</v>
      </c>
      <c r="E1032" s="51" t="s">
        <v>15</v>
      </c>
      <c r="F1032" s="40" t="s">
        <v>1020</v>
      </c>
      <c r="G1032" s="40">
        <v>1697</v>
      </c>
      <c r="H1032" s="40">
        <v>5.09</v>
      </c>
      <c r="I1032" s="40">
        <v>0.28000000000000003</v>
      </c>
      <c r="J1032" s="54">
        <v>0.13</v>
      </c>
      <c r="K1032" s="40">
        <v>4.8099999999999996</v>
      </c>
      <c r="L1032" s="40">
        <f t="shared" si="48"/>
        <v>8162.57</v>
      </c>
      <c r="M1032" s="55">
        <f t="shared" si="49"/>
        <v>4.1846999999999994</v>
      </c>
      <c r="N1032" s="55">
        <f t="shared" si="50"/>
        <v>7101.4358999999986</v>
      </c>
      <c r="O1032" s="40" t="s">
        <v>1011</v>
      </c>
    </row>
    <row r="1033" spans="1:15" s="40" customFormat="1" ht="29.1" customHeight="1">
      <c r="A1033" s="49">
        <v>43927</v>
      </c>
      <c r="C1033" s="50" t="s">
        <v>13</v>
      </c>
      <c r="D1033" s="50" t="s">
        <v>14</v>
      </c>
      <c r="E1033" s="51" t="s">
        <v>15</v>
      </c>
      <c r="F1033" s="40" t="s">
        <v>1020</v>
      </c>
      <c r="G1033" s="40">
        <v>2383</v>
      </c>
      <c r="H1033" s="40">
        <v>5.09</v>
      </c>
      <c r="I1033" s="40">
        <v>0.28000000000000003</v>
      </c>
      <c r="J1033" s="54">
        <v>0.13</v>
      </c>
      <c r="K1033" s="40">
        <v>4.8099999999999996</v>
      </c>
      <c r="L1033" s="40">
        <f t="shared" si="48"/>
        <v>11462.23</v>
      </c>
      <c r="M1033" s="55">
        <f t="shared" si="49"/>
        <v>4.1846999999999994</v>
      </c>
      <c r="N1033" s="55">
        <f t="shared" si="50"/>
        <v>9972.1400999999987</v>
      </c>
      <c r="O1033" s="40" t="s">
        <v>1011</v>
      </c>
    </row>
    <row r="1034" spans="1:15" s="40" customFormat="1" ht="29.1" customHeight="1">
      <c r="A1034" s="49">
        <v>43929</v>
      </c>
      <c r="C1034" s="50" t="s">
        <v>13</v>
      </c>
      <c r="D1034" s="50" t="s">
        <v>14</v>
      </c>
      <c r="E1034" s="51" t="s">
        <v>15</v>
      </c>
      <c r="F1034" s="40" t="s">
        <v>1020</v>
      </c>
      <c r="G1034" s="40">
        <v>2211</v>
      </c>
      <c r="H1034" s="40">
        <v>5.09</v>
      </c>
      <c r="I1034" s="40">
        <v>0.28000000000000003</v>
      </c>
      <c r="J1034" s="54">
        <v>0.13</v>
      </c>
      <c r="K1034" s="40">
        <v>4.8099999999999996</v>
      </c>
      <c r="L1034" s="40">
        <f t="shared" si="48"/>
        <v>10634.91</v>
      </c>
      <c r="M1034" s="55">
        <f t="shared" si="49"/>
        <v>4.1846999999999994</v>
      </c>
      <c r="N1034" s="55">
        <f t="shared" si="50"/>
        <v>9252.3716999999979</v>
      </c>
      <c r="O1034" s="40" t="s">
        <v>1011</v>
      </c>
    </row>
    <row r="1035" spans="1:15" s="40" customFormat="1" ht="29.1" customHeight="1">
      <c r="A1035" s="49">
        <v>43931</v>
      </c>
      <c r="C1035" s="50" t="s">
        <v>13</v>
      </c>
      <c r="D1035" s="50" t="s">
        <v>14</v>
      </c>
      <c r="E1035" s="51" t="s">
        <v>15</v>
      </c>
      <c r="F1035" s="40" t="s">
        <v>1020</v>
      </c>
      <c r="G1035" s="40">
        <v>1743</v>
      </c>
      <c r="H1035" s="40">
        <v>5.09</v>
      </c>
      <c r="I1035" s="40">
        <v>0.28000000000000003</v>
      </c>
      <c r="J1035" s="54">
        <v>0.13</v>
      </c>
      <c r="K1035" s="40">
        <v>4.8099999999999996</v>
      </c>
      <c r="L1035" s="40">
        <f t="shared" si="48"/>
        <v>8383.83</v>
      </c>
      <c r="M1035" s="55">
        <f t="shared" si="49"/>
        <v>4.1846999999999994</v>
      </c>
      <c r="N1035" s="55">
        <f t="shared" si="50"/>
        <v>7293.9320999999991</v>
      </c>
      <c r="O1035" s="40" t="s">
        <v>1011</v>
      </c>
    </row>
    <row r="1036" spans="1:15" s="40" customFormat="1" ht="29.1" customHeight="1">
      <c r="A1036" s="49">
        <v>43933</v>
      </c>
      <c r="C1036" s="50" t="s">
        <v>13</v>
      </c>
      <c r="D1036" s="50" t="s">
        <v>14</v>
      </c>
      <c r="E1036" s="51" t="s">
        <v>15</v>
      </c>
      <c r="F1036" s="40" t="s">
        <v>1020</v>
      </c>
      <c r="G1036" s="40">
        <v>2669</v>
      </c>
      <c r="H1036" s="40">
        <v>5.09</v>
      </c>
      <c r="I1036" s="40">
        <v>0.28000000000000003</v>
      </c>
      <c r="J1036" s="54">
        <v>0.13</v>
      </c>
      <c r="K1036" s="40">
        <v>4.8099999999999996</v>
      </c>
      <c r="L1036" s="40">
        <f t="shared" si="48"/>
        <v>12837.89</v>
      </c>
      <c r="M1036" s="55">
        <f t="shared" si="49"/>
        <v>4.1846999999999994</v>
      </c>
      <c r="N1036" s="55">
        <f t="shared" si="50"/>
        <v>11168.964299999998</v>
      </c>
      <c r="O1036" s="40" t="s">
        <v>1011</v>
      </c>
    </row>
    <row r="1037" spans="1:15" s="40" customFormat="1" ht="29.1" customHeight="1">
      <c r="A1037" s="49">
        <v>43935</v>
      </c>
      <c r="C1037" s="50" t="s">
        <v>13</v>
      </c>
      <c r="D1037" s="50" t="s">
        <v>14</v>
      </c>
      <c r="E1037" s="51" t="s">
        <v>15</v>
      </c>
      <c r="F1037" s="40" t="s">
        <v>1020</v>
      </c>
      <c r="G1037" s="40">
        <v>2597</v>
      </c>
      <c r="H1037" s="40">
        <v>5.09</v>
      </c>
      <c r="I1037" s="40">
        <v>0.28000000000000003</v>
      </c>
      <c r="J1037" s="54">
        <v>0.13</v>
      </c>
      <c r="K1037" s="40">
        <v>4.8099999999999996</v>
      </c>
      <c r="L1037" s="40">
        <f t="shared" si="48"/>
        <v>12491.57</v>
      </c>
      <c r="M1037" s="55">
        <f t="shared" si="49"/>
        <v>4.1846999999999994</v>
      </c>
      <c r="N1037" s="55">
        <f t="shared" si="50"/>
        <v>10867.665899999998</v>
      </c>
      <c r="O1037" s="40" t="s">
        <v>1011</v>
      </c>
    </row>
    <row r="1038" spans="1:15" s="40" customFormat="1" ht="29.1" customHeight="1">
      <c r="A1038" s="49">
        <v>43911</v>
      </c>
      <c r="C1038" s="50" t="s">
        <v>13</v>
      </c>
      <c r="D1038" s="50" t="s">
        <v>14</v>
      </c>
      <c r="E1038" s="51" t="s">
        <v>15</v>
      </c>
      <c r="F1038" s="40" t="s">
        <v>89</v>
      </c>
      <c r="G1038" s="40">
        <v>95</v>
      </c>
      <c r="H1038" s="40">
        <v>5.09</v>
      </c>
      <c r="I1038" s="40">
        <v>0.28000000000000003</v>
      </c>
      <c r="J1038" s="54">
        <v>0.13</v>
      </c>
      <c r="K1038" s="40">
        <v>4.8099999999999996</v>
      </c>
      <c r="L1038" s="40">
        <f t="shared" si="48"/>
        <v>456.95</v>
      </c>
      <c r="M1038" s="55">
        <f t="shared" si="49"/>
        <v>4.1846999999999994</v>
      </c>
      <c r="N1038" s="55">
        <f t="shared" si="50"/>
        <v>397.54649999999992</v>
      </c>
      <c r="O1038" s="40" t="s">
        <v>1011</v>
      </c>
    </row>
    <row r="1039" spans="1:15" s="40" customFormat="1" ht="29.1" customHeight="1">
      <c r="A1039" s="49">
        <v>43911</v>
      </c>
      <c r="C1039" s="50" t="s">
        <v>13</v>
      </c>
      <c r="D1039" s="50" t="s">
        <v>14</v>
      </c>
      <c r="E1039" s="51" t="s">
        <v>15</v>
      </c>
      <c r="F1039" s="40" t="s">
        <v>89</v>
      </c>
      <c r="G1039" s="40">
        <v>1139</v>
      </c>
      <c r="H1039" s="40">
        <v>5.09</v>
      </c>
      <c r="I1039" s="40">
        <v>0.28000000000000003</v>
      </c>
      <c r="J1039" s="54">
        <v>0.13</v>
      </c>
      <c r="K1039" s="40">
        <v>4.8099999999999996</v>
      </c>
      <c r="L1039" s="40">
        <f t="shared" si="48"/>
        <v>5478.5899999999992</v>
      </c>
      <c r="M1039" s="55">
        <f t="shared" si="49"/>
        <v>4.1846999999999994</v>
      </c>
      <c r="N1039" s="55">
        <f t="shared" si="50"/>
        <v>4766.3732999999993</v>
      </c>
      <c r="O1039" s="40" t="s">
        <v>1011</v>
      </c>
    </row>
    <row r="1040" spans="1:15" s="40" customFormat="1" ht="29.1" customHeight="1">
      <c r="A1040" s="49">
        <v>43912</v>
      </c>
      <c r="C1040" s="50" t="s">
        <v>13</v>
      </c>
      <c r="D1040" s="50" t="s">
        <v>14</v>
      </c>
      <c r="E1040" s="51" t="s">
        <v>15</v>
      </c>
      <c r="F1040" s="40" t="s">
        <v>89</v>
      </c>
      <c r="G1040" s="40">
        <v>1073</v>
      </c>
      <c r="H1040" s="40">
        <v>5.09</v>
      </c>
      <c r="I1040" s="40">
        <v>0.28000000000000003</v>
      </c>
      <c r="J1040" s="54">
        <v>0.13</v>
      </c>
      <c r="K1040" s="40">
        <v>4.8099999999999996</v>
      </c>
      <c r="L1040" s="40">
        <f t="shared" si="48"/>
        <v>5161.1299999999992</v>
      </c>
      <c r="M1040" s="55">
        <f t="shared" si="49"/>
        <v>4.1846999999999994</v>
      </c>
      <c r="N1040" s="55">
        <f t="shared" si="50"/>
        <v>4490.1830999999993</v>
      </c>
      <c r="O1040" s="40" t="s">
        <v>1011</v>
      </c>
    </row>
    <row r="1041" spans="1:15" s="40" customFormat="1" ht="29.1" customHeight="1">
      <c r="A1041" s="49">
        <v>43912</v>
      </c>
      <c r="C1041" s="50" t="s">
        <v>13</v>
      </c>
      <c r="D1041" s="50" t="s">
        <v>14</v>
      </c>
      <c r="E1041" s="51" t="s">
        <v>15</v>
      </c>
      <c r="F1041" s="40" t="s">
        <v>89</v>
      </c>
      <c r="G1041" s="40">
        <v>304</v>
      </c>
      <c r="H1041" s="40">
        <v>5.09</v>
      </c>
      <c r="I1041" s="40">
        <v>0.28000000000000003</v>
      </c>
      <c r="J1041" s="54">
        <v>0.13</v>
      </c>
      <c r="K1041" s="40">
        <v>4.8099999999999996</v>
      </c>
      <c r="L1041" s="40">
        <f t="shared" si="48"/>
        <v>1462.2399999999998</v>
      </c>
      <c r="M1041" s="55">
        <f t="shared" si="49"/>
        <v>4.1846999999999994</v>
      </c>
      <c r="N1041" s="55">
        <f t="shared" si="50"/>
        <v>1272.1487999999999</v>
      </c>
      <c r="O1041" s="40" t="s">
        <v>1011</v>
      </c>
    </row>
    <row r="1042" spans="1:15" s="40" customFormat="1" ht="29.1" customHeight="1">
      <c r="A1042" s="49">
        <v>43912</v>
      </c>
      <c r="C1042" s="50" t="s">
        <v>13</v>
      </c>
      <c r="D1042" s="50" t="s">
        <v>14</v>
      </c>
      <c r="E1042" s="51" t="s">
        <v>15</v>
      </c>
      <c r="F1042" s="40" t="s">
        <v>89</v>
      </c>
      <c r="G1042" s="40">
        <v>418</v>
      </c>
      <c r="H1042" s="40">
        <v>5.09</v>
      </c>
      <c r="I1042" s="40">
        <v>0.28000000000000003</v>
      </c>
      <c r="J1042" s="54">
        <v>0.13</v>
      </c>
      <c r="K1042" s="40">
        <v>4.8099999999999996</v>
      </c>
      <c r="L1042" s="40">
        <f t="shared" si="48"/>
        <v>2010.58</v>
      </c>
      <c r="M1042" s="55">
        <f t="shared" si="49"/>
        <v>4.1846999999999994</v>
      </c>
      <c r="N1042" s="55">
        <f t="shared" si="50"/>
        <v>1749.2045999999998</v>
      </c>
      <c r="O1042" s="40" t="s">
        <v>1011</v>
      </c>
    </row>
    <row r="1043" spans="1:15" s="40" customFormat="1" ht="29.1" customHeight="1">
      <c r="A1043" s="49">
        <v>43913</v>
      </c>
      <c r="C1043" s="50" t="s">
        <v>13</v>
      </c>
      <c r="D1043" s="50" t="s">
        <v>14</v>
      </c>
      <c r="E1043" s="51" t="s">
        <v>15</v>
      </c>
      <c r="F1043" s="40" t="s">
        <v>89</v>
      </c>
      <c r="G1043" s="40">
        <v>139</v>
      </c>
      <c r="H1043" s="40">
        <v>5.09</v>
      </c>
      <c r="I1043" s="40">
        <v>0.28000000000000003</v>
      </c>
      <c r="J1043" s="54">
        <v>0.13</v>
      </c>
      <c r="K1043" s="40">
        <v>4.8099999999999996</v>
      </c>
      <c r="L1043" s="40">
        <f t="shared" si="48"/>
        <v>668.58999999999992</v>
      </c>
      <c r="M1043" s="55">
        <f t="shared" si="49"/>
        <v>4.1846999999999994</v>
      </c>
      <c r="N1043" s="55">
        <f t="shared" si="50"/>
        <v>581.67329999999993</v>
      </c>
      <c r="O1043" s="40" t="s">
        <v>1011</v>
      </c>
    </row>
    <row r="1044" spans="1:15" s="40" customFormat="1" ht="29.1" customHeight="1">
      <c r="A1044" s="49">
        <v>43913</v>
      </c>
      <c r="C1044" s="50" t="s">
        <v>13</v>
      </c>
      <c r="D1044" s="50" t="s">
        <v>14</v>
      </c>
      <c r="E1044" s="51" t="s">
        <v>15</v>
      </c>
      <c r="F1044" s="40" t="s">
        <v>89</v>
      </c>
      <c r="G1044" s="40">
        <v>252</v>
      </c>
      <c r="H1044" s="40">
        <v>5.09</v>
      </c>
      <c r="I1044" s="40">
        <v>0.28000000000000003</v>
      </c>
      <c r="J1044" s="54">
        <v>0.13</v>
      </c>
      <c r="K1044" s="40">
        <v>4.8099999999999996</v>
      </c>
      <c r="L1044" s="40">
        <f t="shared" si="48"/>
        <v>1212.1199999999999</v>
      </c>
      <c r="M1044" s="55">
        <f t="shared" si="49"/>
        <v>4.1846999999999994</v>
      </c>
      <c r="N1044" s="55">
        <f t="shared" si="50"/>
        <v>1054.5443999999998</v>
      </c>
      <c r="O1044" s="40" t="s">
        <v>1011</v>
      </c>
    </row>
    <row r="1045" spans="1:15" s="40" customFormat="1" ht="29.1" customHeight="1">
      <c r="A1045" s="49">
        <v>43913</v>
      </c>
      <c r="C1045" s="50" t="s">
        <v>13</v>
      </c>
      <c r="D1045" s="50" t="s">
        <v>14</v>
      </c>
      <c r="E1045" s="51" t="s">
        <v>15</v>
      </c>
      <c r="F1045" s="40" t="s">
        <v>89</v>
      </c>
      <c r="G1045" s="40">
        <v>1089</v>
      </c>
      <c r="H1045" s="40">
        <v>5.09</v>
      </c>
      <c r="I1045" s="40">
        <v>0.28000000000000003</v>
      </c>
      <c r="J1045" s="54">
        <v>0.13</v>
      </c>
      <c r="K1045" s="40">
        <v>4.8099999999999996</v>
      </c>
      <c r="L1045" s="40">
        <f t="shared" si="48"/>
        <v>5238.0899999999992</v>
      </c>
      <c r="M1045" s="55">
        <f t="shared" si="49"/>
        <v>4.1846999999999994</v>
      </c>
      <c r="N1045" s="55">
        <f t="shared" si="50"/>
        <v>4557.1382999999996</v>
      </c>
      <c r="O1045" s="40" t="s">
        <v>1011</v>
      </c>
    </row>
    <row r="1046" spans="1:15" s="40" customFormat="1" ht="29.1" customHeight="1">
      <c r="A1046" s="49">
        <v>43914</v>
      </c>
      <c r="C1046" s="50" t="s">
        <v>13</v>
      </c>
      <c r="D1046" s="50" t="s">
        <v>14</v>
      </c>
      <c r="E1046" s="51" t="s">
        <v>15</v>
      </c>
      <c r="F1046" s="40" t="s">
        <v>89</v>
      </c>
      <c r="G1046" s="40">
        <v>215</v>
      </c>
      <c r="H1046" s="40">
        <v>5.09</v>
      </c>
      <c r="I1046" s="40">
        <v>0.28000000000000003</v>
      </c>
      <c r="J1046" s="54">
        <v>0.13</v>
      </c>
      <c r="K1046" s="40">
        <v>4.8099999999999996</v>
      </c>
      <c r="L1046" s="40">
        <f t="shared" si="48"/>
        <v>1034.1499999999999</v>
      </c>
      <c r="M1046" s="55">
        <f t="shared" si="49"/>
        <v>4.1846999999999994</v>
      </c>
      <c r="N1046" s="55">
        <f t="shared" si="50"/>
        <v>899.71049999999991</v>
      </c>
      <c r="O1046" s="40" t="s">
        <v>1011</v>
      </c>
    </row>
    <row r="1047" spans="1:15" s="40" customFormat="1" ht="29.1" customHeight="1">
      <c r="A1047" s="49">
        <v>43915</v>
      </c>
      <c r="C1047" s="50" t="s">
        <v>13</v>
      </c>
      <c r="D1047" s="50" t="s">
        <v>14</v>
      </c>
      <c r="E1047" s="51" t="s">
        <v>15</v>
      </c>
      <c r="F1047" s="40" t="s">
        <v>89</v>
      </c>
      <c r="G1047" s="40">
        <v>503</v>
      </c>
      <c r="H1047" s="40">
        <v>5.09</v>
      </c>
      <c r="I1047" s="40">
        <v>0.28000000000000003</v>
      </c>
      <c r="J1047" s="54">
        <v>0.13</v>
      </c>
      <c r="K1047" s="40">
        <v>4.8099999999999996</v>
      </c>
      <c r="L1047" s="40">
        <f t="shared" si="48"/>
        <v>2419.4299999999998</v>
      </c>
      <c r="M1047" s="55">
        <f t="shared" si="49"/>
        <v>4.1846999999999994</v>
      </c>
      <c r="N1047" s="55">
        <f t="shared" si="50"/>
        <v>2104.9040999999997</v>
      </c>
      <c r="O1047" s="40" t="s">
        <v>1011</v>
      </c>
    </row>
    <row r="1048" spans="1:15" s="40" customFormat="1" ht="29.1" customHeight="1">
      <c r="A1048" s="49">
        <v>43915</v>
      </c>
      <c r="C1048" s="50" t="s">
        <v>13</v>
      </c>
      <c r="D1048" s="50" t="s">
        <v>14</v>
      </c>
      <c r="E1048" s="51" t="s">
        <v>15</v>
      </c>
      <c r="F1048" s="40" t="s">
        <v>89</v>
      </c>
      <c r="G1048" s="40">
        <v>226</v>
      </c>
      <c r="H1048" s="40">
        <v>5.09</v>
      </c>
      <c r="I1048" s="40">
        <v>0.28000000000000003</v>
      </c>
      <c r="J1048" s="54">
        <v>0.13</v>
      </c>
      <c r="K1048" s="40">
        <v>4.8099999999999996</v>
      </c>
      <c r="L1048" s="40">
        <f t="shared" si="48"/>
        <v>1087.06</v>
      </c>
      <c r="M1048" s="55">
        <f t="shared" si="49"/>
        <v>4.1846999999999994</v>
      </c>
      <c r="N1048" s="55">
        <f t="shared" si="50"/>
        <v>945.74219999999991</v>
      </c>
      <c r="O1048" s="40" t="s">
        <v>1011</v>
      </c>
    </row>
    <row r="1049" spans="1:15" s="40" customFormat="1" ht="29.1" customHeight="1">
      <c r="A1049" s="49">
        <v>43925</v>
      </c>
      <c r="C1049" s="50" t="s">
        <v>13</v>
      </c>
      <c r="D1049" s="50" t="s">
        <v>14</v>
      </c>
      <c r="E1049" s="51" t="s">
        <v>15</v>
      </c>
      <c r="F1049" s="40" t="s">
        <v>1021</v>
      </c>
      <c r="G1049" s="40">
        <v>429</v>
      </c>
      <c r="H1049" s="40">
        <v>5.09</v>
      </c>
      <c r="I1049" s="40">
        <v>0.28000000000000003</v>
      </c>
      <c r="J1049" s="54">
        <v>0.13</v>
      </c>
      <c r="K1049" s="40">
        <v>4.8099999999999996</v>
      </c>
      <c r="L1049" s="40">
        <f t="shared" si="48"/>
        <v>2063.4899999999998</v>
      </c>
      <c r="M1049" s="55">
        <f t="shared" si="49"/>
        <v>4.1846999999999994</v>
      </c>
      <c r="N1049" s="55">
        <f t="shared" si="50"/>
        <v>1795.2362999999998</v>
      </c>
      <c r="O1049" s="40" t="s">
        <v>1011</v>
      </c>
    </row>
    <row r="1050" spans="1:15" s="40" customFormat="1" ht="29.1" customHeight="1">
      <c r="A1050" s="49">
        <v>43928</v>
      </c>
      <c r="C1050" s="50" t="s">
        <v>13</v>
      </c>
      <c r="D1050" s="50" t="s">
        <v>14</v>
      </c>
      <c r="E1050" s="51" t="s">
        <v>15</v>
      </c>
      <c r="F1050" s="40" t="s">
        <v>1021</v>
      </c>
      <c r="G1050" s="40">
        <v>460</v>
      </c>
      <c r="H1050" s="40">
        <v>5.09</v>
      </c>
      <c r="I1050" s="40">
        <v>0.28000000000000003</v>
      </c>
      <c r="J1050" s="54">
        <v>0.13</v>
      </c>
      <c r="K1050" s="40">
        <v>4.8099999999999996</v>
      </c>
      <c r="L1050" s="40">
        <f t="shared" si="48"/>
        <v>2212.6</v>
      </c>
      <c r="M1050" s="55">
        <f t="shared" si="49"/>
        <v>4.1846999999999994</v>
      </c>
      <c r="N1050" s="55">
        <f t="shared" si="50"/>
        <v>1924.9619999999998</v>
      </c>
      <c r="O1050" s="40" t="s">
        <v>1011</v>
      </c>
    </row>
    <row r="1051" spans="1:15" s="40" customFormat="1" ht="29.1" customHeight="1">
      <c r="A1051" s="49">
        <v>43932</v>
      </c>
      <c r="C1051" s="50" t="s">
        <v>13</v>
      </c>
      <c r="D1051" s="50" t="s">
        <v>14</v>
      </c>
      <c r="E1051" s="51" t="s">
        <v>15</v>
      </c>
      <c r="F1051" s="40" t="s">
        <v>1021</v>
      </c>
      <c r="G1051" s="40">
        <v>474</v>
      </c>
      <c r="H1051" s="40">
        <v>5.09</v>
      </c>
      <c r="I1051" s="40">
        <v>0.28000000000000003</v>
      </c>
      <c r="J1051" s="54">
        <v>0.13</v>
      </c>
      <c r="K1051" s="40">
        <v>4.8099999999999996</v>
      </c>
      <c r="L1051" s="40">
        <f t="shared" si="48"/>
        <v>2279.9399999999996</v>
      </c>
      <c r="M1051" s="55">
        <f t="shared" si="49"/>
        <v>4.1846999999999994</v>
      </c>
      <c r="N1051" s="55">
        <f t="shared" si="50"/>
        <v>1983.5477999999998</v>
      </c>
      <c r="O1051" s="40" t="s">
        <v>1011</v>
      </c>
    </row>
    <row r="1052" spans="1:15" s="40" customFormat="1" ht="29.1" customHeight="1">
      <c r="A1052" s="49">
        <v>43934</v>
      </c>
      <c r="C1052" s="50" t="s">
        <v>13</v>
      </c>
      <c r="D1052" s="50" t="s">
        <v>14</v>
      </c>
      <c r="E1052" s="51" t="s">
        <v>15</v>
      </c>
      <c r="F1052" s="40" t="s">
        <v>1021</v>
      </c>
      <c r="G1052" s="40">
        <v>459</v>
      </c>
      <c r="H1052" s="40">
        <v>5.09</v>
      </c>
      <c r="I1052" s="40">
        <v>0.28000000000000003</v>
      </c>
      <c r="J1052" s="54">
        <v>0.13</v>
      </c>
      <c r="K1052" s="40">
        <v>4.8099999999999996</v>
      </c>
      <c r="L1052" s="40">
        <f t="shared" si="48"/>
        <v>2207.79</v>
      </c>
      <c r="M1052" s="55">
        <f t="shared" si="49"/>
        <v>4.1846999999999994</v>
      </c>
      <c r="N1052" s="55">
        <f t="shared" si="50"/>
        <v>1920.7772999999997</v>
      </c>
      <c r="O1052" s="40" t="s">
        <v>1011</v>
      </c>
    </row>
    <row r="1053" spans="1:15" s="40" customFormat="1" ht="29.1" customHeight="1">
      <c r="A1053" s="49">
        <v>43912</v>
      </c>
      <c r="C1053" s="50" t="s">
        <v>13</v>
      </c>
      <c r="D1053" s="50" t="s">
        <v>14</v>
      </c>
      <c r="E1053" s="51" t="s">
        <v>15</v>
      </c>
      <c r="F1053" s="40" t="s">
        <v>851</v>
      </c>
      <c r="G1053" s="40">
        <v>377</v>
      </c>
      <c r="H1053" s="40">
        <v>5.09</v>
      </c>
      <c r="I1053" s="40">
        <v>0.28000000000000003</v>
      </c>
      <c r="J1053" s="54">
        <v>0.13</v>
      </c>
      <c r="K1053" s="40">
        <v>4.8099999999999996</v>
      </c>
      <c r="L1053" s="40">
        <f t="shared" si="48"/>
        <v>1813.37</v>
      </c>
      <c r="M1053" s="55">
        <f t="shared" si="49"/>
        <v>4.1846999999999994</v>
      </c>
      <c r="N1053" s="55">
        <f t="shared" si="50"/>
        <v>1577.6318999999999</v>
      </c>
      <c r="O1053" s="40" t="s">
        <v>1011</v>
      </c>
    </row>
    <row r="1054" spans="1:15" s="40" customFormat="1" ht="29.1" customHeight="1">
      <c r="A1054" s="49">
        <v>43929</v>
      </c>
      <c r="C1054" s="50" t="s">
        <v>13</v>
      </c>
      <c r="D1054" s="50" t="s">
        <v>14</v>
      </c>
      <c r="E1054" s="51" t="s">
        <v>15</v>
      </c>
      <c r="F1054" s="40" t="s">
        <v>851</v>
      </c>
      <c r="G1054" s="40">
        <v>578</v>
      </c>
      <c r="H1054" s="40">
        <v>5.09</v>
      </c>
      <c r="I1054" s="40">
        <v>0.28000000000000003</v>
      </c>
      <c r="J1054" s="54">
        <v>0.13</v>
      </c>
      <c r="K1054" s="40">
        <v>4.8099999999999996</v>
      </c>
      <c r="L1054" s="40">
        <f t="shared" si="48"/>
        <v>2780.18</v>
      </c>
      <c r="M1054" s="55">
        <f t="shared" si="49"/>
        <v>4.1846999999999994</v>
      </c>
      <c r="N1054" s="55">
        <f t="shared" si="50"/>
        <v>2418.7565999999997</v>
      </c>
      <c r="O1054" s="40" t="s">
        <v>1011</v>
      </c>
    </row>
    <row r="1055" spans="1:15" s="40" customFormat="1" ht="29.1" customHeight="1">
      <c r="A1055" s="49">
        <v>43931</v>
      </c>
      <c r="C1055" s="50" t="s">
        <v>13</v>
      </c>
      <c r="D1055" s="50" t="s">
        <v>14</v>
      </c>
      <c r="E1055" s="51" t="s">
        <v>15</v>
      </c>
      <c r="F1055" s="40" t="s">
        <v>851</v>
      </c>
      <c r="G1055" s="40">
        <v>319</v>
      </c>
      <c r="H1055" s="40">
        <v>5.09</v>
      </c>
      <c r="I1055" s="40">
        <v>0.28000000000000003</v>
      </c>
      <c r="J1055" s="54">
        <v>0.13</v>
      </c>
      <c r="K1055" s="40">
        <v>4.8099999999999996</v>
      </c>
      <c r="L1055" s="40">
        <f t="shared" si="48"/>
        <v>1534.3899999999999</v>
      </c>
      <c r="M1055" s="55">
        <f t="shared" si="49"/>
        <v>4.1846999999999994</v>
      </c>
      <c r="N1055" s="55">
        <f t="shared" si="50"/>
        <v>1334.9192999999998</v>
      </c>
      <c r="O1055" s="40" t="s">
        <v>1011</v>
      </c>
    </row>
    <row r="1056" spans="1:15" s="40" customFormat="1" ht="29.1" customHeight="1">
      <c r="A1056" s="49">
        <v>43933</v>
      </c>
      <c r="C1056" s="50" t="s">
        <v>13</v>
      </c>
      <c r="D1056" s="50" t="s">
        <v>14</v>
      </c>
      <c r="E1056" s="51" t="s">
        <v>15</v>
      </c>
      <c r="F1056" s="40" t="s">
        <v>851</v>
      </c>
      <c r="G1056" s="40">
        <v>482</v>
      </c>
      <c r="H1056" s="40">
        <v>5.09</v>
      </c>
      <c r="I1056" s="40">
        <v>0.28000000000000003</v>
      </c>
      <c r="J1056" s="54">
        <v>0.13</v>
      </c>
      <c r="K1056" s="40">
        <v>4.8099999999999996</v>
      </c>
      <c r="L1056" s="40">
        <f t="shared" si="48"/>
        <v>2318.4199999999996</v>
      </c>
      <c r="M1056" s="55">
        <f t="shared" si="49"/>
        <v>4.1846999999999994</v>
      </c>
      <c r="N1056" s="55">
        <f t="shared" si="50"/>
        <v>2017.0253999999998</v>
      </c>
      <c r="O1056" s="40" t="s">
        <v>1011</v>
      </c>
    </row>
    <row r="1057" spans="1:15" s="40" customFormat="1" ht="29.1" customHeight="1">
      <c r="A1057" s="49">
        <v>43911</v>
      </c>
      <c r="C1057" s="50" t="s">
        <v>13</v>
      </c>
      <c r="D1057" s="50" t="s">
        <v>14</v>
      </c>
      <c r="E1057" s="51" t="s">
        <v>15</v>
      </c>
      <c r="F1057" s="40" t="s">
        <v>19</v>
      </c>
      <c r="G1057" s="40">
        <v>6804</v>
      </c>
      <c r="H1057" s="40">
        <v>5.09</v>
      </c>
      <c r="I1057" s="40">
        <v>0.28000000000000003</v>
      </c>
      <c r="J1057" s="54">
        <v>0.13</v>
      </c>
      <c r="K1057" s="40">
        <v>4.8099999999999996</v>
      </c>
      <c r="L1057" s="40">
        <f t="shared" si="48"/>
        <v>32727.239999999998</v>
      </c>
      <c r="M1057" s="55">
        <f t="shared" si="49"/>
        <v>4.1846999999999994</v>
      </c>
      <c r="N1057" s="55">
        <f t="shared" si="50"/>
        <v>28472.698799999995</v>
      </c>
      <c r="O1057" s="40" t="s">
        <v>1011</v>
      </c>
    </row>
    <row r="1058" spans="1:15" s="40" customFormat="1" ht="29.1" customHeight="1">
      <c r="A1058" s="49">
        <v>43912</v>
      </c>
      <c r="C1058" s="50" t="s">
        <v>13</v>
      </c>
      <c r="D1058" s="50" t="s">
        <v>14</v>
      </c>
      <c r="E1058" s="51" t="s">
        <v>15</v>
      </c>
      <c r="F1058" s="40" t="s">
        <v>19</v>
      </c>
      <c r="G1058" s="40">
        <v>7192</v>
      </c>
      <c r="H1058" s="40">
        <v>5.09</v>
      </c>
      <c r="I1058" s="40">
        <v>0.28000000000000003</v>
      </c>
      <c r="J1058" s="54">
        <v>0.13</v>
      </c>
      <c r="K1058" s="40">
        <v>4.8099999999999996</v>
      </c>
      <c r="L1058" s="40">
        <f t="shared" si="48"/>
        <v>34593.519999999997</v>
      </c>
      <c r="M1058" s="55">
        <f t="shared" si="49"/>
        <v>4.1846999999999994</v>
      </c>
      <c r="N1058" s="55">
        <f t="shared" si="50"/>
        <v>30096.362399999995</v>
      </c>
      <c r="O1058" s="40" t="s">
        <v>1011</v>
      </c>
    </row>
    <row r="1059" spans="1:15" s="40" customFormat="1" ht="29.1" customHeight="1">
      <c r="A1059" s="49">
        <v>43913</v>
      </c>
      <c r="C1059" s="50" t="s">
        <v>13</v>
      </c>
      <c r="D1059" s="50" t="s">
        <v>14</v>
      </c>
      <c r="E1059" s="51" t="s">
        <v>15</v>
      </c>
      <c r="F1059" s="40" t="s">
        <v>19</v>
      </c>
      <c r="G1059" s="40">
        <v>6109</v>
      </c>
      <c r="H1059" s="40">
        <v>5.09</v>
      </c>
      <c r="I1059" s="40">
        <v>0.28000000000000003</v>
      </c>
      <c r="J1059" s="54">
        <v>0.13</v>
      </c>
      <c r="K1059" s="40">
        <v>4.8099999999999996</v>
      </c>
      <c r="L1059" s="40">
        <f t="shared" si="48"/>
        <v>29384.289999999997</v>
      </c>
      <c r="M1059" s="55">
        <f t="shared" si="49"/>
        <v>4.1846999999999994</v>
      </c>
      <c r="N1059" s="55">
        <f t="shared" si="50"/>
        <v>25564.332299999998</v>
      </c>
      <c r="O1059" s="40" t="s">
        <v>1011</v>
      </c>
    </row>
    <row r="1060" spans="1:15" s="40" customFormat="1" ht="29.1" customHeight="1">
      <c r="A1060" s="49">
        <v>43914</v>
      </c>
      <c r="C1060" s="50" t="s">
        <v>13</v>
      </c>
      <c r="D1060" s="50" t="s">
        <v>14</v>
      </c>
      <c r="E1060" s="51" t="s">
        <v>15</v>
      </c>
      <c r="F1060" s="40" t="s">
        <v>19</v>
      </c>
      <c r="G1060" s="40">
        <v>5840</v>
      </c>
      <c r="H1060" s="40">
        <v>5.09</v>
      </c>
      <c r="I1060" s="40">
        <v>0.28000000000000003</v>
      </c>
      <c r="J1060" s="54">
        <v>0.13</v>
      </c>
      <c r="K1060" s="40">
        <v>4.8099999999999996</v>
      </c>
      <c r="L1060" s="40">
        <f t="shared" si="48"/>
        <v>28090.399999999998</v>
      </c>
      <c r="M1060" s="55">
        <f t="shared" si="49"/>
        <v>4.1846999999999994</v>
      </c>
      <c r="N1060" s="55">
        <f t="shared" si="50"/>
        <v>24438.647999999997</v>
      </c>
      <c r="O1060" s="40" t="s">
        <v>1011</v>
      </c>
    </row>
    <row r="1061" spans="1:15" s="40" customFormat="1" ht="29.1" customHeight="1">
      <c r="A1061" s="49">
        <v>43915</v>
      </c>
      <c r="C1061" s="50" t="s">
        <v>13</v>
      </c>
      <c r="D1061" s="50" t="s">
        <v>14</v>
      </c>
      <c r="E1061" s="51" t="s">
        <v>15</v>
      </c>
      <c r="F1061" s="40" t="s">
        <v>19</v>
      </c>
      <c r="G1061" s="40">
        <v>6367</v>
      </c>
      <c r="H1061" s="40">
        <v>5.09</v>
      </c>
      <c r="I1061" s="40">
        <v>0.28000000000000003</v>
      </c>
      <c r="J1061" s="54">
        <v>0.13</v>
      </c>
      <c r="K1061" s="40">
        <v>4.8099999999999996</v>
      </c>
      <c r="L1061" s="40">
        <f t="shared" si="48"/>
        <v>30625.269999999997</v>
      </c>
      <c r="M1061" s="55">
        <f t="shared" si="49"/>
        <v>4.1846999999999994</v>
      </c>
      <c r="N1061" s="55">
        <f t="shared" si="50"/>
        <v>26643.984899999996</v>
      </c>
      <c r="O1061" s="40" t="s">
        <v>1011</v>
      </c>
    </row>
    <row r="1062" spans="1:15" s="40" customFormat="1" ht="29.1" customHeight="1">
      <c r="A1062" s="49">
        <v>43916</v>
      </c>
      <c r="C1062" s="50" t="s">
        <v>13</v>
      </c>
      <c r="D1062" s="50" t="s">
        <v>14</v>
      </c>
      <c r="E1062" s="51" t="s">
        <v>15</v>
      </c>
      <c r="F1062" s="40" t="s">
        <v>19</v>
      </c>
      <c r="G1062" s="40">
        <v>4766</v>
      </c>
      <c r="H1062" s="40">
        <v>5.09</v>
      </c>
      <c r="I1062" s="40">
        <v>0.28000000000000003</v>
      </c>
      <c r="J1062" s="54">
        <v>0.13</v>
      </c>
      <c r="K1062" s="40">
        <v>4.8099999999999996</v>
      </c>
      <c r="L1062" s="40">
        <f t="shared" si="48"/>
        <v>22924.46</v>
      </c>
      <c r="M1062" s="55">
        <f t="shared" si="49"/>
        <v>4.1846999999999994</v>
      </c>
      <c r="N1062" s="55">
        <f t="shared" si="50"/>
        <v>19944.280199999997</v>
      </c>
      <c r="O1062" s="40" t="s">
        <v>1011</v>
      </c>
    </row>
    <row r="1063" spans="1:15" s="40" customFormat="1" ht="29.1" customHeight="1">
      <c r="A1063" s="49">
        <v>43917</v>
      </c>
      <c r="C1063" s="50" t="s">
        <v>13</v>
      </c>
      <c r="D1063" s="50" t="s">
        <v>14</v>
      </c>
      <c r="E1063" s="51" t="s">
        <v>15</v>
      </c>
      <c r="F1063" s="40" t="s">
        <v>19</v>
      </c>
      <c r="G1063" s="40">
        <v>5335</v>
      </c>
      <c r="H1063" s="40">
        <v>5.09</v>
      </c>
      <c r="I1063" s="40">
        <v>0.28000000000000003</v>
      </c>
      <c r="J1063" s="54">
        <v>0.13</v>
      </c>
      <c r="K1063" s="40">
        <v>4.8099999999999996</v>
      </c>
      <c r="L1063" s="40">
        <f t="shared" si="48"/>
        <v>25661.35</v>
      </c>
      <c r="M1063" s="55">
        <f t="shared" si="49"/>
        <v>4.1846999999999994</v>
      </c>
      <c r="N1063" s="55">
        <f t="shared" si="50"/>
        <v>22325.374499999998</v>
      </c>
      <c r="O1063" s="40" t="s">
        <v>1011</v>
      </c>
    </row>
    <row r="1064" spans="1:15" s="40" customFormat="1" ht="29.1" customHeight="1">
      <c r="A1064" s="49">
        <v>43918</v>
      </c>
      <c r="C1064" s="50" t="s">
        <v>13</v>
      </c>
      <c r="D1064" s="50" t="s">
        <v>14</v>
      </c>
      <c r="E1064" s="51" t="s">
        <v>15</v>
      </c>
      <c r="F1064" s="40" t="s">
        <v>19</v>
      </c>
      <c r="G1064" s="40">
        <v>5400</v>
      </c>
      <c r="H1064" s="40">
        <v>5.09</v>
      </c>
      <c r="I1064" s="40">
        <v>0.28000000000000003</v>
      </c>
      <c r="J1064" s="54">
        <v>0.13</v>
      </c>
      <c r="K1064" s="40">
        <v>4.8099999999999996</v>
      </c>
      <c r="L1064" s="40">
        <f t="shared" si="48"/>
        <v>25973.999999999996</v>
      </c>
      <c r="M1064" s="55">
        <f t="shared" si="49"/>
        <v>4.1846999999999994</v>
      </c>
      <c r="N1064" s="55">
        <f t="shared" si="50"/>
        <v>22597.379999999997</v>
      </c>
      <c r="O1064" s="40" t="s">
        <v>1011</v>
      </c>
    </row>
    <row r="1065" spans="1:15" s="40" customFormat="1" ht="29.1" customHeight="1">
      <c r="A1065" s="49">
        <v>43919</v>
      </c>
      <c r="C1065" s="50" t="s">
        <v>13</v>
      </c>
      <c r="D1065" s="50" t="s">
        <v>14</v>
      </c>
      <c r="E1065" s="51" t="s">
        <v>15</v>
      </c>
      <c r="F1065" s="40" t="s">
        <v>19</v>
      </c>
      <c r="G1065" s="40">
        <v>6084</v>
      </c>
      <c r="H1065" s="40">
        <v>5.09</v>
      </c>
      <c r="I1065" s="40">
        <v>0.28000000000000003</v>
      </c>
      <c r="J1065" s="54">
        <v>0.13</v>
      </c>
      <c r="K1065" s="40">
        <v>4.8099999999999996</v>
      </c>
      <c r="L1065" s="40">
        <f t="shared" si="48"/>
        <v>29264.039999999997</v>
      </c>
      <c r="M1065" s="55">
        <f t="shared" si="49"/>
        <v>4.1846999999999994</v>
      </c>
      <c r="N1065" s="55">
        <f t="shared" si="50"/>
        <v>25459.714799999998</v>
      </c>
      <c r="O1065" s="40" t="s">
        <v>1011</v>
      </c>
    </row>
    <row r="1066" spans="1:15" s="40" customFormat="1" ht="29.1" customHeight="1">
      <c r="A1066" s="49">
        <v>43920</v>
      </c>
      <c r="C1066" s="50" t="s">
        <v>13</v>
      </c>
      <c r="D1066" s="50" t="s">
        <v>14</v>
      </c>
      <c r="E1066" s="51" t="s">
        <v>15</v>
      </c>
      <c r="F1066" s="40" t="s">
        <v>19</v>
      </c>
      <c r="G1066" s="40">
        <v>5224</v>
      </c>
      <c r="H1066" s="40">
        <v>5.09</v>
      </c>
      <c r="I1066" s="40">
        <v>0.28000000000000003</v>
      </c>
      <c r="J1066" s="54">
        <v>0.13</v>
      </c>
      <c r="K1066" s="40">
        <v>4.8099999999999996</v>
      </c>
      <c r="L1066" s="40">
        <f t="shared" si="48"/>
        <v>25127.439999999999</v>
      </c>
      <c r="M1066" s="55">
        <f t="shared" si="49"/>
        <v>4.1846999999999994</v>
      </c>
      <c r="N1066" s="55">
        <f t="shared" si="50"/>
        <v>21860.872799999997</v>
      </c>
      <c r="O1066" s="40" t="s">
        <v>1011</v>
      </c>
    </row>
    <row r="1067" spans="1:15" s="40" customFormat="1" ht="29.1" customHeight="1">
      <c r="A1067" s="49">
        <v>43921</v>
      </c>
      <c r="C1067" s="50" t="s">
        <v>13</v>
      </c>
      <c r="D1067" s="50" t="s">
        <v>14</v>
      </c>
      <c r="E1067" s="51" t="s">
        <v>15</v>
      </c>
      <c r="F1067" s="40" t="s">
        <v>19</v>
      </c>
      <c r="G1067" s="40">
        <v>6187</v>
      </c>
      <c r="H1067" s="40">
        <v>5.09</v>
      </c>
      <c r="I1067" s="40">
        <v>0.28000000000000003</v>
      </c>
      <c r="J1067" s="54">
        <v>0.13</v>
      </c>
      <c r="K1067" s="40">
        <v>4.8099999999999996</v>
      </c>
      <c r="L1067" s="40">
        <f t="shared" si="48"/>
        <v>29759.469999999998</v>
      </c>
      <c r="M1067" s="55">
        <f t="shared" si="49"/>
        <v>4.1846999999999994</v>
      </c>
      <c r="N1067" s="55">
        <f t="shared" si="50"/>
        <v>25890.738899999997</v>
      </c>
      <c r="O1067" s="40" t="s">
        <v>1011</v>
      </c>
    </row>
    <row r="1068" spans="1:15" s="40" customFormat="1" ht="29.1" customHeight="1">
      <c r="A1068" s="49">
        <v>43922</v>
      </c>
      <c r="C1068" s="50" t="s">
        <v>13</v>
      </c>
      <c r="D1068" s="50" t="s">
        <v>14</v>
      </c>
      <c r="E1068" s="51" t="s">
        <v>15</v>
      </c>
      <c r="F1068" s="40" t="s">
        <v>19</v>
      </c>
      <c r="G1068" s="40">
        <v>4281</v>
      </c>
      <c r="H1068" s="40">
        <v>5.09</v>
      </c>
      <c r="I1068" s="40">
        <v>0.28000000000000003</v>
      </c>
      <c r="J1068" s="54">
        <v>0.13</v>
      </c>
      <c r="K1068" s="40">
        <v>4.8099999999999996</v>
      </c>
      <c r="L1068" s="40">
        <f t="shared" si="48"/>
        <v>20591.609999999997</v>
      </c>
      <c r="M1068" s="55">
        <f t="shared" si="49"/>
        <v>4.1846999999999994</v>
      </c>
      <c r="N1068" s="55">
        <f t="shared" si="50"/>
        <v>17914.700699999998</v>
      </c>
      <c r="O1068" s="40" t="s">
        <v>1011</v>
      </c>
    </row>
    <row r="1069" spans="1:15" s="40" customFormat="1" ht="29.1" customHeight="1">
      <c r="A1069" s="49">
        <v>43923</v>
      </c>
      <c r="C1069" s="50" t="s">
        <v>13</v>
      </c>
      <c r="D1069" s="50" t="s">
        <v>14</v>
      </c>
      <c r="E1069" s="51" t="s">
        <v>15</v>
      </c>
      <c r="F1069" s="40" t="s">
        <v>19</v>
      </c>
      <c r="G1069" s="40">
        <v>6151</v>
      </c>
      <c r="H1069" s="40">
        <v>5.09</v>
      </c>
      <c r="I1069" s="40">
        <v>0.28000000000000003</v>
      </c>
      <c r="J1069" s="54">
        <v>0.13</v>
      </c>
      <c r="K1069" s="40">
        <v>4.8099999999999996</v>
      </c>
      <c r="L1069" s="40">
        <f t="shared" si="48"/>
        <v>29586.309999999998</v>
      </c>
      <c r="M1069" s="55">
        <f t="shared" si="49"/>
        <v>4.1846999999999994</v>
      </c>
      <c r="N1069" s="55">
        <f t="shared" si="50"/>
        <v>25740.089699999997</v>
      </c>
      <c r="O1069" s="40" t="s">
        <v>1011</v>
      </c>
    </row>
    <row r="1070" spans="1:15" s="40" customFormat="1" ht="29.1" customHeight="1">
      <c r="A1070" s="49">
        <v>43924</v>
      </c>
      <c r="C1070" s="50" t="s">
        <v>13</v>
      </c>
      <c r="D1070" s="50" t="s">
        <v>14</v>
      </c>
      <c r="E1070" s="51" t="s">
        <v>15</v>
      </c>
      <c r="F1070" s="40" t="s">
        <v>19</v>
      </c>
      <c r="G1070" s="40">
        <v>5328</v>
      </c>
      <c r="H1070" s="40">
        <v>5.09</v>
      </c>
      <c r="I1070" s="40">
        <v>0.28000000000000003</v>
      </c>
      <c r="J1070" s="54">
        <v>0.13</v>
      </c>
      <c r="K1070" s="40">
        <v>4.8099999999999996</v>
      </c>
      <c r="L1070" s="40">
        <f t="shared" si="48"/>
        <v>25627.679999999997</v>
      </c>
      <c r="M1070" s="55">
        <f t="shared" si="49"/>
        <v>4.1846999999999994</v>
      </c>
      <c r="N1070" s="55">
        <f t="shared" si="50"/>
        <v>22296.081599999998</v>
      </c>
      <c r="O1070" s="40" t="s">
        <v>1011</v>
      </c>
    </row>
    <row r="1071" spans="1:15" s="40" customFormat="1" ht="29.1" customHeight="1">
      <c r="A1071" s="49">
        <v>43925</v>
      </c>
      <c r="C1071" s="50" t="s">
        <v>13</v>
      </c>
      <c r="D1071" s="50" t="s">
        <v>14</v>
      </c>
      <c r="E1071" s="51" t="s">
        <v>15</v>
      </c>
      <c r="F1071" s="40" t="s">
        <v>19</v>
      </c>
      <c r="G1071" s="40">
        <v>3420</v>
      </c>
      <c r="H1071" s="40">
        <v>5.09</v>
      </c>
      <c r="I1071" s="40">
        <v>0.28000000000000003</v>
      </c>
      <c r="J1071" s="54">
        <v>0.13</v>
      </c>
      <c r="K1071" s="40">
        <v>4.8099999999999996</v>
      </c>
      <c r="L1071" s="40">
        <f t="shared" si="48"/>
        <v>16450.199999999997</v>
      </c>
      <c r="M1071" s="55">
        <f t="shared" si="49"/>
        <v>4.1846999999999994</v>
      </c>
      <c r="N1071" s="55">
        <f t="shared" si="50"/>
        <v>14311.673999999997</v>
      </c>
      <c r="O1071" s="40" t="s">
        <v>1011</v>
      </c>
    </row>
    <row r="1072" spans="1:15" s="40" customFormat="1" ht="29.1" customHeight="1">
      <c r="A1072" s="49">
        <v>43926</v>
      </c>
      <c r="C1072" s="50" t="s">
        <v>13</v>
      </c>
      <c r="D1072" s="50" t="s">
        <v>14</v>
      </c>
      <c r="E1072" s="51" t="s">
        <v>15</v>
      </c>
      <c r="F1072" s="40" t="s">
        <v>19</v>
      </c>
      <c r="G1072" s="40">
        <v>4781</v>
      </c>
      <c r="H1072" s="40">
        <v>5.09</v>
      </c>
      <c r="I1072" s="40">
        <v>0.28000000000000003</v>
      </c>
      <c r="J1072" s="54">
        <v>0.13</v>
      </c>
      <c r="K1072" s="40">
        <v>4.8099999999999996</v>
      </c>
      <c r="L1072" s="40">
        <f t="shared" si="48"/>
        <v>22996.609999999997</v>
      </c>
      <c r="M1072" s="55">
        <f t="shared" si="49"/>
        <v>4.1846999999999994</v>
      </c>
      <c r="N1072" s="55">
        <f t="shared" si="50"/>
        <v>20007.050699999996</v>
      </c>
      <c r="O1072" s="40" t="s">
        <v>1011</v>
      </c>
    </row>
    <row r="1073" spans="1:15" s="40" customFormat="1" ht="29.1" customHeight="1">
      <c r="A1073" s="49">
        <v>43927</v>
      </c>
      <c r="C1073" s="50" t="s">
        <v>13</v>
      </c>
      <c r="D1073" s="50" t="s">
        <v>14</v>
      </c>
      <c r="E1073" s="51" t="s">
        <v>15</v>
      </c>
      <c r="F1073" s="40" t="s">
        <v>19</v>
      </c>
      <c r="G1073" s="40">
        <v>5671</v>
      </c>
      <c r="H1073" s="40">
        <v>5.09</v>
      </c>
      <c r="I1073" s="40">
        <v>0.28000000000000003</v>
      </c>
      <c r="J1073" s="54">
        <v>0.13</v>
      </c>
      <c r="K1073" s="40">
        <v>4.8099999999999996</v>
      </c>
      <c r="L1073" s="40">
        <f t="shared" si="48"/>
        <v>27277.51</v>
      </c>
      <c r="M1073" s="55">
        <f t="shared" si="49"/>
        <v>4.1846999999999994</v>
      </c>
      <c r="N1073" s="55">
        <f t="shared" si="50"/>
        <v>23731.433699999998</v>
      </c>
      <c r="O1073" s="40" t="s">
        <v>1011</v>
      </c>
    </row>
    <row r="1074" spans="1:15" s="40" customFormat="1" ht="29.1" customHeight="1">
      <c r="A1074" s="49">
        <v>43928</v>
      </c>
      <c r="C1074" s="50" t="s">
        <v>13</v>
      </c>
      <c r="D1074" s="50" t="s">
        <v>14</v>
      </c>
      <c r="E1074" s="51" t="s">
        <v>15</v>
      </c>
      <c r="F1074" s="40" t="s">
        <v>19</v>
      </c>
      <c r="G1074" s="40">
        <v>4188</v>
      </c>
      <c r="H1074" s="40">
        <v>5.09</v>
      </c>
      <c r="I1074" s="40">
        <v>0.28000000000000003</v>
      </c>
      <c r="J1074" s="54">
        <v>0.13</v>
      </c>
      <c r="K1074" s="40">
        <v>4.8099999999999996</v>
      </c>
      <c r="L1074" s="40">
        <f t="shared" si="48"/>
        <v>20144.28</v>
      </c>
      <c r="M1074" s="55">
        <f t="shared" si="49"/>
        <v>4.1846999999999994</v>
      </c>
      <c r="N1074" s="55">
        <f t="shared" si="50"/>
        <v>17525.523599999997</v>
      </c>
      <c r="O1074" s="40" t="s">
        <v>1011</v>
      </c>
    </row>
    <row r="1075" spans="1:15" s="40" customFormat="1" ht="29.1" customHeight="1">
      <c r="A1075" s="49">
        <v>43929</v>
      </c>
      <c r="C1075" s="50" t="s">
        <v>13</v>
      </c>
      <c r="D1075" s="50" t="s">
        <v>14</v>
      </c>
      <c r="E1075" s="51" t="s">
        <v>15</v>
      </c>
      <c r="F1075" s="40" t="s">
        <v>19</v>
      </c>
      <c r="G1075" s="40">
        <v>5462</v>
      </c>
      <c r="H1075" s="40">
        <v>5.09</v>
      </c>
      <c r="I1075" s="40">
        <v>0.28000000000000003</v>
      </c>
      <c r="J1075" s="54">
        <v>0.13</v>
      </c>
      <c r="K1075" s="40">
        <v>4.8099999999999996</v>
      </c>
      <c r="L1075" s="40">
        <f t="shared" si="48"/>
        <v>26272.219999999998</v>
      </c>
      <c r="M1075" s="55">
        <f t="shared" si="49"/>
        <v>4.1846999999999994</v>
      </c>
      <c r="N1075" s="55">
        <f t="shared" si="50"/>
        <v>22856.831399999995</v>
      </c>
      <c r="O1075" s="40" t="s">
        <v>1011</v>
      </c>
    </row>
    <row r="1076" spans="1:15" s="40" customFormat="1" ht="29.1" customHeight="1">
      <c r="A1076" s="49">
        <v>43930</v>
      </c>
      <c r="C1076" s="50" t="s">
        <v>13</v>
      </c>
      <c r="D1076" s="50" t="s">
        <v>14</v>
      </c>
      <c r="E1076" s="51" t="s">
        <v>15</v>
      </c>
      <c r="F1076" s="40" t="s">
        <v>19</v>
      </c>
      <c r="G1076" s="40">
        <v>4504</v>
      </c>
      <c r="H1076" s="40">
        <v>5.09</v>
      </c>
      <c r="I1076" s="40">
        <v>0.28000000000000003</v>
      </c>
      <c r="J1076" s="54">
        <v>0.13</v>
      </c>
      <c r="K1076" s="40">
        <v>4.8099999999999996</v>
      </c>
      <c r="L1076" s="40">
        <f t="shared" si="48"/>
        <v>21664.239999999998</v>
      </c>
      <c r="M1076" s="55">
        <f t="shared" si="49"/>
        <v>4.1846999999999994</v>
      </c>
      <c r="N1076" s="55">
        <f t="shared" si="50"/>
        <v>18847.888799999997</v>
      </c>
      <c r="O1076" s="40" t="s">
        <v>1011</v>
      </c>
    </row>
    <row r="1077" spans="1:15" s="40" customFormat="1" ht="29.1" customHeight="1">
      <c r="A1077" s="49">
        <v>43931</v>
      </c>
      <c r="C1077" s="50" t="s">
        <v>13</v>
      </c>
      <c r="D1077" s="50" t="s">
        <v>14</v>
      </c>
      <c r="E1077" s="51" t="s">
        <v>15</v>
      </c>
      <c r="F1077" s="40" t="s">
        <v>19</v>
      </c>
      <c r="G1077" s="40">
        <v>7194</v>
      </c>
      <c r="H1077" s="40">
        <v>5.09</v>
      </c>
      <c r="I1077" s="40">
        <v>0.28000000000000003</v>
      </c>
      <c r="J1077" s="54">
        <v>0.13</v>
      </c>
      <c r="K1077" s="40">
        <v>4.8099999999999996</v>
      </c>
      <c r="L1077" s="40">
        <f t="shared" si="48"/>
        <v>34603.14</v>
      </c>
      <c r="M1077" s="55">
        <f t="shared" si="49"/>
        <v>4.1846999999999994</v>
      </c>
      <c r="N1077" s="55">
        <f t="shared" si="50"/>
        <v>30104.731799999994</v>
      </c>
      <c r="O1077" s="40" t="s">
        <v>1011</v>
      </c>
    </row>
    <row r="1078" spans="1:15" s="40" customFormat="1" ht="29.1" customHeight="1">
      <c r="A1078" s="49">
        <v>43932</v>
      </c>
      <c r="C1078" s="50" t="s">
        <v>13</v>
      </c>
      <c r="D1078" s="50" t="s">
        <v>14</v>
      </c>
      <c r="E1078" s="51" t="s">
        <v>15</v>
      </c>
      <c r="F1078" s="40" t="s">
        <v>19</v>
      </c>
      <c r="G1078" s="40">
        <v>4763</v>
      </c>
      <c r="H1078" s="40">
        <v>5.09</v>
      </c>
      <c r="I1078" s="40">
        <v>0.28000000000000003</v>
      </c>
      <c r="J1078" s="54">
        <v>0.13</v>
      </c>
      <c r="K1078" s="40">
        <v>4.8099999999999996</v>
      </c>
      <c r="L1078" s="40">
        <f t="shared" si="48"/>
        <v>22910.03</v>
      </c>
      <c r="M1078" s="55">
        <f t="shared" si="49"/>
        <v>4.1846999999999994</v>
      </c>
      <c r="N1078" s="55">
        <f t="shared" si="50"/>
        <v>19931.726099999996</v>
      </c>
      <c r="O1078" s="40" t="s">
        <v>1011</v>
      </c>
    </row>
    <row r="1079" spans="1:15" s="40" customFormat="1" ht="29.1" customHeight="1">
      <c r="A1079" s="49">
        <v>43933</v>
      </c>
      <c r="C1079" s="50" t="s">
        <v>13</v>
      </c>
      <c r="D1079" s="50" t="s">
        <v>14</v>
      </c>
      <c r="E1079" s="51" t="s">
        <v>15</v>
      </c>
      <c r="F1079" s="40" t="s">
        <v>19</v>
      </c>
      <c r="G1079" s="40">
        <v>5651</v>
      </c>
      <c r="H1079" s="40">
        <v>5.09</v>
      </c>
      <c r="I1079" s="40">
        <v>0.28000000000000003</v>
      </c>
      <c r="J1079" s="54">
        <v>0.13</v>
      </c>
      <c r="K1079" s="40">
        <v>4.8099999999999996</v>
      </c>
      <c r="L1079" s="40">
        <f t="shared" si="48"/>
        <v>27181.309999999998</v>
      </c>
      <c r="M1079" s="55">
        <f t="shared" si="49"/>
        <v>4.1846999999999994</v>
      </c>
      <c r="N1079" s="55">
        <f t="shared" si="50"/>
        <v>23647.739699999998</v>
      </c>
      <c r="O1079" s="40" t="s">
        <v>1011</v>
      </c>
    </row>
    <row r="1080" spans="1:15" s="40" customFormat="1" ht="29.1" customHeight="1">
      <c r="A1080" s="49">
        <v>43934</v>
      </c>
      <c r="C1080" s="50" t="s">
        <v>13</v>
      </c>
      <c r="D1080" s="50" t="s">
        <v>14</v>
      </c>
      <c r="E1080" s="51" t="s">
        <v>15</v>
      </c>
      <c r="F1080" s="40" t="s">
        <v>19</v>
      </c>
      <c r="G1080" s="40">
        <v>4059</v>
      </c>
      <c r="H1080" s="40">
        <v>5.09</v>
      </c>
      <c r="I1080" s="40">
        <v>0.28000000000000003</v>
      </c>
      <c r="J1080" s="54">
        <v>0.13</v>
      </c>
      <c r="K1080" s="40">
        <v>4.8099999999999996</v>
      </c>
      <c r="L1080" s="40">
        <f t="shared" si="48"/>
        <v>19523.789999999997</v>
      </c>
      <c r="M1080" s="55">
        <f t="shared" si="49"/>
        <v>4.1846999999999994</v>
      </c>
      <c r="N1080" s="55">
        <f t="shared" si="50"/>
        <v>16985.697299999996</v>
      </c>
      <c r="O1080" s="40" t="s">
        <v>1011</v>
      </c>
    </row>
    <row r="1081" spans="1:15" s="40" customFormat="1" ht="29.1" customHeight="1">
      <c r="A1081" s="49">
        <v>43935</v>
      </c>
      <c r="C1081" s="50" t="s">
        <v>13</v>
      </c>
      <c r="D1081" s="50" t="s">
        <v>14</v>
      </c>
      <c r="E1081" s="51" t="s">
        <v>15</v>
      </c>
      <c r="F1081" s="40" t="s">
        <v>19</v>
      </c>
      <c r="G1081" s="40">
        <v>5046</v>
      </c>
      <c r="H1081" s="40">
        <v>5.09</v>
      </c>
      <c r="I1081" s="40">
        <v>0.28000000000000003</v>
      </c>
      <c r="J1081" s="54">
        <v>0.13</v>
      </c>
      <c r="K1081" s="40">
        <v>4.8099999999999996</v>
      </c>
      <c r="L1081" s="40">
        <f t="shared" si="48"/>
        <v>24271.26</v>
      </c>
      <c r="M1081" s="55">
        <f t="shared" si="49"/>
        <v>4.1846999999999994</v>
      </c>
      <c r="N1081" s="55">
        <f t="shared" si="50"/>
        <v>21115.996199999998</v>
      </c>
      <c r="O1081" s="40" t="s">
        <v>1011</v>
      </c>
    </row>
    <row r="1082" spans="1:15" s="40" customFormat="1" ht="29.1" customHeight="1">
      <c r="A1082" s="49">
        <v>43936</v>
      </c>
      <c r="C1082" s="50" t="s">
        <v>13</v>
      </c>
      <c r="D1082" s="50" t="s">
        <v>14</v>
      </c>
      <c r="E1082" s="51" t="s">
        <v>15</v>
      </c>
      <c r="F1082" s="40" t="s">
        <v>19</v>
      </c>
      <c r="G1082" s="40">
        <v>4742</v>
      </c>
      <c r="H1082" s="40">
        <v>5.09</v>
      </c>
      <c r="I1082" s="40">
        <v>0.28000000000000003</v>
      </c>
      <c r="J1082" s="54">
        <v>0.13</v>
      </c>
      <c r="K1082" s="40">
        <v>4.8099999999999996</v>
      </c>
      <c r="L1082" s="40">
        <f t="shared" si="48"/>
        <v>22809.019999999997</v>
      </c>
      <c r="M1082" s="55">
        <f t="shared" si="49"/>
        <v>4.1846999999999994</v>
      </c>
      <c r="N1082" s="55">
        <f t="shared" si="50"/>
        <v>19843.847399999999</v>
      </c>
      <c r="O1082" s="40" t="s">
        <v>1011</v>
      </c>
    </row>
    <row r="1083" spans="1:15" s="40" customFormat="1" ht="29.1" customHeight="1">
      <c r="A1083" s="49">
        <v>43935</v>
      </c>
      <c r="C1083" s="50" t="s">
        <v>13</v>
      </c>
      <c r="D1083" s="50" t="s">
        <v>14</v>
      </c>
      <c r="E1083" s="51" t="s">
        <v>15</v>
      </c>
      <c r="F1083" s="40" t="s">
        <v>851</v>
      </c>
      <c r="G1083" s="40">
        <v>246</v>
      </c>
      <c r="H1083" s="40">
        <v>5.09</v>
      </c>
      <c r="I1083" s="40">
        <v>0.28000000000000003</v>
      </c>
      <c r="J1083" s="54">
        <v>0.13</v>
      </c>
      <c r="K1083" s="40">
        <v>4.8099999999999996</v>
      </c>
      <c r="L1083" s="40">
        <f t="shared" si="48"/>
        <v>1183.26</v>
      </c>
      <c r="M1083" s="55">
        <f t="shared" si="49"/>
        <v>4.1846999999999994</v>
      </c>
      <c r="N1083" s="55">
        <f t="shared" si="50"/>
        <v>1029.4361999999999</v>
      </c>
      <c r="O1083" s="40" t="s">
        <v>1011</v>
      </c>
    </row>
    <row r="1084" spans="1:15" s="40" customFormat="1" ht="29.1" customHeight="1">
      <c r="A1084" s="49">
        <v>43936</v>
      </c>
      <c r="C1084" s="50" t="s">
        <v>13</v>
      </c>
      <c r="D1084" s="50" t="s">
        <v>14</v>
      </c>
      <c r="E1084" s="51" t="s">
        <v>15</v>
      </c>
      <c r="F1084" s="40" t="s">
        <v>851</v>
      </c>
      <c r="G1084" s="40">
        <v>420</v>
      </c>
      <c r="H1084" s="40">
        <v>5.09</v>
      </c>
      <c r="I1084" s="40">
        <v>0.28000000000000003</v>
      </c>
      <c r="J1084" s="54">
        <v>0.13</v>
      </c>
      <c r="K1084" s="40">
        <v>4.8099999999999996</v>
      </c>
      <c r="L1084" s="40">
        <f t="shared" si="48"/>
        <v>2020.1999999999998</v>
      </c>
      <c r="M1084" s="55">
        <f t="shared" si="49"/>
        <v>4.1846999999999994</v>
      </c>
      <c r="N1084" s="55">
        <f t="shared" si="50"/>
        <v>1757.5739999999998</v>
      </c>
      <c r="O1084" s="40" t="s">
        <v>1011</v>
      </c>
    </row>
    <row r="1085" spans="1:15" s="40" customFormat="1" ht="29.1" customHeight="1">
      <c r="A1085" s="49">
        <v>43911</v>
      </c>
      <c r="C1085" s="50" t="s">
        <v>13</v>
      </c>
      <c r="D1085" s="50" t="s">
        <v>14</v>
      </c>
      <c r="E1085" s="51" t="s">
        <v>15</v>
      </c>
      <c r="F1085" s="40" t="s">
        <v>230</v>
      </c>
      <c r="G1085" s="40">
        <v>459</v>
      </c>
      <c r="H1085" s="40">
        <v>5.09</v>
      </c>
      <c r="I1085" s="40">
        <v>0.28000000000000003</v>
      </c>
      <c r="J1085" s="54">
        <v>0.13</v>
      </c>
      <c r="K1085" s="40">
        <v>4.8099999999999996</v>
      </c>
      <c r="L1085" s="40">
        <f t="shared" si="48"/>
        <v>2207.79</v>
      </c>
      <c r="M1085" s="55">
        <f t="shared" si="49"/>
        <v>4.1846999999999994</v>
      </c>
      <c r="N1085" s="55">
        <f t="shared" si="50"/>
        <v>1920.7772999999997</v>
      </c>
      <c r="O1085" s="40" t="s">
        <v>1011</v>
      </c>
    </row>
    <row r="1086" spans="1:15" s="40" customFormat="1" ht="29.1" customHeight="1">
      <c r="A1086" s="49">
        <v>43911</v>
      </c>
      <c r="C1086" s="50" t="s">
        <v>13</v>
      </c>
      <c r="D1086" s="50" t="s">
        <v>14</v>
      </c>
      <c r="E1086" s="51" t="s">
        <v>15</v>
      </c>
      <c r="F1086" s="40" t="s">
        <v>230</v>
      </c>
      <c r="G1086" s="40">
        <v>36</v>
      </c>
      <c r="H1086" s="40">
        <v>5.09</v>
      </c>
      <c r="I1086" s="40">
        <v>0.28000000000000003</v>
      </c>
      <c r="J1086" s="54">
        <v>0.13</v>
      </c>
      <c r="K1086" s="40">
        <v>4.8099999999999996</v>
      </c>
      <c r="L1086" s="40">
        <f t="shared" si="48"/>
        <v>173.16</v>
      </c>
      <c r="M1086" s="55">
        <f t="shared" si="49"/>
        <v>4.1846999999999994</v>
      </c>
      <c r="N1086" s="55">
        <f t="shared" si="50"/>
        <v>150.64919999999998</v>
      </c>
      <c r="O1086" s="40" t="s">
        <v>1011</v>
      </c>
    </row>
    <row r="1087" spans="1:15" s="40" customFormat="1" ht="29.1" customHeight="1">
      <c r="A1087" s="49">
        <v>43912</v>
      </c>
      <c r="C1087" s="50" t="s">
        <v>13</v>
      </c>
      <c r="D1087" s="50" t="s">
        <v>14</v>
      </c>
      <c r="E1087" s="51" t="s">
        <v>15</v>
      </c>
      <c r="F1087" s="40" t="s">
        <v>230</v>
      </c>
      <c r="G1087" s="40">
        <v>415</v>
      </c>
      <c r="H1087" s="40">
        <v>5.09</v>
      </c>
      <c r="I1087" s="40">
        <v>0.28000000000000003</v>
      </c>
      <c r="J1087" s="54">
        <v>0.13</v>
      </c>
      <c r="K1087" s="40">
        <v>4.8099999999999996</v>
      </c>
      <c r="L1087" s="40">
        <f t="shared" si="48"/>
        <v>1996.1499999999999</v>
      </c>
      <c r="M1087" s="55">
        <f t="shared" si="49"/>
        <v>4.1846999999999994</v>
      </c>
      <c r="N1087" s="55">
        <f t="shared" si="50"/>
        <v>1736.6504999999997</v>
      </c>
      <c r="O1087" s="40" t="s">
        <v>1011</v>
      </c>
    </row>
    <row r="1088" spans="1:15" s="40" customFormat="1" ht="29.1" customHeight="1">
      <c r="A1088" s="49">
        <v>43913</v>
      </c>
      <c r="C1088" s="50" t="s">
        <v>13</v>
      </c>
      <c r="D1088" s="50" t="s">
        <v>14</v>
      </c>
      <c r="E1088" s="51" t="s">
        <v>15</v>
      </c>
      <c r="F1088" s="40" t="s">
        <v>230</v>
      </c>
      <c r="G1088" s="40">
        <v>405</v>
      </c>
      <c r="H1088" s="40">
        <v>5.09</v>
      </c>
      <c r="I1088" s="40">
        <v>0.28000000000000003</v>
      </c>
      <c r="J1088" s="54">
        <v>0.13</v>
      </c>
      <c r="K1088" s="40">
        <v>4.8099999999999996</v>
      </c>
      <c r="L1088" s="40">
        <f t="shared" si="48"/>
        <v>1948.05</v>
      </c>
      <c r="M1088" s="55">
        <f t="shared" si="49"/>
        <v>4.1846999999999994</v>
      </c>
      <c r="N1088" s="55">
        <f t="shared" si="50"/>
        <v>1694.8034999999998</v>
      </c>
      <c r="O1088" s="40" t="s">
        <v>1011</v>
      </c>
    </row>
    <row r="1089" spans="1:15" s="40" customFormat="1" ht="29.1" customHeight="1">
      <c r="A1089" s="49">
        <v>43914</v>
      </c>
      <c r="C1089" s="50" t="s">
        <v>13</v>
      </c>
      <c r="D1089" s="50" t="s">
        <v>14</v>
      </c>
      <c r="E1089" s="51" t="s">
        <v>15</v>
      </c>
      <c r="F1089" s="40" t="s">
        <v>230</v>
      </c>
      <c r="G1089" s="40">
        <v>504</v>
      </c>
      <c r="H1089" s="40">
        <v>5.09</v>
      </c>
      <c r="I1089" s="40">
        <v>0.28000000000000003</v>
      </c>
      <c r="J1089" s="54">
        <v>0.13</v>
      </c>
      <c r="K1089" s="40">
        <v>4.8099999999999996</v>
      </c>
      <c r="L1089" s="40">
        <f t="shared" si="48"/>
        <v>2424.2399999999998</v>
      </c>
      <c r="M1089" s="55">
        <f t="shared" si="49"/>
        <v>4.1846999999999994</v>
      </c>
      <c r="N1089" s="55">
        <f t="shared" si="50"/>
        <v>2109.0887999999995</v>
      </c>
      <c r="O1089" s="40" t="s">
        <v>1011</v>
      </c>
    </row>
    <row r="1090" spans="1:15" s="40" customFormat="1" ht="29.1" customHeight="1">
      <c r="A1090" s="49">
        <v>43915</v>
      </c>
      <c r="C1090" s="50" t="s">
        <v>13</v>
      </c>
      <c r="D1090" s="50" t="s">
        <v>14</v>
      </c>
      <c r="E1090" s="51" t="s">
        <v>15</v>
      </c>
      <c r="F1090" s="40" t="s">
        <v>230</v>
      </c>
      <c r="G1090" s="40">
        <v>382</v>
      </c>
      <c r="H1090" s="40">
        <v>5.09</v>
      </c>
      <c r="I1090" s="40">
        <v>0.28000000000000003</v>
      </c>
      <c r="J1090" s="54">
        <v>0.13</v>
      </c>
      <c r="K1090" s="40">
        <v>4.8099999999999996</v>
      </c>
      <c r="L1090" s="40">
        <f t="shared" si="48"/>
        <v>1837.4199999999998</v>
      </c>
      <c r="M1090" s="55">
        <f t="shared" si="49"/>
        <v>4.1846999999999994</v>
      </c>
      <c r="N1090" s="55">
        <f t="shared" si="50"/>
        <v>1598.5553999999997</v>
      </c>
      <c r="O1090" s="40" t="s">
        <v>1011</v>
      </c>
    </row>
    <row r="1091" spans="1:15" s="40" customFormat="1" ht="29.1" customHeight="1">
      <c r="A1091" s="49">
        <v>43915</v>
      </c>
      <c r="C1091" s="50" t="s">
        <v>13</v>
      </c>
      <c r="D1091" s="50" t="s">
        <v>14</v>
      </c>
      <c r="E1091" s="51" t="s">
        <v>15</v>
      </c>
      <c r="F1091" s="40" t="s">
        <v>230</v>
      </c>
      <c r="G1091" s="40">
        <v>380</v>
      </c>
      <c r="H1091" s="40">
        <v>5.09</v>
      </c>
      <c r="I1091" s="40">
        <v>0.28000000000000003</v>
      </c>
      <c r="J1091" s="54">
        <v>0.13</v>
      </c>
      <c r="K1091" s="40">
        <v>4.8099999999999996</v>
      </c>
      <c r="L1091" s="40">
        <f t="shared" ref="L1091:L1154" si="51">K1091*G1091</f>
        <v>1827.8</v>
      </c>
      <c r="M1091" s="55">
        <f t="shared" ref="M1091:M1154" si="52">4.81-K1091*J1091</f>
        <v>4.1846999999999994</v>
      </c>
      <c r="N1091" s="55">
        <f t="shared" ref="N1091:N1154" si="53">M1091*G1091</f>
        <v>1590.1859999999997</v>
      </c>
      <c r="O1091" s="40" t="s">
        <v>1011</v>
      </c>
    </row>
    <row r="1092" spans="1:15" s="40" customFormat="1" ht="29.1" customHeight="1">
      <c r="A1092" s="49">
        <v>43915</v>
      </c>
      <c r="C1092" s="50" t="s">
        <v>13</v>
      </c>
      <c r="D1092" s="50" t="s">
        <v>14</v>
      </c>
      <c r="E1092" s="51" t="s">
        <v>15</v>
      </c>
      <c r="F1092" s="40" t="s">
        <v>230</v>
      </c>
      <c r="G1092" s="40">
        <v>379</v>
      </c>
      <c r="H1092" s="40">
        <v>5.09</v>
      </c>
      <c r="I1092" s="40">
        <v>0.28000000000000003</v>
      </c>
      <c r="J1092" s="54">
        <v>0.13</v>
      </c>
      <c r="K1092" s="40">
        <v>4.8099999999999996</v>
      </c>
      <c r="L1092" s="40">
        <f t="shared" si="51"/>
        <v>1822.9899999999998</v>
      </c>
      <c r="M1092" s="55">
        <f t="shared" si="52"/>
        <v>4.1846999999999994</v>
      </c>
      <c r="N1092" s="55">
        <f t="shared" si="53"/>
        <v>1586.0012999999997</v>
      </c>
      <c r="O1092" s="40" t="s">
        <v>1011</v>
      </c>
    </row>
    <row r="1093" spans="1:15" s="40" customFormat="1" ht="29.1" customHeight="1">
      <c r="A1093" s="49">
        <v>43916</v>
      </c>
      <c r="C1093" s="50" t="s">
        <v>13</v>
      </c>
      <c r="D1093" s="50" t="s">
        <v>14</v>
      </c>
      <c r="E1093" s="51" t="s">
        <v>15</v>
      </c>
      <c r="F1093" s="40" t="s">
        <v>230</v>
      </c>
      <c r="G1093" s="40">
        <v>638</v>
      </c>
      <c r="H1093" s="40">
        <v>5.09</v>
      </c>
      <c r="I1093" s="40">
        <v>0.28000000000000003</v>
      </c>
      <c r="J1093" s="54">
        <v>0.13</v>
      </c>
      <c r="K1093" s="40">
        <v>4.8099999999999996</v>
      </c>
      <c r="L1093" s="40">
        <f t="shared" si="51"/>
        <v>3068.7799999999997</v>
      </c>
      <c r="M1093" s="55">
        <f t="shared" si="52"/>
        <v>4.1846999999999994</v>
      </c>
      <c r="N1093" s="55">
        <f t="shared" si="53"/>
        <v>2669.8385999999996</v>
      </c>
      <c r="O1093" s="40" t="s">
        <v>1011</v>
      </c>
    </row>
    <row r="1094" spans="1:15" s="40" customFormat="1" ht="29.1" customHeight="1">
      <c r="A1094" s="49">
        <v>43916</v>
      </c>
      <c r="C1094" s="50" t="s">
        <v>13</v>
      </c>
      <c r="D1094" s="50" t="s">
        <v>14</v>
      </c>
      <c r="E1094" s="51" t="s">
        <v>15</v>
      </c>
      <c r="F1094" s="40" t="s">
        <v>230</v>
      </c>
      <c r="G1094" s="40">
        <v>330</v>
      </c>
      <c r="H1094" s="40">
        <v>5.09</v>
      </c>
      <c r="I1094" s="40">
        <v>0.28000000000000003</v>
      </c>
      <c r="J1094" s="54">
        <v>0.13</v>
      </c>
      <c r="K1094" s="40">
        <v>4.8099999999999996</v>
      </c>
      <c r="L1094" s="40">
        <f t="shared" si="51"/>
        <v>1587.3</v>
      </c>
      <c r="M1094" s="55">
        <f t="shared" si="52"/>
        <v>4.1846999999999994</v>
      </c>
      <c r="N1094" s="55">
        <f t="shared" si="53"/>
        <v>1380.9509999999998</v>
      </c>
      <c r="O1094" s="40" t="s">
        <v>1011</v>
      </c>
    </row>
    <row r="1095" spans="1:15" s="40" customFormat="1" ht="29.1" customHeight="1">
      <c r="A1095" s="49">
        <v>43917</v>
      </c>
      <c r="C1095" s="50" t="s">
        <v>13</v>
      </c>
      <c r="D1095" s="50" t="s">
        <v>14</v>
      </c>
      <c r="E1095" s="51" t="s">
        <v>15</v>
      </c>
      <c r="F1095" s="40" t="s">
        <v>230</v>
      </c>
      <c r="G1095" s="40">
        <v>211</v>
      </c>
      <c r="H1095" s="40">
        <v>5.09</v>
      </c>
      <c r="I1095" s="40">
        <v>0.28000000000000003</v>
      </c>
      <c r="J1095" s="54">
        <v>0.13</v>
      </c>
      <c r="K1095" s="40">
        <v>4.8099999999999996</v>
      </c>
      <c r="L1095" s="40">
        <f t="shared" si="51"/>
        <v>1014.91</v>
      </c>
      <c r="M1095" s="55">
        <f t="shared" si="52"/>
        <v>4.1846999999999994</v>
      </c>
      <c r="N1095" s="55">
        <f t="shared" si="53"/>
        <v>882.97169999999983</v>
      </c>
      <c r="O1095" s="40" t="s">
        <v>1011</v>
      </c>
    </row>
    <row r="1096" spans="1:15" s="40" customFormat="1" ht="29.1" customHeight="1">
      <c r="A1096" s="49">
        <v>43917</v>
      </c>
      <c r="C1096" s="50" t="s">
        <v>13</v>
      </c>
      <c r="D1096" s="50" t="s">
        <v>14</v>
      </c>
      <c r="E1096" s="51" t="s">
        <v>15</v>
      </c>
      <c r="F1096" s="40" t="s">
        <v>230</v>
      </c>
      <c r="G1096" s="40">
        <v>957</v>
      </c>
      <c r="H1096" s="40">
        <v>5.09</v>
      </c>
      <c r="I1096" s="40">
        <v>0.28000000000000003</v>
      </c>
      <c r="J1096" s="54">
        <v>0.13</v>
      </c>
      <c r="K1096" s="40">
        <v>4.8099999999999996</v>
      </c>
      <c r="L1096" s="40">
        <f t="shared" si="51"/>
        <v>4603.17</v>
      </c>
      <c r="M1096" s="55">
        <f t="shared" si="52"/>
        <v>4.1846999999999994</v>
      </c>
      <c r="N1096" s="55">
        <f t="shared" si="53"/>
        <v>4004.7578999999996</v>
      </c>
      <c r="O1096" s="40" t="s">
        <v>1011</v>
      </c>
    </row>
    <row r="1097" spans="1:15" s="40" customFormat="1" ht="29.1" customHeight="1">
      <c r="A1097" s="49">
        <v>43917</v>
      </c>
      <c r="C1097" s="50" t="s">
        <v>13</v>
      </c>
      <c r="D1097" s="50" t="s">
        <v>14</v>
      </c>
      <c r="E1097" s="51" t="s">
        <v>15</v>
      </c>
      <c r="F1097" s="40" t="s">
        <v>230</v>
      </c>
      <c r="G1097" s="40">
        <v>1025</v>
      </c>
      <c r="H1097" s="40">
        <v>5.09</v>
      </c>
      <c r="I1097" s="40">
        <v>0.28000000000000003</v>
      </c>
      <c r="J1097" s="54">
        <v>0.13</v>
      </c>
      <c r="K1097" s="40">
        <v>4.8099999999999996</v>
      </c>
      <c r="L1097" s="40">
        <f t="shared" si="51"/>
        <v>4930.25</v>
      </c>
      <c r="M1097" s="55">
        <f t="shared" si="52"/>
        <v>4.1846999999999994</v>
      </c>
      <c r="N1097" s="55">
        <f t="shared" si="53"/>
        <v>4289.3174999999992</v>
      </c>
      <c r="O1097" s="40" t="s">
        <v>1011</v>
      </c>
    </row>
    <row r="1098" spans="1:15" s="40" customFormat="1" ht="29.1" customHeight="1">
      <c r="A1098" s="49">
        <v>43917</v>
      </c>
      <c r="C1098" s="50" t="s">
        <v>13</v>
      </c>
      <c r="D1098" s="50" t="s">
        <v>14</v>
      </c>
      <c r="E1098" s="51" t="s">
        <v>15</v>
      </c>
      <c r="F1098" s="40" t="s">
        <v>230</v>
      </c>
      <c r="G1098" s="40">
        <v>690</v>
      </c>
      <c r="H1098" s="40">
        <v>5.09</v>
      </c>
      <c r="I1098" s="40">
        <v>0.28000000000000003</v>
      </c>
      <c r="J1098" s="54">
        <v>0.13</v>
      </c>
      <c r="K1098" s="40">
        <v>4.8099999999999996</v>
      </c>
      <c r="L1098" s="40">
        <f t="shared" si="51"/>
        <v>3318.8999999999996</v>
      </c>
      <c r="M1098" s="55">
        <f t="shared" si="52"/>
        <v>4.1846999999999994</v>
      </c>
      <c r="N1098" s="55">
        <f t="shared" si="53"/>
        <v>2887.4429999999998</v>
      </c>
      <c r="O1098" s="40" t="s">
        <v>1011</v>
      </c>
    </row>
    <row r="1099" spans="1:15" s="40" customFormat="1" ht="29.1" customHeight="1">
      <c r="A1099" s="49">
        <v>43917</v>
      </c>
      <c r="C1099" s="50" t="s">
        <v>13</v>
      </c>
      <c r="D1099" s="50" t="s">
        <v>14</v>
      </c>
      <c r="E1099" s="51" t="s">
        <v>15</v>
      </c>
      <c r="F1099" s="40" t="s">
        <v>230</v>
      </c>
      <c r="G1099" s="40">
        <v>1116</v>
      </c>
      <c r="H1099" s="40">
        <v>5.09</v>
      </c>
      <c r="I1099" s="40">
        <v>0.28000000000000003</v>
      </c>
      <c r="J1099" s="54">
        <v>0.13</v>
      </c>
      <c r="K1099" s="40">
        <v>4.8099999999999996</v>
      </c>
      <c r="L1099" s="40">
        <f t="shared" si="51"/>
        <v>5367.9599999999991</v>
      </c>
      <c r="M1099" s="55">
        <f t="shared" si="52"/>
        <v>4.1846999999999994</v>
      </c>
      <c r="N1099" s="55">
        <f t="shared" si="53"/>
        <v>4670.1251999999995</v>
      </c>
      <c r="O1099" s="40" t="s">
        <v>1011</v>
      </c>
    </row>
    <row r="1100" spans="1:15" s="40" customFormat="1" ht="29.1" customHeight="1">
      <c r="A1100" s="49">
        <v>43917</v>
      </c>
      <c r="C1100" s="50" t="s">
        <v>13</v>
      </c>
      <c r="D1100" s="50" t="s">
        <v>14</v>
      </c>
      <c r="E1100" s="51" t="s">
        <v>15</v>
      </c>
      <c r="F1100" s="40" t="s">
        <v>230</v>
      </c>
      <c r="G1100" s="40">
        <v>430</v>
      </c>
      <c r="H1100" s="40">
        <v>5.09</v>
      </c>
      <c r="I1100" s="40">
        <v>0.28000000000000003</v>
      </c>
      <c r="J1100" s="54">
        <v>0.13</v>
      </c>
      <c r="K1100" s="40">
        <v>4.8099999999999996</v>
      </c>
      <c r="L1100" s="40">
        <f t="shared" si="51"/>
        <v>2068.2999999999997</v>
      </c>
      <c r="M1100" s="55">
        <f t="shared" si="52"/>
        <v>4.1846999999999994</v>
      </c>
      <c r="N1100" s="55">
        <f t="shared" si="53"/>
        <v>1799.4209999999998</v>
      </c>
      <c r="O1100" s="40" t="s">
        <v>1011</v>
      </c>
    </row>
    <row r="1101" spans="1:15" s="40" customFormat="1" ht="29.1" customHeight="1">
      <c r="A1101" s="49">
        <v>43917</v>
      </c>
      <c r="C1101" s="50" t="s">
        <v>13</v>
      </c>
      <c r="D1101" s="50" t="s">
        <v>14</v>
      </c>
      <c r="E1101" s="51" t="s">
        <v>15</v>
      </c>
      <c r="F1101" s="40" t="s">
        <v>230</v>
      </c>
      <c r="G1101" s="40">
        <v>94</v>
      </c>
      <c r="H1101" s="40">
        <v>5.09</v>
      </c>
      <c r="I1101" s="40">
        <v>0.28000000000000003</v>
      </c>
      <c r="J1101" s="54">
        <v>0.13</v>
      </c>
      <c r="K1101" s="40">
        <v>4.8099999999999996</v>
      </c>
      <c r="L1101" s="40">
        <f t="shared" si="51"/>
        <v>452.14</v>
      </c>
      <c r="M1101" s="55">
        <f t="shared" si="52"/>
        <v>4.1846999999999994</v>
      </c>
      <c r="N1101" s="55">
        <f t="shared" si="53"/>
        <v>393.36179999999996</v>
      </c>
      <c r="O1101" s="40" t="s">
        <v>1011</v>
      </c>
    </row>
    <row r="1102" spans="1:15" s="40" customFormat="1" ht="29.1" customHeight="1">
      <c r="A1102" s="49">
        <v>43917</v>
      </c>
      <c r="C1102" s="50" t="s">
        <v>13</v>
      </c>
      <c r="D1102" s="50" t="s">
        <v>14</v>
      </c>
      <c r="E1102" s="51" t="s">
        <v>15</v>
      </c>
      <c r="F1102" s="40" t="s">
        <v>230</v>
      </c>
      <c r="G1102" s="40">
        <v>377</v>
      </c>
      <c r="H1102" s="40">
        <v>5.09</v>
      </c>
      <c r="I1102" s="40">
        <v>0.28000000000000003</v>
      </c>
      <c r="J1102" s="54">
        <v>0.13</v>
      </c>
      <c r="K1102" s="40">
        <v>4.8099999999999996</v>
      </c>
      <c r="L1102" s="40">
        <f t="shared" si="51"/>
        <v>1813.37</v>
      </c>
      <c r="M1102" s="55">
        <f t="shared" si="52"/>
        <v>4.1846999999999994</v>
      </c>
      <c r="N1102" s="55">
        <f t="shared" si="53"/>
        <v>1577.6318999999999</v>
      </c>
      <c r="O1102" s="40" t="s">
        <v>1011</v>
      </c>
    </row>
    <row r="1103" spans="1:15" s="40" customFormat="1" ht="29.1" customHeight="1">
      <c r="A1103" s="49">
        <v>43918</v>
      </c>
      <c r="C1103" s="50" t="s">
        <v>13</v>
      </c>
      <c r="D1103" s="50" t="s">
        <v>14</v>
      </c>
      <c r="E1103" s="51" t="s">
        <v>15</v>
      </c>
      <c r="F1103" s="40" t="s">
        <v>230</v>
      </c>
      <c r="G1103" s="40">
        <v>356</v>
      </c>
      <c r="H1103" s="40">
        <v>5.09</v>
      </c>
      <c r="I1103" s="40">
        <v>0.28000000000000003</v>
      </c>
      <c r="J1103" s="54">
        <v>0.13</v>
      </c>
      <c r="K1103" s="40">
        <v>4.8099999999999996</v>
      </c>
      <c r="L1103" s="40">
        <f t="shared" si="51"/>
        <v>1712.36</v>
      </c>
      <c r="M1103" s="55">
        <f t="shared" si="52"/>
        <v>4.1846999999999994</v>
      </c>
      <c r="N1103" s="55">
        <f t="shared" si="53"/>
        <v>1489.7531999999999</v>
      </c>
      <c r="O1103" s="40" t="s">
        <v>1011</v>
      </c>
    </row>
    <row r="1104" spans="1:15" s="40" customFormat="1" ht="29.1" customHeight="1">
      <c r="A1104" s="49">
        <v>43918</v>
      </c>
      <c r="C1104" s="50" t="s">
        <v>13</v>
      </c>
      <c r="D1104" s="50" t="s">
        <v>14</v>
      </c>
      <c r="E1104" s="51" t="s">
        <v>15</v>
      </c>
      <c r="F1104" s="40" t="s">
        <v>230</v>
      </c>
      <c r="G1104" s="40">
        <v>456</v>
      </c>
      <c r="H1104" s="40">
        <v>5.09</v>
      </c>
      <c r="I1104" s="40">
        <v>0.28000000000000003</v>
      </c>
      <c r="J1104" s="54">
        <v>0.13</v>
      </c>
      <c r="K1104" s="40">
        <v>4.8099999999999996</v>
      </c>
      <c r="L1104" s="40">
        <f t="shared" si="51"/>
        <v>2193.3599999999997</v>
      </c>
      <c r="M1104" s="55">
        <f t="shared" si="52"/>
        <v>4.1846999999999994</v>
      </c>
      <c r="N1104" s="55">
        <f t="shared" si="53"/>
        <v>1908.2231999999997</v>
      </c>
      <c r="O1104" s="40" t="s">
        <v>1011</v>
      </c>
    </row>
    <row r="1105" spans="1:15" s="40" customFormat="1" ht="29.1" customHeight="1">
      <c r="A1105" s="49">
        <v>43918</v>
      </c>
      <c r="C1105" s="50" t="s">
        <v>13</v>
      </c>
      <c r="D1105" s="50" t="s">
        <v>14</v>
      </c>
      <c r="E1105" s="51" t="s">
        <v>15</v>
      </c>
      <c r="F1105" s="40" t="s">
        <v>230</v>
      </c>
      <c r="G1105" s="40">
        <v>505</v>
      </c>
      <c r="H1105" s="40">
        <v>5.09</v>
      </c>
      <c r="I1105" s="40">
        <v>0.28000000000000003</v>
      </c>
      <c r="J1105" s="54">
        <v>0.13</v>
      </c>
      <c r="K1105" s="40">
        <v>4.8099999999999996</v>
      </c>
      <c r="L1105" s="40">
        <f t="shared" si="51"/>
        <v>2429.0499999999997</v>
      </c>
      <c r="M1105" s="55">
        <f t="shared" si="52"/>
        <v>4.1846999999999994</v>
      </c>
      <c r="N1105" s="55">
        <f t="shared" si="53"/>
        <v>2113.2734999999998</v>
      </c>
      <c r="O1105" s="40" t="s">
        <v>1011</v>
      </c>
    </row>
    <row r="1106" spans="1:15" s="40" customFormat="1" ht="29.1" customHeight="1">
      <c r="A1106" s="49">
        <v>43918</v>
      </c>
      <c r="C1106" s="50" t="s">
        <v>13</v>
      </c>
      <c r="D1106" s="50" t="s">
        <v>14</v>
      </c>
      <c r="E1106" s="51" t="s">
        <v>15</v>
      </c>
      <c r="F1106" s="40" t="s">
        <v>230</v>
      </c>
      <c r="G1106" s="40">
        <v>291</v>
      </c>
      <c r="H1106" s="40">
        <v>5.09</v>
      </c>
      <c r="I1106" s="40">
        <v>0.28000000000000003</v>
      </c>
      <c r="J1106" s="54">
        <v>0.13</v>
      </c>
      <c r="K1106" s="40">
        <v>4.8099999999999996</v>
      </c>
      <c r="L1106" s="40">
        <f t="shared" si="51"/>
        <v>1399.7099999999998</v>
      </c>
      <c r="M1106" s="55">
        <f t="shared" si="52"/>
        <v>4.1846999999999994</v>
      </c>
      <c r="N1106" s="55">
        <f t="shared" si="53"/>
        <v>1217.7476999999999</v>
      </c>
      <c r="O1106" s="40" t="s">
        <v>1011</v>
      </c>
    </row>
    <row r="1107" spans="1:15" s="40" customFormat="1" ht="29.1" customHeight="1">
      <c r="A1107" s="49">
        <v>43918</v>
      </c>
      <c r="C1107" s="50" t="s">
        <v>13</v>
      </c>
      <c r="D1107" s="50" t="s">
        <v>14</v>
      </c>
      <c r="E1107" s="51" t="s">
        <v>15</v>
      </c>
      <c r="F1107" s="40" t="s">
        <v>230</v>
      </c>
      <c r="G1107" s="40">
        <v>286</v>
      </c>
      <c r="H1107" s="40">
        <v>5.09</v>
      </c>
      <c r="I1107" s="40">
        <v>0.28000000000000003</v>
      </c>
      <c r="J1107" s="54">
        <v>0.13</v>
      </c>
      <c r="K1107" s="40">
        <v>4.8099999999999996</v>
      </c>
      <c r="L1107" s="40">
        <f t="shared" si="51"/>
        <v>1375.6599999999999</v>
      </c>
      <c r="M1107" s="55">
        <f t="shared" si="52"/>
        <v>4.1846999999999994</v>
      </c>
      <c r="N1107" s="55">
        <f t="shared" si="53"/>
        <v>1196.8241999999998</v>
      </c>
      <c r="O1107" s="40" t="s">
        <v>1011</v>
      </c>
    </row>
    <row r="1108" spans="1:15" s="40" customFormat="1" ht="29.1" customHeight="1">
      <c r="A1108" s="49">
        <v>43918</v>
      </c>
      <c r="C1108" s="50" t="s">
        <v>13</v>
      </c>
      <c r="D1108" s="50" t="s">
        <v>14</v>
      </c>
      <c r="E1108" s="51" t="s">
        <v>15</v>
      </c>
      <c r="F1108" s="40" t="s">
        <v>230</v>
      </c>
      <c r="G1108" s="40">
        <v>453</v>
      </c>
      <c r="H1108" s="40">
        <v>5.09</v>
      </c>
      <c r="I1108" s="40">
        <v>0.28000000000000003</v>
      </c>
      <c r="J1108" s="54">
        <v>0.13</v>
      </c>
      <c r="K1108" s="40">
        <v>4.8099999999999996</v>
      </c>
      <c r="L1108" s="40">
        <f t="shared" si="51"/>
        <v>2178.9299999999998</v>
      </c>
      <c r="M1108" s="55">
        <f t="shared" si="52"/>
        <v>4.1846999999999994</v>
      </c>
      <c r="N1108" s="55">
        <f t="shared" si="53"/>
        <v>1895.6690999999998</v>
      </c>
      <c r="O1108" s="40" t="s">
        <v>1011</v>
      </c>
    </row>
    <row r="1109" spans="1:15" s="40" customFormat="1" ht="29.1" customHeight="1">
      <c r="A1109" s="49">
        <v>43918</v>
      </c>
      <c r="C1109" s="50" t="s">
        <v>13</v>
      </c>
      <c r="D1109" s="50" t="s">
        <v>14</v>
      </c>
      <c r="E1109" s="51" t="s">
        <v>15</v>
      </c>
      <c r="F1109" s="40" t="s">
        <v>230</v>
      </c>
      <c r="G1109" s="40">
        <v>559</v>
      </c>
      <c r="H1109" s="40">
        <v>5.09</v>
      </c>
      <c r="I1109" s="40">
        <v>0.28000000000000003</v>
      </c>
      <c r="J1109" s="54">
        <v>0.13</v>
      </c>
      <c r="K1109" s="40">
        <v>4.8099999999999996</v>
      </c>
      <c r="L1109" s="40">
        <f t="shared" si="51"/>
        <v>2688.79</v>
      </c>
      <c r="M1109" s="55">
        <f t="shared" si="52"/>
        <v>4.1846999999999994</v>
      </c>
      <c r="N1109" s="55">
        <f t="shared" si="53"/>
        <v>2339.2472999999995</v>
      </c>
      <c r="O1109" s="40" t="s">
        <v>1011</v>
      </c>
    </row>
    <row r="1110" spans="1:15" s="40" customFormat="1" ht="29.1" customHeight="1">
      <c r="A1110" s="49">
        <v>43918</v>
      </c>
      <c r="C1110" s="50" t="s">
        <v>13</v>
      </c>
      <c r="D1110" s="50" t="s">
        <v>14</v>
      </c>
      <c r="E1110" s="51" t="s">
        <v>15</v>
      </c>
      <c r="F1110" s="40" t="s">
        <v>230</v>
      </c>
      <c r="G1110" s="40">
        <v>913</v>
      </c>
      <c r="H1110" s="40">
        <v>5.09</v>
      </c>
      <c r="I1110" s="40">
        <v>0.28000000000000003</v>
      </c>
      <c r="J1110" s="54">
        <v>0.13</v>
      </c>
      <c r="K1110" s="40">
        <v>4.8099999999999996</v>
      </c>
      <c r="L1110" s="40">
        <f t="shared" si="51"/>
        <v>4391.53</v>
      </c>
      <c r="M1110" s="55">
        <f t="shared" si="52"/>
        <v>4.1846999999999994</v>
      </c>
      <c r="N1110" s="55">
        <f t="shared" si="53"/>
        <v>3820.6310999999996</v>
      </c>
      <c r="O1110" s="40" t="s">
        <v>1011</v>
      </c>
    </row>
    <row r="1111" spans="1:15" s="40" customFormat="1" ht="29.1" customHeight="1">
      <c r="A1111" s="49">
        <v>43918</v>
      </c>
      <c r="C1111" s="50" t="s">
        <v>13</v>
      </c>
      <c r="D1111" s="50" t="s">
        <v>14</v>
      </c>
      <c r="E1111" s="51" t="s">
        <v>15</v>
      </c>
      <c r="F1111" s="40" t="s">
        <v>230</v>
      </c>
      <c r="G1111" s="40">
        <v>178</v>
      </c>
      <c r="H1111" s="40">
        <v>5.09</v>
      </c>
      <c r="I1111" s="40">
        <v>0.28000000000000003</v>
      </c>
      <c r="J1111" s="54">
        <v>0.13</v>
      </c>
      <c r="K1111" s="40">
        <v>4.8099999999999996</v>
      </c>
      <c r="L1111" s="40">
        <f t="shared" si="51"/>
        <v>856.18</v>
      </c>
      <c r="M1111" s="55">
        <f t="shared" si="52"/>
        <v>4.1846999999999994</v>
      </c>
      <c r="N1111" s="55">
        <f t="shared" si="53"/>
        <v>744.87659999999994</v>
      </c>
      <c r="O1111" s="40" t="s">
        <v>1011</v>
      </c>
    </row>
    <row r="1112" spans="1:15" s="40" customFormat="1" ht="29.1" customHeight="1">
      <c r="A1112" s="49">
        <v>43918</v>
      </c>
      <c r="C1112" s="50" t="s">
        <v>13</v>
      </c>
      <c r="D1112" s="50" t="s">
        <v>14</v>
      </c>
      <c r="E1112" s="51" t="s">
        <v>15</v>
      </c>
      <c r="F1112" s="40" t="s">
        <v>230</v>
      </c>
      <c r="G1112" s="40">
        <v>216</v>
      </c>
      <c r="H1112" s="40">
        <v>5.09</v>
      </c>
      <c r="I1112" s="40">
        <v>0.28000000000000003</v>
      </c>
      <c r="J1112" s="54">
        <v>0.13</v>
      </c>
      <c r="K1112" s="40">
        <v>4.8099999999999996</v>
      </c>
      <c r="L1112" s="40">
        <f t="shared" si="51"/>
        <v>1038.9599999999998</v>
      </c>
      <c r="M1112" s="55">
        <f t="shared" si="52"/>
        <v>4.1846999999999994</v>
      </c>
      <c r="N1112" s="55">
        <f t="shared" si="53"/>
        <v>903.89519999999993</v>
      </c>
      <c r="O1112" s="40" t="s">
        <v>1011</v>
      </c>
    </row>
    <row r="1113" spans="1:15" s="40" customFormat="1" ht="29.1" customHeight="1">
      <c r="A1113" s="49">
        <v>43918</v>
      </c>
      <c r="C1113" s="50" t="s">
        <v>13</v>
      </c>
      <c r="D1113" s="50" t="s">
        <v>14</v>
      </c>
      <c r="E1113" s="51" t="s">
        <v>15</v>
      </c>
      <c r="F1113" s="40" t="s">
        <v>230</v>
      </c>
      <c r="G1113" s="40">
        <v>975</v>
      </c>
      <c r="H1113" s="40">
        <v>5.09</v>
      </c>
      <c r="I1113" s="40">
        <v>0.28000000000000003</v>
      </c>
      <c r="J1113" s="54">
        <v>0.13</v>
      </c>
      <c r="K1113" s="40">
        <v>4.8099999999999996</v>
      </c>
      <c r="L1113" s="40">
        <f t="shared" si="51"/>
        <v>4689.75</v>
      </c>
      <c r="M1113" s="55">
        <f t="shared" si="52"/>
        <v>4.1846999999999994</v>
      </c>
      <c r="N1113" s="55">
        <f t="shared" si="53"/>
        <v>4080.0824999999995</v>
      </c>
      <c r="O1113" s="40" t="s">
        <v>1011</v>
      </c>
    </row>
    <row r="1114" spans="1:15" s="40" customFormat="1" ht="29.1" customHeight="1">
      <c r="A1114" s="49">
        <v>43918</v>
      </c>
      <c r="C1114" s="50" t="s">
        <v>13</v>
      </c>
      <c r="D1114" s="50" t="s">
        <v>14</v>
      </c>
      <c r="E1114" s="51" t="s">
        <v>15</v>
      </c>
      <c r="F1114" s="40" t="s">
        <v>230</v>
      </c>
      <c r="G1114" s="40">
        <v>91</v>
      </c>
      <c r="H1114" s="40">
        <v>5.09</v>
      </c>
      <c r="I1114" s="40">
        <v>0.28000000000000003</v>
      </c>
      <c r="J1114" s="54">
        <v>0.13</v>
      </c>
      <c r="K1114" s="40">
        <v>4.8099999999999996</v>
      </c>
      <c r="L1114" s="40">
        <f t="shared" si="51"/>
        <v>437.71</v>
      </c>
      <c r="M1114" s="55">
        <f t="shared" si="52"/>
        <v>4.1846999999999994</v>
      </c>
      <c r="N1114" s="55">
        <f t="shared" si="53"/>
        <v>380.80769999999995</v>
      </c>
      <c r="O1114" s="40" t="s">
        <v>1011</v>
      </c>
    </row>
    <row r="1115" spans="1:15" s="40" customFormat="1" ht="29.1" customHeight="1">
      <c r="A1115" s="49">
        <v>43918</v>
      </c>
      <c r="C1115" s="50" t="s">
        <v>13</v>
      </c>
      <c r="D1115" s="50" t="s">
        <v>14</v>
      </c>
      <c r="E1115" s="51" t="s">
        <v>15</v>
      </c>
      <c r="F1115" s="40" t="s">
        <v>230</v>
      </c>
      <c r="G1115" s="40">
        <v>534</v>
      </c>
      <c r="H1115" s="40">
        <v>5.09</v>
      </c>
      <c r="I1115" s="40">
        <v>0.28000000000000003</v>
      </c>
      <c r="J1115" s="54">
        <v>0.13</v>
      </c>
      <c r="K1115" s="40">
        <v>4.8099999999999996</v>
      </c>
      <c r="L1115" s="40">
        <f t="shared" si="51"/>
        <v>2568.54</v>
      </c>
      <c r="M1115" s="55">
        <f t="shared" si="52"/>
        <v>4.1846999999999994</v>
      </c>
      <c r="N1115" s="55">
        <f t="shared" si="53"/>
        <v>2234.6297999999997</v>
      </c>
      <c r="O1115" s="40" t="s">
        <v>1011</v>
      </c>
    </row>
    <row r="1116" spans="1:15" s="40" customFormat="1" ht="29.1" customHeight="1">
      <c r="A1116" s="49">
        <v>43919</v>
      </c>
      <c r="C1116" s="50" t="s">
        <v>13</v>
      </c>
      <c r="D1116" s="50" t="s">
        <v>14</v>
      </c>
      <c r="E1116" s="51" t="s">
        <v>15</v>
      </c>
      <c r="F1116" s="40" t="s">
        <v>230</v>
      </c>
      <c r="G1116" s="40">
        <v>1026</v>
      </c>
      <c r="H1116" s="40">
        <v>5.09</v>
      </c>
      <c r="I1116" s="40">
        <v>0.28000000000000003</v>
      </c>
      <c r="J1116" s="54">
        <v>0.13</v>
      </c>
      <c r="K1116" s="40">
        <v>4.8099999999999996</v>
      </c>
      <c r="L1116" s="40">
        <f t="shared" si="51"/>
        <v>4935.0599999999995</v>
      </c>
      <c r="M1116" s="55">
        <f t="shared" si="52"/>
        <v>4.1846999999999994</v>
      </c>
      <c r="N1116" s="55">
        <f t="shared" si="53"/>
        <v>4293.502199999999</v>
      </c>
      <c r="O1116" s="40" t="s">
        <v>1011</v>
      </c>
    </row>
    <row r="1117" spans="1:15" s="40" customFormat="1" ht="29.1" customHeight="1">
      <c r="A1117" s="49">
        <v>43919</v>
      </c>
      <c r="C1117" s="50" t="s">
        <v>13</v>
      </c>
      <c r="D1117" s="50" t="s">
        <v>14</v>
      </c>
      <c r="E1117" s="51" t="s">
        <v>15</v>
      </c>
      <c r="F1117" s="40" t="s">
        <v>230</v>
      </c>
      <c r="G1117" s="40">
        <v>531</v>
      </c>
      <c r="H1117" s="40">
        <v>5.09</v>
      </c>
      <c r="I1117" s="40">
        <v>0.28000000000000003</v>
      </c>
      <c r="J1117" s="54">
        <v>0.13</v>
      </c>
      <c r="K1117" s="40">
        <v>4.8099999999999996</v>
      </c>
      <c r="L1117" s="40">
        <f t="shared" si="51"/>
        <v>2554.1099999999997</v>
      </c>
      <c r="M1117" s="55">
        <f t="shared" si="52"/>
        <v>4.1846999999999994</v>
      </c>
      <c r="N1117" s="55">
        <f t="shared" si="53"/>
        <v>2222.0756999999999</v>
      </c>
      <c r="O1117" s="40" t="s">
        <v>1011</v>
      </c>
    </row>
    <row r="1118" spans="1:15" s="40" customFormat="1" ht="29.1" customHeight="1">
      <c r="A1118" s="49">
        <v>43919</v>
      </c>
      <c r="C1118" s="50" t="s">
        <v>13</v>
      </c>
      <c r="D1118" s="50" t="s">
        <v>14</v>
      </c>
      <c r="E1118" s="51" t="s">
        <v>15</v>
      </c>
      <c r="F1118" s="40" t="s">
        <v>230</v>
      </c>
      <c r="G1118" s="40">
        <v>674</v>
      </c>
      <c r="H1118" s="40">
        <v>5.09</v>
      </c>
      <c r="I1118" s="40">
        <v>0.28000000000000003</v>
      </c>
      <c r="J1118" s="54">
        <v>0.13</v>
      </c>
      <c r="K1118" s="40">
        <v>4.8099999999999996</v>
      </c>
      <c r="L1118" s="40">
        <f t="shared" si="51"/>
        <v>3241.9399999999996</v>
      </c>
      <c r="M1118" s="55">
        <f t="shared" si="52"/>
        <v>4.1846999999999994</v>
      </c>
      <c r="N1118" s="55">
        <f t="shared" si="53"/>
        <v>2820.4877999999994</v>
      </c>
      <c r="O1118" s="40" t="s">
        <v>1011</v>
      </c>
    </row>
    <row r="1119" spans="1:15" s="40" customFormat="1" ht="29.1" customHeight="1">
      <c r="A1119" s="49">
        <v>43919</v>
      </c>
      <c r="C1119" s="50" t="s">
        <v>13</v>
      </c>
      <c r="D1119" s="50" t="s">
        <v>14</v>
      </c>
      <c r="E1119" s="51" t="s">
        <v>15</v>
      </c>
      <c r="F1119" s="40" t="s">
        <v>230</v>
      </c>
      <c r="G1119" s="40">
        <v>1477</v>
      </c>
      <c r="H1119" s="40">
        <v>5.09</v>
      </c>
      <c r="I1119" s="40">
        <v>0.28000000000000003</v>
      </c>
      <c r="J1119" s="54">
        <v>0.13</v>
      </c>
      <c r="K1119" s="40">
        <v>4.8099999999999996</v>
      </c>
      <c r="L1119" s="40">
        <f t="shared" si="51"/>
        <v>7104.369999999999</v>
      </c>
      <c r="M1119" s="55">
        <f t="shared" si="52"/>
        <v>4.1846999999999994</v>
      </c>
      <c r="N1119" s="55">
        <f t="shared" si="53"/>
        <v>6180.8018999999995</v>
      </c>
      <c r="O1119" s="40" t="s">
        <v>1011</v>
      </c>
    </row>
    <row r="1120" spans="1:15" s="40" customFormat="1" ht="29.1" customHeight="1">
      <c r="A1120" s="49">
        <v>43919</v>
      </c>
      <c r="C1120" s="50" t="s">
        <v>13</v>
      </c>
      <c r="D1120" s="50" t="s">
        <v>14</v>
      </c>
      <c r="E1120" s="51" t="s">
        <v>15</v>
      </c>
      <c r="F1120" s="40" t="s">
        <v>230</v>
      </c>
      <c r="G1120" s="40">
        <v>521</v>
      </c>
      <c r="H1120" s="40">
        <v>5.09</v>
      </c>
      <c r="I1120" s="40">
        <v>0.28000000000000003</v>
      </c>
      <c r="J1120" s="54">
        <v>0.13</v>
      </c>
      <c r="K1120" s="40">
        <v>4.8099999999999996</v>
      </c>
      <c r="L1120" s="40">
        <f t="shared" si="51"/>
        <v>2506.0099999999998</v>
      </c>
      <c r="M1120" s="55">
        <f t="shared" si="52"/>
        <v>4.1846999999999994</v>
      </c>
      <c r="N1120" s="55">
        <f t="shared" si="53"/>
        <v>2180.2286999999997</v>
      </c>
      <c r="O1120" s="40" t="s">
        <v>1011</v>
      </c>
    </row>
    <row r="1121" spans="1:15" s="40" customFormat="1" ht="29.1" customHeight="1">
      <c r="A1121" s="49">
        <v>43919</v>
      </c>
      <c r="C1121" s="50" t="s">
        <v>13</v>
      </c>
      <c r="D1121" s="50" t="s">
        <v>14</v>
      </c>
      <c r="E1121" s="51" t="s">
        <v>15</v>
      </c>
      <c r="F1121" s="40" t="s">
        <v>230</v>
      </c>
      <c r="G1121" s="40">
        <v>287</v>
      </c>
      <c r="H1121" s="40">
        <v>5.09</v>
      </c>
      <c r="I1121" s="40">
        <v>0.28000000000000003</v>
      </c>
      <c r="J1121" s="54">
        <v>0.13</v>
      </c>
      <c r="K1121" s="40">
        <v>4.8099999999999996</v>
      </c>
      <c r="L1121" s="40">
        <f t="shared" si="51"/>
        <v>1380.4699999999998</v>
      </c>
      <c r="M1121" s="55">
        <f t="shared" si="52"/>
        <v>4.1846999999999994</v>
      </c>
      <c r="N1121" s="55">
        <f t="shared" si="53"/>
        <v>1201.0088999999998</v>
      </c>
      <c r="O1121" s="40" t="s">
        <v>1011</v>
      </c>
    </row>
    <row r="1122" spans="1:15" s="40" customFormat="1" ht="29.1" customHeight="1">
      <c r="A1122" s="49">
        <v>43919</v>
      </c>
      <c r="C1122" s="50" t="s">
        <v>13</v>
      </c>
      <c r="D1122" s="50" t="s">
        <v>14</v>
      </c>
      <c r="E1122" s="51" t="s">
        <v>15</v>
      </c>
      <c r="F1122" s="40" t="s">
        <v>230</v>
      </c>
      <c r="G1122" s="40">
        <v>141</v>
      </c>
      <c r="H1122" s="40">
        <v>5.09</v>
      </c>
      <c r="I1122" s="40">
        <v>0.28000000000000003</v>
      </c>
      <c r="J1122" s="54">
        <v>0.13</v>
      </c>
      <c r="K1122" s="40">
        <v>4.8099999999999996</v>
      </c>
      <c r="L1122" s="40">
        <f t="shared" si="51"/>
        <v>678.20999999999992</v>
      </c>
      <c r="M1122" s="55">
        <f t="shared" si="52"/>
        <v>4.1846999999999994</v>
      </c>
      <c r="N1122" s="55">
        <f t="shared" si="53"/>
        <v>590.04269999999997</v>
      </c>
      <c r="O1122" s="40" t="s">
        <v>1011</v>
      </c>
    </row>
    <row r="1123" spans="1:15" s="40" customFormat="1" ht="29.1" customHeight="1">
      <c r="A1123" s="49">
        <v>43919</v>
      </c>
      <c r="C1123" s="50" t="s">
        <v>13</v>
      </c>
      <c r="D1123" s="50" t="s">
        <v>14</v>
      </c>
      <c r="E1123" s="51" t="s">
        <v>15</v>
      </c>
      <c r="F1123" s="40" t="s">
        <v>230</v>
      </c>
      <c r="G1123" s="40">
        <v>612</v>
      </c>
      <c r="H1123" s="40">
        <v>5.09</v>
      </c>
      <c r="I1123" s="40">
        <v>0.28000000000000003</v>
      </c>
      <c r="J1123" s="54">
        <v>0.13</v>
      </c>
      <c r="K1123" s="40">
        <v>4.8099999999999996</v>
      </c>
      <c r="L1123" s="40">
        <f t="shared" si="51"/>
        <v>2943.72</v>
      </c>
      <c r="M1123" s="55">
        <f t="shared" si="52"/>
        <v>4.1846999999999994</v>
      </c>
      <c r="N1123" s="55">
        <f t="shared" si="53"/>
        <v>2561.0363999999995</v>
      </c>
      <c r="O1123" s="40" t="s">
        <v>1011</v>
      </c>
    </row>
    <row r="1124" spans="1:15" s="40" customFormat="1" ht="29.1" customHeight="1">
      <c r="A1124" s="49">
        <v>43920</v>
      </c>
      <c r="C1124" s="50" t="s">
        <v>13</v>
      </c>
      <c r="D1124" s="50" t="s">
        <v>14</v>
      </c>
      <c r="E1124" s="51" t="s">
        <v>15</v>
      </c>
      <c r="F1124" s="40" t="s">
        <v>230</v>
      </c>
      <c r="G1124" s="40">
        <v>584</v>
      </c>
      <c r="H1124" s="40">
        <v>5.09</v>
      </c>
      <c r="I1124" s="40">
        <v>0.28000000000000003</v>
      </c>
      <c r="J1124" s="54">
        <v>0.13</v>
      </c>
      <c r="K1124" s="40">
        <v>4.8099999999999996</v>
      </c>
      <c r="L1124" s="40">
        <f t="shared" si="51"/>
        <v>2809.04</v>
      </c>
      <c r="M1124" s="55">
        <f t="shared" si="52"/>
        <v>4.1846999999999994</v>
      </c>
      <c r="N1124" s="55">
        <f t="shared" si="53"/>
        <v>2443.8647999999998</v>
      </c>
      <c r="O1124" s="40" t="s">
        <v>1011</v>
      </c>
    </row>
    <row r="1125" spans="1:15" s="40" customFormat="1" ht="29.1" customHeight="1">
      <c r="A1125" s="49">
        <v>43920</v>
      </c>
      <c r="C1125" s="50" t="s">
        <v>13</v>
      </c>
      <c r="D1125" s="50" t="s">
        <v>14</v>
      </c>
      <c r="E1125" s="51" t="s">
        <v>15</v>
      </c>
      <c r="F1125" s="40" t="s">
        <v>230</v>
      </c>
      <c r="G1125" s="40">
        <v>347</v>
      </c>
      <c r="H1125" s="40">
        <v>5.09</v>
      </c>
      <c r="I1125" s="40">
        <v>0.28000000000000003</v>
      </c>
      <c r="J1125" s="54">
        <v>0.13</v>
      </c>
      <c r="K1125" s="40">
        <v>4.8099999999999996</v>
      </c>
      <c r="L1125" s="40">
        <f t="shared" si="51"/>
        <v>1669.07</v>
      </c>
      <c r="M1125" s="55">
        <f t="shared" si="52"/>
        <v>4.1846999999999994</v>
      </c>
      <c r="N1125" s="55">
        <f t="shared" si="53"/>
        <v>1452.0908999999997</v>
      </c>
      <c r="O1125" s="40" t="s">
        <v>1011</v>
      </c>
    </row>
    <row r="1126" spans="1:15" s="40" customFormat="1" ht="29.1" customHeight="1">
      <c r="A1126" s="49">
        <v>43920</v>
      </c>
      <c r="C1126" s="50" t="s">
        <v>13</v>
      </c>
      <c r="D1126" s="50" t="s">
        <v>14</v>
      </c>
      <c r="E1126" s="51" t="s">
        <v>15</v>
      </c>
      <c r="F1126" s="40" t="s">
        <v>230</v>
      </c>
      <c r="G1126" s="40">
        <v>507</v>
      </c>
      <c r="H1126" s="40">
        <v>5.09</v>
      </c>
      <c r="I1126" s="40">
        <v>0.28000000000000003</v>
      </c>
      <c r="J1126" s="54">
        <v>0.13</v>
      </c>
      <c r="K1126" s="40">
        <v>4.8099999999999996</v>
      </c>
      <c r="L1126" s="40">
        <f t="shared" si="51"/>
        <v>2438.6699999999996</v>
      </c>
      <c r="M1126" s="55">
        <f t="shared" si="52"/>
        <v>4.1846999999999994</v>
      </c>
      <c r="N1126" s="55">
        <f t="shared" si="53"/>
        <v>2121.6428999999998</v>
      </c>
      <c r="O1126" s="40" t="s">
        <v>1011</v>
      </c>
    </row>
    <row r="1127" spans="1:15" s="40" customFormat="1" ht="29.1" customHeight="1">
      <c r="A1127" s="49">
        <v>43920</v>
      </c>
      <c r="C1127" s="50" t="s">
        <v>13</v>
      </c>
      <c r="D1127" s="50" t="s">
        <v>14</v>
      </c>
      <c r="E1127" s="51" t="s">
        <v>15</v>
      </c>
      <c r="F1127" s="40" t="s">
        <v>230</v>
      </c>
      <c r="G1127" s="40">
        <v>443</v>
      </c>
      <c r="H1127" s="40">
        <v>5.09</v>
      </c>
      <c r="I1127" s="40">
        <v>0.28000000000000003</v>
      </c>
      <c r="J1127" s="54">
        <v>0.13</v>
      </c>
      <c r="K1127" s="40">
        <v>4.8099999999999996</v>
      </c>
      <c r="L1127" s="40">
        <f t="shared" si="51"/>
        <v>2130.83</v>
      </c>
      <c r="M1127" s="55">
        <f t="shared" si="52"/>
        <v>4.1846999999999994</v>
      </c>
      <c r="N1127" s="55">
        <f t="shared" si="53"/>
        <v>1853.8220999999996</v>
      </c>
      <c r="O1127" s="40" t="s">
        <v>1011</v>
      </c>
    </row>
    <row r="1128" spans="1:15" s="40" customFormat="1" ht="29.1" customHeight="1">
      <c r="A1128" s="49">
        <v>43921</v>
      </c>
      <c r="C1128" s="50" t="s">
        <v>13</v>
      </c>
      <c r="D1128" s="50" t="s">
        <v>14</v>
      </c>
      <c r="E1128" s="51" t="s">
        <v>15</v>
      </c>
      <c r="F1128" s="40" t="s">
        <v>230</v>
      </c>
      <c r="G1128" s="40">
        <v>431</v>
      </c>
      <c r="H1128" s="40">
        <v>5.09</v>
      </c>
      <c r="I1128" s="40">
        <v>0.28000000000000003</v>
      </c>
      <c r="J1128" s="54">
        <v>0.13</v>
      </c>
      <c r="K1128" s="40">
        <v>4.8099999999999996</v>
      </c>
      <c r="L1128" s="40">
        <f t="shared" si="51"/>
        <v>2073.1099999999997</v>
      </c>
      <c r="M1128" s="55">
        <f t="shared" si="52"/>
        <v>4.1846999999999994</v>
      </c>
      <c r="N1128" s="55">
        <f t="shared" si="53"/>
        <v>1803.6056999999998</v>
      </c>
      <c r="O1128" s="40" t="s">
        <v>1011</v>
      </c>
    </row>
    <row r="1129" spans="1:15" s="40" customFormat="1" ht="29.1" customHeight="1">
      <c r="A1129" s="49">
        <v>43921</v>
      </c>
      <c r="C1129" s="50" t="s">
        <v>13</v>
      </c>
      <c r="D1129" s="50" t="s">
        <v>14</v>
      </c>
      <c r="E1129" s="51" t="s">
        <v>15</v>
      </c>
      <c r="F1129" s="40" t="s">
        <v>230</v>
      </c>
      <c r="G1129" s="40">
        <v>5368</v>
      </c>
      <c r="H1129" s="40">
        <v>5.09</v>
      </c>
      <c r="I1129" s="40">
        <v>0.28000000000000003</v>
      </c>
      <c r="J1129" s="54">
        <v>0.13</v>
      </c>
      <c r="K1129" s="40">
        <v>4.8099999999999996</v>
      </c>
      <c r="L1129" s="40">
        <f t="shared" si="51"/>
        <v>25820.079999999998</v>
      </c>
      <c r="M1129" s="55">
        <f t="shared" si="52"/>
        <v>4.1846999999999994</v>
      </c>
      <c r="N1129" s="55">
        <f t="shared" si="53"/>
        <v>22463.469599999997</v>
      </c>
      <c r="O1129" s="40" t="s">
        <v>1011</v>
      </c>
    </row>
    <row r="1130" spans="1:15" s="40" customFormat="1" ht="29.1" customHeight="1">
      <c r="A1130" s="49">
        <v>43921</v>
      </c>
      <c r="C1130" s="50" t="s">
        <v>13</v>
      </c>
      <c r="D1130" s="50" t="s">
        <v>14</v>
      </c>
      <c r="E1130" s="51" t="s">
        <v>15</v>
      </c>
      <c r="F1130" s="40" t="s">
        <v>230</v>
      </c>
      <c r="G1130" s="40">
        <v>779</v>
      </c>
      <c r="H1130" s="40">
        <v>5.09</v>
      </c>
      <c r="I1130" s="40">
        <v>0.28000000000000003</v>
      </c>
      <c r="J1130" s="54">
        <v>0.13</v>
      </c>
      <c r="K1130" s="40">
        <v>4.8099999999999996</v>
      </c>
      <c r="L1130" s="40">
        <f t="shared" si="51"/>
        <v>3746.99</v>
      </c>
      <c r="M1130" s="55">
        <f t="shared" si="52"/>
        <v>4.1846999999999994</v>
      </c>
      <c r="N1130" s="55">
        <f t="shared" si="53"/>
        <v>3259.8812999999996</v>
      </c>
      <c r="O1130" s="40" t="s">
        <v>1011</v>
      </c>
    </row>
    <row r="1131" spans="1:15" s="40" customFormat="1" ht="29.1" customHeight="1">
      <c r="A1131" s="49">
        <v>43922</v>
      </c>
      <c r="C1131" s="50" t="s">
        <v>13</v>
      </c>
      <c r="D1131" s="50" t="s">
        <v>14</v>
      </c>
      <c r="E1131" s="51" t="s">
        <v>15</v>
      </c>
      <c r="F1131" s="40" t="s">
        <v>230</v>
      </c>
      <c r="G1131" s="40">
        <v>625</v>
      </c>
      <c r="H1131" s="40">
        <v>5.09</v>
      </c>
      <c r="I1131" s="40">
        <v>0.28000000000000003</v>
      </c>
      <c r="J1131" s="54">
        <v>0.13</v>
      </c>
      <c r="K1131" s="40">
        <v>4.8099999999999996</v>
      </c>
      <c r="L1131" s="40">
        <f t="shared" si="51"/>
        <v>3006.2499999999995</v>
      </c>
      <c r="M1131" s="55">
        <f t="shared" si="52"/>
        <v>4.1846999999999994</v>
      </c>
      <c r="N1131" s="55">
        <f t="shared" si="53"/>
        <v>2615.4374999999995</v>
      </c>
      <c r="O1131" s="40" t="s">
        <v>1011</v>
      </c>
    </row>
    <row r="1132" spans="1:15" s="40" customFormat="1" ht="29.1" customHeight="1">
      <c r="A1132" s="49">
        <v>43923</v>
      </c>
      <c r="C1132" s="50" t="s">
        <v>13</v>
      </c>
      <c r="D1132" s="50" t="s">
        <v>14</v>
      </c>
      <c r="E1132" s="51" t="s">
        <v>15</v>
      </c>
      <c r="F1132" s="40" t="s">
        <v>230</v>
      </c>
      <c r="G1132" s="40">
        <v>2403</v>
      </c>
      <c r="H1132" s="40">
        <v>5.09</v>
      </c>
      <c r="I1132" s="40">
        <v>0.28000000000000003</v>
      </c>
      <c r="J1132" s="54">
        <v>0.13</v>
      </c>
      <c r="K1132" s="40">
        <v>4.8099999999999996</v>
      </c>
      <c r="L1132" s="40">
        <f t="shared" si="51"/>
        <v>11558.429999999998</v>
      </c>
      <c r="M1132" s="55">
        <f t="shared" si="52"/>
        <v>4.1846999999999994</v>
      </c>
      <c r="N1132" s="55">
        <f t="shared" si="53"/>
        <v>10055.834099999998</v>
      </c>
      <c r="O1132" s="40" t="s">
        <v>1011</v>
      </c>
    </row>
    <row r="1133" spans="1:15" s="40" customFormat="1" ht="29.1" customHeight="1">
      <c r="A1133" s="49">
        <v>43924</v>
      </c>
      <c r="C1133" s="50" t="s">
        <v>13</v>
      </c>
      <c r="D1133" s="50" t="s">
        <v>14</v>
      </c>
      <c r="E1133" s="51" t="s">
        <v>15</v>
      </c>
      <c r="F1133" s="40" t="s">
        <v>230</v>
      </c>
      <c r="G1133" s="40">
        <v>3438</v>
      </c>
      <c r="H1133" s="40">
        <v>5.09</v>
      </c>
      <c r="I1133" s="40">
        <v>0.28000000000000003</v>
      </c>
      <c r="J1133" s="54">
        <v>0.13</v>
      </c>
      <c r="K1133" s="40">
        <v>4.8099999999999996</v>
      </c>
      <c r="L1133" s="40">
        <f t="shared" si="51"/>
        <v>16536.78</v>
      </c>
      <c r="M1133" s="55">
        <f t="shared" si="52"/>
        <v>4.1846999999999994</v>
      </c>
      <c r="N1133" s="55">
        <f t="shared" si="53"/>
        <v>14386.998599999997</v>
      </c>
      <c r="O1133" s="40" t="s">
        <v>1011</v>
      </c>
    </row>
    <row r="1134" spans="1:15" s="40" customFormat="1" ht="29.1" customHeight="1">
      <c r="A1134" s="49">
        <v>43924</v>
      </c>
      <c r="C1134" s="50" t="s">
        <v>13</v>
      </c>
      <c r="D1134" s="50" t="s">
        <v>14</v>
      </c>
      <c r="E1134" s="51" t="s">
        <v>15</v>
      </c>
      <c r="F1134" s="40" t="s">
        <v>230</v>
      </c>
      <c r="G1134" s="40">
        <v>531</v>
      </c>
      <c r="H1134" s="40">
        <v>5.09</v>
      </c>
      <c r="I1134" s="40">
        <v>0.28000000000000003</v>
      </c>
      <c r="J1134" s="54">
        <v>0.13</v>
      </c>
      <c r="K1134" s="40">
        <v>4.8099999999999996</v>
      </c>
      <c r="L1134" s="40">
        <f t="shared" si="51"/>
        <v>2554.1099999999997</v>
      </c>
      <c r="M1134" s="55">
        <f t="shared" si="52"/>
        <v>4.1846999999999994</v>
      </c>
      <c r="N1134" s="55">
        <f t="shared" si="53"/>
        <v>2222.0756999999999</v>
      </c>
      <c r="O1134" s="40" t="s">
        <v>1011</v>
      </c>
    </row>
    <row r="1135" spans="1:15" s="40" customFormat="1" ht="29.1" customHeight="1">
      <c r="A1135" s="49">
        <v>43925</v>
      </c>
      <c r="C1135" s="50" t="s">
        <v>13</v>
      </c>
      <c r="D1135" s="50" t="s">
        <v>14</v>
      </c>
      <c r="E1135" s="51" t="s">
        <v>15</v>
      </c>
      <c r="F1135" s="40" t="s">
        <v>230</v>
      </c>
      <c r="G1135" s="40">
        <v>391</v>
      </c>
      <c r="H1135" s="40">
        <v>5.09</v>
      </c>
      <c r="I1135" s="40">
        <v>0.28000000000000003</v>
      </c>
      <c r="J1135" s="54">
        <v>0.13</v>
      </c>
      <c r="K1135" s="40">
        <v>4.8099999999999996</v>
      </c>
      <c r="L1135" s="40">
        <f t="shared" si="51"/>
        <v>1880.7099999999998</v>
      </c>
      <c r="M1135" s="55">
        <f t="shared" si="52"/>
        <v>4.1846999999999994</v>
      </c>
      <c r="N1135" s="55">
        <f t="shared" si="53"/>
        <v>1636.2176999999997</v>
      </c>
      <c r="O1135" s="40" t="s">
        <v>1011</v>
      </c>
    </row>
    <row r="1136" spans="1:15" s="40" customFormat="1" ht="29.1" customHeight="1">
      <c r="A1136" s="49">
        <v>43925</v>
      </c>
      <c r="C1136" s="50" t="s">
        <v>13</v>
      </c>
      <c r="D1136" s="50" t="s">
        <v>14</v>
      </c>
      <c r="E1136" s="51" t="s">
        <v>15</v>
      </c>
      <c r="F1136" s="40" t="s">
        <v>230</v>
      </c>
      <c r="G1136" s="40">
        <v>2664</v>
      </c>
      <c r="H1136" s="40">
        <v>5.09</v>
      </c>
      <c r="I1136" s="40">
        <v>0.28000000000000003</v>
      </c>
      <c r="J1136" s="54">
        <v>0.13</v>
      </c>
      <c r="K1136" s="40">
        <v>4.8099999999999996</v>
      </c>
      <c r="L1136" s="40">
        <f t="shared" si="51"/>
        <v>12813.839999999998</v>
      </c>
      <c r="M1136" s="55">
        <f t="shared" si="52"/>
        <v>4.1846999999999994</v>
      </c>
      <c r="N1136" s="55">
        <f t="shared" si="53"/>
        <v>11148.040799999999</v>
      </c>
      <c r="O1136" s="40" t="s">
        <v>1011</v>
      </c>
    </row>
    <row r="1137" spans="1:15" s="40" customFormat="1" ht="29.1" customHeight="1">
      <c r="A1137" s="49">
        <v>43926</v>
      </c>
      <c r="C1137" s="50" t="s">
        <v>13</v>
      </c>
      <c r="D1137" s="50" t="s">
        <v>14</v>
      </c>
      <c r="E1137" s="51" t="s">
        <v>15</v>
      </c>
      <c r="F1137" s="40" t="s">
        <v>230</v>
      </c>
      <c r="G1137" s="40">
        <v>212</v>
      </c>
      <c r="H1137" s="40">
        <v>5.09</v>
      </c>
      <c r="I1137" s="40">
        <v>0.28000000000000003</v>
      </c>
      <c r="J1137" s="54">
        <v>0.13</v>
      </c>
      <c r="K1137" s="40">
        <v>4.8099999999999996</v>
      </c>
      <c r="L1137" s="40">
        <f t="shared" si="51"/>
        <v>1019.7199999999999</v>
      </c>
      <c r="M1137" s="55">
        <f t="shared" si="52"/>
        <v>4.1846999999999994</v>
      </c>
      <c r="N1137" s="55">
        <f t="shared" si="53"/>
        <v>887.15639999999985</v>
      </c>
      <c r="O1137" s="40" t="s">
        <v>1011</v>
      </c>
    </row>
    <row r="1138" spans="1:15" s="40" customFormat="1" ht="29.1" customHeight="1">
      <c r="A1138" s="49">
        <v>43926</v>
      </c>
      <c r="C1138" s="50" t="s">
        <v>13</v>
      </c>
      <c r="D1138" s="50" t="s">
        <v>14</v>
      </c>
      <c r="E1138" s="51" t="s">
        <v>15</v>
      </c>
      <c r="F1138" s="40" t="s">
        <v>230</v>
      </c>
      <c r="G1138" s="40">
        <v>744</v>
      </c>
      <c r="H1138" s="40">
        <v>5.09</v>
      </c>
      <c r="I1138" s="40">
        <v>0.28000000000000003</v>
      </c>
      <c r="J1138" s="54">
        <v>0.13</v>
      </c>
      <c r="K1138" s="40">
        <v>4.8099999999999996</v>
      </c>
      <c r="L1138" s="40">
        <f t="shared" si="51"/>
        <v>3578.64</v>
      </c>
      <c r="M1138" s="55">
        <f t="shared" si="52"/>
        <v>4.1846999999999994</v>
      </c>
      <c r="N1138" s="55">
        <f t="shared" si="53"/>
        <v>3113.4167999999995</v>
      </c>
      <c r="O1138" s="40" t="s">
        <v>1011</v>
      </c>
    </row>
    <row r="1139" spans="1:15" s="40" customFormat="1" ht="29.1" customHeight="1">
      <c r="A1139" s="49">
        <v>43927</v>
      </c>
      <c r="C1139" s="50" t="s">
        <v>13</v>
      </c>
      <c r="D1139" s="50" t="s">
        <v>14</v>
      </c>
      <c r="E1139" s="51" t="s">
        <v>15</v>
      </c>
      <c r="F1139" s="40" t="s">
        <v>230</v>
      </c>
      <c r="G1139" s="40">
        <v>303</v>
      </c>
      <c r="H1139" s="40">
        <v>5.09</v>
      </c>
      <c r="I1139" s="40">
        <v>0.28000000000000003</v>
      </c>
      <c r="J1139" s="54">
        <v>0.13</v>
      </c>
      <c r="K1139" s="40">
        <v>4.8099999999999996</v>
      </c>
      <c r="L1139" s="40">
        <f t="shared" si="51"/>
        <v>1457.4299999999998</v>
      </c>
      <c r="M1139" s="55">
        <f t="shared" si="52"/>
        <v>4.1846999999999994</v>
      </c>
      <c r="N1139" s="55">
        <f t="shared" si="53"/>
        <v>1267.9640999999999</v>
      </c>
      <c r="O1139" s="40" t="s">
        <v>1011</v>
      </c>
    </row>
    <row r="1140" spans="1:15" s="40" customFormat="1" ht="29.1" customHeight="1">
      <c r="A1140" s="49">
        <v>43927</v>
      </c>
      <c r="C1140" s="50" t="s">
        <v>13</v>
      </c>
      <c r="D1140" s="50" t="s">
        <v>14</v>
      </c>
      <c r="E1140" s="51" t="s">
        <v>15</v>
      </c>
      <c r="F1140" s="40" t="s">
        <v>230</v>
      </c>
      <c r="G1140" s="40">
        <v>1587</v>
      </c>
      <c r="H1140" s="40">
        <v>5.09</v>
      </c>
      <c r="I1140" s="40">
        <v>0.28000000000000003</v>
      </c>
      <c r="J1140" s="54">
        <v>0.13</v>
      </c>
      <c r="K1140" s="40">
        <v>4.8099999999999996</v>
      </c>
      <c r="L1140" s="40">
        <f t="shared" si="51"/>
        <v>7633.4699999999993</v>
      </c>
      <c r="M1140" s="55">
        <f t="shared" si="52"/>
        <v>4.1846999999999994</v>
      </c>
      <c r="N1140" s="55">
        <f t="shared" si="53"/>
        <v>6641.1188999999995</v>
      </c>
      <c r="O1140" s="40" t="s">
        <v>1011</v>
      </c>
    </row>
    <row r="1141" spans="1:15" s="40" customFormat="1" ht="29.1" customHeight="1">
      <c r="A1141" s="49">
        <v>43927</v>
      </c>
      <c r="C1141" s="50" t="s">
        <v>13</v>
      </c>
      <c r="D1141" s="50" t="s">
        <v>14</v>
      </c>
      <c r="E1141" s="51" t="s">
        <v>15</v>
      </c>
      <c r="F1141" s="40" t="s">
        <v>230</v>
      </c>
      <c r="G1141" s="40">
        <v>669</v>
      </c>
      <c r="H1141" s="40">
        <v>5.09</v>
      </c>
      <c r="I1141" s="40">
        <v>0.28000000000000003</v>
      </c>
      <c r="J1141" s="54">
        <v>0.13</v>
      </c>
      <c r="K1141" s="40">
        <v>4.8099999999999996</v>
      </c>
      <c r="L1141" s="40">
        <f t="shared" si="51"/>
        <v>3217.89</v>
      </c>
      <c r="M1141" s="55">
        <f t="shared" si="52"/>
        <v>4.1846999999999994</v>
      </c>
      <c r="N1141" s="55">
        <f t="shared" si="53"/>
        <v>2799.5642999999995</v>
      </c>
      <c r="O1141" s="40" t="s">
        <v>1011</v>
      </c>
    </row>
    <row r="1142" spans="1:15" s="40" customFormat="1" ht="29.1" customHeight="1">
      <c r="A1142" s="49">
        <v>43928</v>
      </c>
      <c r="C1142" s="50" t="s">
        <v>13</v>
      </c>
      <c r="D1142" s="50" t="s">
        <v>14</v>
      </c>
      <c r="E1142" s="51" t="s">
        <v>15</v>
      </c>
      <c r="F1142" s="40" t="s">
        <v>230</v>
      </c>
      <c r="G1142" s="40">
        <v>583</v>
      </c>
      <c r="H1142" s="40">
        <v>5.09</v>
      </c>
      <c r="I1142" s="40">
        <v>0.28000000000000003</v>
      </c>
      <c r="J1142" s="54">
        <v>0.13</v>
      </c>
      <c r="K1142" s="40">
        <v>4.8099999999999996</v>
      </c>
      <c r="L1142" s="40">
        <f t="shared" si="51"/>
        <v>2804.2299999999996</v>
      </c>
      <c r="M1142" s="55">
        <f t="shared" si="52"/>
        <v>4.1846999999999994</v>
      </c>
      <c r="N1142" s="55">
        <f t="shared" si="53"/>
        <v>2439.6800999999996</v>
      </c>
      <c r="O1142" s="40" t="s">
        <v>1011</v>
      </c>
    </row>
    <row r="1143" spans="1:15" s="40" customFormat="1" ht="29.1" customHeight="1">
      <c r="A1143" s="49">
        <v>43928</v>
      </c>
      <c r="C1143" s="50" t="s">
        <v>13</v>
      </c>
      <c r="D1143" s="50" t="s">
        <v>14</v>
      </c>
      <c r="E1143" s="51" t="s">
        <v>15</v>
      </c>
      <c r="F1143" s="40" t="s">
        <v>230</v>
      </c>
      <c r="G1143" s="40">
        <v>2136</v>
      </c>
      <c r="H1143" s="40">
        <v>5.09</v>
      </c>
      <c r="I1143" s="40">
        <v>0.28000000000000003</v>
      </c>
      <c r="J1143" s="54">
        <v>0.13</v>
      </c>
      <c r="K1143" s="40">
        <v>4.8099999999999996</v>
      </c>
      <c r="L1143" s="40">
        <f t="shared" si="51"/>
        <v>10274.16</v>
      </c>
      <c r="M1143" s="55">
        <f t="shared" si="52"/>
        <v>4.1846999999999994</v>
      </c>
      <c r="N1143" s="55">
        <f t="shared" si="53"/>
        <v>8938.5191999999988</v>
      </c>
      <c r="O1143" s="40" t="s">
        <v>1011</v>
      </c>
    </row>
    <row r="1144" spans="1:15" s="40" customFormat="1" ht="29.1" customHeight="1">
      <c r="A1144" s="49">
        <v>43929</v>
      </c>
      <c r="C1144" s="50" t="s">
        <v>13</v>
      </c>
      <c r="D1144" s="50" t="s">
        <v>14</v>
      </c>
      <c r="E1144" s="51" t="s">
        <v>15</v>
      </c>
      <c r="F1144" s="40" t="s">
        <v>230</v>
      </c>
      <c r="G1144" s="40">
        <v>866</v>
      </c>
      <c r="H1144" s="40">
        <v>5.09</v>
      </c>
      <c r="I1144" s="40">
        <v>0.28000000000000003</v>
      </c>
      <c r="J1144" s="54">
        <v>0.13</v>
      </c>
      <c r="K1144" s="40">
        <v>4.8099999999999996</v>
      </c>
      <c r="L1144" s="40">
        <f t="shared" si="51"/>
        <v>4165.46</v>
      </c>
      <c r="M1144" s="55">
        <f t="shared" si="52"/>
        <v>4.1846999999999994</v>
      </c>
      <c r="N1144" s="55">
        <f t="shared" si="53"/>
        <v>3623.9501999999993</v>
      </c>
      <c r="O1144" s="40" t="s">
        <v>1011</v>
      </c>
    </row>
    <row r="1145" spans="1:15" s="40" customFormat="1" ht="29.1" customHeight="1">
      <c r="A1145" s="49">
        <v>43929</v>
      </c>
      <c r="C1145" s="50" t="s">
        <v>13</v>
      </c>
      <c r="D1145" s="50" t="s">
        <v>14</v>
      </c>
      <c r="E1145" s="51" t="s">
        <v>15</v>
      </c>
      <c r="F1145" s="40" t="s">
        <v>230</v>
      </c>
      <c r="G1145" s="40">
        <v>516</v>
      </c>
      <c r="H1145" s="40">
        <v>5.09</v>
      </c>
      <c r="I1145" s="40">
        <v>0.28000000000000003</v>
      </c>
      <c r="J1145" s="54">
        <v>0.13</v>
      </c>
      <c r="K1145" s="40">
        <v>4.8099999999999996</v>
      </c>
      <c r="L1145" s="40">
        <f t="shared" si="51"/>
        <v>2481.9599999999996</v>
      </c>
      <c r="M1145" s="55">
        <f t="shared" si="52"/>
        <v>4.1846999999999994</v>
      </c>
      <c r="N1145" s="55">
        <f t="shared" si="53"/>
        <v>2159.3051999999998</v>
      </c>
      <c r="O1145" s="40" t="s">
        <v>1011</v>
      </c>
    </row>
    <row r="1146" spans="1:15" s="40" customFormat="1" ht="29.1" customHeight="1">
      <c r="A1146" s="49">
        <v>43931</v>
      </c>
      <c r="C1146" s="50" t="s">
        <v>13</v>
      </c>
      <c r="D1146" s="50" t="s">
        <v>14</v>
      </c>
      <c r="E1146" s="51" t="s">
        <v>15</v>
      </c>
      <c r="F1146" s="40" t="s">
        <v>230</v>
      </c>
      <c r="G1146" s="40">
        <v>1343</v>
      </c>
      <c r="H1146" s="40">
        <v>5.09</v>
      </c>
      <c r="I1146" s="40">
        <v>0.28000000000000003</v>
      </c>
      <c r="J1146" s="54">
        <v>0.13</v>
      </c>
      <c r="K1146" s="40">
        <v>4.8099999999999996</v>
      </c>
      <c r="L1146" s="40">
        <f t="shared" si="51"/>
        <v>6459.83</v>
      </c>
      <c r="M1146" s="55">
        <f t="shared" si="52"/>
        <v>4.1846999999999994</v>
      </c>
      <c r="N1146" s="55">
        <f t="shared" si="53"/>
        <v>5620.052099999999</v>
      </c>
      <c r="O1146" s="40" t="s">
        <v>1011</v>
      </c>
    </row>
    <row r="1147" spans="1:15" s="40" customFormat="1" ht="29.1" customHeight="1">
      <c r="A1147" s="49">
        <v>43932</v>
      </c>
      <c r="C1147" s="50" t="s">
        <v>13</v>
      </c>
      <c r="D1147" s="50" t="s">
        <v>14</v>
      </c>
      <c r="E1147" s="51" t="s">
        <v>15</v>
      </c>
      <c r="F1147" s="40" t="s">
        <v>230</v>
      </c>
      <c r="G1147" s="40">
        <v>177</v>
      </c>
      <c r="H1147" s="40">
        <v>5.09</v>
      </c>
      <c r="I1147" s="40">
        <v>0.28000000000000003</v>
      </c>
      <c r="J1147" s="54">
        <v>0.13</v>
      </c>
      <c r="K1147" s="40">
        <v>4.8099999999999996</v>
      </c>
      <c r="L1147" s="40">
        <f t="shared" si="51"/>
        <v>851.36999999999989</v>
      </c>
      <c r="M1147" s="55">
        <f t="shared" si="52"/>
        <v>4.1846999999999994</v>
      </c>
      <c r="N1147" s="55">
        <f t="shared" si="53"/>
        <v>740.69189999999992</v>
      </c>
      <c r="O1147" s="40" t="s">
        <v>1011</v>
      </c>
    </row>
    <row r="1148" spans="1:15" s="40" customFormat="1" ht="29.1" customHeight="1">
      <c r="A1148" s="49">
        <v>43932</v>
      </c>
      <c r="C1148" s="50" t="s">
        <v>13</v>
      </c>
      <c r="D1148" s="50" t="s">
        <v>14</v>
      </c>
      <c r="E1148" s="51" t="s">
        <v>15</v>
      </c>
      <c r="F1148" s="40" t="s">
        <v>230</v>
      </c>
      <c r="G1148" s="40">
        <v>891</v>
      </c>
      <c r="H1148" s="40">
        <v>5.09</v>
      </c>
      <c r="I1148" s="40">
        <v>0.28000000000000003</v>
      </c>
      <c r="J1148" s="54">
        <v>0.13</v>
      </c>
      <c r="K1148" s="40">
        <v>4.8099999999999996</v>
      </c>
      <c r="L1148" s="40">
        <f t="shared" si="51"/>
        <v>4285.71</v>
      </c>
      <c r="M1148" s="55">
        <f t="shared" si="52"/>
        <v>4.1846999999999994</v>
      </c>
      <c r="N1148" s="55">
        <f t="shared" si="53"/>
        <v>3728.5676999999996</v>
      </c>
      <c r="O1148" s="40" t="s">
        <v>1011</v>
      </c>
    </row>
    <row r="1149" spans="1:15" s="40" customFormat="1" ht="29.1" customHeight="1">
      <c r="A1149" s="49">
        <v>43933</v>
      </c>
      <c r="C1149" s="50" t="s">
        <v>13</v>
      </c>
      <c r="D1149" s="50" t="s">
        <v>14</v>
      </c>
      <c r="E1149" s="51" t="s">
        <v>15</v>
      </c>
      <c r="F1149" s="40" t="s">
        <v>230</v>
      </c>
      <c r="G1149" s="40">
        <v>459</v>
      </c>
      <c r="H1149" s="40">
        <v>5.09</v>
      </c>
      <c r="I1149" s="40">
        <v>0.28000000000000003</v>
      </c>
      <c r="J1149" s="54">
        <v>0.13</v>
      </c>
      <c r="K1149" s="40">
        <v>4.8099999999999996</v>
      </c>
      <c r="L1149" s="40">
        <f t="shared" si="51"/>
        <v>2207.79</v>
      </c>
      <c r="M1149" s="55">
        <f t="shared" si="52"/>
        <v>4.1846999999999994</v>
      </c>
      <c r="N1149" s="55">
        <f t="shared" si="53"/>
        <v>1920.7772999999997</v>
      </c>
      <c r="O1149" s="40" t="s">
        <v>1011</v>
      </c>
    </row>
    <row r="1150" spans="1:15" s="40" customFormat="1" ht="29.1" customHeight="1">
      <c r="A1150" s="49">
        <v>43933</v>
      </c>
      <c r="C1150" s="50" t="s">
        <v>13</v>
      </c>
      <c r="D1150" s="50" t="s">
        <v>14</v>
      </c>
      <c r="E1150" s="51" t="s">
        <v>15</v>
      </c>
      <c r="F1150" s="40" t="s">
        <v>230</v>
      </c>
      <c r="G1150" s="40">
        <v>1322</v>
      </c>
      <c r="H1150" s="40">
        <v>5.09</v>
      </c>
      <c r="I1150" s="40">
        <v>0.28000000000000003</v>
      </c>
      <c r="J1150" s="54">
        <v>0.13</v>
      </c>
      <c r="K1150" s="40">
        <v>4.8099999999999996</v>
      </c>
      <c r="L1150" s="40">
        <f t="shared" si="51"/>
        <v>6358.82</v>
      </c>
      <c r="M1150" s="55">
        <f t="shared" si="52"/>
        <v>4.1846999999999994</v>
      </c>
      <c r="N1150" s="55">
        <f t="shared" si="53"/>
        <v>5532.1733999999997</v>
      </c>
      <c r="O1150" s="40" t="s">
        <v>1011</v>
      </c>
    </row>
    <row r="1151" spans="1:15" s="40" customFormat="1" ht="29.1" customHeight="1">
      <c r="A1151" s="49">
        <v>43934</v>
      </c>
      <c r="C1151" s="50" t="s">
        <v>13</v>
      </c>
      <c r="D1151" s="50" t="s">
        <v>14</v>
      </c>
      <c r="E1151" s="51" t="s">
        <v>15</v>
      </c>
      <c r="F1151" s="40" t="s">
        <v>230</v>
      </c>
      <c r="G1151" s="40">
        <v>737</v>
      </c>
      <c r="H1151" s="40">
        <v>5.09</v>
      </c>
      <c r="I1151" s="40">
        <v>0.28000000000000003</v>
      </c>
      <c r="J1151" s="54">
        <v>0.13</v>
      </c>
      <c r="K1151" s="40">
        <v>4.8099999999999996</v>
      </c>
      <c r="L1151" s="40">
        <f t="shared" si="51"/>
        <v>3544.97</v>
      </c>
      <c r="M1151" s="55">
        <f t="shared" si="52"/>
        <v>4.1846999999999994</v>
      </c>
      <c r="N1151" s="55">
        <f t="shared" si="53"/>
        <v>3084.1238999999996</v>
      </c>
      <c r="O1151" s="40" t="s">
        <v>1011</v>
      </c>
    </row>
    <row r="1152" spans="1:15" s="40" customFormat="1" ht="29.1" customHeight="1">
      <c r="A1152" s="49">
        <v>43934</v>
      </c>
      <c r="C1152" s="50" t="s">
        <v>13</v>
      </c>
      <c r="D1152" s="50" t="s">
        <v>14</v>
      </c>
      <c r="E1152" s="51" t="s">
        <v>15</v>
      </c>
      <c r="F1152" s="40" t="s">
        <v>230</v>
      </c>
      <c r="G1152" s="40">
        <v>355</v>
      </c>
      <c r="H1152" s="40">
        <v>5.09</v>
      </c>
      <c r="I1152" s="40">
        <v>0.28000000000000003</v>
      </c>
      <c r="J1152" s="54">
        <v>0.13</v>
      </c>
      <c r="K1152" s="40">
        <v>4.8099999999999996</v>
      </c>
      <c r="L1152" s="40">
        <f t="shared" si="51"/>
        <v>1707.55</v>
      </c>
      <c r="M1152" s="55">
        <f t="shared" si="52"/>
        <v>4.1846999999999994</v>
      </c>
      <c r="N1152" s="55">
        <f t="shared" si="53"/>
        <v>1485.5684999999999</v>
      </c>
      <c r="O1152" s="40" t="s">
        <v>1011</v>
      </c>
    </row>
    <row r="1153" spans="1:15" s="40" customFormat="1" ht="29.1" customHeight="1">
      <c r="A1153" s="49">
        <v>43935</v>
      </c>
      <c r="C1153" s="50" t="s">
        <v>13</v>
      </c>
      <c r="D1153" s="50" t="s">
        <v>14</v>
      </c>
      <c r="E1153" s="51" t="s">
        <v>15</v>
      </c>
      <c r="F1153" s="40" t="s">
        <v>230</v>
      </c>
      <c r="G1153" s="40">
        <v>693</v>
      </c>
      <c r="H1153" s="40">
        <v>5.09</v>
      </c>
      <c r="I1153" s="40">
        <v>0.28000000000000003</v>
      </c>
      <c r="J1153" s="54">
        <v>0.13</v>
      </c>
      <c r="K1153" s="40">
        <v>4.8099999999999996</v>
      </c>
      <c r="L1153" s="40">
        <f t="shared" si="51"/>
        <v>3333.33</v>
      </c>
      <c r="M1153" s="55">
        <f t="shared" si="52"/>
        <v>4.1846999999999994</v>
      </c>
      <c r="N1153" s="55">
        <f t="shared" si="53"/>
        <v>2899.9970999999996</v>
      </c>
      <c r="O1153" s="40" t="s">
        <v>1011</v>
      </c>
    </row>
    <row r="1154" spans="1:15" s="40" customFormat="1" ht="29.1" customHeight="1">
      <c r="A1154" s="49">
        <v>43935</v>
      </c>
      <c r="C1154" s="50" t="s">
        <v>13</v>
      </c>
      <c r="D1154" s="50" t="s">
        <v>14</v>
      </c>
      <c r="E1154" s="51" t="s">
        <v>15</v>
      </c>
      <c r="F1154" s="40" t="s">
        <v>230</v>
      </c>
      <c r="G1154" s="40">
        <v>1254</v>
      </c>
      <c r="H1154" s="40">
        <v>5.09</v>
      </c>
      <c r="I1154" s="40">
        <v>0.28000000000000003</v>
      </c>
      <c r="J1154" s="54">
        <v>0.13</v>
      </c>
      <c r="K1154" s="40">
        <v>4.8099999999999996</v>
      </c>
      <c r="L1154" s="40">
        <f t="shared" si="51"/>
        <v>6031.74</v>
      </c>
      <c r="M1154" s="55">
        <f t="shared" si="52"/>
        <v>4.1846999999999994</v>
      </c>
      <c r="N1154" s="55">
        <f t="shared" si="53"/>
        <v>5247.6137999999992</v>
      </c>
      <c r="O1154" s="40" t="s">
        <v>1011</v>
      </c>
    </row>
    <row r="1155" spans="1:15" s="40" customFormat="1" ht="29.1" customHeight="1">
      <c r="A1155" s="49">
        <v>43936</v>
      </c>
      <c r="C1155" s="50" t="s">
        <v>13</v>
      </c>
      <c r="D1155" s="50" t="s">
        <v>14</v>
      </c>
      <c r="E1155" s="51" t="s">
        <v>15</v>
      </c>
      <c r="F1155" s="40" t="s">
        <v>230</v>
      </c>
      <c r="G1155" s="40">
        <v>1176</v>
      </c>
      <c r="H1155" s="40">
        <v>5.09</v>
      </c>
      <c r="I1155" s="40">
        <v>0.28000000000000003</v>
      </c>
      <c r="J1155" s="54">
        <v>0.13</v>
      </c>
      <c r="K1155" s="40">
        <v>4.8099999999999996</v>
      </c>
      <c r="L1155" s="40">
        <f t="shared" ref="L1155:L1218" si="54">K1155*G1155</f>
        <v>5656.5599999999995</v>
      </c>
      <c r="M1155" s="55">
        <f t="shared" ref="M1155:M1218" si="55">4.81-K1155*J1155</f>
        <v>4.1846999999999994</v>
      </c>
      <c r="N1155" s="55">
        <f t="shared" ref="N1155:N1218" si="56">M1155*G1155</f>
        <v>4921.2071999999989</v>
      </c>
      <c r="O1155" s="40" t="s">
        <v>1011</v>
      </c>
    </row>
    <row r="1156" spans="1:15" s="40" customFormat="1" ht="29.1" customHeight="1">
      <c r="A1156" s="49">
        <v>43936</v>
      </c>
      <c r="C1156" s="50" t="s">
        <v>13</v>
      </c>
      <c r="D1156" s="50" t="s">
        <v>14</v>
      </c>
      <c r="E1156" s="51" t="s">
        <v>15</v>
      </c>
      <c r="F1156" s="40" t="s">
        <v>230</v>
      </c>
      <c r="G1156" s="40">
        <v>547</v>
      </c>
      <c r="H1156" s="40">
        <v>5.09</v>
      </c>
      <c r="I1156" s="40">
        <v>0.28000000000000003</v>
      </c>
      <c r="J1156" s="54">
        <v>0.13</v>
      </c>
      <c r="K1156" s="40">
        <v>4.8099999999999996</v>
      </c>
      <c r="L1156" s="40">
        <f t="shared" si="54"/>
        <v>2631.0699999999997</v>
      </c>
      <c r="M1156" s="55">
        <f t="shared" si="55"/>
        <v>4.1846999999999994</v>
      </c>
      <c r="N1156" s="55">
        <f t="shared" si="56"/>
        <v>2289.0308999999997</v>
      </c>
      <c r="O1156" s="40" t="s">
        <v>1011</v>
      </c>
    </row>
    <row r="1157" spans="1:15" s="40" customFormat="1" ht="29.1" customHeight="1">
      <c r="A1157" s="49">
        <v>43936</v>
      </c>
      <c r="C1157" s="50" t="s">
        <v>13</v>
      </c>
      <c r="D1157" s="50" t="s">
        <v>14</v>
      </c>
      <c r="E1157" s="51" t="s">
        <v>15</v>
      </c>
      <c r="F1157" s="40" t="s">
        <v>230</v>
      </c>
      <c r="G1157" s="40">
        <v>100</v>
      </c>
      <c r="H1157" s="40">
        <v>5.09</v>
      </c>
      <c r="I1157" s="40">
        <v>0.28000000000000003</v>
      </c>
      <c r="J1157" s="54">
        <v>0.13</v>
      </c>
      <c r="K1157" s="40">
        <v>4.8099999999999996</v>
      </c>
      <c r="L1157" s="40">
        <f t="shared" si="54"/>
        <v>480.99999999999994</v>
      </c>
      <c r="M1157" s="55">
        <f t="shared" si="55"/>
        <v>4.1846999999999994</v>
      </c>
      <c r="N1157" s="55">
        <f t="shared" si="56"/>
        <v>418.46999999999991</v>
      </c>
      <c r="O1157" s="40" t="s">
        <v>1011</v>
      </c>
    </row>
    <row r="1158" spans="1:15" s="40" customFormat="1" ht="29.1" customHeight="1">
      <c r="A1158" s="49">
        <v>43916</v>
      </c>
      <c r="C1158" s="50" t="s">
        <v>13</v>
      </c>
      <c r="D1158" s="50" t="s">
        <v>14</v>
      </c>
      <c r="E1158" s="51" t="s">
        <v>15</v>
      </c>
      <c r="F1158" s="40" t="s">
        <v>291</v>
      </c>
      <c r="G1158" s="40">
        <v>155</v>
      </c>
      <c r="H1158" s="40">
        <v>5.09</v>
      </c>
      <c r="I1158" s="40">
        <v>0.28000000000000003</v>
      </c>
      <c r="J1158" s="54">
        <v>0.13</v>
      </c>
      <c r="K1158" s="40">
        <v>4.8099999999999996</v>
      </c>
      <c r="L1158" s="40">
        <f t="shared" si="54"/>
        <v>745.55</v>
      </c>
      <c r="M1158" s="55">
        <f t="shared" si="55"/>
        <v>4.1846999999999994</v>
      </c>
      <c r="N1158" s="55">
        <f t="shared" si="56"/>
        <v>648.62849999999992</v>
      </c>
      <c r="O1158" s="40" t="s">
        <v>1011</v>
      </c>
    </row>
    <row r="1159" spans="1:15" s="40" customFormat="1" ht="29.1" customHeight="1">
      <c r="A1159" s="49">
        <v>43917</v>
      </c>
      <c r="C1159" s="50" t="s">
        <v>13</v>
      </c>
      <c r="D1159" s="50" t="s">
        <v>14</v>
      </c>
      <c r="E1159" s="51" t="s">
        <v>15</v>
      </c>
      <c r="F1159" s="40" t="s">
        <v>291</v>
      </c>
      <c r="G1159" s="40">
        <v>379</v>
      </c>
      <c r="H1159" s="40">
        <v>5.09</v>
      </c>
      <c r="I1159" s="40">
        <v>0.28000000000000003</v>
      </c>
      <c r="J1159" s="54">
        <v>0.13</v>
      </c>
      <c r="K1159" s="40">
        <v>4.8099999999999996</v>
      </c>
      <c r="L1159" s="40">
        <f t="shared" si="54"/>
        <v>1822.9899999999998</v>
      </c>
      <c r="M1159" s="55">
        <f t="shared" si="55"/>
        <v>4.1846999999999994</v>
      </c>
      <c r="N1159" s="55">
        <f t="shared" si="56"/>
        <v>1586.0012999999997</v>
      </c>
      <c r="O1159" s="40" t="s">
        <v>1011</v>
      </c>
    </row>
    <row r="1160" spans="1:15" s="40" customFormat="1" ht="29.1" customHeight="1">
      <c r="A1160" s="49">
        <v>43920</v>
      </c>
      <c r="C1160" s="50" t="s">
        <v>13</v>
      </c>
      <c r="D1160" s="50" t="s">
        <v>14</v>
      </c>
      <c r="E1160" s="51" t="s">
        <v>15</v>
      </c>
      <c r="F1160" s="40" t="s">
        <v>291</v>
      </c>
      <c r="G1160" s="40">
        <v>185</v>
      </c>
      <c r="H1160" s="40">
        <v>5.09</v>
      </c>
      <c r="I1160" s="40">
        <v>0.28000000000000003</v>
      </c>
      <c r="J1160" s="54">
        <v>0.13</v>
      </c>
      <c r="K1160" s="40">
        <v>4.8099999999999996</v>
      </c>
      <c r="L1160" s="40">
        <f t="shared" si="54"/>
        <v>889.84999999999991</v>
      </c>
      <c r="M1160" s="55">
        <f t="shared" si="55"/>
        <v>4.1846999999999994</v>
      </c>
      <c r="N1160" s="55">
        <f t="shared" si="56"/>
        <v>774.16949999999986</v>
      </c>
      <c r="O1160" s="40" t="s">
        <v>1011</v>
      </c>
    </row>
    <row r="1161" spans="1:15" s="40" customFormat="1" ht="29.1" customHeight="1">
      <c r="A1161" s="49">
        <v>43921</v>
      </c>
      <c r="C1161" s="50" t="s">
        <v>13</v>
      </c>
      <c r="D1161" s="50" t="s">
        <v>14</v>
      </c>
      <c r="E1161" s="51" t="s">
        <v>15</v>
      </c>
      <c r="F1161" s="40" t="s">
        <v>291</v>
      </c>
      <c r="G1161" s="40">
        <v>351</v>
      </c>
      <c r="H1161" s="40">
        <v>5.09</v>
      </c>
      <c r="I1161" s="40">
        <v>0.28000000000000003</v>
      </c>
      <c r="J1161" s="54">
        <v>0.13</v>
      </c>
      <c r="K1161" s="40">
        <v>4.8099999999999996</v>
      </c>
      <c r="L1161" s="40">
        <f t="shared" si="54"/>
        <v>1688.31</v>
      </c>
      <c r="M1161" s="55">
        <f t="shared" si="55"/>
        <v>4.1846999999999994</v>
      </c>
      <c r="N1161" s="55">
        <f t="shared" si="56"/>
        <v>1468.8296999999998</v>
      </c>
      <c r="O1161" s="40" t="s">
        <v>1011</v>
      </c>
    </row>
    <row r="1162" spans="1:15" s="40" customFormat="1" ht="29.1" customHeight="1">
      <c r="A1162" s="49">
        <v>43923</v>
      </c>
      <c r="C1162" s="50" t="s">
        <v>13</v>
      </c>
      <c r="D1162" s="50" t="s">
        <v>14</v>
      </c>
      <c r="E1162" s="51" t="s">
        <v>15</v>
      </c>
      <c r="F1162" s="40" t="s">
        <v>291</v>
      </c>
      <c r="G1162" s="40">
        <v>187</v>
      </c>
      <c r="H1162" s="40">
        <v>5.09</v>
      </c>
      <c r="I1162" s="40">
        <v>0.28000000000000003</v>
      </c>
      <c r="J1162" s="54">
        <v>0.13</v>
      </c>
      <c r="K1162" s="40">
        <v>4.8099999999999996</v>
      </c>
      <c r="L1162" s="40">
        <f t="shared" si="54"/>
        <v>899.46999999999991</v>
      </c>
      <c r="M1162" s="55">
        <f t="shared" si="55"/>
        <v>4.1846999999999994</v>
      </c>
      <c r="N1162" s="55">
        <f t="shared" si="56"/>
        <v>782.5388999999999</v>
      </c>
      <c r="O1162" s="40" t="s">
        <v>1011</v>
      </c>
    </row>
    <row r="1163" spans="1:15" s="40" customFormat="1" ht="29.1" customHeight="1">
      <c r="A1163" s="49">
        <v>43924</v>
      </c>
      <c r="C1163" s="50" t="s">
        <v>13</v>
      </c>
      <c r="D1163" s="50" t="s">
        <v>14</v>
      </c>
      <c r="E1163" s="51" t="s">
        <v>15</v>
      </c>
      <c r="F1163" s="40" t="s">
        <v>291</v>
      </c>
      <c r="G1163" s="40">
        <v>300</v>
      </c>
      <c r="H1163" s="40">
        <v>5.09</v>
      </c>
      <c r="I1163" s="40">
        <v>0.28000000000000003</v>
      </c>
      <c r="J1163" s="54">
        <v>0.13</v>
      </c>
      <c r="K1163" s="40">
        <v>4.8099999999999996</v>
      </c>
      <c r="L1163" s="40">
        <f t="shared" si="54"/>
        <v>1442.9999999999998</v>
      </c>
      <c r="M1163" s="55">
        <f t="shared" si="55"/>
        <v>4.1846999999999994</v>
      </c>
      <c r="N1163" s="55">
        <f t="shared" si="56"/>
        <v>1255.4099999999999</v>
      </c>
      <c r="O1163" s="40" t="s">
        <v>1011</v>
      </c>
    </row>
    <row r="1164" spans="1:15" s="40" customFormat="1" ht="29.1" customHeight="1">
      <c r="A1164" s="49">
        <v>43924</v>
      </c>
      <c r="C1164" s="50" t="s">
        <v>13</v>
      </c>
      <c r="D1164" s="50" t="s">
        <v>14</v>
      </c>
      <c r="E1164" s="51" t="s">
        <v>15</v>
      </c>
      <c r="F1164" s="40" t="s">
        <v>291</v>
      </c>
      <c r="G1164" s="40">
        <v>213</v>
      </c>
      <c r="H1164" s="40">
        <v>5.09</v>
      </c>
      <c r="I1164" s="40">
        <v>0.28000000000000003</v>
      </c>
      <c r="J1164" s="54">
        <v>0.13</v>
      </c>
      <c r="K1164" s="40">
        <v>4.8099999999999996</v>
      </c>
      <c r="L1164" s="40">
        <f t="shared" si="54"/>
        <v>1024.53</v>
      </c>
      <c r="M1164" s="55">
        <f t="shared" si="55"/>
        <v>4.1846999999999994</v>
      </c>
      <c r="N1164" s="55">
        <f t="shared" si="56"/>
        <v>891.34109999999987</v>
      </c>
      <c r="O1164" s="40" t="s">
        <v>1011</v>
      </c>
    </row>
    <row r="1165" spans="1:15" s="40" customFormat="1" ht="29.1" customHeight="1">
      <c r="A1165" s="49">
        <v>43925</v>
      </c>
      <c r="C1165" s="50" t="s">
        <v>13</v>
      </c>
      <c r="D1165" s="50" t="s">
        <v>14</v>
      </c>
      <c r="E1165" s="51" t="s">
        <v>15</v>
      </c>
      <c r="F1165" s="40" t="s">
        <v>291</v>
      </c>
      <c r="G1165" s="40">
        <v>110</v>
      </c>
      <c r="H1165" s="40">
        <v>5.09</v>
      </c>
      <c r="I1165" s="40">
        <v>0.28000000000000003</v>
      </c>
      <c r="J1165" s="54">
        <v>0.13</v>
      </c>
      <c r="K1165" s="40">
        <v>4.8099999999999996</v>
      </c>
      <c r="L1165" s="40">
        <f t="shared" si="54"/>
        <v>529.09999999999991</v>
      </c>
      <c r="M1165" s="55">
        <f t="shared" si="55"/>
        <v>4.1846999999999994</v>
      </c>
      <c r="N1165" s="55">
        <f t="shared" si="56"/>
        <v>460.31699999999995</v>
      </c>
      <c r="O1165" s="40" t="s">
        <v>1011</v>
      </c>
    </row>
    <row r="1166" spans="1:15" s="40" customFormat="1" ht="29.1" customHeight="1">
      <c r="A1166" s="49">
        <v>43928</v>
      </c>
      <c r="C1166" s="50" t="s">
        <v>13</v>
      </c>
      <c r="D1166" s="50" t="s">
        <v>14</v>
      </c>
      <c r="E1166" s="51" t="s">
        <v>15</v>
      </c>
      <c r="F1166" s="40" t="s">
        <v>291</v>
      </c>
      <c r="G1166" s="40">
        <v>180</v>
      </c>
      <c r="H1166" s="40">
        <v>5.09</v>
      </c>
      <c r="I1166" s="40">
        <v>0.28000000000000003</v>
      </c>
      <c r="J1166" s="54">
        <v>0.13</v>
      </c>
      <c r="K1166" s="40">
        <v>4.8099999999999996</v>
      </c>
      <c r="L1166" s="40">
        <f t="shared" si="54"/>
        <v>865.8</v>
      </c>
      <c r="M1166" s="55">
        <f t="shared" si="55"/>
        <v>4.1846999999999994</v>
      </c>
      <c r="N1166" s="55">
        <f t="shared" si="56"/>
        <v>753.24599999999987</v>
      </c>
      <c r="O1166" s="40" t="s">
        <v>1011</v>
      </c>
    </row>
    <row r="1167" spans="1:15" s="40" customFormat="1" ht="29.1" customHeight="1">
      <c r="A1167" s="49">
        <v>43929</v>
      </c>
      <c r="C1167" s="50" t="s">
        <v>13</v>
      </c>
      <c r="D1167" s="50" t="s">
        <v>14</v>
      </c>
      <c r="E1167" s="51" t="s">
        <v>15</v>
      </c>
      <c r="F1167" s="40" t="s">
        <v>291</v>
      </c>
      <c r="G1167" s="40">
        <v>359</v>
      </c>
      <c r="H1167" s="40">
        <v>5.09</v>
      </c>
      <c r="I1167" s="40">
        <v>0.28000000000000003</v>
      </c>
      <c r="J1167" s="54">
        <v>0.13</v>
      </c>
      <c r="K1167" s="40">
        <v>4.8099999999999996</v>
      </c>
      <c r="L1167" s="40">
        <f t="shared" si="54"/>
        <v>1726.79</v>
      </c>
      <c r="M1167" s="55">
        <f t="shared" si="55"/>
        <v>4.1846999999999994</v>
      </c>
      <c r="N1167" s="55">
        <f t="shared" si="56"/>
        <v>1502.3072999999997</v>
      </c>
      <c r="O1167" s="40" t="s">
        <v>1011</v>
      </c>
    </row>
    <row r="1168" spans="1:15" s="40" customFormat="1" ht="29.1" customHeight="1">
      <c r="A1168" s="49">
        <v>43931</v>
      </c>
      <c r="C1168" s="50" t="s">
        <v>13</v>
      </c>
      <c r="D1168" s="50" t="s">
        <v>14</v>
      </c>
      <c r="E1168" s="51" t="s">
        <v>15</v>
      </c>
      <c r="F1168" s="40" t="s">
        <v>291</v>
      </c>
      <c r="G1168" s="40">
        <v>170</v>
      </c>
      <c r="H1168" s="40">
        <v>5.09</v>
      </c>
      <c r="I1168" s="40">
        <v>0.28000000000000003</v>
      </c>
      <c r="J1168" s="54">
        <v>0.13</v>
      </c>
      <c r="K1168" s="40">
        <v>4.8099999999999996</v>
      </c>
      <c r="L1168" s="40">
        <f t="shared" si="54"/>
        <v>817.69999999999993</v>
      </c>
      <c r="M1168" s="55">
        <f t="shared" si="55"/>
        <v>4.1846999999999994</v>
      </c>
      <c r="N1168" s="55">
        <f t="shared" si="56"/>
        <v>711.39899999999989</v>
      </c>
      <c r="O1168" s="40" t="s">
        <v>1011</v>
      </c>
    </row>
    <row r="1169" spans="1:15" s="40" customFormat="1" ht="29.1" customHeight="1">
      <c r="A1169" s="49">
        <v>43933</v>
      </c>
      <c r="C1169" s="50" t="s">
        <v>13</v>
      </c>
      <c r="D1169" s="50" t="s">
        <v>14</v>
      </c>
      <c r="E1169" s="51" t="s">
        <v>15</v>
      </c>
      <c r="F1169" s="40" t="s">
        <v>291</v>
      </c>
      <c r="G1169" s="40">
        <v>150</v>
      </c>
      <c r="H1169" s="40">
        <v>5.09</v>
      </c>
      <c r="I1169" s="40">
        <v>0.28000000000000003</v>
      </c>
      <c r="J1169" s="54">
        <v>0.13</v>
      </c>
      <c r="K1169" s="40">
        <v>4.8099999999999996</v>
      </c>
      <c r="L1169" s="40">
        <f t="shared" si="54"/>
        <v>721.49999999999989</v>
      </c>
      <c r="M1169" s="55">
        <f t="shared" si="55"/>
        <v>4.1846999999999994</v>
      </c>
      <c r="N1169" s="55">
        <f t="shared" si="56"/>
        <v>627.70499999999993</v>
      </c>
      <c r="O1169" s="40" t="s">
        <v>1011</v>
      </c>
    </row>
    <row r="1170" spans="1:15" s="40" customFormat="1" ht="29.1" customHeight="1">
      <c r="A1170" s="49">
        <v>43927</v>
      </c>
      <c r="C1170" s="50" t="s">
        <v>13</v>
      </c>
      <c r="D1170" s="50" t="s">
        <v>14</v>
      </c>
      <c r="E1170" s="51" t="s">
        <v>15</v>
      </c>
      <c r="F1170" s="40" t="s">
        <v>1022</v>
      </c>
      <c r="G1170" s="40">
        <v>474</v>
      </c>
      <c r="H1170" s="40">
        <v>5.09</v>
      </c>
      <c r="I1170" s="40">
        <v>0.28000000000000003</v>
      </c>
      <c r="J1170" s="54">
        <v>0.13</v>
      </c>
      <c r="K1170" s="40">
        <v>4.8099999999999996</v>
      </c>
      <c r="L1170" s="40">
        <f t="shared" si="54"/>
        <v>2279.9399999999996</v>
      </c>
      <c r="M1170" s="55">
        <f t="shared" si="55"/>
        <v>4.1846999999999994</v>
      </c>
      <c r="N1170" s="55">
        <f t="shared" si="56"/>
        <v>1983.5477999999998</v>
      </c>
      <c r="O1170" s="40" t="s">
        <v>1011</v>
      </c>
    </row>
    <row r="1171" spans="1:15" s="40" customFormat="1" ht="29.1" customHeight="1">
      <c r="A1171" s="49">
        <v>43933</v>
      </c>
      <c r="C1171" s="50" t="s">
        <v>13</v>
      </c>
      <c r="D1171" s="50" t="s">
        <v>14</v>
      </c>
      <c r="E1171" s="51" t="s">
        <v>15</v>
      </c>
      <c r="F1171" s="40" t="s">
        <v>1022</v>
      </c>
      <c r="G1171" s="40">
        <v>349</v>
      </c>
      <c r="H1171" s="40">
        <v>5.09</v>
      </c>
      <c r="I1171" s="40">
        <v>0.28000000000000003</v>
      </c>
      <c r="J1171" s="54">
        <v>0.13</v>
      </c>
      <c r="K1171" s="40">
        <v>4.8099999999999996</v>
      </c>
      <c r="L1171" s="40">
        <f t="shared" si="54"/>
        <v>1678.6899999999998</v>
      </c>
      <c r="M1171" s="55">
        <f t="shared" si="55"/>
        <v>4.1846999999999994</v>
      </c>
      <c r="N1171" s="55">
        <f t="shared" si="56"/>
        <v>1460.4602999999997</v>
      </c>
      <c r="O1171" s="40" t="s">
        <v>1011</v>
      </c>
    </row>
    <row r="1172" spans="1:15" s="40" customFormat="1" ht="29.1" customHeight="1">
      <c r="A1172" s="49">
        <v>43936</v>
      </c>
      <c r="C1172" s="50" t="s">
        <v>13</v>
      </c>
      <c r="D1172" s="50" t="s">
        <v>14</v>
      </c>
      <c r="E1172" s="51" t="s">
        <v>15</v>
      </c>
      <c r="F1172" s="40" t="s">
        <v>1022</v>
      </c>
      <c r="G1172" s="40">
        <v>332</v>
      </c>
      <c r="H1172" s="40">
        <v>5.09</v>
      </c>
      <c r="I1172" s="40">
        <v>0.28000000000000003</v>
      </c>
      <c r="J1172" s="54">
        <v>0.13</v>
      </c>
      <c r="K1172" s="40">
        <v>4.8099999999999996</v>
      </c>
      <c r="L1172" s="40">
        <f t="shared" si="54"/>
        <v>1596.9199999999998</v>
      </c>
      <c r="M1172" s="55">
        <f t="shared" si="55"/>
        <v>4.1846999999999994</v>
      </c>
      <c r="N1172" s="55">
        <f t="shared" si="56"/>
        <v>1389.3203999999998</v>
      </c>
      <c r="O1172" s="40" t="s">
        <v>1011</v>
      </c>
    </row>
    <row r="1173" spans="1:15" s="40" customFormat="1" ht="29.1" customHeight="1">
      <c r="A1173" s="49">
        <v>43911</v>
      </c>
      <c r="C1173" s="50" t="s">
        <v>13</v>
      </c>
      <c r="D1173" s="50" t="s">
        <v>14</v>
      </c>
      <c r="E1173" s="51" t="s">
        <v>15</v>
      </c>
      <c r="F1173" s="40" t="s">
        <v>232</v>
      </c>
      <c r="G1173" s="40">
        <v>1616</v>
      </c>
      <c r="H1173" s="40">
        <v>5.09</v>
      </c>
      <c r="I1173" s="40">
        <v>0.28000000000000003</v>
      </c>
      <c r="J1173" s="54">
        <v>0.13</v>
      </c>
      <c r="K1173" s="40">
        <v>4.8099999999999996</v>
      </c>
      <c r="L1173" s="40">
        <f t="shared" si="54"/>
        <v>7772.9599999999991</v>
      </c>
      <c r="M1173" s="55">
        <f t="shared" si="55"/>
        <v>4.1846999999999994</v>
      </c>
      <c r="N1173" s="55">
        <f t="shared" si="56"/>
        <v>6762.4751999999989</v>
      </c>
      <c r="O1173" s="40" t="s">
        <v>1011</v>
      </c>
    </row>
    <row r="1174" spans="1:15" s="40" customFormat="1" ht="29.1" customHeight="1">
      <c r="A1174" s="49">
        <v>43912</v>
      </c>
      <c r="C1174" s="50" t="s">
        <v>13</v>
      </c>
      <c r="D1174" s="50" t="s">
        <v>14</v>
      </c>
      <c r="E1174" s="51" t="s">
        <v>15</v>
      </c>
      <c r="F1174" s="40" t="s">
        <v>232</v>
      </c>
      <c r="G1174" s="40">
        <v>972</v>
      </c>
      <c r="H1174" s="40">
        <v>5.09</v>
      </c>
      <c r="I1174" s="40">
        <v>0.28000000000000003</v>
      </c>
      <c r="J1174" s="54">
        <v>0.13</v>
      </c>
      <c r="K1174" s="40">
        <v>4.8099999999999996</v>
      </c>
      <c r="L1174" s="40">
        <f t="shared" si="54"/>
        <v>4675.32</v>
      </c>
      <c r="M1174" s="55">
        <f t="shared" si="55"/>
        <v>4.1846999999999994</v>
      </c>
      <c r="N1174" s="55">
        <f t="shared" si="56"/>
        <v>4067.5283999999992</v>
      </c>
      <c r="O1174" s="40" t="s">
        <v>1011</v>
      </c>
    </row>
    <row r="1175" spans="1:15" s="40" customFormat="1" ht="29.1" customHeight="1">
      <c r="A1175" s="49">
        <v>43913</v>
      </c>
      <c r="C1175" s="50" t="s">
        <v>13</v>
      </c>
      <c r="D1175" s="50" t="s">
        <v>14</v>
      </c>
      <c r="E1175" s="51" t="s">
        <v>15</v>
      </c>
      <c r="F1175" s="40" t="s">
        <v>232</v>
      </c>
      <c r="G1175" s="40">
        <v>2527</v>
      </c>
      <c r="H1175" s="40">
        <v>5.09</v>
      </c>
      <c r="I1175" s="40">
        <v>0.28000000000000003</v>
      </c>
      <c r="J1175" s="54">
        <v>0.13</v>
      </c>
      <c r="K1175" s="40">
        <v>4.8099999999999996</v>
      </c>
      <c r="L1175" s="40">
        <f t="shared" si="54"/>
        <v>12154.869999999999</v>
      </c>
      <c r="M1175" s="55">
        <f t="shared" si="55"/>
        <v>4.1846999999999994</v>
      </c>
      <c r="N1175" s="55">
        <f t="shared" si="56"/>
        <v>10574.736899999998</v>
      </c>
      <c r="O1175" s="40" t="s">
        <v>1011</v>
      </c>
    </row>
    <row r="1176" spans="1:15" s="40" customFormat="1" ht="29.1" customHeight="1">
      <c r="A1176" s="49">
        <v>43914</v>
      </c>
      <c r="C1176" s="50" t="s">
        <v>13</v>
      </c>
      <c r="D1176" s="50" t="s">
        <v>14</v>
      </c>
      <c r="E1176" s="51" t="s">
        <v>15</v>
      </c>
      <c r="F1176" s="40" t="s">
        <v>232</v>
      </c>
      <c r="G1176" s="40">
        <v>2582</v>
      </c>
      <c r="H1176" s="40">
        <v>5.09</v>
      </c>
      <c r="I1176" s="40">
        <v>0.28000000000000003</v>
      </c>
      <c r="J1176" s="54">
        <v>0.13</v>
      </c>
      <c r="K1176" s="40">
        <v>4.8099999999999996</v>
      </c>
      <c r="L1176" s="40">
        <f t="shared" si="54"/>
        <v>12419.419999999998</v>
      </c>
      <c r="M1176" s="55">
        <f t="shared" si="55"/>
        <v>4.1846999999999994</v>
      </c>
      <c r="N1176" s="55">
        <f t="shared" si="56"/>
        <v>10804.895399999998</v>
      </c>
      <c r="O1176" s="40" t="s">
        <v>1011</v>
      </c>
    </row>
    <row r="1177" spans="1:15" s="40" customFormat="1" ht="29.1" customHeight="1">
      <c r="A1177" s="49">
        <v>43915</v>
      </c>
      <c r="C1177" s="50" t="s">
        <v>13</v>
      </c>
      <c r="D1177" s="50" t="s">
        <v>14</v>
      </c>
      <c r="E1177" s="51" t="s">
        <v>15</v>
      </c>
      <c r="F1177" s="40" t="s">
        <v>232</v>
      </c>
      <c r="G1177" s="40">
        <v>3143</v>
      </c>
      <c r="H1177" s="40">
        <v>5.09</v>
      </c>
      <c r="I1177" s="40">
        <v>0.28000000000000003</v>
      </c>
      <c r="J1177" s="54">
        <v>0.13</v>
      </c>
      <c r="K1177" s="40">
        <v>4.8099999999999996</v>
      </c>
      <c r="L1177" s="40">
        <f t="shared" si="54"/>
        <v>15117.829999999998</v>
      </c>
      <c r="M1177" s="55">
        <f t="shared" si="55"/>
        <v>4.1846999999999994</v>
      </c>
      <c r="N1177" s="55">
        <f t="shared" si="56"/>
        <v>13152.512099999998</v>
      </c>
      <c r="O1177" s="40" t="s">
        <v>1011</v>
      </c>
    </row>
    <row r="1178" spans="1:15" s="40" customFormat="1" ht="29.1" customHeight="1">
      <c r="A1178" s="49">
        <v>43916</v>
      </c>
      <c r="C1178" s="50" t="s">
        <v>13</v>
      </c>
      <c r="D1178" s="50" t="s">
        <v>14</v>
      </c>
      <c r="E1178" s="51" t="s">
        <v>15</v>
      </c>
      <c r="F1178" s="40" t="s">
        <v>232</v>
      </c>
      <c r="G1178" s="40">
        <v>5178</v>
      </c>
      <c r="H1178" s="40">
        <v>5.09</v>
      </c>
      <c r="I1178" s="40">
        <v>0.28000000000000003</v>
      </c>
      <c r="J1178" s="54">
        <v>0.13</v>
      </c>
      <c r="K1178" s="40">
        <v>4.8099999999999996</v>
      </c>
      <c r="L1178" s="40">
        <f t="shared" si="54"/>
        <v>24906.179999999997</v>
      </c>
      <c r="M1178" s="55">
        <f t="shared" si="55"/>
        <v>4.1846999999999994</v>
      </c>
      <c r="N1178" s="55">
        <f t="shared" si="56"/>
        <v>21668.376599999996</v>
      </c>
      <c r="O1178" s="40" t="s">
        <v>1011</v>
      </c>
    </row>
    <row r="1179" spans="1:15" s="40" customFormat="1" ht="29.1" customHeight="1">
      <c r="A1179" s="49">
        <v>43917</v>
      </c>
      <c r="C1179" s="50" t="s">
        <v>13</v>
      </c>
      <c r="D1179" s="50" t="s">
        <v>14</v>
      </c>
      <c r="E1179" s="51" t="s">
        <v>15</v>
      </c>
      <c r="F1179" s="40" t="s">
        <v>232</v>
      </c>
      <c r="G1179" s="40">
        <v>4793</v>
      </c>
      <c r="H1179" s="40">
        <v>5.09</v>
      </c>
      <c r="I1179" s="40">
        <v>0.28000000000000003</v>
      </c>
      <c r="J1179" s="54">
        <v>0.13</v>
      </c>
      <c r="K1179" s="40">
        <v>4.8099999999999996</v>
      </c>
      <c r="L1179" s="40">
        <f t="shared" si="54"/>
        <v>23054.329999999998</v>
      </c>
      <c r="M1179" s="55">
        <f t="shared" si="55"/>
        <v>4.1846999999999994</v>
      </c>
      <c r="N1179" s="55">
        <f t="shared" si="56"/>
        <v>20057.267099999997</v>
      </c>
      <c r="O1179" s="40" t="s">
        <v>1011</v>
      </c>
    </row>
    <row r="1180" spans="1:15" s="40" customFormat="1" ht="29.1" customHeight="1">
      <c r="A1180" s="49">
        <v>43918</v>
      </c>
      <c r="C1180" s="50" t="s">
        <v>13</v>
      </c>
      <c r="D1180" s="50" t="s">
        <v>14</v>
      </c>
      <c r="E1180" s="51" t="s">
        <v>15</v>
      </c>
      <c r="F1180" s="40" t="s">
        <v>232</v>
      </c>
      <c r="G1180" s="40">
        <v>4290</v>
      </c>
      <c r="H1180" s="40">
        <v>5.09</v>
      </c>
      <c r="I1180" s="40">
        <v>0.28000000000000003</v>
      </c>
      <c r="J1180" s="54">
        <v>0.13</v>
      </c>
      <c r="K1180" s="40">
        <v>4.8099999999999996</v>
      </c>
      <c r="L1180" s="40">
        <f t="shared" si="54"/>
        <v>20634.899999999998</v>
      </c>
      <c r="M1180" s="55">
        <f t="shared" si="55"/>
        <v>4.1846999999999994</v>
      </c>
      <c r="N1180" s="55">
        <f t="shared" si="56"/>
        <v>17952.362999999998</v>
      </c>
      <c r="O1180" s="40" t="s">
        <v>1011</v>
      </c>
    </row>
    <row r="1181" spans="1:15" s="40" customFormat="1" ht="29.1" customHeight="1">
      <c r="A1181" s="49">
        <v>43919</v>
      </c>
      <c r="C1181" s="50" t="s">
        <v>13</v>
      </c>
      <c r="D1181" s="50" t="s">
        <v>14</v>
      </c>
      <c r="E1181" s="51" t="s">
        <v>15</v>
      </c>
      <c r="F1181" s="40" t="s">
        <v>232</v>
      </c>
      <c r="G1181" s="40">
        <v>4269</v>
      </c>
      <c r="H1181" s="40">
        <v>5.09</v>
      </c>
      <c r="I1181" s="40">
        <v>0.28000000000000003</v>
      </c>
      <c r="J1181" s="54">
        <v>0.13</v>
      </c>
      <c r="K1181" s="40">
        <v>4.8099999999999996</v>
      </c>
      <c r="L1181" s="40">
        <f t="shared" si="54"/>
        <v>20533.89</v>
      </c>
      <c r="M1181" s="55">
        <f t="shared" si="55"/>
        <v>4.1846999999999994</v>
      </c>
      <c r="N1181" s="55">
        <f t="shared" si="56"/>
        <v>17864.484299999996</v>
      </c>
      <c r="O1181" s="40" t="s">
        <v>1011</v>
      </c>
    </row>
    <row r="1182" spans="1:15" s="40" customFormat="1" ht="29.1" customHeight="1">
      <c r="A1182" s="49">
        <v>43920</v>
      </c>
      <c r="C1182" s="50" t="s">
        <v>13</v>
      </c>
      <c r="D1182" s="50" t="s">
        <v>14</v>
      </c>
      <c r="E1182" s="51" t="s">
        <v>15</v>
      </c>
      <c r="F1182" s="40" t="s">
        <v>232</v>
      </c>
      <c r="G1182" s="40">
        <v>6271</v>
      </c>
      <c r="H1182" s="40">
        <v>5.09</v>
      </c>
      <c r="I1182" s="40">
        <v>0.28000000000000003</v>
      </c>
      <c r="J1182" s="54">
        <v>0.13</v>
      </c>
      <c r="K1182" s="40">
        <v>4.8099999999999996</v>
      </c>
      <c r="L1182" s="40">
        <f t="shared" si="54"/>
        <v>30163.51</v>
      </c>
      <c r="M1182" s="55">
        <f t="shared" si="55"/>
        <v>4.1846999999999994</v>
      </c>
      <c r="N1182" s="55">
        <f t="shared" si="56"/>
        <v>26242.253699999997</v>
      </c>
      <c r="O1182" s="40" t="s">
        <v>1011</v>
      </c>
    </row>
    <row r="1183" spans="1:15" s="40" customFormat="1" ht="29.1" customHeight="1">
      <c r="A1183" s="49">
        <v>43921</v>
      </c>
      <c r="C1183" s="50" t="s">
        <v>13</v>
      </c>
      <c r="D1183" s="50" t="s">
        <v>14</v>
      </c>
      <c r="E1183" s="51" t="s">
        <v>15</v>
      </c>
      <c r="F1183" s="40" t="s">
        <v>232</v>
      </c>
      <c r="G1183" s="40">
        <v>3591</v>
      </c>
      <c r="H1183" s="40">
        <v>5.09</v>
      </c>
      <c r="I1183" s="40">
        <v>0.28000000000000003</v>
      </c>
      <c r="J1183" s="54">
        <v>0.13</v>
      </c>
      <c r="K1183" s="40">
        <v>4.8099999999999996</v>
      </c>
      <c r="L1183" s="40">
        <f t="shared" si="54"/>
        <v>17272.71</v>
      </c>
      <c r="M1183" s="55">
        <f t="shared" si="55"/>
        <v>4.1846999999999994</v>
      </c>
      <c r="N1183" s="55">
        <f t="shared" si="56"/>
        <v>15027.257699999998</v>
      </c>
      <c r="O1183" s="40" t="s">
        <v>1011</v>
      </c>
    </row>
    <row r="1184" spans="1:15" s="40" customFormat="1" ht="29.1" customHeight="1">
      <c r="A1184" s="49">
        <v>43922</v>
      </c>
      <c r="C1184" s="50" t="s">
        <v>13</v>
      </c>
      <c r="D1184" s="50" t="s">
        <v>14</v>
      </c>
      <c r="E1184" s="51" t="s">
        <v>15</v>
      </c>
      <c r="F1184" s="40" t="s">
        <v>232</v>
      </c>
      <c r="G1184" s="40">
        <v>2509</v>
      </c>
      <c r="H1184" s="40">
        <v>5.09</v>
      </c>
      <c r="I1184" s="40">
        <v>0.28000000000000003</v>
      </c>
      <c r="J1184" s="54">
        <v>0.13</v>
      </c>
      <c r="K1184" s="40">
        <v>4.8099999999999996</v>
      </c>
      <c r="L1184" s="40">
        <f t="shared" si="54"/>
        <v>12068.289999999999</v>
      </c>
      <c r="M1184" s="55">
        <f t="shared" si="55"/>
        <v>4.1846999999999994</v>
      </c>
      <c r="N1184" s="55">
        <f t="shared" si="56"/>
        <v>10499.412299999998</v>
      </c>
      <c r="O1184" s="40" t="s">
        <v>1011</v>
      </c>
    </row>
    <row r="1185" spans="1:15" s="40" customFormat="1" ht="29.1" customHeight="1">
      <c r="A1185" s="49">
        <v>43923</v>
      </c>
      <c r="C1185" s="50" t="s">
        <v>13</v>
      </c>
      <c r="D1185" s="50" t="s">
        <v>14</v>
      </c>
      <c r="E1185" s="51" t="s">
        <v>15</v>
      </c>
      <c r="F1185" s="40" t="s">
        <v>232</v>
      </c>
      <c r="G1185" s="40">
        <v>147</v>
      </c>
      <c r="H1185" s="40">
        <v>5.09</v>
      </c>
      <c r="I1185" s="40">
        <v>0.28000000000000003</v>
      </c>
      <c r="J1185" s="54">
        <v>0.13</v>
      </c>
      <c r="K1185" s="40">
        <v>4.8099999999999996</v>
      </c>
      <c r="L1185" s="40">
        <f t="shared" si="54"/>
        <v>707.06999999999994</v>
      </c>
      <c r="M1185" s="55">
        <f t="shared" si="55"/>
        <v>4.1846999999999994</v>
      </c>
      <c r="N1185" s="55">
        <f t="shared" si="56"/>
        <v>615.15089999999987</v>
      </c>
      <c r="O1185" s="40" t="s">
        <v>1011</v>
      </c>
    </row>
    <row r="1186" spans="1:15" s="40" customFormat="1" ht="29.1" customHeight="1">
      <c r="A1186" s="49">
        <v>43923</v>
      </c>
      <c r="C1186" s="50" t="s">
        <v>13</v>
      </c>
      <c r="D1186" s="50" t="s">
        <v>14</v>
      </c>
      <c r="E1186" s="51" t="s">
        <v>15</v>
      </c>
      <c r="F1186" s="40" t="s">
        <v>232</v>
      </c>
      <c r="G1186" s="40">
        <v>4940</v>
      </c>
      <c r="H1186" s="40">
        <v>5.09</v>
      </c>
      <c r="I1186" s="40">
        <v>0.28000000000000003</v>
      </c>
      <c r="J1186" s="54">
        <v>0.13</v>
      </c>
      <c r="K1186" s="40">
        <v>4.8099999999999996</v>
      </c>
      <c r="L1186" s="40">
        <f t="shared" si="54"/>
        <v>23761.399999999998</v>
      </c>
      <c r="M1186" s="55">
        <f t="shared" si="55"/>
        <v>4.1846999999999994</v>
      </c>
      <c r="N1186" s="55">
        <f t="shared" si="56"/>
        <v>20672.417999999998</v>
      </c>
      <c r="O1186" s="40" t="s">
        <v>1011</v>
      </c>
    </row>
    <row r="1187" spans="1:15" s="40" customFormat="1" ht="29.1" customHeight="1">
      <c r="A1187" s="49">
        <v>43924</v>
      </c>
      <c r="C1187" s="50" t="s">
        <v>13</v>
      </c>
      <c r="D1187" s="50" t="s">
        <v>14</v>
      </c>
      <c r="E1187" s="51" t="s">
        <v>15</v>
      </c>
      <c r="F1187" s="40" t="s">
        <v>232</v>
      </c>
      <c r="G1187" s="40">
        <v>3889</v>
      </c>
      <c r="H1187" s="40">
        <v>5.09</v>
      </c>
      <c r="I1187" s="40">
        <v>0.28000000000000003</v>
      </c>
      <c r="J1187" s="54">
        <v>0.13</v>
      </c>
      <c r="K1187" s="40">
        <v>4.8099999999999996</v>
      </c>
      <c r="L1187" s="40">
        <f t="shared" si="54"/>
        <v>18706.09</v>
      </c>
      <c r="M1187" s="55">
        <f t="shared" si="55"/>
        <v>4.1846999999999994</v>
      </c>
      <c r="N1187" s="55">
        <f t="shared" si="56"/>
        <v>16274.298299999999</v>
      </c>
      <c r="O1187" s="40" t="s">
        <v>1011</v>
      </c>
    </row>
    <row r="1188" spans="1:15" s="40" customFormat="1" ht="29.1" customHeight="1">
      <c r="A1188" s="49">
        <v>43924</v>
      </c>
      <c r="C1188" s="50" t="s">
        <v>13</v>
      </c>
      <c r="D1188" s="50" t="s">
        <v>14</v>
      </c>
      <c r="E1188" s="51" t="s">
        <v>15</v>
      </c>
      <c r="F1188" s="40" t="s">
        <v>232</v>
      </c>
      <c r="G1188" s="40">
        <v>2859</v>
      </c>
      <c r="H1188" s="40">
        <v>5.09</v>
      </c>
      <c r="I1188" s="40">
        <v>0.28000000000000003</v>
      </c>
      <c r="J1188" s="54">
        <v>0.13</v>
      </c>
      <c r="K1188" s="40">
        <v>4.8099999999999996</v>
      </c>
      <c r="L1188" s="40">
        <f t="shared" si="54"/>
        <v>13751.789999999999</v>
      </c>
      <c r="M1188" s="55">
        <f t="shared" si="55"/>
        <v>4.1846999999999994</v>
      </c>
      <c r="N1188" s="55">
        <f t="shared" si="56"/>
        <v>11964.057299999999</v>
      </c>
      <c r="O1188" s="40" t="s">
        <v>1011</v>
      </c>
    </row>
    <row r="1189" spans="1:15" s="40" customFormat="1" ht="29.1" customHeight="1">
      <c r="A1189" s="49">
        <v>43924</v>
      </c>
      <c r="C1189" s="50" t="s">
        <v>13</v>
      </c>
      <c r="D1189" s="50" t="s">
        <v>14</v>
      </c>
      <c r="E1189" s="51" t="s">
        <v>15</v>
      </c>
      <c r="F1189" s="40" t="s">
        <v>232</v>
      </c>
      <c r="G1189" s="40">
        <v>180</v>
      </c>
      <c r="H1189" s="40">
        <v>5.09</v>
      </c>
      <c r="I1189" s="40">
        <v>0.28000000000000003</v>
      </c>
      <c r="J1189" s="54">
        <v>0.13</v>
      </c>
      <c r="K1189" s="40">
        <v>4.8099999999999996</v>
      </c>
      <c r="L1189" s="40">
        <f t="shared" si="54"/>
        <v>865.8</v>
      </c>
      <c r="M1189" s="55">
        <f t="shared" si="55"/>
        <v>4.1846999999999994</v>
      </c>
      <c r="N1189" s="55">
        <f t="shared" si="56"/>
        <v>753.24599999999987</v>
      </c>
      <c r="O1189" s="40" t="s">
        <v>1011</v>
      </c>
    </row>
    <row r="1190" spans="1:15" s="40" customFormat="1" ht="29.1" customHeight="1">
      <c r="A1190" s="49">
        <v>43925</v>
      </c>
      <c r="C1190" s="50" t="s">
        <v>13</v>
      </c>
      <c r="D1190" s="50" t="s">
        <v>14</v>
      </c>
      <c r="E1190" s="51" t="s">
        <v>15</v>
      </c>
      <c r="F1190" s="40" t="s">
        <v>232</v>
      </c>
      <c r="G1190" s="40">
        <v>4239</v>
      </c>
      <c r="H1190" s="40">
        <v>5.09</v>
      </c>
      <c r="I1190" s="40">
        <v>0.28000000000000003</v>
      </c>
      <c r="J1190" s="54">
        <v>0.13</v>
      </c>
      <c r="K1190" s="40">
        <v>4.8099999999999996</v>
      </c>
      <c r="L1190" s="40">
        <f t="shared" si="54"/>
        <v>20389.59</v>
      </c>
      <c r="M1190" s="55">
        <f t="shared" si="55"/>
        <v>4.1846999999999994</v>
      </c>
      <c r="N1190" s="55">
        <f t="shared" si="56"/>
        <v>17738.943299999999</v>
      </c>
      <c r="O1190" s="40" t="s">
        <v>1011</v>
      </c>
    </row>
    <row r="1191" spans="1:15" s="40" customFormat="1" ht="29.1" customHeight="1">
      <c r="A1191" s="49">
        <v>43925</v>
      </c>
      <c r="C1191" s="50" t="s">
        <v>13</v>
      </c>
      <c r="D1191" s="50" t="s">
        <v>14</v>
      </c>
      <c r="E1191" s="51" t="s">
        <v>15</v>
      </c>
      <c r="F1191" s="40" t="s">
        <v>232</v>
      </c>
      <c r="G1191" s="40">
        <v>781</v>
      </c>
      <c r="H1191" s="40">
        <v>5.09</v>
      </c>
      <c r="I1191" s="40">
        <v>0.28000000000000003</v>
      </c>
      <c r="J1191" s="54">
        <v>0.13</v>
      </c>
      <c r="K1191" s="40">
        <v>4.8099999999999996</v>
      </c>
      <c r="L1191" s="40">
        <f t="shared" si="54"/>
        <v>3756.6099999999997</v>
      </c>
      <c r="M1191" s="55">
        <f t="shared" si="55"/>
        <v>4.1846999999999994</v>
      </c>
      <c r="N1191" s="55">
        <f t="shared" si="56"/>
        <v>3268.2506999999996</v>
      </c>
      <c r="O1191" s="40" t="s">
        <v>1011</v>
      </c>
    </row>
    <row r="1192" spans="1:15" s="40" customFormat="1" ht="29.1" customHeight="1">
      <c r="A1192" s="49">
        <v>43926</v>
      </c>
      <c r="C1192" s="50" t="s">
        <v>13</v>
      </c>
      <c r="D1192" s="50" t="s">
        <v>14</v>
      </c>
      <c r="E1192" s="51" t="s">
        <v>15</v>
      </c>
      <c r="F1192" s="40" t="s">
        <v>232</v>
      </c>
      <c r="G1192" s="40">
        <v>3791</v>
      </c>
      <c r="H1192" s="40">
        <v>5.09</v>
      </c>
      <c r="I1192" s="40">
        <v>0.28000000000000003</v>
      </c>
      <c r="J1192" s="54">
        <v>0.13</v>
      </c>
      <c r="K1192" s="40">
        <v>4.8099999999999996</v>
      </c>
      <c r="L1192" s="40">
        <f t="shared" si="54"/>
        <v>18234.71</v>
      </c>
      <c r="M1192" s="55">
        <f t="shared" si="55"/>
        <v>4.1846999999999994</v>
      </c>
      <c r="N1192" s="55">
        <f t="shared" si="56"/>
        <v>15864.197699999997</v>
      </c>
      <c r="O1192" s="40" t="s">
        <v>1011</v>
      </c>
    </row>
    <row r="1193" spans="1:15" s="40" customFormat="1" ht="29.1" customHeight="1">
      <c r="A1193" s="49">
        <v>43926</v>
      </c>
      <c r="C1193" s="50" t="s">
        <v>13</v>
      </c>
      <c r="D1193" s="50" t="s">
        <v>14</v>
      </c>
      <c r="E1193" s="51" t="s">
        <v>15</v>
      </c>
      <c r="F1193" s="40" t="s">
        <v>232</v>
      </c>
      <c r="G1193" s="40">
        <v>3136</v>
      </c>
      <c r="H1193" s="40">
        <v>5.09</v>
      </c>
      <c r="I1193" s="40">
        <v>0.28000000000000003</v>
      </c>
      <c r="J1193" s="54">
        <v>0.13</v>
      </c>
      <c r="K1193" s="40">
        <v>4.8099999999999996</v>
      </c>
      <c r="L1193" s="40">
        <f t="shared" si="54"/>
        <v>15084.159999999998</v>
      </c>
      <c r="M1193" s="55">
        <f t="shared" si="55"/>
        <v>4.1846999999999994</v>
      </c>
      <c r="N1193" s="55">
        <f t="shared" si="56"/>
        <v>13123.219199999998</v>
      </c>
      <c r="O1193" s="40" t="s">
        <v>1011</v>
      </c>
    </row>
    <row r="1194" spans="1:15" s="40" customFormat="1" ht="29.1" customHeight="1">
      <c r="A1194" s="49">
        <v>43927</v>
      </c>
      <c r="C1194" s="50" t="s">
        <v>13</v>
      </c>
      <c r="D1194" s="50" t="s">
        <v>14</v>
      </c>
      <c r="E1194" s="51" t="s">
        <v>15</v>
      </c>
      <c r="F1194" s="40" t="s">
        <v>232</v>
      </c>
      <c r="G1194" s="40">
        <v>4218</v>
      </c>
      <c r="H1194" s="40">
        <v>5.09</v>
      </c>
      <c r="I1194" s="40">
        <v>0.28000000000000003</v>
      </c>
      <c r="J1194" s="54">
        <v>0.13</v>
      </c>
      <c r="K1194" s="40">
        <v>4.8099999999999996</v>
      </c>
      <c r="L1194" s="40">
        <f t="shared" si="54"/>
        <v>20288.579999999998</v>
      </c>
      <c r="M1194" s="55">
        <f t="shared" si="55"/>
        <v>4.1846999999999994</v>
      </c>
      <c r="N1194" s="55">
        <f t="shared" si="56"/>
        <v>17651.064599999998</v>
      </c>
      <c r="O1194" s="40" t="s">
        <v>1011</v>
      </c>
    </row>
    <row r="1195" spans="1:15" s="40" customFormat="1" ht="29.1" customHeight="1">
      <c r="A1195" s="49">
        <v>43927</v>
      </c>
      <c r="C1195" s="50" t="s">
        <v>13</v>
      </c>
      <c r="D1195" s="50" t="s">
        <v>14</v>
      </c>
      <c r="E1195" s="51" t="s">
        <v>15</v>
      </c>
      <c r="F1195" s="40" t="s">
        <v>232</v>
      </c>
      <c r="G1195" s="40">
        <v>1522</v>
      </c>
      <c r="H1195" s="40">
        <v>5.09</v>
      </c>
      <c r="I1195" s="40">
        <v>0.28000000000000003</v>
      </c>
      <c r="J1195" s="54">
        <v>0.13</v>
      </c>
      <c r="K1195" s="40">
        <v>4.8099999999999996</v>
      </c>
      <c r="L1195" s="40">
        <f t="shared" si="54"/>
        <v>7320.82</v>
      </c>
      <c r="M1195" s="55">
        <f t="shared" si="55"/>
        <v>4.1846999999999994</v>
      </c>
      <c r="N1195" s="55">
        <f t="shared" si="56"/>
        <v>6369.1133999999993</v>
      </c>
      <c r="O1195" s="40" t="s">
        <v>1011</v>
      </c>
    </row>
    <row r="1196" spans="1:15" s="40" customFormat="1" ht="29.1" customHeight="1">
      <c r="A1196" s="49">
        <v>43927</v>
      </c>
      <c r="C1196" s="50" t="s">
        <v>13</v>
      </c>
      <c r="D1196" s="50" t="s">
        <v>14</v>
      </c>
      <c r="E1196" s="51" t="s">
        <v>15</v>
      </c>
      <c r="F1196" s="40" t="s">
        <v>232</v>
      </c>
      <c r="G1196" s="40">
        <v>125</v>
      </c>
      <c r="H1196" s="40">
        <v>5.09</v>
      </c>
      <c r="I1196" s="40">
        <v>0.28000000000000003</v>
      </c>
      <c r="J1196" s="54">
        <v>0.13</v>
      </c>
      <c r="K1196" s="40">
        <v>4.8099999999999996</v>
      </c>
      <c r="L1196" s="40">
        <f t="shared" si="54"/>
        <v>601.25</v>
      </c>
      <c r="M1196" s="55">
        <f t="shared" si="55"/>
        <v>4.1846999999999994</v>
      </c>
      <c r="N1196" s="55">
        <f t="shared" si="56"/>
        <v>523.08749999999998</v>
      </c>
      <c r="O1196" s="40" t="s">
        <v>1011</v>
      </c>
    </row>
    <row r="1197" spans="1:15" s="40" customFormat="1" ht="29.1" customHeight="1">
      <c r="A1197" s="49">
        <v>43928</v>
      </c>
      <c r="C1197" s="50" t="s">
        <v>13</v>
      </c>
      <c r="D1197" s="50" t="s">
        <v>14</v>
      </c>
      <c r="E1197" s="51" t="s">
        <v>15</v>
      </c>
      <c r="F1197" s="40" t="s">
        <v>232</v>
      </c>
      <c r="G1197" s="40">
        <v>4092</v>
      </c>
      <c r="H1197" s="40">
        <v>5.09</v>
      </c>
      <c r="I1197" s="40">
        <v>0.28000000000000003</v>
      </c>
      <c r="J1197" s="54">
        <v>0.13</v>
      </c>
      <c r="K1197" s="40">
        <v>4.8099999999999996</v>
      </c>
      <c r="L1197" s="40">
        <f t="shared" si="54"/>
        <v>19682.519999999997</v>
      </c>
      <c r="M1197" s="55">
        <f t="shared" si="55"/>
        <v>4.1846999999999994</v>
      </c>
      <c r="N1197" s="55">
        <f t="shared" si="56"/>
        <v>17123.792399999998</v>
      </c>
      <c r="O1197" s="40" t="s">
        <v>1011</v>
      </c>
    </row>
    <row r="1198" spans="1:15" s="40" customFormat="1" ht="29.1" customHeight="1">
      <c r="A1198" s="49">
        <v>43928</v>
      </c>
      <c r="C1198" s="50" t="s">
        <v>13</v>
      </c>
      <c r="D1198" s="50" t="s">
        <v>14</v>
      </c>
      <c r="E1198" s="51" t="s">
        <v>15</v>
      </c>
      <c r="F1198" s="40" t="s">
        <v>232</v>
      </c>
      <c r="G1198" s="40">
        <v>3661</v>
      </c>
      <c r="H1198" s="40">
        <v>5.09</v>
      </c>
      <c r="I1198" s="40">
        <v>0.28000000000000003</v>
      </c>
      <c r="J1198" s="54">
        <v>0.13</v>
      </c>
      <c r="K1198" s="40">
        <v>4.8099999999999996</v>
      </c>
      <c r="L1198" s="40">
        <f t="shared" si="54"/>
        <v>17609.41</v>
      </c>
      <c r="M1198" s="55">
        <f t="shared" si="55"/>
        <v>4.1846999999999994</v>
      </c>
      <c r="N1198" s="55">
        <f t="shared" si="56"/>
        <v>15320.186699999998</v>
      </c>
      <c r="O1198" s="40" t="s">
        <v>1011</v>
      </c>
    </row>
    <row r="1199" spans="1:15" s="40" customFormat="1" ht="29.1" customHeight="1">
      <c r="A1199" s="49">
        <v>43929</v>
      </c>
      <c r="C1199" s="50" t="s">
        <v>13</v>
      </c>
      <c r="D1199" s="50" t="s">
        <v>14</v>
      </c>
      <c r="E1199" s="51" t="s">
        <v>15</v>
      </c>
      <c r="F1199" s="40" t="s">
        <v>232</v>
      </c>
      <c r="G1199" s="40">
        <v>4595</v>
      </c>
      <c r="H1199" s="40">
        <v>5.09</v>
      </c>
      <c r="I1199" s="40">
        <v>0.28000000000000003</v>
      </c>
      <c r="J1199" s="54">
        <v>0.13</v>
      </c>
      <c r="K1199" s="40">
        <v>4.8099999999999996</v>
      </c>
      <c r="L1199" s="40">
        <f t="shared" si="54"/>
        <v>22101.949999999997</v>
      </c>
      <c r="M1199" s="55">
        <f t="shared" si="55"/>
        <v>4.1846999999999994</v>
      </c>
      <c r="N1199" s="55">
        <f t="shared" si="56"/>
        <v>19228.696499999998</v>
      </c>
      <c r="O1199" s="40" t="s">
        <v>1011</v>
      </c>
    </row>
    <row r="1200" spans="1:15" s="40" customFormat="1" ht="29.1" customHeight="1">
      <c r="A1200" s="49">
        <v>43929</v>
      </c>
      <c r="C1200" s="50" t="s">
        <v>13</v>
      </c>
      <c r="D1200" s="50" t="s">
        <v>14</v>
      </c>
      <c r="E1200" s="51" t="s">
        <v>15</v>
      </c>
      <c r="F1200" s="40" t="s">
        <v>232</v>
      </c>
      <c r="G1200" s="40">
        <v>1658</v>
      </c>
      <c r="H1200" s="40">
        <v>5.09</v>
      </c>
      <c r="I1200" s="40">
        <v>0.28000000000000003</v>
      </c>
      <c r="J1200" s="54">
        <v>0.13</v>
      </c>
      <c r="K1200" s="40">
        <v>4.8099999999999996</v>
      </c>
      <c r="L1200" s="40">
        <f t="shared" si="54"/>
        <v>7974.98</v>
      </c>
      <c r="M1200" s="55">
        <f t="shared" si="55"/>
        <v>4.1846999999999994</v>
      </c>
      <c r="N1200" s="55">
        <f t="shared" si="56"/>
        <v>6938.2325999999994</v>
      </c>
      <c r="O1200" s="40" t="s">
        <v>1011</v>
      </c>
    </row>
    <row r="1201" spans="1:15" s="40" customFormat="1" ht="29.1" customHeight="1">
      <c r="A1201" s="49">
        <v>43930</v>
      </c>
      <c r="C1201" s="50" t="s">
        <v>13</v>
      </c>
      <c r="D1201" s="50" t="s">
        <v>14</v>
      </c>
      <c r="E1201" s="51" t="s">
        <v>15</v>
      </c>
      <c r="F1201" s="40" t="s">
        <v>232</v>
      </c>
      <c r="G1201" s="40">
        <v>2125</v>
      </c>
      <c r="H1201" s="40">
        <v>5.09</v>
      </c>
      <c r="I1201" s="40">
        <v>0.28000000000000003</v>
      </c>
      <c r="J1201" s="54">
        <v>0.13</v>
      </c>
      <c r="K1201" s="40">
        <v>4.8099999999999996</v>
      </c>
      <c r="L1201" s="40">
        <f t="shared" si="54"/>
        <v>10221.25</v>
      </c>
      <c r="M1201" s="55">
        <f t="shared" si="55"/>
        <v>4.1846999999999994</v>
      </c>
      <c r="N1201" s="55">
        <f t="shared" si="56"/>
        <v>8892.4874999999993</v>
      </c>
      <c r="O1201" s="40" t="s">
        <v>1011</v>
      </c>
    </row>
    <row r="1202" spans="1:15" s="40" customFormat="1" ht="29.1" customHeight="1">
      <c r="A1202" s="49">
        <v>43931</v>
      </c>
      <c r="C1202" s="50" t="s">
        <v>13</v>
      </c>
      <c r="D1202" s="50" t="s">
        <v>14</v>
      </c>
      <c r="E1202" s="51" t="s">
        <v>15</v>
      </c>
      <c r="F1202" s="40" t="s">
        <v>232</v>
      </c>
      <c r="G1202" s="40">
        <v>4162</v>
      </c>
      <c r="H1202" s="40">
        <v>5.09</v>
      </c>
      <c r="I1202" s="40">
        <v>0.28000000000000003</v>
      </c>
      <c r="J1202" s="54">
        <v>0.13</v>
      </c>
      <c r="K1202" s="40">
        <v>4.8099999999999996</v>
      </c>
      <c r="L1202" s="40">
        <f t="shared" si="54"/>
        <v>20019.219999999998</v>
      </c>
      <c r="M1202" s="55">
        <f t="shared" si="55"/>
        <v>4.1846999999999994</v>
      </c>
      <c r="N1202" s="55">
        <f t="shared" si="56"/>
        <v>17416.721399999999</v>
      </c>
      <c r="O1202" s="40" t="s">
        <v>1011</v>
      </c>
    </row>
    <row r="1203" spans="1:15" s="40" customFormat="1" ht="29.1" customHeight="1">
      <c r="A1203" s="49">
        <v>43931</v>
      </c>
      <c r="C1203" s="50" t="s">
        <v>13</v>
      </c>
      <c r="D1203" s="50" t="s">
        <v>14</v>
      </c>
      <c r="E1203" s="51" t="s">
        <v>15</v>
      </c>
      <c r="F1203" s="40" t="s">
        <v>232</v>
      </c>
      <c r="G1203" s="40">
        <v>3656</v>
      </c>
      <c r="H1203" s="40">
        <v>5.09</v>
      </c>
      <c r="I1203" s="40">
        <v>0.28000000000000003</v>
      </c>
      <c r="J1203" s="54">
        <v>0.13</v>
      </c>
      <c r="K1203" s="40">
        <v>4.8099999999999996</v>
      </c>
      <c r="L1203" s="40">
        <f t="shared" si="54"/>
        <v>17585.359999999997</v>
      </c>
      <c r="M1203" s="55">
        <f t="shared" si="55"/>
        <v>4.1846999999999994</v>
      </c>
      <c r="N1203" s="55">
        <f t="shared" si="56"/>
        <v>15299.263199999998</v>
      </c>
      <c r="O1203" s="40" t="s">
        <v>1011</v>
      </c>
    </row>
    <row r="1204" spans="1:15" s="40" customFormat="1" ht="29.1" customHeight="1">
      <c r="A1204" s="49">
        <v>43932</v>
      </c>
      <c r="C1204" s="50" t="s">
        <v>13</v>
      </c>
      <c r="D1204" s="50" t="s">
        <v>14</v>
      </c>
      <c r="E1204" s="51" t="s">
        <v>15</v>
      </c>
      <c r="F1204" s="40" t="s">
        <v>232</v>
      </c>
      <c r="G1204" s="40">
        <v>4614</v>
      </c>
      <c r="H1204" s="40">
        <v>5.09</v>
      </c>
      <c r="I1204" s="40">
        <v>0.28000000000000003</v>
      </c>
      <c r="J1204" s="54">
        <v>0.13</v>
      </c>
      <c r="K1204" s="40">
        <v>4.8099999999999996</v>
      </c>
      <c r="L1204" s="40">
        <f t="shared" si="54"/>
        <v>22193.339999999997</v>
      </c>
      <c r="M1204" s="55">
        <f t="shared" si="55"/>
        <v>4.1846999999999994</v>
      </c>
      <c r="N1204" s="55">
        <f t="shared" si="56"/>
        <v>19308.205799999996</v>
      </c>
      <c r="O1204" s="40" t="s">
        <v>1011</v>
      </c>
    </row>
    <row r="1205" spans="1:15" s="40" customFormat="1" ht="29.1" customHeight="1">
      <c r="A1205" s="49">
        <v>43932</v>
      </c>
      <c r="C1205" s="50" t="s">
        <v>13</v>
      </c>
      <c r="D1205" s="50" t="s">
        <v>14</v>
      </c>
      <c r="E1205" s="51" t="s">
        <v>15</v>
      </c>
      <c r="F1205" s="40" t="s">
        <v>232</v>
      </c>
      <c r="G1205" s="40">
        <v>2290</v>
      </c>
      <c r="H1205" s="40">
        <v>5.09</v>
      </c>
      <c r="I1205" s="40">
        <v>0.28000000000000003</v>
      </c>
      <c r="J1205" s="54">
        <v>0.13</v>
      </c>
      <c r="K1205" s="40">
        <v>4.8099999999999996</v>
      </c>
      <c r="L1205" s="40">
        <f t="shared" si="54"/>
        <v>11014.9</v>
      </c>
      <c r="M1205" s="55">
        <f t="shared" si="55"/>
        <v>4.1846999999999994</v>
      </c>
      <c r="N1205" s="55">
        <f t="shared" si="56"/>
        <v>9582.9629999999979</v>
      </c>
      <c r="O1205" s="40" t="s">
        <v>1011</v>
      </c>
    </row>
    <row r="1206" spans="1:15" s="40" customFormat="1" ht="29.1" customHeight="1">
      <c r="A1206" s="49">
        <v>43933</v>
      </c>
      <c r="C1206" s="50" t="s">
        <v>13</v>
      </c>
      <c r="D1206" s="50" t="s">
        <v>14</v>
      </c>
      <c r="E1206" s="51" t="s">
        <v>15</v>
      </c>
      <c r="F1206" s="40" t="s">
        <v>232</v>
      </c>
      <c r="G1206" s="40">
        <v>3565</v>
      </c>
      <c r="H1206" s="40">
        <v>5.09</v>
      </c>
      <c r="I1206" s="40">
        <v>0.28000000000000003</v>
      </c>
      <c r="J1206" s="54">
        <v>0.13</v>
      </c>
      <c r="K1206" s="40">
        <v>4.8099999999999996</v>
      </c>
      <c r="L1206" s="40">
        <f t="shared" si="54"/>
        <v>17147.649999999998</v>
      </c>
      <c r="M1206" s="55">
        <f t="shared" si="55"/>
        <v>4.1846999999999994</v>
      </c>
      <c r="N1206" s="55">
        <f t="shared" si="56"/>
        <v>14918.455499999998</v>
      </c>
      <c r="O1206" s="40" t="s">
        <v>1011</v>
      </c>
    </row>
    <row r="1207" spans="1:15" s="40" customFormat="1" ht="29.1" customHeight="1">
      <c r="A1207" s="49">
        <v>43933</v>
      </c>
      <c r="C1207" s="50" t="s">
        <v>13</v>
      </c>
      <c r="D1207" s="50" t="s">
        <v>14</v>
      </c>
      <c r="E1207" s="51" t="s">
        <v>15</v>
      </c>
      <c r="F1207" s="40" t="s">
        <v>232</v>
      </c>
      <c r="G1207" s="40">
        <v>3876</v>
      </c>
      <c r="H1207" s="40">
        <v>5.09</v>
      </c>
      <c r="I1207" s="40">
        <v>0.28000000000000003</v>
      </c>
      <c r="J1207" s="54">
        <v>0.13</v>
      </c>
      <c r="K1207" s="40">
        <v>4.8099999999999996</v>
      </c>
      <c r="L1207" s="40">
        <f t="shared" si="54"/>
        <v>18643.559999999998</v>
      </c>
      <c r="M1207" s="55">
        <f t="shared" si="55"/>
        <v>4.1846999999999994</v>
      </c>
      <c r="N1207" s="55">
        <f t="shared" si="56"/>
        <v>16219.897199999998</v>
      </c>
      <c r="O1207" s="40" t="s">
        <v>1011</v>
      </c>
    </row>
    <row r="1208" spans="1:15" s="40" customFormat="1" ht="29.1" customHeight="1">
      <c r="A1208" s="49">
        <v>43934</v>
      </c>
      <c r="C1208" s="50" t="s">
        <v>13</v>
      </c>
      <c r="D1208" s="50" t="s">
        <v>14</v>
      </c>
      <c r="E1208" s="51" t="s">
        <v>15</v>
      </c>
      <c r="F1208" s="40" t="s">
        <v>232</v>
      </c>
      <c r="G1208" s="40">
        <v>3591</v>
      </c>
      <c r="H1208" s="40">
        <v>5.09</v>
      </c>
      <c r="I1208" s="40">
        <v>0.28000000000000003</v>
      </c>
      <c r="J1208" s="54">
        <v>0.13</v>
      </c>
      <c r="K1208" s="40">
        <v>4.8099999999999996</v>
      </c>
      <c r="L1208" s="40">
        <f t="shared" si="54"/>
        <v>17272.71</v>
      </c>
      <c r="M1208" s="55">
        <f t="shared" si="55"/>
        <v>4.1846999999999994</v>
      </c>
      <c r="N1208" s="55">
        <f t="shared" si="56"/>
        <v>15027.257699999998</v>
      </c>
      <c r="O1208" s="40" t="s">
        <v>1011</v>
      </c>
    </row>
    <row r="1209" spans="1:15" s="40" customFormat="1" ht="29.1" customHeight="1">
      <c r="A1209" s="49">
        <v>43934</v>
      </c>
      <c r="C1209" s="50" t="s">
        <v>13</v>
      </c>
      <c r="D1209" s="50" t="s">
        <v>14</v>
      </c>
      <c r="E1209" s="51" t="s">
        <v>15</v>
      </c>
      <c r="F1209" s="40" t="s">
        <v>232</v>
      </c>
      <c r="G1209" s="40">
        <v>3141</v>
      </c>
      <c r="H1209" s="40">
        <v>5.09</v>
      </c>
      <c r="I1209" s="40">
        <v>0.28000000000000003</v>
      </c>
      <c r="J1209" s="54">
        <v>0.13</v>
      </c>
      <c r="K1209" s="40">
        <v>4.8099999999999996</v>
      </c>
      <c r="L1209" s="40">
        <f t="shared" si="54"/>
        <v>15108.21</v>
      </c>
      <c r="M1209" s="55">
        <f t="shared" si="55"/>
        <v>4.1846999999999994</v>
      </c>
      <c r="N1209" s="55">
        <f t="shared" si="56"/>
        <v>13144.142699999999</v>
      </c>
      <c r="O1209" s="40" t="s">
        <v>1011</v>
      </c>
    </row>
    <row r="1210" spans="1:15" s="40" customFormat="1" ht="29.1" customHeight="1">
      <c r="A1210" s="49">
        <v>43935</v>
      </c>
      <c r="C1210" s="50" t="s">
        <v>13</v>
      </c>
      <c r="D1210" s="50" t="s">
        <v>14</v>
      </c>
      <c r="E1210" s="51" t="s">
        <v>15</v>
      </c>
      <c r="F1210" s="40" t="s">
        <v>232</v>
      </c>
      <c r="G1210" s="40">
        <v>2795</v>
      </c>
      <c r="H1210" s="40">
        <v>5.09</v>
      </c>
      <c r="I1210" s="40">
        <v>0.28000000000000003</v>
      </c>
      <c r="J1210" s="54">
        <v>0.13</v>
      </c>
      <c r="K1210" s="40">
        <v>4.8099999999999996</v>
      </c>
      <c r="L1210" s="40">
        <f t="shared" si="54"/>
        <v>13443.949999999999</v>
      </c>
      <c r="M1210" s="55">
        <f t="shared" si="55"/>
        <v>4.1846999999999994</v>
      </c>
      <c r="N1210" s="55">
        <f t="shared" si="56"/>
        <v>11696.236499999999</v>
      </c>
      <c r="O1210" s="40" t="s">
        <v>1011</v>
      </c>
    </row>
    <row r="1211" spans="1:15" s="40" customFormat="1" ht="29.1" customHeight="1">
      <c r="A1211" s="49">
        <v>43935</v>
      </c>
      <c r="C1211" s="50" t="s">
        <v>13</v>
      </c>
      <c r="D1211" s="50" t="s">
        <v>14</v>
      </c>
      <c r="E1211" s="51" t="s">
        <v>15</v>
      </c>
      <c r="F1211" s="40" t="s">
        <v>232</v>
      </c>
      <c r="G1211" s="40">
        <v>3128</v>
      </c>
      <c r="H1211" s="40">
        <v>5.09</v>
      </c>
      <c r="I1211" s="40">
        <v>0.28000000000000003</v>
      </c>
      <c r="J1211" s="54">
        <v>0.13</v>
      </c>
      <c r="K1211" s="40">
        <v>4.8099999999999996</v>
      </c>
      <c r="L1211" s="40">
        <f t="shared" si="54"/>
        <v>15045.679999999998</v>
      </c>
      <c r="M1211" s="55">
        <f t="shared" si="55"/>
        <v>4.1846999999999994</v>
      </c>
      <c r="N1211" s="55">
        <f t="shared" si="56"/>
        <v>13089.741599999998</v>
      </c>
      <c r="O1211" s="40" t="s">
        <v>1011</v>
      </c>
    </row>
    <row r="1212" spans="1:15" s="40" customFormat="1" ht="29.1" customHeight="1">
      <c r="A1212" s="49">
        <v>43936</v>
      </c>
      <c r="C1212" s="50" t="s">
        <v>13</v>
      </c>
      <c r="D1212" s="50" t="s">
        <v>14</v>
      </c>
      <c r="E1212" s="51" t="s">
        <v>15</v>
      </c>
      <c r="F1212" s="40" t="s">
        <v>232</v>
      </c>
      <c r="G1212" s="40">
        <v>1791</v>
      </c>
      <c r="H1212" s="40">
        <v>5.09</v>
      </c>
      <c r="I1212" s="40">
        <v>0.28000000000000003</v>
      </c>
      <c r="J1212" s="54">
        <v>0.13</v>
      </c>
      <c r="K1212" s="40">
        <v>4.8099999999999996</v>
      </c>
      <c r="L1212" s="40">
        <f t="shared" si="54"/>
        <v>8614.7099999999991</v>
      </c>
      <c r="M1212" s="55">
        <f t="shared" si="55"/>
        <v>4.1846999999999994</v>
      </c>
      <c r="N1212" s="55">
        <f t="shared" si="56"/>
        <v>7494.7976999999992</v>
      </c>
      <c r="O1212" s="40" t="s">
        <v>1011</v>
      </c>
    </row>
    <row r="1213" spans="1:15" s="40" customFormat="1" ht="29.1" customHeight="1">
      <c r="A1213" s="49">
        <v>43936</v>
      </c>
      <c r="C1213" s="50" t="s">
        <v>13</v>
      </c>
      <c r="D1213" s="50" t="s">
        <v>14</v>
      </c>
      <c r="E1213" s="51" t="s">
        <v>15</v>
      </c>
      <c r="F1213" s="40" t="s">
        <v>232</v>
      </c>
      <c r="G1213" s="40">
        <v>4082</v>
      </c>
      <c r="H1213" s="40">
        <v>5.09</v>
      </c>
      <c r="I1213" s="40">
        <v>0.28000000000000003</v>
      </c>
      <c r="J1213" s="54">
        <v>0.13</v>
      </c>
      <c r="K1213" s="40">
        <v>4.8099999999999996</v>
      </c>
      <c r="L1213" s="40">
        <f t="shared" si="54"/>
        <v>19634.419999999998</v>
      </c>
      <c r="M1213" s="55">
        <f t="shared" si="55"/>
        <v>4.1846999999999994</v>
      </c>
      <c r="N1213" s="55">
        <f t="shared" si="56"/>
        <v>17081.945399999997</v>
      </c>
      <c r="O1213" s="40" t="s">
        <v>1011</v>
      </c>
    </row>
    <row r="1214" spans="1:15" s="40" customFormat="1" ht="29.1" customHeight="1">
      <c r="A1214" s="49">
        <v>43911</v>
      </c>
      <c r="C1214" s="50" t="s">
        <v>13</v>
      </c>
      <c r="D1214" s="50" t="s">
        <v>14</v>
      </c>
      <c r="E1214" s="51" t="s">
        <v>15</v>
      </c>
      <c r="F1214" s="40" t="s">
        <v>25</v>
      </c>
      <c r="G1214" s="40">
        <v>4020</v>
      </c>
      <c r="H1214" s="40">
        <v>5.09</v>
      </c>
      <c r="I1214" s="40">
        <v>0.28000000000000003</v>
      </c>
      <c r="J1214" s="54">
        <v>0.13</v>
      </c>
      <c r="K1214" s="40">
        <v>4.8099999999999996</v>
      </c>
      <c r="L1214" s="40">
        <f t="shared" si="54"/>
        <v>19336.199999999997</v>
      </c>
      <c r="M1214" s="55">
        <f t="shared" si="55"/>
        <v>4.1846999999999994</v>
      </c>
      <c r="N1214" s="55">
        <f t="shared" si="56"/>
        <v>16822.493999999999</v>
      </c>
      <c r="O1214" s="40" t="s">
        <v>1011</v>
      </c>
    </row>
    <row r="1215" spans="1:15" s="40" customFormat="1" ht="29.1" customHeight="1">
      <c r="A1215" s="49">
        <v>43912</v>
      </c>
      <c r="C1215" s="50" t="s">
        <v>13</v>
      </c>
      <c r="D1215" s="50" t="s">
        <v>14</v>
      </c>
      <c r="E1215" s="51" t="s">
        <v>15</v>
      </c>
      <c r="F1215" s="40" t="s">
        <v>25</v>
      </c>
      <c r="G1215" s="40">
        <v>3964</v>
      </c>
      <c r="H1215" s="40">
        <v>5.09</v>
      </c>
      <c r="I1215" s="40">
        <v>0.28000000000000003</v>
      </c>
      <c r="J1215" s="54">
        <v>0.13</v>
      </c>
      <c r="K1215" s="40">
        <v>4.8099999999999996</v>
      </c>
      <c r="L1215" s="40">
        <f t="shared" si="54"/>
        <v>19066.84</v>
      </c>
      <c r="M1215" s="55">
        <f t="shared" si="55"/>
        <v>4.1846999999999994</v>
      </c>
      <c r="N1215" s="55">
        <f t="shared" si="56"/>
        <v>16588.150799999999</v>
      </c>
      <c r="O1215" s="40" t="s">
        <v>1011</v>
      </c>
    </row>
    <row r="1216" spans="1:15" s="40" customFormat="1" ht="29.1" customHeight="1">
      <c r="A1216" s="49">
        <v>43913</v>
      </c>
      <c r="C1216" s="50" t="s">
        <v>13</v>
      </c>
      <c r="D1216" s="50" t="s">
        <v>14</v>
      </c>
      <c r="E1216" s="51" t="s">
        <v>15</v>
      </c>
      <c r="F1216" s="40" t="s">
        <v>25</v>
      </c>
      <c r="G1216" s="40">
        <v>4218</v>
      </c>
      <c r="H1216" s="40">
        <v>5.09</v>
      </c>
      <c r="I1216" s="40">
        <v>0.28000000000000003</v>
      </c>
      <c r="J1216" s="54">
        <v>0.13</v>
      </c>
      <c r="K1216" s="40">
        <v>4.8099999999999996</v>
      </c>
      <c r="L1216" s="40">
        <f t="shared" si="54"/>
        <v>20288.579999999998</v>
      </c>
      <c r="M1216" s="55">
        <f t="shared" si="55"/>
        <v>4.1846999999999994</v>
      </c>
      <c r="N1216" s="55">
        <f t="shared" si="56"/>
        <v>17651.064599999998</v>
      </c>
      <c r="O1216" s="40" t="s">
        <v>1011</v>
      </c>
    </row>
    <row r="1217" spans="1:15" s="40" customFormat="1" ht="29.1" customHeight="1">
      <c r="A1217" s="49">
        <v>43914</v>
      </c>
      <c r="C1217" s="50" t="s">
        <v>13</v>
      </c>
      <c r="D1217" s="50" t="s">
        <v>14</v>
      </c>
      <c r="E1217" s="51" t="s">
        <v>15</v>
      </c>
      <c r="F1217" s="40" t="s">
        <v>25</v>
      </c>
      <c r="G1217" s="40">
        <v>3806</v>
      </c>
      <c r="H1217" s="40">
        <v>5.09</v>
      </c>
      <c r="I1217" s="40">
        <v>0.28000000000000003</v>
      </c>
      <c r="J1217" s="54">
        <v>0.13</v>
      </c>
      <c r="K1217" s="40">
        <v>4.8099999999999996</v>
      </c>
      <c r="L1217" s="40">
        <f t="shared" si="54"/>
        <v>18306.859999999997</v>
      </c>
      <c r="M1217" s="55">
        <f t="shared" si="55"/>
        <v>4.1846999999999994</v>
      </c>
      <c r="N1217" s="55">
        <f t="shared" si="56"/>
        <v>15926.968199999998</v>
      </c>
      <c r="O1217" s="40" t="s">
        <v>1011</v>
      </c>
    </row>
    <row r="1218" spans="1:15" s="40" customFormat="1" ht="29.1" customHeight="1">
      <c r="A1218" s="49">
        <v>43915</v>
      </c>
      <c r="C1218" s="50" t="s">
        <v>13</v>
      </c>
      <c r="D1218" s="50" t="s">
        <v>14</v>
      </c>
      <c r="E1218" s="51" t="s">
        <v>15</v>
      </c>
      <c r="F1218" s="40" t="s">
        <v>25</v>
      </c>
      <c r="G1218" s="40">
        <v>98</v>
      </c>
      <c r="H1218" s="40">
        <v>5.09</v>
      </c>
      <c r="I1218" s="40">
        <v>0.28000000000000003</v>
      </c>
      <c r="J1218" s="54">
        <v>0.13</v>
      </c>
      <c r="K1218" s="40">
        <v>4.8099999999999996</v>
      </c>
      <c r="L1218" s="40">
        <f t="shared" si="54"/>
        <v>471.37999999999994</v>
      </c>
      <c r="M1218" s="55">
        <f t="shared" si="55"/>
        <v>4.1846999999999994</v>
      </c>
      <c r="N1218" s="55">
        <f t="shared" si="56"/>
        <v>410.10059999999993</v>
      </c>
      <c r="O1218" s="40" t="s">
        <v>1011</v>
      </c>
    </row>
    <row r="1219" spans="1:15" s="40" customFormat="1" ht="29.1" customHeight="1">
      <c r="A1219" s="49">
        <v>43915</v>
      </c>
      <c r="C1219" s="50" t="s">
        <v>13</v>
      </c>
      <c r="D1219" s="50" t="s">
        <v>14</v>
      </c>
      <c r="E1219" s="51" t="s">
        <v>15</v>
      </c>
      <c r="F1219" s="40" t="s">
        <v>25</v>
      </c>
      <c r="G1219" s="40">
        <v>3684</v>
      </c>
      <c r="H1219" s="40">
        <v>5.09</v>
      </c>
      <c r="I1219" s="40">
        <v>0.28000000000000003</v>
      </c>
      <c r="J1219" s="54">
        <v>0.13</v>
      </c>
      <c r="K1219" s="40">
        <v>4.8099999999999996</v>
      </c>
      <c r="L1219" s="40">
        <f t="shared" ref="L1219:L1282" si="57">K1219*G1219</f>
        <v>17720.039999999997</v>
      </c>
      <c r="M1219" s="55">
        <f t="shared" ref="M1219:M1282" si="58">4.81-K1219*J1219</f>
        <v>4.1846999999999994</v>
      </c>
      <c r="N1219" s="55">
        <f t="shared" ref="N1219:N1282" si="59">M1219*G1219</f>
        <v>15416.434799999997</v>
      </c>
      <c r="O1219" s="40" t="s">
        <v>1011</v>
      </c>
    </row>
    <row r="1220" spans="1:15" s="40" customFormat="1" ht="29.1" customHeight="1">
      <c r="A1220" s="49">
        <v>43916</v>
      </c>
      <c r="C1220" s="50" t="s">
        <v>13</v>
      </c>
      <c r="D1220" s="50" t="s">
        <v>14</v>
      </c>
      <c r="E1220" s="51" t="s">
        <v>15</v>
      </c>
      <c r="F1220" s="40" t="s">
        <v>25</v>
      </c>
      <c r="G1220" s="40">
        <v>4514</v>
      </c>
      <c r="H1220" s="40">
        <v>5.09</v>
      </c>
      <c r="I1220" s="40">
        <v>0.28000000000000003</v>
      </c>
      <c r="J1220" s="54">
        <v>0.13</v>
      </c>
      <c r="K1220" s="40">
        <v>4.8099999999999996</v>
      </c>
      <c r="L1220" s="40">
        <f t="shared" si="57"/>
        <v>21712.339999999997</v>
      </c>
      <c r="M1220" s="55">
        <f t="shared" si="58"/>
        <v>4.1846999999999994</v>
      </c>
      <c r="N1220" s="55">
        <f t="shared" si="59"/>
        <v>18889.735799999999</v>
      </c>
      <c r="O1220" s="40" t="s">
        <v>1011</v>
      </c>
    </row>
    <row r="1221" spans="1:15" s="40" customFormat="1" ht="29.1" customHeight="1">
      <c r="A1221" s="49">
        <v>43917</v>
      </c>
      <c r="C1221" s="50" t="s">
        <v>13</v>
      </c>
      <c r="D1221" s="50" t="s">
        <v>14</v>
      </c>
      <c r="E1221" s="51" t="s">
        <v>15</v>
      </c>
      <c r="F1221" s="40" t="s">
        <v>25</v>
      </c>
      <c r="G1221" s="40">
        <v>4368</v>
      </c>
      <c r="H1221" s="40">
        <v>5.09</v>
      </c>
      <c r="I1221" s="40">
        <v>0.28000000000000003</v>
      </c>
      <c r="J1221" s="54">
        <v>0.13</v>
      </c>
      <c r="K1221" s="40">
        <v>4.8099999999999996</v>
      </c>
      <c r="L1221" s="40">
        <f t="shared" si="57"/>
        <v>21010.079999999998</v>
      </c>
      <c r="M1221" s="55">
        <f t="shared" si="58"/>
        <v>4.1846999999999994</v>
      </c>
      <c r="N1221" s="55">
        <f t="shared" si="59"/>
        <v>18278.769599999996</v>
      </c>
      <c r="O1221" s="40" t="s">
        <v>1011</v>
      </c>
    </row>
    <row r="1222" spans="1:15" s="40" customFormat="1" ht="29.1" customHeight="1">
      <c r="A1222" s="49">
        <v>43918</v>
      </c>
      <c r="C1222" s="50" t="s">
        <v>13</v>
      </c>
      <c r="D1222" s="50" t="s">
        <v>14</v>
      </c>
      <c r="E1222" s="51" t="s">
        <v>15</v>
      </c>
      <c r="F1222" s="40" t="s">
        <v>25</v>
      </c>
      <c r="G1222" s="40">
        <v>3896</v>
      </c>
      <c r="H1222" s="40">
        <v>5.09</v>
      </c>
      <c r="I1222" s="40">
        <v>0.28000000000000003</v>
      </c>
      <c r="J1222" s="54">
        <v>0.13</v>
      </c>
      <c r="K1222" s="40">
        <v>4.8099999999999996</v>
      </c>
      <c r="L1222" s="40">
        <f t="shared" si="57"/>
        <v>18739.759999999998</v>
      </c>
      <c r="M1222" s="55">
        <f t="shared" si="58"/>
        <v>4.1846999999999994</v>
      </c>
      <c r="N1222" s="55">
        <f t="shared" si="59"/>
        <v>16303.591199999997</v>
      </c>
      <c r="O1222" s="40" t="s">
        <v>1011</v>
      </c>
    </row>
    <row r="1223" spans="1:15" s="40" customFormat="1" ht="29.1" customHeight="1">
      <c r="A1223" s="49">
        <v>43919</v>
      </c>
      <c r="C1223" s="50" t="s">
        <v>13</v>
      </c>
      <c r="D1223" s="50" t="s">
        <v>14</v>
      </c>
      <c r="E1223" s="51" t="s">
        <v>15</v>
      </c>
      <c r="F1223" s="40" t="s">
        <v>25</v>
      </c>
      <c r="G1223" s="40">
        <v>4426</v>
      </c>
      <c r="H1223" s="40">
        <v>5.09</v>
      </c>
      <c r="I1223" s="40">
        <v>0.28000000000000003</v>
      </c>
      <c r="J1223" s="54">
        <v>0.13</v>
      </c>
      <c r="K1223" s="40">
        <v>4.8099999999999996</v>
      </c>
      <c r="L1223" s="40">
        <f t="shared" si="57"/>
        <v>21289.059999999998</v>
      </c>
      <c r="M1223" s="55">
        <f t="shared" si="58"/>
        <v>4.1846999999999994</v>
      </c>
      <c r="N1223" s="55">
        <f t="shared" si="59"/>
        <v>18521.482199999999</v>
      </c>
      <c r="O1223" s="40" t="s">
        <v>1011</v>
      </c>
    </row>
    <row r="1224" spans="1:15" s="40" customFormat="1" ht="29.1" customHeight="1">
      <c r="A1224" s="49">
        <v>43920</v>
      </c>
      <c r="C1224" s="50" t="s">
        <v>13</v>
      </c>
      <c r="D1224" s="50" t="s">
        <v>14</v>
      </c>
      <c r="E1224" s="51" t="s">
        <v>15</v>
      </c>
      <c r="F1224" s="40" t="s">
        <v>25</v>
      </c>
      <c r="G1224" s="40">
        <v>4443</v>
      </c>
      <c r="H1224" s="40">
        <v>5.09</v>
      </c>
      <c r="I1224" s="40">
        <v>0.28000000000000003</v>
      </c>
      <c r="J1224" s="54">
        <v>0.13</v>
      </c>
      <c r="K1224" s="40">
        <v>4.8099999999999996</v>
      </c>
      <c r="L1224" s="40">
        <f t="shared" si="57"/>
        <v>21370.829999999998</v>
      </c>
      <c r="M1224" s="55">
        <f t="shared" si="58"/>
        <v>4.1846999999999994</v>
      </c>
      <c r="N1224" s="55">
        <f t="shared" si="59"/>
        <v>18592.622099999997</v>
      </c>
      <c r="O1224" s="40" t="s">
        <v>1011</v>
      </c>
    </row>
    <row r="1225" spans="1:15" s="40" customFormat="1" ht="29.1" customHeight="1">
      <c r="A1225" s="49">
        <v>43921</v>
      </c>
      <c r="C1225" s="50" t="s">
        <v>13</v>
      </c>
      <c r="D1225" s="50" t="s">
        <v>14</v>
      </c>
      <c r="E1225" s="51" t="s">
        <v>15</v>
      </c>
      <c r="F1225" s="40" t="s">
        <v>25</v>
      </c>
      <c r="G1225" s="40">
        <v>3568</v>
      </c>
      <c r="H1225" s="40">
        <v>5.09</v>
      </c>
      <c r="I1225" s="40">
        <v>0.28000000000000003</v>
      </c>
      <c r="J1225" s="54">
        <v>0.13</v>
      </c>
      <c r="K1225" s="40">
        <v>4.8099999999999996</v>
      </c>
      <c r="L1225" s="40">
        <f t="shared" si="57"/>
        <v>17162.079999999998</v>
      </c>
      <c r="M1225" s="55">
        <f t="shared" si="58"/>
        <v>4.1846999999999994</v>
      </c>
      <c r="N1225" s="55">
        <f t="shared" si="59"/>
        <v>14931.009599999998</v>
      </c>
      <c r="O1225" s="40" t="s">
        <v>1011</v>
      </c>
    </row>
    <row r="1226" spans="1:15" s="40" customFormat="1" ht="29.1" customHeight="1">
      <c r="A1226" s="49">
        <v>43922</v>
      </c>
      <c r="C1226" s="50" t="s">
        <v>13</v>
      </c>
      <c r="D1226" s="50" t="s">
        <v>14</v>
      </c>
      <c r="E1226" s="51" t="s">
        <v>15</v>
      </c>
      <c r="F1226" s="40" t="s">
        <v>25</v>
      </c>
      <c r="G1226" s="40">
        <v>5368</v>
      </c>
      <c r="H1226" s="40">
        <v>5.09</v>
      </c>
      <c r="I1226" s="40">
        <v>0.28000000000000003</v>
      </c>
      <c r="J1226" s="54">
        <v>0.13</v>
      </c>
      <c r="K1226" s="40">
        <v>4.8099999999999996</v>
      </c>
      <c r="L1226" s="40">
        <f t="shared" si="57"/>
        <v>25820.079999999998</v>
      </c>
      <c r="M1226" s="55">
        <f t="shared" si="58"/>
        <v>4.1846999999999994</v>
      </c>
      <c r="N1226" s="55">
        <f t="shared" si="59"/>
        <v>22463.469599999997</v>
      </c>
      <c r="O1226" s="40" t="s">
        <v>1011</v>
      </c>
    </row>
    <row r="1227" spans="1:15" s="40" customFormat="1" ht="29.1" customHeight="1">
      <c r="A1227" s="49">
        <v>43923</v>
      </c>
      <c r="C1227" s="50" t="s">
        <v>13</v>
      </c>
      <c r="D1227" s="50" t="s">
        <v>14</v>
      </c>
      <c r="E1227" s="51" t="s">
        <v>15</v>
      </c>
      <c r="F1227" s="40" t="s">
        <v>25</v>
      </c>
      <c r="G1227" s="40">
        <v>3531</v>
      </c>
      <c r="H1227" s="40">
        <v>5.09</v>
      </c>
      <c r="I1227" s="40">
        <v>0.28000000000000003</v>
      </c>
      <c r="J1227" s="54">
        <v>0.13</v>
      </c>
      <c r="K1227" s="40">
        <v>4.8099999999999996</v>
      </c>
      <c r="L1227" s="40">
        <f t="shared" si="57"/>
        <v>16984.109999999997</v>
      </c>
      <c r="M1227" s="55">
        <f t="shared" si="58"/>
        <v>4.1846999999999994</v>
      </c>
      <c r="N1227" s="55">
        <f t="shared" si="59"/>
        <v>14776.175699999998</v>
      </c>
      <c r="O1227" s="40" t="s">
        <v>1011</v>
      </c>
    </row>
    <row r="1228" spans="1:15" s="40" customFormat="1" ht="29.1" customHeight="1">
      <c r="A1228" s="49">
        <v>43924</v>
      </c>
      <c r="C1228" s="50" t="s">
        <v>13</v>
      </c>
      <c r="D1228" s="50" t="s">
        <v>14</v>
      </c>
      <c r="E1228" s="51" t="s">
        <v>15</v>
      </c>
      <c r="F1228" s="40" t="s">
        <v>25</v>
      </c>
      <c r="G1228" s="40">
        <v>4437</v>
      </c>
      <c r="H1228" s="40">
        <v>5.09</v>
      </c>
      <c r="I1228" s="40">
        <v>0.28000000000000003</v>
      </c>
      <c r="J1228" s="54">
        <v>0.13</v>
      </c>
      <c r="K1228" s="40">
        <v>4.8099999999999996</v>
      </c>
      <c r="L1228" s="40">
        <f t="shared" si="57"/>
        <v>21341.969999999998</v>
      </c>
      <c r="M1228" s="55">
        <f t="shared" si="58"/>
        <v>4.1846999999999994</v>
      </c>
      <c r="N1228" s="55">
        <f t="shared" si="59"/>
        <v>18567.513899999998</v>
      </c>
      <c r="O1228" s="40" t="s">
        <v>1011</v>
      </c>
    </row>
    <row r="1229" spans="1:15" s="40" customFormat="1" ht="29.1" customHeight="1">
      <c r="A1229" s="49">
        <v>43925</v>
      </c>
      <c r="C1229" s="50" t="s">
        <v>13</v>
      </c>
      <c r="D1229" s="50" t="s">
        <v>14</v>
      </c>
      <c r="E1229" s="51" t="s">
        <v>15</v>
      </c>
      <c r="F1229" s="40" t="s">
        <v>25</v>
      </c>
      <c r="G1229" s="40">
        <v>4487</v>
      </c>
      <c r="H1229" s="40">
        <v>5.09</v>
      </c>
      <c r="I1229" s="40">
        <v>0.28000000000000003</v>
      </c>
      <c r="J1229" s="54">
        <v>0.13</v>
      </c>
      <c r="K1229" s="40">
        <v>4.8099999999999996</v>
      </c>
      <c r="L1229" s="40">
        <f t="shared" si="57"/>
        <v>21582.469999999998</v>
      </c>
      <c r="M1229" s="55">
        <f t="shared" si="58"/>
        <v>4.1846999999999994</v>
      </c>
      <c r="N1229" s="55">
        <f t="shared" si="59"/>
        <v>18776.748899999999</v>
      </c>
      <c r="O1229" s="40" t="s">
        <v>1011</v>
      </c>
    </row>
    <row r="1230" spans="1:15" s="40" customFormat="1" ht="29.1" customHeight="1">
      <c r="A1230" s="49">
        <v>43926</v>
      </c>
      <c r="C1230" s="50" t="s">
        <v>13</v>
      </c>
      <c r="D1230" s="50" t="s">
        <v>14</v>
      </c>
      <c r="E1230" s="51" t="s">
        <v>15</v>
      </c>
      <c r="F1230" s="40" t="s">
        <v>25</v>
      </c>
      <c r="G1230" s="40">
        <v>3764</v>
      </c>
      <c r="H1230" s="40">
        <v>5.09</v>
      </c>
      <c r="I1230" s="40">
        <v>0.28000000000000003</v>
      </c>
      <c r="J1230" s="54">
        <v>0.13</v>
      </c>
      <c r="K1230" s="40">
        <v>4.8099999999999996</v>
      </c>
      <c r="L1230" s="40">
        <f t="shared" si="57"/>
        <v>18104.84</v>
      </c>
      <c r="M1230" s="55">
        <f t="shared" si="58"/>
        <v>4.1846999999999994</v>
      </c>
      <c r="N1230" s="55">
        <f t="shared" si="59"/>
        <v>15751.210799999997</v>
      </c>
      <c r="O1230" s="40" t="s">
        <v>1011</v>
      </c>
    </row>
    <row r="1231" spans="1:15" s="40" customFormat="1" ht="29.1" customHeight="1">
      <c r="A1231" s="49">
        <v>43927</v>
      </c>
      <c r="C1231" s="50" t="s">
        <v>13</v>
      </c>
      <c r="D1231" s="50" t="s">
        <v>14</v>
      </c>
      <c r="E1231" s="51" t="s">
        <v>15</v>
      </c>
      <c r="F1231" s="40" t="s">
        <v>25</v>
      </c>
      <c r="G1231" s="40">
        <v>3860</v>
      </c>
      <c r="H1231" s="40">
        <v>5.09</v>
      </c>
      <c r="I1231" s="40">
        <v>0.28000000000000003</v>
      </c>
      <c r="J1231" s="54">
        <v>0.13</v>
      </c>
      <c r="K1231" s="40">
        <v>4.8099999999999996</v>
      </c>
      <c r="L1231" s="40">
        <f t="shared" si="57"/>
        <v>18566.599999999999</v>
      </c>
      <c r="M1231" s="55">
        <f t="shared" si="58"/>
        <v>4.1846999999999994</v>
      </c>
      <c r="N1231" s="55">
        <f t="shared" si="59"/>
        <v>16152.941999999997</v>
      </c>
      <c r="O1231" s="40" t="s">
        <v>1011</v>
      </c>
    </row>
    <row r="1232" spans="1:15" s="40" customFormat="1" ht="29.1" customHeight="1">
      <c r="A1232" s="49">
        <v>43928</v>
      </c>
      <c r="C1232" s="50" t="s">
        <v>13</v>
      </c>
      <c r="D1232" s="50" t="s">
        <v>14</v>
      </c>
      <c r="E1232" s="51" t="s">
        <v>15</v>
      </c>
      <c r="F1232" s="40" t="s">
        <v>25</v>
      </c>
      <c r="G1232" s="40">
        <v>4351</v>
      </c>
      <c r="H1232" s="40">
        <v>5.09</v>
      </c>
      <c r="I1232" s="40">
        <v>0.28000000000000003</v>
      </c>
      <c r="J1232" s="54">
        <v>0.13</v>
      </c>
      <c r="K1232" s="40">
        <v>4.8099999999999996</v>
      </c>
      <c r="L1232" s="40">
        <f t="shared" si="57"/>
        <v>20928.309999999998</v>
      </c>
      <c r="M1232" s="55">
        <f t="shared" si="58"/>
        <v>4.1846999999999994</v>
      </c>
      <c r="N1232" s="55">
        <f t="shared" si="59"/>
        <v>18207.629699999998</v>
      </c>
      <c r="O1232" s="40" t="s">
        <v>1011</v>
      </c>
    </row>
    <row r="1233" spans="1:15" s="40" customFormat="1" ht="29.1" customHeight="1">
      <c r="A1233" s="49">
        <v>43929</v>
      </c>
      <c r="C1233" s="50" t="s">
        <v>13</v>
      </c>
      <c r="D1233" s="50" t="s">
        <v>14</v>
      </c>
      <c r="E1233" s="51" t="s">
        <v>15</v>
      </c>
      <c r="F1233" s="40" t="s">
        <v>25</v>
      </c>
      <c r="G1233" s="40">
        <v>4130</v>
      </c>
      <c r="H1233" s="40">
        <v>5.09</v>
      </c>
      <c r="I1233" s="40">
        <v>0.28000000000000003</v>
      </c>
      <c r="J1233" s="54">
        <v>0.13</v>
      </c>
      <c r="K1233" s="40">
        <v>4.8099999999999996</v>
      </c>
      <c r="L1233" s="40">
        <f t="shared" si="57"/>
        <v>19865.3</v>
      </c>
      <c r="M1233" s="55">
        <f t="shared" si="58"/>
        <v>4.1846999999999994</v>
      </c>
      <c r="N1233" s="55">
        <f t="shared" si="59"/>
        <v>17282.810999999998</v>
      </c>
      <c r="O1233" s="40" t="s">
        <v>1011</v>
      </c>
    </row>
    <row r="1234" spans="1:15" s="40" customFormat="1" ht="29.1" customHeight="1">
      <c r="A1234" s="49">
        <v>43930</v>
      </c>
      <c r="C1234" s="50" t="s">
        <v>13</v>
      </c>
      <c r="D1234" s="50" t="s">
        <v>14</v>
      </c>
      <c r="E1234" s="51" t="s">
        <v>15</v>
      </c>
      <c r="F1234" s="40" t="s">
        <v>25</v>
      </c>
      <c r="G1234" s="40">
        <v>4599</v>
      </c>
      <c r="H1234" s="40">
        <v>5.09</v>
      </c>
      <c r="I1234" s="40">
        <v>0.28000000000000003</v>
      </c>
      <c r="J1234" s="54">
        <v>0.13</v>
      </c>
      <c r="K1234" s="40">
        <v>4.8099999999999996</v>
      </c>
      <c r="L1234" s="40">
        <f t="shared" si="57"/>
        <v>22121.19</v>
      </c>
      <c r="M1234" s="55">
        <f t="shared" si="58"/>
        <v>4.1846999999999994</v>
      </c>
      <c r="N1234" s="55">
        <f t="shared" si="59"/>
        <v>19245.435299999997</v>
      </c>
      <c r="O1234" s="40" t="s">
        <v>1011</v>
      </c>
    </row>
    <row r="1235" spans="1:15" s="40" customFormat="1" ht="29.1" customHeight="1">
      <c r="A1235" s="49">
        <v>43931</v>
      </c>
      <c r="C1235" s="50" t="s">
        <v>13</v>
      </c>
      <c r="D1235" s="50" t="s">
        <v>14</v>
      </c>
      <c r="E1235" s="51" t="s">
        <v>15</v>
      </c>
      <c r="F1235" s="40" t="s">
        <v>25</v>
      </c>
      <c r="G1235" s="40">
        <v>3847</v>
      </c>
      <c r="H1235" s="40">
        <v>5.09</v>
      </c>
      <c r="I1235" s="40">
        <v>0.28000000000000003</v>
      </c>
      <c r="J1235" s="54">
        <v>0.13</v>
      </c>
      <c r="K1235" s="40">
        <v>4.8099999999999996</v>
      </c>
      <c r="L1235" s="40">
        <f t="shared" si="57"/>
        <v>18504.07</v>
      </c>
      <c r="M1235" s="55">
        <f t="shared" si="58"/>
        <v>4.1846999999999994</v>
      </c>
      <c r="N1235" s="55">
        <f t="shared" si="59"/>
        <v>16098.540899999998</v>
      </c>
      <c r="O1235" s="40" t="s">
        <v>1011</v>
      </c>
    </row>
    <row r="1236" spans="1:15" s="40" customFormat="1" ht="29.1" customHeight="1">
      <c r="A1236" s="49">
        <v>43932</v>
      </c>
      <c r="C1236" s="50" t="s">
        <v>13</v>
      </c>
      <c r="D1236" s="50" t="s">
        <v>14</v>
      </c>
      <c r="E1236" s="51" t="s">
        <v>15</v>
      </c>
      <c r="F1236" s="40" t="s">
        <v>25</v>
      </c>
      <c r="G1236" s="40">
        <v>3791</v>
      </c>
      <c r="H1236" s="40">
        <v>5.09</v>
      </c>
      <c r="I1236" s="40">
        <v>0.28000000000000003</v>
      </c>
      <c r="J1236" s="54">
        <v>0.13</v>
      </c>
      <c r="K1236" s="40">
        <v>4.8099999999999996</v>
      </c>
      <c r="L1236" s="40">
        <f t="shared" si="57"/>
        <v>18234.71</v>
      </c>
      <c r="M1236" s="55">
        <f t="shared" si="58"/>
        <v>4.1846999999999994</v>
      </c>
      <c r="N1236" s="55">
        <f t="shared" si="59"/>
        <v>15864.197699999997</v>
      </c>
      <c r="O1236" s="40" t="s">
        <v>1011</v>
      </c>
    </row>
    <row r="1237" spans="1:15" s="40" customFormat="1" ht="29.1" customHeight="1">
      <c r="A1237" s="49">
        <v>43933</v>
      </c>
      <c r="C1237" s="50" t="s">
        <v>13</v>
      </c>
      <c r="D1237" s="50" t="s">
        <v>14</v>
      </c>
      <c r="E1237" s="51" t="s">
        <v>15</v>
      </c>
      <c r="F1237" s="40" t="s">
        <v>25</v>
      </c>
      <c r="G1237" s="40">
        <v>3723</v>
      </c>
      <c r="H1237" s="40">
        <v>5.09</v>
      </c>
      <c r="I1237" s="40">
        <v>0.28000000000000003</v>
      </c>
      <c r="J1237" s="54">
        <v>0.13</v>
      </c>
      <c r="K1237" s="40">
        <v>4.8099999999999996</v>
      </c>
      <c r="L1237" s="40">
        <f t="shared" si="57"/>
        <v>17907.629999999997</v>
      </c>
      <c r="M1237" s="55">
        <f t="shared" si="58"/>
        <v>4.1846999999999994</v>
      </c>
      <c r="N1237" s="55">
        <f t="shared" si="59"/>
        <v>15579.638099999998</v>
      </c>
      <c r="O1237" s="40" t="s">
        <v>1011</v>
      </c>
    </row>
    <row r="1238" spans="1:15" s="40" customFormat="1" ht="29.1" customHeight="1">
      <c r="A1238" s="49">
        <v>43934</v>
      </c>
      <c r="C1238" s="50" t="s">
        <v>13</v>
      </c>
      <c r="D1238" s="50" t="s">
        <v>14</v>
      </c>
      <c r="E1238" s="51" t="s">
        <v>15</v>
      </c>
      <c r="F1238" s="40" t="s">
        <v>25</v>
      </c>
      <c r="G1238" s="40">
        <v>3647</v>
      </c>
      <c r="H1238" s="40">
        <v>5.09</v>
      </c>
      <c r="I1238" s="40">
        <v>0.28000000000000003</v>
      </c>
      <c r="J1238" s="54">
        <v>0.13</v>
      </c>
      <c r="K1238" s="40">
        <v>4.8099999999999996</v>
      </c>
      <c r="L1238" s="40">
        <f t="shared" si="57"/>
        <v>17542.07</v>
      </c>
      <c r="M1238" s="55">
        <f t="shared" si="58"/>
        <v>4.1846999999999994</v>
      </c>
      <c r="N1238" s="55">
        <f t="shared" si="59"/>
        <v>15261.600899999998</v>
      </c>
      <c r="O1238" s="40" t="s">
        <v>1011</v>
      </c>
    </row>
    <row r="1239" spans="1:15" s="40" customFormat="1" ht="29.1" customHeight="1">
      <c r="A1239" s="49">
        <v>43935</v>
      </c>
      <c r="C1239" s="50" t="s">
        <v>13</v>
      </c>
      <c r="D1239" s="50" t="s">
        <v>14</v>
      </c>
      <c r="E1239" s="51" t="s">
        <v>15</v>
      </c>
      <c r="F1239" s="40" t="s">
        <v>25</v>
      </c>
      <c r="G1239" s="40">
        <v>3699</v>
      </c>
      <c r="H1239" s="40">
        <v>5.09</v>
      </c>
      <c r="I1239" s="40">
        <v>0.28000000000000003</v>
      </c>
      <c r="J1239" s="54">
        <v>0.13</v>
      </c>
      <c r="K1239" s="40">
        <v>4.8099999999999996</v>
      </c>
      <c r="L1239" s="40">
        <f t="shared" si="57"/>
        <v>17792.189999999999</v>
      </c>
      <c r="M1239" s="55">
        <f t="shared" si="58"/>
        <v>4.1846999999999994</v>
      </c>
      <c r="N1239" s="55">
        <f t="shared" si="59"/>
        <v>15479.205299999998</v>
      </c>
      <c r="O1239" s="40" t="s">
        <v>1011</v>
      </c>
    </row>
    <row r="1240" spans="1:15" s="40" customFormat="1" ht="29.1" customHeight="1">
      <c r="A1240" s="49">
        <v>43936</v>
      </c>
      <c r="C1240" s="50" t="s">
        <v>13</v>
      </c>
      <c r="D1240" s="50" t="s">
        <v>14</v>
      </c>
      <c r="E1240" s="51" t="s">
        <v>15</v>
      </c>
      <c r="F1240" s="40" t="s">
        <v>25</v>
      </c>
      <c r="G1240" s="40">
        <v>4183</v>
      </c>
      <c r="H1240" s="40">
        <v>5.09</v>
      </c>
      <c r="I1240" s="40">
        <v>0.28000000000000003</v>
      </c>
      <c r="J1240" s="54">
        <v>0.13</v>
      </c>
      <c r="K1240" s="40">
        <v>4.8099999999999996</v>
      </c>
      <c r="L1240" s="40">
        <f t="shared" si="57"/>
        <v>20120.23</v>
      </c>
      <c r="M1240" s="55">
        <f t="shared" si="58"/>
        <v>4.1846999999999994</v>
      </c>
      <c r="N1240" s="55">
        <f t="shared" si="59"/>
        <v>17504.600099999996</v>
      </c>
      <c r="O1240" s="40" t="s">
        <v>1011</v>
      </c>
    </row>
    <row r="1241" spans="1:15" s="40" customFormat="1" ht="29.1" customHeight="1">
      <c r="A1241" s="49">
        <v>43911</v>
      </c>
      <c r="C1241" s="50" t="s">
        <v>13</v>
      </c>
      <c r="D1241" s="50" t="s">
        <v>14</v>
      </c>
      <c r="E1241" s="51" t="s">
        <v>15</v>
      </c>
      <c r="F1241" s="40" t="s">
        <v>44</v>
      </c>
      <c r="G1241" s="40">
        <v>2569</v>
      </c>
      <c r="H1241" s="40">
        <v>5.09</v>
      </c>
      <c r="I1241" s="40">
        <v>0.28000000000000003</v>
      </c>
      <c r="J1241" s="54">
        <v>0.13</v>
      </c>
      <c r="K1241" s="40">
        <v>4.8099999999999996</v>
      </c>
      <c r="L1241" s="40">
        <f t="shared" si="57"/>
        <v>12356.89</v>
      </c>
      <c r="M1241" s="55">
        <f t="shared" si="58"/>
        <v>4.1846999999999994</v>
      </c>
      <c r="N1241" s="55">
        <f t="shared" si="59"/>
        <v>10750.494299999998</v>
      </c>
      <c r="O1241" s="40" t="s">
        <v>1011</v>
      </c>
    </row>
    <row r="1242" spans="1:15" s="40" customFormat="1" ht="29.1" customHeight="1">
      <c r="A1242" s="49">
        <v>43912</v>
      </c>
      <c r="C1242" s="50" t="s">
        <v>13</v>
      </c>
      <c r="D1242" s="50" t="s">
        <v>14</v>
      </c>
      <c r="E1242" s="51" t="s">
        <v>15</v>
      </c>
      <c r="F1242" s="40" t="s">
        <v>44</v>
      </c>
      <c r="G1242" s="40">
        <v>3985</v>
      </c>
      <c r="H1242" s="40">
        <v>5.09</v>
      </c>
      <c r="I1242" s="40">
        <v>0.28000000000000003</v>
      </c>
      <c r="J1242" s="54">
        <v>0.13</v>
      </c>
      <c r="K1242" s="40">
        <v>4.8099999999999996</v>
      </c>
      <c r="L1242" s="40">
        <f t="shared" si="57"/>
        <v>19167.849999999999</v>
      </c>
      <c r="M1242" s="55">
        <f t="shared" si="58"/>
        <v>4.1846999999999994</v>
      </c>
      <c r="N1242" s="55">
        <f t="shared" si="59"/>
        <v>16676.029499999997</v>
      </c>
      <c r="O1242" s="40" t="s">
        <v>1011</v>
      </c>
    </row>
    <row r="1243" spans="1:15" s="40" customFormat="1" ht="29.1" customHeight="1">
      <c r="A1243" s="49">
        <v>43913</v>
      </c>
      <c r="C1243" s="50" t="s">
        <v>13</v>
      </c>
      <c r="D1243" s="50" t="s">
        <v>14</v>
      </c>
      <c r="E1243" s="51" t="s">
        <v>15</v>
      </c>
      <c r="F1243" s="40" t="s">
        <v>44</v>
      </c>
      <c r="G1243" s="40">
        <v>1837</v>
      </c>
      <c r="H1243" s="40">
        <v>5.09</v>
      </c>
      <c r="I1243" s="40">
        <v>0.28000000000000003</v>
      </c>
      <c r="J1243" s="54">
        <v>0.13</v>
      </c>
      <c r="K1243" s="40">
        <v>4.8099999999999996</v>
      </c>
      <c r="L1243" s="40">
        <f t="shared" si="57"/>
        <v>8835.9699999999993</v>
      </c>
      <c r="M1243" s="55">
        <f t="shared" si="58"/>
        <v>4.1846999999999994</v>
      </c>
      <c r="N1243" s="55">
        <f t="shared" si="59"/>
        <v>7687.2938999999988</v>
      </c>
      <c r="O1243" s="40" t="s">
        <v>1011</v>
      </c>
    </row>
    <row r="1244" spans="1:15" s="40" customFormat="1" ht="29.1" customHeight="1">
      <c r="A1244" s="49">
        <v>43914</v>
      </c>
      <c r="C1244" s="50" t="s">
        <v>13</v>
      </c>
      <c r="D1244" s="50" t="s">
        <v>14</v>
      </c>
      <c r="E1244" s="51" t="s">
        <v>15</v>
      </c>
      <c r="F1244" s="40" t="s">
        <v>44</v>
      </c>
      <c r="G1244" s="40">
        <v>2435</v>
      </c>
      <c r="H1244" s="40">
        <v>5.09</v>
      </c>
      <c r="I1244" s="40">
        <v>0.28000000000000003</v>
      </c>
      <c r="J1244" s="54">
        <v>0.13</v>
      </c>
      <c r="K1244" s="40">
        <v>4.8099999999999996</v>
      </c>
      <c r="L1244" s="40">
        <f t="shared" si="57"/>
        <v>11712.349999999999</v>
      </c>
      <c r="M1244" s="55">
        <f t="shared" si="58"/>
        <v>4.1846999999999994</v>
      </c>
      <c r="N1244" s="55">
        <f t="shared" si="59"/>
        <v>10189.744499999999</v>
      </c>
      <c r="O1244" s="40" t="s">
        <v>1011</v>
      </c>
    </row>
    <row r="1245" spans="1:15" s="40" customFormat="1" ht="29.1" customHeight="1">
      <c r="A1245" s="49">
        <v>43915</v>
      </c>
      <c r="C1245" s="50" t="s">
        <v>13</v>
      </c>
      <c r="D1245" s="50" t="s">
        <v>14</v>
      </c>
      <c r="E1245" s="51" t="s">
        <v>15</v>
      </c>
      <c r="F1245" s="40" t="s">
        <v>44</v>
      </c>
      <c r="G1245" s="40">
        <v>2323</v>
      </c>
      <c r="H1245" s="40">
        <v>5.09</v>
      </c>
      <c r="I1245" s="40">
        <v>0.28000000000000003</v>
      </c>
      <c r="J1245" s="54">
        <v>0.13</v>
      </c>
      <c r="K1245" s="40">
        <v>4.8099999999999996</v>
      </c>
      <c r="L1245" s="40">
        <f t="shared" si="57"/>
        <v>11173.63</v>
      </c>
      <c r="M1245" s="55">
        <f t="shared" si="58"/>
        <v>4.1846999999999994</v>
      </c>
      <c r="N1245" s="55">
        <f t="shared" si="59"/>
        <v>9721.0580999999984</v>
      </c>
      <c r="O1245" s="40" t="s">
        <v>1011</v>
      </c>
    </row>
    <row r="1246" spans="1:15" s="40" customFormat="1" ht="29.1" customHeight="1">
      <c r="A1246" s="49">
        <v>43916</v>
      </c>
      <c r="C1246" s="50" t="s">
        <v>13</v>
      </c>
      <c r="D1246" s="50" t="s">
        <v>14</v>
      </c>
      <c r="E1246" s="51" t="s">
        <v>15</v>
      </c>
      <c r="F1246" s="40" t="s">
        <v>44</v>
      </c>
      <c r="G1246" s="40">
        <v>3067</v>
      </c>
      <c r="H1246" s="40">
        <v>5.09</v>
      </c>
      <c r="I1246" s="40">
        <v>0.28000000000000003</v>
      </c>
      <c r="J1246" s="54">
        <v>0.13</v>
      </c>
      <c r="K1246" s="40">
        <v>4.8099999999999996</v>
      </c>
      <c r="L1246" s="40">
        <f t="shared" si="57"/>
        <v>14752.269999999999</v>
      </c>
      <c r="M1246" s="55">
        <f t="shared" si="58"/>
        <v>4.1846999999999994</v>
      </c>
      <c r="N1246" s="55">
        <f t="shared" si="59"/>
        <v>12834.474899999997</v>
      </c>
      <c r="O1246" s="40" t="s">
        <v>1011</v>
      </c>
    </row>
    <row r="1247" spans="1:15" s="40" customFormat="1" ht="29.1" customHeight="1">
      <c r="A1247" s="49">
        <v>43917</v>
      </c>
      <c r="C1247" s="50" t="s">
        <v>13</v>
      </c>
      <c r="D1247" s="50" t="s">
        <v>14</v>
      </c>
      <c r="E1247" s="51" t="s">
        <v>15</v>
      </c>
      <c r="F1247" s="40" t="s">
        <v>44</v>
      </c>
      <c r="G1247" s="40">
        <v>1897</v>
      </c>
      <c r="H1247" s="40">
        <v>5.09</v>
      </c>
      <c r="I1247" s="40">
        <v>0.28000000000000003</v>
      </c>
      <c r="J1247" s="54">
        <v>0.13</v>
      </c>
      <c r="K1247" s="40">
        <v>4.8099999999999996</v>
      </c>
      <c r="L1247" s="40">
        <f t="shared" si="57"/>
        <v>9124.57</v>
      </c>
      <c r="M1247" s="55">
        <f t="shared" si="58"/>
        <v>4.1846999999999994</v>
      </c>
      <c r="N1247" s="55">
        <f t="shared" si="59"/>
        <v>7938.3758999999991</v>
      </c>
      <c r="O1247" s="40" t="s">
        <v>1011</v>
      </c>
    </row>
    <row r="1248" spans="1:15" s="40" customFormat="1" ht="29.1" customHeight="1">
      <c r="A1248" s="49">
        <v>43918</v>
      </c>
      <c r="C1248" s="50" t="s">
        <v>13</v>
      </c>
      <c r="D1248" s="50" t="s">
        <v>14</v>
      </c>
      <c r="E1248" s="51" t="s">
        <v>15</v>
      </c>
      <c r="F1248" s="40" t="s">
        <v>44</v>
      </c>
      <c r="G1248" s="40">
        <v>4377</v>
      </c>
      <c r="H1248" s="40">
        <v>5.09</v>
      </c>
      <c r="I1248" s="40">
        <v>0.28000000000000003</v>
      </c>
      <c r="J1248" s="54">
        <v>0.13</v>
      </c>
      <c r="K1248" s="40">
        <v>4.8099999999999996</v>
      </c>
      <c r="L1248" s="40">
        <f t="shared" si="57"/>
        <v>21053.37</v>
      </c>
      <c r="M1248" s="55">
        <f t="shared" si="58"/>
        <v>4.1846999999999994</v>
      </c>
      <c r="N1248" s="55">
        <f t="shared" si="59"/>
        <v>18316.431899999996</v>
      </c>
      <c r="O1248" s="40" t="s">
        <v>1011</v>
      </c>
    </row>
    <row r="1249" spans="1:15" s="40" customFormat="1" ht="29.1" customHeight="1">
      <c r="A1249" s="49">
        <v>43919</v>
      </c>
      <c r="C1249" s="50" t="s">
        <v>13</v>
      </c>
      <c r="D1249" s="50" t="s">
        <v>14</v>
      </c>
      <c r="E1249" s="51" t="s">
        <v>15</v>
      </c>
      <c r="F1249" s="40" t="s">
        <v>44</v>
      </c>
      <c r="G1249" s="40">
        <v>6222</v>
      </c>
      <c r="H1249" s="40">
        <v>5.09</v>
      </c>
      <c r="I1249" s="40">
        <v>0.28000000000000003</v>
      </c>
      <c r="J1249" s="54">
        <v>0.13</v>
      </c>
      <c r="K1249" s="40">
        <v>4.8099999999999996</v>
      </c>
      <c r="L1249" s="40">
        <f t="shared" si="57"/>
        <v>29927.819999999996</v>
      </c>
      <c r="M1249" s="55">
        <f t="shared" si="58"/>
        <v>4.1846999999999994</v>
      </c>
      <c r="N1249" s="55">
        <f t="shared" si="59"/>
        <v>26037.203399999995</v>
      </c>
      <c r="O1249" s="40" t="s">
        <v>1011</v>
      </c>
    </row>
    <row r="1250" spans="1:15" s="40" customFormat="1" ht="29.1" customHeight="1">
      <c r="A1250" s="49">
        <v>43920</v>
      </c>
      <c r="C1250" s="50" t="s">
        <v>13</v>
      </c>
      <c r="D1250" s="50" t="s">
        <v>14</v>
      </c>
      <c r="E1250" s="51" t="s">
        <v>15</v>
      </c>
      <c r="F1250" s="40" t="s">
        <v>44</v>
      </c>
      <c r="G1250" s="40">
        <v>2935</v>
      </c>
      <c r="H1250" s="40">
        <v>5.09</v>
      </c>
      <c r="I1250" s="40">
        <v>0.28000000000000003</v>
      </c>
      <c r="J1250" s="54">
        <v>0.13</v>
      </c>
      <c r="K1250" s="40">
        <v>4.8099999999999996</v>
      </c>
      <c r="L1250" s="40">
        <f t="shared" si="57"/>
        <v>14117.349999999999</v>
      </c>
      <c r="M1250" s="55">
        <f t="shared" si="58"/>
        <v>4.1846999999999994</v>
      </c>
      <c r="N1250" s="55">
        <f t="shared" si="59"/>
        <v>12282.094499999997</v>
      </c>
      <c r="O1250" s="40" t="s">
        <v>1011</v>
      </c>
    </row>
    <row r="1251" spans="1:15" s="40" customFormat="1" ht="29.1" customHeight="1">
      <c r="A1251" s="49">
        <v>43921</v>
      </c>
      <c r="C1251" s="50" t="s">
        <v>13</v>
      </c>
      <c r="D1251" s="50" t="s">
        <v>14</v>
      </c>
      <c r="E1251" s="51" t="s">
        <v>15</v>
      </c>
      <c r="F1251" s="40" t="s">
        <v>44</v>
      </c>
      <c r="G1251" s="40">
        <v>5389</v>
      </c>
      <c r="H1251" s="40">
        <v>5.09</v>
      </c>
      <c r="I1251" s="40">
        <v>0.28000000000000003</v>
      </c>
      <c r="J1251" s="54">
        <v>0.13</v>
      </c>
      <c r="K1251" s="40">
        <v>4.8099999999999996</v>
      </c>
      <c r="L1251" s="40">
        <f t="shared" si="57"/>
        <v>25921.089999999997</v>
      </c>
      <c r="M1251" s="55">
        <f t="shared" si="58"/>
        <v>4.1846999999999994</v>
      </c>
      <c r="N1251" s="55">
        <f t="shared" si="59"/>
        <v>22551.348299999998</v>
      </c>
      <c r="O1251" s="40" t="s">
        <v>1011</v>
      </c>
    </row>
    <row r="1252" spans="1:15" s="40" customFormat="1" ht="29.1" customHeight="1">
      <c r="A1252" s="49">
        <v>43922</v>
      </c>
      <c r="C1252" s="50" t="s">
        <v>13</v>
      </c>
      <c r="D1252" s="50" t="s">
        <v>14</v>
      </c>
      <c r="E1252" s="51" t="s">
        <v>15</v>
      </c>
      <c r="F1252" s="40" t="s">
        <v>44</v>
      </c>
      <c r="G1252" s="40">
        <v>4212</v>
      </c>
      <c r="H1252" s="40">
        <v>5.09</v>
      </c>
      <c r="I1252" s="40">
        <v>0.28000000000000003</v>
      </c>
      <c r="J1252" s="54">
        <v>0.13</v>
      </c>
      <c r="K1252" s="40">
        <v>4.8099999999999996</v>
      </c>
      <c r="L1252" s="40">
        <f t="shared" si="57"/>
        <v>20259.719999999998</v>
      </c>
      <c r="M1252" s="55">
        <f t="shared" si="58"/>
        <v>4.1846999999999994</v>
      </c>
      <c r="N1252" s="55">
        <f t="shared" si="59"/>
        <v>17625.956399999999</v>
      </c>
      <c r="O1252" s="40" t="s">
        <v>1011</v>
      </c>
    </row>
    <row r="1253" spans="1:15" s="40" customFormat="1" ht="29.1" customHeight="1">
      <c r="A1253" s="49">
        <v>43923</v>
      </c>
      <c r="C1253" s="50" t="s">
        <v>13</v>
      </c>
      <c r="D1253" s="50" t="s">
        <v>14</v>
      </c>
      <c r="E1253" s="51" t="s">
        <v>15</v>
      </c>
      <c r="F1253" s="40" t="s">
        <v>44</v>
      </c>
      <c r="G1253" s="40">
        <v>4009</v>
      </c>
      <c r="H1253" s="40">
        <v>5.09</v>
      </c>
      <c r="I1253" s="40">
        <v>0.28000000000000003</v>
      </c>
      <c r="J1253" s="54">
        <v>0.13</v>
      </c>
      <c r="K1253" s="40">
        <v>4.8099999999999996</v>
      </c>
      <c r="L1253" s="40">
        <f t="shared" si="57"/>
        <v>19283.289999999997</v>
      </c>
      <c r="M1253" s="55">
        <f t="shared" si="58"/>
        <v>4.1846999999999994</v>
      </c>
      <c r="N1253" s="55">
        <f t="shared" si="59"/>
        <v>16776.462299999999</v>
      </c>
      <c r="O1253" s="40" t="s">
        <v>1011</v>
      </c>
    </row>
    <row r="1254" spans="1:15" s="40" customFormat="1" ht="29.1" customHeight="1">
      <c r="A1254" s="49">
        <v>43924</v>
      </c>
      <c r="C1254" s="50" t="s">
        <v>13</v>
      </c>
      <c r="D1254" s="50" t="s">
        <v>14</v>
      </c>
      <c r="E1254" s="51" t="s">
        <v>15</v>
      </c>
      <c r="F1254" s="40" t="s">
        <v>44</v>
      </c>
      <c r="G1254" s="40">
        <v>4178</v>
      </c>
      <c r="H1254" s="40">
        <v>5.09</v>
      </c>
      <c r="I1254" s="40">
        <v>0.28000000000000003</v>
      </c>
      <c r="J1254" s="54">
        <v>0.13</v>
      </c>
      <c r="K1254" s="40">
        <v>4.8099999999999996</v>
      </c>
      <c r="L1254" s="40">
        <f t="shared" si="57"/>
        <v>20096.179999999997</v>
      </c>
      <c r="M1254" s="55">
        <f t="shared" si="58"/>
        <v>4.1846999999999994</v>
      </c>
      <c r="N1254" s="55">
        <f t="shared" si="59"/>
        <v>17483.676599999999</v>
      </c>
      <c r="O1254" s="40" t="s">
        <v>1011</v>
      </c>
    </row>
    <row r="1255" spans="1:15" s="40" customFormat="1" ht="29.1" customHeight="1">
      <c r="A1255" s="49">
        <v>43925</v>
      </c>
      <c r="C1255" s="50" t="s">
        <v>13</v>
      </c>
      <c r="D1255" s="50" t="s">
        <v>14</v>
      </c>
      <c r="E1255" s="51" t="s">
        <v>15</v>
      </c>
      <c r="F1255" s="40" t="s">
        <v>44</v>
      </c>
      <c r="G1255" s="40">
        <v>4725</v>
      </c>
      <c r="H1255" s="40">
        <v>5.09</v>
      </c>
      <c r="I1255" s="40">
        <v>0.28000000000000003</v>
      </c>
      <c r="J1255" s="54">
        <v>0.13</v>
      </c>
      <c r="K1255" s="40">
        <v>4.8099999999999996</v>
      </c>
      <c r="L1255" s="40">
        <f t="shared" si="57"/>
        <v>22727.249999999996</v>
      </c>
      <c r="M1255" s="55">
        <f t="shared" si="58"/>
        <v>4.1846999999999994</v>
      </c>
      <c r="N1255" s="55">
        <f t="shared" si="59"/>
        <v>19772.707499999997</v>
      </c>
      <c r="O1255" s="40" t="s">
        <v>1011</v>
      </c>
    </row>
    <row r="1256" spans="1:15" s="40" customFormat="1" ht="29.1" customHeight="1">
      <c r="A1256" s="49">
        <v>43926</v>
      </c>
      <c r="C1256" s="50" t="s">
        <v>13</v>
      </c>
      <c r="D1256" s="50" t="s">
        <v>14</v>
      </c>
      <c r="E1256" s="51" t="s">
        <v>15</v>
      </c>
      <c r="F1256" s="40" t="s">
        <v>44</v>
      </c>
      <c r="G1256" s="40">
        <v>4921</v>
      </c>
      <c r="H1256" s="40">
        <v>5.09</v>
      </c>
      <c r="I1256" s="40">
        <v>0.28000000000000003</v>
      </c>
      <c r="J1256" s="54">
        <v>0.13</v>
      </c>
      <c r="K1256" s="40">
        <v>4.8099999999999996</v>
      </c>
      <c r="L1256" s="40">
        <f t="shared" si="57"/>
        <v>23670.01</v>
      </c>
      <c r="M1256" s="55">
        <f t="shared" si="58"/>
        <v>4.1846999999999994</v>
      </c>
      <c r="N1256" s="55">
        <f t="shared" si="59"/>
        <v>20592.908699999996</v>
      </c>
      <c r="O1256" s="40" t="s">
        <v>1011</v>
      </c>
    </row>
    <row r="1257" spans="1:15" s="40" customFormat="1" ht="29.1" customHeight="1">
      <c r="A1257" s="49">
        <v>43927</v>
      </c>
      <c r="C1257" s="50" t="s">
        <v>13</v>
      </c>
      <c r="D1257" s="50" t="s">
        <v>14</v>
      </c>
      <c r="E1257" s="51" t="s">
        <v>15</v>
      </c>
      <c r="F1257" s="40" t="s">
        <v>44</v>
      </c>
      <c r="G1257" s="40">
        <v>5696</v>
      </c>
      <c r="H1257" s="40">
        <v>5.09</v>
      </c>
      <c r="I1257" s="40">
        <v>0.28000000000000003</v>
      </c>
      <c r="J1257" s="54">
        <v>0.13</v>
      </c>
      <c r="K1257" s="40">
        <v>4.8099999999999996</v>
      </c>
      <c r="L1257" s="40">
        <f t="shared" si="57"/>
        <v>27397.759999999998</v>
      </c>
      <c r="M1257" s="55">
        <f t="shared" si="58"/>
        <v>4.1846999999999994</v>
      </c>
      <c r="N1257" s="55">
        <f t="shared" si="59"/>
        <v>23836.051199999998</v>
      </c>
      <c r="O1257" s="40" t="s">
        <v>1011</v>
      </c>
    </row>
    <row r="1258" spans="1:15" s="40" customFormat="1" ht="29.1" customHeight="1">
      <c r="A1258" s="49">
        <v>43928</v>
      </c>
      <c r="C1258" s="50" t="s">
        <v>13</v>
      </c>
      <c r="D1258" s="50" t="s">
        <v>14</v>
      </c>
      <c r="E1258" s="51" t="s">
        <v>15</v>
      </c>
      <c r="F1258" s="40" t="s">
        <v>44</v>
      </c>
      <c r="G1258" s="40">
        <v>4655</v>
      </c>
      <c r="H1258" s="40">
        <v>5.09</v>
      </c>
      <c r="I1258" s="40">
        <v>0.28000000000000003</v>
      </c>
      <c r="J1258" s="54">
        <v>0.13</v>
      </c>
      <c r="K1258" s="40">
        <v>4.8099999999999996</v>
      </c>
      <c r="L1258" s="40">
        <f t="shared" si="57"/>
        <v>22390.55</v>
      </c>
      <c r="M1258" s="55">
        <f t="shared" si="58"/>
        <v>4.1846999999999994</v>
      </c>
      <c r="N1258" s="55">
        <f t="shared" si="59"/>
        <v>19479.778499999997</v>
      </c>
      <c r="O1258" s="40" t="s">
        <v>1011</v>
      </c>
    </row>
    <row r="1259" spans="1:15" s="40" customFormat="1" ht="29.1" customHeight="1">
      <c r="A1259" s="49">
        <v>43929</v>
      </c>
      <c r="C1259" s="50" t="s">
        <v>13</v>
      </c>
      <c r="D1259" s="50" t="s">
        <v>14</v>
      </c>
      <c r="E1259" s="51" t="s">
        <v>15</v>
      </c>
      <c r="F1259" s="40" t="s">
        <v>44</v>
      </c>
      <c r="G1259" s="40">
        <v>5077</v>
      </c>
      <c r="H1259" s="40">
        <v>5.09</v>
      </c>
      <c r="I1259" s="40">
        <v>0.28000000000000003</v>
      </c>
      <c r="J1259" s="54">
        <v>0.13</v>
      </c>
      <c r="K1259" s="40">
        <v>4.8099999999999996</v>
      </c>
      <c r="L1259" s="40">
        <f t="shared" si="57"/>
        <v>24420.37</v>
      </c>
      <c r="M1259" s="55">
        <f t="shared" si="58"/>
        <v>4.1846999999999994</v>
      </c>
      <c r="N1259" s="55">
        <f t="shared" si="59"/>
        <v>21245.721899999997</v>
      </c>
      <c r="O1259" s="40" t="s">
        <v>1011</v>
      </c>
    </row>
    <row r="1260" spans="1:15" s="40" customFormat="1" ht="29.1" customHeight="1">
      <c r="A1260" s="49">
        <v>43931</v>
      </c>
      <c r="C1260" s="50" t="s">
        <v>13</v>
      </c>
      <c r="D1260" s="50" t="s">
        <v>14</v>
      </c>
      <c r="E1260" s="51" t="s">
        <v>15</v>
      </c>
      <c r="F1260" s="40" t="s">
        <v>44</v>
      </c>
      <c r="G1260" s="40">
        <v>5494.4</v>
      </c>
      <c r="H1260" s="40">
        <v>5.09</v>
      </c>
      <c r="I1260" s="40">
        <v>0.28000000000000003</v>
      </c>
      <c r="J1260" s="54">
        <v>0.13</v>
      </c>
      <c r="K1260" s="40">
        <v>4.8099999999999996</v>
      </c>
      <c r="L1260" s="40">
        <f t="shared" si="57"/>
        <v>26428.063999999995</v>
      </c>
      <c r="M1260" s="55">
        <f t="shared" si="58"/>
        <v>4.1846999999999994</v>
      </c>
      <c r="N1260" s="55">
        <f t="shared" si="59"/>
        <v>22992.415679999995</v>
      </c>
      <c r="O1260" s="40" t="s">
        <v>1011</v>
      </c>
    </row>
    <row r="1261" spans="1:15" s="40" customFormat="1" ht="29.1" customHeight="1">
      <c r="A1261" s="49">
        <v>43932</v>
      </c>
      <c r="C1261" s="50" t="s">
        <v>13</v>
      </c>
      <c r="D1261" s="50" t="s">
        <v>14</v>
      </c>
      <c r="E1261" s="51" t="s">
        <v>15</v>
      </c>
      <c r="F1261" s="40" t="s">
        <v>44</v>
      </c>
      <c r="G1261" s="40">
        <v>4351</v>
      </c>
      <c r="H1261" s="40">
        <v>5.09</v>
      </c>
      <c r="I1261" s="40">
        <v>0.28000000000000003</v>
      </c>
      <c r="J1261" s="54">
        <v>0.13</v>
      </c>
      <c r="K1261" s="40">
        <v>4.8099999999999996</v>
      </c>
      <c r="L1261" s="40">
        <f t="shared" si="57"/>
        <v>20928.309999999998</v>
      </c>
      <c r="M1261" s="55">
        <f t="shared" si="58"/>
        <v>4.1846999999999994</v>
      </c>
      <c r="N1261" s="55">
        <f t="shared" si="59"/>
        <v>18207.629699999998</v>
      </c>
      <c r="O1261" s="40" t="s">
        <v>1011</v>
      </c>
    </row>
    <row r="1262" spans="1:15" s="40" customFormat="1" ht="29.1" customHeight="1">
      <c r="A1262" s="49">
        <v>43933</v>
      </c>
      <c r="C1262" s="50" t="s">
        <v>13</v>
      </c>
      <c r="D1262" s="50" t="s">
        <v>14</v>
      </c>
      <c r="E1262" s="51" t="s">
        <v>15</v>
      </c>
      <c r="F1262" s="40" t="s">
        <v>44</v>
      </c>
      <c r="G1262" s="40">
        <v>4874</v>
      </c>
      <c r="H1262" s="40">
        <v>5.09</v>
      </c>
      <c r="I1262" s="40">
        <v>0.28000000000000003</v>
      </c>
      <c r="J1262" s="54">
        <v>0.13</v>
      </c>
      <c r="K1262" s="40">
        <v>4.8099999999999996</v>
      </c>
      <c r="L1262" s="40">
        <f t="shared" si="57"/>
        <v>23443.94</v>
      </c>
      <c r="M1262" s="55">
        <f t="shared" si="58"/>
        <v>4.1846999999999994</v>
      </c>
      <c r="N1262" s="55">
        <f t="shared" si="59"/>
        <v>20396.227799999997</v>
      </c>
      <c r="O1262" s="40" t="s">
        <v>1011</v>
      </c>
    </row>
    <row r="1263" spans="1:15" s="40" customFormat="1" ht="29.1" customHeight="1">
      <c r="A1263" s="49">
        <v>43933</v>
      </c>
      <c r="C1263" s="50" t="s">
        <v>13</v>
      </c>
      <c r="D1263" s="50" t="s">
        <v>14</v>
      </c>
      <c r="E1263" s="51" t="s">
        <v>15</v>
      </c>
      <c r="F1263" s="40" t="s">
        <v>44</v>
      </c>
      <c r="G1263" s="40">
        <v>633</v>
      </c>
      <c r="H1263" s="40">
        <v>5.09</v>
      </c>
      <c r="I1263" s="40">
        <v>0.28000000000000003</v>
      </c>
      <c r="J1263" s="54">
        <v>0.13</v>
      </c>
      <c r="K1263" s="40">
        <v>4.8099999999999996</v>
      </c>
      <c r="L1263" s="40">
        <f t="shared" si="57"/>
        <v>3044.7299999999996</v>
      </c>
      <c r="M1263" s="55">
        <f t="shared" si="58"/>
        <v>4.1846999999999994</v>
      </c>
      <c r="N1263" s="55">
        <f t="shared" si="59"/>
        <v>2648.9150999999997</v>
      </c>
      <c r="O1263" s="40" t="s">
        <v>1011</v>
      </c>
    </row>
    <row r="1264" spans="1:15" s="40" customFormat="1" ht="29.1" customHeight="1">
      <c r="A1264" s="49">
        <v>43934</v>
      </c>
      <c r="C1264" s="50" t="s">
        <v>13</v>
      </c>
      <c r="D1264" s="50" t="s">
        <v>14</v>
      </c>
      <c r="E1264" s="51" t="s">
        <v>15</v>
      </c>
      <c r="F1264" s="40" t="s">
        <v>44</v>
      </c>
      <c r="G1264" s="40">
        <v>4048</v>
      </c>
      <c r="H1264" s="40">
        <v>5.09</v>
      </c>
      <c r="I1264" s="40">
        <v>0.28000000000000003</v>
      </c>
      <c r="J1264" s="54">
        <v>0.13</v>
      </c>
      <c r="K1264" s="40">
        <v>4.8099999999999996</v>
      </c>
      <c r="L1264" s="40">
        <f t="shared" si="57"/>
        <v>19470.879999999997</v>
      </c>
      <c r="M1264" s="55">
        <f t="shared" si="58"/>
        <v>4.1846999999999994</v>
      </c>
      <c r="N1264" s="55">
        <f t="shared" si="59"/>
        <v>16939.665599999997</v>
      </c>
      <c r="O1264" s="40" t="s">
        <v>1011</v>
      </c>
    </row>
    <row r="1265" spans="1:15" s="40" customFormat="1" ht="29.1" customHeight="1">
      <c r="A1265" s="49">
        <v>43935</v>
      </c>
      <c r="C1265" s="50" t="s">
        <v>13</v>
      </c>
      <c r="D1265" s="50" t="s">
        <v>14</v>
      </c>
      <c r="E1265" s="51" t="s">
        <v>15</v>
      </c>
      <c r="F1265" s="40" t="s">
        <v>44</v>
      </c>
      <c r="G1265" s="40">
        <v>3484.5</v>
      </c>
      <c r="H1265" s="40">
        <v>5.09</v>
      </c>
      <c r="I1265" s="40">
        <v>0.28000000000000003</v>
      </c>
      <c r="J1265" s="54">
        <v>0.13</v>
      </c>
      <c r="K1265" s="40">
        <v>4.8099999999999996</v>
      </c>
      <c r="L1265" s="40">
        <f t="shared" si="57"/>
        <v>16760.445</v>
      </c>
      <c r="M1265" s="55">
        <f t="shared" si="58"/>
        <v>4.1846999999999994</v>
      </c>
      <c r="N1265" s="55">
        <f t="shared" si="59"/>
        <v>14581.587149999998</v>
      </c>
      <c r="O1265" s="40" t="s">
        <v>1011</v>
      </c>
    </row>
    <row r="1266" spans="1:15" s="40" customFormat="1" ht="29.1" customHeight="1">
      <c r="A1266" s="49">
        <v>43936</v>
      </c>
      <c r="C1266" s="50" t="s">
        <v>13</v>
      </c>
      <c r="D1266" s="50" t="s">
        <v>14</v>
      </c>
      <c r="E1266" s="51" t="s">
        <v>15</v>
      </c>
      <c r="F1266" s="40" t="s">
        <v>44</v>
      </c>
      <c r="G1266" s="40">
        <v>4596</v>
      </c>
      <c r="H1266" s="40">
        <v>5.09</v>
      </c>
      <c r="I1266" s="40">
        <v>0.28000000000000003</v>
      </c>
      <c r="J1266" s="54">
        <v>0.13</v>
      </c>
      <c r="K1266" s="40">
        <v>4.8099999999999996</v>
      </c>
      <c r="L1266" s="40">
        <f t="shared" si="57"/>
        <v>22106.76</v>
      </c>
      <c r="M1266" s="55">
        <f t="shared" si="58"/>
        <v>4.1846999999999994</v>
      </c>
      <c r="N1266" s="55">
        <f t="shared" si="59"/>
        <v>19232.881199999996</v>
      </c>
      <c r="O1266" s="40" t="s">
        <v>1011</v>
      </c>
    </row>
    <row r="1267" spans="1:15" s="40" customFormat="1" ht="29.1" customHeight="1">
      <c r="A1267" s="49">
        <v>43911</v>
      </c>
      <c r="C1267" s="50" t="s">
        <v>13</v>
      </c>
      <c r="D1267" s="50" t="s">
        <v>14</v>
      </c>
      <c r="E1267" s="51" t="s">
        <v>15</v>
      </c>
      <c r="F1267" s="40" t="s">
        <v>498</v>
      </c>
      <c r="G1267" s="40">
        <v>211</v>
      </c>
      <c r="H1267" s="40">
        <v>5.09</v>
      </c>
      <c r="I1267" s="40">
        <v>0.28000000000000003</v>
      </c>
      <c r="J1267" s="54">
        <v>0.13</v>
      </c>
      <c r="K1267" s="40">
        <v>4.8099999999999996</v>
      </c>
      <c r="L1267" s="40">
        <f t="shared" si="57"/>
        <v>1014.91</v>
      </c>
      <c r="M1267" s="55">
        <f t="shared" si="58"/>
        <v>4.1846999999999994</v>
      </c>
      <c r="N1267" s="55">
        <f t="shared" si="59"/>
        <v>882.97169999999983</v>
      </c>
      <c r="O1267" s="40" t="s">
        <v>1011</v>
      </c>
    </row>
    <row r="1268" spans="1:15" s="40" customFormat="1" ht="29.1" customHeight="1">
      <c r="A1268" s="49">
        <v>43911</v>
      </c>
      <c r="C1268" s="50" t="s">
        <v>13</v>
      </c>
      <c r="D1268" s="50" t="s">
        <v>14</v>
      </c>
      <c r="E1268" s="51" t="s">
        <v>15</v>
      </c>
      <c r="F1268" s="40" t="s">
        <v>498</v>
      </c>
      <c r="G1268" s="40">
        <v>161</v>
      </c>
      <c r="H1268" s="40">
        <v>5.09</v>
      </c>
      <c r="I1268" s="40">
        <v>0.28000000000000003</v>
      </c>
      <c r="J1268" s="54">
        <v>0.13</v>
      </c>
      <c r="K1268" s="40">
        <v>4.8099999999999996</v>
      </c>
      <c r="L1268" s="40">
        <f t="shared" si="57"/>
        <v>774.41</v>
      </c>
      <c r="M1268" s="55">
        <f t="shared" si="58"/>
        <v>4.1846999999999994</v>
      </c>
      <c r="N1268" s="55">
        <f t="shared" si="59"/>
        <v>673.73669999999993</v>
      </c>
      <c r="O1268" s="40" t="s">
        <v>1011</v>
      </c>
    </row>
    <row r="1269" spans="1:15" s="40" customFormat="1" ht="29.1" customHeight="1">
      <c r="A1269" s="49">
        <v>43911</v>
      </c>
      <c r="C1269" s="50" t="s">
        <v>13</v>
      </c>
      <c r="D1269" s="50" t="s">
        <v>14</v>
      </c>
      <c r="E1269" s="51" t="s">
        <v>15</v>
      </c>
      <c r="F1269" s="40" t="s">
        <v>498</v>
      </c>
      <c r="G1269" s="40">
        <v>1084</v>
      </c>
      <c r="H1269" s="40">
        <v>5.09</v>
      </c>
      <c r="I1269" s="40">
        <v>0.28000000000000003</v>
      </c>
      <c r="J1269" s="54">
        <v>0.13</v>
      </c>
      <c r="K1269" s="40">
        <v>4.8099999999999996</v>
      </c>
      <c r="L1269" s="40">
        <f t="shared" si="57"/>
        <v>5214.04</v>
      </c>
      <c r="M1269" s="55">
        <f t="shared" si="58"/>
        <v>4.1846999999999994</v>
      </c>
      <c r="N1269" s="55">
        <f t="shared" si="59"/>
        <v>4536.2147999999997</v>
      </c>
      <c r="O1269" s="40" t="s">
        <v>1011</v>
      </c>
    </row>
    <row r="1270" spans="1:15" s="40" customFormat="1" ht="29.1" customHeight="1">
      <c r="A1270" s="49">
        <v>43911</v>
      </c>
      <c r="C1270" s="50" t="s">
        <v>13</v>
      </c>
      <c r="D1270" s="50" t="s">
        <v>14</v>
      </c>
      <c r="E1270" s="51" t="s">
        <v>15</v>
      </c>
      <c r="F1270" s="40" t="s">
        <v>498</v>
      </c>
      <c r="G1270" s="40">
        <v>249</v>
      </c>
      <c r="H1270" s="40">
        <v>5.09</v>
      </c>
      <c r="I1270" s="40">
        <v>0.28000000000000003</v>
      </c>
      <c r="J1270" s="54">
        <v>0.13</v>
      </c>
      <c r="K1270" s="40">
        <v>4.8099999999999996</v>
      </c>
      <c r="L1270" s="40">
        <f t="shared" si="57"/>
        <v>1197.6899999999998</v>
      </c>
      <c r="M1270" s="55">
        <f t="shared" si="58"/>
        <v>4.1846999999999994</v>
      </c>
      <c r="N1270" s="55">
        <f t="shared" si="59"/>
        <v>1041.9902999999999</v>
      </c>
      <c r="O1270" s="40" t="s">
        <v>1011</v>
      </c>
    </row>
    <row r="1271" spans="1:15" s="40" customFormat="1" ht="29.1" customHeight="1">
      <c r="A1271" s="49">
        <v>43912</v>
      </c>
      <c r="C1271" s="50" t="s">
        <v>13</v>
      </c>
      <c r="D1271" s="50" t="s">
        <v>14</v>
      </c>
      <c r="E1271" s="51" t="s">
        <v>15</v>
      </c>
      <c r="F1271" s="40" t="s">
        <v>498</v>
      </c>
      <c r="G1271" s="40">
        <v>541</v>
      </c>
      <c r="H1271" s="40">
        <v>5.09</v>
      </c>
      <c r="I1271" s="40">
        <v>0.28000000000000003</v>
      </c>
      <c r="J1271" s="54">
        <v>0.13</v>
      </c>
      <c r="K1271" s="40">
        <v>4.8099999999999996</v>
      </c>
      <c r="L1271" s="40">
        <f t="shared" si="57"/>
        <v>2602.2099999999996</v>
      </c>
      <c r="M1271" s="55">
        <f t="shared" si="58"/>
        <v>4.1846999999999994</v>
      </c>
      <c r="N1271" s="55">
        <f t="shared" si="59"/>
        <v>2263.9226999999996</v>
      </c>
      <c r="O1271" s="40" t="s">
        <v>1011</v>
      </c>
    </row>
    <row r="1272" spans="1:15" s="40" customFormat="1" ht="29.1" customHeight="1">
      <c r="A1272" s="49">
        <v>43912</v>
      </c>
      <c r="C1272" s="50" t="s">
        <v>13</v>
      </c>
      <c r="D1272" s="50" t="s">
        <v>14</v>
      </c>
      <c r="E1272" s="51" t="s">
        <v>15</v>
      </c>
      <c r="F1272" s="40" t="s">
        <v>498</v>
      </c>
      <c r="G1272" s="40">
        <v>2118</v>
      </c>
      <c r="H1272" s="40">
        <v>5.09</v>
      </c>
      <c r="I1272" s="40">
        <v>0.28000000000000003</v>
      </c>
      <c r="J1272" s="54">
        <v>0.13</v>
      </c>
      <c r="K1272" s="40">
        <v>4.8099999999999996</v>
      </c>
      <c r="L1272" s="40">
        <f t="shared" si="57"/>
        <v>10187.58</v>
      </c>
      <c r="M1272" s="55">
        <f t="shared" si="58"/>
        <v>4.1846999999999994</v>
      </c>
      <c r="N1272" s="55">
        <f t="shared" si="59"/>
        <v>8863.1945999999989</v>
      </c>
      <c r="O1272" s="40" t="s">
        <v>1011</v>
      </c>
    </row>
    <row r="1273" spans="1:15" s="40" customFormat="1" ht="29.1" customHeight="1">
      <c r="A1273" s="49">
        <v>43913</v>
      </c>
      <c r="C1273" s="50" t="s">
        <v>13</v>
      </c>
      <c r="D1273" s="50" t="s">
        <v>14</v>
      </c>
      <c r="E1273" s="51" t="s">
        <v>15</v>
      </c>
      <c r="F1273" s="40" t="s">
        <v>498</v>
      </c>
      <c r="G1273" s="40">
        <v>1487</v>
      </c>
      <c r="H1273" s="40">
        <v>5.09</v>
      </c>
      <c r="I1273" s="40">
        <v>0.28000000000000003</v>
      </c>
      <c r="J1273" s="54">
        <v>0.13</v>
      </c>
      <c r="K1273" s="40">
        <v>4.8099999999999996</v>
      </c>
      <c r="L1273" s="40">
        <f t="shared" si="57"/>
        <v>7152.4699999999993</v>
      </c>
      <c r="M1273" s="55">
        <f t="shared" si="58"/>
        <v>4.1846999999999994</v>
      </c>
      <c r="N1273" s="55">
        <f t="shared" si="59"/>
        <v>6222.6488999999992</v>
      </c>
      <c r="O1273" s="40" t="s">
        <v>1011</v>
      </c>
    </row>
    <row r="1274" spans="1:15" s="40" customFormat="1" ht="29.1" customHeight="1">
      <c r="A1274" s="49">
        <v>43914</v>
      </c>
      <c r="C1274" s="50" t="s">
        <v>13</v>
      </c>
      <c r="D1274" s="50" t="s">
        <v>14</v>
      </c>
      <c r="E1274" s="51" t="s">
        <v>15</v>
      </c>
      <c r="F1274" s="40" t="s">
        <v>498</v>
      </c>
      <c r="G1274" s="40">
        <v>1680</v>
      </c>
      <c r="H1274" s="40">
        <v>5.09</v>
      </c>
      <c r="I1274" s="40">
        <v>0.28000000000000003</v>
      </c>
      <c r="J1274" s="54">
        <v>0.13</v>
      </c>
      <c r="K1274" s="40">
        <v>4.8099999999999996</v>
      </c>
      <c r="L1274" s="40">
        <f t="shared" si="57"/>
        <v>8080.7999999999993</v>
      </c>
      <c r="M1274" s="55">
        <f t="shared" si="58"/>
        <v>4.1846999999999994</v>
      </c>
      <c r="N1274" s="55">
        <f t="shared" si="59"/>
        <v>7030.2959999999994</v>
      </c>
      <c r="O1274" s="40" t="s">
        <v>1011</v>
      </c>
    </row>
    <row r="1275" spans="1:15" s="40" customFormat="1" ht="29.1" customHeight="1">
      <c r="A1275" s="49">
        <v>43914</v>
      </c>
      <c r="C1275" s="50" t="s">
        <v>13</v>
      </c>
      <c r="D1275" s="50" t="s">
        <v>14</v>
      </c>
      <c r="E1275" s="51" t="s">
        <v>15</v>
      </c>
      <c r="F1275" s="40" t="s">
        <v>498</v>
      </c>
      <c r="G1275" s="40">
        <v>240</v>
      </c>
      <c r="H1275" s="40">
        <v>5.09</v>
      </c>
      <c r="I1275" s="40">
        <v>0.28000000000000003</v>
      </c>
      <c r="J1275" s="54">
        <v>0.13</v>
      </c>
      <c r="K1275" s="40">
        <v>4.8099999999999996</v>
      </c>
      <c r="L1275" s="40">
        <f t="shared" si="57"/>
        <v>1154.3999999999999</v>
      </c>
      <c r="M1275" s="55">
        <f t="shared" si="58"/>
        <v>4.1846999999999994</v>
      </c>
      <c r="N1275" s="55">
        <f t="shared" si="59"/>
        <v>1004.3279999999999</v>
      </c>
      <c r="O1275" s="40" t="s">
        <v>1011</v>
      </c>
    </row>
    <row r="1276" spans="1:15" s="40" customFormat="1" ht="29.1" customHeight="1">
      <c r="A1276" s="49">
        <v>43914</v>
      </c>
      <c r="C1276" s="50" t="s">
        <v>13</v>
      </c>
      <c r="D1276" s="50" t="s">
        <v>14</v>
      </c>
      <c r="E1276" s="51" t="s">
        <v>15</v>
      </c>
      <c r="F1276" s="40" t="s">
        <v>498</v>
      </c>
      <c r="G1276" s="40">
        <v>668</v>
      </c>
      <c r="H1276" s="40">
        <v>5.09</v>
      </c>
      <c r="I1276" s="40">
        <v>0.28000000000000003</v>
      </c>
      <c r="J1276" s="54">
        <v>0.13</v>
      </c>
      <c r="K1276" s="40">
        <v>4.8099999999999996</v>
      </c>
      <c r="L1276" s="40">
        <f t="shared" si="57"/>
        <v>3213.08</v>
      </c>
      <c r="M1276" s="55">
        <f t="shared" si="58"/>
        <v>4.1846999999999994</v>
      </c>
      <c r="N1276" s="55">
        <f t="shared" si="59"/>
        <v>2795.3795999999998</v>
      </c>
      <c r="O1276" s="40" t="s">
        <v>1011</v>
      </c>
    </row>
    <row r="1277" spans="1:15" s="40" customFormat="1" ht="29.1" customHeight="1">
      <c r="A1277" s="49">
        <v>43915</v>
      </c>
      <c r="C1277" s="50" t="s">
        <v>13</v>
      </c>
      <c r="D1277" s="50" t="s">
        <v>14</v>
      </c>
      <c r="E1277" s="51" t="s">
        <v>15</v>
      </c>
      <c r="F1277" s="40" t="s">
        <v>498</v>
      </c>
      <c r="G1277" s="40">
        <v>349</v>
      </c>
      <c r="H1277" s="40">
        <v>5.09</v>
      </c>
      <c r="I1277" s="40">
        <v>0.28000000000000003</v>
      </c>
      <c r="J1277" s="54">
        <v>0.13</v>
      </c>
      <c r="K1277" s="40">
        <v>4.8099999999999996</v>
      </c>
      <c r="L1277" s="40">
        <f t="shared" si="57"/>
        <v>1678.6899999999998</v>
      </c>
      <c r="M1277" s="55">
        <f t="shared" si="58"/>
        <v>4.1846999999999994</v>
      </c>
      <c r="N1277" s="55">
        <f t="shared" si="59"/>
        <v>1460.4602999999997</v>
      </c>
      <c r="O1277" s="40" t="s">
        <v>1011</v>
      </c>
    </row>
    <row r="1278" spans="1:15" s="40" customFormat="1" ht="29.1" customHeight="1">
      <c r="A1278" s="49">
        <v>43915</v>
      </c>
      <c r="C1278" s="50" t="s">
        <v>13</v>
      </c>
      <c r="D1278" s="50" t="s">
        <v>14</v>
      </c>
      <c r="E1278" s="51" t="s">
        <v>15</v>
      </c>
      <c r="F1278" s="40" t="s">
        <v>498</v>
      </c>
      <c r="G1278" s="40">
        <v>644</v>
      </c>
      <c r="H1278" s="40">
        <v>5.09</v>
      </c>
      <c r="I1278" s="40">
        <v>0.28000000000000003</v>
      </c>
      <c r="J1278" s="54">
        <v>0.13</v>
      </c>
      <c r="K1278" s="40">
        <v>4.8099999999999996</v>
      </c>
      <c r="L1278" s="40">
        <f t="shared" si="57"/>
        <v>3097.64</v>
      </c>
      <c r="M1278" s="55">
        <f t="shared" si="58"/>
        <v>4.1846999999999994</v>
      </c>
      <c r="N1278" s="55">
        <f t="shared" si="59"/>
        <v>2694.9467999999997</v>
      </c>
      <c r="O1278" s="40" t="s">
        <v>1011</v>
      </c>
    </row>
    <row r="1279" spans="1:15" s="40" customFormat="1" ht="29.1" customHeight="1">
      <c r="A1279" s="49">
        <v>43917</v>
      </c>
      <c r="C1279" s="50" t="s">
        <v>13</v>
      </c>
      <c r="D1279" s="50" t="s">
        <v>14</v>
      </c>
      <c r="E1279" s="51" t="s">
        <v>15</v>
      </c>
      <c r="F1279" s="40" t="s">
        <v>498</v>
      </c>
      <c r="G1279" s="40">
        <v>2334</v>
      </c>
      <c r="H1279" s="40">
        <v>5.09</v>
      </c>
      <c r="I1279" s="40">
        <v>0.28000000000000003</v>
      </c>
      <c r="J1279" s="54">
        <v>0.13</v>
      </c>
      <c r="K1279" s="40">
        <v>4.8099999999999996</v>
      </c>
      <c r="L1279" s="40">
        <f t="shared" si="57"/>
        <v>11226.539999999999</v>
      </c>
      <c r="M1279" s="55">
        <f t="shared" si="58"/>
        <v>4.1846999999999994</v>
      </c>
      <c r="N1279" s="55">
        <f t="shared" si="59"/>
        <v>9767.0897999999979</v>
      </c>
      <c r="O1279" s="40" t="s">
        <v>1011</v>
      </c>
    </row>
    <row r="1280" spans="1:15" s="40" customFormat="1" ht="29.1" customHeight="1">
      <c r="A1280" s="49">
        <v>43918</v>
      </c>
      <c r="C1280" s="50" t="s">
        <v>13</v>
      </c>
      <c r="D1280" s="50" t="s">
        <v>14</v>
      </c>
      <c r="E1280" s="51" t="s">
        <v>15</v>
      </c>
      <c r="F1280" s="40" t="s">
        <v>498</v>
      </c>
      <c r="G1280" s="40">
        <v>1507</v>
      </c>
      <c r="H1280" s="40">
        <v>5.09</v>
      </c>
      <c r="I1280" s="40">
        <v>0.28000000000000003</v>
      </c>
      <c r="J1280" s="54">
        <v>0.13</v>
      </c>
      <c r="K1280" s="40">
        <v>4.8099999999999996</v>
      </c>
      <c r="L1280" s="40">
        <f t="shared" si="57"/>
        <v>7248.6699999999992</v>
      </c>
      <c r="M1280" s="55">
        <f t="shared" si="58"/>
        <v>4.1846999999999994</v>
      </c>
      <c r="N1280" s="55">
        <f t="shared" si="59"/>
        <v>6306.3428999999987</v>
      </c>
      <c r="O1280" s="40" t="s">
        <v>1011</v>
      </c>
    </row>
    <row r="1281" spans="1:15" s="40" customFormat="1" ht="29.1" customHeight="1">
      <c r="A1281" s="49">
        <v>43918</v>
      </c>
      <c r="C1281" s="50" t="s">
        <v>13</v>
      </c>
      <c r="D1281" s="50" t="s">
        <v>14</v>
      </c>
      <c r="E1281" s="51" t="s">
        <v>15</v>
      </c>
      <c r="F1281" s="40" t="s">
        <v>498</v>
      </c>
      <c r="G1281" s="40">
        <v>274</v>
      </c>
      <c r="H1281" s="40">
        <v>5.09</v>
      </c>
      <c r="I1281" s="40">
        <v>0.28000000000000003</v>
      </c>
      <c r="J1281" s="54">
        <v>0.13</v>
      </c>
      <c r="K1281" s="40">
        <v>4.8099999999999996</v>
      </c>
      <c r="L1281" s="40">
        <f t="shared" si="57"/>
        <v>1317.9399999999998</v>
      </c>
      <c r="M1281" s="55">
        <f t="shared" si="58"/>
        <v>4.1846999999999994</v>
      </c>
      <c r="N1281" s="55">
        <f t="shared" si="59"/>
        <v>1146.6077999999998</v>
      </c>
      <c r="O1281" s="40" t="s">
        <v>1011</v>
      </c>
    </row>
    <row r="1282" spans="1:15" s="40" customFormat="1" ht="29.1" customHeight="1">
      <c r="A1282" s="49">
        <v>43919</v>
      </c>
      <c r="C1282" s="50" t="s">
        <v>13</v>
      </c>
      <c r="D1282" s="50" t="s">
        <v>14</v>
      </c>
      <c r="E1282" s="51" t="s">
        <v>15</v>
      </c>
      <c r="F1282" s="40" t="s">
        <v>498</v>
      </c>
      <c r="G1282" s="40">
        <v>1495</v>
      </c>
      <c r="H1282" s="40">
        <v>5.09</v>
      </c>
      <c r="I1282" s="40">
        <v>0.28000000000000003</v>
      </c>
      <c r="J1282" s="54">
        <v>0.13</v>
      </c>
      <c r="K1282" s="40">
        <v>4.8099999999999996</v>
      </c>
      <c r="L1282" s="40">
        <f t="shared" si="57"/>
        <v>7190.95</v>
      </c>
      <c r="M1282" s="55">
        <f t="shared" si="58"/>
        <v>4.1846999999999994</v>
      </c>
      <c r="N1282" s="55">
        <f t="shared" si="59"/>
        <v>6256.1264999999994</v>
      </c>
      <c r="O1282" s="40" t="s">
        <v>1011</v>
      </c>
    </row>
    <row r="1283" spans="1:15" s="40" customFormat="1" ht="29.1" customHeight="1">
      <c r="A1283" s="49">
        <v>43919</v>
      </c>
      <c r="C1283" s="50" t="s">
        <v>13</v>
      </c>
      <c r="D1283" s="50" t="s">
        <v>14</v>
      </c>
      <c r="E1283" s="51" t="s">
        <v>15</v>
      </c>
      <c r="F1283" s="40" t="s">
        <v>498</v>
      </c>
      <c r="G1283" s="40">
        <v>472</v>
      </c>
      <c r="H1283" s="40">
        <v>5.09</v>
      </c>
      <c r="I1283" s="40">
        <v>0.28000000000000003</v>
      </c>
      <c r="J1283" s="54">
        <v>0.13</v>
      </c>
      <c r="K1283" s="40">
        <v>4.8099999999999996</v>
      </c>
      <c r="L1283" s="40">
        <f t="shared" ref="L1283:L1346" si="60">K1283*G1283</f>
        <v>2270.3199999999997</v>
      </c>
      <c r="M1283" s="55">
        <f t="shared" ref="M1283:M1346" si="61">4.81-K1283*J1283</f>
        <v>4.1846999999999994</v>
      </c>
      <c r="N1283" s="55">
        <f t="shared" ref="N1283:N1346" si="62">M1283*G1283</f>
        <v>1975.1783999999998</v>
      </c>
      <c r="O1283" s="40" t="s">
        <v>1011</v>
      </c>
    </row>
    <row r="1284" spans="1:15" s="40" customFormat="1" ht="29.1" customHeight="1">
      <c r="A1284" s="49">
        <v>43919</v>
      </c>
      <c r="C1284" s="50" t="s">
        <v>13</v>
      </c>
      <c r="D1284" s="50" t="s">
        <v>14</v>
      </c>
      <c r="E1284" s="51" t="s">
        <v>15</v>
      </c>
      <c r="F1284" s="40" t="s">
        <v>498</v>
      </c>
      <c r="G1284" s="40">
        <v>2374</v>
      </c>
      <c r="H1284" s="40">
        <v>5.09</v>
      </c>
      <c r="I1284" s="40">
        <v>0.28000000000000003</v>
      </c>
      <c r="J1284" s="54">
        <v>0.13</v>
      </c>
      <c r="K1284" s="40">
        <v>4.8099999999999996</v>
      </c>
      <c r="L1284" s="40">
        <f t="shared" si="60"/>
        <v>11418.939999999999</v>
      </c>
      <c r="M1284" s="55">
        <f t="shared" si="61"/>
        <v>4.1846999999999994</v>
      </c>
      <c r="N1284" s="55">
        <f t="shared" si="62"/>
        <v>9934.4777999999988</v>
      </c>
      <c r="O1284" s="40" t="s">
        <v>1011</v>
      </c>
    </row>
    <row r="1285" spans="1:15" s="40" customFormat="1" ht="29.1" customHeight="1">
      <c r="A1285" s="49">
        <v>43920</v>
      </c>
      <c r="C1285" s="50" t="s">
        <v>13</v>
      </c>
      <c r="D1285" s="50" t="s">
        <v>14</v>
      </c>
      <c r="E1285" s="51" t="s">
        <v>15</v>
      </c>
      <c r="F1285" s="40" t="s">
        <v>498</v>
      </c>
      <c r="G1285" s="40">
        <v>449</v>
      </c>
      <c r="H1285" s="40">
        <v>5.09</v>
      </c>
      <c r="I1285" s="40">
        <v>0.28000000000000003</v>
      </c>
      <c r="J1285" s="54">
        <v>0.13</v>
      </c>
      <c r="K1285" s="40">
        <v>4.8099999999999996</v>
      </c>
      <c r="L1285" s="40">
        <f t="shared" si="60"/>
        <v>2159.6899999999996</v>
      </c>
      <c r="M1285" s="55">
        <f t="shared" si="61"/>
        <v>4.1846999999999994</v>
      </c>
      <c r="N1285" s="55">
        <f t="shared" si="62"/>
        <v>1878.9302999999998</v>
      </c>
      <c r="O1285" s="40" t="s">
        <v>1011</v>
      </c>
    </row>
    <row r="1286" spans="1:15" s="40" customFormat="1" ht="29.1" customHeight="1">
      <c r="A1286" s="49">
        <v>43920</v>
      </c>
      <c r="C1286" s="50" t="s">
        <v>13</v>
      </c>
      <c r="D1286" s="50" t="s">
        <v>14</v>
      </c>
      <c r="E1286" s="51" t="s">
        <v>15</v>
      </c>
      <c r="F1286" s="40" t="s">
        <v>498</v>
      </c>
      <c r="G1286" s="40">
        <v>637</v>
      </c>
      <c r="H1286" s="40">
        <v>5.09</v>
      </c>
      <c r="I1286" s="40">
        <v>0.28000000000000003</v>
      </c>
      <c r="J1286" s="54">
        <v>0.13</v>
      </c>
      <c r="K1286" s="40">
        <v>4.8099999999999996</v>
      </c>
      <c r="L1286" s="40">
        <f t="shared" si="60"/>
        <v>3063.97</v>
      </c>
      <c r="M1286" s="55">
        <f t="shared" si="61"/>
        <v>4.1846999999999994</v>
      </c>
      <c r="N1286" s="55">
        <f t="shared" si="62"/>
        <v>2665.6538999999998</v>
      </c>
      <c r="O1286" s="40" t="s">
        <v>1011</v>
      </c>
    </row>
    <row r="1287" spans="1:15" s="40" customFormat="1" ht="29.1" customHeight="1">
      <c r="A1287" s="49">
        <v>43921</v>
      </c>
      <c r="C1287" s="50" t="s">
        <v>13</v>
      </c>
      <c r="D1287" s="50" t="s">
        <v>14</v>
      </c>
      <c r="E1287" s="51" t="s">
        <v>15</v>
      </c>
      <c r="F1287" s="40" t="s">
        <v>498</v>
      </c>
      <c r="G1287" s="40">
        <v>2124</v>
      </c>
      <c r="H1287" s="40">
        <v>5.09</v>
      </c>
      <c r="I1287" s="40">
        <v>0.28000000000000003</v>
      </c>
      <c r="J1287" s="54">
        <v>0.13</v>
      </c>
      <c r="K1287" s="40">
        <v>4.8099999999999996</v>
      </c>
      <c r="L1287" s="40">
        <f t="shared" si="60"/>
        <v>10216.439999999999</v>
      </c>
      <c r="M1287" s="55">
        <f t="shared" si="61"/>
        <v>4.1846999999999994</v>
      </c>
      <c r="N1287" s="55">
        <f t="shared" si="62"/>
        <v>8888.3027999999995</v>
      </c>
      <c r="O1287" s="40" t="s">
        <v>1011</v>
      </c>
    </row>
    <row r="1288" spans="1:15" s="40" customFormat="1" ht="29.1" customHeight="1">
      <c r="A1288" s="49">
        <v>43921</v>
      </c>
      <c r="C1288" s="50" t="s">
        <v>13</v>
      </c>
      <c r="D1288" s="50" t="s">
        <v>14</v>
      </c>
      <c r="E1288" s="51" t="s">
        <v>15</v>
      </c>
      <c r="F1288" s="40" t="s">
        <v>498</v>
      </c>
      <c r="G1288" s="40">
        <v>606</v>
      </c>
      <c r="H1288" s="40">
        <v>5.09</v>
      </c>
      <c r="I1288" s="40">
        <v>0.28000000000000003</v>
      </c>
      <c r="J1288" s="54">
        <v>0.13</v>
      </c>
      <c r="K1288" s="40">
        <v>4.8099999999999996</v>
      </c>
      <c r="L1288" s="40">
        <f t="shared" si="60"/>
        <v>2914.8599999999997</v>
      </c>
      <c r="M1288" s="55">
        <f t="shared" si="61"/>
        <v>4.1846999999999994</v>
      </c>
      <c r="N1288" s="55">
        <f t="shared" si="62"/>
        <v>2535.9281999999998</v>
      </c>
      <c r="O1288" s="40" t="s">
        <v>1011</v>
      </c>
    </row>
    <row r="1289" spans="1:15" s="40" customFormat="1" ht="29.1" customHeight="1">
      <c r="A1289" s="49">
        <v>43922</v>
      </c>
      <c r="C1289" s="50" t="s">
        <v>13</v>
      </c>
      <c r="D1289" s="50" t="s">
        <v>14</v>
      </c>
      <c r="E1289" s="51" t="s">
        <v>15</v>
      </c>
      <c r="F1289" s="40" t="s">
        <v>498</v>
      </c>
      <c r="G1289" s="40">
        <v>1534</v>
      </c>
      <c r="H1289" s="40">
        <v>5.09</v>
      </c>
      <c r="I1289" s="40">
        <v>0.28000000000000003</v>
      </c>
      <c r="J1289" s="54">
        <v>0.13</v>
      </c>
      <c r="K1289" s="40">
        <v>4.8099999999999996</v>
      </c>
      <c r="L1289" s="40">
        <f t="shared" si="60"/>
        <v>7378.5399999999991</v>
      </c>
      <c r="M1289" s="55">
        <f t="shared" si="61"/>
        <v>4.1846999999999994</v>
      </c>
      <c r="N1289" s="55">
        <f t="shared" si="62"/>
        <v>6419.3297999999995</v>
      </c>
      <c r="O1289" s="40" t="s">
        <v>1011</v>
      </c>
    </row>
    <row r="1290" spans="1:15" s="40" customFormat="1" ht="29.1" customHeight="1">
      <c r="A1290" s="49">
        <v>43923</v>
      </c>
      <c r="C1290" s="50" t="s">
        <v>13</v>
      </c>
      <c r="D1290" s="50" t="s">
        <v>14</v>
      </c>
      <c r="E1290" s="51" t="s">
        <v>15</v>
      </c>
      <c r="F1290" s="40" t="s">
        <v>498</v>
      </c>
      <c r="G1290" s="40">
        <v>2680</v>
      </c>
      <c r="H1290" s="40">
        <v>5.09</v>
      </c>
      <c r="I1290" s="40">
        <v>0.28000000000000003</v>
      </c>
      <c r="J1290" s="54">
        <v>0.13</v>
      </c>
      <c r="K1290" s="40">
        <v>4.8099999999999996</v>
      </c>
      <c r="L1290" s="40">
        <f t="shared" si="60"/>
        <v>12890.8</v>
      </c>
      <c r="M1290" s="55">
        <f t="shared" si="61"/>
        <v>4.1846999999999994</v>
      </c>
      <c r="N1290" s="55">
        <f t="shared" si="62"/>
        <v>11214.995999999999</v>
      </c>
      <c r="O1290" s="40" t="s">
        <v>1011</v>
      </c>
    </row>
    <row r="1291" spans="1:15" s="40" customFormat="1" ht="29.1" customHeight="1">
      <c r="A1291" s="49">
        <v>43924</v>
      </c>
      <c r="C1291" s="50" t="s">
        <v>13</v>
      </c>
      <c r="D1291" s="50" t="s">
        <v>14</v>
      </c>
      <c r="E1291" s="51" t="s">
        <v>15</v>
      </c>
      <c r="F1291" s="40" t="s">
        <v>498</v>
      </c>
      <c r="G1291" s="40">
        <v>550</v>
      </c>
      <c r="H1291" s="40">
        <v>5.09</v>
      </c>
      <c r="I1291" s="40">
        <v>0.28000000000000003</v>
      </c>
      <c r="J1291" s="54">
        <v>0.13</v>
      </c>
      <c r="K1291" s="40">
        <v>4.8099999999999996</v>
      </c>
      <c r="L1291" s="40">
        <f t="shared" si="60"/>
        <v>2645.5</v>
      </c>
      <c r="M1291" s="55">
        <f t="shared" si="61"/>
        <v>4.1846999999999994</v>
      </c>
      <c r="N1291" s="55">
        <f t="shared" si="62"/>
        <v>2301.5849999999996</v>
      </c>
      <c r="O1291" s="40" t="s">
        <v>1011</v>
      </c>
    </row>
    <row r="1292" spans="1:15" s="40" customFormat="1" ht="29.1" customHeight="1">
      <c r="A1292" s="49">
        <v>43924</v>
      </c>
      <c r="C1292" s="50" t="s">
        <v>13</v>
      </c>
      <c r="D1292" s="50" t="s">
        <v>14</v>
      </c>
      <c r="E1292" s="51" t="s">
        <v>15</v>
      </c>
      <c r="F1292" s="40" t="s">
        <v>498</v>
      </c>
      <c r="G1292" s="40">
        <v>570</v>
      </c>
      <c r="H1292" s="40">
        <v>5.09</v>
      </c>
      <c r="I1292" s="40">
        <v>0.28000000000000003</v>
      </c>
      <c r="J1292" s="54">
        <v>0.13</v>
      </c>
      <c r="K1292" s="40">
        <v>4.8099999999999996</v>
      </c>
      <c r="L1292" s="40">
        <f t="shared" si="60"/>
        <v>2741.7</v>
      </c>
      <c r="M1292" s="55">
        <f t="shared" si="61"/>
        <v>4.1846999999999994</v>
      </c>
      <c r="N1292" s="55">
        <f t="shared" si="62"/>
        <v>2385.2789999999995</v>
      </c>
      <c r="O1292" s="40" t="s">
        <v>1011</v>
      </c>
    </row>
    <row r="1293" spans="1:15" s="40" customFormat="1" ht="29.1" customHeight="1">
      <c r="A1293" s="49">
        <v>43924</v>
      </c>
      <c r="C1293" s="50" t="s">
        <v>13</v>
      </c>
      <c r="D1293" s="50" t="s">
        <v>14</v>
      </c>
      <c r="E1293" s="51" t="s">
        <v>15</v>
      </c>
      <c r="F1293" s="40" t="s">
        <v>498</v>
      </c>
      <c r="G1293" s="40">
        <v>874</v>
      </c>
      <c r="H1293" s="40">
        <v>5.09</v>
      </c>
      <c r="I1293" s="40">
        <v>0.28000000000000003</v>
      </c>
      <c r="J1293" s="54">
        <v>0.13</v>
      </c>
      <c r="K1293" s="40">
        <v>4.8099999999999996</v>
      </c>
      <c r="L1293" s="40">
        <f t="shared" si="60"/>
        <v>4203.9399999999996</v>
      </c>
      <c r="M1293" s="55">
        <f t="shared" si="61"/>
        <v>4.1846999999999994</v>
      </c>
      <c r="N1293" s="55">
        <f t="shared" si="62"/>
        <v>3657.4277999999995</v>
      </c>
      <c r="O1293" s="40" t="s">
        <v>1011</v>
      </c>
    </row>
    <row r="1294" spans="1:15" s="40" customFormat="1" ht="29.1" customHeight="1">
      <c r="A1294" s="49">
        <v>43925</v>
      </c>
      <c r="C1294" s="50" t="s">
        <v>13</v>
      </c>
      <c r="D1294" s="50" t="s">
        <v>14</v>
      </c>
      <c r="E1294" s="51" t="s">
        <v>15</v>
      </c>
      <c r="F1294" s="40" t="s">
        <v>498</v>
      </c>
      <c r="G1294" s="40">
        <v>1590</v>
      </c>
      <c r="H1294" s="40">
        <v>5.09</v>
      </c>
      <c r="I1294" s="40">
        <v>0.28000000000000003</v>
      </c>
      <c r="J1294" s="54">
        <v>0.13</v>
      </c>
      <c r="K1294" s="40">
        <v>4.8099999999999996</v>
      </c>
      <c r="L1294" s="40">
        <f t="shared" si="60"/>
        <v>7647.9</v>
      </c>
      <c r="M1294" s="55">
        <f t="shared" si="61"/>
        <v>4.1846999999999994</v>
      </c>
      <c r="N1294" s="55">
        <f t="shared" si="62"/>
        <v>6653.6729999999989</v>
      </c>
      <c r="O1294" s="40" t="s">
        <v>1011</v>
      </c>
    </row>
    <row r="1295" spans="1:15" s="40" customFormat="1" ht="29.1" customHeight="1">
      <c r="A1295" s="49">
        <v>43925</v>
      </c>
      <c r="C1295" s="50" t="s">
        <v>13</v>
      </c>
      <c r="D1295" s="50" t="s">
        <v>14</v>
      </c>
      <c r="E1295" s="51" t="s">
        <v>15</v>
      </c>
      <c r="F1295" s="40" t="s">
        <v>498</v>
      </c>
      <c r="G1295" s="40">
        <v>233</v>
      </c>
      <c r="H1295" s="40">
        <v>5.09</v>
      </c>
      <c r="I1295" s="40">
        <v>0.28000000000000003</v>
      </c>
      <c r="J1295" s="54">
        <v>0.13</v>
      </c>
      <c r="K1295" s="40">
        <v>4.8099999999999996</v>
      </c>
      <c r="L1295" s="40">
        <f t="shared" si="60"/>
        <v>1120.73</v>
      </c>
      <c r="M1295" s="55">
        <f t="shared" si="61"/>
        <v>4.1846999999999994</v>
      </c>
      <c r="N1295" s="55">
        <f t="shared" si="62"/>
        <v>975.03509999999983</v>
      </c>
      <c r="O1295" s="40" t="s">
        <v>1011</v>
      </c>
    </row>
    <row r="1296" spans="1:15" s="40" customFormat="1" ht="29.1" customHeight="1">
      <c r="A1296" s="49">
        <v>43925</v>
      </c>
      <c r="C1296" s="50" t="s">
        <v>13</v>
      </c>
      <c r="D1296" s="50" t="s">
        <v>14</v>
      </c>
      <c r="E1296" s="51" t="s">
        <v>15</v>
      </c>
      <c r="F1296" s="40" t="s">
        <v>498</v>
      </c>
      <c r="G1296" s="40">
        <v>93</v>
      </c>
      <c r="H1296" s="40">
        <v>5.09</v>
      </c>
      <c r="I1296" s="40">
        <v>0.28000000000000003</v>
      </c>
      <c r="J1296" s="54">
        <v>0.13</v>
      </c>
      <c r="K1296" s="40">
        <v>4.8099999999999996</v>
      </c>
      <c r="L1296" s="40">
        <f t="shared" si="60"/>
        <v>447.33</v>
      </c>
      <c r="M1296" s="55">
        <f t="shared" si="61"/>
        <v>4.1846999999999994</v>
      </c>
      <c r="N1296" s="55">
        <f t="shared" si="62"/>
        <v>389.17709999999994</v>
      </c>
      <c r="O1296" s="40" t="s">
        <v>1011</v>
      </c>
    </row>
    <row r="1297" spans="1:15" s="40" customFormat="1" ht="29.1" customHeight="1">
      <c r="A1297" s="49">
        <v>43925</v>
      </c>
      <c r="C1297" s="50" t="s">
        <v>13</v>
      </c>
      <c r="D1297" s="50" t="s">
        <v>14</v>
      </c>
      <c r="E1297" s="51" t="s">
        <v>15</v>
      </c>
      <c r="F1297" s="40" t="s">
        <v>498</v>
      </c>
      <c r="G1297" s="40">
        <v>79</v>
      </c>
      <c r="H1297" s="40">
        <v>5.09</v>
      </c>
      <c r="I1297" s="40">
        <v>0.28000000000000003</v>
      </c>
      <c r="J1297" s="54">
        <v>0.13</v>
      </c>
      <c r="K1297" s="40">
        <v>4.8099999999999996</v>
      </c>
      <c r="L1297" s="40">
        <f t="shared" si="60"/>
        <v>379.98999999999995</v>
      </c>
      <c r="M1297" s="55">
        <f t="shared" si="61"/>
        <v>4.1846999999999994</v>
      </c>
      <c r="N1297" s="55">
        <f t="shared" si="62"/>
        <v>330.59129999999993</v>
      </c>
      <c r="O1297" s="40" t="s">
        <v>1011</v>
      </c>
    </row>
    <row r="1298" spans="1:15" s="40" customFormat="1" ht="29.1" customHeight="1">
      <c r="A1298" s="49">
        <v>43925</v>
      </c>
      <c r="C1298" s="50" t="s">
        <v>13</v>
      </c>
      <c r="D1298" s="50" t="s">
        <v>14</v>
      </c>
      <c r="E1298" s="51" t="s">
        <v>15</v>
      </c>
      <c r="F1298" s="40" t="s">
        <v>498</v>
      </c>
      <c r="G1298" s="40">
        <v>270</v>
      </c>
      <c r="H1298" s="40">
        <v>5.09</v>
      </c>
      <c r="I1298" s="40">
        <v>0.28000000000000003</v>
      </c>
      <c r="J1298" s="54">
        <v>0.13</v>
      </c>
      <c r="K1298" s="40">
        <v>4.8099999999999996</v>
      </c>
      <c r="L1298" s="40">
        <f t="shared" si="60"/>
        <v>1298.6999999999998</v>
      </c>
      <c r="M1298" s="55">
        <f t="shared" si="61"/>
        <v>4.1846999999999994</v>
      </c>
      <c r="N1298" s="55">
        <f t="shared" si="62"/>
        <v>1129.8689999999999</v>
      </c>
      <c r="O1298" s="40" t="s">
        <v>1011</v>
      </c>
    </row>
    <row r="1299" spans="1:15" s="40" customFormat="1" ht="29.1" customHeight="1">
      <c r="A1299" s="49">
        <v>43926</v>
      </c>
      <c r="C1299" s="50" t="s">
        <v>13</v>
      </c>
      <c r="D1299" s="50" t="s">
        <v>14</v>
      </c>
      <c r="E1299" s="51" t="s">
        <v>15</v>
      </c>
      <c r="F1299" s="40" t="s">
        <v>498</v>
      </c>
      <c r="G1299" s="40">
        <v>2821</v>
      </c>
      <c r="H1299" s="40">
        <v>5.09</v>
      </c>
      <c r="I1299" s="40">
        <v>0.28000000000000003</v>
      </c>
      <c r="J1299" s="54">
        <v>0.13</v>
      </c>
      <c r="K1299" s="40">
        <v>4.8099999999999996</v>
      </c>
      <c r="L1299" s="40">
        <f t="shared" si="60"/>
        <v>13569.009999999998</v>
      </c>
      <c r="M1299" s="55">
        <f t="shared" si="61"/>
        <v>4.1846999999999994</v>
      </c>
      <c r="N1299" s="55">
        <f t="shared" si="62"/>
        <v>11805.038699999999</v>
      </c>
      <c r="O1299" s="40" t="s">
        <v>1011</v>
      </c>
    </row>
    <row r="1300" spans="1:15" s="40" customFormat="1" ht="29.1" customHeight="1">
      <c r="A1300" s="49">
        <v>43927</v>
      </c>
      <c r="C1300" s="50" t="s">
        <v>13</v>
      </c>
      <c r="D1300" s="50" t="s">
        <v>14</v>
      </c>
      <c r="E1300" s="51" t="s">
        <v>15</v>
      </c>
      <c r="F1300" s="40" t="s">
        <v>498</v>
      </c>
      <c r="G1300" s="40">
        <v>3010</v>
      </c>
      <c r="H1300" s="40">
        <v>5.09</v>
      </c>
      <c r="I1300" s="40">
        <v>0.28000000000000003</v>
      </c>
      <c r="J1300" s="54">
        <v>0.13</v>
      </c>
      <c r="K1300" s="40">
        <v>4.8099999999999996</v>
      </c>
      <c r="L1300" s="40">
        <f t="shared" si="60"/>
        <v>14478.099999999999</v>
      </c>
      <c r="M1300" s="55">
        <f t="shared" si="61"/>
        <v>4.1846999999999994</v>
      </c>
      <c r="N1300" s="55">
        <f t="shared" si="62"/>
        <v>12595.946999999998</v>
      </c>
      <c r="O1300" s="40" t="s">
        <v>1011</v>
      </c>
    </row>
    <row r="1301" spans="1:15" s="40" customFormat="1" ht="29.1" customHeight="1">
      <c r="A1301" s="49">
        <v>43927</v>
      </c>
      <c r="C1301" s="50" t="s">
        <v>13</v>
      </c>
      <c r="D1301" s="50" t="s">
        <v>14</v>
      </c>
      <c r="E1301" s="51" t="s">
        <v>15</v>
      </c>
      <c r="F1301" s="40" t="s">
        <v>498</v>
      </c>
      <c r="G1301" s="40">
        <v>279</v>
      </c>
      <c r="H1301" s="40">
        <v>5.09</v>
      </c>
      <c r="I1301" s="40">
        <v>0.28000000000000003</v>
      </c>
      <c r="J1301" s="54">
        <v>0.13</v>
      </c>
      <c r="K1301" s="40">
        <v>4.8099999999999996</v>
      </c>
      <c r="L1301" s="40">
        <f t="shared" si="60"/>
        <v>1341.9899999999998</v>
      </c>
      <c r="M1301" s="55">
        <f t="shared" si="61"/>
        <v>4.1846999999999994</v>
      </c>
      <c r="N1301" s="55">
        <f t="shared" si="62"/>
        <v>1167.5312999999999</v>
      </c>
      <c r="O1301" s="40" t="s">
        <v>1011</v>
      </c>
    </row>
    <row r="1302" spans="1:15" s="40" customFormat="1" ht="29.1" customHeight="1">
      <c r="A1302" s="49">
        <v>43928</v>
      </c>
      <c r="C1302" s="50" t="s">
        <v>13</v>
      </c>
      <c r="D1302" s="50" t="s">
        <v>14</v>
      </c>
      <c r="E1302" s="51" t="s">
        <v>15</v>
      </c>
      <c r="F1302" s="40" t="s">
        <v>498</v>
      </c>
      <c r="G1302" s="40">
        <v>2879</v>
      </c>
      <c r="H1302" s="40">
        <v>5.09</v>
      </c>
      <c r="I1302" s="40">
        <v>0.28000000000000003</v>
      </c>
      <c r="J1302" s="54">
        <v>0.13</v>
      </c>
      <c r="K1302" s="40">
        <v>4.8099999999999996</v>
      </c>
      <c r="L1302" s="40">
        <f t="shared" si="60"/>
        <v>13847.99</v>
      </c>
      <c r="M1302" s="55">
        <f t="shared" si="61"/>
        <v>4.1846999999999994</v>
      </c>
      <c r="N1302" s="55">
        <f t="shared" si="62"/>
        <v>12047.751299999998</v>
      </c>
      <c r="O1302" s="40" t="s">
        <v>1011</v>
      </c>
    </row>
    <row r="1303" spans="1:15" s="40" customFormat="1" ht="29.1" customHeight="1">
      <c r="A1303" s="49">
        <v>43929</v>
      </c>
      <c r="C1303" s="50" t="s">
        <v>13</v>
      </c>
      <c r="D1303" s="50" t="s">
        <v>14</v>
      </c>
      <c r="E1303" s="51" t="s">
        <v>15</v>
      </c>
      <c r="F1303" s="40" t="s">
        <v>498</v>
      </c>
      <c r="G1303" s="40">
        <v>2590</v>
      </c>
      <c r="H1303" s="40">
        <v>5.09</v>
      </c>
      <c r="I1303" s="40">
        <v>0.28000000000000003</v>
      </c>
      <c r="J1303" s="54">
        <v>0.13</v>
      </c>
      <c r="K1303" s="40">
        <v>4.8099999999999996</v>
      </c>
      <c r="L1303" s="40">
        <f t="shared" si="60"/>
        <v>12457.9</v>
      </c>
      <c r="M1303" s="55">
        <f t="shared" si="61"/>
        <v>4.1846999999999994</v>
      </c>
      <c r="N1303" s="55">
        <f t="shared" si="62"/>
        <v>10838.372999999998</v>
      </c>
      <c r="O1303" s="40" t="s">
        <v>1011</v>
      </c>
    </row>
    <row r="1304" spans="1:15" s="40" customFormat="1" ht="29.1" customHeight="1">
      <c r="A1304" s="49">
        <v>43931</v>
      </c>
      <c r="C1304" s="50" t="s">
        <v>13</v>
      </c>
      <c r="D1304" s="50" t="s">
        <v>14</v>
      </c>
      <c r="E1304" s="51" t="s">
        <v>15</v>
      </c>
      <c r="F1304" s="40" t="s">
        <v>498</v>
      </c>
      <c r="G1304" s="40">
        <v>177</v>
      </c>
      <c r="H1304" s="40">
        <v>5.09</v>
      </c>
      <c r="I1304" s="40">
        <v>0.28000000000000003</v>
      </c>
      <c r="J1304" s="54">
        <v>0.13</v>
      </c>
      <c r="K1304" s="40">
        <v>4.8099999999999996</v>
      </c>
      <c r="L1304" s="40">
        <f t="shared" si="60"/>
        <v>851.36999999999989</v>
      </c>
      <c r="M1304" s="55">
        <f t="shared" si="61"/>
        <v>4.1846999999999994</v>
      </c>
      <c r="N1304" s="55">
        <f t="shared" si="62"/>
        <v>740.69189999999992</v>
      </c>
      <c r="O1304" s="40" t="s">
        <v>1011</v>
      </c>
    </row>
    <row r="1305" spans="1:15" s="40" customFormat="1" ht="29.1" customHeight="1">
      <c r="A1305" s="49">
        <v>43932</v>
      </c>
      <c r="C1305" s="50" t="s">
        <v>13</v>
      </c>
      <c r="D1305" s="50" t="s">
        <v>14</v>
      </c>
      <c r="E1305" s="51" t="s">
        <v>15</v>
      </c>
      <c r="F1305" s="40" t="s">
        <v>498</v>
      </c>
      <c r="G1305" s="40">
        <v>3849</v>
      </c>
      <c r="H1305" s="40">
        <v>5.09</v>
      </c>
      <c r="I1305" s="40">
        <v>0.28000000000000003</v>
      </c>
      <c r="J1305" s="54">
        <v>0.13</v>
      </c>
      <c r="K1305" s="40">
        <v>4.8099999999999996</v>
      </c>
      <c r="L1305" s="40">
        <f t="shared" si="60"/>
        <v>18513.689999999999</v>
      </c>
      <c r="M1305" s="55">
        <f t="shared" si="61"/>
        <v>4.1846999999999994</v>
      </c>
      <c r="N1305" s="55">
        <f t="shared" si="62"/>
        <v>16106.910299999998</v>
      </c>
      <c r="O1305" s="40" t="s">
        <v>1011</v>
      </c>
    </row>
    <row r="1306" spans="1:15" s="40" customFormat="1" ht="29.1" customHeight="1">
      <c r="A1306" s="49">
        <v>43932</v>
      </c>
      <c r="C1306" s="50" t="s">
        <v>13</v>
      </c>
      <c r="D1306" s="50" t="s">
        <v>14</v>
      </c>
      <c r="E1306" s="51" t="s">
        <v>15</v>
      </c>
      <c r="F1306" s="40" t="s">
        <v>498</v>
      </c>
      <c r="G1306" s="40">
        <v>170</v>
      </c>
      <c r="H1306" s="40">
        <v>5.09</v>
      </c>
      <c r="I1306" s="40">
        <v>0.28000000000000003</v>
      </c>
      <c r="J1306" s="54">
        <v>0.13</v>
      </c>
      <c r="K1306" s="40">
        <v>4.8099999999999996</v>
      </c>
      <c r="L1306" s="40">
        <f t="shared" si="60"/>
        <v>817.69999999999993</v>
      </c>
      <c r="M1306" s="55">
        <f t="shared" si="61"/>
        <v>4.1846999999999994</v>
      </c>
      <c r="N1306" s="55">
        <f t="shared" si="62"/>
        <v>711.39899999999989</v>
      </c>
      <c r="O1306" s="40" t="s">
        <v>1011</v>
      </c>
    </row>
    <row r="1307" spans="1:15" s="40" customFormat="1" ht="29.1" customHeight="1">
      <c r="A1307" s="49">
        <v>43933</v>
      </c>
      <c r="C1307" s="50" t="s">
        <v>13</v>
      </c>
      <c r="D1307" s="50" t="s">
        <v>14</v>
      </c>
      <c r="E1307" s="51" t="s">
        <v>15</v>
      </c>
      <c r="F1307" s="40" t="s">
        <v>498</v>
      </c>
      <c r="G1307" s="40">
        <v>220</v>
      </c>
      <c r="H1307" s="40">
        <v>5.09</v>
      </c>
      <c r="I1307" s="40">
        <v>0.28000000000000003</v>
      </c>
      <c r="J1307" s="54">
        <v>0.13</v>
      </c>
      <c r="K1307" s="40">
        <v>4.8099999999999996</v>
      </c>
      <c r="L1307" s="40">
        <f t="shared" si="60"/>
        <v>1058.1999999999998</v>
      </c>
      <c r="M1307" s="55">
        <f t="shared" si="61"/>
        <v>4.1846999999999994</v>
      </c>
      <c r="N1307" s="55">
        <f t="shared" si="62"/>
        <v>920.6339999999999</v>
      </c>
      <c r="O1307" s="40" t="s">
        <v>1011</v>
      </c>
    </row>
    <row r="1308" spans="1:15" s="40" customFormat="1" ht="29.1" customHeight="1">
      <c r="A1308" s="49">
        <v>43933</v>
      </c>
      <c r="C1308" s="50" t="s">
        <v>13</v>
      </c>
      <c r="D1308" s="50" t="s">
        <v>14</v>
      </c>
      <c r="E1308" s="51" t="s">
        <v>15</v>
      </c>
      <c r="F1308" s="40" t="s">
        <v>498</v>
      </c>
      <c r="G1308" s="40">
        <v>2141</v>
      </c>
      <c r="H1308" s="40">
        <v>5.09</v>
      </c>
      <c r="I1308" s="40">
        <v>0.28000000000000003</v>
      </c>
      <c r="J1308" s="54">
        <v>0.13</v>
      </c>
      <c r="K1308" s="40">
        <v>4.8099999999999996</v>
      </c>
      <c r="L1308" s="40">
        <f t="shared" si="60"/>
        <v>10298.209999999999</v>
      </c>
      <c r="M1308" s="55">
        <f t="shared" si="61"/>
        <v>4.1846999999999994</v>
      </c>
      <c r="N1308" s="55">
        <f t="shared" si="62"/>
        <v>8959.4426999999996</v>
      </c>
      <c r="O1308" s="40" t="s">
        <v>1011</v>
      </c>
    </row>
    <row r="1309" spans="1:15" s="40" customFormat="1" ht="29.1" customHeight="1">
      <c r="A1309" s="49">
        <v>43934</v>
      </c>
      <c r="C1309" s="50" t="s">
        <v>13</v>
      </c>
      <c r="D1309" s="50" t="s">
        <v>14</v>
      </c>
      <c r="E1309" s="51" t="s">
        <v>15</v>
      </c>
      <c r="F1309" s="40" t="s">
        <v>498</v>
      </c>
      <c r="G1309" s="40">
        <v>2637</v>
      </c>
      <c r="H1309" s="40">
        <v>5.09</v>
      </c>
      <c r="I1309" s="40">
        <v>0.28000000000000003</v>
      </c>
      <c r="J1309" s="54">
        <v>0.13</v>
      </c>
      <c r="K1309" s="40">
        <v>4.8099999999999996</v>
      </c>
      <c r="L1309" s="40">
        <f t="shared" si="60"/>
        <v>12683.97</v>
      </c>
      <c r="M1309" s="55">
        <f t="shared" si="61"/>
        <v>4.1846999999999994</v>
      </c>
      <c r="N1309" s="55">
        <f t="shared" si="62"/>
        <v>11035.053899999999</v>
      </c>
      <c r="O1309" s="40" t="s">
        <v>1011</v>
      </c>
    </row>
    <row r="1310" spans="1:15" s="40" customFormat="1" ht="29.1" customHeight="1">
      <c r="A1310" s="49">
        <v>43934</v>
      </c>
      <c r="C1310" s="50" t="s">
        <v>13</v>
      </c>
      <c r="D1310" s="50" t="s">
        <v>14</v>
      </c>
      <c r="E1310" s="51" t="s">
        <v>15</v>
      </c>
      <c r="F1310" s="40" t="s">
        <v>498</v>
      </c>
      <c r="G1310" s="40">
        <v>149</v>
      </c>
      <c r="H1310" s="40">
        <v>5.09</v>
      </c>
      <c r="I1310" s="40">
        <v>0.28000000000000003</v>
      </c>
      <c r="J1310" s="54">
        <v>0.13</v>
      </c>
      <c r="K1310" s="40">
        <v>4.8099999999999996</v>
      </c>
      <c r="L1310" s="40">
        <f t="shared" si="60"/>
        <v>716.68999999999994</v>
      </c>
      <c r="M1310" s="55">
        <f t="shared" si="61"/>
        <v>4.1846999999999994</v>
      </c>
      <c r="N1310" s="55">
        <f t="shared" si="62"/>
        <v>623.52029999999991</v>
      </c>
      <c r="O1310" s="40" t="s">
        <v>1011</v>
      </c>
    </row>
    <row r="1311" spans="1:15" s="40" customFormat="1" ht="29.1" customHeight="1">
      <c r="A1311" s="49">
        <v>43935</v>
      </c>
      <c r="C1311" s="50" t="s">
        <v>13</v>
      </c>
      <c r="D1311" s="50" t="s">
        <v>14</v>
      </c>
      <c r="E1311" s="51" t="s">
        <v>15</v>
      </c>
      <c r="F1311" s="40" t="s">
        <v>498</v>
      </c>
      <c r="G1311" s="40">
        <v>1658</v>
      </c>
      <c r="H1311" s="40">
        <v>5.09</v>
      </c>
      <c r="I1311" s="40">
        <v>0.28000000000000003</v>
      </c>
      <c r="J1311" s="54">
        <v>0.13</v>
      </c>
      <c r="K1311" s="40">
        <v>4.8099999999999996</v>
      </c>
      <c r="L1311" s="40">
        <f t="shared" si="60"/>
        <v>7974.98</v>
      </c>
      <c r="M1311" s="55">
        <f t="shared" si="61"/>
        <v>4.1846999999999994</v>
      </c>
      <c r="N1311" s="55">
        <f t="shared" si="62"/>
        <v>6938.2325999999994</v>
      </c>
      <c r="O1311" s="40" t="s">
        <v>1011</v>
      </c>
    </row>
    <row r="1312" spans="1:15" s="40" customFormat="1" ht="29.1" customHeight="1">
      <c r="A1312" s="49">
        <v>43936</v>
      </c>
      <c r="C1312" s="50" t="s">
        <v>13</v>
      </c>
      <c r="D1312" s="50" t="s">
        <v>14</v>
      </c>
      <c r="E1312" s="51" t="s">
        <v>15</v>
      </c>
      <c r="F1312" s="40" t="s">
        <v>498</v>
      </c>
      <c r="G1312" s="40">
        <v>1960</v>
      </c>
      <c r="H1312" s="40">
        <v>5.09</v>
      </c>
      <c r="I1312" s="40">
        <v>0.28000000000000003</v>
      </c>
      <c r="J1312" s="54">
        <v>0.13</v>
      </c>
      <c r="K1312" s="40">
        <v>4.8099999999999996</v>
      </c>
      <c r="L1312" s="40">
        <f t="shared" si="60"/>
        <v>9427.5999999999985</v>
      </c>
      <c r="M1312" s="55">
        <f t="shared" si="61"/>
        <v>4.1846999999999994</v>
      </c>
      <c r="N1312" s="55">
        <f t="shared" si="62"/>
        <v>8202.0119999999988</v>
      </c>
      <c r="O1312" s="40" t="s">
        <v>1011</v>
      </c>
    </row>
    <row r="1313" spans="1:15" s="40" customFormat="1" ht="29.1" customHeight="1">
      <c r="A1313" s="49">
        <v>43936</v>
      </c>
      <c r="C1313" s="50" t="s">
        <v>13</v>
      </c>
      <c r="D1313" s="50" t="s">
        <v>14</v>
      </c>
      <c r="E1313" s="51" t="s">
        <v>15</v>
      </c>
      <c r="F1313" s="40" t="s">
        <v>498</v>
      </c>
      <c r="G1313" s="40">
        <v>153</v>
      </c>
      <c r="H1313" s="40">
        <v>5.09</v>
      </c>
      <c r="I1313" s="40">
        <v>0.28000000000000003</v>
      </c>
      <c r="J1313" s="54">
        <v>0.13</v>
      </c>
      <c r="K1313" s="40">
        <v>4.8099999999999996</v>
      </c>
      <c r="L1313" s="40">
        <f t="shared" si="60"/>
        <v>735.93</v>
      </c>
      <c r="M1313" s="55">
        <f t="shared" si="61"/>
        <v>4.1846999999999994</v>
      </c>
      <c r="N1313" s="55">
        <f t="shared" si="62"/>
        <v>640.25909999999988</v>
      </c>
      <c r="O1313" s="40" t="s">
        <v>1011</v>
      </c>
    </row>
    <row r="1314" spans="1:15" s="40" customFormat="1" ht="29.1" customHeight="1">
      <c r="A1314" s="49">
        <v>43911</v>
      </c>
      <c r="C1314" s="50" t="s">
        <v>13</v>
      </c>
      <c r="D1314" s="50" t="s">
        <v>14</v>
      </c>
      <c r="E1314" s="51" t="s">
        <v>15</v>
      </c>
      <c r="F1314" s="40" t="s">
        <v>27</v>
      </c>
      <c r="G1314" s="40">
        <v>2589</v>
      </c>
      <c r="H1314" s="40">
        <v>5.09</v>
      </c>
      <c r="I1314" s="40">
        <v>0.28000000000000003</v>
      </c>
      <c r="J1314" s="54">
        <v>0.13</v>
      </c>
      <c r="K1314" s="40">
        <v>4.8099999999999996</v>
      </c>
      <c r="L1314" s="40">
        <f t="shared" si="60"/>
        <v>12453.089999999998</v>
      </c>
      <c r="M1314" s="55">
        <f t="shared" si="61"/>
        <v>4.1846999999999994</v>
      </c>
      <c r="N1314" s="55">
        <f t="shared" si="62"/>
        <v>10834.188299999998</v>
      </c>
      <c r="O1314" s="40" t="s">
        <v>1011</v>
      </c>
    </row>
    <row r="1315" spans="1:15" s="40" customFormat="1" ht="29.1" customHeight="1">
      <c r="A1315" s="49">
        <v>43911</v>
      </c>
      <c r="C1315" s="50" t="s">
        <v>13</v>
      </c>
      <c r="D1315" s="50" t="s">
        <v>14</v>
      </c>
      <c r="E1315" s="51" t="s">
        <v>15</v>
      </c>
      <c r="F1315" s="40" t="s">
        <v>27</v>
      </c>
      <c r="G1315" s="40">
        <v>3415</v>
      </c>
      <c r="H1315" s="40">
        <v>5.09</v>
      </c>
      <c r="I1315" s="40">
        <v>0.28000000000000003</v>
      </c>
      <c r="J1315" s="54">
        <v>0.13</v>
      </c>
      <c r="K1315" s="40">
        <v>4.8099999999999996</v>
      </c>
      <c r="L1315" s="40">
        <f t="shared" si="60"/>
        <v>16426.149999999998</v>
      </c>
      <c r="M1315" s="55">
        <f t="shared" si="61"/>
        <v>4.1846999999999994</v>
      </c>
      <c r="N1315" s="55">
        <f t="shared" si="62"/>
        <v>14290.750499999998</v>
      </c>
      <c r="O1315" s="40" t="s">
        <v>1011</v>
      </c>
    </row>
    <row r="1316" spans="1:15" s="40" customFormat="1" ht="29.1" customHeight="1">
      <c r="A1316" s="49">
        <v>43912</v>
      </c>
      <c r="C1316" s="50" t="s">
        <v>13</v>
      </c>
      <c r="D1316" s="50" t="s">
        <v>14</v>
      </c>
      <c r="E1316" s="51" t="s">
        <v>15</v>
      </c>
      <c r="F1316" s="40" t="s">
        <v>27</v>
      </c>
      <c r="G1316" s="40">
        <v>3150</v>
      </c>
      <c r="H1316" s="40">
        <v>5.09</v>
      </c>
      <c r="I1316" s="40">
        <v>0.28000000000000003</v>
      </c>
      <c r="J1316" s="54">
        <v>0.13</v>
      </c>
      <c r="K1316" s="40">
        <v>4.8099999999999996</v>
      </c>
      <c r="L1316" s="40">
        <f t="shared" si="60"/>
        <v>15151.499999999998</v>
      </c>
      <c r="M1316" s="55">
        <f t="shared" si="61"/>
        <v>4.1846999999999994</v>
      </c>
      <c r="N1316" s="55">
        <f t="shared" si="62"/>
        <v>13181.804999999998</v>
      </c>
      <c r="O1316" s="40" t="s">
        <v>1011</v>
      </c>
    </row>
    <row r="1317" spans="1:15" s="40" customFormat="1" ht="29.1" customHeight="1">
      <c r="A1317" s="49">
        <v>43912</v>
      </c>
      <c r="C1317" s="50" t="s">
        <v>13</v>
      </c>
      <c r="D1317" s="50" t="s">
        <v>14</v>
      </c>
      <c r="E1317" s="51" t="s">
        <v>15</v>
      </c>
      <c r="F1317" s="40" t="s">
        <v>27</v>
      </c>
      <c r="G1317" s="40">
        <v>4539</v>
      </c>
      <c r="H1317" s="40">
        <v>5.09</v>
      </c>
      <c r="I1317" s="40">
        <v>0.28000000000000003</v>
      </c>
      <c r="J1317" s="54">
        <v>0.13</v>
      </c>
      <c r="K1317" s="40">
        <v>4.8099999999999996</v>
      </c>
      <c r="L1317" s="40">
        <f t="shared" si="60"/>
        <v>21832.589999999997</v>
      </c>
      <c r="M1317" s="55">
        <f t="shared" si="61"/>
        <v>4.1846999999999994</v>
      </c>
      <c r="N1317" s="55">
        <f t="shared" si="62"/>
        <v>18994.353299999999</v>
      </c>
      <c r="O1317" s="40" t="s">
        <v>1011</v>
      </c>
    </row>
    <row r="1318" spans="1:15" s="40" customFormat="1" ht="29.1" customHeight="1">
      <c r="A1318" s="49">
        <v>43913</v>
      </c>
      <c r="C1318" s="50" t="s">
        <v>13</v>
      </c>
      <c r="D1318" s="50" t="s">
        <v>14</v>
      </c>
      <c r="E1318" s="51" t="s">
        <v>15</v>
      </c>
      <c r="F1318" s="40" t="s">
        <v>27</v>
      </c>
      <c r="G1318" s="40">
        <v>3510</v>
      </c>
      <c r="H1318" s="40">
        <v>5.09</v>
      </c>
      <c r="I1318" s="40">
        <v>0.28000000000000003</v>
      </c>
      <c r="J1318" s="54">
        <v>0.13</v>
      </c>
      <c r="K1318" s="40">
        <v>4.8099999999999996</v>
      </c>
      <c r="L1318" s="40">
        <f t="shared" si="60"/>
        <v>16883.099999999999</v>
      </c>
      <c r="M1318" s="55">
        <f t="shared" si="61"/>
        <v>4.1846999999999994</v>
      </c>
      <c r="N1318" s="55">
        <f t="shared" si="62"/>
        <v>14688.296999999999</v>
      </c>
      <c r="O1318" s="40" t="s">
        <v>1011</v>
      </c>
    </row>
    <row r="1319" spans="1:15" s="40" customFormat="1" ht="29.1" customHeight="1">
      <c r="A1319" s="49">
        <v>43913</v>
      </c>
      <c r="C1319" s="50" t="s">
        <v>13</v>
      </c>
      <c r="D1319" s="50" t="s">
        <v>14</v>
      </c>
      <c r="E1319" s="51" t="s">
        <v>15</v>
      </c>
      <c r="F1319" s="40" t="s">
        <v>27</v>
      </c>
      <c r="G1319" s="40">
        <v>2628</v>
      </c>
      <c r="H1319" s="40">
        <v>5.09</v>
      </c>
      <c r="I1319" s="40">
        <v>0.28000000000000003</v>
      </c>
      <c r="J1319" s="54">
        <v>0.13</v>
      </c>
      <c r="K1319" s="40">
        <v>4.8099999999999996</v>
      </c>
      <c r="L1319" s="40">
        <f t="shared" si="60"/>
        <v>12640.679999999998</v>
      </c>
      <c r="M1319" s="55">
        <f t="shared" si="61"/>
        <v>4.1846999999999994</v>
      </c>
      <c r="N1319" s="55">
        <f t="shared" si="62"/>
        <v>10997.391599999999</v>
      </c>
      <c r="O1319" s="40" t="s">
        <v>1011</v>
      </c>
    </row>
    <row r="1320" spans="1:15" s="40" customFormat="1" ht="29.1" customHeight="1">
      <c r="A1320" s="49">
        <v>43914</v>
      </c>
      <c r="C1320" s="50" t="s">
        <v>13</v>
      </c>
      <c r="D1320" s="50" t="s">
        <v>14</v>
      </c>
      <c r="E1320" s="51" t="s">
        <v>15</v>
      </c>
      <c r="F1320" s="40" t="s">
        <v>27</v>
      </c>
      <c r="G1320" s="40">
        <v>3313</v>
      </c>
      <c r="H1320" s="40">
        <v>5.09</v>
      </c>
      <c r="I1320" s="40">
        <v>0.28000000000000003</v>
      </c>
      <c r="J1320" s="54">
        <v>0.13</v>
      </c>
      <c r="K1320" s="40">
        <v>4.8099999999999996</v>
      </c>
      <c r="L1320" s="40">
        <f t="shared" si="60"/>
        <v>15935.529999999999</v>
      </c>
      <c r="M1320" s="55">
        <f t="shared" si="61"/>
        <v>4.1846999999999994</v>
      </c>
      <c r="N1320" s="55">
        <f t="shared" si="62"/>
        <v>13863.911099999998</v>
      </c>
      <c r="O1320" s="40" t="s">
        <v>1011</v>
      </c>
    </row>
    <row r="1321" spans="1:15" s="40" customFormat="1" ht="29.1" customHeight="1">
      <c r="A1321" s="49">
        <v>43914</v>
      </c>
      <c r="C1321" s="50" t="s">
        <v>13</v>
      </c>
      <c r="D1321" s="50" t="s">
        <v>14</v>
      </c>
      <c r="E1321" s="51" t="s">
        <v>15</v>
      </c>
      <c r="F1321" s="40" t="s">
        <v>27</v>
      </c>
      <c r="G1321" s="40">
        <v>2721</v>
      </c>
      <c r="H1321" s="40">
        <v>5.09</v>
      </c>
      <c r="I1321" s="40">
        <v>0.28000000000000003</v>
      </c>
      <c r="J1321" s="54">
        <v>0.13</v>
      </c>
      <c r="K1321" s="40">
        <v>4.8099999999999996</v>
      </c>
      <c r="L1321" s="40">
        <f t="shared" si="60"/>
        <v>13088.009999999998</v>
      </c>
      <c r="M1321" s="55">
        <f t="shared" si="61"/>
        <v>4.1846999999999994</v>
      </c>
      <c r="N1321" s="55">
        <f t="shared" si="62"/>
        <v>11386.568699999998</v>
      </c>
      <c r="O1321" s="40" t="s">
        <v>1011</v>
      </c>
    </row>
    <row r="1322" spans="1:15" s="40" customFormat="1" ht="29.1" customHeight="1">
      <c r="A1322" s="49">
        <v>43915</v>
      </c>
      <c r="C1322" s="50" t="s">
        <v>13</v>
      </c>
      <c r="D1322" s="50" t="s">
        <v>14</v>
      </c>
      <c r="E1322" s="51" t="s">
        <v>15</v>
      </c>
      <c r="F1322" s="40" t="s">
        <v>27</v>
      </c>
      <c r="G1322" s="40">
        <v>1671</v>
      </c>
      <c r="H1322" s="40">
        <v>5.09</v>
      </c>
      <c r="I1322" s="40">
        <v>0.28000000000000003</v>
      </c>
      <c r="J1322" s="54">
        <v>0.13</v>
      </c>
      <c r="K1322" s="40">
        <v>4.8099999999999996</v>
      </c>
      <c r="L1322" s="40">
        <f t="shared" si="60"/>
        <v>8037.5099999999993</v>
      </c>
      <c r="M1322" s="55">
        <f t="shared" si="61"/>
        <v>4.1846999999999994</v>
      </c>
      <c r="N1322" s="55">
        <f t="shared" si="62"/>
        <v>6992.6336999999994</v>
      </c>
      <c r="O1322" s="40" t="s">
        <v>1011</v>
      </c>
    </row>
    <row r="1323" spans="1:15" s="40" customFormat="1" ht="29.1" customHeight="1">
      <c r="A1323" s="49">
        <v>43915</v>
      </c>
      <c r="C1323" s="50" t="s">
        <v>13</v>
      </c>
      <c r="D1323" s="50" t="s">
        <v>14</v>
      </c>
      <c r="E1323" s="51" t="s">
        <v>15</v>
      </c>
      <c r="F1323" s="40" t="s">
        <v>27</v>
      </c>
      <c r="G1323" s="40">
        <v>2103</v>
      </c>
      <c r="H1323" s="40">
        <v>5.09</v>
      </c>
      <c r="I1323" s="40">
        <v>0.28000000000000003</v>
      </c>
      <c r="J1323" s="54">
        <v>0.13</v>
      </c>
      <c r="K1323" s="40">
        <v>4.8099999999999996</v>
      </c>
      <c r="L1323" s="40">
        <f t="shared" si="60"/>
        <v>10115.429999999998</v>
      </c>
      <c r="M1323" s="55">
        <f t="shared" si="61"/>
        <v>4.1846999999999994</v>
      </c>
      <c r="N1323" s="55">
        <f t="shared" si="62"/>
        <v>8800.4240999999984</v>
      </c>
      <c r="O1323" s="40" t="s">
        <v>1011</v>
      </c>
    </row>
    <row r="1324" spans="1:15" s="40" customFormat="1" ht="29.1" customHeight="1">
      <c r="A1324" s="49">
        <v>43916</v>
      </c>
      <c r="C1324" s="50" t="s">
        <v>13</v>
      </c>
      <c r="D1324" s="50" t="s">
        <v>14</v>
      </c>
      <c r="E1324" s="51" t="s">
        <v>15</v>
      </c>
      <c r="F1324" s="40" t="s">
        <v>27</v>
      </c>
      <c r="G1324" s="40">
        <v>1895</v>
      </c>
      <c r="H1324" s="40">
        <v>5.09</v>
      </c>
      <c r="I1324" s="40">
        <v>0.28000000000000003</v>
      </c>
      <c r="J1324" s="54">
        <v>0.13</v>
      </c>
      <c r="K1324" s="40">
        <v>4.8099999999999996</v>
      </c>
      <c r="L1324" s="40">
        <f t="shared" si="60"/>
        <v>9114.9499999999989</v>
      </c>
      <c r="M1324" s="55">
        <f t="shared" si="61"/>
        <v>4.1846999999999994</v>
      </c>
      <c r="N1324" s="55">
        <f t="shared" si="62"/>
        <v>7930.0064999999986</v>
      </c>
      <c r="O1324" s="40" t="s">
        <v>1011</v>
      </c>
    </row>
    <row r="1325" spans="1:15" s="40" customFormat="1" ht="29.1" customHeight="1">
      <c r="A1325" s="49">
        <v>43916</v>
      </c>
      <c r="C1325" s="50" t="s">
        <v>13</v>
      </c>
      <c r="D1325" s="50" t="s">
        <v>14</v>
      </c>
      <c r="E1325" s="51" t="s">
        <v>15</v>
      </c>
      <c r="F1325" s="40" t="s">
        <v>27</v>
      </c>
      <c r="G1325" s="40">
        <v>1972</v>
      </c>
      <c r="H1325" s="40">
        <v>5.09</v>
      </c>
      <c r="I1325" s="40">
        <v>0.28000000000000003</v>
      </c>
      <c r="J1325" s="54">
        <v>0.13</v>
      </c>
      <c r="K1325" s="40">
        <v>4.8099999999999996</v>
      </c>
      <c r="L1325" s="40">
        <f t="shared" si="60"/>
        <v>9485.32</v>
      </c>
      <c r="M1325" s="55">
        <f t="shared" si="61"/>
        <v>4.1846999999999994</v>
      </c>
      <c r="N1325" s="55">
        <f t="shared" si="62"/>
        <v>8252.2283999999981</v>
      </c>
      <c r="O1325" s="40" t="s">
        <v>1011</v>
      </c>
    </row>
    <row r="1326" spans="1:15" s="40" customFormat="1" ht="29.1" customHeight="1">
      <c r="A1326" s="49">
        <v>43917</v>
      </c>
      <c r="C1326" s="50" t="s">
        <v>13</v>
      </c>
      <c r="D1326" s="50" t="s">
        <v>14</v>
      </c>
      <c r="E1326" s="51" t="s">
        <v>15</v>
      </c>
      <c r="F1326" s="40" t="s">
        <v>27</v>
      </c>
      <c r="G1326" s="40">
        <v>2381</v>
      </c>
      <c r="H1326" s="40">
        <v>5.09</v>
      </c>
      <c r="I1326" s="40">
        <v>0.28000000000000003</v>
      </c>
      <c r="J1326" s="54">
        <v>0.13</v>
      </c>
      <c r="K1326" s="40">
        <v>4.8099999999999996</v>
      </c>
      <c r="L1326" s="40">
        <f t="shared" si="60"/>
        <v>11452.609999999999</v>
      </c>
      <c r="M1326" s="55">
        <f t="shared" si="61"/>
        <v>4.1846999999999994</v>
      </c>
      <c r="N1326" s="55">
        <f t="shared" si="62"/>
        <v>9963.7706999999991</v>
      </c>
      <c r="O1326" s="40" t="s">
        <v>1011</v>
      </c>
    </row>
    <row r="1327" spans="1:15" s="40" customFormat="1" ht="29.1" customHeight="1">
      <c r="A1327" s="49">
        <v>43917</v>
      </c>
      <c r="C1327" s="50" t="s">
        <v>13</v>
      </c>
      <c r="D1327" s="50" t="s">
        <v>14</v>
      </c>
      <c r="E1327" s="51" t="s">
        <v>15</v>
      </c>
      <c r="F1327" s="40" t="s">
        <v>27</v>
      </c>
      <c r="G1327" s="40">
        <v>1666</v>
      </c>
      <c r="H1327" s="40">
        <v>5.09</v>
      </c>
      <c r="I1327" s="40">
        <v>0.28000000000000003</v>
      </c>
      <c r="J1327" s="54">
        <v>0.13</v>
      </c>
      <c r="K1327" s="40">
        <v>4.8099999999999996</v>
      </c>
      <c r="L1327" s="40">
        <f t="shared" si="60"/>
        <v>8013.4599999999991</v>
      </c>
      <c r="M1327" s="55">
        <f t="shared" si="61"/>
        <v>4.1846999999999994</v>
      </c>
      <c r="N1327" s="55">
        <f t="shared" si="62"/>
        <v>6971.7101999999986</v>
      </c>
      <c r="O1327" s="40" t="s">
        <v>1011</v>
      </c>
    </row>
    <row r="1328" spans="1:15" s="40" customFormat="1" ht="29.1" customHeight="1">
      <c r="A1328" s="49">
        <v>43918</v>
      </c>
      <c r="C1328" s="50" t="s">
        <v>13</v>
      </c>
      <c r="D1328" s="50" t="s">
        <v>14</v>
      </c>
      <c r="E1328" s="51" t="s">
        <v>15</v>
      </c>
      <c r="F1328" s="40" t="s">
        <v>27</v>
      </c>
      <c r="G1328" s="40">
        <v>2099</v>
      </c>
      <c r="H1328" s="40">
        <v>5.09</v>
      </c>
      <c r="I1328" s="40">
        <v>0.28000000000000003</v>
      </c>
      <c r="J1328" s="54">
        <v>0.13</v>
      </c>
      <c r="K1328" s="40">
        <v>4.8099999999999996</v>
      </c>
      <c r="L1328" s="40">
        <f t="shared" si="60"/>
        <v>10096.189999999999</v>
      </c>
      <c r="M1328" s="55">
        <f t="shared" si="61"/>
        <v>4.1846999999999994</v>
      </c>
      <c r="N1328" s="55">
        <f t="shared" si="62"/>
        <v>8783.6852999999992</v>
      </c>
      <c r="O1328" s="40" t="s">
        <v>1011</v>
      </c>
    </row>
    <row r="1329" spans="1:15" s="40" customFormat="1" ht="29.1" customHeight="1">
      <c r="A1329" s="49">
        <v>43918</v>
      </c>
      <c r="C1329" s="50" t="s">
        <v>13</v>
      </c>
      <c r="D1329" s="50" t="s">
        <v>14</v>
      </c>
      <c r="E1329" s="51" t="s">
        <v>15</v>
      </c>
      <c r="F1329" s="40" t="s">
        <v>27</v>
      </c>
      <c r="G1329" s="40">
        <v>3462</v>
      </c>
      <c r="H1329" s="40">
        <v>5.09</v>
      </c>
      <c r="I1329" s="40">
        <v>0.28000000000000003</v>
      </c>
      <c r="J1329" s="54">
        <v>0.13</v>
      </c>
      <c r="K1329" s="40">
        <v>4.8099999999999996</v>
      </c>
      <c r="L1329" s="40">
        <f t="shared" si="60"/>
        <v>16652.219999999998</v>
      </c>
      <c r="M1329" s="55">
        <f t="shared" si="61"/>
        <v>4.1846999999999994</v>
      </c>
      <c r="N1329" s="55">
        <f t="shared" si="62"/>
        <v>14487.431399999998</v>
      </c>
      <c r="O1329" s="40" t="s">
        <v>1011</v>
      </c>
    </row>
    <row r="1330" spans="1:15" s="40" customFormat="1" ht="29.1" customHeight="1">
      <c r="A1330" s="49">
        <v>43919</v>
      </c>
      <c r="C1330" s="50" t="s">
        <v>13</v>
      </c>
      <c r="D1330" s="50" t="s">
        <v>14</v>
      </c>
      <c r="E1330" s="51" t="s">
        <v>15</v>
      </c>
      <c r="F1330" s="40" t="s">
        <v>27</v>
      </c>
      <c r="G1330" s="40">
        <v>2763</v>
      </c>
      <c r="H1330" s="40">
        <v>5.09</v>
      </c>
      <c r="I1330" s="40">
        <v>0.28000000000000003</v>
      </c>
      <c r="J1330" s="54">
        <v>0.13</v>
      </c>
      <c r="K1330" s="40">
        <v>4.8099999999999996</v>
      </c>
      <c r="L1330" s="40">
        <f t="shared" si="60"/>
        <v>13290.029999999999</v>
      </c>
      <c r="M1330" s="55">
        <f t="shared" si="61"/>
        <v>4.1846999999999994</v>
      </c>
      <c r="N1330" s="55">
        <f t="shared" si="62"/>
        <v>11562.326099999998</v>
      </c>
      <c r="O1330" s="40" t="s">
        <v>1011</v>
      </c>
    </row>
    <row r="1331" spans="1:15" s="40" customFormat="1" ht="29.1" customHeight="1">
      <c r="A1331" s="49">
        <v>43919</v>
      </c>
      <c r="C1331" s="50" t="s">
        <v>13</v>
      </c>
      <c r="D1331" s="50" t="s">
        <v>14</v>
      </c>
      <c r="E1331" s="51" t="s">
        <v>15</v>
      </c>
      <c r="F1331" s="40" t="s">
        <v>27</v>
      </c>
      <c r="G1331" s="40">
        <v>2165</v>
      </c>
      <c r="H1331" s="40">
        <v>5.09</v>
      </c>
      <c r="I1331" s="40">
        <v>0.28000000000000003</v>
      </c>
      <c r="J1331" s="54">
        <v>0.13</v>
      </c>
      <c r="K1331" s="40">
        <v>4.8099999999999996</v>
      </c>
      <c r="L1331" s="40">
        <f t="shared" si="60"/>
        <v>10413.65</v>
      </c>
      <c r="M1331" s="55">
        <f t="shared" si="61"/>
        <v>4.1846999999999994</v>
      </c>
      <c r="N1331" s="55">
        <f t="shared" si="62"/>
        <v>9059.8754999999983</v>
      </c>
      <c r="O1331" s="40" t="s">
        <v>1011</v>
      </c>
    </row>
    <row r="1332" spans="1:15" s="40" customFormat="1" ht="29.1" customHeight="1">
      <c r="A1332" s="49">
        <v>43920</v>
      </c>
      <c r="C1332" s="50" t="s">
        <v>13</v>
      </c>
      <c r="D1332" s="50" t="s">
        <v>14</v>
      </c>
      <c r="E1332" s="51" t="s">
        <v>15</v>
      </c>
      <c r="F1332" s="40" t="s">
        <v>27</v>
      </c>
      <c r="G1332" s="40">
        <v>1557</v>
      </c>
      <c r="H1332" s="40">
        <v>5.09</v>
      </c>
      <c r="I1332" s="40">
        <v>0.28000000000000003</v>
      </c>
      <c r="J1332" s="54">
        <v>0.13</v>
      </c>
      <c r="K1332" s="40">
        <v>4.8099999999999996</v>
      </c>
      <c r="L1332" s="40">
        <f t="shared" si="60"/>
        <v>7489.1699999999992</v>
      </c>
      <c r="M1332" s="55">
        <f t="shared" si="61"/>
        <v>4.1846999999999994</v>
      </c>
      <c r="N1332" s="55">
        <f t="shared" si="62"/>
        <v>6515.5778999999993</v>
      </c>
      <c r="O1332" s="40" t="s">
        <v>1011</v>
      </c>
    </row>
    <row r="1333" spans="1:15" s="40" customFormat="1" ht="29.1" customHeight="1">
      <c r="A1333" s="49">
        <v>43920</v>
      </c>
      <c r="C1333" s="50" t="s">
        <v>13</v>
      </c>
      <c r="D1333" s="50" t="s">
        <v>14</v>
      </c>
      <c r="E1333" s="51" t="s">
        <v>15</v>
      </c>
      <c r="F1333" s="40" t="s">
        <v>27</v>
      </c>
      <c r="G1333" s="40">
        <v>2558</v>
      </c>
      <c r="H1333" s="40">
        <v>5.09</v>
      </c>
      <c r="I1333" s="40">
        <v>0.28000000000000003</v>
      </c>
      <c r="J1333" s="54">
        <v>0.13</v>
      </c>
      <c r="K1333" s="40">
        <v>4.8099999999999996</v>
      </c>
      <c r="L1333" s="40">
        <f t="shared" si="60"/>
        <v>12303.98</v>
      </c>
      <c r="M1333" s="55">
        <f t="shared" si="61"/>
        <v>4.1846999999999994</v>
      </c>
      <c r="N1333" s="55">
        <f t="shared" si="62"/>
        <v>10704.462599999999</v>
      </c>
      <c r="O1333" s="40" t="s">
        <v>1011</v>
      </c>
    </row>
    <row r="1334" spans="1:15" s="40" customFormat="1" ht="29.1" customHeight="1">
      <c r="A1334" s="49">
        <v>43921</v>
      </c>
      <c r="C1334" s="50" t="s">
        <v>13</v>
      </c>
      <c r="D1334" s="50" t="s">
        <v>14</v>
      </c>
      <c r="E1334" s="51" t="s">
        <v>15</v>
      </c>
      <c r="F1334" s="40" t="s">
        <v>27</v>
      </c>
      <c r="G1334" s="40">
        <v>2184</v>
      </c>
      <c r="H1334" s="40">
        <v>5.09</v>
      </c>
      <c r="I1334" s="40">
        <v>0.28000000000000003</v>
      </c>
      <c r="J1334" s="54">
        <v>0.13</v>
      </c>
      <c r="K1334" s="40">
        <v>4.8099999999999996</v>
      </c>
      <c r="L1334" s="40">
        <f t="shared" si="60"/>
        <v>10505.039999999999</v>
      </c>
      <c r="M1334" s="55">
        <f t="shared" si="61"/>
        <v>4.1846999999999994</v>
      </c>
      <c r="N1334" s="55">
        <f t="shared" si="62"/>
        <v>9139.384799999998</v>
      </c>
      <c r="O1334" s="40" t="s">
        <v>1011</v>
      </c>
    </row>
    <row r="1335" spans="1:15" s="40" customFormat="1" ht="29.1" customHeight="1">
      <c r="A1335" s="49">
        <v>43921</v>
      </c>
      <c r="C1335" s="50" t="s">
        <v>13</v>
      </c>
      <c r="D1335" s="50" t="s">
        <v>14</v>
      </c>
      <c r="E1335" s="51" t="s">
        <v>15</v>
      </c>
      <c r="F1335" s="40" t="s">
        <v>27</v>
      </c>
      <c r="G1335" s="40">
        <v>2446</v>
      </c>
      <c r="H1335" s="40">
        <v>5.09</v>
      </c>
      <c r="I1335" s="40">
        <v>0.28000000000000003</v>
      </c>
      <c r="J1335" s="54">
        <v>0.13</v>
      </c>
      <c r="K1335" s="40">
        <v>4.8099999999999996</v>
      </c>
      <c r="L1335" s="40">
        <f t="shared" si="60"/>
        <v>11765.259999999998</v>
      </c>
      <c r="M1335" s="55">
        <f t="shared" si="61"/>
        <v>4.1846999999999994</v>
      </c>
      <c r="N1335" s="55">
        <f t="shared" si="62"/>
        <v>10235.776199999998</v>
      </c>
      <c r="O1335" s="40" t="s">
        <v>1011</v>
      </c>
    </row>
    <row r="1336" spans="1:15" s="40" customFormat="1" ht="29.1" customHeight="1">
      <c r="A1336" s="49">
        <v>43922</v>
      </c>
      <c r="C1336" s="50" t="s">
        <v>13</v>
      </c>
      <c r="D1336" s="50" t="s">
        <v>14</v>
      </c>
      <c r="E1336" s="51" t="s">
        <v>15</v>
      </c>
      <c r="F1336" s="40" t="s">
        <v>27</v>
      </c>
      <c r="G1336" s="40">
        <v>1040</v>
      </c>
      <c r="H1336" s="40">
        <v>5.09</v>
      </c>
      <c r="I1336" s="40">
        <v>0.28000000000000003</v>
      </c>
      <c r="J1336" s="54">
        <v>0.13</v>
      </c>
      <c r="K1336" s="40">
        <v>4.8099999999999996</v>
      </c>
      <c r="L1336" s="40">
        <f t="shared" si="60"/>
        <v>5002.3999999999996</v>
      </c>
      <c r="M1336" s="55">
        <f t="shared" si="61"/>
        <v>4.1846999999999994</v>
      </c>
      <c r="N1336" s="55">
        <f t="shared" si="62"/>
        <v>4352.0879999999997</v>
      </c>
      <c r="O1336" s="40" t="s">
        <v>1011</v>
      </c>
    </row>
    <row r="1337" spans="1:15" s="40" customFormat="1" ht="29.1" customHeight="1">
      <c r="A1337" s="49">
        <v>43922</v>
      </c>
      <c r="C1337" s="50" t="s">
        <v>13</v>
      </c>
      <c r="D1337" s="50" t="s">
        <v>14</v>
      </c>
      <c r="E1337" s="51" t="s">
        <v>15</v>
      </c>
      <c r="F1337" s="40" t="s">
        <v>27</v>
      </c>
      <c r="G1337" s="40">
        <v>2337</v>
      </c>
      <c r="H1337" s="40">
        <v>5.09</v>
      </c>
      <c r="I1337" s="40">
        <v>0.28000000000000003</v>
      </c>
      <c r="J1337" s="54">
        <v>0.13</v>
      </c>
      <c r="K1337" s="40">
        <v>4.8099999999999996</v>
      </c>
      <c r="L1337" s="40">
        <f t="shared" si="60"/>
        <v>11240.97</v>
      </c>
      <c r="M1337" s="55">
        <f t="shared" si="61"/>
        <v>4.1846999999999994</v>
      </c>
      <c r="N1337" s="55">
        <f t="shared" si="62"/>
        <v>9779.6438999999991</v>
      </c>
      <c r="O1337" s="40" t="s">
        <v>1011</v>
      </c>
    </row>
    <row r="1338" spans="1:15" s="40" customFormat="1" ht="29.1" customHeight="1">
      <c r="A1338" s="49">
        <v>43923</v>
      </c>
      <c r="C1338" s="50" t="s">
        <v>13</v>
      </c>
      <c r="D1338" s="50" t="s">
        <v>14</v>
      </c>
      <c r="E1338" s="51" t="s">
        <v>15</v>
      </c>
      <c r="F1338" s="40" t="s">
        <v>27</v>
      </c>
      <c r="G1338" s="40">
        <v>1153</v>
      </c>
      <c r="H1338" s="40">
        <v>5.09</v>
      </c>
      <c r="I1338" s="40">
        <v>0.28000000000000003</v>
      </c>
      <c r="J1338" s="54">
        <v>0.13</v>
      </c>
      <c r="K1338" s="40">
        <v>4.8099999999999996</v>
      </c>
      <c r="L1338" s="40">
        <f t="shared" si="60"/>
        <v>5545.9299999999994</v>
      </c>
      <c r="M1338" s="55">
        <f t="shared" si="61"/>
        <v>4.1846999999999994</v>
      </c>
      <c r="N1338" s="55">
        <f t="shared" si="62"/>
        <v>4824.9590999999991</v>
      </c>
      <c r="O1338" s="40" t="s">
        <v>1011</v>
      </c>
    </row>
    <row r="1339" spans="1:15" s="40" customFormat="1" ht="29.1" customHeight="1">
      <c r="A1339" s="49">
        <v>43923</v>
      </c>
      <c r="C1339" s="50" t="s">
        <v>13</v>
      </c>
      <c r="D1339" s="50" t="s">
        <v>14</v>
      </c>
      <c r="E1339" s="51" t="s">
        <v>15</v>
      </c>
      <c r="F1339" s="40" t="s">
        <v>27</v>
      </c>
      <c r="G1339" s="40">
        <v>2214</v>
      </c>
      <c r="H1339" s="40">
        <v>5.09</v>
      </c>
      <c r="I1339" s="40">
        <v>0.28000000000000003</v>
      </c>
      <c r="J1339" s="54">
        <v>0.13</v>
      </c>
      <c r="K1339" s="40">
        <v>4.8099999999999996</v>
      </c>
      <c r="L1339" s="40">
        <f t="shared" si="60"/>
        <v>10649.339999999998</v>
      </c>
      <c r="M1339" s="55">
        <f t="shared" si="61"/>
        <v>4.1846999999999994</v>
      </c>
      <c r="N1339" s="55">
        <f t="shared" si="62"/>
        <v>9264.9257999999991</v>
      </c>
      <c r="O1339" s="40" t="s">
        <v>1011</v>
      </c>
    </row>
    <row r="1340" spans="1:15" s="40" customFormat="1" ht="29.1" customHeight="1">
      <c r="A1340" s="49">
        <v>43924</v>
      </c>
      <c r="C1340" s="50" t="s">
        <v>13</v>
      </c>
      <c r="D1340" s="50" t="s">
        <v>14</v>
      </c>
      <c r="E1340" s="51" t="s">
        <v>15</v>
      </c>
      <c r="F1340" s="40" t="s">
        <v>27</v>
      </c>
      <c r="G1340" s="40">
        <v>1861</v>
      </c>
      <c r="H1340" s="40">
        <v>5.09</v>
      </c>
      <c r="I1340" s="40">
        <v>0.28000000000000003</v>
      </c>
      <c r="J1340" s="54">
        <v>0.13</v>
      </c>
      <c r="K1340" s="40">
        <v>4.8099999999999996</v>
      </c>
      <c r="L1340" s="40">
        <f t="shared" si="60"/>
        <v>8951.41</v>
      </c>
      <c r="M1340" s="55">
        <f t="shared" si="61"/>
        <v>4.1846999999999994</v>
      </c>
      <c r="N1340" s="55">
        <f t="shared" si="62"/>
        <v>7787.7266999999993</v>
      </c>
      <c r="O1340" s="40" t="s">
        <v>1011</v>
      </c>
    </row>
    <row r="1341" spans="1:15" s="40" customFormat="1" ht="29.1" customHeight="1">
      <c r="A1341" s="49">
        <v>43924</v>
      </c>
      <c r="C1341" s="50" t="s">
        <v>13</v>
      </c>
      <c r="D1341" s="50" t="s">
        <v>14</v>
      </c>
      <c r="E1341" s="51" t="s">
        <v>15</v>
      </c>
      <c r="F1341" s="40" t="s">
        <v>27</v>
      </c>
      <c r="G1341" s="40">
        <v>504</v>
      </c>
      <c r="H1341" s="40">
        <v>5.09</v>
      </c>
      <c r="I1341" s="40">
        <v>0.28000000000000003</v>
      </c>
      <c r="J1341" s="54">
        <v>0.13</v>
      </c>
      <c r="K1341" s="40">
        <v>4.8099999999999996</v>
      </c>
      <c r="L1341" s="40">
        <f t="shared" si="60"/>
        <v>2424.2399999999998</v>
      </c>
      <c r="M1341" s="55">
        <f t="shared" si="61"/>
        <v>4.1846999999999994</v>
      </c>
      <c r="N1341" s="55">
        <f t="shared" si="62"/>
        <v>2109.0887999999995</v>
      </c>
      <c r="O1341" s="40" t="s">
        <v>1011</v>
      </c>
    </row>
    <row r="1342" spans="1:15" s="40" customFormat="1" ht="29.1" customHeight="1">
      <c r="A1342" s="49">
        <v>43925</v>
      </c>
      <c r="C1342" s="50" t="s">
        <v>13</v>
      </c>
      <c r="D1342" s="50" t="s">
        <v>14</v>
      </c>
      <c r="E1342" s="51" t="s">
        <v>15</v>
      </c>
      <c r="F1342" s="40" t="s">
        <v>27</v>
      </c>
      <c r="G1342" s="40">
        <v>1380</v>
      </c>
      <c r="H1342" s="40">
        <v>5.09</v>
      </c>
      <c r="I1342" s="40">
        <v>0.28000000000000003</v>
      </c>
      <c r="J1342" s="54">
        <v>0.13</v>
      </c>
      <c r="K1342" s="40">
        <v>4.8099999999999996</v>
      </c>
      <c r="L1342" s="40">
        <f t="shared" si="60"/>
        <v>6637.7999999999993</v>
      </c>
      <c r="M1342" s="55">
        <f t="shared" si="61"/>
        <v>4.1846999999999994</v>
      </c>
      <c r="N1342" s="55">
        <f t="shared" si="62"/>
        <v>5774.8859999999995</v>
      </c>
      <c r="O1342" s="40" t="s">
        <v>1011</v>
      </c>
    </row>
    <row r="1343" spans="1:15" s="40" customFormat="1" ht="29.1" customHeight="1">
      <c r="A1343" s="49">
        <v>43925</v>
      </c>
      <c r="C1343" s="50" t="s">
        <v>13</v>
      </c>
      <c r="D1343" s="50" t="s">
        <v>14</v>
      </c>
      <c r="E1343" s="51" t="s">
        <v>15</v>
      </c>
      <c r="F1343" s="40" t="s">
        <v>27</v>
      </c>
      <c r="G1343" s="40">
        <v>1206</v>
      </c>
      <c r="H1343" s="40">
        <v>5.09</v>
      </c>
      <c r="I1343" s="40">
        <v>0.28000000000000003</v>
      </c>
      <c r="J1343" s="54">
        <v>0.13</v>
      </c>
      <c r="K1343" s="40">
        <v>4.8099999999999996</v>
      </c>
      <c r="L1343" s="40">
        <f t="shared" si="60"/>
        <v>5800.86</v>
      </c>
      <c r="M1343" s="55">
        <f t="shared" si="61"/>
        <v>4.1846999999999994</v>
      </c>
      <c r="N1343" s="55">
        <f t="shared" si="62"/>
        <v>5046.7481999999991</v>
      </c>
      <c r="O1343" s="40" t="s">
        <v>1011</v>
      </c>
    </row>
    <row r="1344" spans="1:15" s="40" customFormat="1" ht="29.1" customHeight="1">
      <c r="A1344" s="49">
        <v>43926</v>
      </c>
      <c r="C1344" s="50" t="s">
        <v>13</v>
      </c>
      <c r="D1344" s="50" t="s">
        <v>14</v>
      </c>
      <c r="E1344" s="51" t="s">
        <v>15</v>
      </c>
      <c r="F1344" s="40" t="s">
        <v>27</v>
      </c>
      <c r="G1344" s="40">
        <v>1403</v>
      </c>
      <c r="H1344" s="40">
        <v>5.09</v>
      </c>
      <c r="I1344" s="40">
        <v>0.28000000000000003</v>
      </c>
      <c r="J1344" s="54">
        <v>0.13</v>
      </c>
      <c r="K1344" s="40">
        <v>4.8099999999999996</v>
      </c>
      <c r="L1344" s="40">
        <f t="shared" si="60"/>
        <v>6748.4299999999994</v>
      </c>
      <c r="M1344" s="55">
        <f t="shared" si="61"/>
        <v>4.1846999999999994</v>
      </c>
      <c r="N1344" s="55">
        <f t="shared" si="62"/>
        <v>5871.1340999999993</v>
      </c>
      <c r="O1344" s="40" t="s">
        <v>1011</v>
      </c>
    </row>
    <row r="1345" spans="1:15" s="40" customFormat="1" ht="29.1" customHeight="1">
      <c r="A1345" s="49">
        <v>43926</v>
      </c>
      <c r="C1345" s="50" t="s">
        <v>13</v>
      </c>
      <c r="D1345" s="50" t="s">
        <v>14</v>
      </c>
      <c r="E1345" s="51" t="s">
        <v>15</v>
      </c>
      <c r="F1345" s="40" t="s">
        <v>27</v>
      </c>
      <c r="G1345" s="40">
        <v>1395</v>
      </c>
      <c r="H1345" s="40">
        <v>5.09</v>
      </c>
      <c r="I1345" s="40">
        <v>0.28000000000000003</v>
      </c>
      <c r="J1345" s="54">
        <v>0.13</v>
      </c>
      <c r="K1345" s="40">
        <v>4.8099999999999996</v>
      </c>
      <c r="L1345" s="40">
        <f t="shared" si="60"/>
        <v>6709.95</v>
      </c>
      <c r="M1345" s="55">
        <f t="shared" si="61"/>
        <v>4.1846999999999994</v>
      </c>
      <c r="N1345" s="55">
        <f t="shared" si="62"/>
        <v>5837.6564999999991</v>
      </c>
      <c r="O1345" s="40" t="s">
        <v>1011</v>
      </c>
    </row>
    <row r="1346" spans="1:15" s="40" customFormat="1" ht="29.1" customHeight="1">
      <c r="A1346" s="49">
        <v>43927</v>
      </c>
      <c r="C1346" s="50" t="s">
        <v>13</v>
      </c>
      <c r="D1346" s="50" t="s">
        <v>14</v>
      </c>
      <c r="E1346" s="51" t="s">
        <v>15</v>
      </c>
      <c r="F1346" s="40" t="s">
        <v>27</v>
      </c>
      <c r="G1346" s="40">
        <v>1330</v>
      </c>
      <c r="H1346" s="40">
        <v>5.09</v>
      </c>
      <c r="I1346" s="40">
        <v>0.28000000000000003</v>
      </c>
      <c r="J1346" s="54">
        <v>0.13</v>
      </c>
      <c r="K1346" s="40">
        <v>4.8099999999999996</v>
      </c>
      <c r="L1346" s="40">
        <f t="shared" si="60"/>
        <v>6397.2999999999993</v>
      </c>
      <c r="M1346" s="55">
        <f t="shared" si="61"/>
        <v>4.1846999999999994</v>
      </c>
      <c r="N1346" s="55">
        <f t="shared" si="62"/>
        <v>5565.6509999999989</v>
      </c>
      <c r="O1346" s="40" t="s">
        <v>1011</v>
      </c>
    </row>
    <row r="1347" spans="1:15" s="40" customFormat="1" ht="29.1" customHeight="1">
      <c r="A1347" s="49">
        <v>43927</v>
      </c>
      <c r="C1347" s="50" t="s">
        <v>13</v>
      </c>
      <c r="D1347" s="50" t="s">
        <v>14</v>
      </c>
      <c r="E1347" s="51" t="s">
        <v>15</v>
      </c>
      <c r="F1347" s="40" t="s">
        <v>27</v>
      </c>
      <c r="G1347" s="40">
        <v>1537</v>
      </c>
      <c r="H1347" s="40">
        <v>5.09</v>
      </c>
      <c r="I1347" s="40">
        <v>0.28000000000000003</v>
      </c>
      <c r="J1347" s="54">
        <v>0.13</v>
      </c>
      <c r="K1347" s="40">
        <v>4.8099999999999996</v>
      </c>
      <c r="L1347" s="40">
        <f t="shared" ref="L1347:L1410" si="63">K1347*G1347</f>
        <v>7392.9699999999993</v>
      </c>
      <c r="M1347" s="55">
        <f t="shared" ref="M1347:M1410" si="64">4.81-K1347*J1347</f>
        <v>4.1846999999999994</v>
      </c>
      <c r="N1347" s="55">
        <f t="shared" ref="N1347:N1410" si="65">M1347*G1347</f>
        <v>6431.8838999999989</v>
      </c>
      <c r="O1347" s="40" t="s">
        <v>1011</v>
      </c>
    </row>
    <row r="1348" spans="1:15" s="40" customFormat="1" ht="29.1" customHeight="1">
      <c r="A1348" s="49">
        <v>43928</v>
      </c>
      <c r="C1348" s="50" t="s">
        <v>13</v>
      </c>
      <c r="D1348" s="50" t="s">
        <v>14</v>
      </c>
      <c r="E1348" s="51" t="s">
        <v>15</v>
      </c>
      <c r="F1348" s="40" t="s">
        <v>27</v>
      </c>
      <c r="G1348" s="40">
        <v>1172</v>
      </c>
      <c r="H1348" s="40">
        <v>5.09</v>
      </c>
      <c r="I1348" s="40">
        <v>0.28000000000000003</v>
      </c>
      <c r="J1348" s="54">
        <v>0.13</v>
      </c>
      <c r="K1348" s="40">
        <v>4.8099999999999996</v>
      </c>
      <c r="L1348" s="40">
        <f t="shared" si="63"/>
        <v>5637.32</v>
      </c>
      <c r="M1348" s="55">
        <f t="shared" si="64"/>
        <v>4.1846999999999994</v>
      </c>
      <c r="N1348" s="55">
        <f t="shared" si="65"/>
        <v>4904.4683999999997</v>
      </c>
      <c r="O1348" s="40" t="s">
        <v>1011</v>
      </c>
    </row>
    <row r="1349" spans="1:15" s="40" customFormat="1" ht="29.1" customHeight="1">
      <c r="A1349" s="49">
        <v>43928</v>
      </c>
      <c r="C1349" s="50" t="s">
        <v>13</v>
      </c>
      <c r="D1349" s="50" t="s">
        <v>14</v>
      </c>
      <c r="E1349" s="51" t="s">
        <v>15</v>
      </c>
      <c r="F1349" s="40" t="s">
        <v>27</v>
      </c>
      <c r="G1349" s="40">
        <v>1762</v>
      </c>
      <c r="H1349" s="40">
        <v>5.09</v>
      </c>
      <c r="I1349" s="40">
        <v>0.28000000000000003</v>
      </c>
      <c r="J1349" s="54">
        <v>0.13</v>
      </c>
      <c r="K1349" s="40">
        <v>4.8099999999999996</v>
      </c>
      <c r="L1349" s="40">
        <f t="shared" si="63"/>
        <v>8475.2199999999993</v>
      </c>
      <c r="M1349" s="55">
        <f t="shared" si="64"/>
        <v>4.1846999999999994</v>
      </c>
      <c r="N1349" s="55">
        <f t="shared" si="65"/>
        <v>7373.4413999999988</v>
      </c>
      <c r="O1349" s="40" t="s">
        <v>1011</v>
      </c>
    </row>
    <row r="1350" spans="1:15" s="40" customFormat="1" ht="29.1" customHeight="1">
      <c r="A1350" s="49">
        <v>43929</v>
      </c>
      <c r="C1350" s="50" t="s">
        <v>13</v>
      </c>
      <c r="D1350" s="50" t="s">
        <v>14</v>
      </c>
      <c r="E1350" s="51" t="s">
        <v>15</v>
      </c>
      <c r="F1350" s="40" t="s">
        <v>27</v>
      </c>
      <c r="G1350" s="40">
        <v>2094</v>
      </c>
      <c r="H1350" s="40">
        <v>5.09</v>
      </c>
      <c r="I1350" s="40">
        <v>0.28000000000000003</v>
      </c>
      <c r="J1350" s="54">
        <v>0.13</v>
      </c>
      <c r="K1350" s="40">
        <v>4.8099999999999996</v>
      </c>
      <c r="L1350" s="40">
        <f t="shared" si="63"/>
        <v>10072.14</v>
      </c>
      <c r="M1350" s="55">
        <f t="shared" si="64"/>
        <v>4.1846999999999994</v>
      </c>
      <c r="N1350" s="55">
        <f t="shared" si="65"/>
        <v>8762.7617999999984</v>
      </c>
      <c r="O1350" s="40" t="s">
        <v>1011</v>
      </c>
    </row>
    <row r="1351" spans="1:15" s="40" customFormat="1" ht="29.1" customHeight="1">
      <c r="A1351" s="49">
        <v>43929</v>
      </c>
      <c r="C1351" s="50" t="s">
        <v>13</v>
      </c>
      <c r="D1351" s="50" t="s">
        <v>14</v>
      </c>
      <c r="E1351" s="51" t="s">
        <v>15</v>
      </c>
      <c r="F1351" s="40" t="s">
        <v>27</v>
      </c>
      <c r="G1351" s="40">
        <v>920</v>
      </c>
      <c r="H1351" s="40">
        <v>5.09</v>
      </c>
      <c r="I1351" s="40">
        <v>0.28000000000000003</v>
      </c>
      <c r="J1351" s="54">
        <v>0.13</v>
      </c>
      <c r="K1351" s="40">
        <v>4.8099999999999996</v>
      </c>
      <c r="L1351" s="40">
        <f t="shared" si="63"/>
        <v>4425.2</v>
      </c>
      <c r="M1351" s="55">
        <f t="shared" si="64"/>
        <v>4.1846999999999994</v>
      </c>
      <c r="N1351" s="55">
        <f t="shared" si="65"/>
        <v>3849.9239999999995</v>
      </c>
      <c r="O1351" s="40" t="s">
        <v>1011</v>
      </c>
    </row>
    <row r="1352" spans="1:15" s="40" customFormat="1" ht="29.1" customHeight="1">
      <c r="A1352" s="49">
        <v>43930</v>
      </c>
      <c r="C1352" s="50" t="s">
        <v>13</v>
      </c>
      <c r="D1352" s="50" t="s">
        <v>14</v>
      </c>
      <c r="E1352" s="51" t="s">
        <v>15</v>
      </c>
      <c r="F1352" s="40" t="s">
        <v>27</v>
      </c>
      <c r="G1352" s="40">
        <v>1003</v>
      </c>
      <c r="H1352" s="40">
        <v>5.09</v>
      </c>
      <c r="I1352" s="40">
        <v>0.28000000000000003</v>
      </c>
      <c r="J1352" s="54">
        <v>0.13</v>
      </c>
      <c r="K1352" s="40">
        <v>4.8099999999999996</v>
      </c>
      <c r="L1352" s="40">
        <f t="shared" si="63"/>
        <v>4824.4299999999994</v>
      </c>
      <c r="M1352" s="55">
        <f t="shared" si="64"/>
        <v>4.1846999999999994</v>
      </c>
      <c r="N1352" s="55">
        <f t="shared" si="65"/>
        <v>4197.2540999999992</v>
      </c>
      <c r="O1352" s="40" t="s">
        <v>1011</v>
      </c>
    </row>
    <row r="1353" spans="1:15" s="40" customFormat="1" ht="29.1" customHeight="1">
      <c r="A1353" s="49">
        <v>43930</v>
      </c>
      <c r="C1353" s="50" t="s">
        <v>13</v>
      </c>
      <c r="D1353" s="50" t="s">
        <v>14</v>
      </c>
      <c r="E1353" s="51" t="s">
        <v>15</v>
      </c>
      <c r="F1353" s="40" t="s">
        <v>27</v>
      </c>
      <c r="G1353" s="40">
        <v>1664</v>
      </c>
      <c r="H1353" s="40">
        <v>5.09</v>
      </c>
      <c r="I1353" s="40">
        <v>0.28000000000000003</v>
      </c>
      <c r="J1353" s="54">
        <v>0.13</v>
      </c>
      <c r="K1353" s="40">
        <v>4.8099999999999996</v>
      </c>
      <c r="L1353" s="40">
        <f t="shared" si="63"/>
        <v>8003.8399999999992</v>
      </c>
      <c r="M1353" s="55">
        <f t="shared" si="64"/>
        <v>4.1846999999999994</v>
      </c>
      <c r="N1353" s="55">
        <f t="shared" si="65"/>
        <v>6963.340799999999</v>
      </c>
      <c r="O1353" s="40" t="s">
        <v>1011</v>
      </c>
    </row>
    <row r="1354" spans="1:15" s="40" customFormat="1" ht="29.1" customHeight="1">
      <c r="A1354" s="49">
        <v>43931</v>
      </c>
      <c r="C1354" s="50" t="s">
        <v>13</v>
      </c>
      <c r="D1354" s="50" t="s">
        <v>14</v>
      </c>
      <c r="E1354" s="51" t="s">
        <v>15</v>
      </c>
      <c r="F1354" s="40" t="s">
        <v>27</v>
      </c>
      <c r="G1354" s="40">
        <v>1385</v>
      </c>
      <c r="H1354" s="40">
        <v>5.09</v>
      </c>
      <c r="I1354" s="40">
        <v>0.28000000000000003</v>
      </c>
      <c r="J1354" s="54">
        <v>0.13</v>
      </c>
      <c r="K1354" s="40">
        <v>4.8099999999999996</v>
      </c>
      <c r="L1354" s="40">
        <f t="shared" si="63"/>
        <v>6661.8499999999995</v>
      </c>
      <c r="M1354" s="55">
        <f t="shared" si="64"/>
        <v>4.1846999999999994</v>
      </c>
      <c r="N1354" s="55">
        <f t="shared" si="65"/>
        <v>5795.8094999999994</v>
      </c>
      <c r="O1354" s="40" t="s">
        <v>1011</v>
      </c>
    </row>
    <row r="1355" spans="1:15" s="40" customFormat="1" ht="29.1" customHeight="1">
      <c r="A1355" s="49">
        <v>43931</v>
      </c>
      <c r="C1355" s="50" t="s">
        <v>13</v>
      </c>
      <c r="D1355" s="50" t="s">
        <v>14</v>
      </c>
      <c r="E1355" s="51" t="s">
        <v>15</v>
      </c>
      <c r="F1355" s="40" t="s">
        <v>27</v>
      </c>
      <c r="G1355" s="40">
        <v>2040</v>
      </c>
      <c r="H1355" s="40">
        <v>5.09</v>
      </c>
      <c r="I1355" s="40">
        <v>0.28000000000000003</v>
      </c>
      <c r="J1355" s="54">
        <v>0.13</v>
      </c>
      <c r="K1355" s="40">
        <v>4.8099999999999996</v>
      </c>
      <c r="L1355" s="40">
        <f t="shared" si="63"/>
        <v>9812.4</v>
      </c>
      <c r="M1355" s="55">
        <f t="shared" si="64"/>
        <v>4.1846999999999994</v>
      </c>
      <c r="N1355" s="55">
        <f t="shared" si="65"/>
        <v>8536.7879999999986</v>
      </c>
      <c r="O1355" s="40" t="s">
        <v>1011</v>
      </c>
    </row>
    <row r="1356" spans="1:15" s="40" customFormat="1" ht="29.1" customHeight="1">
      <c r="A1356" s="49">
        <v>43932</v>
      </c>
      <c r="C1356" s="50" t="s">
        <v>13</v>
      </c>
      <c r="D1356" s="50" t="s">
        <v>14</v>
      </c>
      <c r="E1356" s="51" t="s">
        <v>15</v>
      </c>
      <c r="F1356" s="40" t="s">
        <v>27</v>
      </c>
      <c r="G1356" s="40">
        <v>1245</v>
      </c>
      <c r="H1356" s="40">
        <v>5.09</v>
      </c>
      <c r="I1356" s="40">
        <v>0.28000000000000003</v>
      </c>
      <c r="J1356" s="54">
        <v>0.13</v>
      </c>
      <c r="K1356" s="40">
        <v>4.8099999999999996</v>
      </c>
      <c r="L1356" s="40">
        <f t="shared" si="63"/>
        <v>5988.45</v>
      </c>
      <c r="M1356" s="55">
        <f t="shared" si="64"/>
        <v>4.1846999999999994</v>
      </c>
      <c r="N1356" s="55">
        <f t="shared" si="65"/>
        <v>5209.9514999999992</v>
      </c>
      <c r="O1356" s="40" t="s">
        <v>1011</v>
      </c>
    </row>
    <row r="1357" spans="1:15" s="40" customFormat="1" ht="29.1" customHeight="1">
      <c r="A1357" s="49">
        <v>43932</v>
      </c>
      <c r="C1357" s="50" t="s">
        <v>13</v>
      </c>
      <c r="D1357" s="50" t="s">
        <v>14</v>
      </c>
      <c r="E1357" s="51" t="s">
        <v>15</v>
      </c>
      <c r="F1357" s="40" t="s">
        <v>27</v>
      </c>
      <c r="G1357" s="40">
        <v>1444</v>
      </c>
      <c r="H1357" s="40">
        <v>5.09</v>
      </c>
      <c r="I1357" s="40">
        <v>0.28000000000000003</v>
      </c>
      <c r="J1357" s="54">
        <v>0.13</v>
      </c>
      <c r="K1357" s="40">
        <v>4.8099999999999996</v>
      </c>
      <c r="L1357" s="40">
        <f t="shared" si="63"/>
        <v>6945.6399999999994</v>
      </c>
      <c r="M1357" s="55">
        <f t="shared" si="64"/>
        <v>4.1846999999999994</v>
      </c>
      <c r="N1357" s="55">
        <f t="shared" si="65"/>
        <v>6042.706799999999</v>
      </c>
      <c r="O1357" s="40" t="s">
        <v>1011</v>
      </c>
    </row>
    <row r="1358" spans="1:15" s="40" customFormat="1" ht="29.1" customHeight="1">
      <c r="A1358" s="49">
        <v>43933</v>
      </c>
      <c r="C1358" s="50" t="s">
        <v>13</v>
      </c>
      <c r="D1358" s="50" t="s">
        <v>14</v>
      </c>
      <c r="E1358" s="51" t="s">
        <v>15</v>
      </c>
      <c r="F1358" s="40" t="s">
        <v>27</v>
      </c>
      <c r="G1358" s="40">
        <v>3443</v>
      </c>
      <c r="H1358" s="40">
        <v>5.09</v>
      </c>
      <c r="I1358" s="40">
        <v>0.28000000000000003</v>
      </c>
      <c r="J1358" s="54">
        <v>0.13</v>
      </c>
      <c r="K1358" s="40">
        <v>4.8099999999999996</v>
      </c>
      <c r="L1358" s="40">
        <f t="shared" si="63"/>
        <v>16560.829999999998</v>
      </c>
      <c r="M1358" s="55">
        <f t="shared" si="64"/>
        <v>4.1846999999999994</v>
      </c>
      <c r="N1358" s="55">
        <f t="shared" si="65"/>
        <v>14407.922099999998</v>
      </c>
      <c r="O1358" s="40" t="s">
        <v>1011</v>
      </c>
    </row>
    <row r="1359" spans="1:15" s="40" customFormat="1" ht="29.1" customHeight="1">
      <c r="A1359" s="49">
        <v>43933</v>
      </c>
      <c r="C1359" s="50" t="s">
        <v>13</v>
      </c>
      <c r="D1359" s="50" t="s">
        <v>14</v>
      </c>
      <c r="E1359" s="51" t="s">
        <v>15</v>
      </c>
      <c r="F1359" s="40" t="s">
        <v>27</v>
      </c>
      <c r="G1359" s="40">
        <v>1524</v>
      </c>
      <c r="H1359" s="40">
        <v>5.09</v>
      </c>
      <c r="I1359" s="40">
        <v>0.28000000000000003</v>
      </c>
      <c r="J1359" s="54">
        <v>0.13</v>
      </c>
      <c r="K1359" s="40">
        <v>4.8099999999999996</v>
      </c>
      <c r="L1359" s="40">
        <f t="shared" si="63"/>
        <v>7330.44</v>
      </c>
      <c r="M1359" s="55">
        <f t="shared" si="64"/>
        <v>4.1846999999999994</v>
      </c>
      <c r="N1359" s="55">
        <f t="shared" si="65"/>
        <v>6377.4827999999989</v>
      </c>
      <c r="O1359" s="40" t="s">
        <v>1011</v>
      </c>
    </row>
    <row r="1360" spans="1:15" s="40" customFormat="1" ht="29.1" customHeight="1">
      <c r="A1360" s="49">
        <v>43934</v>
      </c>
      <c r="C1360" s="50" t="s">
        <v>13</v>
      </c>
      <c r="D1360" s="50" t="s">
        <v>14</v>
      </c>
      <c r="E1360" s="51" t="s">
        <v>15</v>
      </c>
      <c r="F1360" s="40" t="s">
        <v>27</v>
      </c>
      <c r="G1360" s="40">
        <v>1766</v>
      </c>
      <c r="H1360" s="40">
        <v>5.09</v>
      </c>
      <c r="I1360" s="40">
        <v>0.28000000000000003</v>
      </c>
      <c r="J1360" s="54">
        <v>0.13</v>
      </c>
      <c r="K1360" s="40">
        <v>4.8099999999999996</v>
      </c>
      <c r="L1360" s="40">
        <f t="shared" si="63"/>
        <v>8494.4599999999991</v>
      </c>
      <c r="M1360" s="55">
        <f t="shared" si="64"/>
        <v>4.1846999999999994</v>
      </c>
      <c r="N1360" s="55">
        <f t="shared" si="65"/>
        <v>7390.1801999999989</v>
      </c>
      <c r="O1360" s="40" t="s">
        <v>1011</v>
      </c>
    </row>
    <row r="1361" spans="1:15" s="40" customFormat="1" ht="29.1" customHeight="1">
      <c r="A1361" s="49">
        <v>43934</v>
      </c>
      <c r="C1361" s="50" t="s">
        <v>13</v>
      </c>
      <c r="D1361" s="50" t="s">
        <v>14</v>
      </c>
      <c r="E1361" s="51" t="s">
        <v>15</v>
      </c>
      <c r="F1361" s="40" t="s">
        <v>27</v>
      </c>
      <c r="G1361" s="40">
        <v>1097</v>
      </c>
      <c r="H1361" s="40">
        <v>5.09</v>
      </c>
      <c r="I1361" s="40">
        <v>0.28000000000000003</v>
      </c>
      <c r="J1361" s="54">
        <v>0.13</v>
      </c>
      <c r="K1361" s="40">
        <v>4.8099999999999996</v>
      </c>
      <c r="L1361" s="40">
        <f t="shared" si="63"/>
        <v>5276.57</v>
      </c>
      <c r="M1361" s="55">
        <f t="shared" si="64"/>
        <v>4.1846999999999994</v>
      </c>
      <c r="N1361" s="55">
        <f t="shared" si="65"/>
        <v>4590.6158999999998</v>
      </c>
      <c r="O1361" s="40" t="s">
        <v>1011</v>
      </c>
    </row>
    <row r="1362" spans="1:15" s="40" customFormat="1" ht="29.1" customHeight="1">
      <c r="A1362" s="49">
        <v>43935</v>
      </c>
      <c r="C1362" s="50" t="s">
        <v>13</v>
      </c>
      <c r="D1362" s="50" t="s">
        <v>14</v>
      </c>
      <c r="E1362" s="51" t="s">
        <v>15</v>
      </c>
      <c r="F1362" s="40" t="s">
        <v>27</v>
      </c>
      <c r="G1362" s="40">
        <v>1773</v>
      </c>
      <c r="H1362" s="40">
        <v>5.09</v>
      </c>
      <c r="I1362" s="40">
        <v>0.28000000000000003</v>
      </c>
      <c r="J1362" s="54">
        <v>0.13</v>
      </c>
      <c r="K1362" s="40">
        <v>4.8099999999999996</v>
      </c>
      <c r="L1362" s="40">
        <f t="shared" si="63"/>
        <v>8528.1299999999992</v>
      </c>
      <c r="M1362" s="55">
        <f t="shared" si="64"/>
        <v>4.1846999999999994</v>
      </c>
      <c r="N1362" s="55">
        <f t="shared" si="65"/>
        <v>7419.4730999999992</v>
      </c>
      <c r="O1362" s="40" t="s">
        <v>1011</v>
      </c>
    </row>
    <row r="1363" spans="1:15" s="40" customFormat="1" ht="29.1" customHeight="1">
      <c r="A1363" s="49">
        <v>43935</v>
      </c>
      <c r="C1363" s="50" t="s">
        <v>13</v>
      </c>
      <c r="D1363" s="50" t="s">
        <v>14</v>
      </c>
      <c r="E1363" s="51" t="s">
        <v>15</v>
      </c>
      <c r="F1363" s="40" t="s">
        <v>27</v>
      </c>
      <c r="G1363" s="40">
        <v>2183</v>
      </c>
      <c r="H1363" s="40">
        <v>5.09</v>
      </c>
      <c r="I1363" s="40">
        <v>0.28000000000000003</v>
      </c>
      <c r="J1363" s="54">
        <v>0.13</v>
      </c>
      <c r="K1363" s="40">
        <v>4.8099999999999996</v>
      </c>
      <c r="L1363" s="40">
        <f t="shared" si="63"/>
        <v>10500.23</v>
      </c>
      <c r="M1363" s="55">
        <f t="shared" si="64"/>
        <v>4.1846999999999994</v>
      </c>
      <c r="N1363" s="55">
        <f t="shared" si="65"/>
        <v>9135.2000999999982</v>
      </c>
      <c r="O1363" s="40" t="s">
        <v>1011</v>
      </c>
    </row>
    <row r="1364" spans="1:15" s="40" customFormat="1" ht="29.1" customHeight="1">
      <c r="A1364" s="49">
        <v>43935</v>
      </c>
      <c r="C1364" s="50" t="s">
        <v>13</v>
      </c>
      <c r="D1364" s="50" t="s">
        <v>14</v>
      </c>
      <c r="E1364" s="51" t="s">
        <v>15</v>
      </c>
      <c r="F1364" s="40" t="s">
        <v>27</v>
      </c>
      <c r="G1364" s="40">
        <v>904</v>
      </c>
      <c r="H1364" s="40">
        <v>5.09</v>
      </c>
      <c r="I1364" s="40">
        <v>0.28000000000000003</v>
      </c>
      <c r="J1364" s="54">
        <v>0.13</v>
      </c>
      <c r="K1364" s="40">
        <v>4.8099999999999996</v>
      </c>
      <c r="L1364" s="40">
        <f t="shared" si="63"/>
        <v>4348.24</v>
      </c>
      <c r="M1364" s="55">
        <f t="shared" si="64"/>
        <v>4.1846999999999994</v>
      </c>
      <c r="N1364" s="55">
        <f t="shared" si="65"/>
        <v>3782.9687999999996</v>
      </c>
      <c r="O1364" s="40" t="s">
        <v>1011</v>
      </c>
    </row>
    <row r="1365" spans="1:15" s="40" customFormat="1" ht="29.1" customHeight="1">
      <c r="A1365" s="49">
        <v>43936</v>
      </c>
      <c r="C1365" s="50" t="s">
        <v>13</v>
      </c>
      <c r="D1365" s="50" t="s">
        <v>14</v>
      </c>
      <c r="E1365" s="51" t="s">
        <v>15</v>
      </c>
      <c r="F1365" s="40" t="s">
        <v>27</v>
      </c>
      <c r="G1365" s="40">
        <v>934</v>
      </c>
      <c r="H1365" s="40">
        <v>5.09</v>
      </c>
      <c r="I1365" s="40">
        <v>0.28000000000000003</v>
      </c>
      <c r="J1365" s="54">
        <v>0.13</v>
      </c>
      <c r="K1365" s="40">
        <v>4.8099999999999996</v>
      </c>
      <c r="L1365" s="40">
        <f t="shared" si="63"/>
        <v>4492.54</v>
      </c>
      <c r="M1365" s="55">
        <f t="shared" si="64"/>
        <v>4.1846999999999994</v>
      </c>
      <c r="N1365" s="55">
        <f t="shared" si="65"/>
        <v>3908.5097999999994</v>
      </c>
      <c r="O1365" s="40" t="s">
        <v>1011</v>
      </c>
    </row>
    <row r="1366" spans="1:15" s="40" customFormat="1" ht="29.1" customHeight="1">
      <c r="A1366" s="49">
        <v>43936</v>
      </c>
      <c r="C1366" s="50" t="s">
        <v>13</v>
      </c>
      <c r="D1366" s="50" t="s">
        <v>14</v>
      </c>
      <c r="E1366" s="51" t="s">
        <v>15</v>
      </c>
      <c r="F1366" s="40" t="s">
        <v>27</v>
      </c>
      <c r="G1366" s="40">
        <v>2151</v>
      </c>
      <c r="H1366" s="40">
        <v>5.09</v>
      </c>
      <c r="I1366" s="40">
        <v>0.28000000000000003</v>
      </c>
      <c r="J1366" s="54">
        <v>0.13</v>
      </c>
      <c r="K1366" s="40">
        <v>4.8099999999999996</v>
      </c>
      <c r="L1366" s="40">
        <f t="shared" si="63"/>
        <v>10346.31</v>
      </c>
      <c r="M1366" s="55">
        <f t="shared" si="64"/>
        <v>4.1846999999999994</v>
      </c>
      <c r="N1366" s="55">
        <f t="shared" si="65"/>
        <v>9001.2896999999994</v>
      </c>
      <c r="O1366" s="40" t="s">
        <v>1011</v>
      </c>
    </row>
    <row r="1367" spans="1:15" s="40" customFormat="1" ht="29.1" customHeight="1">
      <c r="A1367" s="49">
        <v>43936</v>
      </c>
      <c r="C1367" s="50" t="s">
        <v>13</v>
      </c>
      <c r="D1367" s="50" t="s">
        <v>14</v>
      </c>
      <c r="E1367" s="51" t="s">
        <v>15</v>
      </c>
      <c r="F1367" s="40" t="s">
        <v>27</v>
      </c>
      <c r="G1367" s="40">
        <v>1186</v>
      </c>
      <c r="H1367" s="40">
        <v>5.09</v>
      </c>
      <c r="I1367" s="40">
        <v>0.28000000000000003</v>
      </c>
      <c r="J1367" s="54">
        <v>0.13</v>
      </c>
      <c r="K1367" s="40">
        <v>4.8099999999999996</v>
      </c>
      <c r="L1367" s="40">
        <f t="shared" si="63"/>
        <v>5704.66</v>
      </c>
      <c r="M1367" s="55">
        <f t="shared" si="64"/>
        <v>4.1846999999999994</v>
      </c>
      <c r="N1367" s="55">
        <f t="shared" si="65"/>
        <v>4963.0541999999996</v>
      </c>
      <c r="O1367" s="40" t="s">
        <v>1011</v>
      </c>
    </row>
    <row r="1368" spans="1:15" s="40" customFormat="1" ht="29.1" customHeight="1">
      <c r="A1368" s="49">
        <v>43911</v>
      </c>
      <c r="C1368" s="50" t="s">
        <v>13</v>
      </c>
      <c r="D1368" s="50" t="s">
        <v>14</v>
      </c>
      <c r="E1368" s="51" t="s">
        <v>15</v>
      </c>
      <c r="F1368" s="40" t="s">
        <v>64</v>
      </c>
      <c r="G1368" s="40">
        <v>714</v>
      </c>
      <c r="H1368" s="40">
        <v>5.09</v>
      </c>
      <c r="I1368" s="40">
        <v>0.28000000000000003</v>
      </c>
      <c r="J1368" s="54">
        <v>0.13</v>
      </c>
      <c r="K1368" s="40">
        <v>4.8099999999999996</v>
      </c>
      <c r="L1368" s="40">
        <f t="shared" si="63"/>
        <v>3434.3399999999997</v>
      </c>
      <c r="M1368" s="55">
        <f t="shared" si="64"/>
        <v>4.1846999999999994</v>
      </c>
      <c r="N1368" s="55">
        <f t="shared" si="65"/>
        <v>2987.8757999999998</v>
      </c>
      <c r="O1368" s="40" t="s">
        <v>1011</v>
      </c>
    </row>
    <row r="1369" spans="1:15" s="40" customFormat="1" ht="29.1" customHeight="1">
      <c r="A1369" s="49">
        <v>43911</v>
      </c>
      <c r="C1369" s="50" t="s">
        <v>13</v>
      </c>
      <c r="D1369" s="50" t="s">
        <v>14</v>
      </c>
      <c r="E1369" s="51" t="s">
        <v>15</v>
      </c>
      <c r="F1369" s="40" t="s">
        <v>64</v>
      </c>
      <c r="G1369" s="40">
        <v>965</v>
      </c>
      <c r="H1369" s="40">
        <v>5.09</v>
      </c>
      <c r="I1369" s="40">
        <v>0.28000000000000003</v>
      </c>
      <c r="J1369" s="54">
        <v>0.13</v>
      </c>
      <c r="K1369" s="40">
        <v>4.8099999999999996</v>
      </c>
      <c r="L1369" s="40">
        <f t="shared" si="63"/>
        <v>4641.6499999999996</v>
      </c>
      <c r="M1369" s="55">
        <f t="shared" si="64"/>
        <v>4.1846999999999994</v>
      </c>
      <c r="N1369" s="55">
        <f t="shared" si="65"/>
        <v>4038.2354999999993</v>
      </c>
      <c r="O1369" s="40" t="s">
        <v>1011</v>
      </c>
    </row>
    <row r="1370" spans="1:15" s="40" customFormat="1" ht="29.1" customHeight="1">
      <c r="A1370" s="49">
        <v>43911</v>
      </c>
      <c r="C1370" s="50" t="s">
        <v>13</v>
      </c>
      <c r="D1370" s="50" t="s">
        <v>14</v>
      </c>
      <c r="E1370" s="51" t="s">
        <v>15</v>
      </c>
      <c r="F1370" s="40" t="s">
        <v>64</v>
      </c>
      <c r="G1370" s="40">
        <v>974</v>
      </c>
      <c r="H1370" s="40">
        <v>5.09</v>
      </c>
      <c r="I1370" s="40">
        <v>0.28000000000000003</v>
      </c>
      <c r="J1370" s="54">
        <v>0.13</v>
      </c>
      <c r="K1370" s="40">
        <v>4.8099999999999996</v>
      </c>
      <c r="L1370" s="40">
        <f t="shared" si="63"/>
        <v>4684.9399999999996</v>
      </c>
      <c r="M1370" s="55">
        <f t="shared" si="64"/>
        <v>4.1846999999999994</v>
      </c>
      <c r="N1370" s="55">
        <f t="shared" si="65"/>
        <v>4075.8977999999993</v>
      </c>
      <c r="O1370" s="40" t="s">
        <v>1011</v>
      </c>
    </row>
    <row r="1371" spans="1:15" s="40" customFormat="1" ht="29.1" customHeight="1">
      <c r="A1371" s="49">
        <v>43911</v>
      </c>
      <c r="C1371" s="50" t="s">
        <v>13</v>
      </c>
      <c r="D1371" s="50" t="s">
        <v>14</v>
      </c>
      <c r="E1371" s="51" t="s">
        <v>15</v>
      </c>
      <c r="F1371" s="40" t="s">
        <v>64</v>
      </c>
      <c r="G1371" s="40">
        <v>737</v>
      </c>
      <c r="H1371" s="40">
        <v>5.09</v>
      </c>
      <c r="I1371" s="40">
        <v>0.28000000000000003</v>
      </c>
      <c r="J1371" s="54">
        <v>0.13</v>
      </c>
      <c r="K1371" s="40">
        <v>4.8099999999999996</v>
      </c>
      <c r="L1371" s="40">
        <f t="shared" si="63"/>
        <v>3544.97</v>
      </c>
      <c r="M1371" s="55">
        <f t="shared" si="64"/>
        <v>4.1846999999999994</v>
      </c>
      <c r="N1371" s="55">
        <f t="shared" si="65"/>
        <v>3084.1238999999996</v>
      </c>
      <c r="O1371" s="40" t="s">
        <v>1011</v>
      </c>
    </row>
    <row r="1372" spans="1:15" s="40" customFormat="1" ht="29.1" customHeight="1">
      <c r="A1372" s="49">
        <v>43911</v>
      </c>
      <c r="C1372" s="50" t="s">
        <v>13</v>
      </c>
      <c r="D1372" s="50" t="s">
        <v>14</v>
      </c>
      <c r="E1372" s="51" t="s">
        <v>15</v>
      </c>
      <c r="F1372" s="40" t="s">
        <v>64</v>
      </c>
      <c r="G1372" s="40">
        <v>301</v>
      </c>
      <c r="H1372" s="40">
        <v>5.09</v>
      </c>
      <c r="I1372" s="40">
        <v>0.28000000000000003</v>
      </c>
      <c r="J1372" s="54">
        <v>0.13</v>
      </c>
      <c r="K1372" s="40">
        <v>4.8099999999999996</v>
      </c>
      <c r="L1372" s="40">
        <f t="shared" si="63"/>
        <v>1447.81</v>
      </c>
      <c r="M1372" s="55">
        <f t="shared" si="64"/>
        <v>4.1846999999999994</v>
      </c>
      <c r="N1372" s="55">
        <f t="shared" si="65"/>
        <v>1259.5946999999999</v>
      </c>
      <c r="O1372" s="40" t="s">
        <v>1011</v>
      </c>
    </row>
    <row r="1373" spans="1:15" s="40" customFormat="1" ht="29.1" customHeight="1">
      <c r="A1373" s="49">
        <v>43912</v>
      </c>
      <c r="C1373" s="50" t="s">
        <v>13</v>
      </c>
      <c r="D1373" s="50" t="s">
        <v>14</v>
      </c>
      <c r="E1373" s="51" t="s">
        <v>15</v>
      </c>
      <c r="F1373" s="40" t="s">
        <v>64</v>
      </c>
      <c r="G1373" s="40">
        <v>1169</v>
      </c>
      <c r="H1373" s="40">
        <v>5.09</v>
      </c>
      <c r="I1373" s="40">
        <v>0.28000000000000003</v>
      </c>
      <c r="J1373" s="54">
        <v>0.13</v>
      </c>
      <c r="K1373" s="40">
        <v>4.8099999999999996</v>
      </c>
      <c r="L1373" s="40">
        <f t="shared" si="63"/>
        <v>5622.8899999999994</v>
      </c>
      <c r="M1373" s="55">
        <f t="shared" si="64"/>
        <v>4.1846999999999994</v>
      </c>
      <c r="N1373" s="55">
        <f t="shared" si="65"/>
        <v>4891.9142999999995</v>
      </c>
      <c r="O1373" s="40" t="s">
        <v>1011</v>
      </c>
    </row>
    <row r="1374" spans="1:15" s="40" customFormat="1" ht="29.1" customHeight="1">
      <c r="A1374" s="49">
        <v>43912</v>
      </c>
      <c r="C1374" s="50" t="s">
        <v>13</v>
      </c>
      <c r="D1374" s="50" t="s">
        <v>14</v>
      </c>
      <c r="E1374" s="51" t="s">
        <v>15</v>
      </c>
      <c r="F1374" s="40" t="s">
        <v>64</v>
      </c>
      <c r="G1374" s="40">
        <v>945</v>
      </c>
      <c r="H1374" s="40">
        <v>5.09</v>
      </c>
      <c r="I1374" s="40">
        <v>0.28000000000000003</v>
      </c>
      <c r="J1374" s="54">
        <v>0.13</v>
      </c>
      <c r="K1374" s="40">
        <v>4.8099999999999996</v>
      </c>
      <c r="L1374" s="40">
        <f t="shared" si="63"/>
        <v>4545.45</v>
      </c>
      <c r="M1374" s="55">
        <f t="shared" si="64"/>
        <v>4.1846999999999994</v>
      </c>
      <c r="N1374" s="55">
        <f t="shared" si="65"/>
        <v>3954.5414999999994</v>
      </c>
      <c r="O1374" s="40" t="s">
        <v>1011</v>
      </c>
    </row>
    <row r="1375" spans="1:15" s="40" customFormat="1" ht="29.1" customHeight="1">
      <c r="A1375" s="49">
        <v>43912</v>
      </c>
      <c r="C1375" s="50" t="s">
        <v>13</v>
      </c>
      <c r="D1375" s="50" t="s">
        <v>14</v>
      </c>
      <c r="E1375" s="51" t="s">
        <v>15</v>
      </c>
      <c r="F1375" s="40" t="s">
        <v>64</v>
      </c>
      <c r="G1375" s="40">
        <v>827</v>
      </c>
      <c r="H1375" s="40">
        <v>5.09</v>
      </c>
      <c r="I1375" s="40">
        <v>0.28000000000000003</v>
      </c>
      <c r="J1375" s="54">
        <v>0.13</v>
      </c>
      <c r="K1375" s="40">
        <v>4.8099999999999996</v>
      </c>
      <c r="L1375" s="40">
        <f t="shared" si="63"/>
        <v>3977.87</v>
      </c>
      <c r="M1375" s="55">
        <f t="shared" si="64"/>
        <v>4.1846999999999994</v>
      </c>
      <c r="N1375" s="55">
        <f t="shared" si="65"/>
        <v>3460.7468999999996</v>
      </c>
      <c r="O1375" s="40" t="s">
        <v>1011</v>
      </c>
    </row>
    <row r="1376" spans="1:15" s="40" customFormat="1" ht="29.1" customHeight="1">
      <c r="A1376" s="49">
        <v>43912</v>
      </c>
      <c r="C1376" s="50" t="s">
        <v>13</v>
      </c>
      <c r="D1376" s="50" t="s">
        <v>14</v>
      </c>
      <c r="E1376" s="51" t="s">
        <v>15</v>
      </c>
      <c r="F1376" s="40" t="s">
        <v>64</v>
      </c>
      <c r="G1376" s="40">
        <v>623</v>
      </c>
      <c r="H1376" s="40">
        <v>5.09</v>
      </c>
      <c r="I1376" s="40">
        <v>0.28000000000000003</v>
      </c>
      <c r="J1376" s="54">
        <v>0.13</v>
      </c>
      <c r="K1376" s="40">
        <v>4.8099999999999996</v>
      </c>
      <c r="L1376" s="40">
        <f t="shared" si="63"/>
        <v>2996.6299999999997</v>
      </c>
      <c r="M1376" s="55">
        <f t="shared" si="64"/>
        <v>4.1846999999999994</v>
      </c>
      <c r="N1376" s="55">
        <f t="shared" si="65"/>
        <v>2607.0680999999995</v>
      </c>
      <c r="O1376" s="40" t="s">
        <v>1011</v>
      </c>
    </row>
    <row r="1377" spans="1:15" s="40" customFormat="1" ht="29.1" customHeight="1">
      <c r="A1377" s="49">
        <v>43913</v>
      </c>
      <c r="C1377" s="50" t="s">
        <v>13</v>
      </c>
      <c r="D1377" s="50" t="s">
        <v>14</v>
      </c>
      <c r="E1377" s="51" t="s">
        <v>15</v>
      </c>
      <c r="F1377" s="40" t="s">
        <v>64</v>
      </c>
      <c r="G1377" s="40">
        <v>897</v>
      </c>
      <c r="H1377" s="40">
        <v>5.09</v>
      </c>
      <c r="I1377" s="40">
        <v>0.28000000000000003</v>
      </c>
      <c r="J1377" s="54">
        <v>0.13</v>
      </c>
      <c r="K1377" s="40">
        <v>4.8099999999999996</v>
      </c>
      <c r="L1377" s="40">
        <f t="shared" si="63"/>
        <v>4314.57</v>
      </c>
      <c r="M1377" s="55">
        <f t="shared" si="64"/>
        <v>4.1846999999999994</v>
      </c>
      <c r="N1377" s="55">
        <f t="shared" si="65"/>
        <v>3753.6758999999993</v>
      </c>
      <c r="O1377" s="40" t="s">
        <v>1011</v>
      </c>
    </row>
    <row r="1378" spans="1:15" s="40" customFormat="1" ht="29.1" customHeight="1">
      <c r="A1378" s="49">
        <v>43913</v>
      </c>
      <c r="C1378" s="50" t="s">
        <v>13</v>
      </c>
      <c r="D1378" s="50" t="s">
        <v>14</v>
      </c>
      <c r="E1378" s="51" t="s">
        <v>15</v>
      </c>
      <c r="F1378" s="40" t="s">
        <v>64</v>
      </c>
      <c r="G1378" s="40">
        <v>834</v>
      </c>
      <c r="H1378" s="40">
        <v>5.09</v>
      </c>
      <c r="I1378" s="40">
        <v>0.28000000000000003</v>
      </c>
      <c r="J1378" s="54">
        <v>0.13</v>
      </c>
      <c r="K1378" s="40">
        <v>4.8099999999999996</v>
      </c>
      <c r="L1378" s="40">
        <f t="shared" si="63"/>
        <v>4011.5399999999995</v>
      </c>
      <c r="M1378" s="55">
        <f t="shared" si="64"/>
        <v>4.1846999999999994</v>
      </c>
      <c r="N1378" s="55">
        <f t="shared" si="65"/>
        <v>3490.0397999999996</v>
      </c>
      <c r="O1378" s="40" t="s">
        <v>1011</v>
      </c>
    </row>
    <row r="1379" spans="1:15" s="40" customFormat="1" ht="29.1" customHeight="1">
      <c r="A1379" s="49">
        <v>43913</v>
      </c>
      <c r="C1379" s="50" t="s">
        <v>13</v>
      </c>
      <c r="D1379" s="50" t="s">
        <v>14</v>
      </c>
      <c r="E1379" s="51" t="s">
        <v>15</v>
      </c>
      <c r="F1379" s="40" t="s">
        <v>64</v>
      </c>
      <c r="G1379" s="40">
        <v>753</v>
      </c>
      <c r="H1379" s="40">
        <v>5.09</v>
      </c>
      <c r="I1379" s="40">
        <v>0.28000000000000003</v>
      </c>
      <c r="J1379" s="54">
        <v>0.13</v>
      </c>
      <c r="K1379" s="40">
        <v>4.8099999999999996</v>
      </c>
      <c r="L1379" s="40">
        <f t="shared" si="63"/>
        <v>3621.93</v>
      </c>
      <c r="M1379" s="55">
        <f t="shared" si="64"/>
        <v>4.1846999999999994</v>
      </c>
      <c r="N1379" s="55">
        <f t="shared" si="65"/>
        <v>3151.0790999999995</v>
      </c>
      <c r="O1379" s="40" t="s">
        <v>1011</v>
      </c>
    </row>
    <row r="1380" spans="1:15" s="40" customFormat="1" ht="29.1" customHeight="1">
      <c r="A1380" s="49">
        <v>43913</v>
      </c>
      <c r="C1380" s="50" t="s">
        <v>13</v>
      </c>
      <c r="D1380" s="50" t="s">
        <v>14</v>
      </c>
      <c r="E1380" s="51" t="s">
        <v>15</v>
      </c>
      <c r="F1380" s="40" t="s">
        <v>64</v>
      </c>
      <c r="G1380" s="40">
        <v>692</v>
      </c>
      <c r="H1380" s="40">
        <v>5.09</v>
      </c>
      <c r="I1380" s="40">
        <v>0.28000000000000003</v>
      </c>
      <c r="J1380" s="54">
        <v>0.13</v>
      </c>
      <c r="K1380" s="40">
        <v>4.8099999999999996</v>
      </c>
      <c r="L1380" s="40">
        <f t="shared" si="63"/>
        <v>3328.5199999999995</v>
      </c>
      <c r="M1380" s="55">
        <f t="shared" si="64"/>
        <v>4.1846999999999994</v>
      </c>
      <c r="N1380" s="55">
        <f t="shared" si="65"/>
        <v>2895.8123999999998</v>
      </c>
      <c r="O1380" s="40" t="s">
        <v>1011</v>
      </c>
    </row>
    <row r="1381" spans="1:15" s="40" customFormat="1" ht="29.1" customHeight="1">
      <c r="A1381" s="49">
        <v>43914</v>
      </c>
      <c r="C1381" s="50" t="s">
        <v>13</v>
      </c>
      <c r="D1381" s="50" t="s">
        <v>14</v>
      </c>
      <c r="E1381" s="51" t="s">
        <v>15</v>
      </c>
      <c r="F1381" s="40" t="s">
        <v>64</v>
      </c>
      <c r="G1381" s="40">
        <v>564</v>
      </c>
      <c r="H1381" s="40">
        <v>5.09</v>
      </c>
      <c r="I1381" s="40">
        <v>0.28000000000000003</v>
      </c>
      <c r="J1381" s="54">
        <v>0.13</v>
      </c>
      <c r="K1381" s="40">
        <v>4.8099999999999996</v>
      </c>
      <c r="L1381" s="40">
        <f t="shared" si="63"/>
        <v>2712.8399999999997</v>
      </c>
      <c r="M1381" s="55">
        <f t="shared" si="64"/>
        <v>4.1846999999999994</v>
      </c>
      <c r="N1381" s="55">
        <f t="shared" si="65"/>
        <v>2360.1707999999999</v>
      </c>
      <c r="O1381" s="40" t="s">
        <v>1011</v>
      </c>
    </row>
    <row r="1382" spans="1:15" s="40" customFormat="1" ht="29.1" customHeight="1">
      <c r="A1382" s="49">
        <v>43914</v>
      </c>
      <c r="C1382" s="50" t="s">
        <v>13</v>
      </c>
      <c r="D1382" s="50" t="s">
        <v>14</v>
      </c>
      <c r="E1382" s="51" t="s">
        <v>15</v>
      </c>
      <c r="F1382" s="40" t="s">
        <v>64</v>
      </c>
      <c r="G1382" s="40">
        <v>966</v>
      </c>
      <c r="H1382" s="40">
        <v>5.09</v>
      </c>
      <c r="I1382" s="40">
        <v>0.28000000000000003</v>
      </c>
      <c r="J1382" s="54">
        <v>0.13</v>
      </c>
      <c r="K1382" s="40">
        <v>4.8099999999999996</v>
      </c>
      <c r="L1382" s="40">
        <f t="shared" si="63"/>
        <v>4646.46</v>
      </c>
      <c r="M1382" s="55">
        <f t="shared" si="64"/>
        <v>4.1846999999999994</v>
      </c>
      <c r="N1382" s="55">
        <f t="shared" si="65"/>
        <v>4042.4201999999996</v>
      </c>
      <c r="O1382" s="40" t="s">
        <v>1011</v>
      </c>
    </row>
    <row r="1383" spans="1:15" s="40" customFormat="1" ht="29.1" customHeight="1">
      <c r="A1383" s="49">
        <v>43914</v>
      </c>
      <c r="C1383" s="50" t="s">
        <v>13</v>
      </c>
      <c r="D1383" s="50" t="s">
        <v>14</v>
      </c>
      <c r="E1383" s="51" t="s">
        <v>15</v>
      </c>
      <c r="F1383" s="40" t="s">
        <v>64</v>
      </c>
      <c r="G1383" s="40">
        <v>1172</v>
      </c>
      <c r="H1383" s="40">
        <v>5.09</v>
      </c>
      <c r="I1383" s="40">
        <v>0.28000000000000003</v>
      </c>
      <c r="J1383" s="54">
        <v>0.13</v>
      </c>
      <c r="K1383" s="40">
        <v>4.8099999999999996</v>
      </c>
      <c r="L1383" s="40">
        <f t="shared" si="63"/>
        <v>5637.32</v>
      </c>
      <c r="M1383" s="55">
        <f t="shared" si="64"/>
        <v>4.1846999999999994</v>
      </c>
      <c r="N1383" s="55">
        <f t="shared" si="65"/>
        <v>4904.4683999999997</v>
      </c>
      <c r="O1383" s="40" t="s">
        <v>1011</v>
      </c>
    </row>
    <row r="1384" spans="1:15" s="40" customFormat="1" ht="29.1" customHeight="1">
      <c r="A1384" s="49">
        <v>43914</v>
      </c>
      <c r="C1384" s="50" t="s">
        <v>13</v>
      </c>
      <c r="D1384" s="50" t="s">
        <v>14</v>
      </c>
      <c r="E1384" s="51" t="s">
        <v>15</v>
      </c>
      <c r="F1384" s="40" t="s">
        <v>64</v>
      </c>
      <c r="G1384" s="40">
        <v>1077</v>
      </c>
      <c r="H1384" s="40">
        <v>5.09</v>
      </c>
      <c r="I1384" s="40">
        <v>0.28000000000000003</v>
      </c>
      <c r="J1384" s="54">
        <v>0.13</v>
      </c>
      <c r="K1384" s="40">
        <v>4.8099999999999996</v>
      </c>
      <c r="L1384" s="40">
        <f t="shared" si="63"/>
        <v>5180.37</v>
      </c>
      <c r="M1384" s="55">
        <f t="shared" si="64"/>
        <v>4.1846999999999994</v>
      </c>
      <c r="N1384" s="55">
        <f t="shared" si="65"/>
        <v>4506.9218999999994</v>
      </c>
      <c r="O1384" s="40" t="s">
        <v>1011</v>
      </c>
    </row>
    <row r="1385" spans="1:15" s="40" customFormat="1" ht="29.1" customHeight="1">
      <c r="A1385" s="49">
        <v>43915</v>
      </c>
      <c r="C1385" s="50" t="s">
        <v>13</v>
      </c>
      <c r="D1385" s="50" t="s">
        <v>14</v>
      </c>
      <c r="E1385" s="51" t="s">
        <v>15</v>
      </c>
      <c r="F1385" s="40" t="s">
        <v>64</v>
      </c>
      <c r="G1385" s="40">
        <v>828</v>
      </c>
      <c r="H1385" s="40">
        <v>5.09</v>
      </c>
      <c r="I1385" s="40">
        <v>0.28000000000000003</v>
      </c>
      <c r="J1385" s="54">
        <v>0.13</v>
      </c>
      <c r="K1385" s="40">
        <v>4.8099999999999996</v>
      </c>
      <c r="L1385" s="40">
        <f t="shared" si="63"/>
        <v>3982.68</v>
      </c>
      <c r="M1385" s="55">
        <f t="shared" si="64"/>
        <v>4.1846999999999994</v>
      </c>
      <c r="N1385" s="55">
        <f t="shared" si="65"/>
        <v>3464.9315999999994</v>
      </c>
      <c r="O1385" s="40" t="s">
        <v>1011</v>
      </c>
    </row>
    <row r="1386" spans="1:15" s="40" customFormat="1" ht="29.1" customHeight="1">
      <c r="A1386" s="49">
        <v>43915</v>
      </c>
      <c r="C1386" s="50" t="s">
        <v>13</v>
      </c>
      <c r="D1386" s="50" t="s">
        <v>14</v>
      </c>
      <c r="E1386" s="51" t="s">
        <v>15</v>
      </c>
      <c r="F1386" s="40" t="s">
        <v>64</v>
      </c>
      <c r="G1386" s="40">
        <v>772</v>
      </c>
      <c r="H1386" s="40">
        <v>5.09</v>
      </c>
      <c r="I1386" s="40">
        <v>0.28000000000000003</v>
      </c>
      <c r="J1386" s="54">
        <v>0.13</v>
      </c>
      <c r="K1386" s="40">
        <v>4.8099999999999996</v>
      </c>
      <c r="L1386" s="40">
        <f t="shared" si="63"/>
        <v>3713.3199999999997</v>
      </c>
      <c r="M1386" s="55">
        <f t="shared" si="64"/>
        <v>4.1846999999999994</v>
      </c>
      <c r="N1386" s="55">
        <f t="shared" si="65"/>
        <v>3230.5883999999996</v>
      </c>
      <c r="O1386" s="40" t="s">
        <v>1011</v>
      </c>
    </row>
    <row r="1387" spans="1:15" s="40" customFormat="1" ht="29.1" customHeight="1">
      <c r="A1387" s="49">
        <v>43915</v>
      </c>
      <c r="C1387" s="50" t="s">
        <v>13</v>
      </c>
      <c r="D1387" s="50" t="s">
        <v>14</v>
      </c>
      <c r="E1387" s="51" t="s">
        <v>15</v>
      </c>
      <c r="F1387" s="40" t="s">
        <v>64</v>
      </c>
      <c r="G1387" s="40">
        <v>956</v>
      </c>
      <c r="H1387" s="40">
        <v>5.09</v>
      </c>
      <c r="I1387" s="40">
        <v>0.28000000000000003</v>
      </c>
      <c r="J1387" s="54">
        <v>0.13</v>
      </c>
      <c r="K1387" s="40">
        <v>4.8099999999999996</v>
      </c>
      <c r="L1387" s="40">
        <f t="shared" si="63"/>
        <v>4598.3599999999997</v>
      </c>
      <c r="M1387" s="55">
        <f t="shared" si="64"/>
        <v>4.1846999999999994</v>
      </c>
      <c r="N1387" s="55">
        <f t="shared" si="65"/>
        <v>4000.5731999999994</v>
      </c>
      <c r="O1387" s="40" t="s">
        <v>1011</v>
      </c>
    </row>
    <row r="1388" spans="1:15" s="40" customFormat="1" ht="29.1" customHeight="1">
      <c r="A1388" s="49">
        <v>43916</v>
      </c>
      <c r="C1388" s="50" t="s">
        <v>13</v>
      </c>
      <c r="D1388" s="50" t="s">
        <v>14</v>
      </c>
      <c r="E1388" s="51" t="s">
        <v>15</v>
      </c>
      <c r="F1388" s="40" t="s">
        <v>64</v>
      </c>
      <c r="G1388" s="40">
        <v>849</v>
      </c>
      <c r="H1388" s="40">
        <v>5.09</v>
      </c>
      <c r="I1388" s="40">
        <v>0.28000000000000003</v>
      </c>
      <c r="J1388" s="54">
        <v>0.13</v>
      </c>
      <c r="K1388" s="40">
        <v>4.8099999999999996</v>
      </c>
      <c r="L1388" s="40">
        <f t="shared" si="63"/>
        <v>4083.6899999999996</v>
      </c>
      <c r="M1388" s="55">
        <f t="shared" si="64"/>
        <v>4.1846999999999994</v>
      </c>
      <c r="N1388" s="55">
        <f t="shared" si="65"/>
        <v>3552.8102999999996</v>
      </c>
      <c r="O1388" s="40" t="s">
        <v>1011</v>
      </c>
    </row>
    <row r="1389" spans="1:15" s="40" customFormat="1" ht="29.1" customHeight="1">
      <c r="A1389" s="49">
        <v>43916</v>
      </c>
      <c r="C1389" s="50" t="s">
        <v>13</v>
      </c>
      <c r="D1389" s="50" t="s">
        <v>14</v>
      </c>
      <c r="E1389" s="51" t="s">
        <v>15</v>
      </c>
      <c r="F1389" s="40" t="s">
        <v>64</v>
      </c>
      <c r="G1389" s="40">
        <v>913</v>
      </c>
      <c r="H1389" s="40">
        <v>5.09</v>
      </c>
      <c r="I1389" s="40">
        <v>0.28000000000000003</v>
      </c>
      <c r="J1389" s="54">
        <v>0.13</v>
      </c>
      <c r="K1389" s="40">
        <v>4.8099999999999996</v>
      </c>
      <c r="L1389" s="40">
        <f t="shared" si="63"/>
        <v>4391.53</v>
      </c>
      <c r="M1389" s="55">
        <f t="shared" si="64"/>
        <v>4.1846999999999994</v>
      </c>
      <c r="N1389" s="55">
        <f t="shared" si="65"/>
        <v>3820.6310999999996</v>
      </c>
      <c r="O1389" s="40" t="s">
        <v>1011</v>
      </c>
    </row>
    <row r="1390" spans="1:15" s="40" customFormat="1" ht="29.1" customHeight="1">
      <c r="A1390" s="49">
        <v>43916</v>
      </c>
      <c r="C1390" s="50" t="s">
        <v>13</v>
      </c>
      <c r="D1390" s="50" t="s">
        <v>14</v>
      </c>
      <c r="E1390" s="51" t="s">
        <v>15</v>
      </c>
      <c r="F1390" s="40" t="s">
        <v>64</v>
      </c>
      <c r="G1390" s="40">
        <v>1034</v>
      </c>
      <c r="H1390" s="40">
        <v>5.09</v>
      </c>
      <c r="I1390" s="40">
        <v>0.28000000000000003</v>
      </c>
      <c r="J1390" s="54">
        <v>0.13</v>
      </c>
      <c r="K1390" s="40">
        <v>4.8099999999999996</v>
      </c>
      <c r="L1390" s="40">
        <f t="shared" si="63"/>
        <v>4973.54</v>
      </c>
      <c r="M1390" s="55">
        <f t="shared" si="64"/>
        <v>4.1846999999999994</v>
      </c>
      <c r="N1390" s="55">
        <f t="shared" si="65"/>
        <v>4326.9797999999992</v>
      </c>
      <c r="O1390" s="40" t="s">
        <v>1011</v>
      </c>
    </row>
    <row r="1391" spans="1:15" s="40" customFormat="1" ht="29.1" customHeight="1">
      <c r="A1391" s="49">
        <v>43916</v>
      </c>
      <c r="C1391" s="50" t="s">
        <v>13</v>
      </c>
      <c r="D1391" s="50" t="s">
        <v>14</v>
      </c>
      <c r="E1391" s="51" t="s">
        <v>15</v>
      </c>
      <c r="F1391" s="40" t="s">
        <v>64</v>
      </c>
      <c r="G1391" s="40">
        <v>929</v>
      </c>
      <c r="H1391" s="40">
        <v>5.09</v>
      </c>
      <c r="I1391" s="40">
        <v>0.28000000000000003</v>
      </c>
      <c r="J1391" s="54">
        <v>0.13</v>
      </c>
      <c r="K1391" s="40">
        <v>4.8099999999999996</v>
      </c>
      <c r="L1391" s="40">
        <f t="shared" si="63"/>
        <v>4468.49</v>
      </c>
      <c r="M1391" s="55">
        <f t="shared" si="64"/>
        <v>4.1846999999999994</v>
      </c>
      <c r="N1391" s="55">
        <f t="shared" si="65"/>
        <v>3887.5862999999995</v>
      </c>
      <c r="O1391" s="40" t="s">
        <v>1011</v>
      </c>
    </row>
    <row r="1392" spans="1:15" s="40" customFormat="1" ht="29.1" customHeight="1">
      <c r="A1392" s="49">
        <v>43917</v>
      </c>
      <c r="C1392" s="50" t="s">
        <v>13</v>
      </c>
      <c r="D1392" s="50" t="s">
        <v>14</v>
      </c>
      <c r="E1392" s="51" t="s">
        <v>15</v>
      </c>
      <c r="F1392" s="40" t="s">
        <v>64</v>
      </c>
      <c r="G1392" s="40">
        <v>278</v>
      </c>
      <c r="H1392" s="40">
        <v>5.09</v>
      </c>
      <c r="I1392" s="40">
        <v>0.28000000000000003</v>
      </c>
      <c r="J1392" s="54">
        <v>0.13</v>
      </c>
      <c r="K1392" s="40">
        <v>4.8099999999999996</v>
      </c>
      <c r="L1392" s="40">
        <f t="shared" si="63"/>
        <v>1337.1799999999998</v>
      </c>
      <c r="M1392" s="55">
        <f t="shared" si="64"/>
        <v>4.1846999999999994</v>
      </c>
      <c r="N1392" s="55">
        <f t="shared" si="65"/>
        <v>1163.3465999999999</v>
      </c>
      <c r="O1392" s="40" t="s">
        <v>1011</v>
      </c>
    </row>
    <row r="1393" spans="1:15" s="40" customFormat="1" ht="29.1" customHeight="1">
      <c r="A1393" s="49">
        <v>43917</v>
      </c>
      <c r="C1393" s="50" t="s">
        <v>13</v>
      </c>
      <c r="D1393" s="50" t="s">
        <v>14</v>
      </c>
      <c r="E1393" s="51" t="s">
        <v>15</v>
      </c>
      <c r="F1393" s="40" t="s">
        <v>64</v>
      </c>
      <c r="G1393" s="40">
        <v>698</v>
      </c>
      <c r="H1393" s="40">
        <v>5.09</v>
      </c>
      <c r="I1393" s="40">
        <v>0.28000000000000003</v>
      </c>
      <c r="J1393" s="54">
        <v>0.13</v>
      </c>
      <c r="K1393" s="40">
        <v>4.8099999999999996</v>
      </c>
      <c r="L1393" s="40">
        <f t="shared" si="63"/>
        <v>3357.3799999999997</v>
      </c>
      <c r="M1393" s="55">
        <f t="shared" si="64"/>
        <v>4.1846999999999994</v>
      </c>
      <c r="N1393" s="55">
        <f t="shared" si="65"/>
        <v>2920.9205999999995</v>
      </c>
      <c r="O1393" s="40" t="s">
        <v>1011</v>
      </c>
    </row>
    <row r="1394" spans="1:15" s="40" customFormat="1" ht="29.1" customHeight="1">
      <c r="A1394" s="49">
        <v>43917</v>
      </c>
      <c r="C1394" s="50" t="s">
        <v>13</v>
      </c>
      <c r="D1394" s="50" t="s">
        <v>14</v>
      </c>
      <c r="E1394" s="51" t="s">
        <v>15</v>
      </c>
      <c r="F1394" s="40" t="s">
        <v>64</v>
      </c>
      <c r="G1394" s="40">
        <v>914</v>
      </c>
      <c r="H1394" s="40">
        <v>5.09</v>
      </c>
      <c r="I1394" s="40">
        <v>0.28000000000000003</v>
      </c>
      <c r="J1394" s="54">
        <v>0.13</v>
      </c>
      <c r="K1394" s="40">
        <v>4.8099999999999996</v>
      </c>
      <c r="L1394" s="40">
        <f t="shared" si="63"/>
        <v>4396.3399999999992</v>
      </c>
      <c r="M1394" s="55">
        <f t="shared" si="64"/>
        <v>4.1846999999999994</v>
      </c>
      <c r="N1394" s="55">
        <f t="shared" si="65"/>
        <v>3824.8157999999994</v>
      </c>
      <c r="O1394" s="40" t="s">
        <v>1011</v>
      </c>
    </row>
    <row r="1395" spans="1:15" s="40" customFormat="1" ht="29.1" customHeight="1">
      <c r="A1395" s="49">
        <v>43917</v>
      </c>
      <c r="C1395" s="50" t="s">
        <v>13</v>
      </c>
      <c r="D1395" s="50" t="s">
        <v>14</v>
      </c>
      <c r="E1395" s="51" t="s">
        <v>15</v>
      </c>
      <c r="F1395" s="40" t="s">
        <v>64</v>
      </c>
      <c r="G1395" s="40">
        <v>807</v>
      </c>
      <c r="H1395" s="40">
        <v>5.09</v>
      </c>
      <c r="I1395" s="40">
        <v>0.28000000000000003</v>
      </c>
      <c r="J1395" s="54">
        <v>0.13</v>
      </c>
      <c r="K1395" s="40">
        <v>4.8099999999999996</v>
      </c>
      <c r="L1395" s="40">
        <f t="shared" si="63"/>
        <v>3881.6699999999996</v>
      </c>
      <c r="M1395" s="55">
        <f t="shared" si="64"/>
        <v>4.1846999999999994</v>
      </c>
      <c r="N1395" s="55">
        <f t="shared" si="65"/>
        <v>3377.0528999999997</v>
      </c>
      <c r="O1395" s="40" t="s">
        <v>1011</v>
      </c>
    </row>
    <row r="1396" spans="1:15" s="40" customFormat="1" ht="29.1" customHeight="1">
      <c r="A1396" s="49">
        <v>43918</v>
      </c>
      <c r="C1396" s="50" t="s">
        <v>13</v>
      </c>
      <c r="D1396" s="50" t="s">
        <v>14</v>
      </c>
      <c r="E1396" s="51" t="s">
        <v>15</v>
      </c>
      <c r="F1396" s="40" t="s">
        <v>64</v>
      </c>
      <c r="G1396" s="40">
        <v>809</v>
      </c>
      <c r="H1396" s="40">
        <v>5.09</v>
      </c>
      <c r="I1396" s="40">
        <v>0.28000000000000003</v>
      </c>
      <c r="J1396" s="54">
        <v>0.13</v>
      </c>
      <c r="K1396" s="40">
        <v>4.8099999999999996</v>
      </c>
      <c r="L1396" s="40">
        <f t="shared" si="63"/>
        <v>3891.2899999999995</v>
      </c>
      <c r="M1396" s="55">
        <f t="shared" si="64"/>
        <v>4.1846999999999994</v>
      </c>
      <c r="N1396" s="55">
        <f t="shared" si="65"/>
        <v>3385.4222999999997</v>
      </c>
      <c r="O1396" s="40" t="s">
        <v>1011</v>
      </c>
    </row>
    <row r="1397" spans="1:15" s="40" customFormat="1" ht="29.1" customHeight="1">
      <c r="A1397" s="49">
        <v>43918</v>
      </c>
      <c r="C1397" s="50" t="s">
        <v>13</v>
      </c>
      <c r="D1397" s="50" t="s">
        <v>14</v>
      </c>
      <c r="E1397" s="51" t="s">
        <v>15</v>
      </c>
      <c r="F1397" s="40" t="s">
        <v>64</v>
      </c>
      <c r="G1397" s="40">
        <v>1286</v>
      </c>
      <c r="H1397" s="40">
        <v>5.09</v>
      </c>
      <c r="I1397" s="40">
        <v>0.28000000000000003</v>
      </c>
      <c r="J1397" s="54">
        <v>0.13</v>
      </c>
      <c r="K1397" s="40">
        <v>4.8099999999999996</v>
      </c>
      <c r="L1397" s="40">
        <f t="shared" si="63"/>
        <v>6185.66</v>
      </c>
      <c r="M1397" s="55">
        <f t="shared" si="64"/>
        <v>4.1846999999999994</v>
      </c>
      <c r="N1397" s="55">
        <f t="shared" si="65"/>
        <v>5381.5241999999989</v>
      </c>
      <c r="O1397" s="40" t="s">
        <v>1011</v>
      </c>
    </row>
    <row r="1398" spans="1:15" s="40" customFormat="1" ht="29.1" customHeight="1">
      <c r="A1398" s="49">
        <v>43918</v>
      </c>
      <c r="C1398" s="50" t="s">
        <v>13</v>
      </c>
      <c r="D1398" s="50" t="s">
        <v>14</v>
      </c>
      <c r="E1398" s="51" t="s">
        <v>15</v>
      </c>
      <c r="F1398" s="40" t="s">
        <v>64</v>
      </c>
      <c r="G1398" s="40">
        <v>761</v>
      </c>
      <c r="H1398" s="40">
        <v>5.09</v>
      </c>
      <c r="I1398" s="40">
        <v>0.28000000000000003</v>
      </c>
      <c r="J1398" s="54">
        <v>0.13</v>
      </c>
      <c r="K1398" s="40">
        <v>4.8099999999999996</v>
      </c>
      <c r="L1398" s="40">
        <f t="shared" si="63"/>
        <v>3660.41</v>
      </c>
      <c r="M1398" s="55">
        <f t="shared" si="64"/>
        <v>4.1846999999999994</v>
      </c>
      <c r="N1398" s="55">
        <f t="shared" si="65"/>
        <v>3184.5566999999996</v>
      </c>
      <c r="O1398" s="40" t="s">
        <v>1011</v>
      </c>
    </row>
    <row r="1399" spans="1:15" s="40" customFormat="1" ht="29.1" customHeight="1">
      <c r="A1399" s="49">
        <v>43918</v>
      </c>
      <c r="C1399" s="50" t="s">
        <v>13</v>
      </c>
      <c r="D1399" s="50" t="s">
        <v>14</v>
      </c>
      <c r="E1399" s="51" t="s">
        <v>15</v>
      </c>
      <c r="F1399" s="40" t="s">
        <v>64</v>
      </c>
      <c r="G1399" s="40">
        <v>524</v>
      </c>
      <c r="H1399" s="40">
        <v>5.09</v>
      </c>
      <c r="I1399" s="40">
        <v>0.28000000000000003</v>
      </c>
      <c r="J1399" s="54">
        <v>0.13</v>
      </c>
      <c r="K1399" s="40">
        <v>4.8099999999999996</v>
      </c>
      <c r="L1399" s="40">
        <f t="shared" si="63"/>
        <v>2520.4399999999996</v>
      </c>
      <c r="M1399" s="55">
        <f t="shared" si="64"/>
        <v>4.1846999999999994</v>
      </c>
      <c r="N1399" s="55">
        <f t="shared" si="65"/>
        <v>2192.7827999999995</v>
      </c>
      <c r="O1399" s="40" t="s">
        <v>1011</v>
      </c>
    </row>
    <row r="1400" spans="1:15" s="40" customFormat="1" ht="29.1" customHeight="1">
      <c r="A1400" s="49">
        <v>43918</v>
      </c>
      <c r="C1400" s="50" t="s">
        <v>13</v>
      </c>
      <c r="D1400" s="50" t="s">
        <v>14</v>
      </c>
      <c r="E1400" s="51" t="s">
        <v>15</v>
      </c>
      <c r="F1400" s="40" t="s">
        <v>64</v>
      </c>
      <c r="G1400" s="40">
        <v>275</v>
      </c>
      <c r="H1400" s="40">
        <v>5.09</v>
      </c>
      <c r="I1400" s="40">
        <v>0.28000000000000003</v>
      </c>
      <c r="J1400" s="54">
        <v>0.13</v>
      </c>
      <c r="K1400" s="40">
        <v>4.8099999999999996</v>
      </c>
      <c r="L1400" s="40">
        <f t="shared" si="63"/>
        <v>1322.75</v>
      </c>
      <c r="M1400" s="55">
        <f t="shared" si="64"/>
        <v>4.1846999999999994</v>
      </c>
      <c r="N1400" s="55">
        <f t="shared" si="65"/>
        <v>1150.7924999999998</v>
      </c>
      <c r="O1400" s="40" t="s">
        <v>1011</v>
      </c>
    </row>
    <row r="1401" spans="1:15" s="40" customFormat="1" ht="29.1" customHeight="1">
      <c r="A1401" s="49">
        <v>43919</v>
      </c>
      <c r="C1401" s="50" t="s">
        <v>13</v>
      </c>
      <c r="D1401" s="50" t="s">
        <v>14</v>
      </c>
      <c r="E1401" s="51" t="s">
        <v>15</v>
      </c>
      <c r="F1401" s="40" t="s">
        <v>64</v>
      </c>
      <c r="G1401" s="40">
        <v>515</v>
      </c>
      <c r="H1401" s="40">
        <v>5.09</v>
      </c>
      <c r="I1401" s="40">
        <v>0.28000000000000003</v>
      </c>
      <c r="J1401" s="54">
        <v>0.13</v>
      </c>
      <c r="K1401" s="40">
        <v>4.8099999999999996</v>
      </c>
      <c r="L1401" s="40">
        <f t="shared" si="63"/>
        <v>2477.1499999999996</v>
      </c>
      <c r="M1401" s="55">
        <f t="shared" si="64"/>
        <v>4.1846999999999994</v>
      </c>
      <c r="N1401" s="55">
        <f t="shared" si="65"/>
        <v>2155.1204999999995</v>
      </c>
      <c r="O1401" s="40" t="s">
        <v>1011</v>
      </c>
    </row>
    <row r="1402" spans="1:15" s="40" customFormat="1" ht="29.1" customHeight="1">
      <c r="A1402" s="49">
        <v>43919</v>
      </c>
      <c r="C1402" s="50" t="s">
        <v>13</v>
      </c>
      <c r="D1402" s="50" t="s">
        <v>14</v>
      </c>
      <c r="E1402" s="51" t="s">
        <v>15</v>
      </c>
      <c r="F1402" s="40" t="s">
        <v>64</v>
      </c>
      <c r="G1402" s="40">
        <v>794</v>
      </c>
      <c r="H1402" s="40">
        <v>5.09</v>
      </c>
      <c r="I1402" s="40">
        <v>0.28000000000000003</v>
      </c>
      <c r="J1402" s="54">
        <v>0.13</v>
      </c>
      <c r="K1402" s="40">
        <v>4.8099999999999996</v>
      </c>
      <c r="L1402" s="40">
        <f t="shared" si="63"/>
        <v>3819.14</v>
      </c>
      <c r="M1402" s="55">
        <f t="shared" si="64"/>
        <v>4.1846999999999994</v>
      </c>
      <c r="N1402" s="55">
        <f t="shared" si="65"/>
        <v>3322.6517999999996</v>
      </c>
      <c r="O1402" s="40" t="s">
        <v>1011</v>
      </c>
    </row>
    <row r="1403" spans="1:15" s="40" customFormat="1" ht="29.1" customHeight="1">
      <c r="A1403" s="49">
        <v>43919</v>
      </c>
      <c r="C1403" s="50" t="s">
        <v>13</v>
      </c>
      <c r="D1403" s="50" t="s">
        <v>14</v>
      </c>
      <c r="E1403" s="51" t="s">
        <v>15</v>
      </c>
      <c r="F1403" s="40" t="s">
        <v>64</v>
      </c>
      <c r="G1403" s="40">
        <v>832</v>
      </c>
      <c r="H1403" s="40">
        <v>5.09</v>
      </c>
      <c r="I1403" s="40">
        <v>0.28000000000000003</v>
      </c>
      <c r="J1403" s="54">
        <v>0.13</v>
      </c>
      <c r="K1403" s="40">
        <v>4.8099999999999996</v>
      </c>
      <c r="L1403" s="40">
        <f t="shared" si="63"/>
        <v>4001.9199999999996</v>
      </c>
      <c r="M1403" s="55">
        <f t="shared" si="64"/>
        <v>4.1846999999999994</v>
      </c>
      <c r="N1403" s="55">
        <f t="shared" si="65"/>
        <v>3481.6703999999995</v>
      </c>
      <c r="O1403" s="40" t="s">
        <v>1011</v>
      </c>
    </row>
    <row r="1404" spans="1:15" s="40" customFormat="1" ht="29.1" customHeight="1">
      <c r="A1404" s="49">
        <v>43919</v>
      </c>
      <c r="C1404" s="50" t="s">
        <v>13</v>
      </c>
      <c r="D1404" s="50" t="s">
        <v>14</v>
      </c>
      <c r="E1404" s="51" t="s">
        <v>15</v>
      </c>
      <c r="F1404" s="40" t="s">
        <v>64</v>
      </c>
      <c r="G1404" s="40">
        <v>557</v>
      </c>
      <c r="H1404" s="40">
        <v>5.09</v>
      </c>
      <c r="I1404" s="40">
        <v>0.28000000000000003</v>
      </c>
      <c r="J1404" s="54">
        <v>0.13</v>
      </c>
      <c r="K1404" s="40">
        <v>4.8099999999999996</v>
      </c>
      <c r="L1404" s="40">
        <f t="shared" si="63"/>
        <v>2679.1699999999996</v>
      </c>
      <c r="M1404" s="55">
        <f t="shared" si="64"/>
        <v>4.1846999999999994</v>
      </c>
      <c r="N1404" s="55">
        <f t="shared" si="65"/>
        <v>2330.8778999999995</v>
      </c>
      <c r="O1404" s="40" t="s">
        <v>1011</v>
      </c>
    </row>
    <row r="1405" spans="1:15" s="40" customFormat="1" ht="29.1" customHeight="1">
      <c r="A1405" s="49">
        <v>43920</v>
      </c>
      <c r="C1405" s="50" t="s">
        <v>13</v>
      </c>
      <c r="D1405" s="50" t="s">
        <v>14</v>
      </c>
      <c r="E1405" s="51" t="s">
        <v>15</v>
      </c>
      <c r="F1405" s="40" t="s">
        <v>64</v>
      </c>
      <c r="G1405" s="40">
        <v>252</v>
      </c>
      <c r="H1405" s="40">
        <v>5.09</v>
      </c>
      <c r="I1405" s="40">
        <v>0.28000000000000003</v>
      </c>
      <c r="J1405" s="54">
        <v>0.13</v>
      </c>
      <c r="K1405" s="40">
        <v>4.8099999999999996</v>
      </c>
      <c r="L1405" s="40">
        <f t="shared" si="63"/>
        <v>1212.1199999999999</v>
      </c>
      <c r="M1405" s="55">
        <f t="shared" si="64"/>
        <v>4.1846999999999994</v>
      </c>
      <c r="N1405" s="55">
        <f t="shared" si="65"/>
        <v>1054.5443999999998</v>
      </c>
      <c r="O1405" s="40" t="s">
        <v>1011</v>
      </c>
    </row>
    <row r="1406" spans="1:15" s="40" customFormat="1" ht="29.1" customHeight="1">
      <c r="A1406" s="49">
        <v>43920</v>
      </c>
      <c r="C1406" s="50" t="s">
        <v>13</v>
      </c>
      <c r="D1406" s="50" t="s">
        <v>14</v>
      </c>
      <c r="E1406" s="51" t="s">
        <v>15</v>
      </c>
      <c r="F1406" s="40" t="s">
        <v>64</v>
      </c>
      <c r="G1406" s="40">
        <v>646</v>
      </c>
      <c r="H1406" s="40">
        <v>5.09</v>
      </c>
      <c r="I1406" s="40">
        <v>0.28000000000000003</v>
      </c>
      <c r="J1406" s="54">
        <v>0.13</v>
      </c>
      <c r="K1406" s="40">
        <v>4.8099999999999996</v>
      </c>
      <c r="L1406" s="40">
        <f t="shared" si="63"/>
        <v>3107.2599999999998</v>
      </c>
      <c r="M1406" s="55">
        <f t="shared" si="64"/>
        <v>4.1846999999999994</v>
      </c>
      <c r="N1406" s="55">
        <f t="shared" si="65"/>
        <v>2703.3161999999998</v>
      </c>
      <c r="O1406" s="40" t="s">
        <v>1011</v>
      </c>
    </row>
    <row r="1407" spans="1:15" s="40" customFormat="1" ht="29.1" customHeight="1">
      <c r="A1407" s="49">
        <v>43920</v>
      </c>
      <c r="C1407" s="50" t="s">
        <v>13</v>
      </c>
      <c r="D1407" s="50" t="s">
        <v>14</v>
      </c>
      <c r="E1407" s="51" t="s">
        <v>15</v>
      </c>
      <c r="F1407" s="40" t="s">
        <v>64</v>
      </c>
      <c r="G1407" s="40">
        <v>786</v>
      </c>
      <c r="H1407" s="40">
        <v>5.09</v>
      </c>
      <c r="I1407" s="40">
        <v>0.28000000000000003</v>
      </c>
      <c r="J1407" s="54">
        <v>0.13</v>
      </c>
      <c r="K1407" s="40">
        <v>4.8099999999999996</v>
      </c>
      <c r="L1407" s="40">
        <f t="shared" si="63"/>
        <v>3780.66</v>
      </c>
      <c r="M1407" s="55">
        <f t="shared" si="64"/>
        <v>4.1846999999999994</v>
      </c>
      <c r="N1407" s="55">
        <f t="shared" si="65"/>
        <v>3289.1741999999995</v>
      </c>
      <c r="O1407" s="40" t="s">
        <v>1011</v>
      </c>
    </row>
    <row r="1408" spans="1:15" s="40" customFormat="1" ht="29.1" customHeight="1">
      <c r="A1408" s="49">
        <v>43920</v>
      </c>
      <c r="C1408" s="50" t="s">
        <v>13</v>
      </c>
      <c r="D1408" s="50" t="s">
        <v>14</v>
      </c>
      <c r="E1408" s="51" t="s">
        <v>15</v>
      </c>
      <c r="F1408" s="40" t="s">
        <v>64</v>
      </c>
      <c r="G1408" s="40">
        <v>760</v>
      </c>
      <c r="H1408" s="40">
        <v>5.09</v>
      </c>
      <c r="I1408" s="40">
        <v>0.28000000000000003</v>
      </c>
      <c r="J1408" s="54">
        <v>0.13</v>
      </c>
      <c r="K1408" s="40">
        <v>4.8099999999999996</v>
      </c>
      <c r="L1408" s="40">
        <f t="shared" si="63"/>
        <v>3655.6</v>
      </c>
      <c r="M1408" s="55">
        <f t="shared" si="64"/>
        <v>4.1846999999999994</v>
      </c>
      <c r="N1408" s="55">
        <f t="shared" si="65"/>
        <v>3180.3719999999994</v>
      </c>
      <c r="O1408" s="40" t="s">
        <v>1011</v>
      </c>
    </row>
    <row r="1409" spans="1:15" s="40" customFormat="1" ht="29.1" customHeight="1">
      <c r="A1409" s="49">
        <v>43920</v>
      </c>
      <c r="C1409" s="50" t="s">
        <v>13</v>
      </c>
      <c r="D1409" s="50" t="s">
        <v>14</v>
      </c>
      <c r="E1409" s="51" t="s">
        <v>15</v>
      </c>
      <c r="F1409" s="40" t="s">
        <v>64</v>
      </c>
      <c r="G1409" s="40">
        <v>350</v>
      </c>
      <c r="H1409" s="40">
        <v>5.09</v>
      </c>
      <c r="I1409" s="40">
        <v>0.28000000000000003</v>
      </c>
      <c r="J1409" s="54">
        <v>0.13</v>
      </c>
      <c r="K1409" s="40">
        <v>4.8099999999999996</v>
      </c>
      <c r="L1409" s="40">
        <f t="shared" si="63"/>
        <v>1683.4999999999998</v>
      </c>
      <c r="M1409" s="55">
        <f t="shared" si="64"/>
        <v>4.1846999999999994</v>
      </c>
      <c r="N1409" s="55">
        <f t="shared" si="65"/>
        <v>1464.6449999999998</v>
      </c>
      <c r="O1409" s="40" t="s">
        <v>1011</v>
      </c>
    </row>
    <row r="1410" spans="1:15" s="40" customFormat="1" ht="29.1" customHeight="1">
      <c r="A1410" s="49">
        <v>43921</v>
      </c>
      <c r="C1410" s="50" t="s">
        <v>13</v>
      </c>
      <c r="D1410" s="50" t="s">
        <v>14</v>
      </c>
      <c r="E1410" s="51" t="s">
        <v>15</v>
      </c>
      <c r="F1410" s="40" t="s">
        <v>64</v>
      </c>
      <c r="G1410" s="40">
        <v>737</v>
      </c>
      <c r="H1410" s="40">
        <v>5.09</v>
      </c>
      <c r="I1410" s="40">
        <v>0.28000000000000003</v>
      </c>
      <c r="J1410" s="54">
        <v>0.13</v>
      </c>
      <c r="K1410" s="40">
        <v>4.8099999999999996</v>
      </c>
      <c r="L1410" s="40">
        <f t="shared" si="63"/>
        <v>3544.97</v>
      </c>
      <c r="M1410" s="55">
        <f t="shared" si="64"/>
        <v>4.1846999999999994</v>
      </c>
      <c r="N1410" s="55">
        <f t="shared" si="65"/>
        <v>3084.1238999999996</v>
      </c>
      <c r="O1410" s="40" t="s">
        <v>1011</v>
      </c>
    </row>
    <row r="1411" spans="1:15" s="40" customFormat="1" ht="29.1" customHeight="1">
      <c r="A1411" s="49">
        <v>43921</v>
      </c>
      <c r="C1411" s="50" t="s">
        <v>13</v>
      </c>
      <c r="D1411" s="50" t="s">
        <v>14</v>
      </c>
      <c r="E1411" s="51" t="s">
        <v>15</v>
      </c>
      <c r="F1411" s="40" t="s">
        <v>64</v>
      </c>
      <c r="G1411" s="40">
        <v>1112</v>
      </c>
      <c r="H1411" s="40">
        <v>5.09</v>
      </c>
      <c r="I1411" s="40">
        <v>0.28000000000000003</v>
      </c>
      <c r="J1411" s="54">
        <v>0.13</v>
      </c>
      <c r="K1411" s="40">
        <v>4.8099999999999996</v>
      </c>
      <c r="L1411" s="40">
        <f t="shared" ref="L1411:L1474" si="66">K1411*G1411</f>
        <v>5348.7199999999993</v>
      </c>
      <c r="M1411" s="55">
        <f t="shared" ref="M1411:M1474" si="67">4.81-K1411*J1411</f>
        <v>4.1846999999999994</v>
      </c>
      <c r="N1411" s="55">
        <f t="shared" ref="N1411:N1474" si="68">M1411*G1411</f>
        <v>4653.3863999999994</v>
      </c>
      <c r="O1411" s="40" t="s">
        <v>1011</v>
      </c>
    </row>
    <row r="1412" spans="1:15" s="40" customFormat="1" ht="29.1" customHeight="1">
      <c r="A1412" s="49">
        <v>43921</v>
      </c>
      <c r="C1412" s="50" t="s">
        <v>13</v>
      </c>
      <c r="D1412" s="50" t="s">
        <v>14</v>
      </c>
      <c r="E1412" s="51" t="s">
        <v>15</v>
      </c>
      <c r="F1412" s="40" t="s">
        <v>64</v>
      </c>
      <c r="G1412" s="40">
        <v>651</v>
      </c>
      <c r="H1412" s="40">
        <v>5.09</v>
      </c>
      <c r="I1412" s="40">
        <v>0.28000000000000003</v>
      </c>
      <c r="J1412" s="54">
        <v>0.13</v>
      </c>
      <c r="K1412" s="40">
        <v>4.8099999999999996</v>
      </c>
      <c r="L1412" s="40">
        <f t="shared" si="66"/>
        <v>3131.31</v>
      </c>
      <c r="M1412" s="55">
        <f t="shared" si="67"/>
        <v>4.1846999999999994</v>
      </c>
      <c r="N1412" s="55">
        <f t="shared" si="68"/>
        <v>2724.2396999999996</v>
      </c>
      <c r="O1412" s="40" t="s">
        <v>1011</v>
      </c>
    </row>
    <row r="1413" spans="1:15" s="40" customFormat="1" ht="29.1" customHeight="1">
      <c r="A1413" s="49">
        <v>43921</v>
      </c>
      <c r="C1413" s="50" t="s">
        <v>13</v>
      </c>
      <c r="D1413" s="50" t="s">
        <v>14</v>
      </c>
      <c r="E1413" s="51" t="s">
        <v>15</v>
      </c>
      <c r="F1413" s="40" t="s">
        <v>64</v>
      </c>
      <c r="G1413" s="40">
        <v>658</v>
      </c>
      <c r="H1413" s="40">
        <v>5.09</v>
      </c>
      <c r="I1413" s="40">
        <v>0.28000000000000003</v>
      </c>
      <c r="J1413" s="54">
        <v>0.13</v>
      </c>
      <c r="K1413" s="40">
        <v>4.8099999999999996</v>
      </c>
      <c r="L1413" s="40">
        <f t="shared" si="66"/>
        <v>3164.9799999999996</v>
      </c>
      <c r="M1413" s="55">
        <f t="shared" si="67"/>
        <v>4.1846999999999994</v>
      </c>
      <c r="N1413" s="55">
        <f t="shared" si="68"/>
        <v>2753.5325999999995</v>
      </c>
      <c r="O1413" s="40" t="s">
        <v>1011</v>
      </c>
    </row>
    <row r="1414" spans="1:15" s="40" customFormat="1" ht="29.1" customHeight="1">
      <c r="A1414" s="49">
        <v>43922</v>
      </c>
      <c r="C1414" s="50" t="s">
        <v>13</v>
      </c>
      <c r="D1414" s="50" t="s">
        <v>14</v>
      </c>
      <c r="E1414" s="51" t="s">
        <v>15</v>
      </c>
      <c r="F1414" s="40" t="s">
        <v>64</v>
      </c>
      <c r="G1414" s="40">
        <v>751</v>
      </c>
      <c r="H1414" s="40">
        <v>5.09</v>
      </c>
      <c r="I1414" s="40">
        <v>0.28000000000000003</v>
      </c>
      <c r="J1414" s="54">
        <v>0.13</v>
      </c>
      <c r="K1414" s="40">
        <v>4.8099999999999996</v>
      </c>
      <c r="L1414" s="40">
        <f t="shared" si="66"/>
        <v>3612.3099999999995</v>
      </c>
      <c r="M1414" s="55">
        <f t="shared" si="67"/>
        <v>4.1846999999999994</v>
      </c>
      <c r="N1414" s="55">
        <f t="shared" si="68"/>
        <v>3142.7096999999994</v>
      </c>
      <c r="O1414" s="40" t="s">
        <v>1011</v>
      </c>
    </row>
    <row r="1415" spans="1:15" s="40" customFormat="1" ht="29.1" customHeight="1">
      <c r="A1415" s="49">
        <v>43922</v>
      </c>
      <c r="C1415" s="50" t="s">
        <v>13</v>
      </c>
      <c r="D1415" s="50" t="s">
        <v>14</v>
      </c>
      <c r="E1415" s="51" t="s">
        <v>15</v>
      </c>
      <c r="F1415" s="40" t="s">
        <v>64</v>
      </c>
      <c r="G1415" s="40">
        <v>883</v>
      </c>
      <c r="H1415" s="40">
        <v>5.09</v>
      </c>
      <c r="I1415" s="40">
        <v>0.28000000000000003</v>
      </c>
      <c r="J1415" s="54">
        <v>0.13</v>
      </c>
      <c r="K1415" s="40">
        <v>4.8099999999999996</v>
      </c>
      <c r="L1415" s="40">
        <f t="shared" si="66"/>
        <v>4247.2299999999996</v>
      </c>
      <c r="M1415" s="55">
        <f t="shared" si="67"/>
        <v>4.1846999999999994</v>
      </c>
      <c r="N1415" s="55">
        <f t="shared" si="68"/>
        <v>3695.0900999999994</v>
      </c>
      <c r="O1415" s="40" t="s">
        <v>1011</v>
      </c>
    </row>
    <row r="1416" spans="1:15" s="40" customFormat="1" ht="29.1" customHeight="1">
      <c r="A1416" s="49">
        <v>43922</v>
      </c>
      <c r="C1416" s="50" t="s">
        <v>13</v>
      </c>
      <c r="D1416" s="50" t="s">
        <v>14</v>
      </c>
      <c r="E1416" s="51" t="s">
        <v>15</v>
      </c>
      <c r="F1416" s="40" t="s">
        <v>64</v>
      </c>
      <c r="G1416" s="40">
        <v>877</v>
      </c>
      <c r="H1416" s="40">
        <v>5.09</v>
      </c>
      <c r="I1416" s="40">
        <v>0.28000000000000003</v>
      </c>
      <c r="J1416" s="54">
        <v>0.13</v>
      </c>
      <c r="K1416" s="40">
        <v>4.8099999999999996</v>
      </c>
      <c r="L1416" s="40">
        <f t="shared" si="66"/>
        <v>4218.37</v>
      </c>
      <c r="M1416" s="55">
        <f t="shared" si="67"/>
        <v>4.1846999999999994</v>
      </c>
      <c r="N1416" s="55">
        <f t="shared" si="68"/>
        <v>3669.9818999999993</v>
      </c>
      <c r="O1416" s="40" t="s">
        <v>1011</v>
      </c>
    </row>
    <row r="1417" spans="1:15" s="40" customFormat="1" ht="29.1" customHeight="1">
      <c r="A1417" s="49">
        <v>43922</v>
      </c>
      <c r="C1417" s="50" t="s">
        <v>13</v>
      </c>
      <c r="D1417" s="50" t="s">
        <v>14</v>
      </c>
      <c r="E1417" s="51" t="s">
        <v>15</v>
      </c>
      <c r="F1417" s="40" t="s">
        <v>64</v>
      </c>
      <c r="G1417" s="40">
        <v>756</v>
      </c>
      <c r="H1417" s="40">
        <v>5.09</v>
      </c>
      <c r="I1417" s="40">
        <v>0.28000000000000003</v>
      </c>
      <c r="J1417" s="54">
        <v>0.13</v>
      </c>
      <c r="K1417" s="40">
        <v>4.8099999999999996</v>
      </c>
      <c r="L1417" s="40">
        <f t="shared" si="66"/>
        <v>3636.3599999999997</v>
      </c>
      <c r="M1417" s="55">
        <f t="shared" si="67"/>
        <v>4.1846999999999994</v>
      </c>
      <c r="N1417" s="55">
        <f t="shared" si="68"/>
        <v>3163.6331999999998</v>
      </c>
      <c r="O1417" s="40" t="s">
        <v>1011</v>
      </c>
    </row>
    <row r="1418" spans="1:15" s="40" customFormat="1" ht="29.1" customHeight="1">
      <c r="A1418" s="49">
        <v>43923</v>
      </c>
      <c r="C1418" s="50" t="s">
        <v>13</v>
      </c>
      <c r="D1418" s="50" t="s">
        <v>14</v>
      </c>
      <c r="E1418" s="51" t="s">
        <v>15</v>
      </c>
      <c r="F1418" s="40" t="s">
        <v>64</v>
      </c>
      <c r="G1418" s="40">
        <v>710</v>
      </c>
      <c r="H1418" s="40">
        <v>5.09</v>
      </c>
      <c r="I1418" s="40">
        <v>0.28000000000000003</v>
      </c>
      <c r="J1418" s="54">
        <v>0.13</v>
      </c>
      <c r="K1418" s="40">
        <v>4.8099999999999996</v>
      </c>
      <c r="L1418" s="40">
        <f t="shared" si="66"/>
        <v>3415.1</v>
      </c>
      <c r="M1418" s="55">
        <f t="shared" si="67"/>
        <v>4.1846999999999994</v>
      </c>
      <c r="N1418" s="55">
        <f t="shared" si="68"/>
        <v>2971.1369999999997</v>
      </c>
      <c r="O1418" s="40" t="s">
        <v>1011</v>
      </c>
    </row>
    <row r="1419" spans="1:15" s="40" customFormat="1" ht="29.1" customHeight="1">
      <c r="A1419" s="49">
        <v>43923</v>
      </c>
      <c r="C1419" s="50" t="s">
        <v>13</v>
      </c>
      <c r="D1419" s="50" t="s">
        <v>14</v>
      </c>
      <c r="E1419" s="51" t="s">
        <v>15</v>
      </c>
      <c r="F1419" s="40" t="s">
        <v>64</v>
      </c>
      <c r="G1419" s="40">
        <v>816</v>
      </c>
      <c r="H1419" s="40">
        <v>5.09</v>
      </c>
      <c r="I1419" s="40">
        <v>0.28000000000000003</v>
      </c>
      <c r="J1419" s="54">
        <v>0.13</v>
      </c>
      <c r="K1419" s="40">
        <v>4.8099999999999996</v>
      </c>
      <c r="L1419" s="40">
        <f t="shared" si="66"/>
        <v>3924.9599999999996</v>
      </c>
      <c r="M1419" s="55">
        <f t="shared" si="67"/>
        <v>4.1846999999999994</v>
      </c>
      <c r="N1419" s="55">
        <f t="shared" si="68"/>
        <v>3414.7151999999996</v>
      </c>
      <c r="O1419" s="40" t="s">
        <v>1011</v>
      </c>
    </row>
    <row r="1420" spans="1:15" s="40" customFormat="1" ht="29.1" customHeight="1">
      <c r="A1420" s="49">
        <v>43923</v>
      </c>
      <c r="C1420" s="50" t="s">
        <v>13</v>
      </c>
      <c r="D1420" s="50" t="s">
        <v>14</v>
      </c>
      <c r="E1420" s="51" t="s">
        <v>15</v>
      </c>
      <c r="F1420" s="40" t="s">
        <v>64</v>
      </c>
      <c r="G1420" s="40">
        <v>993</v>
      </c>
      <c r="H1420" s="40">
        <v>5.09</v>
      </c>
      <c r="I1420" s="40">
        <v>0.28000000000000003</v>
      </c>
      <c r="J1420" s="54">
        <v>0.13</v>
      </c>
      <c r="K1420" s="40">
        <v>4.8099999999999996</v>
      </c>
      <c r="L1420" s="40">
        <f t="shared" si="66"/>
        <v>4776.33</v>
      </c>
      <c r="M1420" s="55">
        <f t="shared" si="67"/>
        <v>4.1846999999999994</v>
      </c>
      <c r="N1420" s="55">
        <f t="shared" si="68"/>
        <v>4155.4070999999994</v>
      </c>
      <c r="O1420" s="40" t="s">
        <v>1011</v>
      </c>
    </row>
    <row r="1421" spans="1:15" s="40" customFormat="1" ht="29.1" customHeight="1">
      <c r="A1421" s="49">
        <v>43924</v>
      </c>
      <c r="C1421" s="50" t="s">
        <v>13</v>
      </c>
      <c r="D1421" s="50" t="s">
        <v>14</v>
      </c>
      <c r="E1421" s="51" t="s">
        <v>15</v>
      </c>
      <c r="F1421" s="40" t="s">
        <v>64</v>
      </c>
      <c r="G1421" s="40">
        <v>774</v>
      </c>
      <c r="H1421" s="40">
        <v>5.09</v>
      </c>
      <c r="I1421" s="40">
        <v>0.28000000000000003</v>
      </c>
      <c r="J1421" s="54">
        <v>0.13</v>
      </c>
      <c r="K1421" s="40">
        <v>4.8099999999999996</v>
      </c>
      <c r="L1421" s="40">
        <f t="shared" si="66"/>
        <v>3722.9399999999996</v>
      </c>
      <c r="M1421" s="55">
        <f t="shared" si="67"/>
        <v>4.1846999999999994</v>
      </c>
      <c r="N1421" s="55">
        <f t="shared" si="68"/>
        <v>3238.9577999999997</v>
      </c>
      <c r="O1421" s="40" t="s">
        <v>1011</v>
      </c>
    </row>
    <row r="1422" spans="1:15" s="40" customFormat="1" ht="29.1" customHeight="1">
      <c r="A1422" s="49">
        <v>43924</v>
      </c>
      <c r="C1422" s="50" t="s">
        <v>13</v>
      </c>
      <c r="D1422" s="50" t="s">
        <v>14</v>
      </c>
      <c r="E1422" s="51" t="s">
        <v>15</v>
      </c>
      <c r="F1422" s="40" t="s">
        <v>64</v>
      </c>
      <c r="G1422" s="40">
        <v>1008</v>
      </c>
      <c r="H1422" s="40">
        <v>5.09</v>
      </c>
      <c r="I1422" s="40">
        <v>0.28000000000000003</v>
      </c>
      <c r="J1422" s="54">
        <v>0.13</v>
      </c>
      <c r="K1422" s="40">
        <v>4.8099999999999996</v>
      </c>
      <c r="L1422" s="40">
        <f t="shared" si="66"/>
        <v>4848.4799999999996</v>
      </c>
      <c r="M1422" s="55">
        <f t="shared" si="67"/>
        <v>4.1846999999999994</v>
      </c>
      <c r="N1422" s="55">
        <f t="shared" si="68"/>
        <v>4218.1775999999991</v>
      </c>
      <c r="O1422" s="40" t="s">
        <v>1011</v>
      </c>
    </row>
    <row r="1423" spans="1:15" s="40" customFormat="1" ht="29.1" customHeight="1">
      <c r="A1423" s="49">
        <v>43924</v>
      </c>
      <c r="C1423" s="50" t="s">
        <v>13</v>
      </c>
      <c r="D1423" s="50" t="s">
        <v>14</v>
      </c>
      <c r="E1423" s="51" t="s">
        <v>15</v>
      </c>
      <c r="F1423" s="40" t="s">
        <v>64</v>
      </c>
      <c r="G1423" s="40">
        <v>1104</v>
      </c>
      <c r="H1423" s="40">
        <v>5.09</v>
      </c>
      <c r="I1423" s="40">
        <v>0.28000000000000003</v>
      </c>
      <c r="J1423" s="54">
        <v>0.13</v>
      </c>
      <c r="K1423" s="40">
        <v>4.8099999999999996</v>
      </c>
      <c r="L1423" s="40">
        <f t="shared" si="66"/>
        <v>5310.24</v>
      </c>
      <c r="M1423" s="55">
        <f t="shared" si="67"/>
        <v>4.1846999999999994</v>
      </c>
      <c r="N1423" s="55">
        <f t="shared" si="68"/>
        <v>4619.9087999999992</v>
      </c>
      <c r="O1423" s="40" t="s">
        <v>1011</v>
      </c>
    </row>
    <row r="1424" spans="1:15" s="40" customFormat="1" ht="29.1" customHeight="1">
      <c r="A1424" s="49">
        <v>43924</v>
      </c>
      <c r="C1424" s="50" t="s">
        <v>13</v>
      </c>
      <c r="D1424" s="50" t="s">
        <v>14</v>
      </c>
      <c r="E1424" s="51" t="s">
        <v>15</v>
      </c>
      <c r="F1424" s="40" t="s">
        <v>64</v>
      </c>
      <c r="G1424" s="40">
        <v>278</v>
      </c>
      <c r="H1424" s="40">
        <v>5.09</v>
      </c>
      <c r="I1424" s="40">
        <v>0.28000000000000003</v>
      </c>
      <c r="J1424" s="54">
        <v>0.13</v>
      </c>
      <c r="K1424" s="40">
        <v>4.8099999999999996</v>
      </c>
      <c r="L1424" s="40">
        <f t="shared" si="66"/>
        <v>1337.1799999999998</v>
      </c>
      <c r="M1424" s="55">
        <f t="shared" si="67"/>
        <v>4.1846999999999994</v>
      </c>
      <c r="N1424" s="55">
        <f t="shared" si="68"/>
        <v>1163.3465999999999</v>
      </c>
      <c r="O1424" s="40" t="s">
        <v>1011</v>
      </c>
    </row>
    <row r="1425" spans="1:15" s="40" customFormat="1" ht="29.1" customHeight="1">
      <c r="A1425" s="49">
        <v>43925</v>
      </c>
      <c r="C1425" s="50" t="s">
        <v>13</v>
      </c>
      <c r="D1425" s="50" t="s">
        <v>14</v>
      </c>
      <c r="E1425" s="51" t="s">
        <v>15</v>
      </c>
      <c r="F1425" s="40" t="s">
        <v>64</v>
      </c>
      <c r="G1425" s="40">
        <v>730</v>
      </c>
      <c r="H1425" s="40">
        <v>5.09</v>
      </c>
      <c r="I1425" s="40">
        <v>0.28000000000000003</v>
      </c>
      <c r="J1425" s="54">
        <v>0.13</v>
      </c>
      <c r="K1425" s="40">
        <v>4.8099999999999996</v>
      </c>
      <c r="L1425" s="40">
        <f t="shared" si="66"/>
        <v>3511.2999999999997</v>
      </c>
      <c r="M1425" s="55">
        <f t="shared" si="67"/>
        <v>4.1846999999999994</v>
      </c>
      <c r="N1425" s="55">
        <f t="shared" si="68"/>
        <v>3054.8309999999997</v>
      </c>
      <c r="O1425" s="40" t="s">
        <v>1011</v>
      </c>
    </row>
    <row r="1426" spans="1:15" s="40" customFormat="1" ht="29.1" customHeight="1">
      <c r="A1426" s="49">
        <v>43925</v>
      </c>
      <c r="C1426" s="50" t="s">
        <v>13</v>
      </c>
      <c r="D1426" s="50" t="s">
        <v>14</v>
      </c>
      <c r="E1426" s="51" t="s">
        <v>15</v>
      </c>
      <c r="F1426" s="40" t="s">
        <v>64</v>
      </c>
      <c r="G1426" s="40">
        <v>891</v>
      </c>
      <c r="H1426" s="40">
        <v>5.09</v>
      </c>
      <c r="I1426" s="40">
        <v>0.28000000000000003</v>
      </c>
      <c r="J1426" s="54">
        <v>0.13</v>
      </c>
      <c r="K1426" s="40">
        <v>4.8099999999999996</v>
      </c>
      <c r="L1426" s="40">
        <f t="shared" si="66"/>
        <v>4285.71</v>
      </c>
      <c r="M1426" s="55">
        <f t="shared" si="67"/>
        <v>4.1846999999999994</v>
      </c>
      <c r="N1426" s="55">
        <f t="shared" si="68"/>
        <v>3728.5676999999996</v>
      </c>
      <c r="O1426" s="40" t="s">
        <v>1011</v>
      </c>
    </row>
    <row r="1427" spans="1:15" s="40" customFormat="1" ht="29.1" customHeight="1">
      <c r="A1427" s="49">
        <v>43925</v>
      </c>
      <c r="C1427" s="50" t="s">
        <v>13</v>
      </c>
      <c r="D1427" s="50" t="s">
        <v>14</v>
      </c>
      <c r="E1427" s="51" t="s">
        <v>15</v>
      </c>
      <c r="F1427" s="40" t="s">
        <v>64</v>
      </c>
      <c r="G1427" s="40">
        <v>803</v>
      </c>
      <c r="H1427" s="40">
        <v>5.09</v>
      </c>
      <c r="I1427" s="40">
        <v>0.28000000000000003</v>
      </c>
      <c r="J1427" s="54">
        <v>0.13</v>
      </c>
      <c r="K1427" s="40">
        <v>4.8099999999999996</v>
      </c>
      <c r="L1427" s="40">
        <f t="shared" si="66"/>
        <v>3862.43</v>
      </c>
      <c r="M1427" s="55">
        <f t="shared" si="67"/>
        <v>4.1846999999999994</v>
      </c>
      <c r="N1427" s="55">
        <f t="shared" si="68"/>
        <v>3360.3140999999996</v>
      </c>
      <c r="O1427" s="40" t="s">
        <v>1011</v>
      </c>
    </row>
    <row r="1428" spans="1:15" s="40" customFormat="1" ht="29.1" customHeight="1">
      <c r="A1428" s="49">
        <v>43926</v>
      </c>
      <c r="C1428" s="50" t="s">
        <v>13</v>
      </c>
      <c r="D1428" s="50" t="s">
        <v>14</v>
      </c>
      <c r="E1428" s="51" t="s">
        <v>15</v>
      </c>
      <c r="F1428" s="40" t="s">
        <v>64</v>
      </c>
      <c r="G1428" s="40">
        <v>603</v>
      </c>
      <c r="H1428" s="40">
        <v>5.09</v>
      </c>
      <c r="I1428" s="40">
        <v>0.28000000000000003</v>
      </c>
      <c r="J1428" s="54">
        <v>0.13</v>
      </c>
      <c r="K1428" s="40">
        <v>4.8099999999999996</v>
      </c>
      <c r="L1428" s="40">
        <f t="shared" si="66"/>
        <v>2900.43</v>
      </c>
      <c r="M1428" s="55">
        <f t="shared" si="67"/>
        <v>4.1846999999999994</v>
      </c>
      <c r="N1428" s="55">
        <f t="shared" si="68"/>
        <v>2523.3740999999995</v>
      </c>
      <c r="O1428" s="40" t="s">
        <v>1011</v>
      </c>
    </row>
    <row r="1429" spans="1:15" s="40" customFormat="1" ht="29.1" customHeight="1">
      <c r="A1429" s="49">
        <v>43926</v>
      </c>
      <c r="C1429" s="50" t="s">
        <v>13</v>
      </c>
      <c r="D1429" s="50" t="s">
        <v>14</v>
      </c>
      <c r="E1429" s="51" t="s">
        <v>15</v>
      </c>
      <c r="F1429" s="40" t="s">
        <v>64</v>
      </c>
      <c r="G1429" s="40">
        <v>864</v>
      </c>
      <c r="H1429" s="40">
        <v>5.09</v>
      </c>
      <c r="I1429" s="40">
        <v>0.28000000000000003</v>
      </c>
      <c r="J1429" s="54">
        <v>0.13</v>
      </c>
      <c r="K1429" s="40">
        <v>4.8099999999999996</v>
      </c>
      <c r="L1429" s="40">
        <f t="shared" si="66"/>
        <v>4155.8399999999992</v>
      </c>
      <c r="M1429" s="55">
        <f t="shared" si="67"/>
        <v>4.1846999999999994</v>
      </c>
      <c r="N1429" s="55">
        <f t="shared" si="68"/>
        <v>3615.5807999999997</v>
      </c>
      <c r="O1429" s="40" t="s">
        <v>1011</v>
      </c>
    </row>
    <row r="1430" spans="1:15" s="40" customFormat="1" ht="29.1" customHeight="1">
      <c r="A1430" s="49">
        <v>43926</v>
      </c>
      <c r="C1430" s="50" t="s">
        <v>13</v>
      </c>
      <c r="D1430" s="50" t="s">
        <v>14</v>
      </c>
      <c r="E1430" s="51" t="s">
        <v>15</v>
      </c>
      <c r="F1430" s="40" t="s">
        <v>64</v>
      </c>
      <c r="G1430" s="40">
        <v>852</v>
      </c>
      <c r="H1430" s="40">
        <v>5.09</v>
      </c>
      <c r="I1430" s="40">
        <v>0.28000000000000003</v>
      </c>
      <c r="J1430" s="54">
        <v>0.13</v>
      </c>
      <c r="K1430" s="40">
        <v>4.8099999999999996</v>
      </c>
      <c r="L1430" s="40">
        <f t="shared" si="66"/>
        <v>4098.12</v>
      </c>
      <c r="M1430" s="55">
        <f t="shared" si="67"/>
        <v>4.1846999999999994</v>
      </c>
      <c r="N1430" s="55">
        <f t="shared" si="68"/>
        <v>3565.3643999999995</v>
      </c>
      <c r="O1430" s="40" t="s">
        <v>1011</v>
      </c>
    </row>
    <row r="1431" spans="1:15" s="40" customFormat="1" ht="29.1" customHeight="1">
      <c r="A1431" s="49">
        <v>43926</v>
      </c>
      <c r="C1431" s="50" t="s">
        <v>13</v>
      </c>
      <c r="D1431" s="50" t="s">
        <v>14</v>
      </c>
      <c r="E1431" s="51" t="s">
        <v>15</v>
      </c>
      <c r="F1431" s="40" t="s">
        <v>64</v>
      </c>
      <c r="G1431" s="40">
        <v>821</v>
      </c>
      <c r="H1431" s="40">
        <v>5.09</v>
      </c>
      <c r="I1431" s="40">
        <v>0.28000000000000003</v>
      </c>
      <c r="J1431" s="54">
        <v>0.13</v>
      </c>
      <c r="K1431" s="40">
        <v>4.8099999999999996</v>
      </c>
      <c r="L1431" s="40">
        <f t="shared" si="66"/>
        <v>3949.0099999999998</v>
      </c>
      <c r="M1431" s="55">
        <f t="shared" si="67"/>
        <v>4.1846999999999994</v>
      </c>
      <c r="N1431" s="55">
        <f t="shared" si="68"/>
        <v>3435.6386999999995</v>
      </c>
      <c r="O1431" s="40" t="s">
        <v>1011</v>
      </c>
    </row>
    <row r="1432" spans="1:15" s="40" customFormat="1" ht="29.1" customHeight="1">
      <c r="A1432" s="49">
        <v>43927</v>
      </c>
      <c r="C1432" s="50" t="s">
        <v>13</v>
      </c>
      <c r="D1432" s="50" t="s">
        <v>14</v>
      </c>
      <c r="E1432" s="51" t="s">
        <v>15</v>
      </c>
      <c r="F1432" s="40" t="s">
        <v>64</v>
      </c>
      <c r="G1432" s="40">
        <v>778</v>
      </c>
      <c r="H1432" s="40">
        <v>5.09</v>
      </c>
      <c r="I1432" s="40">
        <v>0.28000000000000003</v>
      </c>
      <c r="J1432" s="54">
        <v>0.13</v>
      </c>
      <c r="K1432" s="40">
        <v>4.8099999999999996</v>
      </c>
      <c r="L1432" s="40">
        <f t="shared" si="66"/>
        <v>3742.18</v>
      </c>
      <c r="M1432" s="55">
        <f t="shared" si="67"/>
        <v>4.1846999999999994</v>
      </c>
      <c r="N1432" s="55">
        <f t="shared" si="68"/>
        <v>3255.6965999999998</v>
      </c>
      <c r="O1432" s="40" t="s">
        <v>1011</v>
      </c>
    </row>
    <row r="1433" spans="1:15" s="40" customFormat="1" ht="29.1" customHeight="1">
      <c r="A1433" s="49">
        <v>43927</v>
      </c>
      <c r="C1433" s="50" t="s">
        <v>13</v>
      </c>
      <c r="D1433" s="50" t="s">
        <v>14</v>
      </c>
      <c r="E1433" s="51" t="s">
        <v>15</v>
      </c>
      <c r="F1433" s="40" t="s">
        <v>64</v>
      </c>
      <c r="G1433" s="40">
        <v>612</v>
      </c>
      <c r="H1433" s="40">
        <v>5.09</v>
      </c>
      <c r="I1433" s="40">
        <v>0.28000000000000003</v>
      </c>
      <c r="J1433" s="54">
        <v>0.13</v>
      </c>
      <c r="K1433" s="40">
        <v>4.8099999999999996</v>
      </c>
      <c r="L1433" s="40">
        <f t="shared" si="66"/>
        <v>2943.72</v>
      </c>
      <c r="M1433" s="55">
        <f t="shared" si="67"/>
        <v>4.1846999999999994</v>
      </c>
      <c r="N1433" s="55">
        <f t="shared" si="68"/>
        <v>2561.0363999999995</v>
      </c>
      <c r="O1433" s="40" t="s">
        <v>1011</v>
      </c>
    </row>
    <row r="1434" spans="1:15" s="40" customFormat="1" ht="29.1" customHeight="1">
      <c r="A1434" s="49">
        <v>43927</v>
      </c>
      <c r="C1434" s="50" t="s">
        <v>13</v>
      </c>
      <c r="D1434" s="50" t="s">
        <v>14</v>
      </c>
      <c r="E1434" s="51" t="s">
        <v>15</v>
      </c>
      <c r="F1434" s="40" t="s">
        <v>64</v>
      </c>
      <c r="G1434" s="40">
        <v>739</v>
      </c>
      <c r="H1434" s="40">
        <v>5.09</v>
      </c>
      <c r="I1434" s="40">
        <v>0.28000000000000003</v>
      </c>
      <c r="J1434" s="54">
        <v>0.13</v>
      </c>
      <c r="K1434" s="40">
        <v>4.8099999999999996</v>
      </c>
      <c r="L1434" s="40">
        <f t="shared" si="66"/>
        <v>3554.5899999999997</v>
      </c>
      <c r="M1434" s="55">
        <f t="shared" si="67"/>
        <v>4.1846999999999994</v>
      </c>
      <c r="N1434" s="55">
        <f t="shared" si="68"/>
        <v>3092.4932999999996</v>
      </c>
      <c r="O1434" s="40" t="s">
        <v>1011</v>
      </c>
    </row>
    <row r="1435" spans="1:15" s="40" customFormat="1" ht="29.1" customHeight="1">
      <c r="A1435" s="49">
        <v>43928</v>
      </c>
      <c r="C1435" s="50" t="s">
        <v>13</v>
      </c>
      <c r="D1435" s="50" t="s">
        <v>14</v>
      </c>
      <c r="E1435" s="51" t="s">
        <v>15</v>
      </c>
      <c r="F1435" s="40" t="s">
        <v>64</v>
      </c>
      <c r="G1435" s="40">
        <v>599</v>
      </c>
      <c r="H1435" s="40">
        <v>5.09</v>
      </c>
      <c r="I1435" s="40">
        <v>0.28000000000000003</v>
      </c>
      <c r="J1435" s="54">
        <v>0.13</v>
      </c>
      <c r="K1435" s="40">
        <v>4.8099999999999996</v>
      </c>
      <c r="L1435" s="40">
        <f t="shared" si="66"/>
        <v>2881.1899999999996</v>
      </c>
      <c r="M1435" s="55">
        <f t="shared" si="67"/>
        <v>4.1846999999999994</v>
      </c>
      <c r="N1435" s="55">
        <f t="shared" si="68"/>
        <v>2506.6352999999995</v>
      </c>
      <c r="O1435" s="40" t="s">
        <v>1011</v>
      </c>
    </row>
    <row r="1436" spans="1:15" s="40" customFormat="1" ht="29.1" customHeight="1">
      <c r="A1436" s="49">
        <v>43928</v>
      </c>
      <c r="C1436" s="50" t="s">
        <v>13</v>
      </c>
      <c r="D1436" s="50" t="s">
        <v>14</v>
      </c>
      <c r="E1436" s="51" t="s">
        <v>15</v>
      </c>
      <c r="F1436" s="40" t="s">
        <v>64</v>
      </c>
      <c r="G1436" s="40">
        <v>1093</v>
      </c>
      <c r="H1436" s="40">
        <v>5.09</v>
      </c>
      <c r="I1436" s="40">
        <v>0.28000000000000003</v>
      </c>
      <c r="J1436" s="54">
        <v>0.13</v>
      </c>
      <c r="K1436" s="40">
        <v>4.8099999999999996</v>
      </c>
      <c r="L1436" s="40">
        <f t="shared" si="66"/>
        <v>5257.33</v>
      </c>
      <c r="M1436" s="55">
        <f t="shared" si="67"/>
        <v>4.1846999999999994</v>
      </c>
      <c r="N1436" s="55">
        <f t="shared" si="68"/>
        <v>4573.8770999999997</v>
      </c>
      <c r="O1436" s="40" t="s">
        <v>1011</v>
      </c>
    </row>
    <row r="1437" spans="1:15" s="40" customFormat="1" ht="29.1" customHeight="1">
      <c r="A1437" s="49">
        <v>43928</v>
      </c>
      <c r="C1437" s="50" t="s">
        <v>13</v>
      </c>
      <c r="D1437" s="50" t="s">
        <v>14</v>
      </c>
      <c r="E1437" s="51" t="s">
        <v>15</v>
      </c>
      <c r="F1437" s="40" t="s">
        <v>64</v>
      </c>
      <c r="G1437" s="40">
        <v>848</v>
      </c>
      <c r="H1437" s="40">
        <v>5.09</v>
      </c>
      <c r="I1437" s="40">
        <v>0.28000000000000003</v>
      </c>
      <c r="J1437" s="54">
        <v>0.13</v>
      </c>
      <c r="K1437" s="40">
        <v>4.8099999999999996</v>
      </c>
      <c r="L1437" s="40">
        <f t="shared" si="66"/>
        <v>4078.8799999999997</v>
      </c>
      <c r="M1437" s="55">
        <f t="shared" si="67"/>
        <v>4.1846999999999994</v>
      </c>
      <c r="N1437" s="55">
        <f t="shared" si="68"/>
        <v>3548.6255999999994</v>
      </c>
      <c r="O1437" s="40" t="s">
        <v>1011</v>
      </c>
    </row>
    <row r="1438" spans="1:15" s="40" customFormat="1" ht="29.1" customHeight="1">
      <c r="A1438" s="49">
        <v>43928</v>
      </c>
      <c r="C1438" s="50" t="s">
        <v>13</v>
      </c>
      <c r="D1438" s="50" t="s">
        <v>14</v>
      </c>
      <c r="E1438" s="51" t="s">
        <v>15</v>
      </c>
      <c r="F1438" s="40" t="s">
        <v>64</v>
      </c>
      <c r="G1438" s="40">
        <v>551</v>
      </c>
      <c r="H1438" s="40">
        <v>5.09</v>
      </c>
      <c r="I1438" s="40">
        <v>0.28000000000000003</v>
      </c>
      <c r="J1438" s="54">
        <v>0.13</v>
      </c>
      <c r="K1438" s="40">
        <v>4.8099999999999996</v>
      </c>
      <c r="L1438" s="40">
        <f t="shared" si="66"/>
        <v>2650.31</v>
      </c>
      <c r="M1438" s="55">
        <f t="shared" si="67"/>
        <v>4.1846999999999994</v>
      </c>
      <c r="N1438" s="55">
        <f t="shared" si="68"/>
        <v>2305.7696999999998</v>
      </c>
      <c r="O1438" s="40" t="s">
        <v>1011</v>
      </c>
    </row>
    <row r="1439" spans="1:15" s="40" customFormat="1" ht="29.1" customHeight="1">
      <c r="A1439" s="49">
        <v>43929</v>
      </c>
      <c r="C1439" s="50" t="s">
        <v>13</v>
      </c>
      <c r="D1439" s="50" t="s">
        <v>14</v>
      </c>
      <c r="E1439" s="51" t="s">
        <v>15</v>
      </c>
      <c r="F1439" s="40" t="s">
        <v>64</v>
      </c>
      <c r="G1439" s="40">
        <v>844</v>
      </c>
      <c r="H1439" s="40">
        <v>5.09</v>
      </c>
      <c r="I1439" s="40">
        <v>0.28000000000000003</v>
      </c>
      <c r="J1439" s="54">
        <v>0.13</v>
      </c>
      <c r="K1439" s="40">
        <v>4.8099999999999996</v>
      </c>
      <c r="L1439" s="40">
        <f t="shared" si="66"/>
        <v>4059.64</v>
      </c>
      <c r="M1439" s="55">
        <f t="shared" si="67"/>
        <v>4.1846999999999994</v>
      </c>
      <c r="N1439" s="55">
        <f t="shared" si="68"/>
        <v>3531.8867999999993</v>
      </c>
      <c r="O1439" s="40" t="s">
        <v>1011</v>
      </c>
    </row>
    <row r="1440" spans="1:15" s="40" customFormat="1" ht="29.1" customHeight="1">
      <c r="A1440" s="49">
        <v>43929</v>
      </c>
      <c r="C1440" s="50" t="s">
        <v>13</v>
      </c>
      <c r="D1440" s="50" t="s">
        <v>14</v>
      </c>
      <c r="E1440" s="51" t="s">
        <v>15</v>
      </c>
      <c r="F1440" s="40" t="s">
        <v>64</v>
      </c>
      <c r="G1440" s="40">
        <v>327</v>
      </c>
      <c r="H1440" s="40">
        <v>5.09</v>
      </c>
      <c r="I1440" s="40">
        <v>0.28000000000000003</v>
      </c>
      <c r="J1440" s="54">
        <v>0.13</v>
      </c>
      <c r="K1440" s="40">
        <v>4.8099999999999996</v>
      </c>
      <c r="L1440" s="40">
        <f t="shared" si="66"/>
        <v>1572.87</v>
      </c>
      <c r="M1440" s="55">
        <f t="shared" si="67"/>
        <v>4.1846999999999994</v>
      </c>
      <c r="N1440" s="55">
        <f t="shared" si="68"/>
        <v>1368.3968999999997</v>
      </c>
      <c r="O1440" s="40" t="s">
        <v>1011</v>
      </c>
    </row>
    <row r="1441" spans="1:15" s="40" customFormat="1" ht="29.1" customHeight="1">
      <c r="A1441" s="49">
        <v>43929</v>
      </c>
      <c r="C1441" s="50" t="s">
        <v>13</v>
      </c>
      <c r="D1441" s="50" t="s">
        <v>14</v>
      </c>
      <c r="E1441" s="51" t="s">
        <v>15</v>
      </c>
      <c r="F1441" s="40" t="s">
        <v>64</v>
      </c>
      <c r="G1441" s="40">
        <v>985</v>
      </c>
      <c r="H1441" s="40">
        <v>5.09</v>
      </c>
      <c r="I1441" s="40">
        <v>0.28000000000000003</v>
      </c>
      <c r="J1441" s="54">
        <v>0.13</v>
      </c>
      <c r="K1441" s="40">
        <v>4.8099999999999996</v>
      </c>
      <c r="L1441" s="40">
        <f t="shared" si="66"/>
        <v>4737.8499999999995</v>
      </c>
      <c r="M1441" s="55">
        <f t="shared" si="67"/>
        <v>4.1846999999999994</v>
      </c>
      <c r="N1441" s="55">
        <f t="shared" si="68"/>
        <v>4121.9294999999993</v>
      </c>
      <c r="O1441" s="40" t="s">
        <v>1011</v>
      </c>
    </row>
    <row r="1442" spans="1:15" s="40" customFormat="1" ht="29.1" customHeight="1">
      <c r="A1442" s="49">
        <v>43931</v>
      </c>
      <c r="C1442" s="50" t="s">
        <v>13</v>
      </c>
      <c r="D1442" s="50" t="s">
        <v>14</v>
      </c>
      <c r="E1442" s="51" t="s">
        <v>15</v>
      </c>
      <c r="F1442" s="40" t="s">
        <v>64</v>
      </c>
      <c r="G1442" s="40">
        <v>1121</v>
      </c>
      <c r="H1442" s="40">
        <v>5.09</v>
      </c>
      <c r="I1442" s="40">
        <v>0.28000000000000003</v>
      </c>
      <c r="J1442" s="54">
        <v>0.13</v>
      </c>
      <c r="K1442" s="40">
        <v>4.8099999999999996</v>
      </c>
      <c r="L1442" s="40">
        <f t="shared" si="66"/>
        <v>5392.0099999999993</v>
      </c>
      <c r="M1442" s="55">
        <f t="shared" si="67"/>
        <v>4.1846999999999994</v>
      </c>
      <c r="N1442" s="55">
        <f t="shared" si="68"/>
        <v>4691.0486999999994</v>
      </c>
      <c r="O1442" s="40" t="s">
        <v>1011</v>
      </c>
    </row>
    <row r="1443" spans="1:15" s="40" customFormat="1" ht="29.1" customHeight="1">
      <c r="A1443" s="49">
        <v>43931</v>
      </c>
      <c r="C1443" s="50" t="s">
        <v>13</v>
      </c>
      <c r="D1443" s="50" t="s">
        <v>14</v>
      </c>
      <c r="E1443" s="51" t="s">
        <v>15</v>
      </c>
      <c r="F1443" s="40" t="s">
        <v>64</v>
      </c>
      <c r="G1443" s="40">
        <v>1330</v>
      </c>
      <c r="H1443" s="40">
        <v>5.09</v>
      </c>
      <c r="I1443" s="40">
        <v>0.28000000000000003</v>
      </c>
      <c r="J1443" s="54">
        <v>0.13</v>
      </c>
      <c r="K1443" s="40">
        <v>4.8099999999999996</v>
      </c>
      <c r="L1443" s="40">
        <f t="shared" si="66"/>
        <v>6397.2999999999993</v>
      </c>
      <c r="M1443" s="55">
        <f t="shared" si="67"/>
        <v>4.1846999999999994</v>
      </c>
      <c r="N1443" s="55">
        <f t="shared" si="68"/>
        <v>5565.6509999999989</v>
      </c>
      <c r="O1443" s="40" t="s">
        <v>1011</v>
      </c>
    </row>
    <row r="1444" spans="1:15" s="40" customFormat="1" ht="29.1" customHeight="1">
      <c r="A1444" s="49">
        <v>43932</v>
      </c>
      <c r="C1444" s="50" t="s">
        <v>13</v>
      </c>
      <c r="D1444" s="50" t="s">
        <v>14</v>
      </c>
      <c r="E1444" s="51" t="s">
        <v>15</v>
      </c>
      <c r="F1444" s="40" t="s">
        <v>64</v>
      </c>
      <c r="G1444" s="40">
        <v>682</v>
      </c>
      <c r="H1444" s="40">
        <v>5.09</v>
      </c>
      <c r="I1444" s="40">
        <v>0.28000000000000003</v>
      </c>
      <c r="J1444" s="54">
        <v>0.13</v>
      </c>
      <c r="K1444" s="40">
        <v>4.8099999999999996</v>
      </c>
      <c r="L1444" s="40">
        <f t="shared" si="66"/>
        <v>3280.4199999999996</v>
      </c>
      <c r="M1444" s="55">
        <f t="shared" si="67"/>
        <v>4.1846999999999994</v>
      </c>
      <c r="N1444" s="55">
        <f t="shared" si="68"/>
        <v>2853.9653999999996</v>
      </c>
      <c r="O1444" s="40" t="s">
        <v>1011</v>
      </c>
    </row>
    <row r="1445" spans="1:15" s="40" customFormat="1" ht="29.1" customHeight="1">
      <c r="A1445" s="49">
        <v>43932</v>
      </c>
      <c r="C1445" s="50" t="s">
        <v>13</v>
      </c>
      <c r="D1445" s="50" t="s">
        <v>14</v>
      </c>
      <c r="E1445" s="51" t="s">
        <v>15</v>
      </c>
      <c r="F1445" s="40" t="s">
        <v>64</v>
      </c>
      <c r="G1445" s="40">
        <v>736</v>
      </c>
      <c r="H1445" s="40">
        <v>5.09</v>
      </c>
      <c r="I1445" s="40">
        <v>0.28000000000000003</v>
      </c>
      <c r="J1445" s="54">
        <v>0.13</v>
      </c>
      <c r="K1445" s="40">
        <v>4.8099999999999996</v>
      </c>
      <c r="L1445" s="40">
        <f t="shared" si="66"/>
        <v>3540.16</v>
      </c>
      <c r="M1445" s="55">
        <f t="shared" si="67"/>
        <v>4.1846999999999994</v>
      </c>
      <c r="N1445" s="55">
        <f t="shared" si="68"/>
        <v>3079.9391999999998</v>
      </c>
      <c r="O1445" s="40" t="s">
        <v>1011</v>
      </c>
    </row>
    <row r="1446" spans="1:15" s="40" customFormat="1" ht="29.1" customHeight="1">
      <c r="A1446" s="49">
        <v>43932</v>
      </c>
      <c r="C1446" s="50" t="s">
        <v>13</v>
      </c>
      <c r="D1446" s="50" t="s">
        <v>14</v>
      </c>
      <c r="E1446" s="51" t="s">
        <v>15</v>
      </c>
      <c r="F1446" s="40" t="s">
        <v>64</v>
      </c>
      <c r="G1446" s="40">
        <v>907</v>
      </c>
      <c r="H1446" s="40">
        <v>5.09</v>
      </c>
      <c r="I1446" s="40">
        <v>0.28000000000000003</v>
      </c>
      <c r="J1446" s="54">
        <v>0.13</v>
      </c>
      <c r="K1446" s="40">
        <v>4.8099999999999996</v>
      </c>
      <c r="L1446" s="40">
        <f t="shared" si="66"/>
        <v>4362.67</v>
      </c>
      <c r="M1446" s="55">
        <f t="shared" si="67"/>
        <v>4.1846999999999994</v>
      </c>
      <c r="N1446" s="55">
        <f t="shared" si="68"/>
        <v>3795.5228999999995</v>
      </c>
      <c r="O1446" s="40" t="s">
        <v>1011</v>
      </c>
    </row>
    <row r="1447" spans="1:15" s="40" customFormat="1" ht="29.1" customHeight="1">
      <c r="A1447" s="49">
        <v>43932</v>
      </c>
      <c r="C1447" s="50" t="s">
        <v>13</v>
      </c>
      <c r="D1447" s="50" t="s">
        <v>14</v>
      </c>
      <c r="E1447" s="51" t="s">
        <v>15</v>
      </c>
      <c r="F1447" s="40" t="s">
        <v>64</v>
      </c>
      <c r="G1447" s="40">
        <v>488</v>
      </c>
      <c r="H1447" s="40">
        <v>5.09</v>
      </c>
      <c r="I1447" s="40">
        <v>0.28000000000000003</v>
      </c>
      <c r="J1447" s="54">
        <v>0.13</v>
      </c>
      <c r="K1447" s="40">
        <v>4.8099999999999996</v>
      </c>
      <c r="L1447" s="40">
        <f t="shared" si="66"/>
        <v>2347.2799999999997</v>
      </c>
      <c r="M1447" s="55">
        <f t="shared" si="67"/>
        <v>4.1846999999999994</v>
      </c>
      <c r="N1447" s="55">
        <f t="shared" si="68"/>
        <v>2042.1335999999997</v>
      </c>
      <c r="O1447" s="40" t="s">
        <v>1011</v>
      </c>
    </row>
    <row r="1448" spans="1:15" s="40" customFormat="1" ht="29.1" customHeight="1">
      <c r="A1448" s="49">
        <v>43933</v>
      </c>
      <c r="C1448" s="50" t="s">
        <v>13</v>
      </c>
      <c r="D1448" s="50" t="s">
        <v>14</v>
      </c>
      <c r="E1448" s="51" t="s">
        <v>15</v>
      </c>
      <c r="F1448" s="40" t="s">
        <v>64</v>
      </c>
      <c r="G1448" s="40">
        <v>960</v>
      </c>
      <c r="H1448" s="40">
        <v>5.09</v>
      </c>
      <c r="I1448" s="40">
        <v>0.28000000000000003</v>
      </c>
      <c r="J1448" s="54">
        <v>0.13</v>
      </c>
      <c r="K1448" s="40">
        <v>4.8099999999999996</v>
      </c>
      <c r="L1448" s="40">
        <f t="shared" si="66"/>
        <v>4617.5999999999995</v>
      </c>
      <c r="M1448" s="55">
        <f t="shared" si="67"/>
        <v>4.1846999999999994</v>
      </c>
      <c r="N1448" s="55">
        <f t="shared" si="68"/>
        <v>4017.3119999999994</v>
      </c>
      <c r="O1448" s="40" t="s">
        <v>1011</v>
      </c>
    </row>
    <row r="1449" spans="1:15" s="40" customFormat="1" ht="29.1" customHeight="1">
      <c r="A1449" s="49">
        <v>43933</v>
      </c>
      <c r="C1449" s="50" t="s">
        <v>13</v>
      </c>
      <c r="D1449" s="50" t="s">
        <v>14</v>
      </c>
      <c r="E1449" s="51" t="s">
        <v>15</v>
      </c>
      <c r="F1449" s="40" t="s">
        <v>64</v>
      </c>
      <c r="G1449" s="40">
        <v>886</v>
      </c>
      <c r="H1449" s="40">
        <v>5.09</v>
      </c>
      <c r="I1449" s="40">
        <v>0.28000000000000003</v>
      </c>
      <c r="J1449" s="54">
        <v>0.13</v>
      </c>
      <c r="K1449" s="40">
        <v>4.8099999999999996</v>
      </c>
      <c r="L1449" s="40">
        <f t="shared" si="66"/>
        <v>4261.66</v>
      </c>
      <c r="M1449" s="55">
        <f t="shared" si="67"/>
        <v>4.1846999999999994</v>
      </c>
      <c r="N1449" s="55">
        <f t="shared" si="68"/>
        <v>3707.6441999999993</v>
      </c>
      <c r="O1449" s="40" t="s">
        <v>1011</v>
      </c>
    </row>
    <row r="1450" spans="1:15" s="40" customFormat="1" ht="29.1" customHeight="1">
      <c r="A1450" s="49">
        <v>43934</v>
      </c>
      <c r="C1450" s="50" t="s">
        <v>13</v>
      </c>
      <c r="D1450" s="50" t="s">
        <v>14</v>
      </c>
      <c r="E1450" s="51" t="s">
        <v>15</v>
      </c>
      <c r="F1450" s="40" t="s">
        <v>64</v>
      </c>
      <c r="G1450" s="40">
        <v>874</v>
      </c>
      <c r="H1450" s="40">
        <v>5.09</v>
      </c>
      <c r="I1450" s="40">
        <v>0.28000000000000003</v>
      </c>
      <c r="J1450" s="54">
        <v>0.13</v>
      </c>
      <c r="K1450" s="40">
        <v>4.8099999999999996</v>
      </c>
      <c r="L1450" s="40">
        <f t="shared" si="66"/>
        <v>4203.9399999999996</v>
      </c>
      <c r="M1450" s="55">
        <f t="shared" si="67"/>
        <v>4.1846999999999994</v>
      </c>
      <c r="N1450" s="55">
        <f t="shared" si="68"/>
        <v>3657.4277999999995</v>
      </c>
      <c r="O1450" s="40" t="s">
        <v>1011</v>
      </c>
    </row>
    <row r="1451" spans="1:15" s="40" customFormat="1" ht="29.1" customHeight="1">
      <c r="A1451" s="49">
        <v>43934</v>
      </c>
      <c r="C1451" s="50" t="s">
        <v>13</v>
      </c>
      <c r="D1451" s="50" t="s">
        <v>14</v>
      </c>
      <c r="E1451" s="51" t="s">
        <v>15</v>
      </c>
      <c r="F1451" s="40" t="s">
        <v>64</v>
      </c>
      <c r="G1451" s="40">
        <v>802</v>
      </c>
      <c r="H1451" s="40">
        <v>5.09</v>
      </c>
      <c r="I1451" s="40">
        <v>0.28000000000000003</v>
      </c>
      <c r="J1451" s="54">
        <v>0.13</v>
      </c>
      <c r="K1451" s="40">
        <v>4.8099999999999996</v>
      </c>
      <c r="L1451" s="40">
        <f t="shared" si="66"/>
        <v>3857.62</v>
      </c>
      <c r="M1451" s="55">
        <f t="shared" si="67"/>
        <v>4.1846999999999994</v>
      </c>
      <c r="N1451" s="55">
        <f t="shared" si="68"/>
        <v>3356.1293999999994</v>
      </c>
      <c r="O1451" s="40" t="s">
        <v>1011</v>
      </c>
    </row>
    <row r="1452" spans="1:15" s="40" customFormat="1" ht="29.1" customHeight="1">
      <c r="A1452" s="49">
        <v>43934</v>
      </c>
      <c r="C1452" s="50" t="s">
        <v>13</v>
      </c>
      <c r="D1452" s="50" t="s">
        <v>14</v>
      </c>
      <c r="E1452" s="51" t="s">
        <v>15</v>
      </c>
      <c r="F1452" s="40" t="s">
        <v>64</v>
      </c>
      <c r="G1452" s="40">
        <v>480</v>
      </c>
      <c r="H1452" s="40">
        <v>5.09</v>
      </c>
      <c r="I1452" s="40">
        <v>0.28000000000000003</v>
      </c>
      <c r="J1452" s="54">
        <v>0.13</v>
      </c>
      <c r="K1452" s="40">
        <v>4.8099999999999996</v>
      </c>
      <c r="L1452" s="40">
        <f t="shared" si="66"/>
        <v>2308.7999999999997</v>
      </c>
      <c r="M1452" s="55">
        <f t="shared" si="67"/>
        <v>4.1846999999999994</v>
      </c>
      <c r="N1452" s="55">
        <f t="shared" si="68"/>
        <v>2008.6559999999997</v>
      </c>
      <c r="O1452" s="40" t="s">
        <v>1011</v>
      </c>
    </row>
    <row r="1453" spans="1:15" s="40" customFormat="1" ht="29.1" customHeight="1">
      <c r="A1453" s="49">
        <v>43935</v>
      </c>
      <c r="C1453" s="50" t="s">
        <v>13</v>
      </c>
      <c r="D1453" s="50" t="s">
        <v>14</v>
      </c>
      <c r="E1453" s="51" t="s">
        <v>15</v>
      </c>
      <c r="F1453" s="40" t="s">
        <v>64</v>
      </c>
      <c r="G1453" s="40">
        <v>639</v>
      </c>
      <c r="H1453" s="40">
        <v>5.09</v>
      </c>
      <c r="I1453" s="40">
        <v>0.28000000000000003</v>
      </c>
      <c r="J1453" s="54">
        <v>0.13</v>
      </c>
      <c r="K1453" s="40">
        <v>4.8099999999999996</v>
      </c>
      <c r="L1453" s="40">
        <f t="shared" si="66"/>
        <v>3073.5899999999997</v>
      </c>
      <c r="M1453" s="55">
        <f t="shared" si="67"/>
        <v>4.1846999999999994</v>
      </c>
      <c r="N1453" s="55">
        <f t="shared" si="68"/>
        <v>2674.0232999999998</v>
      </c>
      <c r="O1453" s="40" t="s">
        <v>1011</v>
      </c>
    </row>
    <row r="1454" spans="1:15" s="40" customFormat="1" ht="29.1" customHeight="1">
      <c r="A1454" s="49">
        <v>43935</v>
      </c>
      <c r="C1454" s="50" t="s">
        <v>13</v>
      </c>
      <c r="D1454" s="50" t="s">
        <v>14</v>
      </c>
      <c r="E1454" s="51" t="s">
        <v>15</v>
      </c>
      <c r="F1454" s="40" t="s">
        <v>64</v>
      </c>
      <c r="G1454" s="40">
        <v>987</v>
      </c>
      <c r="H1454" s="40">
        <v>5.09</v>
      </c>
      <c r="I1454" s="40">
        <v>0.28000000000000003</v>
      </c>
      <c r="J1454" s="54">
        <v>0.13</v>
      </c>
      <c r="K1454" s="40">
        <v>4.8099999999999996</v>
      </c>
      <c r="L1454" s="40">
        <f t="shared" si="66"/>
        <v>4747.4699999999993</v>
      </c>
      <c r="M1454" s="55">
        <f t="shared" si="67"/>
        <v>4.1846999999999994</v>
      </c>
      <c r="N1454" s="55">
        <f t="shared" si="68"/>
        <v>4130.2988999999998</v>
      </c>
      <c r="O1454" s="40" t="s">
        <v>1011</v>
      </c>
    </row>
    <row r="1455" spans="1:15" s="40" customFormat="1" ht="29.1" customHeight="1">
      <c r="A1455" s="49">
        <v>43935</v>
      </c>
      <c r="C1455" s="50" t="s">
        <v>13</v>
      </c>
      <c r="D1455" s="50" t="s">
        <v>14</v>
      </c>
      <c r="E1455" s="51" t="s">
        <v>15</v>
      </c>
      <c r="F1455" s="40" t="s">
        <v>64</v>
      </c>
      <c r="G1455" s="40">
        <v>607</v>
      </c>
      <c r="H1455" s="40">
        <v>5.09</v>
      </c>
      <c r="I1455" s="40">
        <v>0.28000000000000003</v>
      </c>
      <c r="J1455" s="54">
        <v>0.13</v>
      </c>
      <c r="K1455" s="40">
        <v>4.8099999999999996</v>
      </c>
      <c r="L1455" s="40">
        <f t="shared" si="66"/>
        <v>2919.6699999999996</v>
      </c>
      <c r="M1455" s="55">
        <f t="shared" si="67"/>
        <v>4.1846999999999994</v>
      </c>
      <c r="N1455" s="55">
        <f t="shared" si="68"/>
        <v>2540.1128999999996</v>
      </c>
      <c r="O1455" s="40" t="s">
        <v>1011</v>
      </c>
    </row>
    <row r="1456" spans="1:15" s="40" customFormat="1" ht="29.1" customHeight="1">
      <c r="A1456" s="49">
        <v>43936</v>
      </c>
      <c r="C1456" s="50" t="s">
        <v>13</v>
      </c>
      <c r="D1456" s="50" t="s">
        <v>14</v>
      </c>
      <c r="E1456" s="51" t="s">
        <v>15</v>
      </c>
      <c r="F1456" s="40" t="s">
        <v>64</v>
      </c>
      <c r="G1456" s="40">
        <v>613</v>
      </c>
      <c r="H1456" s="40">
        <v>5.09</v>
      </c>
      <c r="I1456" s="40">
        <v>0.28000000000000003</v>
      </c>
      <c r="J1456" s="54">
        <v>0.13</v>
      </c>
      <c r="K1456" s="40">
        <v>4.8099999999999996</v>
      </c>
      <c r="L1456" s="40">
        <f t="shared" si="66"/>
        <v>2948.5299999999997</v>
      </c>
      <c r="M1456" s="55">
        <f t="shared" si="67"/>
        <v>4.1846999999999994</v>
      </c>
      <c r="N1456" s="55">
        <f t="shared" si="68"/>
        <v>2565.2210999999998</v>
      </c>
      <c r="O1456" s="40" t="s">
        <v>1011</v>
      </c>
    </row>
    <row r="1457" spans="1:15" s="40" customFormat="1" ht="29.1" customHeight="1">
      <c r="A1457" s="49">
        <v>43936</v>
      </c>
      <c r="C1457" s="50" t="s">
        <v>13</v>
      </c>
      <c r="D1457" s="50" t="s">
        <v>14</v>
      </c>
      <c r="E1457" s="51" t="s">
        <v>15</v>
      </c>
      <c r="F1457" s="40" t="s">
        <v>64</v>
      </c>
      <c r="G1457" s="40">
        <v>341</v>
      </c>
      <c r="H1457" s="40">
        <v>5.09</v>
      </c>
      <c r="I1457" s="40">
        <v>0.28000000000000003</v>
      </c>
      <c r="J1457" s="54">
        <v>0.13</v>
      </c>
      <c r="K1457" s="40">
        <v>4.8099999999999996</v>
      </c>
      <c r="L1457" s="40">
        <f t="shared" si="66"/>
        <v>1640.2099999999998</v>
      </c>
      <c r="M1457" s="55">
        <f t="shared" si="67"/>
        <v>4.1846999999999994</v>
      </c>
      <c r="N1457" s="55">
        <f t="shared" si="68"/>
        <v>1426.9826999999998</v>
      </c>
      <c r="O1457" s="40" t="s">
        <v>1011</v>
      </c>
    </row>
    <row r="1458" spans="1:15" s="40" customFormat="1" ht="29.1" customHeight="1">
      <c r="A1458" s="49">
        <v>43936</v>
      </c>
      <c r="C1458" s="50" t="s">
        <v>13</v>
      </c>
      <c r="D1458" s="50" t="s">
        <v>14</v>
      </c>
      <c r="E1458" s="51" t="s">
        <v>15</v>
      </c>
      <c r="F1458" s="40" t="s">
        <v>64</v>
      </c>
      <c r="G1458" s="40">
        <v>511</v>
      </c>
      <c r="H1458" s="40">
        <v>5.09</v>
      </c>
      <c r="I1458" s="40">
        <v>0.28000000000000003</v>
      </c>
      <c r="J1458" s="54">
        <v>0.13</v>
      </c>
      <c r="K1458" s="40">
        <v>4.8099999999999996</v>
      </c>
      <c r="L1458" s="40">
        <f t="shared" si="66"/>
        <v>2457.91</v>
      </c>
      <c r="M1458" s="55">
        <f t="shared" si="67"/>
        <v>4.1846999999999994</v>
      </c>
      <c r="N1458" s="55">
        <f t="shared" si="68"/>
        <v>2138.3816999999999</v>
      </c>
      <c r="O1458" s="40" t="s">
        <v>1011</v>
      </c>
    </row>
    <row r="1459" spans="1:15" s="40" customFormat="1" ht="29.1" customHeight="1">
      <c r="A1459" s="49">
        <v>43935</v>
      </c>
      <c r="C1459" s="50" t="s">
        <v>13</v>
      </c>
      <c r="D1459" s="50" t="s">
        <v>14</v>
      </c>
      <c r="E1459" s="51" t="s">
        <v>15</v>
      </c>
      <c r="F1459" s="40" t="s">
        <v>746</v>
      </c>
      <c r="G1459" s="40">
        <v>542</v>
      </c>
      <c r="H1459" s="40">
        <v>5.09</v>
      </c>
      <c r="I1459" s="40">
        <v>0.28000000000000003</v>
      </c>
      <c r="J1459" s="54">
        <v>0.13</v>
      </c>
      <c r="K1459" s="40">
        <v>4.8099999999999996</v>
      </c>
      <c r="L1459" s="40">
        <f t="shared" si="66"/>
        <v>2607.02</v>
      </c>
      <c r="M1459" s="55">
        <f t="shared" si="67"/>
        <v>4.1846999999999994</v>
      </c>
      <c r="N1459" s="55">
        <f t="shared" si="68"/>
        <v>2268.1073999999999</v>
      </c>
      <c r="O1459" s="40" t="s">
        <v>1011</v>
      </c>
    </row>
    <row r="1460" spans="1:15" s="40" customFormat="1" ht="29.1" customHeight="1">
      <c r="A1460" s="49">
        <v>43936</v>
      </c>
      <c r="C1460" s="50" t="s">
        <v>13</v>
      </c>
      <c r="D1460" s="50" t="s">
        <v>14</v>
      </c>
      <c r="E1460" s="51" t="s">
        <v>15</v>
      </c>
      <c r="F1460" s="40" t="s">
        <v>1021</v>
      </c>
      <c r="G1460" s="40">
        <v>355</v>
      </c>
      <c r="H1460" s="40">
        <v>5.09</v>
      </c>
      <c r="I1460" s="40">
        <v>0.28000000000000003</v>
      </c>
      <c r="J1460" s="54">
        <v>0.13</v>
      </c>
      <c r="K1460" s="40">
        <v>4.8099999999999996</v>
      </c>
      <c r="L1460" s="40">
        <f t="shared" si="66"/>
        <v>1707.55</v>
      </c>
      <c r="M1460" s="55">
        <f t="shared" si="67"/>
        <v>4.1846999999999994</v>
      </c>
      <c r="N1460" s="55">
        <f t="shared" si="68"/>
        <v>1485.5684999999999</v>
      </c>
      <c r="O1460" s="40" t="s">
        <v>1011</v>
      </c>
    </row>
    <row r="1461" spans="1:15" s="40" customFormat="1" ht="29.1" customHeight="1">
      <c r="A1461" s="49">
        <v>43935</v>
      </c>
      <c r="C1461" s="50" t="s">
        <v>13</v>
      </c>
      <c r="D1461" s="50" t="s">
        <v>14</v>
      </c>
      <c r="E1461" s="51" t="s">
        <v>15</v>
      </c>
      <c r="F1461" s="40" t="s">
        <v>1023</v>
      </c>
      <c r="G1461" s="40">
        <v>350</v>
      </c>
      <c r="H1461" s="40">
        <v>5.09</v>
      </c>
      <c r="I1461" s="40">
        <v>0.28000000000000003</v>
      </c>
      <c r="J1461" s="54">
        <v>0.13</v>
      </c>
      <c r="K1461" s="40">
        <v>4.8099999999999996</v>
      </c>
      <c r="L1461" s="40">
        <f t="shared" si="66"/>
        <v>1683.4999999999998</v>
      </c>
      <c r="M1461" s="55">
        <f t="shared" si="67"/>
        <v>4.1846999999999994</v>
      </c>
      <c r="N1461" s="55">
        <f t="shared" si="68"/>
        <v>1464.6449999999998</v>
      </c>
      <c r="O1461" s="40" t="s">
        <v>1011</v>
      </c>
    </row>
    <row r="1462" spans="1:15" s="40" customFormat="1" ht="29.1" customHeight="1">
      <c r="A1462" s="49">
        <v>43933</v>
      </c>
      <c r="C1462" s="50" t="s">
        <v>13</v>
      </c>
      <c r="D1462" s="50" t="s">
        <v>14</v>
      </c>
      <c r="E1462" s="51" t="s">
        <v>15</v>
      </c>
      <c r="F1462" s="40" t="s">
        <v>291</v>
      </c>
      <c r="G1462" s="40">
        <v>431.56</v>
      </c>
      <c r="H1462" s="40">
        <v>5.09</v>
      </c>
      <c r="I1462" s="40">
        <v>0.28000000000000003</v>
      </c>
      <c r="J1462" s="54">
        <v>0.13</v>
      </c>
      <c r="K1462" s="40">
        <v>4.8099999999999996</v>
      </c>
      <c r="L1462" s="40">
        <f t="shared" si="66"/>
        <v>2075.8035999999997</v>
      </c>
      <c r="M1462" s="55">
        <f t="shared" si="67"/>
        <v>4.1846999999999994</v>
      </c>
      <c r="N1462" s="55">
        <f t="shared" si="68"/>
        <v>1805.9491319999997</v>
      </c>
      <c r="O1462" s="40" t="s">
        <v>1011</v>
      </c>
    </row>
    <row r="1463" spans="1:15" s="40" customFormat="1" ht="29.1" customHeight="1">
      <c r="A1463" s="49">
        <v>43935</v>
      </c>
      <c r="C1463" s="50" t="s">
        <v>13</v>
      </c>
      <c r="D1463" s="50" t="s">
        <v>14</v>
      </c>
      <c r="E1463" s="51" t="s">
        <v>15</v>
      </c>
      <c r="F1463" s="40" t="s">
        <v>291</v>
      </c>
      <c r="G1463" s="40">
        <v>172</v>
      </c>
      <c r="H1463" s="40">
        <v>5.09</v>
      </c>
      <c r="I1463" s="40">
        <v>0.28000000000000003</v>
      </c>
      <c r="J1463" s="54">
        <v>0.13</v>
      </c>
      <c r="K1463" s="40">
        <v>4.8099999999999996</v>
      </c>
      <c r="L1463" s="40">
        <f t="shared" si="66"/>
        <v>827.31999999999994</v>
      </c>
      <c r="M1463" s="55">
        <f t="shared" si="67"/>
        <v>4.1846999999999994</v>
      </c>
      <c r="N1463" s="55">
        <f t="shared" si="68"/>
        <v>719.76839999999993</v>
      </c>
      <c r="O1463" s="40" t="s">
        <v>1011</v>
      </c>
    </row>
    <row r="1464" spans="1:15" s="40" customFormat="1" ht="29.1" customHeight="1">
      <c r="A1464" s="49">
        <v>43936</v>
      </c>
      <c r="C1464" s="50" t="s">
        <v>13</v>
      </c>
      <c r="D1464" s="50" t="s">
        <v>14</v>
      </c>
      <c r="E1464" s="51" t="s">
        <v>15</v>
      </c>
      <c r="F1464" s="40" t="s">
        <v>1012</v>
      </c>
      <c r="G1464" s="40">
        <v>249</v>
      </c>
      <c r="H1464" s="40">
        <v>5.09</v>
      </c>
      <c r="I1464" s="40">
        <v>0.28000000000000003</v>
      </c>
      <c r="J1464" s="54">
        <v>0.13</v>
      </c>
      <c r="K1464" s="40">
        <v>4.8099999999999996</v>
      </c>
      <c r="L1464" s="40">
        <f t="shared" si="66"/>
        <v>1197.6899999999998</v>
      </c>
      <c r="M1464" s="55">
        <f t="shared" si="67"/>
        <v>4.1846999999999994</v>
      </c>
      <c r="N1464" s="55">
        <f t="shared" si="68"/>
        <v>1041.9902999999999</v>
      </c>
      <c r="O1464" s="40" t="s">
        <v>1011</v>
      </c>
    </row>
    <row r="1465" spans="1:15" s="40" customFormat="1" ht="29.1" customHeight="1">
      <c r="A1465" s="49">
        <v>43936</v>
      </c>
      <c r="C1465" s="50" t="s">
        <v>13</v>
      </c>
      <c r="D1465" s="50" t="s">
        <v>14</v>
      </c>
      <c r="E1465" s="51" t="s">
        <v>15</v>
      </c>
      <c r="F1465" s="40" t="s">
        <v>1012</v>
      </c>
      <c r="G1465" s="40">
        <v>142</v>
      </c>
      <c r="H1465" s="40">
        <v>5.09</v>
      </c>
      <c r="I1465" s="40">
        <v>0.28000000000000003</v>
      </c>
      <c r="J1465" s="54">
        <v>0.13</v>
      </c>
      <c r="K1465" s="40">
        <v>4.8099999999999996</v>
      </c>
      <c r="L1465" s="40">
        <f t="shared" si="66"/>
        <v>683.02</v>
      </c>
      <c r="M1465" s="55">
        <f t="shared" si="67"/>
        <v>4.1846999999999994</v>
      </c>
      <c r="N1465" s="55">
        <f t="shared" si="68"/>
        <v>594.22739999999988</v>
      </c>
      <c r="O1465" s="40" t="s">
        <v>1011</v>
      </c>
    </row>
    <row r="1466" spans="1:15" s="40" customFormat="1" ht="29.1" customHeight="1">
      <c r="A1466" s="49">
        <v>43936</v>
      </c>
      <c r="C1466" s="50" t="s">
        <v>13</v>
      </c>
      <c r="D1466" s="50" t="s">
        <v>14</v>
      </c>
      <c r="E1466" s="51" t="s">
        <v>15</v>
      </c>
      <c r="F1466" s="40" t="s">
        <v>1012</v>
      </c>
      <c r="G1466" s="40">
        <v>113</v>
      </c>
      <c r="H1466" s="40">
        <v>5.09</v>
      </c>
      <c r="I1466" s="40">
        <v>0.28000000000000003</v>
      </c>
      <c r="J1466" s="54">
        <v>0.13</v>
      </c>
      <c r="K1466" s="40">
        <v>4.8099999999999996</v>
      </c>
      <c r="L1466" s="40">
        <f t="shared" si="66"/>
        <v>543.53</v>
      </c>
      <c r="M1466" s="55">
        <f t="shared" si="67"/>
        <v>4.1846999999999994</v>
      </c>
      <c r="N1466" s="55">
        <f t="shared" si="68"/>
        <v>472.87109999999996</v>
      </c>
      <c r="O1466" s="40" t="s">
        <v>1011</v>
      </c>
    </row>
    <row r="1467" spans="1:15" s="40" customFormat="1" ht="29.1" customHeight="1">
      <c r="A1467" s="49">
        <v>43911</v>
      </c>
      <c r="C1467" s="50" t="s">
        <v>13</v>
      </c>
      <c r="D1467" s="50" t="s">
        <v>14</v>
      </c>
      <c r="E1467" s="51" t="s">
        <v>15</v>
      </c>
      <c r="F1467" s="40" t="s">
        <v>83</v>
      </c>
      <c r="G1467" s="40">
        <v>579</v>
      </c>
      <c r="H1467" s="40">
        <v>5.09</v>
      </c>
      <c r="I1467" s="40">
        <v>0.28000000000000003</v>
      </c>
      <c r="J1467" s="54">
        <v>0.13</v>
      </c>
      <c r="K1467" s="40">
        <v>4.8099999999999996</v>
      </c>
      <c r="L1467" s="40">
        <f t="shared" si="66"/>
        <v>2784.99</v>
      </c>
      <c r="M1467" s="55">
        <f t="shared" si="67"/>
        <v>4.1846999999999994</v>
      </c>
      <c r="N1467" s="55">
        <f t="shared" si="68"/>
        <v>2422.9412999999995</v>
      </c>
      <c r="O1467" s="40" t="s">
        <v>1011</v>
      </c>
    </row>
    <row r="1468" spans="1:15" s="40" customFormat="1" ht="29.1" customHeight="1">
      <c r="A1468" s="49">
        <v>43911</v>
      </c>
      <c r="C1468" s="50" t="s">
        <v>13</v>
      </c>
      <c r="D1468" s="50" t="s">
        <v>14</v>
      </c>
      <c r="E1468" s="51" t="s">
        <v>15</v>
      </c>
      <c r="F1468" s="40" t="s">
        <v>83</v>
      </c>
      <c r="G1468" s="40">
        <v>858</v>
      </c>
      <c r="H1468" s="40">
        <v>5.09</v>
      </c>
      <c r="I1468" s="40">
        <v>0.28000000000000003</v>
      </c>
      <c r="J1468" s="54">
        <v>0.13</v>
      </c>
      <c r="K1468" s="40">
        <v>4.8099999999999996</v>
      </c>
      <c r="L1468" s="40">
        <f t="shared" si="66"/>
        <v>4126.9799999999996</v>
      </c>
      <c r="M1468" s="55">
        <f t="shared" si="67"/>
        <v>4.1846999999999994</v>
      </c>
      <c r="N1468" s="55">
        <f t="shared" si="68"/>
        <v>3590.4725999999996</v>
      </c>
      <c r="O1468" s="40" t="s">
        <v>1011</v>
      </c>
    </row>
    <row r="1469" spans="1:15" s="40" customFormat="1" ht="29.1" customHeight="1">
      <c r="A1469" s="49">
        <v>43911</v>
      </c>
      <c r="C1469" s="50" t="s">
        <v>13</v>
      </c>
      <c r="D1469" s="50" t="s">
        <v>14</v>
      </c>
      <c r="E1469" s="51" t="s">
        <v>15</v>
      </c>
      <c r="F1469" s="40" t="s">
        <v>83</v>
      </c>
      <c r="G1469" s="40">
        <v>1070</v>
      </c>
      <c r="H1469" s="40">
        <v>5.09</v>
      </c>
      <c r="I1469" s="40">
        <v>0.28000000000000003</v>
      </c>
      <c r="J1469" s="54">
        <v>0.13</v>
      </c>
      <c r="K1469" s="40">
        <v>4.8099999999999996</v>
      </c>
      <c r="L1469" s="40">
        <f t="shared" si="66"/>
        <v>5146.7</v>
      </c>
      <c r="M1469" s="55">
        <f t="shared" si="67"/>
        <v>4.1846999999999994</v>
      </c>
      <c r="N1469" s="55">
        <f t="shared" si="68"/>
        <v>4477.628999999999</v>
      </c>
      <c r="O1469" s="40" t="s">
        <v>1011</v>
      </c>
    </row>
    <row r="1470" spans="1:15" s="40" customFormat="1" ht="29.1" customHeight="1">
      <c r="A1470" s="49">
        <v>43911</v>
      </c>
      <c r="C1470" s="50" t="s">
        <v>13</v>
      </c>
      <c r="D1470" s="50" t="s">
        <v>14</v>
      </c>
      <c r="E1470" s="51" t="s">
        <v>15</v>
      </c>
      <c r="F1470" s="40" t="s">
        <v>83</v>
      </c>
      <c r="G1470" s="40">
        <v>790</v>
      </c>
      <c r="H1470" s="40">
        <v>5.09</v>
      </c>
      <c r="I1470" s="40">
        <v>0.28000000000000003</v>
      </c>
      <c r="J1470" s="54">
        <v>0.13</v>
      </c>
      <c r="K1470" s="40">
        <v>4.8099999999999996</v>
      </c>
      <c r="L1470" s="40">
        <f t="shared" si="66"/>
        <v>3799.8999999999996</v>
      </c>
      <c r="M1470" s="55">
        <f t="shared" si="67"/>
        <v>4.1846999999999994</v>
      </c>
      <c r="N1470" s="55">
        <f t="shared" si="68"/>
        <v>3305.9129999999996</v>
      </c>
      <c r="O1470" s="40" t="s">
        <v>1011</v>
      </c>
    </row>
    <row r="1471" spans="1:15" s="40" customFormat="1" ht="29.1" customHeight="1">
      <c r="A1471" s="49">
        <v>43911</v>
      </c>
      <c r="C1471" s="50" t="s">
        <v>13</v>
      </c>
      <c r="D1471" s="50" t="s">
        <v>14</v>
      </c>
      <c r="E1471" s="51" t="s">
        <v>15</v>
      </c>
      <c r="F1471" s="40" t="s">
        <v>83</v>
      </c>
      <c r="G1471" s="40">
        <v>1120</v>
      </c>
      <c r="H1471" s="40">
        <v>5.09</v>
      </c>
      <c r="I1471" s="40">
        <v>0.28000000000000003</v>
      </c>
      <c r="J1471" s="54">
        <v>0.13</v>
      </c>
      <c r="K1471" s="40">
        <v>4.8099999999999996</v>
      </c>
      <c r="L1471" s="40">
        <f t="shared" si="66"/>
        <v>5387.2</v>
      </c>
      <c r="M1471" s="55">
        <f t="shared" si="67"/>
        <v>4.1846999999999994</v>
      </c>
      <c r="N1471" s="55">
        <f t="shared" si="68"/>
        <v>4686.8639999999996</v>
      </c>
      <c r="O1471" s="40" t="s">
        <v>1011</v>
      </c>
    </row>
    <row r="1472" spans="1:15" s="40" customFormat="1" ht="29.1" customHeight="1">
      <c r="A1472" s="49">
        <v>43911</v>
      </c>
      <c r="C1472" s="50" t="s">
        <v>13</v>
      </c>
      <c r="D1472" s="50" t="s">
        <v>14</v>
      </c>
      <c r="E1472" s="51" t="s">
        <v>15</v>
      </c>
      <c r="F1472" s="40" t="s">
        <v>83</v>
      </c>
      <c r="G1472" s="40">
        <v>50</v>
      </c>
      <c r="H1472" s="40">
        <v>5.09</v>
      </c>
      <c r="I1472" s="40">
        <v>0.28000000000000003</v>
      </c>
      <c r="J1472" s="54">
        <v>0.13</v>
      </c>
      <c r="K1472" s="40">
        <v>4.8099999999999996</v>
      </c>
      <c r="L1472" s="40">
        <f t="shared" si="66"/>
        <v>240.49999999999997</v>
      </c>
      <c r="M1472" s="55">
        <f t="shared" si="67"/>
        <v>4.1846999999999994</v>
      </c>
      <c r="N1472" s="55">
        <f t="shared" si="68"/>
        <v>209.23499999999996</v>
      </c>
      <c r="O1472" s="40" t="s">
        <v>1011</v>
      </c>
    </row>
    <row r="1473" spans="1:19" s="40" customFormat="1" ht="29.1" customHeight="1">
      <c r="A1473" s="49">
        <v>43911</v>
      </c>
      <c r="C1473" s="50" t="s">
        <v>13</v>
      </c>
      <c r="D1473" s="50" t="s">
        <v>14</v>
      </c>
      <c r="E1473" s="51" t="s">
        <v>15</v>
      </c>
      <c r="F1473" s="40" t="s">
        <v>83</v>
      </c>
      <c r="G1473" s="40">
        <v>794</v>
      </c>
      <c r="H1473" s="40">
        <v>5.09</v>
      </c>
      <c r="I1473" s="40">
        <v>0.28000000000000003</v>
      </c>
      <c r="J1473" s="54">
        <v>0.13</v>
      </c>
      <c r="K1473" s="40">
        <v>4.8099999999999996</v>
      </c>
      <c r="L1473" s="40">
        <f t="shared" si="66"/>
        <v>3819.14</v>
      </c>
      <c r="M1473" s="55">
        <f t="shared" si="67"/>
        <v>4.1846999999999994</v>
      </c>
      <c r="N1473" s="55">
        <f t="shared" si="68"/>
        <v>3322.6517999999996</v>
      </c>
      <c r="O1473" s="40" t="s">
        <v>1011</v>
      </c>
    </row>
    <row r="1474" spans="1:19" s="40" customFormat="1" ht="29.1" customHeight="1">
      <c r="A1474" s="49">
        <v>43912</v>
      </c>
      <c r="C1474" s="50" t="s">
        <v>13</v>
      </c>
      <c r="D1474" s="50" t="s">
        <v>14</v>
      </c>
      <c r="E1474" s="51" t="s">
        <v>15</v>
      </c>
      <c r="F1474" s="40" t="s">
        <v>83</v>
      </c>
      <c r="G1474" s="40">
        <v>256</v>
      </c>
      <c r="H1474" s="40">
        <v>5.09</v>
      </c>
      <c r="I1474" s="40">
        <v>0.28000000000000003</v>
      </c>
      <c r="J1474" s="54">
        <v>0.13</v>
      </c>
      <c r="K1474" s="40">
        <v>4.8099999999999996</v>
      </c>
      <c r="L1474" s="40">
        <f t="shared" si="66"/>
        <v>1231.3599999999999</v>
      </c>
      <c r="M1474" s="55">
        <f t="shared" si="67"/>
        <v>4.1846999999999994</v>
      </c>
      <c r="N1474" s="55">
        <f t="shared" si="68"/>
        <v>1071.2831999999999</v>
      </c>
      <c r="O1474" s="40" t="s">
        <v>1011</v>
      </c>
    </row>
    <row r="1475" spans="1:19" s="40" customFormat="1" ht="29.1" customHeight="1">
      <c r="A1475" s="49">
        <v>43912</v>
      </c>
      <c r="C1475" s="50" t="s">
        <v>13</v>
      </c>
      <c r="D1475" s="50" t="s">
        <v>14</v>
      </c>
      <c r="E1475" s="51" t="s">
        <v>15</v>
      </c>
      <c r="F1475" s="40" t="s">
        <v>83</v>
      </c>
      <c r="G1475" s="40">
        <v>891</v>
      </c>
      <c r="H1475" s="40">
        <v>5.09</v>
      </c>
      <c r="I1475" s="40">
        <v>0.28000000000000003</v>
      </c>
      <c r="J1475" s="54">
        <v>0.13</v>
      </c>
      <c r="K1475" s="40">
        <v>4.8099999999999996</v>
      </c>
      <c r="L1475" s="40">
        <f t="shared" ref="L1475:L1538" si="69">K1475*G1475</f>
        <v>4285.71</v>
      </c>
      <c r="M1475" s="55">
        <f t="shared" ref="M1475:M1538" si="70">4.81-K1475*J1475</f>
        <v>4.1846999999999994</v>
      </c>
      <c r="N1475" s="55">
        <f t="shared" ref="N1475:N1538" si="71">M1475*G1475</f>
        <v>3728.5676999999996</v>
      </c>
      <c r="O1475" s="40" t="s">
        <v>1011</v>
      </c>
    </row>
    <row r="1476" spans="1:19" s="40" customFormat="1" ht="29.1" customHeight="1">
      <c r="A1476" s="49">
        <v>43912</v>
      </c>
      <c r="C1476" s="50" t="s">
        <v>13</v>
      </c>
      <c r="D1476" s="50" t="s">
        <v>14</v>
      </c>
      <c r="E1476" s="51" t="s">
        <v>15</v>
      </c>
      <c r="F1476" s="40" t="s">
        <v>83</v>
      </c>
      <c r="G1476" s="40">
        <v>1230</v>
      </c>
      <c r="H1476" s="40">
        <v>5.09</v>
      </c>
      <c r="I1476" s="40">
        <v>0.28000000000000003</v>
      </c>
      <c r="J1476" s="54">
        <v>0.13</v>
      </c>
      <c r="K1476" s="40">
        <v>4.8099999999999996</v>
      </c>
      <c r="L1476" s="40">
        <f t="shared" si="69"/>
        <v>5916.2999999999993</v>
      </c>
      <c r="M1476" s="55">
        <f t="shared" si="70"/>
        <v>4.1846999999999994</v>
      </c>
      <c r="N1476" s="55">
        <f t="shared" si="71"/>
        <v>5147.1809999999996</v>
      </c>
      <c r="O1476" s="40" t="s">
        <v>1011</v>
      </c>
    </row>
    <row r="1477" spans="1:19" s="40" customFormat="1" ht="29.1" customHeight="1">
      <c r="A1477" s="49">
        <v>43912</v>
      </c>
      <c r="C1477" s="50" t="s">
        <v>13</v>
      </c>
      <c r="D1477" s="50" t="s">
        <v>14</v>
      </c>
      <c r="E1477" s="51" t="s">
        <v>15</v>
      </c>
      <c r="F1477" s="40" t="s">
        <v>83</v>
      </c>
      <c r="G1477" s="40">
        <v>522</v>
      </c>
      <c r="H1477" s="40">
        <v>5.09</v>
      </c>
      <c r="I1477" s="40">
        <v>0.28000000000000003</v>
      </c>
      <c r="J1477" s="54">
        <v>0.13</v>
      </c>
      <c r="K1477" s="40">
        <v>4.8099999999999996</v>
      </c>
      <c r="L1477" s="40">
        <f t="shared" si="69"/>
        <v>2510.8199999999997</v>
      </c>
      <c r="M1477" s="55">
        <f t="shared" si="70"/>
        <v>4.1846999999999994</v>
      </c>
      <c r="N1477" s="55">
        <f t="shared" si="71"/>
        <v>2184.4133999999999</v>
      </c>
      <c r="O1477" s="40" t="s">
        <v>1011</v>
      </c>
    </row>
    <row r="1478" spans="1:19" s="40" customFormat="1" ht="29.1" customHeight="1">
      <c r="A1478" s="49">
        <v>43912</v>
      </c>
      <c r="C1478" s="50" t="s">
        <v>13</v>
      </c>
      <c r="D1478" s="50" t="s">
        <v>14</v>
      </c>
      <c r="E1478" s="51" t="s">
        <v>15</v>
      </c>
      <c r="F1478" s="40" t="s">
        <v>83</v>
      </c>
      <c r="G1478" s="40">
        <v>833</v>
      </c>
      <c r="H1478" s="40">
        <v>5.09</v>
      </c>
      <c r="I1478" s="40">
        <v>0.28000000000000003</v>
      </c>
      <c r="J1478" s="54">
        <v>0.13</v>
      </c>
      <c r="K1478" s="40">
        <v>4.8099999999999996</v>
      </c>
      <c r="L1478" s="40">
        <f t="shared" si="69"/>
        <v>4006.7299999999996</v>
      </c>
      <c r="M1478" s="55">
        <f t="shared" si="70"/>
        <v>4.1846999999999994</v>
      </c>
      <c r="N1478" s="55">
        <f t="shared" si="71"/>
        <v>3485.8550999999993</v>
      </c>
      <c r="O1478" s="40" t="s">
        <v>1011</v>
      </c>
    </row>
    <row r="1479" spans="1:19" s="40" customFormat="1" ht="29.1" customHeight="1">
      <c r="A1479" s="49">
        <v>43912</v>
      </c>
      <c r="C1479" s="50" t="s">
        <v>13</v>
      </c>
      <c r="D1479" s="50" t="s">
        <v>14</v>
      </c>
      <c r="E1479" s="51" t="s">
        <v>15</v>
      </c>
      <c r="F1479" s="40" t="s">
        <v>83</v>
      </c>
      <c r="G1479" s="40">
        <v>759</v>
      </c>
      <c r="H1479" s="40">
        <v>5.09</v>
      </c>
      <c r="I1479" s="40">
        <v>0.28000000000000003</v>
      </c>
      <c r="J1479" s="54">
        <v>0.13</v>
      </c>
      <c r="K1479" s="40">
        <v>4.8099999999999996</v>
      </c>
      <c r="L1479" s="40">
        <f t="shared" si="69"/>
        <v>3650.7899999999995</v>
      </c>
      <c r="M1479" s="55">
        <f t="shared" si="70"/>
        <v>4.1846999999999994</v>
      </c>
      <c r="N1479" s="55">
        <f t="shared" si="71"/>
        <v>3176.1872999999996</v>
      </c>
      <c r="O1479" s="40" t="s">
        <v>1011</v>
      </c>
    </row>
    <row r="1480" spans="1:19" s="40" customFormat="1" ht="29.1" customHeight="1">
      <c r="A1480" s="49">
        <v>43912</v>
      </c>
      <c r="C1480" s="50" t="s">
        <v>13</v>
      </c>
      <c r="D1480" s="50" t="s">
        <v>14</v>
      </c>
      <c r="E1480" s="51" t="s">
        <v>15</v>
      </c>
      <c r="F1480" s="40" t="s">
        <v>83</v>
      </c>
      <c r="G1480" s="40">
        <v>924</v>
      </c>
      <c r="H1480" s="40">
        <v>5.09</v>
      </c>
      <c r="I1480" s="40">
        <v>0.28000000000000003</v>
      </c>
      <c r="J1480" s="54">
        <v>0.13</v>
      </c>
      <c r="K1480" s="40">
        <v>4.8099999999999996</v>
      </c>
      <c r="L1480" s="40">
        <f t="shared" si="69"/>
        <v>4444.4399999999996</v>
      </c>
      <c r="M1480" s="55">
        <f t="shared" si="70"/>
        <v>4.1846999999999994</v>
      </c>
      <c r="N1480" s="55">
        <f t="shared" si="71"/>
        <v>3866.6627999999996</v>
      </c>
      <c r="O1480" s="40" t="s">
        <v>1011</v>
      </c>
    </row>
    <row r="1481" spans="1:19" s="40" customFormat="1" ht="29.1" customHeight="1">
      <c r="A1481" s="49">
        <v>43912</v>
      </c>
      <c r="C1481" s="50" t="s">
        <v>13</v>
      </c>
      <c r="D1481" s="50" t="s">
        <v>14</v>
      </c>
      <c r="E1481" s="51" t="s">
        <v>15</v>
      </c>
      <c r="F1481" s="40" t="s">
        <v>83</v>
      </c>
      <c r="G1481" s="40">
        <v>908</v>
      </c>
      <c r="H1481" s="40">
        <v>5.09</v>
      </c>
      <c r="I1481" s="40">
        <v>0.28000000000000003</v>
      </c>
      <c r="J1481" s="54">
        <v>0.13</v>
      </c>
      <c r="K1481" s="40">
        <v>4.8099999999999996</v>
      </c>
      <c r="L1481" s="40">
        <f t="shared" si="69"/>
        <v>4367.4799999999996</v>
      </c>
      <c r="M1481" s="55">
        <f t="shared" si="70"/>
        <v>4.1846999999999994</v>
      </c>
      <c r="N1481" s="55">
        <f t="shared" si="71"/>
        <v>3799.7075999999993</v>
      </c>
      <c r="O1481" s="40" t="s">
        <v>1011</v>
      </c>
    </row>
    <row r="1482" spans="1:19" s="40" customFormat="1" ht="29.1" customHeight="1">
      <c r="A1482" s="49">
        <v>43913</v>
      </c>
      <c r="C1482" s="50" t="s">
        <v>13</v>
      </c>
      <c r="D1482" s="50" t="s">
        <v>14</v>
      </c>
      <c r="E1482" s="51" t="s">
        <v>15</v>
      </c>
      <c r="F1482" s="40" t="s">
        <v>83</v>
      </c>
      <c r="G1482" s="40">
        <v>795</v>
      </c>
      <c r="H1482" s="40">
        <v>5.09</v>
      </c>
      <c r="I1482" s="40">
        <v>0.28000000000000003</v>
      </c>
      <c r="J1482" s="54">
        <v>0.13</v>
      </c>
      <c r="K1482" s="40">
        <v>4.8099999999999996</v>
      </c>
      <c r="L1482" s="40">
        <f t="shared" si="69"/>
        <v>3823.95</v>
      </c>
      <c r="M1482" s="55">
        <f t="shared" si="70"/>
        <v>4.1846999999999994</v>
      </c>
      <c r="N1482" s="55">
        <f t="shared" si="71"/>
        <v>3326.8364999999994</v>
      </c>
      <c r="O1482" s="40" t="s">
        <v>1011</v>
      </c>
    </row>
    <row r="1483" spans="1:19" s="40" customFormat="1" ht="29.1" customHeight="1">
      <c r="A1483" s="49">
        <v>43913</v>
      </c>
      <c r="C1483" s="50" t="s">
        <v>13</v>
      </c>
      <c r="D1483" s="50" t="s">
        <v>14</v>
      </c>
      <c r="E1483" s="51" t="s">
        <v>15</v>
      </c>
      <c r="F1483" s="40" t="s">
        <v>83</v>
      </c>
      <c r="G1483" s="40">
        <v>1044</v>
      </c>
      <c r="H1483" s="40">
        <v>5.09</v>
      </c>
      <c r="I1483" s="40">
        <v>0.28000000000000003</v>
      </c>
      <c r="J1483" s="54">
        <v>0.13</v>
      </c>
      <c r="K1483" s="40">
        <v>4.8099999999999996</v>
      </c>
      <c r="L1483" s="40">
        <f t="shared" si="69"/>
        <v>5021.6399999999994</v>
      </c>
      <c r="M1483" s="55">
        <f t="shared" si="70"/>
        <v>4.1846999999999994</v>
      </c>
      <c r="N1483" s="55">
        <f t="shared" si="71"/>
        <v>4368.8267999999998</v>
      </c>
      <c r="O1483" s="40" t="s">
        <v>1011</v>
      </c>
    </row>
    <row r="1484" spans="1:19" s="40" customFormat="1" ht="29.1" customHeight="1">
      <c r="A1484" s="49">
        <v>43913</v>
      </c>
      <c r="C1484" s="50" t="s">
        <v>13</v>
      </c>
      <c r="D1484" s="50" t="s">
        <v>14</v>
      </c>
      <c r="E1484" s="51" t="s">
        <v>15</v>
      </c>
      <c r="F1484" s="40" t="s">
        <v>83</v>
      </c>
      <c r="G1484" s="40">
        <v>1038</v>
      </c>
      <c r="H1484" s="40">
        <v>5.09</v>
      </c>
      <c r="I1484" s="40">
        <v>0.28000000000000003</v>
      </c>
      <c r="J1484" s="54">
        <v>0.13</v>
      </c>
      <c r="K1484" s="40">
        <v>4.8099999999999996</v>
      </c>
      <c r="L1484" s="40">
        <f t="shared" si="69"/>
        <v>4992.78</v>
      </c>
      <c r="M1484" s="55">
        <f t="shared" si="70"/>
        <v>4.1846999999999994</v>
      </c>
      <c r="N1484" s="55">
        <f t="shared" si="71"/>
        <v>4343.7185999999992</v>
      </c>
      <c r="O1484" s="40" t="s">
        <v>1011</v>
      </c>
    </row>
    <row r="1485" spans="1:19" s="40" customFormat="1" ht="29.1" customHeight="1">
      <c r="A1485" s="49">
        <v>43913</v>
      </c>
      <c r="C1485" s="50" t="s">
        <v>13</v>
      </c>
      <c r="D1485" s="50" t="s">
        <v>14</v>
      </c>
      <c r="E1485" s="51" t="s">
        <v>15</v>
      </c>
      <c r="F1485" s="40" t="s">
        <v>83</v>
      </c>
      <c r="G1485" s="40">
        <v>613</v>
      </c>
      <c r="H1485" s="40">
        <v>5.09</v>
      </c>
      <c r="I1485" s="40">
        <v>0.28000000000000003</v>
      </c>
      <c r="J1485" s="54">
        <v>0.13</v>
      </c>
      <c r="K1485" s="40">
        <v>4.8099999999999996</v>
      </c>
      <c r="L1485" s="40">
        <f t="shared" si="69"/>
        <v>2948.5299999999997</v>
      </c>
      <c r="M1485" s="55">
        <f t="shared" si="70"/>
        <v>4.1846999999999994</v>
      </c>
      <c r="N1485" s="55">
        <f t="shared" si="71"/>
        <v>2565.2210999999998</v>
      </c>
      <c r="O1485" s="40" t="s">
        <v>1011</v>
      </c>
    </row>
    <row r="1486" spans="1:19" s="40" customFormat="1" ht="29.1" customHeight="1">
      <c r="A1486" s="49">
        <v>43913</v>
      </c>
      <c r="C1486" s="50" t="s">
        <v>13</v>
      </c>
      <c r="D1486" s="50" t="s">
        <v>14</v>
      </c>
      <c r="E1486" s="51" t="s">
        <v>15</v>
      </c>
      <c r="F1486" s="40" t="s">
        <v>83</v>
      </c>
      <c r="G1486" s="40">
        <v>827</v>
      </c>
      <c r="H1486" s="40">
        <v>5.09</v>
      </c>
      <c r="I1486" s="40">
        <v>0.28000000000000003</v>
      </c>
      <c r="J1486" s="54">
        <v>0.13</v>
      </c>
      <c r="K1486" s="40">
        <v>4.8099999999999996</v>
      </c>
      <c r="L1486" s="40">
        <f t="shared" si="69"/>
        <v>3977.87</v>
      </c>
      <c r="M1486" s="55">
        <f t="shared" si="70"/>
        <v>4.1846999999999994</v>
      </c>
      <c r="N1486" s="55">
        <f t="shared" si="71"/>
        <v>3460.7468999999996</v>
      </c>
      <c r="O1486" s="40" t="s">
        <v>1011</v>
      </c>
    </row>
    <row r="1487" spans="1:19" s="40" customFormat="1" ht="29.1" customHeight="1">
      <c r="A1487" s="49">
        <v>43913</v>
      </c>
      <c r="C1487" s="50" t="s">
        <v>13</v>
      </c>
      <c r="D1487" s="50" t="s">
        <v>14</v>
      </c>
      <c r="E1487" s="51" t="s">
        <v>15</v>
      </c>
      <c r="F1487" s="40" t="s">
        <v>83</v>
      </c>
      <c r="G1487" s="40">
        <v>1157</v>
      </c>
      <c r="H1487" s="40">
        <v>5.09</v>
      </c>
      <c r="I1487" s="40">
        <v>0.28000000000000003</v>
      </c>
      <c r="J1487" s="54">
        <v>0.13</v>
      </c>
      <c r="K1487" s="40">
        <v>4.8099999999999996</v>
      </c>
      <c r="L1487" s="40">
        <f t="shared" si="69"/>
        <v>5565.1699999999992</v>
      </c>
      <c r="M1487" s="55">
        <f t="shared" si="70"/>
        <v>4.1846999999999994</v>
      </c>
      <c r="N1487" s="55">
        <f t="shared" si="71"/>
        <v>4841.6978999999992</v>
      </c>
      <c r="O1487" s="40" t="s">
        <v>1011</v>
      </c>
    </row>
    <row r="1488" spans="1:19" s="40" customFormat="1" ht="29.1" customHeight="1">
      <c r="A1488" s="49">
        <v>43913</v>
      </c>
      <c r="C1488" s="50" t="s">
        <v>13</v>
      </c>
      <c r="D1488" s="50" t="s">
        <v>14</v>
      </c>
      <c r="E1488" s="51" t="s">
        <v>15</v>
      </c>
      <c r="F1488" s="40" t="s">
        <v>83</v>
      </c>
      <c r="G1488" s="40">
        <v>1110</v>
      </c>
      <c r="H1488" s="40">
        <v>5.09</v>
      </c>
      <c r="I1488" s="40">
        <v>0.28000000000000003</v>
      </c>
      <c r="J1488" s="54">
        <v>0.13</v>
      </c>
      <c r="K1488" s="40">
        <v>4.8099999999999996</v>
      </c>
      <c r="L1488" s="40">
        <f t="shared" si="69"/>
        <v>5339.0999999999995</v>
      </c>
      <c r="M1488" s="55">
        <f t="shared" si="70"/>
        <v>4.1846999999999994</v>
      </c>
      <c r="N1488" s="55">
        <f t="shared" si="71"/>
        <v>4645.0169999999989</v>
      </c>
      <c r="O1488" s="40" t="s">
        <v>1011</v>
      </c>
      <c r="S1488" s="49"/>
    </row>
    <row r="1489" spans="1:19" s="40" customFormat="1" ht="29.1" customHeight="1">
      <c r="A1489" s="49">
        <v>43914</v>
      </c>
      <c r="C1489" s="50" t="s">
        <v>13</v>
      </c>
      <c r="D1489" s="50" t="s">
        <v>14</v>
      </c>
      <c r="E1489" s="51" t="s">
        <v>15</v>
      </c>
      <c r="F1489" s="40" t="s">
        <v>83</v>
      </c>
      <c r="G1489" s="40">
        <v>639</v>
      </c>
      <c r="H1489" s="40">
        <v>5.09</v>
      </c>
      <c r="I1489" s="40">
        <v>0.28000000000000003</v>
      </c>
      <c r="J1489" s="54">
        <v>0.13</v>
      </c>
      <c r="K1489" s="40">
        <v>4.8099999999999996</v>
      </c>
      <c r="L1489" s="40">
        <f t="shared" si="69"/>
        <v>3073.5899999999997</v>
      </c>
      <c r="M1489" s="55">
        <f t="shared" si="70"/>
        <v>4.1846999999999994</v>
      </c>
      <c r="N1489" s="55">
        <f t="shared" si="71"/>
        <v>2674.0232999999998</v>
      </c>
      <c r="O1489" s="40" t="s">
        <v>1011</v>
      </c>
      <c r="S1489" s="49"/>
    </row>
    <row r="1490" spans="1:19" s="40" customFormat="1" ht="29.1" customHeight="1">
      <c r="A1490" s="49">
        <v>43914</v>
      </c>
      <c r="C1490" s="50" t="s">
        <v>13</v>
      </c>
      <c r="D1490" s="50" t="s">
        <v>14</v>
      </c>
      <c r="E1490" s="51" t="s">
        <v>15</v>
      </c>
      <c r="F1490" s="40" t="s">
        <v>83</v>
      </c>
      <c r="G1490" s="40">
        <v>497</v>
      </c>
      <c r="H1490" s="40">
        <v>5.09</v>
      </c>
      <c r="I1490" s="40">
        <v>0.28000000000000003</v>
      </c>
      <c r="J1490" s="54">
        <v>0.13</v>
      </c>
      <c r="K1490" s="40">
        <v>4.8099999999999996</v>
      </c>
      <c r="L1490" s="40">
        <f t="shared" si="69"/>
        <v>2390.5699999999997</v>
      </c>
      <c r="M1490" s="55">
        <f t="shared" si="70"/>
        <v>4.1846999999999994</v>
      </c>
      <c r="N1490" s="55">
        <f t="shared" si="71"/>
        <v>2079.7958999999996</v>
      </c>
      <c r="O1490" s="40" t="s">
        <v>1011</v>
      </c>
      <c r="S1490" s="49"/>
    </row>
    <row r="1491" spans="1:19" s="40" customFormat="1" ht="29.1" customHeight="1">
      <c r="A1491" s="49">
        <v>43914</v>
      </c>
      <c r="C1491" s="50" t="s">
        <v>13</v>
      </c>
      <c r="D1491" s="50" t="s">
        <v>14</v>
      </c>
      <c r="E1491" s="51" t="s">
        <v>15</v>
      </c>
      <c r="F1491" s="40" t="s">
        <v>83</v>
      </c>
      <c r="G1491" s="40">
        <v>704</v>
      </c>
      <c r="H1491" s="40">
        <v>5.09</v>
      </c>
      <c r="I1491" s="40">
        <v>0.28000000000000003</v>
      </c>
      <c r="J1491" s="54">
        <v>0.13</v>
      </c>
      <c r="K1491" s="40">
        <v>4.8099999999999996</v>
      </c>
      <c r="L1491" s="40">
        <f t="shared" si="69"/>
        <v>3386.24</v>
      </c>
      <c r="M1491" s="55">
        <f t="shared" si="70"/>
        <v>4.1846999999999994</v>
      </c>
      <c r="N1491" s="55">
        <f t="shared" si="71"/>
        <v>2946.0287999999996</v>
      </c>
      <c r="O1491" s="40" t="s">
        <v>1011</v>
      </c>
      <c r="S1491" s="49"/>
    </row>
    <row r="1492" spans="1:19" s="40" customFormat="1" ht="29.1" customHeight="1">
      <c r="A1492" s="49">
        <v>43914</v>
      </c>
      <c r="C1492" s="50" t="s">
        <v>13</v>
      </c>
      <c r="D1492" s="50" t="s">
        <v>14</v>
      </c>
      <c r="E1492" s="51" t="s">
        <v>15</v>
      </c>
      <c r="F1492" s="40" t="s">
        <v>83</v>
      </c>
      <c r="G1492" s="40">
        <v>670</v>
      </c>
      <c r="H1492" s="40">
        <v>5.09</v>
      </c>
      <c r="I1492" s="40">
        <v>0.28000000000000003</v>
      </c>
      <c r="J1492" s="54">
        <v>0.13</v>
      </c>
      <c r="K1492" s="40">
        <v>4.8099999999999996</v>
      </c>
      <c r="L1492" s="40">
        <f t="shared" si="69"/>
        <v>3222.7</v>
      </c>
      <c r="M1492" s="55">
        <f t="shared" si="70"/>
        <v>4.1846999999999994</v>
      </c>
      <c r="N1492" s="55">
        <f t="shared" si="71"/>
        <v>2803.7489999999998</v>
      </c>
      <c r="O1492" s="40" t="s">
        <v>1011</v>
      </c>
      <c r="S1492" s="49"/>
    </row>
    <row r="1493" spans="1:19" s="40" customFormat="1" ht="29.1" customHeight="1">
      <c r="A1493" s="49">
        <v>43914</v>
      </c>
      <c r="C1493" s="50" t="s">
        <v>13</v>
      </c>
      <c r="D1493" s="50" t="s">
        <v>14</v>
      </c>
      <c r="E1493" s="51" t="s">
        <v>15</v>
      </c>
      <c r="F1493" s="40" t="s">
        <v>83</v>
      </c>
      <c r="G1493" s="40">
        <v>610</v>
      </c>
      <c r="H1493" s="40">
        <v>5.09</v>
      </c>
      <c r="I1493" s="40">
        <v>0.28000000000000003</v>
      </c>
      <c r="J1493" s="54">
        <v>0.13</v>
      </c>
      <c r="K1493" s="40">
        <v>4.8099999999999996</v>
      </c>
      <c r="L1493" s="40">
        <f t="shared" si="69"/>
        <v>2934.1</v>
      </c>
      <c r="M1493" s="55">
        <f t="shared" si="70"/>
        <v>4.1846999999999994</v>
      </c>
      <c r="N1493" s="55">
        <f t="shared" si="71"/>
        <v>2552.6669999999995</v>
      </c>
      <c r="O1493" s="40" t="s">
        <v>1011</v>
      </c>
      <c r="S1493" s="49"/>
    </row>
    <row r="1494" spans="1:19" s="40" customFormat="1" ht="29.1" customHeight="1">
      <c r="A1494" s="49">
        <v>43915</v>
      </c>
      <c r="C1494" s="50" t="s">
        <v>13</v>
      </c>
      <c r="D1494" s="50" t="s">
        <v>14</v>
      </c>
      <c r="E1494" s="51" t="s">
        <v>15</v>
      </c>
      <c r="F1494" s="40" t="s">
        <v>83</v>
      </c>
      <c r="G1494" s="40">
        <v>538</v>
      </c>
      <c r="H1494" s="40">
        <v>5.09</v>
      </c>
      <c r="I1494" s="40">
        <v>0.28000000000000003</v>
      </c>
      <c r="J1494" s="54">
        <v>0.13</v>
      </c>
      <c r="K1494" s="40">
        <v>4.8099999999999996</v>
      </c>
      <c r="L1494" s="40">
        <f t="shared" si="69"/>
        <v>2587.7799999999997</v>
      </c>
      <c r="M1494" s="55">
        <f t="shared" si="70"/>
        <v>4.1846999999999994</v>
      </c>
      <c r="N1494" s="55">
        <f t="shared" si="71"/>
        <v>2251.3685999999998</v>
      </c>
      <c r="O1494" s="40" t="s">
        <v>1011</v>
      </c>
    </row>
    <row r="1495" spans="1:19" s="40" customFormat="1" ht="29.1" customHeight="1">
      <c r="A1495" s="49">
        <v>43915</v>
      </c>
      <c r="C1495" s="50" t="s">
        <v>13</v>
      </c>
      <c r="D1495" s="50" t="s">
        <v>14</v>
      </c>
      <c r="E1495" s="51" t="s">
        <v>15</v>
      </c>
      <c r="F1495" s="40" t="s">
        <v>83</v>
      </c>
      <c r="G1495" s="40">
        <v>1298</v>
      </c>
      <c r="H1495" s="40">
        <v>5.09</v>
      </c>
      <c r="I1495" s="40">
        <v>0.28000000000000003</v>
      </c>
      <c r="J1495" s="54">
        <v>0.13</v>
      </c>
      <c r="K1495" s="40">
        <v>4.8099999999999996</v>
      </c>
      <c r="L1495" s="40">
        <f t="shared" si="69"/>
        <v>6243.3799999999992</v>
      </c>
      <c r="M1495" s="55">
        <f t="shared" si="70"/>
        <v>4.1846999999999994</v>
      </c>
      <c r="N1495" s="55">
        <f t="shared" si="71"/>
        <v>5431.7405999999992</v>
      </c>
      <c r="O1495" s="40" t="s">
        <v>1011</v>
      </c>
    </row>
    <row r="1496" spans="1:19" s="40" customFormat="1" ht="29.1" customHeight="1">
      <c r="A1496" s="49">
        <v>43915</v>
      </c>
      <c r="C1496" s="50" t="s">
        <v>13</v>
      </c>
      <c r="D1496" s="50" t="s">
        <v>14</v>
      </c>
      <c r="E1496" s="51" t="s">
        <v>15</v>
      </c>
      <c r="F1496" s="40" t="s">
        <v>83</v>
      </c>
      <c r="G1496" s="40">
        <v>543</v>
      </c>
      <c r="H1496" s="40">
        <v>5.09</v>
      </c>
      <c r="I1496" s="40">
        <v>0.28000000000000003</v>
      </c>
      <c r="J1496" s="54">
        <v>0.13</v>
      </c>
      <c r="K1496" s="40">
        <v>4.8099999999999996</v>
      </c>
      <c r="L1496" s="40">
        <f t="shared" si="69"/>
        <v>2611.83</v>
      </c>
      <c r="M1496" s="55">
        <f t="shared" si="70"/>
        <v>4.1846999999999994</v>
      </c>
      <c r="N1496" s="55">
        <f t="shared" si="71"/>
        <v>2272.2920999999997</v>
      </c>
      <c r="O1496" s="40" t="s">
        <v>1011</v>
      </c>
    </row>
    <row r="1497" spans="1:19" s="40" customFormat="1" ht="29.1" customHeight="1">
      <c r="A1497" s="49">
        <v>43915</v>
      </c>
      <c r="C1497" s="50" t="s">
        <v>13</v>
      </c>
      <c r="D1497" s="50" t="s">
        <v>14</v>
      </c>
      <c r="E1497" s="51" t="s">
        <v>15</v>
      </c>
      <c r="F1497" s="40" t="s">
        <v>83</v>
      </c>
      <c r="G1497" s="40">
        <v>794</v>
      </c>
      <c r="H1497" s="40">
        <v>5.09</v>
      </c>
      <c r="I1497" s="40">
        <v>0.28000000000000003</v>
      </c>
      <c r="J1497" s="54">
        <v>0.13</v>
      </c>
      <c r="K1497" s="40">
        <v>4.8099999999999996</v>
      </c>
      <c r="L1497" s="40">
        <f t="shared" si="69"/>
        <v>3819.14</v>
      </c>
      <c r="M1497" s="55">
        <f t="shared" si="70"/>
        <v>4.1846999999999994</v>
      </c>
      <c r="N1497" s="55">
        <f t="shared" si="71"/>
        <v>3322.6517999999996</v>
      </c>
      <c r="O1497" s="40" t="s">
        <v>1011</v>
      </c>
    </row>
    <row r="1498" spans="1:19" s="40" customFormat="1" ht="29.1" customHeight="1">
      <c r="A1498" s="49">
        <v>43915</v>
      </c>
      <c r="C1498" s="50" t="s">
        <v>13</v>
      </c>
      <c r="D1498" s="50" t="s">
        <v>14</v>
      </c>
      <c r="E1498" s="51" t="s">
        <v>15</v>
      </c>
      <c r="F1498" s="40" t="s">
        <v>83</v>
      </c>
      <c r="G1498" s="40">
        <v>945</v>
      </c>
      <c r="H1498" s="40">
        <v>5.09</v>
      </c>
      <c r="I1498" s="40">
        <v>0.28000000000000003</v>
      </c>
      <c r="J1498" s="54">
        <v>0.13</v>
      </c>
      <c r="K1498" s="40">
        <v>4.8099999999999996</v>
      </c>
      <c r="L1498" s="40">
        <f t="shared" si="69"/>
        <v>4545.45</v>
      </c>
      <c r="M1498" s="55">
        <f t="shared" si="70"/>
        <v>4.1846999999999994</v>
      </c>
      <c r="N1498" s="55">
        <f t="shared" si="71"/>
        <v>3954.5414999999994</v>
      </c>
      <c r="O1498" s="40" t="s">
        <v>1011</v>
      </c>
    </row>
    <row r="1499" spans="1:19" s="40" customFormat="1" ht="29.1" customHeight="1">
      <c r="A1499" s="49">
        <v>43915</v>
      </c>
      <c r="C1499" s="50" t="s">
        <v>13</v>
      </c>
      <c r="D1499" s="50" t="s">
        <v>14</v>
      </c>
      <c r="E1499" s="51" t="s">
        <v>15</v>
      </c>
      <c r="F1499" s="40" t="s">
        <v>83</v>
      </c>
      <c r="G1499" s="40">
        <v>842</v>
      </c>
      <c r="H1499" s="40">
        <v>5.09</v>
      </c>
      <c r="I1499" s="40">
        <v>0.28000000000000003</v>
      </c>
      <c r="J1499" s="54">
        <v>0.13</v>
      </c>
      <c r="K1499" s="40">
        <v>4.8099999999999996</v>
      </c>
      <c r="L1499" s="40">
        <f t="shared" si="69"/>
        <v>4050.0199999999995</v>
      </c>
      <c r="M1499" s="55">
        <f t="shared" si="70"/>
        <v>4.1846999999999994</v>
      </c>
      <c r="N1499" s="55">
        <f t="shared" si="71"/>
        <v>3523.5173999999997</v>
      </c>
      <c r="O1499" s="40" t="s">
        <v>1011</v>
      </c>
    </row>
    <row r="1500" spans="1:19" s="40" customFormat="1" ht="29.1" customHeight="1">
      <c r="A1500" s="49">
        <v>43915</v>
      </c>
      <c r="C1500" s="50" t="s">
        <v>13</v>
      </c>
      <c r="D1500" s="50" t="s">
        <v>14</v>
      </c>
      <c r="E1500" s="51" t="s">
        <v>15</v>
      </c>
      <c r="F1500" s="40" t="s">
        <v>83</v>
      </c>
      <c r="G1500" s="40">
        <v>894</v>
      </c>
      <c r="H1500" s="40">
        <v>5.09</v>
      </c>
      <c r="I1500" s="40">
        <v>0.28000000000000003</v>
      </c>
      <c r="J1500" s="54">
        <v>0.13</v>
      </c>
      <c r="K1500" s="40">
        <v>4.8099999999999996</v>
      </c>
      <c r="L1500" s="40">
        <f t="shared" si="69"/>
        <v>4300.1399999999994</v>
      </c>
      <c r="M1500" s="55">
        <f t="shared" si="70"/>
        <v>4.1846999999999994</v>
      </c>
      <c r="N1500" s="55">
        <f t="shared" si="71"/>
        <v>3741.1217999999994</v>
      </c>
      <c r="O1500" s="40" t="s">
        <v>1011</v>
      </c>
    </row>
    <row r="1501" spans="1:19" s="40" customFormat="1" ht="29.1" customHeight="1">
      <c r="A1501" s="49">
        <v>43915</v>
      </c>
      <c r="C1501" s="50" t="s">
        <v>13</v>
      </c>
      <c r="D1501" s="50" t="s">
        <v>14</v>
      </c>
      <c r="E1501" s="51" t="s">
        <v>15</v>
      </c>
      <c r="F1501" s="40" t="s">
        <v>83</v>
      </c>
      <c r="G1501" s="40">
        <v>799</v>
      </c>
      <c r="H1501" s="40">
        <v>5.09</v>
      </c>
      <c r="I1501" s="40">
        <v>0.28000000000000003</v>
      </c>
      <c r="J1501" s="54">
        <v>0.13</v>
      </c>
      <c r="K1501" s="40">
        <v>4.8099999999999996</v>
      </c>
      <c r="L1501" s="40">
        <f t="shared" si="69"/>
        <v>3843.1899999999996</v>
      </c>
      <c r="M1501" s="55">
        <f t="shared" si="70"/>
        <v>4.1846999999999994</v>
      </c>
      <c r="N1501" s="55">
        <f t="shared" si="71"/>
        <v>3343.5752999999995</v>
      </c>
      <c r="O1501" s="40" t="s">
        <v>1011</v>
      </c>
    </row>
    <row r="1502" spans="1:19" s="40" customFormat="1" ht="29.1" customHeight="1">
      <c r="A1502" s="49">
        <v>43916</v>
      </c>
      <c r="C1502" s="50" t="s">
        <v>13</v>
      </c>
      <c r="D1502" s="50" t="s">
        <v>14</v>
      </c>
      <c r="E1502" s="51" t="s">
        <v>15</v>
      </c>
      <c r="F1502" s="40" t="s">
        <v>83</v>
      </c>
      <c r="G1502" s="40">
        <v>458</v>
      </c>
      <c r="H1502" s="40">
        <v>5.09</v>
      </c>
      <c r="I1502" s="40">
        <v>0.28000000000000003</v>
      </c>
      <c r="J1502" s="54">
        <v>0.13</v>
      </c>
      <c r="K1502" s="40">
        <v>4.8099999999999996</v>
      </c>
      <c r="L1502" s="40">
        <f t="shared" si="69"/>
        <v>2202.98</v>
      </c>
      <c r="M1502" s="55">
        <f t="shared" si="70"/>
        <v>4.1846999999999994</v>
      </c>
      <c r="N1502" s="55">
        <f t="shared" si="71"/>
        <v>1916.5925999999997</v>
      </c>
      <c r="O1502" s="40" t="s">
        <v>1011</v>
      </c>
    </row>
    <row r="1503" spans="1:19" s="40" customFormat="1" ht="29.1" customHeight="1">
      <c r="A1503" s="49">
        <v>43916</v>
      </c>
      <c r="C1503" s="50" t="s">
        <v>13</v>
      </c>
      <c r="D1503" s="50" t="s">
        <v>14</v>
      </c>
      <c r="E1503" s="51" t="s">
        <v>15</v>
      </c>
      <c r="F1503" s="40" t="s">
        <v>83</v>
      </c>
      <c r="G1503" s="40">
        <v>843</v>
      </c>
      <c r="H1503" s="40">
        <v>5.09</v>
      </c>
      <c r="I1503" s="40">
        <v>0.28000000000000003</v>
      </c>
      <c r="J1503" s="54">
        <v>0.13</v>
      </c>
      <c r="K1503" s="40">
        <v>4.8099999999999996</v>
      </c>
      <c r="L1503" s="40">
        <f t="shared" si="69"/>
        <v>4054.8299999999995</v>
      </c>
      <c r="M1503" s="55">
        <f t="shared" si="70"/>
        <v>4.1846999999999994</v>
      </c>
      <c r="N1503" s="55">
        <f t="shared" si="71"/>
        <v>3527.7020999999995</v>
      </c>
      <c r="O1503" s="40" t="s">
        <v>1011</v>
      </c>
    </row>
    <row r="1504" spans="1:19" s="40" customFormat="1" ht="29.1" customHeight="1">
      <c r="A1504" s="49">
        <v>43916</v>
      </c>
      <c r="C1504" s="50" t="s">
        <v>13</v>
      </c>
      <c r="D1504" s="50" t="s">
        <v>14</v>
      </c>
      <c r="E1504" s="51" t="s">
        <v>15</v>
      </c>
      <c r="F1504" s="40" t="s">
        <v>83</v>
      </c>
      <c r="G1504" s="40">
        <v>767</v>
      </c>
      <c r="H1504" s="40">
        <v>5.09</v>
      </c>
      <c r="I1504" s="40">
        <v>0.28000000000000003</v>
      </c>
      <c r="J1504" s="54">
        <v>0.13</v>
      </c>
      <c r="K1504" s="40">
        <v>4.8099999999999996</v>
      </c>
      <c r="L1504" s="40">
        <f t="shared" si="69"/>
        <v>3689.2699999999995</v>
      </c>
      <c r="M1504" s="55">
        <f t="shared" si="70"/>
        <v>4.1846999999999994</v>
      </c>
      <c r="N1504" s="55">
        <f t="shared" si="71"/>
        <v>3209.6648999999998</v>
      </c>
      <c r="O1504" s="40" t="s">
        <v>1011</v>
      </c>
    </row>
    <row r="1505" spans="1:15" s="40" customFormat="1" ht="29.1" customHeight="1">
      <c r="A1505" s="49">
        <v>43916</v>
      </c>
      <c r="C1505" s="50" t="s">
        <v>13</v>
      </c>
      <c r="D1505" s="50" t="s">
        <v>14</v>
      </c>
      <c r="E1505" s="51" t="s">
        <v>15</v>
      </c>
      <c r="F1505" s="40" t="s">
        <v>83</v>
      </c>
      <c r="G1505" s="40">
        <v>867</v>
      </c>
      <c r="H1505" s="40">
        <v>5.09</v>
      </c>
      <c r="I1505" s="40">
        <v>0.28000000000000003</v>
      </c>
      <c r="J1505" s="54">
        <v>0.13</v>
      </c>
      <c r="K1505" s="40">
        <v>4.8099999999999996</v>
      </c>
      <c r="L1505" s="40">
        <f t="shared" si="69"/>
        <v>4170.2699999999995</v>
      </c>
      <c r="M1505" s="55">
        <f t="shared" si="70"/>
        <v>4.1846999999999994</v>
      </c>
      <c r="N1505" s="55">
        <f t="shared" si="71"/>
        <v>3628.1348999999996</v>
      </c>
      <c r="O1505" s="40" t="s">
        <v>1011</v>
      </c>
    </row>
    <row r="1506" spans="1:15" s="40" customFormat="1" ht="29.1" customHeight="1">
      <c r="A1506" s="49">
        <v>43916</v>
      </c>
      <c r="C1506" s="50" t="s">
        <v>13</v>
      </c>
      <c r="D1506" s="50" t="s">
        <v>14</v>
      </c>
      <c r="E1506" s="51" t="s">
        <v>15</v>
      </c>
      <c r="F1506" s="40" t="s">
        <v>83</v>
      </c>
      <c r="G1506" s="40">
        <v>873</v>
      </c>
      <c r="H1506" s="40">
        <v>5.09</v>
      </c>
      <c r="I1506" s="40">
        <v>0.28000000000000003</v>
      </c>
      <c r="J1506" s="54">
        <v>0.13</v>
      </c>
      <c r="K1506" s="40">
        <v>4.8099999999999996</v>
      </c>
      <c r="L1506" s="40">
        <f t="shared" si="69"/>
        <v>4199.13</v>
      </c>
      <c r="M1506" s="55">
        <f t="shared" si="70"/>
        <v>4.1846999999999994</v>
      </c>
      <c r="N1506" s="55">
        <f t="shared" si="71"/>
        <v>3653.2430999999997</v>
      </c>
      <c r="O1506" s="40" t="s">
        <v>1011</v>
      </c>
    </row>
    <row r="1507" spans="1:15" s="40" customFormat="1" ht="29.1" customHeight="1">
      <c r="A1507" s="49">
        <v>43917</v>
      </c>
      <c r="C1507" s="50" t="s">
        <v>13</v>
      </c>
      <c r="D1507" s="50" t="s">
        <v>14</v>
      </c>
      <c r="E1507" s="51" t="s">
        <v>15</v>
      </c>
      <c r="F1507" s="40" t="s">
        <v>83</v>
      </c>
      <c r="G1507" s="40">
        <v>855</v>
      </c>
      <c r="H1507" s="40">
        <v>5.09</v>
      </c>
      <c r="I1507" s="40">
        <v>0.28000000000000003</v>
      </c>
      <c r="J1507" s="54">
        <v>0.13</v>
      </c>
      <c r="K1507" s="40">
        <v>4.8099999999999996</v>
      </c>
      <c r="L1507" s="40">
        <f t="shared" si="69"/>
        <v>4112.5499999999993</v>
      </c>
      <c r="M1507" s="55">
        <f t="shared" si="70"/>
        <v>4.1846999999999994</v>
      </c>
      <c r="N1507" s="55">
        <f t="shared" si="71"/>
        <v>3577.9184999999993</v>
      </c>
      <c r="O1507" s="40" t="s">
        <v>1011</v>
      </c>
    </row>
    <row r="1508" spans="1:15" s="40" customFormat="1" ht="29.1" customHeight="1">
      <c r="A1508" s="49">
        <v>43917</v>
      </c>
      <c r="C1508" s="50" t="s">
        <v>13</v>
      </c>
      <c r="D1508" s="50" t="s">
        <v>14</v>
      </c>
      <c r="E1508" s="51" t="s">
        <v>15</v>
      </c>
      <c r="F1508" s="40" t="s">
        <v>83</v>
      </c>
      <c r="G1508" s="40">
        <v>631</v>
      </c>
      <c r="H1508" s="40">
        <v>5.09</v>
      </c>
      <c r="I1508" s="40">
        <v>0.28000000000000003</v>
      </c>
      <c r="J1508" s="54">
        <v>0.13</v>
      </c>
      <c r="K1508" s="40">
        <v>4.8099999999999996</v>
      </c>
      <c r="L1508" s="40">
        <f t="shared" si="69"/>
        <v>3035.1099999999997</v>
      </c>
      <c r="M1508" s="55">
        <f t="shared" si="70"/>
        <v>4.1846999999999994</v>
      </c>
      <c r="N1508" s="55">
        <f t="shared" si="71"/>
        <v>2640.5456999999997</v>
      </c>
      <c r="O1508" s="40" t="s">
        <v>1011</v>
      </c>
    </row>
    <row r="1509" spans="1:15" s="40" customFormat="1" ht="29.1" customHeight="1">
      <c r="A1509" s="49">
        <v>43917</v>
      </c>
      <c r="C1509" s="50" t="s">
        <v>13</v>
      </c>
      <c r="D1509" s="50" t="s">
        <v>14</v>
      </c>
      <c r="E1509" s="51" t="s">
        <v>15</v>
      </c>
      <c r="F1509" s="40" t="s">
        <v>83</v>
      </c>
      <c r="G1509" s="40">
        <v>702</v>
      </c>
      <c r="H1509" s="40">
        <v>5.09</v>
      </c>
      <c r="I1509" s="40">
        <v>0.28000000000000003</v>
      </c>
      <c r="J1509" s="54">
        <v>0.13</v>
      </c>
      <c r="K1509" s="40">
        <v>4.8099999999999996</v>
      </c>
      <c r="L1509" s="40">
        <f t="shared" si="69"/>
        <v>3376.62</v>
      </c>
      <c r="M1509" s="55">
        <f t="shared" si="70"/>
        <v>4.1846999999999994</v>
      </c>
      <c r="N1509" s="55">
        <f t="shared" si="71"/>
        <v>2937.6593999999996</v>
      </c>
      <c r="O1509" s="40" t="s">
        <v>1011</v>
      </c>
    </row>
    <row r="1510" spans="1:15" s="40" customFormat="1" ht="29.1" customHeight="1">
      <c r="A1510" s="49">
        <v>43917</v>
      </c>
      <c r="C1510" s="50" t="s">
        <v>13</v>
      </c>
      <c r="D1510" s="50" t="s">
        <v>14</v>
      </c>
      <c r="E1510" s="51" t="s">
        <v>15</v>
      </c>
      <c r="F1510" s="40" t="s">
        <v>83</v>
      </c>
      <c r="G1510" s="40">
        <v>659</v>
      </c>
      <c r="H1510" s="40">
        <v>5.09</v>
      </c>
      <c r="I1510" s="40">
        <v>0.28000000000000003</v>
      </c>
      <c r="J1510" s="54">
        <v>0.13</v>
      </c>
      <c r="K1510" s="40">
        <v>4.8099999999999996</v>
      </c>
      <c r="L1510" s="40">
        <f t="shared" si="69"/>
        <v>3169.79</v>
      </c>
      <c r="M1510" s="55">
        <f t="shared" si="70"/>
        <v>4.1846999999999994</v>
      </c>
      <c r="N1510" s="55">
        <f t="shared" si="71"/>
        <v>2757.7172999999998</v>
      </c>
      <c r="O1510" s="40" t="s">
        <v>1011</v>
      </c>
    </row>
    <row r="1511" spans="1:15" s="40" customFormat="1" ht="29.1" customHeight="1">
      <c r="A1511" s="49">
        <v>43917</v>
      </c>
      <c r="C1511" s="50" t="s">
        <v>13</v>
      </c>
      <c r="D1511" s="50" t="s">
        <v>14</v>
      </c>
      <c r="E1511" s="51" t="s">
        <v>15</v>
      </c>
      <c r="F1511" s="40" t="s">
        <v>83</v>
      </c>
      <c r="G1511" s="40">
        <v>693</v>
      </c>
      <c r="H1511" s="40">
        <v>5.09</v>
      </c>
      <c r="I1511" s="40">
        <v>0.28000000000000003</v>
      </c>
      <c r="J1511" s="54">
        <v>0.13</v>
      </c>
      <c r="K1511" s="40">
        <v>4.8099999999999996</v>
      </c>
      <c r="L1511" s="40">
        <f t="shared" si="69"/>
        <v>3333.33</v>
      </c>
      <c r="M1511" s="55">
        <f t="shared" si="70"/>
        <v>4.1846999999999994</v>
      </c>
      <c r="N1511" s="55">
        <f t="shared" si="71"/>
        <v>2899.9970999999996</v>
      </c>
      <c r="O1511" s="40" t="s">
        <v>1011</v>
      </c>
    </row>
    <row r="1512" spans="1:15" s="40" customFormat="1" ht="29.1" customHeight="1">
      <c r="A1512" s="49">
        <v>43917</v>
      </c>
      <c r="C1512" s="50" t="s">
        <v>13</v>
      </c>
      <c r="D1512" s="50" t="s">
        <v>14</v>
      </c>
      <c r="E1512" s="51" t="s">
        <v>15</v>
      </c>
      <c r="F1512" s="40" t="s">
        <v>83</v>
      </c>
      <c r="G1512" s="40">
        <v>57</v>
      </c>
      <c r="H1512" s="40">
        <v>5.09</v>
      </c>
      <c r="I1512" s="40">
        <v>0.28000000000000003</v>
      </c>
      <c r="J1512" s="54">
        <v>0.13</v>
      </c>
      <c r="K1512" s="40">
        <v>4.8099999999999996</v>
      </c>
      <c r="L1512" s="40">
        <f t="shared" si="69"/>
        <v>274.16999999999996</v>
      </c>
      <c r="M1512" s="55">
        <f t="shared" si="70"/>
        <v>4.1846999999999994</v>
      </c>
      <c r="N1512" s="55">
        <f t="shared" si="71"/>
        <v>238.52789999999996</v>
      </c>
      <c r="O1512" s="40" t="s">
        <v>1011</v>
      </c>
    </row>
    <row r="1513" spans="1:15" s="40" customFormat="1" ht="29.1" customHeight="1">
      <c r="A1513" s="49">
        <v>43918</v>
      </c>
      <c r="C1513" s="50" t="s">
        <v>13</v>
      </c>
      <c r="D1513" s="50" t="s">
        <v>14</v>
      </c>
      <c r="E1513" s="51" t="s">
        <v>15</v>
      </c>
      <c r="F1513" s="40" t="s">
        <v>83</v>
      </c>
      <c r="G1513" s="40">
        <v>704</v>
      </c>
      <c r="H1513" s="40">
        <v>5.09</v>
      </c>
      <c r="I1513" s="40">
        <v>0.28000000000000003</v>
      </c>
      <c r="J1513" s="54">
        <v>0.13</v>
      </c>
      <c r="K1513" s="40">
        <v>4.8099999999999996</v>
      </c>
      <c r="L1513" s="40">
        <f t="shared" si="69"/>
        <v>3386.24</v>
      </c>
      <c r="M1513" s="55">
        <f t="shared" si="70"/>
        <v>4.1846999999999994</v>
      </c>
      <c r="N1513" s="55">
        <f t="shared" si="71"/>
        <v>2946.0287999999996</v>
      </c>
      <c r="O1513" s="40" t="s">
        <v>1011</v>
      </c>
    </row>
    <row r="1514" spans="1:15" s="40" customFormat="1" ht="29.1" customHeight="1">
      <c r="A1514" s="49">
        <v>43918</v>
      </c>
      <c r="C1514" s="50" t="s">
        <v>13</v>
      </c>
      <c r="D1514" s="50" t="s">
        <v>14</v>
      </c>
      <c r="E1514" s="51" t="s">
        <v>15</v>
      </c>
      <c r="F1514" s="40" t="s">
        <v>83</v>
      </c>
      <c r="G1514" s="40">
        <v>905</v>
      </c>
      <c r="H1514" s="40">
        <v>5.09</v>
      </c>
      <c r="I1514" s="40">
        <v>0.28000000000000003</v>
      </c>
      <c r="J1514" s="54">
        <v>0.13</v>
      </c>
      <c r="K1514" s="40">
        <v>4.8099999999999996</v>
      </c>
      <c r="L1514" s="40">
        <f t="shared" si="69"/>
        <v>4353.0499999999993</v>
      </c>
      <c r="M1514" s="55">
        <f t="shared" si="70"/>
        <v>4.1846999999999994</v>
      </c>
      <c r="N1514" s="55">
        <f t="shared" si="71"/>
        <v>3787.1534999999994</v>
      </c>
      <c r="O1514" s="40" t="s">
        <v>1011</v>
      </c>
    </row>
    <row r="1515" spans="1:15" s="40" customFormat="1" ht="29.1" customHeight="1">
      <c r="A1515" s="49">
        <v>43918</v>
      </c>
      <c r="C1515" s="50" t="s">
        <v>13</v>
      </c>
      <c r="D1515" s="50" t="s">
        <v>14</v>
      </c>
      <c r="E1515" s="51" t="s">
        <v>15</v>
      </c>
      <c r="F1515" s="40" t="s">
        <v>83</v>
      </c>
      <c r="G1515" s="40">
        <v>692</v>
      </c>
      <c r="H1515" s="40">
        <v>5.09</v>
      </c>
      <c r="I1515" s="40">
        <v>0.28000000000000003</v>
      </c>
      <c r="J1515" s="54">
        <v>0.13</v>
      </c>
      <c r="K1515" s="40">
        <v>4.8099999999999996</v>
      </c>
      <c r="L1515" s="40">
        <f t="shared" si="69"/>
        <v>3328.5199999999995</v>
      </c>
      <c r="M1515" s="55">
        <f t="shared" si="70"/>
        <v>4.1846999999999994</v>
      </c>
      <c r="N1515" s="55">
        <f t="shared" si="71"/>
        <v>2895.8123999999998</v>
      </c>
      <c r="O1515" s="40" t="s">
        <v>1011</v>
      </c>
    </row>
    <row r="1516" spans="1:15" s="40" customFormat="1" ht="29.1" customHeight="1">
      <c r="A1516" s="49">
        <v>43918</v>
      </c>
      <c r="C1516" s="50" t="s">
        <v>13</v>
      </c>
      <c r="D1516" s="50" t="s">
        <v>14</v>
      </c>
      <c r="E1516" s="51" t="s">
        <v>15</v>
      </c>
      <c r="F1516" s="40" t="s">
        <v>83</v>
      </c>
      <c r="G1516" s="40">
        <v>731</v>
      </c>
      <c r="H1516" s="40">
        <v>5.09</v>
      </c>
      <c r="I1516" s="40">
        <v>0.28000000000000003</v>
      </c>
      <c r="J1516" s="54">
        <v>0.13</v>
      </c>
      <c r="K1516" s="40">
        <v>4.8099999999999996</v>
      </c>
      <c r="L1516" s="40">
        <f t="shared" si="69"/>
        <v>3516.1099999999997</v>
      </c>
      <c r="M1516" s="55">
        <f t="shared" si="70"/>
        <v>4.1846999999999994</v>
      </c>
      <c r="N1516" s="55">
        <f t="shared" si="71"/>
        <v>3059.0156999999995</v>
      </c>
      <c r="O1516" s="40" t="s">
        <v>1011</v>
      </c>
    </row>
    <row r="1517" spans="1:15" s="40" customFormat="1" ht="29.1" customHeight="1">
      <c r="A1517" s="49">
        <v>43918</v>
      </c>
      <c r="C1517" s="50" t="s">
        <v>13</v>
      </c>
      <c r="D1517" s="50" t="s">
        <v>14</v>
      </c>
      <c r="E1517" s="51" t="s">
        <v>15</v>
      </c>
      <c r="F1517" s="40" t="s">
        <v>83</v>
      </c>
      <c r="G1517" s="40">
        <v>1052</v>
      </c>
      <c r="H1517" s="40">
        <v>5.09</v>
      </c>
      <c r="I1517" s="40">
        <v>0.28000000000000003</v>
      </c>
      <c r="J1517" s="54">
        <v>0.13</v>
      </c>
      <c r="K1517" s="40">
        <v>4.8099999999999996</v>
      </c>
      <c r="L1517" s="40">
        <f t="shared" si="69"/>
        <v>5060.12</v>
      </c>
      <c r="M1517" s="55">
        <f t="shared" si="70"/>
        <v>4.1846999999999994</v>
      </c>
      <c r="N1517" s="55">
        <f t="shared" si="71"/>
        <v>4402.3043999999991</v>
      </c>
      <c r="O1517" s="40" t="s">
        <v>1011</v>
      </c>
    </row>
    <row r="1518" spans="1:15" s="40" customFormat="1" ht="29.1" customHeight="1">
      <c r="A1518" s="49">
        <v>43918</v>
      </c>
      <c r="C1518" s="50" t="s">
        <v>13</v>
      </c>
      <c r="D1518" s="50" t="s">
        <v>14</v>
      </c>
      <c r="E1518" s="51" t="s">
        <v>15</v>
      </c>
      <c r="F1518" s="40" t="s">
        <v>83</v>
      </c>
      <c r="G1518" s="40">
        <v>1046</v>
      </c>
      <c r="H1518" s="40">
        <v>5.09</v>
      </c>
      <c r="I1518" s="40">
        <v>0.28000000000000003</v>
      </c>
      <c r="J1518" s="54">
        <v>0.13</v>
      </c>
      <c r="K1518" s="40">
        <v>4.8099999999999996</v>
      </c>
      <c r="L1518" s="40">
        <f t="shared" si="69"/>
        <v>5031.2599999999993</v>
      </c>
      <c r="M1518" s="55">
        <f t="shared" si="70"/>
        <v>4.1846999999999994</v>
      </c>
      <c r="N1518" s="55">
        <f t="shared" si="71"/>
        <v>4377.1961999999994</v>
      </c>
      <c r="O1518" s="40" t="s">
        <v>1011</v>
      </c>
    </row>
    <row r="1519" spans="1:15" s="40" customFormat="1" ht="29.1" customHeight="1">
      <c r="A1519" s="49">
        <v>43918</v>
      </c>
      <c r="C1519" s="50" t="s">
        <v>13</v>
      </c>
      <c r="D1519" s="50" t="s">
        <v>14</v>
      </c>
      <c r="E1519" s="51" t="s">
        <v>15</v>
      </c>
      <c r="F1519" s="40" t="s">
        <v>83</v>
      </c>
      <c r="G1519" s="40">
        <v>610</v>
      </c>
      <c r="H1519" s="40">
        <v>5.09</v>
      </c>
      <c r="I1519" s="40">
        <v>0.28000000000000003</v>
      </c>
      <c r="J1519" s="54">
        <v>0.13</v>
      </c>
      <c r="K1519" s="40">
        <v>4.8099999999999996</v>
      </c>
      <c r="L1519" s="40">
        <f t="shared" si="69"/>
        <v>2934.1</v>
      </c>
      <c r="M1519" s="55">
        <f t="shared" si="70"/>
        <v>4.1846999999999994</v>
      </c>
      <c r="N1519" s="55">
        <f t="shared" si="71"/>
        <v>2552.6669999999995</v>
      </c>
      <c r="O1519" s="40" t="s">
        <v>1011</v>
      </c>
    </row>
    <row r="1520" spans="1:15" s="40" customFormat="1" ht="29.1" customHeight="1">
      <c r="A1520" s="49">
        <v>43918</v>
      </c>
      <c r="C1520" s="50" t="s">
        <v>13</v>
      </c>
      <c r="D1520" s="50" t="s">
        <v>14</v>
      </c>
      <c r="E1520" s="51" t="s">
        <v>15</v>
      </c>
      <c r="F1520" s="40" t="s">
        <v>83</v>
      </c>
      <c r="G1520" s="40">
        <v>250</v>
      </c>
      <c r="H1520" s="40">
        <v>5.09</v>
      </c>
      <c r="I1520" s="40">
        <v>0.28000000000000003</v>
      </c>
      <c r="J1520" s="54">
        <v>0.13</v>
      </c>
      <c r="K1520" s="40">
        <v>4.8099999999999996</v>
      </c>
      <c r="L1520" s="40">
        <f t="shared" si="69"/>
        <v>1202.5</v>
      </c>
      <c r="M1520" s="55">
        <f t="shared" si="70"/>
        <v>4.1846999999999994</v>
      </c>
      <c r="N1520" s="55">
        <f t="shared" si="71"/>
        <v>1046.175</v>
      </c>
      <c r="O1520" s="40" t="s">
        <v>1011</v>
      </c>
    </row>
    <row r="1521" spans="1:15" s="40" customFormat="1" ht="29.1" customHeight="1">
      <c r="A1521" s="49">
        <v>43919</v>
      </c>
      <c r="C1521" s="50" t="s">
        <v>13</v>
      </c>
      <c r="D1521" s="50" t="s">
        <v>14</v>
      </c>
      <c r="E1521" s="51" t="s">
        <v>15</v>
      </c>
      <c r="F1521" s="40" t="s">
        <v>83</v>
      </c>
      <c r="G1521" s="40">
        <v>940</v>
      </c>
      <c r="H1521" s="40">
        <v>5.09</v>
      </c>
      <c r="I1521" s="40">
        <v>0.28000000000000003</v>
      </c>
      <c r="J1521" s="54">
        <v>0.13</v>
      </c>
      <c r="K1521" s="40">
        <v>4.8099999999999996</v>
      </c>
      <c r="L1521" s="40">
        <f t="shared" si="69"/>
        <v>4521.3999999999996</v>
      </c>
      <c r="M1521" s="55">
        <f t="shared" si="70"/>
        <v>4.1846999999999994</v>
      </c>
      <c r="N1521" s="55">
        <f t="shared" si="71"/>
        <v>3933.6179999999995</v>
      </c>
      <c r="O1521" s="40" t="s">
        <v>1011</v>
      </c>
    </row>
    <row r="1522" spans="1:15" s="40" customFormat="1" ht="29.1" customHeight="1">
      <c r="A1522" s="49">
        <v>43919</v>
      </c>
      <c r="C1522" s="50" t="s">
        <v>13</v>
      </c>
      <c r="D1522" s="50" t="s">
        <v>14</v>
      </c>
      <c r="E1522" s="51" t="s">
        <v>15</v>
      </c>
      <c r="F1522" s="40" t="s">
        <v>83</v>
      </c>
      <c r="G1522" s="40">
        <v>585</v>
      </c>
      <c r="H1522" s="40">
        <v>5.09</v>
      </c>
      <c r="I1522" s="40">
        <v>0.28000000000000003</v>
      </c>
      <c r="J1522" s="54">
        <v>0.13</v>
      </c>
      <c r="K1522" s="40">
        <v>4.8099999999999996</v>
      </c>
      <c r="L1522" s="40">
        <f t="shared" si="69"/>
        <v>2813.85</v>
      </c>
      <c r="M1522" s="55">
        <f t="shared" si="70"/>
        <v>4.1846999999999994</v>
      </c>
      <c r="N1522" s="55">
        <f t="shared" si="71"/>
        <v>2448.0494999999996</v>
      </c>
      <c r="O1522" s="40" t="s">
        <v>1011</v>
      </c>
    </row>
    <row r="1523" spans="1:15" s="40" customFormat="1" ht="29.1" customHeight="1">
      <c r="A1523" s="49">
        <v>43919</v>
      </c>
      <c r="C1523" s="50" t="s">
        <v>13</v>
      </c>
      <c r="D1523" s="50" t="s">
        <v>14</v>
      </c>
      <c r="E1523" s="51" t="s">
        <v>15</v>
      </c>
      <c r="F1523" s="40" t="s">
        <v>83</v>
      </c>
      <c r="G1523" s="40">
        <v>972</v>
      </c>
      <c r="H1523" s="40">
        <v>5.09</v>
      </c>
      <c r="I1523" s="40">
        <v>0.28000000000000003</v>
      </c>
      <c r="J1523" s="54">
        <v>0.13</v>
      </c>
      <c r="K1523" s="40">
        <v>4.8099999999999996</v>
      </c>
      <c r="L1523" s="40">
        <f t="shared" si="69"/>
        <v>4675.32</v>
      </c>
      <c r="M1523" s="55">
        <f t="shared" si="70"/>
        <v>4.1846999999999994</v>
      </c>
      <c r="N1523" s="55">
        <f t="shared" si="71"/>
        <v>4067.5283999999992</v>
      </c>
      <c r="O1523" s="40" t="s">
        <v>1011</v>
      </c>
    </row>
    <row r="1524" spans="1:15" s="40" customFormat="1" ht="29.1" customHeight="1">
      <c r="A1524" s="49">
        <v>43919</v>
      </c>
      <c r="C1524" s="50" t="s">
        <v>13</v>
      </c>
      <c r="D1524" s="50" t="s">
        <v>14</v>
      </c>
      <c r="E1524" s="51" t="s">
        <v>15</v>
      </c>
      <c r="F1524" s="40" t="s">
        <v>83</v>
      </c>
      <c r="G1524" s="40">
        <v>1135</v>
      </c>
      <c r="H1524" s="40">
        <v>5.09</v>
      </c>
      <c r="I1524" s="40">
        <v>0.28000000000000003</v>
      </c>
      <c r="J1524" s="54">
        <v>0.13</v>
      </c>
      <c r="K1524" s="40">
        <v>4.8099999999999996</v>
      </c>
      <c r="L1524" s="40">
        <f t="shared" si="69"/>
        <v>5459.3499999999995</v>
      </c>
      <c r="M1524" s="55">
        <f t="shared" si="70"/>
        <v>4.1846999999999994</v>
      </c>
      <c r="N1524" s="55">
        <f t="shared" si="71"/>
        <v>4749.6344999999992</v>
      </c>
      <c r="O1524" s="40" t="s">
        <v>1011</v>
      </c>
    </row>
    <row r="1525" spans="1:15" s="40" customFormat="1" ht="29.1" customHeight="1">
      <c r="A1525" s="49">
        <v>43919</v>
      </c>
      <c r="C1525" s="50" t="s">
        <v>13</v>
      </c>
      <c r="D1525" s="50" t="s">
        <v>14</v>
      </c>
      <c r="E1525" s="51" t="s">
        <v>15</v>
      </c>
      <c r="F1525" s="40" t="s">
        <v>83</v>
      </c>
      <c r="G1525" s="40">
        <v>698</v>
      </c>
      <c r="H1525" s="40">
        <v>5.09</v>
      </c>
      <c r="I1525" s="40">
        <v>0.28000000000000003</v>
      </c>
      <c r="J1525" s="54">
        <v>0.13</v>
      </c>
      <c r="K1525" s="40">
        <v>4.8099999999999996</v>
      </c>
      <c r="L1525" s="40">
        <f t="shared" si="69"/>
        <v>3357.3799999999997</v>
      </c>
      <c r="M1525" s="55">
        <f t="shared" si="70"/>
        <v>4.1846999999999994</v>
      </c>
      <c r="N1525" s="55">
        <f t="shared" si="71"/>
        <v>2920.9205999999995</v>
      </c>
      <c r="O1525" s="40" t="s">
        <v>1011</v>
      </c>
    </row>
    <row r="1526" spans="1:15" s="40" customFormat="1" ht="29.1" customHeight="1">
      <c r="A1526" s="49">
        <v>43920</v>
      </c>
      <c r="C1526" s="50" t="s">
        <v>13</v>
      </c>
      <c r="D1526" s="50" t="s">
        <v>14</v>
      </c>
      <c r="E1526" s="51" t="s">
        <v>15</v>
      </c>
      <c r="F1526" s="40" t="s">
        <v>83</v>
      </c>
      <c r="G1526" s="40">
        <v>807</v>
      </c>
      <c r="H1526" s="40">
        <v>5.09</v>
      </c>
      <c r="I1526" s="40">
        <v>0.28000000000000003</v>
      </c>
      <c r="J1526" s="54">
        <v>0.13</v>
      </c>
      <c r="K1526" s="40">
        <v>4.8099999999999996</v>
      </c>
      <c r="L1526" s="40">
        <f t="shared" si="69"/>
        <v>3881.6699999999996</v>
      </c>
      <c r="M1526" s="55">
        <f t="shared" si="70"/>
        <v>4.1846999999999994</v>
      </c>
      <c r="N1526" s="55">
        <f t="shared" si="71"/>
        <v>3377.0528999999997</v>
      </c>
      <c r="O1526" s="40" t="s">
        <v>1011</v>
      </c>
    </row>
    <row r="1527" spans="1:15" s="40" customFormat="1" ht="29.1" customHeight="1">
      <c r="A1527" s="49">
        <v>43920</v>
      </c>
      <c r="C1527" s="50" t="s">
        <v>13</v>
      </c>
      <c r="D1527" s="50" t="s">
        <v>14</v>
      </c>
      <c r="E1527" s="51" t="s">
        <v>15</v>
      </c>
      <c r="F1527" s="40" t="s">
        <v>83</v>
      </c>
      <c r="G1527" s="40">
        <v>882</v>
      </c>
      <c r="H1527" s="40">
        <v>5.09</v>
      </c>
      <c r="I1527" s="40">
        <v>0.28000000000000003</v>
      </c>
      <c r="J1527" s="54">
        <v>0.13</v>
      </c>
      <c r="K1527" s="40">
        <v>4.8099999999999996</v>
      </c>
      <c r="L1527" s="40">
        <f t="shared" si="69"/>
        <v>4242.42</v>
      </c>
      <c r="M1527" s="55">
        <f t="shared" si="70"/>
        <v>4.1846999999999994</v>
      </c>
      <c r="N1527" s="55">
        <f t="shared" si="71"/>
        <v>3690.9053999999996</v>
      </c>
      <c r="O1527" s="40" t="s">
        <v>1011</v>
      </c>
    </row>
    <row r="1528" spans="1:15" s="40" customFormat="1" ht="29.1" customHeight="1">
      <c r="A1528" s="49">
        <v>43920</v>
      </c>
      <c r="C1528" s="50" t="s">
        <v>13</v>
      </c>
      <c r="D1528" s="50" t="s">
        <v>14</v>
      </c>
      <c r="E1528" s="51" t="s">
        <v>15</v>
      </c>
      <c r="F1528" s="40" t="s">
        <v>83</v>
      </c>
      <c r="G1528" s="40">
        <v>781</v>
      </c>
      <c r="H1528" s="40">
        <v>5.09</v>
      </c>
      <c r="I1528" s="40">
        <v>0.28000000000000003</v>
      </c>
      <c r="J1528" s="54">
        <v>0.13</v>
      </c>
      <c r="K1528" s="40">
        <v>4.8099999999999996</v>
      </c>
      <c r="L1528" s="40">
        <f t="shared" si="69"/>
        <v>3756.6099999999997</v>
      </c>
      <c r="M1528" s="55">
        <f t="shared" si="70"/>
        <v>4.1846999999999994</v>
      </c>
      <c r="N1528" s="55">
        <f t="shared" si="71"/>
        <v>3268.2506999999996</v>
      </c>
      <c r="O1528" s="40" t="s">
        <v>1011</v>
      </c>
    </row>
    <row r="1529" spans="1:15" s="40" customFormat="1" ht="29.1" customHeight="1">
      <c r="A1529" s="49">
        <v>43920</v>
      </c>
      <c r="C1529" s="50" t="s">
        <v>13</v>
      </c>
      <c r="D1529" s="50" t="s">
        <v>14</v>
      </c>
      <c r="E1529" s="51" t="s">
        <v>15</v>
      </c>
      <c r="F1529" s="40" t="s">
        <v>83</v>
      </c>
      <c r="G1529" s="40">
        <v>1307</v>
      </c>
      <c r="H1529" s="40">
        <v>5.09</v>
      </c>
      <c r="I1529" s="40">
        <v>0.28000000000000003</v>
      </c>
      <c r="J1529" s="54">
        <v>0.13</v>
      </c>
      <c r="K1529" s="40">
        <v>4.8099999999999996</v>
      </c>
      <c r="L1529" s="40">
        <f t="shared" si="69"/>
        <v>6286.6699999999992</v>
      </c>
      <c r="M1529" s="55">
        <f t="shared" si="70"/>
        <v>4.1846999999999994</v>
      </c>
      <c r="N1529" s="55">
        <f t="shared" si="71"/>
        <v>5469.4028999999991</v>
      </c>
      <c r="O1529" s="40" t="s">
        <v>1011</v>
      </c>
    </row>
    <row r="1530" spans="1:15" s="40" customFormat="1" ht="29.1" customHeight="1">
      <c r="A1530" s="49">
        <v>43920</v>
      </c>
      <c r="C1530" s="50" t="s">
        <v>13</v>
      </c>
      <c r="D1530" s="50" t="s">
        <v>14</v>
      </c>
      <c r="E1530" s="51" t="s">
        <v>15</v>
      </c>
      <c r="F1530" s="40" t="s">
        <v>83</v>
      </c>
      <c r="G1530" s="40">
        <v>592</v>
      </c>
      <c r="H1530" s="40">
        <v>5.09</v>
      </c>
      <c r="I1530" s="40">
        <v>0.28000000000000003</v>
      </c>
      <c r="J1530" s="54">
        <v>0.13</v>
      </c>
      <c r="K1530" s="40">
        <v>4.8099999999999996</v>
      </c>
      <c r="L1530" s="40">
        <f t="shared" si="69"/>
        <v>2847.52</v>
      </c>
      <c r="M1530" s="55">
        <f t="shared" si="70"/>
        <v>4.1846999999999994</v>
      </c>
      <c r="N1530" s="55">
        <f t="shared" si="71"/>
        <v>2477.3423999999995</v>
      </c>
      <c r="O1530" s="40" t="s">
        <v>1011</v>
      </c>
    </row>
    <row r="1531" spans="1:15" s="40" customFormat="1" ht="29.1" customHeight="1">
      <c r="A1531" s="49">
        <v>43920</v>
      </c>
      <c r="C1531" s="50" t="s">
        <v>13</v>
      </c>
      <c r="D1531" s="50" t="s">
        <v>14</v>
      </c>
      <c r="E1531" s="51" t="s">
        <v>15</v>
      </c>
      <c r="F1531" s="40" t="s">
        <v>83</v>
      </c>
      <c r="G1531" s="40">
        <v>814</v>
      </c>
      <c r="H1531" s="40">
        <v>5.09</v>
      </c>
      <c r="I1531" s="40">
        <v>0.28000000000000003</v>
      </c>
      <c r="J1531" s="54">
        <v>0.13</v>
      </c>
      <c r="K1531" s="40">
        <v>4.8099999999999996</v>
      </c>
      <c r="L1531" s="40">
        <f t="shared" si="69"/>
        <v>3915.3399999999997</v>
      </c>
      <c r="M1531" s="55">
        <f t="shared" si="70"/>
        <v>4.1846999999999994</v>
      </c>
      <c r="N1531" s="55">
        <f t="shared" si="71"/>
        <v>3406.3457999999996</v>
      </c>
      <c r="O1531" s="40" t="s">
        <v>1011</v>
      </c>
    </row>
    <row r="1532" spans="1:15" s="40" customFormat="1" ht="29.1" customHeight="1">
      <c r="A1532" s="49">
        <v>43920</v>
      </c>
      <c r="C1532" s="50" t="s">
        <v>13</v>
      </c>
      <c r="D1532" s="50" t="s">
        <v>14</v>
      </c>
      <c r="E1532" s="51" t="s">
        <v>15</v>
      </c>
      <c r="F1532" s="40" t="s">
        <v>83</v>
      </c>
      <c r="G1532" s="40">
        <v>853</v>
      </c>
      <c r="H1532" s="40">
        <v>5.09</v>
      </c>
      <c r="I1532" s="40">
        <v>0.28000000000000003</v>
      </c>
      <c r="J1532" s="54">
        <v>0.13</v>
      </c>
      <c r="K1532" s="40">
        <v>4.8099999999999996</v>
      </c>
      <c r="L1532" s="40">
        <f t="shared" si="69"/>
        <v>4102.9299999999994</v>
      </c>
      <c r="M1532" s="55">
        <f t="shared" si="70"/>
        <v>4.1846999999999994</v>
      </c>
      <c r="N1532" s="55">
        <f t="shared" si="71"/>
        <v>3569.5490999999997</v>
      </c>
      <c r="O1532" s="40" t="s">
        <v>1011</v>
      </c>
    </row>
    <row r="1533" spans="1:15" s="40" customFormat="1" ht="29.1" customHeight="1">
      <c r="A1533" s="49">
        <v>43920</v>
      </c>
      <c r="C1533" s="50" t="s">
        <v>13</v>
      </c>
      <c r="D1533" s="50" t="s">
        <v>14</v>
      </c>
      <c r="E1533" s="51" t="s">
        <v>15</v>
      </c>
      <c r="F1533" s="40" t="s">
        <v>83</v>
      </c>
      <c r="G1533" s="40">
        <v>405</v>
      </c>
      <c r="H1533" s="40">
        <v>5.09</v>
      </c>
      <c r="I1533" s="40">
        <v>0.28000000000000003</v>
      </c>
      <c r="J1533" s="54">
        <v>0.13</v>
      </c>
      <c r="K1533" s="40">
        <v>4.8099999999999996</v>
      </c>
      <c r="L1533" s="40">
        <f t="shared" si="69"/>
        <v>1948.05</v>
      </c>
      <c r="M1533" s="55">
        <f t="shared" si="70"/>
        <v>4.1846999999999994</v>
      </c>
      <c r="N1533" s="55">
        <f t="shared" si="71"/>
        <v>1694.8034999999998</v>
      </c>
      <c r="O1533" s="40" t="s">
        <v>1011</v>
      </c>
    </row>
    <row r="1534" spans="1:15" s="40" customFormat="1" ht="29.1" customHeight="1">
      <c r="A1534" s="49">
        <v>43921</v>
      </c>
      <c r="C1534" s="50" t="s">
        <v>13</v>
      </c>
      <c r="D1534" s="50" t="s">
        <v>14</v>
      </c>
      <c r="E1534" s="51" t="s">
        <v>15</v>
      </c>
      <c r="F1534" s="40" t="s">
        <v>83</v>
      </c>
      <c r="G1534" s="40">
        <v>981</v>
      </c>
      <c r="H1534" s="40">
        <v>5.09</v>
      </c>
      <c r="I1534" s="40">
        <v>0.28000000000000003</v>
      </c>
      <c r="J1534" s="54">
        <v>0.13</v>
      </c>
      <c r="K1534" s="40">
        <v>4.8099999999999996</v>
      </c>
      <c r="L1534" s="40">
        <f t="shared" si="69"/>
        <v>4718.6099999999997</v>
      </c>
      <c r="M1534" s="55">
        <f t="shared" si="70"/>
        <v>4.1846999999999994</v>
      </c>
      <c r="N1534" s="55">
        <f t="shared" si="71"/>
        <v>4105.1906999999992</v>
      </c>
      <c r="O1534" s="40" t="s">
        <v>1011</v>
      </c>
    </row>
    <row r="1535" spans="1:15" s="40" customFormat="1" ht="29.1" customHeight="1">
      <c r="A1535" s="49">
        <v>43921</v>
      </c>
      <c r="C1535" s="50" t="s">
        <v>13</v>
      </c>
      <c r="D1535" s="50" t="s">
        <v>14</v>
      </c>
      <c r="E1535" s="51" t="s">
        <v>15</v>
      </c>
      <c r="F1535" s="40" t="s">
        <v>83</v>
      </c>
      <c r="G1535" s="40">
        <v>755</v>
      </c>
      <c r="H1535" s="40">
        <v>5.09</v>
      </c>
      <c r="I1535" s="40">
        <v>0.28000000000000003</v>
      </c>
      <c r="J1535" s="54">
        <v>0.13</v>
      </c>
      <c r="K1535" s="40">
        <v>4.8099999999999996</v>
      </c>
      <c r="L1535" s="40">
        <f t="shared" si="69"/>
        <v>3631.5499999999997</v>
      </c>
      <c r="M1535" s="55">
        <f t="shared" si="70"/>
        <v>4.1846999999999994</v>
      </c>
      <c r="N1535" s="55">
        <f t="shared" si="71"/>
        <v>3159.4484999999995</v>
      </c>
      <c r="O1535" s="40" t="s">
        <v>1011</v>
      </c>
    </row>
    <row r="1536" spans="1:15" s="40" customFormat="1" ht="29.1" customHeight="1">
      <c r="A1536" s="49">
        <v>43921</v>
      </c>
      <c r="C1536" s="50" t="s">
        <v>13</v>
      </c>
      <c r="D1536" s="50" t="s">
        <v>14</v>
      </c>
      <c r="E1536" s="51" t="s">
        <v>15</v>
      </c>
      <c r="F1536" s="40" t="s">
        <v>83</v>
      </c>
      <c r="G1536" s="40">
        <v>932</v>
      </c>
      <c r="H1536" s="40">
        <v>5.09</v>
      </c>
      <c r="I1536" s="40">
        <v>0.28000000000000003</v>
      </c>
      <c r="J1536" s="54">
        <v>0.13</v>
      </c>
      <c r="K1536" s="40">
        <v>4.8099999999999996</v>
      </c>
      <c r="L1536" s="40">
        <f t="shared" si="69"/>
        <v>4482.92</v>
      </c>
      <c r="M1536" s="55">
        <f t="shared" si="70"/>
        <v>4.1846999999999994</v>
      </c>
      <c r="N1536" s="55">
        <f t="shared" si="71"/>
        <v>3900.1403999999993</v>
      </c>
      <c r="O1536" s="40" t="s">
        <v>1011</v>
      </c>
    </row>
    <row r="1537" spans="1:15" s="40" customFormat="1" ht="29.1" customHeight="1">
      <c r="A1537" s="49">
        <v>43921</v>
      </c>
      <c r="C1537" s="50" t="s">
        <v>13</v>
      </c>
      <c r="D1537" s="50" t="s">
        <v>14</v>
      </c>
      <c r="E1537" s="51" t="s">
        <v>15</v>
      </c>
      <c r="F1537" s="40" t="s">
        <v>83</v>
      </c>
      <c r="G1537" s="40">
        <v>536</v>
      </c>
      <c r="H1537" s="40">
        <v>5.09</v>
      </c>
      <c r="I1537" s="40">
        <v>0.28000000000000003</v>
      </c>
      <c r="J1537" s="54">
        <v>0.13</v>
      </c>
      <c r="K1537" s="40">
        <v>4.8099999999999996</v>
      </c>
      <c r="L1537" s="40">
        <f t="shared" si="69"/>
        <v>2578.16</v>
      </c>
      <c r="M1537" s="55">
        <f t="shared" si="70"/>
        <v>4.1846999999999994</v>
      </c>
      <c r="N1537" s="55">
        <f t="shared" si="71"/>
        <v>2242.9991999999997</v>
      </c>
      <c r="O1537" s="40" t="s">
        <v>1011</v>
      </c>
    </row>
    <row r="1538" spans="1:15" s="40" customFormat="1" ht="29.1" customHeight="1">
      <c r="A1538" s="49">
        <v>43921</v>
      </c>
      <c r="C1538" s="50" t="s">
        <v>13</v>
      </c>
      <c r="D1538" s="50" t="s">
        <v>14</v>
      </c>
      <c r="E1538" s="51" t="s">
        <v>15</v>
      </c>
      <c r="F1538" s="40" t="s">
        <v>83</v>
      </c>
      <c r="G1538" s="40">
        <v>891</v>
      </c>
      <c r="H1538" s="40">
        <v>5.09</v>
      </c>
      <c r="I1538" s="40">
        <v>0.28000000000000003</v>
      </c>
      <c r="J1538" s="54">
        <v>0.13</v>
      </c>
      <c r="K1538" s="40">
        <v>4.8099999999999996</v>
      </c>
      <c r="L1538" s="40">
        <f t="shared" si="69"/>
        <v>4285.71</v>
      </c>
      <c r="M1538" s="55">
        <f t="shared" si="70"/>
        <v>4.1846999999999994</v>
      </c>
      <c r="N1538" s="55">
        <f t="shared" si="71"/>
        <v>3728.5676999999996</v>
      </c>
      <c r="O1538" s="40" t="s">
        <v>1011</v>
      </c>
    </row>
    <row r="1539" spans="1:15" s="40" customFormat="1" ht="29.1" customHeight="1">
      <c r="A1539" s="49">
        <v>43921</v>
      </c>
      <c r="C1539" s="50" t="s">
        <v>13</v>
      </c>
      <c r="D1539" s="50" t="s">
        <v>14</v>
      </c>
      <c r="E1539" s="51" t="s">
        <v>15</v>
      </c>
      <c r="F1539" s="40" t="s">
        <v>83</v>
      </c>
      <c r="G1539" s="40">
        <v>386</v>
      </c>
      <c r="H1539" s="40">
        <v>5.09</v>
      </c>
      <c r="I1539" s="40">
        <v>0.28000000000000003</v>
      </c>
      <c r="J1539" s="54">
        <v>0.13</v>
      </c>
      <c r="K1539" s="40">
        <v>4.8099999999999996</v>
      </c>
      <c r="L1539" s="40">
        <f t="shared" ref="L1539:L1602" si="72">K1539*G1539</f>
        <v>1856.6599999999999</v>
      </c>
      <c r="M1539" s="55">
        <f t="shared" ref="M1539:M1602" si="73">4.81-K1539*J1539</f>
        <v>4.1846999999999994</v>
      </c>
      <c r="N1539" s="55">
        <f t="shared" ref="N1539:N1602" si="74">M1539*G1539</f>
        <v>1615.2941999999998</v>
      </c>
      <c r="O1539" s="40" t="s">
        <v>1011</v>
      </c>
    </row>
    <row r="1540" spans="1:15" s="40" customFormat="1" ht="29.1" customHeight="1">
      <c r="A1540" s="49">
        <v>43921</v>
      </c>
      <c r="C1540" s="50" t="s">
        <v>13</v>
      </c>
      <c r="D1540" s="50" t="s">
        <v>14</v>
      </c>
      <c r="E1540" s="51" t="s">
        <v>15</v>
      </c>
      <c r="F1540" s="40" t="s">
        <v>83</v>
      </c>
      <c r="G1540" s="40">
        <v>438</v>
      </c>
      <c r="H1540" s="40">
        <v>5.09</v>
      </c>
      <c r="I1540" s="40">
        <v>0.28000000000000003</v>
      </c>
      <c r="J1540" s="54">
        <v>0.13</v>
      </c>
      <c r="K1540" s="40">
        <v>4.8099999999999996</v>
      </c>
      <c r="L1540" s="40">
        <f t="shared" si="72"/>
        <v>2106.7799999999997</v>
      </c>
      <c r="M1540" s="55">
        <f t="shared" si="73"/>
        <v>4.1846999999999994</v>
      </c>
      <c r="N1540" s="55">
        <f t="shared" si="74"/>
        <v>1832.8985999999998</v>
      </c>
      <c r="O1540" s="40" t="s">
        <v>1011</v>
      </c>
    </row>
    <row r="1541" spans="1:15" s="40" customFormat="1" ht="29.1" customHeight="1">
      <c r="A1541" s="49">
        <v>43921</v>
      </c>
      <c r="C1541" s="50" t="s">
        <v>13</v>
      </c>
      <c r="D1541" s="50" t="s">
        <v>14</v>
      </c>
      <c r="E1541" s="51" t="s">
        <v>15</v>
      </c>
      <c r="F1541" s="40" t="s">
        <v>83</v>
      </c>
      <c r="G1541" s="40">
        <v>703</v>
      </c>
      <c r="H1541" s="40">
        <v>5.09</v>
      </c>
      <c r="I1541" s="40">
        <v>0.28000000000000003</v>
      </c>
      <c r="J1541" s="54">
        <v>0.13</v>
      </c>
      <c r="K1541" s="40">
        <v>4.8099999999999996</v>
      </c>
      <c r="L1541" s="40">
        <f t="shared" si="72"/>
        <v>3381.43</v>
      </c>
      <c r="M1541" s="55">
        <f t="shared" si="73"/>
        <v>4.1846999999999994</v>
      </c>
      <c r="N1541" s="55">
        <f t="shared" si="74"/>
        <v>2941.8440999999998</v>
      </c>
      <c r="O1541" s="40" t="s">
        <v>1011</v>
      </c>
    </row>
    <row r="1542" spans="1:15" s="40" customFormat="1" ht="29.1" customHeight="1">
      <c r="A1542" s="49">
        <v>43921</v>
      </c>
      <c r="C1542" s="50" t="s">
        <v>13</v>
      </c>
      <c r="D1542" s="50" t="s">
        <v>14</v>
      </c>
      <c r="E1542" s="51" t="s">
        <v>15</v>
      </c>
      <c r="F1542" s="40" t="s">
        <v>83</v>
      </c>
      <c r="G1542" s="40">
        <v>257</v>
      </c>
      <c r="H1542" s="40">
        <v>5.09</v>
      </c>
      <c r="I1542" s="40">
        <v>0.28000000000000003</v>
      </c>
      <c r="J1542" s="54">
        <v>0.13</v>
      </c>
      <c r="K1542" s="40">
        <v>4.8099999999999996</v>
      </c>
      <c r="L1542" s="40">
        <f t="shared" si="72"/>
        <v>1236.1699999999998</v>
      </c>
      <c r="M1542" s="55">
        <f t="shared" si="73"/>
        <v>4.1846999999999994</v>
      </c>
      <c r="N1542" s="55">
        <f t="shared" si="74"/>
        <v>1075.4678999999999</v>
      </c>
      <c r="O1542" s="40" t="s">
        <v>1011</v>
      </c>
    </row>
    <row r="1543" spans="1:15" s="40" customFormat="1" ht="29.1" customHeight="1">
      <c r="A1543" s="49">
        <v>43922</v>
      </c>
      <c r="C1543" s="50" t="s">
        <v>13</v>
      </c>
      <c r="D1543" s="50" t="s">
        <v>14</v>
      </c>
      <c r="E1543" s="51" t="s">
        <v>15</v>
      </c>
      <c r="F1543" s="40" t="s">
        <v>83</v>
      </c>
      <c r="G1543" s="40">
        <v>833</v>
      </c>
      <c r="H1543" s="40">
        <v>5.09</v>
      </c>
      <c r="I1543" s="40">
        <v>0.28000000000000003</v>
      </c>
      <c r="J1543" s="54">
        <v>0.13</v>
      </c>
      <c r="K1543" s="40">
        <v>4.8099999999999996</v>
      </c>
      <c r="L1543" s="40">
        <f t="shared" si="72"/>
        <v>4006.7299999999996</v>
      </c>
      <c r="M1543" s="55">
        <f t="shared" si="73"/>
        <v>4.1846999999999994</v>
      </c>
      <c r="N1543" s="55">
        <f t="shared" si="74"/>
        <v>3485.8550999999993</v>
      </c>
      <c r="O1543" s="40" t="s">
        <v>1011</v>
      </c>
    </row>
    <row r="1544" spans="1:15" s="40" customFormat="1" ht="29.1" customHeight="1">
      <c r="A1544" s="49">
        <v>43922</v>
      </c>
      <c r="C1544" s="50" t="s">
        <v>13</v>
      </c>
      <c r="D1544" s="50" t="s">
        <v>14</v>
      </c>
      <c r="E1544" s="51" t="s">
        <v>15</v>
      </c>
      <c r="F1544" s="40" t="s">
        <v>83</v>
      </c>
      <c r="G1544" s="40">
        <v>801</v>
      </c>
      <c r="H1544" s="40">
        <v>5.09</v>
      </c>
      <c r="I1544" s="40">
        <v>0.28000000000000003</v>
      </c>
      <c r="J1544" s="54">
        <v>0.13</v>
      </c>
      <c r="K1544" s="40">
        <v>4.8099999999999996</v>
      </c>
      <c r="L1544" s="40">
        <f t="shared" si="72"/>
        <v>3852.8099999999995</v>
      </c>
      <c r="M1544" s="55">
        <f t="shared" si="73"/>
        <v>4.1846999999999994</v>
      </c>
      <c r="N1544" s="55">
        <f t="shared" si="74"/>
        <v>3351.9446999999996</v>
      </c>
      <c r="O1544" s="40" t="s">
        <v>1011</v>
      </c>
    </row>
    <row r="1545" spans="1:15" s="40" customFormat="1" ht="29.1" customHeight="1">
      <c r="A1545" s="49">
        <v>43922</v>
      </c>
      <c r="C1545" s="50" t="s">
        <v>13</v>
      </c>
      <c r="D1545" s="50" t="s">
        <v>14</v>
      </c>
      <c r="E1545" s="51" t="s">
        <v>15</v>
      </c>
      <c r="F1545" s="40" t="s">
        <v>83</v>
      </c>
      <c r="G1545" s="40">
        <v>808</v>
      </c>
      <c r="H1545" s="40">
        <v>5.09</v>
      </c>
      <c r="I1545" s="40">
        <v>0.28000000000000003</v>
      </c>
      <c r="J1545" s="54">
        <v>0.13</v>
      </c>
      <c r="K1545" s="40">
        <v>4.8099999999999996</v>
      </c>
      <c r="L1545" s="40">
        <f t="shared" si="72"/>
        <v>3886.4799999999996</v>
      </c>
      <c r="M1545" s="55">
        <f t="shared" si="73"/>
        <v>4.1846999999999994</v>
      </c>
      <c r="N1545" s="55">
        <f t="shared" si="74"/>
        <v>3381.2375999999995</v>
      </c>
      <c r="O1545" s="40" t="s">
        <v>1011</v>
      </c>
    </row>
    <row r="1546" spans="1:15" s="40" customFormat="1" ht="29.1" customHeight="1">
      <c r="A1546" s="49">
        <v>43922</v>
      </c>
      <c r="C1546" s="50" t="s">
        <v>13</v>
      </c>
      <c r="D1546" s="50" t="s">
        <v>14</v>
      </c>
      <c r="E1546" s="51" t="s">
        <v>15</v>
      </c>
      <c r="F1546" s="40" t="s">
        <v>83</v>
      </c>
      <c r="G1546" s="40">
        <v>1095</v>
      </c>
      <c r="H1546" s="40">
        <v>5.09</v>
      </c>
      <c r="I1546" s="40">
        <v>0.28000000000000003</v>
      </c>
      <c r="J1546" s="54">
        <v>0.13</v>
      </c>
      <c r="K1546" s="40">
        <v>4.8099999999999996</v>
      </c>
      <c r="L1546" s="40">
        <f t="shared" si="72"/>
        <v>5266.95</v>
      </c>
      <c r="M1546" s="55">
        <f t="shared" si="73"/>
        <v>4.1846999999999994</v>
      </c>
      <c r="N1546" s="55">
        <f t="shared" si="74"/>
        <v>4582.2464999999993</v>
      </c>
      <c r="O1546" s="40" t="s">
        <v>1011</v>
      </c>
    </row>
    <row r="1547" spans="1:15" s="40" customFormat="1" ht="29.1" customHeight="1">
      <c r="A1547" s="49">
        <v>43922</v>
      </c>
      <c r="C1547" s="50" t="s">
        <v>13</v>
      </c>
      <c r="D1547" s="50" t="s">
        <v>14</v>
      </c>
      <c r="E1547" s="51" t="s">
        <v>15</v>
      </c>
      <c r="F1547" s="40" t="s">
        <v>83</v>
      </c>
      <c r="G1547" s="40">
        <v>641</v>
      </c>
      <c r="H1547" s="40">
        <v>5.09</v>
      </c>
      <c r="I1547" s="40">
        <v>0.28000000000000003</v>
      </c>
      <c r="J1547" s="54">
        <v>0.13</v>
      </c>
      <c r="K1547" s="40">
        <v>4.8099999999999996</v>
      </c>
      <c r="L1547" s="40">
        <f t="shared" si="72"/>
        <v>3083.2099999999996</v>
      </c>
      <c r="M1547" s="55">
        <f t="shared" si="73"/>
        <v>4.1846999999999994</v>
      </c>
      <c r="N1547" s="55">
        <f t="shared" si="74"/>
        <v>2682.3926999999994</v>
      </c>
      <c r="O1547" s="40" t="s">
        <v>1011</v>
      </c>
    </row>
    <row r="1548" spans="1:15" s="40" customFormat="1" ht="29.1" customHeight="1">
      <c r="A1548" s="49">
        <v>43922</v>
      </c>
      <c r="C1548" s="50" t="s">
        <v>13</v>
      </c>
      <c r="D1548" s="50" t="s">
        <v>14</v>
      </c>
      <c r="E1548" s="51" t="s">
        <v>15</v>
      </c>
      <c r="F1548" s="40" t="s">
        <v>83</v>
      </c>
      <c r="G1548" s="40">
        <v>982</v>
      </c>
      <c r="H1548" s="40">
        <v>5.09</v>
      </c>
      <c r="I1548" s="40">
        <v>0.28000000000000003</v>
      </c>
      <c r="J1548" s="54">
        <v>0.13</v>
      </c>
      <c r="K1548" s="40">
        <v>4.8099999999999996</v>
      </c>
      <c r="L1548" s="40">
        <f t="shared" si="72"/>
        <v>4723.4199999999992</v>
      </c>
      <c r="M1548" s="55">
        <f t="shared" si="73"/>
        <v>4.1846999999999994</v>
      </c>
      <c r="N1548" s="55">
        <f t="shared" si="74"/>
        <v>4109.375399999999</v>
      </c>
      <c r="O1548" s="40" t="s">
        <v>1011</v>
      </c>
    </row>
    <row r="1549" spans="1:15" s="40" customFormat="1" ht="29.1" customHeight="1">
      <c r="A1549" s="49">
        <v>43922</v>
      </c>
      <c r="C1549" s="50" t="s">
        <v>13</v>
      </c>
      <c r="D1549" s="50" t="s">
        <v>14</v>
      </c>
      <c r="E1549" s="51" t="s">
        <v>15</v>
      </c>
      <c r="F1549" s="40" t="s">
        <v>83</v>
      </c>
      <c r="G1549" s="40">
        <v>836</v>
      </c>
      <c r="H1549" s="40">
        <v>5.09</v>
      </c>
      <c r="I1549" s="40">
        <v>0.28000000000000003</v>
      </c>
      <c r="J1549" s="54">
        <v>0.13</v>
      </c>
      <c r="K1549" s="40">
        <v>4.8099999999999996</v>
      </c>
      <c r="L1549" s="40">
        <f t="shared" si="72"/>
        <v>4021.16</v>
      </c>
      <c r="M1549" s="55">
        <f t="shared" si="73"/>
        <v>4.1846999999999994</v>
      </c>
      <c r="N1549" s="55">
        <f t="shared" si="74"/>
        <v>3498.4091999999996</v>
      </c>
      <c r="O1549" s="40" t="s">
        <v>1011</v>
      </c>
    </row>
    <row r="1550" spans="1:15" s="40" customFormat="1" ht="29.1" customHeight="1">
      <c r="A1550" s="49">
        <v>43922</v>
      </c>
      <c r="C1550" s="50" t="s">
        <v>13</v>
      </c>
      <c r="D1550" s="50" t="s">
        <v>14</v>
      </c>
      <c r="E1550" s="51" t="s">
        <v>15</v>
      </c>
      <c r="F1550" s="40" t="s">
        <v>83</v>
      </c>
      <c r="G1550" s="40">
        <v>321</v>
      </c>
      <c r="H1550" s="40">
        <v>5.09</v>
      </c>
      <c r="I1550" s="40">
        <v>0.28000000000000003</v>
      </c>
      <c r="J1550" s="54">
        <v>0.13</v>
      </c>
      <c r="K1550" s="40">
        <v>4.8099999999999996</v>
      </c>
      <c r="L1550" s="40">
        <f t="shared" si="72"/>
        <v>1544.0099999999998</v>
      </c>
      <c r="M1550" s="55">
        <f t="shared" si="73"/>
        <v>4.1846999999999994</v>
      </c>
      <c r="N1550" s="55">
        <f t="shared" si="74"/>
        <v>1343.2886999999998</v>
      </c>
      <c r="O1550" s="40" t="s">
        <v>1011</v>
      </c>
    </row>
    <row r="1551" spans="1:15" s="40" customFormat="1" ht="29.1" customHeight="1">
      <c r="A1551" s="49">
        <v>43922</v>
      </c>
      <c r="C1551" s="50" t="s">
        <v>13</v>
      </c>
      <c r="D1551" s="50" t="s">
        <v>14</v>
      </c>
      <c r="E1551" s="51" t="s">
        <v>15</v>
      </c>
      <c r="F1551" s="40" t="s">
        <v>83</v>
      </c>
      <c r="G1551" s="40">
        <v>588</v>
      </c>
      <c r="H1551" s="40">
        <v>5.09</v>
      </c>
      <c r="I1551" s="40">
        <v>0.28000000000000003</v>
      </c>
      <c r="J1551" s="54">
        <v>0.13</v>
      </c>
      <c r="K1551" s="40">
        <v>4.8099999999999996</v>
      </c>
      <c r="L1551" s="40">
        <f t="shared" si="72"/>
        <v>2828.2799999999997</v>
      </c>
      <c r="M1551" s="55">
        <f t="shared" si="73"/>
        <v>4.1846999999999994</v>
      </c>
      <c r="N1551" s="55">
        <f t="shared" si="74"/>
        <v>2460.6035999999995</v>
      </c>
      <c r="O1551" s="40" t="s">
        <v>1011</v>
      </c>
    </row>
    <row r="1552" spans="1:15" s="40" customFormat="1" ht="29.1" customHeight="1">
      <c r="A1552" s="49">
        <v>43923</v>
      </c>
      <c r="C1552" s="50" t="s">
        <v>13</v>
      </c>
      <c r="D1552" s="50" t="s">
        <v>14</v>
      </c>
      <c r="E1552" s="51" t="s">
        <v>15</v>
      </c>
      <c r="F1552" s="40" t="s">
        <v>83</v>
      </c>
      <c r="G1552" s="40">
        <v>338</v>
      </c>
      <c r="H1552" s="40">
        <v>5.09</v>
      </c>
      <c r="I1552" s="40">
        <v>0.28000000000000003</v>
      </c>
      <c r="J1552" s="54">
        <v>0.13</v>
      </c>
      <c r="K1552" s="40">
        <v>4.8099999999999996</v>
      </c>
      <c r="L1552" s="40">
        <f t="shared" si="72"/>
        <v>1625.78</v>
      </c>
      <c r="M1552" s="55">
        <f t="shared" si="73"/>
        <v>4.1846999999999994</v>
      </c>
      <c r="N1552" s="55">
        <f t="shared" si="74"/>
        <v>1414.4285999999997</v>
      </c>
      <c r="O1552" s="40" t="s">
        <v>1011</v>
      </c>
    </row>
    <row r="1553" spans="1:15" s="40" customFormat="1" ht="29.1" customHeight="1">
      <c r="A1553" s="49">
        <v>43923</v>
      </c>
      <c r="C1553" s="50" t="s">
        <v>13</v>
      </c>
      <c r="D1553" s="50" t="s">
        <v>14</v>
      </c>
      <c r="E1553" s="51" t="s">
        <v>15</v>
      </c>
      <c r="F1553" s="40" t="s">
        <v>83</v>
      </c>
      <c r="G1553" s="40">
        <v>904</v>
      </c>
      <c r="H1553" s="40">
        <v>5.09</v>
      </c>
      <c r="I1553" s="40">
        <v>0.28000000000000003</v>
      </c>
      <c r="J1553" s="54">
        <v>0.13</v>
      </c>
      <c r="K1553" s="40">
        <v>4.8099999999999996</v>
      </c>
      <c r="L1553" s="40">
        <f t="shared" si="72"/>
        <v>4348.24</v>
      </c>
      <c r="M1553" s="55">
        <f t="shared" si="73"/>
        <v>4.1846999999999994</v>
      </c>
      <c r="N1553" s="55">
        <f t="shared" si="74"/>
        <v>3782.9687999999996</v>
      </c>
      <c r="O1553" s="40" t="s">
        <v>1011</v>
      </c>
    </row>
    <row r="1554" spans="1:15" s="40" customFormat="1" ht="29.1" customHeight="1">
      <c r="A1554" s="49">
        <v>43923</v>
      </c>
      <c r="C1554" s="50" t="s">
        <v>13</v>
      </c>
      <c r="D1554" s="50" t="s">
        <v>14</v>
      </c>
      <c r="E1554" s="51" t="s">
        <v>15</v>
      </c>
      <c r="F1554" s="40" t="s">
        <v>83</v>
      </c>
      <c r="G1554" s="40">
        <v>1360</v>
      </c>
      <c r="H1554" s="40">
        <v>5.09</v>
      </c>
      <c r="I1554" s="40">
        <v>0.28000000000000003</v>
      </c>
      <c r="J1554" s="54">
        <v>0.13</v>
      </c>
      <c r="K1554" s="40">
        <v>4.8099999999999996</v>
      </c>
      <c r="L1554" s="40">
        <f t="shared" si="72"/>
        <v>6541.5999999999995</v>
      </c>
      <c r="M1554" s="55">
        <f t="shared" si="73"/>
        <v>4.1846999999999994</v>
      </c>
      <c r="N1554" s="55">
        <f t="shared" si="74"/>
        <v>5691.1919999999991</v>
      </c>
      <c r="O1554" s="40" t="s">
        <v>1011</v>
      </c>
    </row>
    <row r="1555" spans="1:15" s="40" customFormat="1" ht="29.1" customHeight="1">
      <c r="A1555" s="49">
        <v>43923</v>
      </c>
      <c r="C1555" s="50" t="s">
        <v>13</v>
      </c>
      <c r="D1555" s="50" t="s">
        <v>14</v>
      </c>
      <c r="E1555" s="51" t="s">
        <v>15</v>
      </c>
      <c r="F1555" s="40" t="s">
        <v>83</v>
      </c>
      <c r="G1555" s="40">
        <v>1088</v>
      </c>
      <c r="H1555" s="40">
        <v>5.09</v>
      </c>
      <c r="I1555" s="40">
        <v>0.28000000000000003</v>
      </c>
      <c r="J1555" s="54">
        <v>0.13</v>
      </c>
      <c r="K1555" s="40">
        <v>4.8099999999999996</v>
      </c>
      <c r="L1555" s="40">
        <f t="shared" si="72"/>
        <v>5233.28</v>
      </c>
      <c r="M1555" s="55">
        <f t="shared" si="73"/>
        <v>4.1846999999999994</v>
      </c>
      <c r="N1555" s="55">
        <f t="shared" si="74"/>
        <v>4552.9535999999989</v>
      </c>
      <c r="O1555" s="40" t="s">
        <v>1011</v>
      </c>
    </row>
    <row r="1556" spans="1:15" s="40" customFormat="1" ht="29.1" customHeight="1">
      <c r="A1556" s="49">
        <v>43923</v>
      </c>
      <c r="C1556" s="50" t="s">
        <v>13</v>
      </c>
      <c r="D1556" s="50" t="s">
        <v>14</v>
      </c>
      <c r="E1556" s="51" t="s">
        <v>15</v>
      </c>
      <c r="F1556" s="40" t="s">
        <v>83</v>
      </c>
      <c r="G1556" s="40">
        <v>1253</v>
      </c>
      <c r="H1556" s="40">
        <v>5.09</v>
      </c>
      <c r="I1556" s="40">
        <v>0.28000000000000003</v>
      </c>
      <c r="J1556" s="54">
        <v>0.13</v>
      </c>
      <c r="K1556" s="40">
        <v>4.8099999999999996</v>
      </c>
      <c r="L1556" s="40">
        <f t="shared" si="72"/>
        <v>6026.9299999999994</v>
      </c>
      <c r="M1556" s="55">
        <f t="shared" si="73"/>
        <v>4.1846999999999994</v>
      </c>
      <c r="N1556" s="55">
        <f t="shared" si="74"/>
        <v>5243.4290999999994</v>
      </c>
      <c r="O1556" s="40" t="s">
        <v>1011</v>
      </c>
    </row>
    <row r="1557" spans="1:15" s="40" customFormat="1" ht="29.1" customHeight="1">
      <c r="A1557" s="49">
        <v>43923</v>
      </c>
      <c r="C1557" s="50" t="s">
        <v>13</v>
      </c>
      <c r="D1557" s="50" t="s">
        <v>14</v>
      </c>
      <c r="E1557" s="51" t="s">
        <v>15</v>
      </c>
      <c r="F1557" s="40" t="s">
        <v>83</v>
      </c>
      <c r="G1557" s="40">
        <v>1038</v>
      </c>
      <c r="H1557" s="40">
        <v>5.09</v>
      </c>
      <c r="I1557" s="40">
        <v>0.28000000000000003</v>
      </c>
      <c r="J1557" s="54">
        <v>0.13</v>
      </c>
      <c r="K1557" s="40">
        <v>4.8099999999999996</v>
      </c>
      <c r="L1557" s="40">
        <f t="shared" si="72"/>
        <v>4992.78</v>
      </c>
      <c r="M1557" s="55">
        <f t="shared" si="73"/>
        <v>4.1846999999999994</v>
      </c>
      <c r="N1557" s="55">
        <f t="shared" si="74"/>
        <v>4343.7185999999992</v>
      </c>
      <c r="O1557" s="40" t="s">
        <v>1011</v>
      </c>
    </row>
    <row r="1558" spans="1:15" s="40" customFormat="1" ht="29.1" customHeight="1">
      <c r="A1558" s="49">
        <v>43923</v>
      </c>
      <c r="C1558" s="50" t="s">
        <v>13</v>
      </c>
      <c r="D1558" s="50" t="s">
        <v>14</v>
      </c>
      <c r="E1558" s="51" t="s">
        <v>15</v>
      </c>
      <c r="F1558" s="40" t="s">
        <v>83</v>
      </c>
      <c r="G1558" s="40">
        <v>754</v>
      </c>
      <c r="H1558" s="40">
        <v>5.09</v>
      </c>
      <c r="I1558" s="40">
        <v>0.28000000000000003</v>
      </c>
      <c r="J1558" s="54">
        <v>0.13</v>
      </c>
      <c r="K1558" s="40">
        <v>4.8099999999999996</v>
      </c>
      <c r="L1558" s="40">
        <f t="shared" si="72"/>
        <v>3626.74</v>
      </c>
      <c r="M1558" s="55">
        <f t="shared" si="73"/>
        <v>4.1846999999999994</v>
      </c>
      <c r="N1558" s="55">
        <f t="shared" si="74"/>
        <v>3155.2637999999997</v>
      </c>
      <c r="O1558" s="40" t="s">
        <v>1011</v>
      </c>
    </row>
    <row r="1559" spans="1:15" s="40" customFormat="1" ht="29.1" customHeight="1">
      <c r="A1559" s="49">
        <v>43923</v>
      </c>
      <c r="C1559" s="50" t="s">
        <v>13</v>
      </c>
      <c r="D1559" s="50" t="s">
        <v>14</v>
      </c>
      <c r="E1559" s="51" t="s">
        <v>15</v>
      </c>
      <c r="F1559" s="40" t="s">
        <v>83</v>
      </c>
      <c r="G1559" s="40">
        <v>1097</v>
      </c>
      <c r="H1559" s="40">
        <v>5.09</v>
      </c>
      <c r="I1559" s="40">
        <v>0.28000000000000003</v>
      </c>
      <c r="J1559" s="54">
        <v>0.13</v>
      </c>
      <c r="K1559" s="40">
        <v>4.8099999999999996</v>
      </c>
      <c r="L1559" s="40">
        <f t="shared" si="72"/>
        <v>5276.57</v>
      </c>
      <c r="M1559" s="55">
        <f t="shared" si="73"/>
        <v>4.1846999999999994</v>
      </c>
      <c r="N1559" s="55">
        <f t="shared" si="74"/>
        <v>4590.6158999999998</v>
      </c>
      <c r="O1559" s="40" t="s">
        <v>1011</v>
      </c>
    </row>
    <row r="1560" spans="1:15" s="40" customFormat="1" ht="29.1" customHeight="1">
      <c r="A1560" s="49">
        <v>43923</v>
      </c>
      <c r="C1560" s="50" t="s">
        <v>13</v>
      </c>
      <c r="D1560" s="50" t="s">
        <v>14</v>
      </c>
      <c r="E1560" s="51" t="s">
        <v>15</v>
      </c>
      <c r="F1560" s="40" t="s">
        <v>83</v>
      </c>
      <c r="G1560" s="40">
        <v>838</v>
      </c>
      <c r="H1560" s="40">
        <v>5.09</v>
      </c>
      <c r="I1560" s="40">
        <v>0.28000000000000003</v>
      </c>
      <c r="J1560" s="54">
        <v>0.13</v>
      </c>
      <c r="K1560" s="40">
        <v>4.8099999999999996</v>
      </c>
      <c r="L1560" s="40">
        <f t="shared" si="72"/>
        <v>4030.7799999999997</v>
      </c>
      <c r="M1560" s="55">
        <f t="shared" si="73"/>
        <v>4.1846999999999994</v>
      </c>
      <c r="N1560" s="55">
        <f t="shared" si="74"/>
        <v>3506.7785999999996</v>
      </c>
      <c r="O1560" s="40" t="s">
        <v>1011</v>
      </c>
    </row>
    <row r="1561" spans="1:15" s="40" customFormat="1" ht="29.1" customHeight="1">
      <c r="A1561" s="49">
        <v>43923</v>
      </c>
      <c r="C1561" s="50" t="s">
        <v>13</v>
      </c>
      <c r="D1561" s="50" t="s">
        <v>14</v>
      </c>
      <c r="E1561" s="51" t="s">
        <v>15</v>
      </c>
      <c r="F1561" s="40" t="s">
        <v>83</v>
      </c>
      <c r="G1561" s="40">
        <v>695</v>
      </c>
      <c r="H1561" s="40">
        <v>5.09</v>
      </c>
      <c r="I1561" s="40">
        <v>0.28000000000000003</v>
      </c>
      <c r="J1561" s="54">
        <v>0.13</v>
      </c>
      <c r="K1561" s="40">
        <v>4.8099999999999996</v>
      </c>
      <c r="L1561" s="40">
        <f t="shared" si="72"/>
        <v>3342.95</v>
      </c>
      <c r="M1561" s="55">
        <f t="shared" si="73"/>
        <v>4.1846999999999994</v>
      </c>
      <c r="N1561" s="55">
        <f t="shared" si="74"/>
        <v>2908.3664999999996</v>
      </c>
      <c r="O1561" s="40" t="s">
        <v>1011</v>
      </c>
    </row>
    <row r="1562" spans="1:15" s="40" customFormat="1" ht="29.1" customHeight="1">
      <c r="A1562" s="49">
        <v>43924</v>
      </c>
      <c r="C1562" s="50" t="s">
        <v>13</v>
      </c>
      <c r="D1562" s="50" t="s">
        <v>14</v>
      </c>
      <c r="E1562" s="51" t="s">
        <v>15</v>
      </c>
      <c r="F1562" s="40" t="s">
        <v>83</v>
      </c>
      <c r="G1562" s="40">
        <v>1264</v>
      </c>
      <c r="H1562" s="40">
        <v>5.09</v>
      </c>
      <c r="I1562" s="40">
        <v>0.28000000000000003</v>
      </c>
      <c r="J1562" s="54">
        <v>0.13</v>
      </c>
      <c r="K1562" s="40">
        <v>4.8099999999999996</v>
      </c>
      <c r="L1562" s="40">
        <f t="shared" si="72"/>
        <v>6079.8399999999992</v>
      </c>
      <c r="M1562" s="55">
        <f t="shared" si="73"/>
        <v>4.1846999999999994</v>
      </c>
      <c r="N1562" s="55">
        <f t="shared" si="74"/>
        <v>5289.4607999999989</v>
      </c>
      <c r="O1562" s="40" t="s">
        <v>1011</v>
      </c>
    </row>
    <row r="1563" spans="1:15" s="40" customFormat="1" ht="29.1" customHeight="1">
      <c r="A1563" s="49">
        <v>43924</v>
      </c>
      <c r="C1563" s="50" t="s">
        <v>13</v>
      </c>
      <c r="D1563" s="50" t="s">
        <v>14</v>
      </c>
      <c r="E1563" s="51" t="s">
        <v>15</v>
      </c>
      <c r="F1563" s="40" t="s">
        <v>83</v>
      </c>
      <c r="G1563" s="40">
        <v>1141</v>
      </c>
      <c r="H1563" s="40">
        <v>5.09</v>
      </c>
      <c r="I1563" s="40">
        <v>0.28000000000000003</v>
      </c>
      <c r="J1563" s="54">
        <v>0.13</v>
      </c>
      <c r="K1563" s="40">
        <v>4.8099999999999996</v>
      </c>
      <c r="L1563" s="40">
        <f t="shared" si="72"/>
        <v>5488.2099999999991</v>
      </c>
      <c r="M1563" s="55">
        <f t="shared" si="73"/>
        <v>4.1846999999999994</v>
      </c>
      <c r="N1563" s="55">
        <f t="shared" si="74"/>
        <v>4774.7426999999998</v>
      </c>
      <c r="O1563" s="40" t="s">
        <v>1011</v>
      </c>
    </row>
    <row r="1564" spans="1:15" s="40" customFormat="1" ht="29.1" customHeight="1">
      <c r="A1564" s="49">
        <v>43924</v>
      </c>
      <c r="C1564" s="50" t="s">
        <v>13</v>
      </c>
      <c r="D1564" s="50" t="s">
        <v>14</v>
      </c>
      <c r="E1564" s="51" t="s">
        <v>15</v>
      </c>
      <c r="F1564" s="40" t="s">
        <v>83</v>
      </c>
      <c r="G1564" s="40">
        <v>769</v>
      </c>
      <c r="H1564" s="40">
        <v>5.09</v>
      </c>
      <c r="I1564" s="40">
        <v>0.28000000000000003</v>
      </c>
      <c r="J1564" s="54">
        <v>0.13</v>
      </c>
      <c r="K1564" s="40">
        <v>4.8099999999999996</v>
      </c>
      <c r="L1564" s="40">
        <f t="shared" si="72"/>
        <v>3698.89</v>
      </c>
      <c r="M1564" s="55">
        <f t="shared" si="73"/>
        <v>4.1846999999999994</v>
      </c>
      <c r="N1564" s="55">
        <f t="shared" si="74"/>
        <v>3218.0342999999993</v>
      </c>
      <c r="O1564" s="40" t="s">
        <v>1011</v>
      </c>
    </row>
    <row r="1565" spans="1:15" s="40" customFormat="1" ht="29.1" customHeight="1">
      <c r="A1565" s="49">
        <v>43924</v>
      </c>
      <c r="C1565" s="50" t="s">
        <v>13</v>
      </c>
      <c r="D1565" s="50" t="s">
        <v>14</v>
      </c>
      <c r="E1565" s="51" t="s">
        <v>15</v>
      </c>
      <c r="F1565" s="40" t="s">
        <v>83</v>
      </c>
      <c r="G1565" s="40">
        <v>1059</v>
      </c>
      <c r="H1565" s="40">
        <v>5.09</v>
      </c>
      <c r="I1565" s="40">
        <v>0.28000000000000003</v>
      </c>
      <c r="J1565" s="54">
        <v>0.13</v>
      </c>
      <c r="K1565" s="40">
        <v>4.8099999999999996</v>
      </c>
      <c r="L1565" s="40">
        <f t="shared" si="72"/>
        <v>5093.79</v>
      </c>
      <c r="M1565" s="55">
        <f t="shared" si="73"/>
        <v>4.1846999999999994</v>
      </c>
      <c r="N1565" s="55">
        <f t="shared" si="74"/>
        <v>4431.5972999999994</v>
      </c>
      <c r="O1565" s="40" t="s">
        <v>1011</v>
      </c>
    </row>
    <row r="1566" spans="1:15" s="40" customFormat="1" ht="29.1" customHeight="1">
      <c r="A1566" s="49">
        <v>43924</v>
      </c>
      <c r="C1566" s="50" t="s">
        <v>13</v>
      </c>
      <c r="D1566" s="50" t="s">
        <v>14</v>
      </c>
      <c r="E1566" s="51" t="s">
        <v>15</v>
      </c>
      <c r="F1566" s="40" t="s">
        <v>83</v>
      </c>
      <c r="G1566" s="40">
        <v>1232</v>
      </c>
      <c r="H1566" s="40">
        <v>5.09</v>
      </c>
      <c r="I1566" s="40">
        <v>0.28000000000000003</v>
      </c>
      <c r="J1566" s="54">
        <v>0.13</v>
      </c>
      <c r="K1566" s="40">
        <v>4.8099999999999996</v>
      </c>
      <c r="L1566" s="40">
        <f t="shared" si="72"/>
        <v>5925.9199999999992</v>
      </c>
      <c r="M1566" s="55">
        <f t="shared" si="73"/>
        <v>4.1846999999999994</v>
      </c>
      <c r="N1566" s="55">
        <f t="shared" si="74"/>
        <v>5155.5503999999992</v>
      </c>
      <c r="O1566" s="40" t="s">
        <v>1011</v>
      </c>
    </row>
    <row r="1567" spans="1:15" s="40" customFormat="1" ht="29.1" customHeight="1">
      <c r="A1567" s="49">
        <v>43924</v>
      </c>
      <c r="C1567" s="50" t="s">
        <v>13</v>
      </c>
      <c r="D1567" s="50" t="s">
        <v>14</v>
      </c>
      <c r="E1567" s="51" t="s">
        <v>15</v>
      </c>
      <c r="F1567" s="40" t="s">
        <v>83</v>
      </c>
      <c r="G1567" s="40">
        <v>1029</v>
      </c>
      <c r="H1567" s="40">
        <v>5.09</v>
      </c>
      <c r="I1567" s="40">
        <v>0.28000000000000003</v>
      </c>
      <c r="J1567" s="54">
        <v>0.13</v>
      </c>
      <c r="K1567" s="40">
        <v>4.8099999999999996</v>
      </c>
      <c r="L1567" s="40">
        <f t="shared" si="72"/>
        <v>4949.49</v>
      </c>
      <c r="M1567" s="55">
        <f t="shared" si="73"/>
        <v>4.1846999999999994</v>
      </c>
      <c r="N1567" s="55">
        <f t="shared" si="74"/>
        <v>4306.0562999999993</v>
      </c>
      <c r="O1567" s="40" t="s">
        <v>1011</v>
      </c>
    </row>
    <row r="1568" spans="1:15" s="40" customFormat="1" ht="29.1" customHeight="1">
      <c r="A1568" s="49">
        <v>43924</v>
      </c>
      <c r="C1568" s="50" t="s">
        <v>13</v>
      </c>
      <c r="D1568" s="50" t="s">
        <v>14</v>
      </c>
      <c r="E1568" s="51" t="s">
        <v>15</v>
      </c>
      <c r="F1568" s="40" t="s">
        <v>83</v>
      </c>
      <c r="G1568" s="40">
        <v>1283</v>
      </c>
      <c r="H1568" s="40">
        <v>5.09</v>
      </c>
      <c r="I1568" s="40">
        <v>0.28000000000000003</v>
      </c>
      <c r="J1568" s="54">
        <v>0.13</v>
      </c>
      <c r="K1568" s="40">
        <v>4.8099999999999996</v>
      </c>
      <c r="L1568" s="40">
        <f t="shared" si="72"/>
        <v>6171.23</v>
      </c>
      <c r="M1568" s="55">
        <f t="shared" si="73"/>
        <v>4.1846999999999994</v>
      </c>
      <c r="N1568" s="55">
        <f t="shared" si="74"/>
        <v>5368.9700999999995</v>
      </c>
      <c r="O1568" s="40" t="s">
        <v>1011</v>
      </c>
    </row>
    <row r="1569" spans="1:15" s="40" customFormat="1" ht="29.1" customHeight="1">
      <c r="A1569" s="49">
        <v>43924</v>
      </c>
      <c r="C1569" s="50" t="s">
        <v>13</v>
      </c>
      <c r="D1569" s="50" t="s">
        <v>14</v>
      </c>
      <c r="E1569" s="51" t="s">
        <v>15</v>
      </c>
      <c r="F1569" s="40" t="s">
        <v>83</v>
      </c>
      <c r="G1569" s="40">
        <v>710</v>
      </c>
      <c r="H1569" s="40">
        <v>5.09</v>
      </c>
      <c r="I1569" s="40">
        <v>0.28000000000000003</v>
      </c>
      <c r="J1569" s="54">
        <v>0.13</v>
      </c>
      <c r="K1569" s="40">
        <v>4.8099999999999996</v>
      </c>
      <c r="L1569" s="40">
        <f t="shared" si="72"/>
        <v>3415.1</v>
      </c>
      <c r="M1569" s="55">
        <f t="shared" si="73"/>
        <v>4.1846999999999994</v>
      </c>
      <c r="N1569" s="55">
        <f t="shared" si="74"/>
        <v>2971.1369999999997</v>
      </c>
      <c r="O1569" s="40" t="s">
        <v>1011</v>
      </c>
    </row>
    <row r="1570" spans="1:15" s="40" customFormat="1" ht="29.1" customHeight="1">
      <c r="A1570" s="49">
        <v>43924</v>
      </c>
      <c r="C1570" s="50" t="s">
        <v>13</v>
      </c>
      <c r="D1570" s="50" t="s">
        <v>14</v>
      </c>
      <c r="E1570" s="51" t="s">
        <v>15</v>
      </c>
      <c r="F1570" s="40" t="s">
        <v>83</v>
      </c>
      <c r="G1570" s="40">
        <v>1164</v>
      </c>
      <c r="H1570" s="40">
        <v>5.09</v>
      </c>
      <c r="I1570" s="40">
        <v>0.28000000000000003</v>
      </c>
      <c r="J1570" s="54">
        <v>0.13</v>
      </c>
      <c r="K1570" s="40">
        <v>4.8099999999999996</v>
      </c>
      <c r="L1570" s="40">
        <f t="shared" si="72"/>
        <v>5598.8399999999992</v>
      </c>
      <c r="M1570" s="55">
        <f t="shared" si="73"/>
        <v>4.1846999999999994</v>
      </c>
      <c r="N1570" s="55">
        <f t="shared" si="74"/>
        <v>4870.9907999999996</v>
      </c>
      <c r="O1570" s="40" t="s">
        <v>1011</v>
      </c>
    </row>
    <row r="1571" spans="1:15" s="40" customFormat="1" ht="29.1" customHeight="1">
      <c r="A1571" s="49">
        <v>43924</v>
      </c>
      <c r="C1571" s="50" t="s">
        <v>13</v>
      </c>
      <c r="D1571" s="50" t="s">
        <v>14</v>
      </c>
      <c r="E1571" s="51" t="s">
        <v>15</v>
      </c>
      <c r="F1571" s="40" t="s">
        <v>83</v>
      </c>
      <c r="G1571" s="40">
        <v>95</v>
      </c>
      <c r="H1571" s="40">
        <v>5.09</v>
      </c>
      <c r="I1571" s="40">
        <v>0.28000000000000003</v>
      </c>
      <c r="J1571" s="54">
        <v>0.13</v>
      </c>
      <c r="K1571" s="40">
        <v>4.8099999999999996</v>
      </c>
      <c r="L1571" s="40">
        <f t="shared" si="72"/>
        <v>456.95</v>
      </c>
      <c r="M1571" s="55">
        <f t="shared" si="73"/>
        <v>4.1846999999999994</v>
      </c>
      <c r="N1571" s="55">
        <f t="shared" si="74"/>
        <v>397.54649999999992</v>
      </c>
      <c r="O1571" s="40" t="s">
        <v>1011</v>
      </c>
    </row>
    <row r="1572" spans="1:15" s="40" customFormat="1" ht="29.1" customHeight="1">
      <c r="A1572" s="49">
        <v>43924</v>
      </c>
      <c r="C1572" s="50" t="s">
        <v>13</v>
      </c>
      <c r="D1572" s="50" t="s">
        <v>14</v>
      </c>
      <c r="E1572" s="51" t="s">
        <v>15</v>
      </c>
      <c r="F1572" s="40" t="s">
        <v>83</v>
      </c>
      <c r="G1572" s="40">
        <v>389</v>
      </c>
      <c r="H1572" s="40">
        <v>5.09</v>
      </c>
      <c r="I1572" s="40">
        <v>0.28000000000000003</v>
      </c>
      <c r="J1572" s="54">
        <v>0.13</v>
      </c>
      <c r="K1572" s="40">
        <v>4.8099999999999996</v>
      </c>
      <c r="L1572" s="40">
        <f t="shared" si="72"/>
        <v>1871.09</v>
      </c>
      <c r="M1572" s="55">
        <f t="shared" si="73"/>
        <v>4.1846999999999994</v>
      </c>
      <c r="N1572" s="55">
        <f t="shared" si="74"/>
        <v>1627.8482999999999</v>
      </c>
      <c r="O1572" s="40" t="s">
        <v>1011</v>
      </c>
    </row>
    <row r="1573" spans="1:15" s="40" customFormat="1" ht="29.1" customHeight="1">
      <c r="A1573" s="49">
        <v>43925</v>
      </c>
      <c r="C1573" s="50" t="s">
        <v>13</v>
      </c>
      <c r="D1573" s="50" t="s">
        <v>14</v>
      </c>
      <c r="E1573" s="51" t="s">
        <v>15</v>
      </c>
      <c r="F1573" s="40" t="s">
        <v>83</v>
      </c>
      <c r="G1573" s="40">
        <v>753</v>
      </c>
      <c r="H1573" s="40">
        <v>5.09</v>
      </c>
      <c r="I1573" s="40">
        <v>0.28000000000000003</v>
      </c>
      <c r="J1573" s="54">
        <v>0.13</v>
      </c>
      <c r="K1573" s="40">
        <v>4.8099999999999996</v>
      </c>
      <c r="L1573" s="40">
        <f t="shared" si="72"/>
        <v>3621.93</v>
      </c>
      <c r="M1573" s="55">
        <f t="shared" si="73"/>
        <v>4.1846999999999994</v>
      </c>
      <c r="N1573" s="55">
        <f t="shared" si="74"/>
        <v>3151.0790999999995</v>
      </c>
      <c r="O1573" s="40" t="s">
        <v>1011</v>
      </c>
    </row>
    <row r="1574" spans="1:15" s="40" customFormat="1" ht="29.1" customHeight="1">
      <c r="A1574" s="49">
        <v>43925</v>
      </c>
      <c r="C1574" s="50" t="s">
        <v>13</v>
      </c>
      <c r="D1574" s="50" t="s">
        <v>14</v>
      </c>
      <c r="E1574" s="51" t="s">
        <v>15</v>
      </c>
      <c r="F1574" s="40" t="s">
        <v>83</v>
      </c>
      <c r="G1574" s="40">
        <v>804</v>
      </c>
      <c r="H1574" s="40">
        <v>5.09</v>
      </c>
      <c r="I1574" s="40">
        <v>0.28000000000000003</v>
      </c>
      <c r="J1574" s="54">
        <v>0.13</v>
      </c>
      <c r="K1574" s="40">
        <v>4.8099999999999996</v>
      </c>
      <c r="L1574" s="40">
        <f t="shared" si="72"/>
        <v>3867.24</v>
      </c>
      <c r="M1574" s="55">
        <f t="shared" si="73"/>
        <v>4.1846999999999994</v>
      </c>
      <c r="N1574" s="55">
        <f t="shared" si="74"/>
        <v>3364.4987999999994</v>
      </c>
      <c r="O1574" s="40" t="s">
        <v>1011</v>
      </c>
    </row>
    <row r="1575" spans="1:15" s="40" customFormat="1" ht="29.1" customHeight="1">
      <c r="A1575" s="49">
        <v>43925</v>
      </c>
      <c r="C1575" s="50" t="s">
        <v>13</v>
      </c>
      <c r="D1575" s="50" t="s">
        <v>14</v>
      </c>
      <c r="E1575" s="51" t="s">
        <v>15</v>
      </c>
      <c r="F1575" s="40" t="s">
        <v>83</v>
      </c>
      <c r="G1575" s="40">
        <v>1152</v>
      </c>
      <c r="H1575" s="40">
        <v>5.09</v>
      </c>
      <c r="I1575" s="40">
        <v>0.28000000000000003</v>
      </c>
      <c r="J1575" s="54">
        <v>0.13</v>
      </c>
      <c r="K1575" s="40">
        <v>4.8099999999999996</v>
      </c>
      <c r="L1575" s="40">
        <f t="shared" si="72"/>
        <v>5541.12</v>
      </c>
      <c r="M1575" s="55">
        <f t="shared" si="73"/>
        <v>4.1846999999999994</v>
      </c>
      <c r="N1575" s="55">
        <f t="shared" si="74"/>
        <v>4820.7743999999993</v>
      </c>
      <c r="O1575" s="40" t="s">
        <v>1011</v>
      </c>
    </row>
    <row r="1576" spans="1:15" s="40" customFormat="1" ht="29.1" customHeight="1">
      <c r="A1576" s="49">
        <v>43925</v>
      </c>
      <c r="C1576" s="50" t="s">
        <v>13</v>
      </c>
      <c r="D1576" s="50" t="s">
        <v>14</v>
      </c>
      <c r="E1576" s="51" t="s">
        <v>15</v>
      </c>
      <c r="F1576" s="40" t="s">
        <v>83</v>
      </c>
      <c r="G1576" s="40">
        <v>1205</v>
      </c>
      <c r="H1576" s="40">
        <v>5.09</v>
      </c>
      <c r="I1576" s="40">
        <v>0.28000000000000003</v>
      </c>
      <c r="J1576" s="54">
        <v>0.13</v>
      </c>
      <c r="K1576" s="40">
        <v>4.8099999999999996</v>
      </c>
      <c r="L1576" s="40">
        <f t="shared" si="72"/>
        <v>5796.0499999999993</v>
      </c>
      <c r="M1576" s="55">
        <f t="shared" si="73"/>
        <v>4.1846999999999994</v>
      </c>
      <c r="N1576" s="55">
        <f t="shared" si="74"/>
        <v>5042.5634999999993</v>
      </c>
      <c r="O1576" s="40" t="s">
        <v>1011</v>
      </c>
    </row>
    <row r="1577" spans="1:15" s="40" customFormat="1" ht="29.1" customHeight="1">
      <c r="A1577" s="49">
        <v>43925</v>
      </c>
      <c r="C1577" s="50" t="s">
        <v>13</v>
      </c>
      <c r="D1577" s="50" t="s">
        <v>14</v>
      </c>
      <c r="E1577" s="51" t="s">
        <v>15</v>
      </c>
      <c r="F1577" s="40" t="s">
        <v>83</v>
      </c>
      <c r="G1577" s="40">
        <v>1265</v>
      </c>
      <c r="H1577" s="40">
        <v>5.09</v>
      </c>
      <c r="I1577" s="40">
        <v>0.28000000000000003</v>
      </c>
      <c r="J1577" s="54">
        <v>0.13</v>
      </c>
      <c r="K1577" s="40">
        <v>4.8099999999999996</v>
      </c>
      <c r="L1577" s="40">
        <f t="shared" si="72"/>
        <v>6084.65</v>
      </c>
      <c r="M1577" s="55">
        <f t="shared" si="73"/>
        <v>4.1846999999999994</v>
      </c>
      <c r="N1577" s="55">
        <f t="shared" si="74"/>
        <v>5293.6454999999996</v>
      </c>
      <c r="O1577" s="40" t="s">
        <v>1011</v>
      </c>
    </row>
    <row r="1578" spans="1:15" s="40" customFormat="1" ht="29.1" customHeight="1">
      <c r="A1578" s="49">
        <v>43925</v>
      </c>
      <c r="C1578" s="50" t="s">
        <v>13</v>
      </c>
      <c r="D1578" s="50" t="s">
        <v>14</v>
      </c>
      <c r="E1578" s="51" t="s">
        <v>15</v>
      </c>
      <c r="F1578" s="40" t="s">
        <v>83</v>
      </c>
      <c r="G1578" s="40">
        <v>754</v>
      </c>
      <c r="H1578" s="40">
        <v>5.09</v>
      </c>
      <c r="I1578" s="40">
        <v>0.28000000000000003</v>
      </c>
      <c r="J1578" s="54">
        <v>0.13</v>
      </c>
      <c r="K1578" s="40">
        <v>4.8099999999999996</v>
      </c>
      <c r="L1578" s="40">
        <f t="shared" si="72"/>
        <v>3626.74</v>
      </c>
      <c r="M1578" s="55">
        <f t="shared" si="73"/>
        <v>4.1846999999999994</v>
      </c>
      <c r="N1578" s="55">
        <f t="shared" si="74"/>
        <v>3155.2637999999997</v>
      </c>
      <c r="O1578" s="40" t="s">
        <v>1011</v>
      </c>
    </row>
    <row r="1579" spans="1:15" s="40" customFormat="1" ht="29.1" customHeight="1">
      <c r="A1579" s="49">
        <v>43925</v>
      </c>
      <c r="C1579" s="50" t="s">
        <v>13</v>
      </c>
      <c r="D1579" s="50" t="s">
        <v>14</v>
      </c>
      <c r="E1579" s="51" t="s">
        <v>15</v>
      </c>
      <c r="F1579" s="40" t="s">
        <v>83</v>
      </c>
      <c r="G1579" s="40">
        <v>1394</v>
      </c>
      <c r="H1579" s="40">
        <v>5.09</v>
      </c>
      <c r="I1579" s="40">
        <v>0.28000000000000003</v>
      </c>
      <c r="J1579" s="54">
        <v>0.13</v>
      </c>
      <c r="K1579" s="40">
        <v>4.8099999999999996</v>
      </c>
      <c r="L1579" s="40">
        <f t="shared" si="72"/>
        <v>6705.1399999999994</v>
      </c>
      <c r="M1579" s="55">
        <f t="shared" si="73"/>
        <v>4.1846999999999994</v>
      </c>
      <c r="N1579" s="55">
        <f t="shared" si="74"/>
        <v>5833.4717999999993</v>
      </c>
      <c r="O1579" s="40" t="s">
        <v>1011</v>
      </c>
    </row>
    <row r="1580" spans="1:15" s="40" customFormat="1" ht="29.1" customHeight="1">
      <c r="A1580" s="49">
        <v>43925</v>
      </c>
      <c r="C1580" s="50" t="s">
        <v>13</v>
      </c>
      <c r="D1580" s="50" t="s">
        <v>14</v>
      </c>
      <c r="E1580" s="51" t="s">
        <v>15</v>
      </c>
      <c r="F1580" s="40" t="s">
        <v>83</v>
      </c>
      <c r="G1580" s="40">
        <v>1461</v>
      </c>
      <c r="H1580" s="40">
        <v>5.09</v>
      </c>
      <c r="I1580" s="40">
        <v>0.28000000000000003</v>
      </c>
      <c r="J1580" s="54">
        <v>0.13</v>
      </c>
      <c r="K1580" s="40">
        <v>4.8099999999999996</v>
      </c>
      <c r="L1580" s="40">
        <f t="shared" si="72"/>
        <v>7027.41</v>
      </c>
      <c r="M1580" s="55">
        <f t="shared" si="73"/>
        <v>4.1846999999999994</v>
      </c>
      <c r="N1580" s="55">
        <f t="shared" si="74"/>
        <v>6113.8466999999991</v>
      </c>
      <c r="O1580" s="40" t="s">
        <v>1011</v>
      </c>
    </row>
    <row r="1581" spans="1:15" s="40" customFormat="1" ht="29.1" customHeight="1">
      <c r="A1581" s="49">
        <v>43925</v>
      </c>
      <c r="C1581" s="50" t="s">
        <v>13</v>
      </c>
      <c r="D1581" s="50" t="s">
        <v>14</v>
      </c>
      <c r="E1581" s="51" t="s">
        <v>15</v>
      </c>
      <c r="F1581" s="40" t="s">
        <v>83</v>
      </c>
      <c r="G1581" s="40">
        <v>681</v>
      </c>
      <c r="H1581" s="40">
        <v>5.09</v>
      </c>
      <c r="I1581" s="40">
        <v>0.28000000000000003</v>
      </c>
      <c r="J1581" s="54">
        <v>0.13</v>
      </c>
      <c r="K1581" s="40">
        <v>4.8099999999999996</v>
      </c>
      <c r="L1581" s="40">
        <f t="shared" si="72"/>
        <v>3275.6099999999997</v>
      </c>
      <c r="M1581" s="55">
        <f t="shared" si="73"/>
        <v>4.1846999999999994</v>
      </c>
      <c r="N1581" s="55">
        <f t="shared" si="74"/>
        <v>2849.7806999999998</v>
      </c>
      <c r="O1581" s="40" t="s">
        <v>1011</v>
      </c>
    </row>
    <row r="1582" spans="1:15" s="40" customFormat="1" ht="29.1" customHeight="1">
      <c r="A1582" s="49">
        <v>43925</v>
      </c>
      <c r="C1582" s="50" t="s">
        <v>13</v>
      </c>
      <c r="D1582" s="50" t="s">
        <v>14</v>
      </c>
      <c r="E1582" s="51" t="s">
        <v>15</v>
      </c>
      <c r="F1582" s="40" t="s">
        <v>83</v>
      </c>
      <c r="G1582" s="40">
        <v>252</v>
      </c>
      <c r="H1582" s="40">
        <v>5.09</v>
      </c>
      <c r="I1582" s="40">
        <v>0.28000000000000003</v>
      </c>
      <c r="J1582" s="54">
        <v>0.13</v>
      </c>
      <c r="K1582" s="40">
        <v>4.8099999999999996</v>
      </c>
      <c r="L1582" s="40">
        <f t="shared" si="72"/>
        <v>1212.1199999999999</v>
      </c>
      <c r="M1582" s="55">
        <f t="shared" si="73"/>
        <v>4.1846999999999994</v>
      </c>
      <c r="N1582" s="55">
        <f t="shared" si="74"/>
        <v>1054.5443999999998</v>
      </c>
      <c r="O1582" s="40" t="s">
        <v>1011</v>
      </c>
    </row>
    <row r="1583" spans="1:15" s="40" customFormat="1" ht="29.1" customHeight="1">
      <c r="A1583" s="49">
        <v>43926</v>
      </c>
      <c r="C1583" s="50" t="s">
        <v>13</v>
      </c>
      <c r="D1583" s="50" t="s">
        <v>14</v>
      </c>
      <c r="E1583" s="51" t="s">
        <v>15</v>
      </c>
      <c r="F1583" s="40" t="s">
        <v>83</v>
      </c>
      <c r="G1583" s="40">
        <v>8301</v>
      </c>
      <c r="H1583" s="40">
        <v>5.09</v>
      </c>
      <c r="I1583" s="40">
        <v>0.28000000000000003</v>
      </c>
      <c r="J1583" s="54">
        <v>0.13</v>
      </c>
      <c r="K1583" s="40">
        <v>4.8099999999999996</v>
      </c>
      <c r="L1583" s="40">
        <f t="shared" si="72"/>
        <v>39927.81</v>
      </c>
      <c r="M1583" s="55">
        <f t="shared" si="73"/>
        <v>4.1846999999999994</v>
      </c>
      <c r="N1583" s="55">
        <f t="shared" si="74"/>
        <v>34737.194699999993</v>
      </c>
      <c r="O1583" s="40" t="s">
        <v>1011</v>
      </c>
    </row>
    <row r="1584" spans="1:15" s="40" customFormat="1" ht="29.1" customHeight="1">
      <c r="A1584" s="49">
        <v>43926</v>
      </c>
      <c r="C1584" s="50" t="s">
        <v>13</v>
      </c>
      <c r="D1584" s="50" t="s">
        <v>14</v>
      </c>
      <c r="E1584" s="51" t="s">
        <v>15</v>
      </c>
      <c r="F1584" s="40" t="s">
        <v>83</v>
      </c>
      <c r="G1584" s="40">
        <v>441</v>
      </c>
      <c r="H1584" s="40">
        <v>5.09</v>
      </c>
      <c r="I1584" s="40">
        <v>0.28000000000000003</v>
      </c>
      <c r="J1584" s="54">
        <v>0.13</v>
      </c>
      <c r="K1584" s="40">
        <v>4.8099999999999996</v>
      </c>
      <c r="L1584" s="40">
        <f t="shared" si="72"/>
        <v>2121.21</v>
      </c>
      <c r="M1584" s="55">
        <f t="shared" si="73"/>
        <v>4.1846999999999994</v>
      </c>
      <c r="N1584" s="55">
        <f t="shared" si="74"/>
        <v>1845.4526999999998</v>
      </c>
      <c r="O1584" s="40" t="s">
        <v>1011</v>
      </c>
    </row>
    <row r="1585" spans="1:15" s="40" customFormat="1" ht="29.1" customHeight="1">
      <c r="A1585" s="49">
        <v>43927</v>
      </c>
      <c r="C1585" s="50" t="s">
        <v>13</v>
      </c>
      <c r="D1585" s="50" t="s">
        <v>14</v>
      </c>
      <c r="E1585" s="51" t="s">
        <v>15</v>
      </c>
      <c r="F1585" s="40" t="s">
        <v>83</v>
      </c>
      <c r="G1585" s="40">
        <v>556</v>
      </c>
      <c r="H1585" s="40">
        <v>5.09</v>
      </c>
      <c r="I1585" s="40">
        <v>0.28000000000000003</v>
      </c>
      <c r="J1585" s="54">
        <v>0.13</v>
      </c>
      <c r="K1585" s="40">
        <v>4.8099999999999996</v>
      </c>
      <c r="L1585" s="40">
        <f t="shared" si="72"/>
        <v>2674.3599999999997</v>
      </c>
      <c r="M1585" s="55">
        <f t="shared" si="73"/>
        <v>4.1846999999999994</v>
      </c>
      <c r="N1585" s="55">
        <f t="shared" si="74"/>
        <v>2326.6931999999997</v>
      </c>
      <c r="O1585" s="40" t="s">
        <v>1011</v>
      </c>
    </row>
    <row r="1586" spans="1:15" s="40" customFormat="1" ht="29.1" customHeight="1">
      <c r="A1586" s="49">
        <v>43927</v>
      </c>
      <c r="C1586" s="50" t="s">
        <v>13</v>
      </c>
      <c r="D1586" s="50" t="s">
        <v>14</v>
      </c>
      <c r="E1586" s="51" t="s">
        <v>15</v>
      </c>
      <c r="F1586" s="40" t="s">
        <v>83</v>
      </c>
      <c r="G1586" s="40">
        <v>8559</v>
      </c>
      <c r="H1586" s="40">
        <v>5.09</v>
      </c>
      <c r="I1586" s="40">
        <v>0.28000000000000003</v>
      </c>
      <c r="J1586" s="54">
        <v>0.13</v>
      </c>
      <c r="K1586" s="40">
        <v>4.8099999999999996</v>
      </c>
      <c r="L1586" s="40">
        <f t="shared" si="72"/>
        <v>41168.789999999994</v>
      </c>
      <c r="M1586" s="55">
        <f t="shared" si="73"/>
        <v>4.1846999999999994</v>
      </c>
      <c r="N1586" s="55">
        <f t="shared" si="74"/>
        <v>35816.847299999994</v>
      </c>
      <c r="O1586" s="40" t="s">
        <v>1011</v>
      </c>
    </row>
    <row r="1587" spans="1:15" s="40" customFormat="1" ht="29.1" customHeight="1">
      <c r="A1587" s="49">
        <v>43928</v>
      </c>
      <c r="C1587" s="50" t="s">
        <v>13</v>
      </c>
      <c r="D1587" s="50" t="s">
        <v>14</v>
      </c>
      <c r="E1587" s="51" t="s">
        <v>15</v>
      </c>
      <c r="F1587" s="40" t="s">
        <v>83</v>
      </c>
      <c r="G1587" s="40">
        <v>8994</v>
      </c>
      <c r="H1587" s="40">
        <v>5.09</v>
      </c>
      <c r="I1587" s="40">
        <v>0.28000000000000003</v>
      </c>
      <c r="J1587" s="54">
        <v>0.13</v>
      </c>
      <c r="K1587" s="40">
        <v>4.8099999999999996</v>
      </c>
      <c r="L1587" s="40">
        <f t="shared" si="72"/>
        <v>43261.14</v>
      </c>
      <c r="M1587" s="55">
        <f t="shared" si="73"/>
        <v>4.1846999999999994</v>
      </c>
      <c r="N1587" s="55">
        <f t="shared" si="74"/>
        <v>37637.191799999993</v>
      </c>
      <c r="O1587" s="40" t="s">
        <v>1011</v>
      </c>
    </row>
    <row r="1588" spans="1:15" s="40" customFormat="1" ht="29.1" customHeight="1">
      <c r="A1588" s="49">
        <v>43928</v>
      </c>
      <c r="C1588" s="50" t="s">
        <v>13</v>
      </c>
      <c r="D1588" s="50" t="s">
        <v>14</v>
      </c>
      <c r="E1588" s="51" t="s">
        <v>15</v>
      </c>
      <c r="F1588" s="40" t="s">
        <v>83</v>
      </c>
      <c r="G1588" s="40">
        <v>425</v>
      </c>
      <c r="H1588" s="40">
        <v>5.09</v>
      </c>
      <c r="I1588" s="40">
        <v>0.28000000000000003</v>
      </c>
      <c r="J1588" s="54">
        <v>0.13</v>
      </c>
      <c r="K1588" s="40">
        <v>4.8099999999999996</v>
      </c>
      <c r="L1588" s="40">
        <f t="shared" si="72"/>
        <v>2044.2499999999998</v>
      </c>
      <c r="M1588" s="55">
        <f t="shared" si="73"/>
        <v>4.1846999999999994</v>
      </c>
      <c r="N1588" s="55">
        <f t="shared" si="74"/>
        <v>1778.4974999999997</v>
      </c>
      <c r="O1588" s="40" t="s">
        <v>1011</v>
      </c>
    </row>
    <row r="1589" spans="1:15" s="40" customFormat="1" ht="29.1" customHeight="1">
      <c r="A1589" s="49">
        <v>43928</v>
      </c>
      <c r="C1589" s="50" t="s">
        <v>13</v>
      </c>
      <c r="D1589" s="50" t="s">
        <v>14</v>
      </c>
      <c r="E1589" s="51" t="s">
        <v>15</v>
      </c>
      <c r="F1589" s="40" t="s">
        <v>83</v>
      </c>
      <c r="G1589" s="40">
        <v>100</v>
      </c>
      <c r="H1589" s="40">
        <v>5.09</v>
      </c>
      <c r="I1589" s="40">
        <v>0.28000000000000003</v>
      </c>
      <c r="J1589" s="54">
        <v>0.13</v>
      </c>
      <c r="K1589" s="40">
        <v>4.8099999999999996</v>
      </c>
      <c r="L1589" s="40">
        <f t="shared" si="72"/>
        <v>480.99999999999994</v>
      </c>
      <c r="M1589" s="55">
        <f t="shared" si="73"/>
        <v>4.1846999999999994</v>
      </c>
      <c r="N1589" s="55">
        <f t="shared" si="74"/>
        <v>418.46999999999991</v>
      </c>
      <c r="O1589" s="40" t="s">
        <v>1011</v>
      </c>
    </row>
    <row r="1590" spans="1:15" s="40" customFormat="1" ht="29.1" customHeight="1">
      <c r="A1590" s="49">
        <v>43929</v>
      </c>
      <c r="C1590" s="50" t="s">
        <v>13</v>
      </c>
      <c r="D1590" s="50" t="s">
        <v>14</v>
      </c>
      <c r="E1590" s="51" t="s">
        <v>15</v>
      </c>
      <c r="F1590" s="40" t="s">
        <v>83</v>
      </c>
      <c r="G1590" s="40">
        <v>10214</v>
      </c>
      <c r="H1590" s="40">
        <v>5.09</v>
      </c>
      <c r="I1590" s="40">
        <v>0.28000000000000003</v>
      </c>
      <c r="J1590" s="54">
        <v>0.13</v>
      </c>
      <c r="K1590" s="40">
        <v>4.8099999999999996</v>
      </c>
      <c r="L1590" s="40">
        <f t="shared" si="72"/>
        <v>49129.34</v>
      </c>
      <c r="M1590" s="55">
        <f t="shared" si="73"/>
        <v>4.1846999999999994</v>
      </c>
      <c r="N1590" s="55">
        <f t="shared" si="74"/>
        <v>42742.525799999996</v>
      </c>
      <c r="O1590" s="40" t="s">
        <v>1011</v>
      </c>
    </row>
    <row r="1591" spans="1:15" s="40" customFormat="1" ht="29.1" customHeight="1">
      <c r="A1591" s="49">
        <v>43929</v>
      </c>
      <c r="C1591" s="50" t="s">
        <v>13</v>
      </c>
      <c r="D1591" s="50" t="s">
        <v>14</v>
      </c>
      <c r="E1591" s="51" t="s">
        <v>15</v>
      </c>
      <c r="F1591" s="40" t="s">
        <v>83</v>
      </c>
      <c r="G1591" s="40">
        <v>375</v>
      </c>
      <c r="H1591" s="40">
        <v>5.09</v>
      </c>
      <c r="I1591" s="40">
        <v>0.28000000000000003</v>
      </c>
      <c r="J1591" s="54">
        <v>0.13</v>
      </c>
      <c r="K1591" s="40">
        <v>4.8099999999999996</v>
      </c>
      <c r="L1591" s="40">
        <f t="shared" si="72"/>
        <v>1803.7499999999998</v>
      </c>
      <c r="M1591" s="55">
        <f t="shared" si="73"/>
        <v>4.1846999999999994</v>
      </c>
      <c r="N1591" s="55">
        <f t="shared" si="74"/>
        <v>1569.2624999999998</v>
      </c>
      <c r="O1591" s="40" t="s">
        <v>1011</v>
      </c>
    </row>
    <row r="1592" spans="1:15" s="40" customFormat="1" ht="29.1" customHeight="1">
      <c r="A1592" s="49">
        <v>43931</v>
      </c>
      <c r="C1592" s="50" t="s">
        <v>13</v>
      </c>
      <c r="D1592" s="50" t="s">
        <v>14</v>
      </c>
      <c r="E1592" s="51" t="s">
        <v>15</v>
      </c>
      <c r="F1592" s="40" t="s">
        <v>83</v>
      </c>
      <c r="G1592" s="40">
        <v>9045</v>
      </c>
      <c r="H1592" s="40">
        <v>5.09</v>
      </c>
      <c r="I1592" s="40">
        <v>0.28000000000000003</v>
      </c>
      <c r="J1592" s="54">
        <v>0.13</v>
      </c>
      <c r="K1592" s="40">
        <v>4.8099999999999996</v>
      </c>
      <c r="L1592" s="40">
        <f t="shared" si="72"/>
        <v>43506.45</v>
      </c>
      <c r="M1592" s="55">
        <f t="shared" si="73"/>
        <v>4.1846999999999994</v>
      </c>
      <c r="N1592" s="55">
        <f t="shared" si="74"/>
        <v>37850.611499999992</v>
      </c>
      <c r="O1592" s="40" t="s">
        <v>1011</v>
      </c>
    </row>
    <row r="1593" spans="1:15" s="40" customFormat="1" ht="29.1" customHeight="1">
      <c r="A1593" s="49">
        <v>43931</v>
      </c>
      <c r="C1593" s="50" t="s">
        <v>13</v>
      </c>
      <c r="D1593" s="50" t="s">
        <v>14</v>
      </c>
      <c r="E1593" s="51" t="s">
        <v>15</v>
      </c>
      <c r="F1593" s="40" t="s">
        <v>83</v>
      </c>
      <c r="G1593" s="40">
        <v>478</v>
      </c>
      <c r="H1593" s="40">
        <v>5.09</v>
      </c>
      <c r="I1593" s="40">
        <v>0.28000000000000003</v>
      </c>
      <c r="J1593" s="54">
        <v>0.13</v>
      </c>
      <c r="K1593" s="40">
        <v>4.8099999999999996</v>
      </c>
      <c r="L1593" s="40">
        <f t="shared" si="72"/>
        <v>2299.1799999999998</v>
      </c>
      <c r="M1593" s="55">
        <f t="shared" si="73"/>
        <v>4.1846999999999994</v>
      </c>
      <c r="N1593" s="55">
        <f t="shared" si="74"/>
        <v>2000.2865999999997</v>
      </c>
      <c r="O1593" s="40" t="s">
        <v>1011</v>
      </c>
    </row>
    <row r="1594" spans="1:15" s="40" customFormat="1" ht="29.1" customHeight="1">
      <c r="A1594" s="49">
        <v>43932</v>
      </c>
      <c r="C1594" s="50" t="s">
        <v>13</v>
      </c>
      <c r="D1594" s="50" t="s">
        <v>14</v>
      </c>
      <c r="E1594" s="51" t="s">
        <v>15</v>
      </c>
      <c r="F1594" s="40" t="s">
        <v>83</v>
      </c>
      <c r="G1594" s="40">
        <v>10675</v>
      </c>
      <c r="H1594" s="40">
        <v>5.09</v>
      </c>
      <c r="I1594" s="40">
        <v>0.28000000000000003</v>
      </c>
      <c r="J1594" s="54">
        <v>0.13</v>
      </c>
      <c r="K1594" s="40">
        <v>4.8099999999999996</v>
      </c>
      <c r="L1594" s="40">
        <f t="shared" si="72"/>
        <v>51346.749999999993</v>
      </c>
      <c r="M1594" s="55">
        <f t="shared" si="73"/>
        <v>4.1846999999999994</v>
      </c>
      <c r="N1594" s="55">
        <f t="shared" si="74"/>
        <v>44671.672499999993</v>
      </c>
      <c r="O1594" s="40" t="s">
        <v>1011</v>
      </c>
    </row>
    <row r="1595" spans="1:15" s="40" customFormat="1" ht="29.1" customHeight="1">
      <c r="A1595" s="49">
        <v>43932</v>
      </c>
      <c r="C1595" s="50" t="s">
        <v>13</v>
      </c>
      <c r="D1595" s="50" t="s">
        <v>14</v>
      </c>
      <c r="E1595" s="51" t="s">
        <v>15</v>
      </c>
      <c r="F1595" s="40" t="s">
        <v>83</v>
      </c>
      <c r="G1595" s="40">
        <v>382</v>
      </c>
      <c r="H1595" s="40">
        <v>5.09</v>
      </c>
      <c r="I1595" s="40">
        <v>0.28000000000000003</v>
      </c>
      <c r="J1595" s="54">
        <v>0.13</v>
      </c>
      <c r="K1595" s="40">
        <v>4.8099999999999996</v>
      </c>
      <c r="L1595" s="40">
        <f t="shared" si="72"/>
        <v>1837.4199999999998</v>
      </c>
      <c r="M1595" s="55">
        <f t="shared" si="73"/>
        <v>4.1846999999999994</v>
      </c>
      <c r="N1595" s="55">
        <f t="shared" si="74"/>
        <v>1598.5553999999997</v>
      </c>
      <c r="O1595" s="40" t="s">
        <v>1011</v>
      </c>
    </row>
    <row r="1596" spans="1:15" s="40" customFormat="1" ht="29.1" customHeight="1">
      <c r="A1596" s="49">
        <v>43933</v>
      </c>
      <c r="C1596" s="50" t="s">
        <v>13</v>
      </c>
      <c r="D1596" s="50" t="s">
        <v>14</v>
      </c>
      <c r="E1596" s="51" t="s">
        <v>15</v>
      </c>
      <c r="F1596" s="40" t="s">
        <v>83</v>
      </c>
      <c r="G1596" s="40">
        <v>631</v>
      </c>
      <c r="H1596" s="40">
        <v>5.09</v>
      </c>
      <c r="I1596" s="40">
        <v>0.28000000000000003</v>
      </c>
      <c r="J1596" s="54">
        <v>0.13</v>
      </c>
      <c r="K1596" s="40">
        <v>4.8099999999999996</v>
      </c>
      <c r="L1596" s="40">
        <f t="shared" si="72"/>
        <v>3035.1099999999997</v>
      </c>
      <c r="M1596" s="55">
        <f t="shared" si="73"/>
        <v>4.1846999999999994</v>
      </c>
      <c r="N1596" s="55">
        <f t="shared" si="74"/>
        <v>2640.5456999999997</v>
      </c>
      <c r="O1596" s="40" t="s">
        <v>1011</v>
      </c>
    </row>
    <row r="1597" spans="1:15" s="40" customFormat="1" ht="29.1" customHeight="1">
      <c r="A1597" s="49">
        <v>43933</v>
      </c>
      <c r="C1597" s="50" t="s">
        <v>13</v>
      </c>
      <c r="D1597" s="50" t="s">
        <v>14</v>
      </c>
      <c r="E1597" s="51" t="s">
        <v>15</v>
      </c>
      <c r="F1597" s="40" t="s">
        <v>83</v>
      </c>
      <c r="G1597" s="40">
        <v>9589</v>
      </c>
      <c r="H1597" s="40">
        <v>5.09</v>
      </c>
      <c r="I1597" s="40">
        <v>0.28000000000000003</v>
      </c>
      <c r="J1597" s="54">
        <v>0.13</v>
      </c>
      <c r="K1597" s="40">
        <v>4.8099999999999996</v>
      </c>
      <c r="L1597" s="40">
        <f t="shared" si="72"/>
        <v>46123.09</v>
      </c>
      <c r="M1597" s="55">
        <f t="shared" si="73"/>
        <v>4.1846999999999994</v>
      </c>
      <c r="N1597" s="55">
        <f t="shared" si="74"/>
        <v>40127.088299999996</v>
      </c>
      <c r="O1597" s="40" t="s">
        <v>1011</v>
      </c>
    </row>
    <row r="1598" spans="1:15" s="40" customFormat="1" ht="29.1" customHeight="1">
      <c r="A1598" s="49">
        <v>43934</v>
      </c>
      <c r="C1598" s="50" t="s">
        <v>13</v>
      </c>
      <c r="D1598" s="50" t="s">
        <v>14</v>
      </c>
      <c r="E1598" s="51" t="s">
        <v>15</v>
      </c>
      <c r="F1598" s="40" t="s">
        <v>83</v>
      </c>
      <c r="G1598" s="40">
        <v>10628</v>
      </c>
      <c r="H1598" s="40">
        <v>5.09</v>
      </c>
      <c r="I1598" s="40">
        <v>0.28000000000000003</v>
      </c>
      <c r="J1598" s="54">
        <v>0.13</v>
      </c>
      <c r="K1598" s="40">
        <v>4.8099999999999996</v>
      </c>
      <c r="L1598" s="40">
        <f t="shared" si="72"/>
        <v>51120.679999999993</v>
      </c>
      <c r="M1598" s="55">
        <f t="shared" si="73"/>
        <v>4.1846999999999994</v>
      </c>
      <c r="N1598" s="55">
        <f t="shared" si="74"/>
        <v>44474.991599999994</v>
      </c>
      <c r="O1598" s="40" t="s">
        <v>1011</v>
      </c>
    </row>
    <row r="1599" spans="1:15" s="40" customFormat="1" ht="29.1" customHeight="1">
      <c r="A1599" s="49">
        <v>43934</v>
      </c>
      <c r="C1599" s="50" t="s">
        <v>13</v>
      </c>
      <c r="D1599" s="50" t="s">
        <v>14</v>
      </c>
      <c r="E1599" s="51" t="s">
        <v>15</v>
      </c>
      <c r="F1599" s="40" t="s">
        <v>83</v>
      </c>
      <c r="G1599" s="40">
        <v>557</v>
      </c>
      <c r="H1599" s="40">
        <v>5.09</v>
      </c>
      <c r="I1599" s="40">
        <v>0.28000000000000003</v>
      </c>
      <c r="J1599" s="54">
        <v>0.13</v>
      </c>
      <c r="K1599" s="40">
        <v>4.8099999999999996</v>
      </c>
      <c r="L1599" s="40">
        <f t="shared" si="72"/>
        <v>2679.1699999999996</v>
      </c>
      <c r="M1599" s="55">
        <f t="shared" si="73"/>
        <v>4.1846999999999994</v>
      </c>
      <c r="N1599" s="55">
        <f t="shared" si="74"/>
        <v>2330.8778999999995</v>
      </c>
      <c r="O1599" s="40" t="s">
        <v>1011</v>
      </c>
    </row>
    <row r="1600" spans="1:15" s="40" customFormat="1" ht="29.1" customHeight="1">
      <c r="A1600" s="49">
        <v>43935</v>
      </c>
      <c r="C1600" s="50" t="s">
        <v>13</v>
      </c>
      <c r="D1600" s="50" t="s">
        <v>14</v>
      </c>
      <c r="E1600" s="51" t="s">
        <v>15</v>
      </c>
      <c r="F1600" s="40" t="s">
        <v>83</v>
      </c>
      <c r="G1600" s="40">
        <v>985</v>
      </c>
      <c r="H1600" s="40">
        <v>5.09</v>
      </c>
      <c r="I1600" s="40">
        <v>0.28000000000000003</v>
      </c>
      <c r="J1600" s="54">
        <v>0.13</v>
      </c>
      <c r="K1600" s="40">
        <v>4.8099999999999996</v>
      </c>
      <c r="L1600" s="40">
        <f t="shared" si="72"/>
        <v>4737.8499999999995</v>
      </c>
      <c r="M1600" s="55">
        <f t="shared" si="73"/>
        <v>4.1846999999999994</v>
      </c>
      <c r="N1600" s="55">
        <f t="shared" si="74"/>
        <v>4121.9294999999993</v>
      </c>
      <c r="O1600" s="40" t="s">
        <v>1011</v>
      </c>
    </row>
    <row r="1601" spans="1:15" s="40" customFormat="1" ht="29.1" customHeight="1">
      <c r="A1601" s="49">
        <v>43935</v>
      </c>
      <c r="C1601" s="50" t="s">
        <v>13</v>
      </c>
      <c r="D1601" s="50" t="s">
        <v>14</v>
      </c>
      <c r="E1601" s="51" t="s">
        <v>15</v>
      </c>
      <c r="F1601" s="40" t="s">
        <v>83</v>
      </c>
      <c r="G1601" s="40">
        <v>11375</v>
      </c>
      <c r="H1601" s="40">
        <v>5.09</v>
      </c>
      <c r="I1601" s="40">
        <v>0.28000000000000003</v>
      </c>
      <c r="J1601" s="54">
        <v>0.13</v>
      </c>
      <c r="K1601" s="40">
        <v>4.8099999999999996</v>
      </c>
      <c r="L1601" s="40">
        <f t="shared" si="72"/>
        <v>54713.749999999993</v>
      </c>
      <c r="M1601" s="55">
        <f t="shared" si="73"/>
        <v>4.1846999999999994</v>
      </c>
      <c r="N1601" s="55">
        <f t="shared" si="74"/>
        <v>47600.962499999994</v>
      </c>
      <c r="O1601" s="40" t="s">
        <v>1011</v>
      </c>
    </row>
    <row r="1602" spans="1:15" s="40" customFormat="1" ht="29.1" customHeight="1">
      <c r="A1602" s="49">
        <v>43936</v>
      </c>
      <c r="C1602" s="50" t="s">
        <v>13</v>
      </c>
      <c r="D1602" s="50" t="s">
        <v>14</v>
      </c>
      <c r="E1602" s="51" t="s">
        <v>15</v>
      </c>
      <c r="F1602" s="40" t="s">
        <v>83</v>
      </c>
      <c r="G1602" s="40">
        <v>676</v>
      </c>
      <c r="H1602" s="40">
        <v>5.09</v>
      </c>
      <c r="I1602" s="40">
        <v>0.28000000000000003</v>
      </c>
      <c r="J1602" s="54">
        <v>0.13</v>
      </c>
      <c r="K1602" s="40">
        <v>4.8099999999999996</v>
      </c>
      <c r="L1602" s="40">
        <f t="shared" si="72"/>
        <v>3251.56</v>
      </c>
      <c r="M1602" s="55">
        <f t="shared" si="73"/>
        <v>4.1846999999999994</v>
      </c>
      <c r="N1602" s="55">
        <f t="shared" si="74"/>
        <v>2828.8571999999995</v>
      </c>
      <c r="O1602" s="40" t="s">
        <v>1011</v>
      </c>
    </row>
    <row r="1603" spans="1:15" s="40" customFormat="1" ht="29.1" customHeight="1">
      <c r="A1603" s="49">
        <v>43936</v>
      </c>
      <c r="C1603" s="50" t="s">
        <v>13</v>
      </c>
      <c r="D1603" s="50" t="s">
        <v>14</v>
      </c>
      <c r="E1603" s="51" t="s">
        <v>15</v>
      </c>
      <c r="F1603" s="40" t="s">
        <v>83</v>
      </c>
      <c r="G1603" s="40">
        <v>10909</v>
      </c>
      <c r="H1603" s="40">
        <v>5.09</v>
      </c>
      <c r="I1603" s="40">
        <v>0.28000000000000003</v>
      </c>
      <c r="J1603" s="54">
        <v>0.13</v>
      </c>
      <c r="K1603" s="40">
        <v>4.8099999999999996</v>
      </c>
      <c r="L1603" s="40">
        <f>K1603*G1603</f>
        <v>52472.289999999994</v>
      </c>
      <c r="M1603" s="55">
        <f>4.81-K1603*J1603</f>
        <v>4.1846999999999994</v>
      </c>
      <c r="N1603" s="55">
        <f>M1603*G1603</f>
        <v>45650.892299999992</v>
      </c>
      <c r="O1603" s="40" t="s">
        <v>1011</v>
      </c>
    </row>
    <row r="1604" spans="1:15" s="40" customFormat="1" ht="29.1" customHeight="1">
      <c r="A1604" s="49">
        <v>43935</v>
      </c>
      <c r="C1604" s="50" t="s">
        <v>13</v>
      </c>
      <c r="D1604" s="50" t="s">
        <v>14</v>
      </c>
      <c r="E1604" s="51" t="s">
        <v>15</v>
      </c>
      <c r="F1604" s="40" t="s">
        <v>1018</v>
      </c>
      <c r="G1604" s="40">
        <v>560</v>
      </c>
      <c r="H1604" s="40">
        <v>5.09</v>
      </c>
      <c r="I1604" s="40">
        <v>0.28000000000000003</v>
      </c>
      <c r="J1604" s="54">
        <v>0.13</v>
      </c>
      <c r="K1604" s="40">
        <v>4.8099999999999996</v>
      </c>
      <c r="L1604" s="40">
        <f>K1604*G1604</f>
        <v>2693.6</v>
      </c>
      <c r="M1604" s="55">
        <f>4.81-K1604*J1604</f>
        <v>4.1846999999999994</v>
      </c>
      <c r="N1604" s="55">
        <f>M1604*G1604</f>
        <v>2343.4319999999998</v>
      </c>
      <c r="O1604" s="40" t="s">
        <v>1011</v>
      </c>
    </row>
    <row r="1605" spans="1:15" s="40" customFormat="1" ht="29.1" customHeight="1">
      <c r="A1605" s="49">
        <v>43935</v>
      </c>
      <c r="C1605" s="50" t="s">
        <v>13</v>
      </c>
      <c r="D1605" s="50" t="s">
        <v>14</v>
      </c>
      <c r="E1605" s="51" t="s">
        <v>15</v>
      </c>
      <c r="F1605" s="40" t="s">
        <v>1018</v>
      </c>
      <c r="G1605" s="40">
        <v>1755</v>
      </c>
      <c r="H1605" s="40">
        <v>5.09</v>
      </c>
      <c r="I1605" s="40">
        <v>0.28000000000000003</v>
      </c>
      <c r="J1605" s="54">
        <v>0.13</v>
      </c>
      <c r="K1605" s="40">
        <v>4.8099999999999996</v>
      </c>
      <c r="L1605" s="40">
        <f>K1605*G1605</f>
        <v>8441.5499999999993</v>
      </c>
      <c r="M1605" s="55">
        <f>4.81-K1605*J1605</f>
        <v>4.1846999999999994</v>
      </c>
      <c r="N1605" s="55">
        <f>M1605*G1605</f>
        <v>7344.1484999999993</v>
      </c>
      <c r="O1605" s="40" t="s">
        <v>1011</v>
      </c>
    </row>
    <row r="1606" spans="1:15" s="40" customFormat="1" ht="29.1" customHeight="1">
      <c r="A1606" s="49">
        <v>43936</v>
      </c>
      <c r="C1606" s="50" t="s">
        <v>13</v>
      </c>
      <c r="D1606" s="50" t="s">
        <v>14</v>
      </c>
      <c r="E1606" s="51" t="s">
        <v>15</v>
      </c>
      <c r="F1606" s="40" t="s">
        <v>1018</v>
      </c>
      <c r="G1606" s="40">
        <v>539</v>
      </c>
      <c r="H1606" s="40">
        <v>5.09</v>
      </c>
      <c r="I1606" s="40">
        <v>0.28000000000000003</v>
      </c>
      <c r="J1606" s="54">
        <v>0.13</v>
      </c>
      <c r="K1606" s="40">
        <v>4.8099999999999996</v>
      </c>
      <c r="L1606" s="40">
        <f>K1606*G1606</f>
        <v>2592.5899999999997</v>
      </c>
      <c r="M1606" s="55">
        <f>4.81-K1606*J1606</f>
        <v>4.1846999999999994</v>
      </c>
      <c r="N1606" s="55">
        <f>M1606*G1606</f>
        <v>2255.5532999999996</v>
      </c>
      <c r="O1606" s="40" t="s">
        <v>1011</v>
      </c>
    </row>
    <row r="1607" spans="1:15" ht="29.1" customHeight="1">
      <c r="O1607" s="56"/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16"/>
  <sheetViews>
    <sheetView topLeftCell="A1371" workbookViewId="0">
      <selection activeCell="G1373" sqref="G1373"/>
    </sheetView>
  </sheetViews>
  <sheetFormatPr defaultColWidth="10.875" defaultRowHeight="38.1" customHeight="1"/>
  <cols>
    <col min="1" max="2" width="16.5" style="27" customWidth="1"/>
    <col min="3" max="3" width="13.625" style="27" customWidth="1"/>
    <col min="4" max="4" width="9.875" style="27" customWidth="1"/>
    <col min="5" max="5" width="10.125" style="27" customWidth="1"/>
    <col min="6" max="8" width="10.875" style="26"/>
    <col min="9" max="9" width="11.5" style="26" customWidth="1"/>
    <col min="10" max="10" width="10.875" style="26"/>
    <col min="11" max="12" width="17.5" style="28" customWidth="1"/>
    <col min="13" max="16384" width="10.875" style="26"/>
  </cols>
  <sheetData>
    <row r="1" spans="1:14" s="25" customFormat="1" ht="38.1" customHeight="1">
      <c r="A1" s="29" t="s">
        <v>0</v>
      </c>
      <c r="B1" s="30" t="s">
        <v>1</v>
      </c>
      <c r="C1" s="31" t="s">
        <v>2</v>
      </c>
      <c r="D1" s="31" t="s">
        <v>3</v>
      </c>
      <c r="E1" s="32" t="s">
        <v>4</v>
      </c>
      <c r="F1" s="33" t="s">
        <v>1008</v>
      </c>
      <c r="G1" s="34" t="s">
        <v>6</v>
      </c>
      <c r="H1" s="31" t="s">
        <v>7</v>
      </c>
      <c r="I1" s="31" t="s">
        <v>8</v>
      </c>
      <c r="J1" s="31" t="s">
        <v>1009</v>
      </c>
      <c r="K1" s="35" t="s">
        <v>10</v>
      </c>
      <c r="L1" s="35" t="s">
        <v>12</v>
      </c>
      <c r="M1" s="36" t="s">
        <v>1010</v>
      </c>
      <c r="N1" s="37" t="s">
        <v>11</v>
      </c>
    </row>
    <row r="2" spans="1:14" ht="38.1" hidden="1" customHeight="1">
      <c r="A2" s="27">
        <v>43937</v>
      </c>
      <c r="C2" s="27" t="s">
        <v>13</v>
      </c>
      <c r="D2" s="27" t="s">
        <v>14</v>
      </c>
      <c r="E2" s="27" t="s">
        <v>15</v>
      </c>
      <c r="F2" s="26" t="s">
        <v>241</v>
      </c>
      <c r="G2" s="26">
        <v>383</v>
      </c>
      <c r="H2" s="26">
        <v>5.09</v>
      </c>
      <c r="I2" s="26">
        <v>0.28000000000000003</v>
      </c>
      <c r="J2" s="38">
        <v>0.13</v>
      </c>
      <c r="K2" s="28">
        <f t="shared" ref="K2:K65" si="0">4.81/1.13</f>
        <v>4.2566371681415927</v>
      </c>
      <c r="L2" s="28">
        <f t="shared" ref="L2:L65" si="1">G2*K2</f>
        <v>1630.2920353982299</v>
      </c>
      <c r="M2" s="26" t="s">
        <v>1011</v>
      </c>
      <c r="N2" s="26">
        <f>表1_4[[#This Row],[升数]]*4.81</f>
        <v>1842.2299999999998</v>
      </c>
    </row>
    <row r="3" spans="1:14" ht="38.1" hidden="1" customHeight="1">
      <c r="A3" s="27">
        <v>43938</v>
      </c>
      <c r="C3" s="27" t="s">
        <v>13</v>
      </c>
      <c r="D3" s="27" t="s">
        <v>14</v>
      </c>
      <c r="E3" s="27" t="s">
        <v>15</v>
      </c>
      <c r="F3" s="26" t="s">
        <v>241</v>
      </c>
      <c r="G3" s="26">
        <v>856</v>
      </c>
      <c r="H3" s="26">
        <v>5.09</v>
      </c>
      <c r="I3" s="26">
        <v>0.28000000000000003</v>
      </c>
      <c r="J3" s="38">
        <v>0.13</v>
      </c>
      <c r="K3" s="28">
        <f t="shared" si="0"/>
        <v>4.2566371681415927</v>
      </c>
      <c r="L3" s="28">
        <f t="shared" si="1"/>
        <v>3643.6814159292035</v>
      </c>
      <c r="M3" s="26" t="s">
        <v>1011</v>
      </c>
      <c r="N3" s="26">
        <f>表1_4[[#This Row],[升数]]*4.81</f>
        <v>4117.3599999999997</v>
      </c>
    </row>
    <row r="4" spans="1:14" ht="38.1" hidden="1" customHeight="1">
      <c r="A4" s="27">
        <v>43939</v>
      </c>
      <c r="C4" s="27" t="s">
        <v>13</v>
      </c>
      <c r="D4" s="27" t="s">
        <v>14</v>
      </c>
      <c r="E4" s="27" t="s">
        <v>15</v>
      </c>
      <c r="F4" s="26" t="s">
        <v>241</v>
      </c>
      <c r="G4" s="26">
        <v>276</v>
      </c>
      <c r="H4" s="26">
        <v>5.09</v>
      </c>
      <c r="I4" s="26">
        <v>0.28000000000000003</v>
      </c>
      <c r="J4" s="38">
        <v>0.13</v>
      </c>
      <c r="K4" s="28">
        <f t="shared" si="0"/>
        <v>4.2566371681415927</v>
      </c>
      <c r="L4" s="28">
        <f t="shared" si="1"/>
        <v>1174.8318584070796</v>
      </c>
      <c r="M4" s="26" t="s">
        <v>1011</v>
      </c>
      <c r="N4" s="26">
        <f>表1_4[[#This Row],[升数]]*4.81</f>
        <v>1327.56</v>
      </c>
    </row>
    <row r="5" spans="1:14" ht="38.1" hidden="1" customHeight="1">
      <c r="A5" s="27">
        <v>43940</v>
      </c>
      <c r="C5" s="27" t="s">
        <v>13</v>
      </c>
      <c r="D5" s="27" t="s">
        <v>14</v>
      </c>
      <c r="E5" s="27" t="s">
        <v>15</v>
      </c>
      <c r="F5" s="26" t="s">
        <v>241</v>
      </c>
      <c r="G5" s="26">
        <v>784</v>
      </c>
      <c r="H5" s="26">
        <v>5.09</v>
      </c>
      <c r="I5" s="26">
        <v>0.28000000000000003</v>
      </c>
      <c r="J5" s="38">
        <v>0.13</v>
      </c>
      <c r="K5" s="28">
        <f t="shared" si="0"/>
        <v>4.2566371681415927</v>
      </c>
      <c r="L5" s="28">
        <f t="shared" si="1"/>
        <v>3337.2035398230087</v>
      </c>
      <c r="M5" s="26" t="s">
        <v>1011</v>
      </c>
      <c r="N5" s="26">
        <f>表1_4[[#This Row],[升数]]*4.81</f>
        <v>3771.0399999999995</v>
      </c>
    </row>
    <row r="6" spans="1:14" ht="38.1" hidden="1" customHeight="1">
      <c r="A6" s="27">
        <v>43941</v>
      </c>
      <c r="C6" s="27" t="s">
        <v>13</v>
      </c>
      <c r="D6" s="27" t="s">
        <v>14</v>
      </c>
      <c r="E6" s="27" t="s">
        <v>15</v>
      </c>
      <c r="F6" s="26" t="s">
        <v>241</v>
      </c>
      <c r="G6" s="26">
        <v>215</v>
      </c>
      <c r="H6" s="26">
        <v>5.09</v>
      </c>
      <c r="I6" s="26">
        <v>0.28000000000000003</v>
      </c>
      <c r="J6" s="38">
        <v>0.13</v>
      </c>
      <c r="K6" s="28">
        <f t="shared" si="0"/>
        <v>4.2566371681415927</v>
      </c>
      <c r="L6" s="28">
        <f t="shared" si="1"/>
        <v>915.1769911504424</v>
      </c>
      <c r="M6" s="26" t="s">
        <v>1011</v>
      </c>
      <c r="N6" s="26">
        <f>表1_4[[#This Row],[升数]]*4.81</f>
        <v>1034.1499999999999</v>
      </c>
    </row>
    <row r="7" spans="1:14" ht="38.1" hidden="1" customHeight="1">
      <c r="A7" s="27">
        <v>43942</v>
      </c>
      <c r="C7" s="27" t="s">
        <v>13</v>
      </c>
      <c r="D7" s="27" t="s">
        <v>14</v>
      </c>
      <c r="E7" s="27" t="s">
        <v>15</v>
      </c>
      <c r="F7" s="26" t="s">
        <v>241</v>
      </c>
      <c r="G7" s="26">
        <v>771</v>
      </c>
      <c r="H7" s="26">
        <v>5.09</v>
      </c>
      <c r="I7" s="26">
        <v>0.28000000000000003</v>
      </c>
      <c r="J7" s="38">
        <v>0.13</v>
      </c>
      <c r="K7" s="28">
        <f t="shared" si="0"/>
        <v>4.2566371681415927</v>
      </c>
      <c r="L7" s="28">
        <f t="shared" si="1"/>
        <v>3281.8672566371679</v>
      </c>
      <c r="M7" s="26" t="s">
        <v>1011</v>
      </c>
      <c r="N7" s="26">
        <f>表1_4[[#This Row],[升数]]*4.81</f>
        <v>3708.5099999999998</v>
      </c>
    </row>
    <row r="8" spans="1:14" ht="38.1" hidden="1" customHeight="1">
      <c r="A8" s="27">
        <v>43944</v>
      </c>
      <c r="C8" s="27" t="s">
        <v>13</v>
      </c>
      <c r="D8" s="27" t="s">
        <v>14</v>
      </c>
      <c r="E8" s="27" t="s">
        <v>15</v>
      </c>
      <c r="F8" s="26" t="s">
        <v>241</v>
      </c>
      <c r="G8" s="26">
        <v>620</v>
      </c>
      <c r="H8" s="26">
        <v>5.09</v>
      </c>
      <c r="I8" s="26">
        <v>0.28000000000000003</v>
      </c>
      <c r="J8" s="38">
        <v>0.13</v>
      </c>
      <c r="K8" s="28">
        <f t="shared" si="0"/>
        <v>4.2566371681415927</v>
      </c>
      <c r="L8" s="28">
        <f t="shared" si="1"/>
        <v>2639.1150442477874</v>
      </c>
      <c r="M8" s="26" t="s">
        <v>1011</v>
      </c>
      <c r="N8" s="26">
        <f>表1_4[[#This Row],[升数]]*4.81</f>
        <v>2982.2</v>
      </c>
    </row>
    <row r="9" spans="1:14" ht="38.1" hidden="1" customHeight="1">
      <c r="A9" s="27">
        <v>43946</v>
      </c>
      <c r="C9" s="27" t="s">
        <v>13</v>
      </c>
      <c r="D9" s="27" t="s">
        <v>14</v>
      </c>
      <c r="E9" s="27" t="s">
        <v>15</v>
      </c>
      <c r="F9" s="26" t="s">
        <v>241</v>
      </c>
      <c r="G9" s="26">
        <v>165</v>
      </c>
      <c r="H9" s="26">
        <v>5.09</v>
      </c>
      <c r="I9" s="26">
        <v>0.28000000000000003</v>
      </c>
      <c r="J9" s="38">
        <v>0.13</v>
      </c>
      <c r="K9" s="28">
        <f t="shared" si="0"/>
        <v>4.2566371681415927</v>
      </c>
      <c r="L9" s="28">
        <f t="shared" si="1"/>
        <v>702.3451327433628</v>
      </c>
      <c r="M9" s="26" t="s">
        <v>1011</v>
      </c>
      <c r="N9" s="26">
        <f>表1_4[[#This Row],[升数]]*4.81</f>
        <v>793.65</v>
      </c>
    </row>
    <row r="10" spans="1:14" ht="38.1" hidden="1" customHeight="1">
      <c r="A10" s="27">
        <v>43946</v>
      </c>
      <c r="C10" s="27" t="s">
        <v>13</v>
      </c>
      <c r="D10" s="27" t="s">
        <v>14</v>
      </c>
      <c r="E10" s="27" t="s">
        <v>15</v>
      </c>
      <c r="F10" s="26" t="s">
        <v>241</v>
      </c>
      <c r="G10" s="26">
        <v>143</v>
      </c>
      <c r="H10" s="26">
        <v>5.09</v>
      </c>
      <c r="I10" s="26">
        <v>0.28000000000000003</v>
      </c>
      <c r="J10" s="38">
        <v>0.13</v>
      </c>
      <c r="K10" s="28">
        <f t="shared" si="0"/>
        <v>4.2566371681415927</v>
      </c>
      <c r="L10" s="28">
        <f t="shared" si="1"/>
        <v>608.69911504424772</v>
      </c>
      <c r="M10" s="26" t="s">
        <v>1011</v>
      </c>
      <c r="N10" s="26">
        <f>表1_4[[#This Row],[升数]]*4.81</f>
        <v>687.82999999999993</v>
      </c>
    </row>
    <row r="11" spans="1:14" ht="38.1" hidden="1" customHeight="1">
      <c r="A11" s="27">
        <v>43948</v>
      </c>
      <c r="C11" s="27" t="s">
        <v>13</v>
      </c>
      <c r="D11" s="27" t="s">
        <v>14</v>
      </c>
      <c r="E11" s="27" t="s">
        <v>15</v>
      </c>
      <c r="F11" s="26" t="s">
        <v>241</v>
      </c>
      <c r="G11" s="26">
        <v>232</v>
      </c>
      <c r="H11" s="26">
        <v>5.09</v>
      </c>
      <c r="I11" s="26">
        <v>0.28000000000000003</v>
      </c>
      <c r="J11" s="38">
        <v>0.13</v>
      </c>
      <c r="K11" s="28">
        <f t="shared" si="0"/>
        <v>4.2566371681415927</v>
      </c>
      <c r="L11" s="28">
        <f t="shared" si="1"/>
        <v>987.53982300884945</v>
      </c>
      <c r="M11" s="26" t="s">
        <v>1011</v>
      </c>
      <c r="N11" s="26">
        <f>表1_4[[#This Row],[升数]]*4.81</f>
        <v>1115.9199999999998</v>
      </c>
    </row>
    <row r="12" spans="1:14" ht="38.1" hidden="1" customHeight="1">
      <c r="A12" s="27">
        <v>43950</v>
      </c>
      <c r="C12" s="27" t="s">
        <v>13</v>
      </c>
      <c r="D12" s="27" t="s">
        <v>14</v>
      </c>
      <c r="E12" s="27" t="s">
        <v>15</v>
      </c>
      <c r="F12" s="26" t="s">
        <v>241</v>
      </c>
      <c r="G12" s="26">
        <v>233</v>
      </c>
      <c r="H12" s="26">
        <v>5.09</v>
      </c>
      <c r="I12" s="26">
        <v>0.28000000000000003</v>
      </c>
      <c r="J12" s="38">
        <v>0.13</v>
      </c>
      <c r="K12" s="28">
        <f t="shared" si="0"/>
        <v>4.2566371681415927</v>
      </c>
      <c r="L12" s="28">
        <f t="shared" si="1"/>
        <v>991.7964601769911</v>
      </c>
      <c r="M12" s="26" t="s">
        <v>1011</v>
      </c>
      <c r="N12" s="26">
        <f>表1_4[[#This Row],[升数]]*4.81</f>
        <v>1120.73</v>
      </c>
    </row>
    <row r="13" spans="1:14" ht="38.1" hidden="1" customHeight="1">
      <c r="A13" s="27">
        <v>43953</v>
      </c>
      <c r="C13" s="27" t="s">
        <v>13</v>
      </c>
      <c r="D13" s="27" t="s">
        <v>14</v>
      </c>
      <c r="E13" s="27" t="s">
        <v>15</v>
      </c>
      <c r="F13" s="26" t="s">
        <v>241</v>
      </c>
      <c r="G13" s="26">
        <v>467</v>
      </c>
      <c r="H13" s="26">
        <v>5.09</v>
      </c>
      <c r="I13" s="26">
        <v>0.28000000000000003</v>
      </c>
      <c r="J13" s="38">
        <v>0.13</v>
      </c>
      <c r="K13" s="28">
        <f t="shared" si="0"/>
        <v>4.2566371681415927</v>
      </c>
      <c r="L13" s="28">
        <f t="shared" si="1"/>
        <v>1987.8495575221239</v>
      </c>
      <c r="M13" s="26" t="s">
        <v>1011</v>
      </c>
      <c r="N13" s="26">
        <f>表1_4[[#This Row],[升数]]*4.81</f>
        <v>2246.27</v>
      </c>
    </row>
    <row r="14" spans="1:14" ht="38.1" hidden="1" customHeight="1">
      <c r="A14" s="27">
        <v>43939</v>
      </c>
      <c r="C14" s="27" t="s">
        <v>13</v>
      </c>
      <c r="D14" s="27" t="s">
        <v>14</v>
      </c>
      <c r="E14" s="27" t="s">
        <v>15</v>
      </c>
      <c r="F14" s="26" t="s">
        <v>1013</v>
      </c>
      <c r="G14" s="26">
        <v>859</v>
      </c>
      <c r="H14" s="26">
        <v>5.09</v>
      </c>
      <c r="I14" s="26">
        <v>0.28000000000000003</v>
      </c>
      <c r="J14" s="38">
        <v>0.13</v>
      </c>
      <c r="K14" s="28">
        <f t="shared" si="0"/>
        <v>4.2566371681415927</v>
      </c>
      <c r="L14" s="28">
        <f t="shared" si="1"/>
        <v>3656.4513274336282</v>
      </c>
      <c r="M14" s="26" t="s">
        <v>1011</v>
      </c>
      <c r="N14" s="26">
        <f>表1_4[[#This Row],[升数]]*4.81</f>
        <v>4131.79</v>
      </c>
    </row>
    <row r="15" spans="1:14" ht="38.1" hidden="1" customHeight="1">
      <c r="A15" s="27">
        <v>43941</v>
      </c>
      <c r="C15" s="27" t="s">
        <v>13</v>
      </c>
      <c r="D15" s="27" t="s">
        <v>14</v>
      </c>
      <c r="E15" s="27" t="s">
        <v>15</v>
      </c>
      <c r="F15" s="26" t="s">
        <v>1013</v>
      </c>
      <c r="G15" s="26">
        <v>313</v>
      </c>
      <c r="H15" s="26">
        <v>5.09</v>
      </c>
      <c r="I15" s="26">
        <v>0.28000000000000003</v>
      </c>
      <c r="J15" s="38">
        <v>0.13</v>
      </c>
      <c r="K15" s="28">
        <f t="shared" si="0"/>
        <v>4.2566371681415927</v>
      </c>
      <c r="L15" s="28">
        <f t="shared" si="1"/>
        <v>1332.3274336283184</v>
      </c>
      <c r="M15" s="26" t="s">
        <v>1011</v>
      </c>
      <c r="N15" s="26">
        <f>表1_4[[#This Row],[升数]]*4.81</f>
        <v>1505.53</v>
      </c>
    </row>
    <row r="16" spans="1:14" ht="38.1" hidden="1" customHeight="1">
      <c r="A16" s="27">
        <v>43941</v>
      </c>
      <c r="C16" s="27" t="s">
        <v>13</v>
      </c>
      <c r="D16" s="27" t="s">
        <v>14</v>
      </c>
      <c r="E16" s="27" t="s">
        <v>15</v>
      </c>
      <c r="F16" s="26" t="s">
        <v>1013</v>
      </c>
      <c r="G16" s="26">
        <v>159</v>
      </c>
      <c r="H16" s="26">
        <v>5.09</v>
      </c>
      <c r="I16" s="26">
        <v>0.28000000000000003</v>
      </c>
      <c r="J16" s="38">
        <v>0.13</v>
      </c>
      <c r="K16" s="28">
        <f t="shared" si="0"/>
        <v>4.2566371681415927</v>
      </c>
      <c r="L16" s="28">
        <f t="shared" si="1"/>
        <v>676.80530973451323</v>
      </c>
      <c r="M16" s="26" t="s">
        <v>1011</v>
      </c>
      <c r="N16" s="26">
        <f>表1_4[[#This Row],[升数]]*4.81</f>
        <v>764.79</v>
      </c>
    </row>
    <row r="17" spans="1:14" ht="38.1" hidden="1" customHeight="1">
      <c r="A17" s="27">
        <v>43942</v>
      </c>
      <c r="C17" s="27" t="s">
        <v>13</v>
      </c>
      <c r="D17" s="27" t="s">
        <v>14</v>
      </c>
      <c r="E17" s="27" t="s">
        <v>15</v>
      </c>
      <c r="F17" s="26" t="s">
        <v>1013</v>
      </c>
      <c r="G17" s="26">
        <v>463</v>
      </c>
      <c r="H17" s="26">
        <v>5.09</v>
      </c>
      <c r="I17" s="26">
        <v>0.28000000000000003</v>
      </c>
      <c r="J17" s="38">
        <v>0.13</v>
      </c>
      <c r="K17" s="28">
        <f t="shared" si="0"/>
        <v>4.2566371681415927</v>
      </c>
      <c r="L17" s="28">
        <f t="shared" si="1"/>
        <v>1970.8230088495575</v>
      </c>
      <c r="M17" s="26" t="s">
        <v>1011</v>
      </c>
      <c r="N17" s="26">
        <f>表1_4[[#This Row],[升数]]*4.81</f>
        <v>2227.0299999999997</v>
      </c>
    </row>
    <row r="18" spans="1:14" ht="38.1" hidden="1" customHeight="1">
      <c r="A18" s="27">
        <v>43944</v>
      </c>
      <c r="C18" s="27" t="s">
        <v>13</v>
      </c>
      <c r="D18" s="27" t="s">
        <v>14</v>
      </c>
      <c r="E18" s="27" t="s">
        <v>15</v>
      </c>
      <c r="F18" s="26" t="s">
        <v>1013</v>
      </c>
      <c r="G18" s="26">
        <v>436</v>
      </c>
      <c r="H18" s="26">
        <v>5.09</v>
      </c>
      <c r="I18" s="26">
        <v>0.28000000000000003</v>
      </c>
      <c r="J18" s="38">
        <v>0.13</v>
      </c>
      <c r="K18" s="28">
        <f t="shared" si="0"/>
        <v>4.2566371681415927</v>
      </c>
      <c r="L18" s="28">
        <f t="shared" si="1"/>
        <v>1855.8938053097345</v>
      </c>
      <c r="M18" s="26" t="s">
        <v>1011</v>
      </c>
      <c r="N18" s="26">
        <f>表1_4[[#This Row],[升数]]*4.81</f>
        <v>2097.16</v>
      </c>
    </row>
    <row r="19" spans="1:14" ht="38.1" hidden="1" customHeight="1">
      <c r="A19" s="27">
        <v>43944</v>
      </c>
      <c r="C19" s="27" t="s">
        <v>13</v>
      </c>
      <c r="D19" s="27" t="s">
        <v>14</v>
      </c>
      <c r="E19" s="27" t="s">
        <v>15</v>
      </c>
      <c r="F19" s="26" t="s">
        <v>1013</v>
      </c>
      <c r="G19" s="26">
        <v>331</v>
      </c>
      <c r="H19" s="26">
        <v>5.09</v>
      </c>
      <c r="I19" s="26">
        <v>0.28000000000000003</v>
      </c>
      <c r="J19" s="38">
        <v>0.13</v>
      </c>
      <c r="K19" s="28">
        <f t="shared" si="0"/>
        <v>4.2566371681415927</v>
      </c>
      <c r="L19" s="28">
        <f t="shared" si="1"/>
        <v>1408.9469026548672</v>
      </c>
      <c r="M19" s="26" t="s">
        <v>1011</v>
      </c>
      <c r="N19" s="26">
        <f>表1_4[[#This Row],[升数]]*4.81</f>
        <v>1592.11</v>
      </c>
    </row>
    <row r="20" spans="1:14" ht="38.1" hidden="1" customHeight="1">
      <c r="A20" s="27">
        <v>43946</v>
      </c>
      <c r="C20" s="27" t="s">
        <v>13</v>
      </c>
      <c r="D20" s="27" t="s">
        <v>14</v>
      </c>
      <c r="E20" s="27" t="s">
        <v>15</v>
      </c>
      <c r="F20" s="26" t="s">
        <v>1013</v>
      </c>
      <c r="G20" s="26">
        <v>526</v>
      </c>
      <c r="H20" s="26">
        <v>5.09</v>
      </c>
      <c r="I20" s="26">
        <v>0.28000000000000003</v>
      </c>
      <c r="J20" s="38">
        <v>0.13</v>
      </c>
      <c r="K20" s="28">
        <f t="shared" si="0"/>
        <v>4.2566371681415927</v>
      </c>
      <c r="L20" s="28">
        <f t="shared" si="1"/>
        <v>2238.9911504424776</v>
      </c>
      <c r="M20" s="26" t="s">
        <v>1011</v>
      </c>
      <c r="N20" s="26">
        <f>表1_4[[#This Row],[升数]]*4.81</f>
        <v>2530.06</v>
      </c>
    </row>
    <row r="21" spans="1:14" ht="38.1" hidden="1" customHeight="1">
      <c r="A21" s="27">
        <v>43948</v>
      </c>
      <c r="C21" s="27" t="s">
        <v>13</v>
      </c>
      <c r="D21" s="27" t="s">
        <v>14</v>
      </c>
      <c r="E21" s="27" t="s">
        <v>15</v>
      </c>
      <c r="F21" s="26" t="s">
        <v>1013</v>
      </c>
      <c r="G21" s="26">
        <v>126</v>
      </c>
      <c r="H21" s="26">
        <v>5.09</v>
      </c>
      <c r="I21" s="26">
        <v>0.28000000000000003</v>
      </c>
      <c r="J21" s="38">
        <v>0.13</v>
      </c>
      <c r="K21" s="28">
        <f t="shared" si="0"/>
        <v>4.2566371681415927</v>
      </c>
      <c r="L21" s="28">
        <f t="shared" si="1"/>
        <v>536.33628318584067</v>
      </c>
      <c r="M21" s="26" t="s">
        <v>1011</v>
      </c>
      <c r="N21" s="26">
        <f>表1_4[[#This Row],[升数]]*4.81</f>
        <v>606.05999999999995</v>
      </c>
    </row>
    <row r="22" spans="1:14" ht="38.1" hidden="1" customHeight="1">
      <c r="A22" s="27">
        <v>43948</v>
      </c>
      <c r="C22" s="27" t="s">
        <v>13</v>
      </c>
      <c r="D22" s="27" t="s">
        <v>14</v>
      </c>
      <c r="E22" s="27" t="s">
        <v>15</v>
      </c>
      <c r="F22" s="26" t="s">
        <v>1013</v>
      </c>
      <c r="G22" s="26">
        <v>420</v>
      </c>
      <c r="H22" s="26">
        <v>5.09</v>
      </c>
      <c r="I22" s="26">
        <v>0.28000000000000003</v>
      </c>
      <c r="J22" s="38">
        <v>0.13</v>
      </c>
      <c r="K22" s="28">
        <f t="shared" si="0"/>
        <v>4.2566371681415927</v>
      </c>
      <c r="L22" s="28">
        <f t="shared" si="1"/>
        <v>1787.787610619469</v>
      </c>
      <c r="M22" s="26" t="s">
        <v>1011</v>
      </c>
      <c r="N22" s="26">
        <f>表1_4[[#This Row],[升数]]*4.81</f>
        <v>2020.1999999999998</v>
      </c>
    </row>
    <row r="23" spans="1:14" ht="38.1" hidden="1" customHeight="1">
      <c r="A23" s="27">
        <v>43948</v>
      </c>
      <c r="C23" s="27" t="s">
        <v>13</v>
      </c>
      <c r="D23" s="27" t="s">
        <v>14</v>
      </c>
      <c r="E23" s="27" t="s">
        <v>15</v>
      </c>
      <c r="F23" s="26" t="s">
        <v>1013</v>
      </c>
      <c r="G23" s="26">
        <v>534</v>
      </c>
      <c r="H23" s="26">
        <v>5.09</v>
      </c>
      <c r="I23" s="26">
        <v>0.28000000000000003</v>
      </c>
      <c r="J23" s="38">
        <v>0.13</v>
      </c>
      <c r="K23" s="28">
        <f t="shared" si="0"/>
        <v>4.2566371681415927</v>
      </c>
      <c r="L23" s="28">
        <f t="shared" si="1"/>
        <v>2273.0442477876104</v>
      </c>
      <c r="M23" s="26" t="s">
        <v>1011</v>
      </c>
      <c r="N23" s="26">
        <f>表1_4[[#This Row],[升数]]*4.81</f>
        <v>2568.54</v>
      </c>
    </row>
    <row r="24" spans="1:14" ht="38.1" hidden="1" customHeight="1">
      <c r="A24" s="27">
        <v>43948</v>
      </c>
      <c r="C24" s="27" t="s">
        <v>13</v>
      </c>
      <c r="D24" s="27" t="s">
        <v>14</v>
      </c>
      <c r="E24" s="27" t="s">
        <v>15</v>
      </c>
      <c r="F24" s="26" t="s">
        <v>1013</v>
      </c>
      <c r="G24" s="26">
        <v>93</v>
      </c>
      <c r="H24" s="26">
        <v>5.09</v>
      </c>
      <c r="I24" s="26">
        <v>0.28000000000000003</v>
      </c>
      <c r="J24" s="38">
        <v>0.13</v>
      </c>
      <c r="K24" s="28">
        <f t="shared" si="0"/>
        <v>4.2566371681415927</v>
      </c>
      <c r="L24" s="28">
        <f t="shared" si="1"/>
        <v>395.86725663716811</v>
      </c>
      <c r="M24" s="26" t="s">
        <v>1011</v>
      </c>
      <c r="N24" s="26">
        <f>表1_4[[#This Row],[升数]]*4.81</f>
        <v>447.33</v>
      </c>
    </row>
    <row r="25" spans="1:14" ht="38.1" hidden="1" customHeight="1">
      <c r="A25" s="27">
        <v>43949</v>
      </c>
      <c r="C25" s="27" t="s">
        <v>13</v>
      </c>
      <c r="D25" s="27" t="s">
        <v>14</v>
      </c>
      <c r="E25" s="27" t="s">
        <v>15</v>
      </c>
      <c r="F25" s="26" t="s">
        <v>1013</v>
      </c>
      <c r="G25" s="26">
        <v>199</v>
      </c>
      <c r="H25" s="26">
        <v>5.09</v>
      </c>
      <c r="I25" s="26">
        <v>0.28000000000000003</v>
      </c>
      <c r="J25" s="38">
        <v>0.13</v>
      </c>
      <c r="K25" s="28">
        <f t="shared" si="0"/>
        <v>4.2566371681415927</v>
      </c>
      <c r="L25" s="28">
        <f t="shared" si="1"/>
        <v>847.07079646017689</v>
      </c>
      <c r="M25" s="26" t="s">
        <v>1011</v>
      </c>
      <c r="N25" s="26">
        <f>表1_4[[#This Row],[升数]]*4.81</f>
        <v>957.18999999999994</v>
      </c>
    </row>
    <row r="26" spans="1:14" ht="38.1" hidden="1" customHeight="1">
      <c r="A26" s="27">
        <v>43950</v>
      </c>
      <c r="C26" s="27" t="s">
        <v>13</v>
      </c>
      <c r="D26" s="27" t="s">
        <v>14</v>
      </c>
      <c r="E26" s="27" t="s">
        <v>15</v>
      </c>
      <c r="F26" s="26" t="s">
        <v>1013</v>
      </c>
      <c r="G26" s="26">
        <v>1006</v>
      </c>
      <c r="H26" s="26">
        <v>5.09</v>
      </c>
      <c r="I26" s="26">
        <v>0.28000000000000003</v>
      </c>
      <c r="J26" s="38">
        <v>0.13</v>
      </c>
      <c r="K26" s="28">
        <f t="shared" si="0"/>
        <v>4.2566371681415927</v>
      </c>
      <c r="L26" s="28">
        <f t="shared" si="1"/>
        <v>4282.1769911504425</v>
      </c>
      <c r="M26" s="26" t="s">
        <v>1011</v>
      </c>
      <c r="N26" s="26">
        <f>表1_4[[#This Row],[升数]]*4.81</f>
        <v>4838.8599999999997</v>
      </c>
    </row>
    <row r="27" spans="1:14" ht="38.1" hidden="1" customHeight="1">
      <c r="A27" s="27">
        <v>43950</v>
      </c>
      <c r="C27" s="27" t="s">
        <v>13</v>
      </c>
      <c r="D27" s="27" t="s">
        <v>14</v>
      </c>
      <c r="E27" s="27" t="s">
        <v>15</v>
      </c>
      <c r="F27" s="26" t="s">
        <v>1013</v>
      </c>
      <c r="G27" s="26">
        <v>91</v>
      </c>
      <c r="H27" s="26">
        <v>5.09</v>
      </c>
      <c r="I27" s="26">
        <v>0.28000000000000003</v>
      </c>
      <c r="J27" s="38">
        <v>0.13</v>
      </c>
      <c r="K27" s="28">
        <f t="shared" si="0"/>
        <v>4.2566371681415927</v>
      </c>
      <c r="L27" s="28">
        <f t="shared" si="1"/>
        <v>387.35398230088492</v>
      </c>
      <c r="M27" s="26" t="s">
        <v>1011</v>
      </c>
      <c r="N27" s="26">
        <f>表1_4[[#This Row],[升数]]*4.81</f>
        <v>437.71</v>
      </c>
    </row>
    <row r="28" spans="1:14" ht="38.1" hidden="1" customHeight="1">
      <c r="A28" s="27">
        <v>43950</v>
      </c>
      <c r="C28" s="27" t="s">
        <v>13</v>
      </c>
      <c r="D28" s="27" t="s">
        <v>14</v>
      </c>
      <c r="E28" s="27" t="s">
        <v>15</v>
      </c>
      <c r="F28" s="26" t="s">
        <v>1013</v>
      </c>
      <c r="G28" s="26">
        <v>160</v>
      </c>
      <c r="H28" s="26">
        <v>5.09</v>
      </c>
      <c r="I28" s="26">
        <v>0.28000000000000003</v>
      </c>
      <c r="J28" s="38">
        <v>0.13</v>
      </c>
      <c r="K28" s="28">
        <f t="shared" si="0"/>
        <v>4.2566371681415927</v>
      </c>
      <c r="L28" s="28">
        <f t="shared" si="1"/>
        <v>681.06194690265488</v>
      </c>
      <c r="M28" s="26" t="s">
        <v>1011</v>
      </c>
      <c r="N28" s="26">
        <f>表1_4[[#This Row],[升数]]*4.81</f>
        <v>769.59999999999991</v>
      </c>
    </row>
    <row r="29" spans="1:14" ht="38.1" hidden="1" customHeight="1">
      <c r="A29" s="27">
        <v>43952</v>
      </c>
      <c r="C29" s="27" t="s">
        <v>13</v>
      </c>
      <c r="D29" s="27" t="s">
        <v>14</v>
      </c>
      <c r="E29" s="27" t="s">
        <v>15</v>
      </c>
      <c r="F29" s="26" t="s">
        <v>1013</v>
      </c>
      <c r="G29" s="26">
        <v>338</v>
      </c>
      <c r="H29" s="26">
        <v>5.09</v>
      </c>
      <c r="I29" s="26">
        <v>0.28000000000000003</v>
      </c>
      <c r="J29" s="38">
        <v>0.13</v>
      </c>
      <c r="K29" s="28">
        <f t="shared" si="0"/>
        <v>4.2566371681415927</v>
      </c>
      <c r="L29" s="28">
        <f t="shared" si="1"/>
        <v>1438.7433628318583</v>
      </c>
      <c r="M29" s="26" t="s">
        <v>1011</v>
      </c>
      <c r="N29" s="26">
        <f>表1_4[[#This Row],[升数]]*4.81</f>
        <v>1625.78</v>
      </c>
    </row>
    <row r="30" spans="1:14" ht="38.1" hidden="1" customHeight="1">
      <c r="A30" s="27">
        <v>43952</v>
      </c>
      <c r="C30" s="27" t="s">
        <v>13</v>
      </c>
      <c r="D30" s="27" t="s">
        <v>14</v>
      </c>
      <c r="E30" s="27" t="s">
        <v>15</v>
      </c>
      <c r="F30" s="26" t="s">
        <v>1013</v>
      </c>
      <c r="G30" s="26">
        <v>506</v>
      </c>
      <c r="H30" s="26">
        <v>5.09</v>
      </c>
      <c r="I30" s="26">
        <v>0.28000000000000003</v>
      </c>
      <c r="J30" s="38">
        <v>0.13</v>
      </c>
      <c r="K30" s="28">
        <f t="shared" si="0"/>
        <v>4.2566371681415927</v>
      </c>
      <c r="L30" s="28">
        <f t="shared" si="1"/>
        <v>2153.858407079646</v>
      </c>
      <c r="M30" s="26" t="s">
        <v>1011</v>
      </c>
      <c r="N30" s="26">
        <f>表1_4[[#This Row],[升数]]*4.81</f>
        <v>2433.8599999999997</v>
      </c>
    </row>
    <row r="31" spans="1:14" ht="38.1" hidden="1" customHeight="1">
      <c r="A31" s="27">
        <v>43952</v>
      </c>
      <c r="C31" s="27" t="s">
        <v>13</v>
      </c>
      <c r="D31" s="27" t="s">
        <v>14</v>
      </c>
      <c r="E31" s="27" t="s">
        <v>15</v>
      </c>
      <c r="F31" s="26" t="s">
        <v>1013</v>
      </c>
      <c r="G31" s="26">
        <v>328</v>
      </c>
      <c r="H31" s="26">
        <v>5.09</v>
      </c>
      <c r="I31" s="26">
        <v>0.28000000000000003</v>
      </c>
      <c r="J31" s="38">
        <v>0.13</v>
      </c>
      <c r="K31" s="28">
        <f t="shared" si="0"/>
        <v>4.2566371681415927</v>
      </c>
      <c r="L31" s="28">
        <f t="shared" si="1"/>
        <v>1396.1769911504423</v>
      </c>
      <c r="M31" s="26" t="s">
        <v>1011</v>
      </c>
      <c r="N31" s="26">
        <f>表1_4[[#This Row],[升数]]*4.81</f>
        <v>1577.6799999999998</v>
      </c>
    </row>
    <row r="32" spans="1:14" ht="38.1" hidden="1" customHeight="1">
      <c r="A32" s="27">
        <v>43952</v>
      </c>
      <c r="C32" s="27" t="s">
        <v>13</v>
      </c>
      <c r="D32" s="27" t="s">
        <v>14</v>
      </c>
      <c r="E32" s="27" t="s">
        <v>15</v>
      </c>
      <c r="F32" s="26" t="s">
        <v>1013</v>
      </c>
      <c r="G32" s="26">
        <v>735</v>
      </c>
      <c r="H32" s="26">
        <v>5.09</v>
      </c>
      <c r="I32" s="26">
        <v>0.28000000000000003</v>
      </c>
      <c r="J32" s="38">
        <v>0.13</v>
      </c>
      <c r="K32" s="28">
        <f t="shared" si="0"/>
        <v>4.2566371681415927</v>
      </c>
      <c r="L32" s="28">
        <f t="shared" si="1"/>
        <v>3128.6283185840707</v>
      </c>
      <c r="M32" s="26" t="s">
        <v>1011</v>
      </c>
      <c r="N32" s="26">
        <f>表1_4[[#This Row],[升数]]*4.81</f>
        <v>3535.35</v>
      </c>
    </row>
    <row r="33" spans="1:14" ht="38.1" hidden="1" customHeight="1">
      <c r="A33" s="27">
        <v>43954</v>
      </c>
      <c r="C33" s="27" t="s">
        <v>13</v>
      </c>
      <c r="D33" s="27" t="s">
        <v>14</v>
      </c>
      <c r="E33" s="27" t="s">
        <v>15</v>
      </c>
      <c r="F33" s="26" t="s">
        <v>1013</v>
      </c>
      <c r="G33" s="26">
        <v>229</v>
      </c>
      <c r="H33" s="26">
        <v>5.09</v>
      </c>
      <c r="I33" s="26">
        <v>0.28000000000000003</v>
      </c>
      <c r="J33" s="38">
        <v>0.13</v>
      </c>
      <c r="K33" s="28">
        <f t="shared" si="0"/>
        <v>4.2566371681415927</v>
      </c>
      <c r="L33" s="28">
        <f t="shared" si="1"/>
        <v>974.76991150442473</v>
      </c>
      <c r="M33" s="26" t="s">
        <v>1011</v>
      </c>
      <c r="N33" s="26">
        <f>表1_4[[#This Row],[升数]]*4.81</f>
        <v>1101.49</v>
      </c>
    </row>
    <row r="34" spans="1:14" ht="38.1" hidden="1" customHeight="1">
      <c r="A34" s="27">
        <v>43954</v>
      </c>
      <c r="C34" s="27" t="s">
        <v>13</v>
      </c>
      <c r="D34" s="27" t="s">
        <v>14</v>
      </c>
      <c r="E34" s="27" t="s">
        <v>15</v>
      </c>
      <c r="F34" s="26" t="s">
        <v>1013</v>
      </c>
      <c r="G34" s="26">
        <v>1152</v>
      </c>
      <c r="H34" s="26">
        <v>5.09</v>
      </c>
      <c r="I34" s="26">
        <v>0.28000000000000003</v>
      </c>
      <c r="J34" s="38">
        <v>0.13</v>
      </c>
      <c r="K34" s="28">
        <f t="shared" si="0"/>
        <v>4.2566371681415927</v>
      </c>
      <c r="L34" s="28">
        <f t="shared" si="1"/>
        <v>4903.646017699115</v>
      </c>
      <c r="M34" s="26" t="s">
        <v>1011</v>
      </c>
      <c r="N34" s="26">
        <f>表1_4[[#This Row],[升数]]*4.81</f>
        <v>5541.12</v>
      </c>
    </row>
    <row r="35" spans="1:14" ht="38.1" hidden="1" customHeight="1">
      <c r="A35" s="27">
        <v>43954</v>
      </c>
      <c r="C35" s="27" t="s">
        <v>13</v>
      </c>
      <c r="D35" s="27" t="s">
        <v>14</v>
      </c>
      <c r="E35" s="27" t="s">
        <v>15</v>
      </c>
      <c r="F35" s="26" t="s">
        <v>1013</v>
      </c>
      <c r="G35" s="26">
        <v>282</v>
      </c>
      <c r="H35" s="26">
        <v>5.09</v>
      </c>
      <c r="I35" s="26">
        <v>0.28000000000000003</v>
      </c>
      <c r="J35" s="38">
        <v>0.13</v>
      </c>
      <c r="K35" s="28">
        <f t="shared" si="0"/>
        <v>4.2566371681415927</v>
      </c>
      <c r="L35" s="28">
        <f t="shared" si="1"/>
        <v>1200.3716814159291</v>
      </c>
      <c r="M35" s="26" t="s">
        <v>1011</v>
      </c>
      <c r="N35" s="26">
        <f>表1_4[[#This Row],[升数]]*4.81</f>
        <v>1356.4199999999998</v>
      </c>
    </row>
    <row r="36" spans="1:14" ht="38.1" hidden="1" customHeight="1">
      <c r="A36" s="27">
        <v>43957</v>
      </c>
      <c r="C36" s="27" t="s">
        <v>13</v>
      </c>
      <c r="D36" s="27" t="s">
        <v>14</v>
      </c>
      <c r="E36" s="27" t="s">
        <v>15</v>
      </c>
      <c r="F36" s="26" t="s">
        <v>1013</v>
      </c>
      <c r="G36" s="26">
        <v>166</v>
      </c>
      <c r="H36" s="26">
        <v>5.09</v>
      </c>
      <c r="I36" s="26">
        <v>0.28000000000000003</v>
      </c>
      <c r="J36" s="38">
        <v>0.13</v>
      </c>
      <c r="K36" s="28">
        <f t="shared" si="0"/>
        <v>4.2566371681415927</v>
      </c>
      <c r="L36" s="28">
        <f t="shared" si="1"/>
        <v>706.60176991150433</v>
      </c>
      <c r="M36" s="26" t="s">
        <v>1011</v>
      </c>
      <c r="N36" s="26">
        <f>表1_4[[#This Row],[升数]]*4.81</f>
        <v>798.45999999999992</v>
      </c>
    </row>
    <row r="37" spans="1:14" ht="38.1" hidden="1" customHeight="1">
      <c r="A37" s="27">
        <v>43957</v>
      </c>
      <c r="C37" s="27" t="s">
        <v>13</v>
      </c>
      <c r="D37" s="27" t="s">
        <v>14</v>
      </c>
      <c r="E37" s="27" t="s">
        <v>15</v>
      </c>
      <c r="F37" s="26" t="s">
        <v>1013</v>
      </c>
      <c r="G37" s="26">
        <v>1047</v>
      </c>
      <c r="H37" s="26">
        <v>5.09</v>
      </c>
      <c r="I37" s="26">
        <v>0.28000000000000003</v>
      </c>
      <c r="J37" s="38">
        <v>0.13</v>
      </c>
      <c r="K37" s="28">
        <f t="shared" si="0"/>
        <v>4.2566371681415927</v>
      </c>
      <c r="L37" s="28">
        <f t="shared" si="1"/>
        <v>4456.6991150442473</v>
      </c>
      <c r="M37" s="26" t="s">
        <v>1011</v>
      </c>
      <c r="N37" s="26">
        <f>表1_4[[#This Row],[升数]]*4.81</f>
        <v>5036.07</v>
      </c>
    </row>
    <row r="38" spans="1:14" ht="38.1" hidden="1" customHeight="1">
      <c r="A38" s="27">
        <v>43960</v>
      </c>
      <c r="C38" s="27" t="s">
        <v>13</v>
      </c>
      <c r="D38" s="27" t="s">
        <v>14</v>
      </c>
      <c r="E38" s="27" t="s">
        <v>15</v>
      </c>
      <c r="F38" s="26" t="s">
        <v>1013</v>
      </c>
      <c r="G38" s="26">
        <v>178</v>
      </c>
      <c r="H38" s="26">
        <v>5.09</v>
      </c>
      <c r="I38" s="26">
        <v>0.28000000000000003</v>
      </c>
      <c r="J38" s="38">
        <v>0.13</v>
      </c>
      <c r="K38" s="28">
        <f t="shared" si="0"/>
        <v>4.2566371681415927</v>
      </c>
      <c r="L38" s="28">
        <f t="shared" si="1"/>
        <v>757.68141592920347</v>
      </c>
      <c r="M38" s="26" t="s">
        <v>1011</v>
      </c>
      <c r="N38" s="26">
        <f>表1_4[[#This Row],[升数]]*4.81</f>
        <v>856.18</v>
      </c>
    </row>
    <row r="39" spans="1:14" ht="38.1" hidden="1" customHeight="1">
      <c r="A39" s="27">
        <v>43960</v>
      </c>
      <c r="C39" s="27" t="s">
        <v>13</v>
      </c>
      <c r="D39" s="27" t="s">
        <v>14</v>
      </c>
      <c r="E39" s="27" t="s">
        <v>15</v>
      </c>
      <c r="F39" s="26" t="s">
        <v>1013</v>
      </c>
      <c r="G39" s="26">
        <v>331</v>
      </c>
      <c r="H39" s="26">
        <v>5.09</v>
      </c>
      <c r="I39" s="26">
        <v>0.28000000000000003</v>
      </c>
      <c r="J39" s="38">
        <v>0.13</v>
      </c>
      <c r="K39" s="28">
        <f t="shared" si="0"/>
        <v>4.2566371681415927</v>
      </c>
      <c r="L39" s="28">
        <f t="shared" si="1"/>
        <v>1408.9469026548672</v>
      </c>
      <c r="M39" s="26" t="s">
        <v>1011</v>
      </c>
      <c r="N39" s="26">
        <f>表1_4[[#This Row],[升数]]*4.81</f>
        <v>1592.11</v>
      </c>
    </row>
    <row r="40" spans="1:14" ht="38.1" hidden="1" customHeight="1">
      <c r="A40" s="27">
        <v>43961</v>
      </c>
      <c r="C40" s="27" t="s">
        <v>13</v>
      </c>
      <c r="D40" s="27" t="s">
        <v>14</v>
      </c>
      <c r="E40" s="27" t="s">
        <v>15</v>
      </c>
      <c r="F40" s="26" t="s">
        <v>1013</v>
      </c>
      <c r="G40" s="26">
        <v>588</v>
      </c>
      <c r="H40" s="26">
        <v>5.09</v>
      </c>
      <c r="I40" s="26">
        <v>0.28000000000000003</v>
      </c>
      <c r="J40" s="38">
        <v>0.13</v>
      </c>
      <c r="K40" s="28">
        <f t="shared" si="0"/>
        <v>4.2566371681415927</v>
      </c>
      <c r="L40" s="28">
        <f t="shared" si="1"/>
        <v>2502.9026548672564</v>
      </c>
      <c r="M40" s="26" t="s">
        <v>1011</v>
      </c>
      <c r="N40" s="26">
        <f>表1_4[[#This Row],[升数]]*4.81</f>
        <v>2828.2799999999997</v>
      </c>
    </row>
    <row r="41" spans="1:14" ht="38.1" hidden="1" customHeight="1">
      <c r="A41" s="27">
        <v>43962</v>
      </c>
      <c r="C41" s="27" t="s">
        <v>13</v>
      </c>
      <c r="D41" s="27" t="s">
        <v>14</v>
      </c>
      <c r="E41" s="27" t="s">
        <v>15</v>
      </c>
      <c r="F41" s="26" t="s">
        <v>1013</v>
      </c>
      <c r="G41" s="26">
        <v>252</v>
      </c>
      <c r="H41" s="26">
        <v>5.09</v>
      </c>
      <c r="I41" s="26">
        <v>0.28000000000000003</v>
      </c>
      <c r="J41" s="38">
        <v>0.13</v>
      </c>
      <c r="K41" s="28">
        <f t="shared" si="0"/>
        <v>4.2566371681415927</v>
      </c>
      <c r="L41" s="28">
        <f t="shared" si="1"/>
        <v>1072.6725663716813</v>
      </c>
      <c r="M41" s="26" t="s">
        <v>1011</v>
      </c>
      <c r="N41" s="26">
        <f>表1_4[[#This Row],[升数]]*4.81</f>
        <v>1212.1199999999999</v>
      </c>
    </row>
    <row r="42" spans="1:14" ht="38.1" hidden="1" customHeight="1">
      <c r="A42" s="27">
        <v>43962</v>
      </c>
      <c r="C42" s="27" t="s">
        <v>13</v>
      </c>
      <c r="D42" s="27" t="s">
        <v>14</v>
      </c>
      <c r="E42" s="27" t="s">
        <v>15</v>
      </c>
      <c r="F42" s="26" t="s">
        <v>1013</v>
      </c>
      <c r="G42" s="26">
        <v>443</v>
      </c>
      <c r="H42" s="26">
        <v>5.09</v>
      </c>
      <c r="I42" s="26">
        <v>0.28000000000000003</v>
      </c>
      <c r="J42" s="38">
        <v>0.13</v>
      </c>
      <c r="K42" s="28">
        <f t="shared" si="0"/>
        <v>4.2566371681415927</v>
      </c>
      <c r="L42" s="28">
        <f t="shared" si="1"/>
        <v>1885.6902654867256</v>
      </c>
      <c r="M42" s="26" t="s">
        <v>1011</v>
      </c>
      <c r="N42" s="26">
        <f>表1_4[[#This Row],[升数]]*4.81</f>
        <v>2130.83</v>
      </c>
    </row>
    <row r="43" spans="1:14" ht="38.1" hidden="1" customHeight="1">
      <c r="A43" s="27">
        <v>43962</v>
      </c>
      <c r="C43" s="27" t="s">
        <v>13</v>
      </c>
      <c r="D43" s="27" t="s">
        <v>14</v>
      </c>
      <c r="E43" s="27" t="s">
        <v>15</v>
      </c>
      <c r="F43" s="26" t="s">
        <v>1013</v>
      </c>
      <c r="G43" s="26">
        <v>902</v>
      </c>
      <c r="H43" s="26">
        <v>5.09</v>
      </c>
      <c r="I43" s="26">
        <v>0.28000000000000003</v>
      </c>
      <c r="J43" s="38">
        <v>0.13</v>
      </c>
      <c r="K43" s="28">
        <f t="shared" si="0"/>
        <v>4.2566371681415927</v>
      </c>
      <c r="L43" s="28">
        <f t="shared" si="1"/>
        <v>3839.4867256637167</v>
      </c>
      <c r="M43" s="26" t="s">
        <v>1011</v>
      </c>
      <c r="N43" s="26">
        <f>表1_4[[#This Row],[升数]]*4.81</f>
        <v>4338.62</v>
      </c>
    </row>
    <row r="44" spans="1:14" ht="38.1" hidden="1" customHeight="1">
      <c r="A44" s="27">
        <v>43963</v>
      </c>
      <c r="C44" s="27" t="s">
        <v>13</v>
      </c>
      <c r="D44" s="27" t="s">
        <v>14</v>
      </c>
      <c r="E44" s="27" t="s">
        <v>15</v>
      </c>
      <c r="F44" s="26" t="s">
        <v>1013</v>
      </c>
      <c r="G44" s="26">
        <v>306</v>
      </c>
      <c r="H44" s="26">
        <v>5.09</v>
      </c>
      <c r="I44" s="26">
        <v>0.28000000000000003</v>
      </c>
      <c r="J44" s="38">
        <v>0.13</v>
      </c>
      <c r="K44" s="28">
        <f t="shared" si="0"/>
        <v>4.2566371681415927</v>
      </c>
      <c r="L44" s="28">
        <f t="shared" si="1"/>
        <v>1302.5309734513273</v>
      </c>
      <c r="M44" s="26" t="s">
        <v>1011</v>
      </c>
      <c r="N44" s="26">
        <f>表1_4[[#This Row],[升数]]*4.81</f>
        <v>1471.86</v>
      </c>
    </row>
    <row r="45" spans="1:14" ht="38.1" hidden="1" customHeight="1">
      <c r="A45" s="27">
        <v>43964</v>
      </c>
      <c r="C45" s="27" t="s">
        <v>13</v>
      </c>
      <c r="D45" s="27" t="s">
        <v>14</v>
      </c>
      <c r="E45" s="27" t="s">
        <v>15</v>
      </c>
      <c r="F45" s="26" t="s">
        <v>1013</v>
      </c>
      <c r="G45" s="26">
        <v>274</v>
      </c>
      <c r="H45" s="26">
        <v>5.09</v>
      </c>
      <c r="I45" s="26">
        <v>0.28000000000000003</v>
      </c>
      <c r="J45" s="38">
        <v>0.13</v>
      </c>
      <c r="K45" s="28">
        <f t="shared" si="0"/>
        <v>4.2566371681415927</v>
      </c>
      <c r="L45" s="28">
        <f t="shared" si="1"/>
        <v>1166.3185840707963</v>
      </c>
      <c r="M45" s="26" t="s">
        <v>1011</v>
      </c>
      <c r="N45" s="26">
        <f>表1_4[[#This Row],[升数]]*4.81</f>
        <v>1317.9399999999998</v>
      </c>
    </row>
    <row r="46" spans="1:14" ht="38.1" hidden="1" customHeight="1">
      <c r="A46" s="27">
        <v>43964</v>
      </c>
      <c r="C46" s="27" t="s">
        <v>13</v>
      </c>
      <c r="D46" s="27" t="s">
        <v>14</v>
      </c>
      <c r="E46" s="27" t="s">
        <v>15</v>
      </c>
      <c r="F46" s="26" t="s">
        <v>1013</v>
      </c>
      <c r="G46" s="26">
        <v>312</v>
      </c>
      <c r="H46" s="26">
        <v>5.09</v>
      </c>
      <c r="I46" s="26">
        <v>0.28000000000000003</v>
      </c>
      <c r="J46" s="38">
        <v>0.13</v>
      </c>
      <c r="K46" s="28">
        <f t="shared" si="0"/>
        <v>4.2566371681415927</v>
      </c>
      <c r="L46" s="28">
        <f t="shared" si="1"/>
        <v>1328.070796460177</v>
      </c>
      <c r="M46" s="26" t="s">
        <v>1011</v>
      </c>
      <c r="N46" s="26">
        <f>表1_4[[#This Row],[升数]]*4.81</f>
        <v>1500.7199999999998</v>
      </c>
    </row>
    <row r="47" spans="1:14" ht="38.1" hidden="1" customHeight="1">
      <c r="A47" s="27">
        <v>43964</v>
      </c>
      <c r="C47" s="27" t="s">
        <v>13</v>
      </c>
      <c r="D47" s="27" t="s">
        <v>14</v>
      </c>
      <c r="E47" s="27" t="s">
        <v>15</v>
      </c>
      <c r="F47" s="26" t="s">
        <v>1013</v>
      </c>
      <c r="G47" s="26">
        <v>852</v>
      </c>
      <c r="H47" s="26">
        <v>5.09</v>
      </c>
      <c r="I47" s="26">
        <v>0.28000000000000003</v>
      </c>
      <c r="J47" s="38">
        <v>0.13</v>
      </c>
      <c r="K47" s="28">
        <f t="shared" si="0"/>
        <v>4.2566371681415927</v>
      </c>
      <c r="L47" s="28">
        <f t="shared" si="1"/>
        <v>3626.6548672566369</v>
      </c>
      <c r="M47" s="26" t="s">
        <v>1011</v>
      </c>
      <c r="N47" s="26">
        <f>表1_4[[#This Row],[升数]]*4.81</f>
        <v>4098.12</v>
      </c>
    </row>
    <row r="48" spans="1:14" ht="38.1" hidden="1" customHeight="1">
      <c r="A48" s="27">
        <v>43966</v>
      </c>
      <c r="C48" s="27" t="s">
        <v>13</v>
      </c>
      <c r="D48" s="27" t="s">
        <v>14</v>
      </c>
      <c r="E48" s="27" t="s">
        <v>15</v>
      </c>
      <c r="F48" s="26" t="s">
        <v>1013</v>
      </c>
      <c r="G48" s="26">
        <v>374</v>
      </c>
      <c r="H48" s="26">
        <v>5.09</v>
      </c>
      <c r="I48" s="26">
        <v>0.28000000000000003</v>
      </c>
      <c r="J48" s="38">
        <v>0.13</v>
      </c>
      <c r="K48" s="28">
        <f t="shared" si="0"/>
        <v>4.2566371681415927</v>
      </c>
      <c r="L48" s="28">
        <f t="shared" si="1"/>
        <v>1591.9823008849557</v>
      </c>
      <c r="M48" s="26" t="s">
        <v>1011</v>
      </c>
      <c r="N48" s="26">
        <f>表1_4[[#This Row],[升数]]*4.81</f>
        <v>1798.9399999999998</v>
      </c>
    </row>
    <row r="49" spans="1:14" ht="38.1" hidden="1" customHeight="1">
      <c r="A49" s="27">
        <v>43966</v>
      </c>
      <c r="C49" s="27" t="s">
        <v>13</v>
      </c>
      <c r="D49" s="27" t="s">
        <v>14</v>
      </c>
      <c r="E49" s="27" t="s">
        <v>15</v>
      </c>
      <c r="F49" s="26" t="s">
        <v>1013</v>
      </c>
      <c r="G49" s="26">
        <v>348</v>
      </c>
      <c r="H49" s="26">
        <v>5.09</v>
      </c>
      <c r="I49" s="26">
        <v>0.28000000000000003</v>
      </c>
      <c r="J49" s="38">
        <v>0.13</v>
      </c>
      <c r="K49" s="28">
        <f t="shared" si="0"/>
        <v>4.2566371681415927</v>
      </c>
      <c r="L49" s="28">
        <f t="shared" si="1"/>
        <v>1481.3097345132742</v>
      </c>
      <c r="M49" s="26" t="s">
        <v>1011</v>
      </c>
      <c r="N49" s="26">
        <f>表1_4[[#This Row],[升数]]*4.81</f>
        <v>1673.8799999999999</v>
      </c>
    </row>
    <row r="50" spans="1:14" ht="38.1" hidden="1" customHeight="1">
      <c r="A50" s="27">
        <v>43966</v>
      </c>
      <c r="C50" s="27" t="s">
        <v>13</v>
      </c>
      <c r="D50" s="27" t="s">
        <v>14</v>
      </c>
      <c r="E50" s="27" t="s">
        <v>15</v>
      </c>
      <c r="F50" s="26" t="s">
        <v>1013</v>
      </c>
      <c r="G50" s="26">
        <v>1532</v>
      </c>
      <c r="H50" s="26">
        <v>5.09</v>
      </c>
      <c r="I50" s="26">
        <v>0.28000000000000003</v>
      </c>
      <c r="J50" s="38">
        <v>0.13</v>
      </c>
      <c r="K50" s="28">
        <f t="shared" si="0"/>
        <v>4.2566371681415927</v>
      </c>
      <c r="L50" s="28">
        <f t="shared" si="1"/>
        <v>6521.1681415929197</v>
      </c>
      <c r="M50" s="26" t="s">
        <v>1011</v>
      </c>
      <c r="N50" s="26">
        <f>表1_4[[#This Row],[升数]]*4.81</f>
        <v>7368.9199999999992</v>
      </c>
    </row>
    <row r="51" spans="1:14" ht="38.1" hidden="1" customHeight="1">
      <c r="A51" s="27">
        <v>43937</v>
      </c>
      <c r="C51" s="27" t="s">
        <v>13</v>
      </c>
      <c r="D51" s="27" t="s">
        <v>14</v>
      </c>
      <c r="E51" s="27" t="s">
        <v>15</v>
      </c>
      <c r="F51" s="26" t="s">
        <v>1014</v>
      </c>
      <c r="G51" s="26">
        <v>191</v>
      </c>
      <c r="H51" s="26">
        <v>5.09</v>
      </c>
      <c r="I51" s="26">
        <v>0.28000000000000003</v>
      </c>
      <c r="J51" s="38">
        <v>0.13</v>
      </c>
      <c r="K51" s="28">
        <f t="shared" si="0"/>
        <v>4.2566371681415927</v>
      </c>
      <c r="L51" s="28">
        <f t="shared" si="1"/>
        <v>813.01769911504425</v>
      </c>
      <c r="M51" s="26" t="s">
        <v>1011</v>
      </c>
      <c r="N51" s="26">
        <f>表1_4[[#This Row],[升数]]*4.81</f>
        <v>918.70999999999992</v>
      </c>
    </row>
    <row r="52" spans="1:14" ht="38.1" hidden="1" customHeight="1">
      <c r="A52" s="27">
        <v>43939</v>
      </c>
      <c r="C52" s="27" t="s">
        <v>13</v>
      </c>
      <c r="D52" s="27" t="s">
        <v>14</v>
      </c>
      <c r="E52" s="27" t="s">
        <v>15</v>
      </c>
      <c r="F52" s="26" t="s">
        <v>1014</v>
      </c>
      <c r="G52" s="26">
        <v>186</v>
      </c>
      <c r="H52" s="26">
        <v>5.09</v>
      </c>
      <c r="I52" s="26">
        <v>0.28000000000000003</v>
      </c>
      <c r="J52" s="38">
        <v>0.13</v>
      </c>
      <c r="K52" s="28">
        <f t="shared" si="0"/>
        <v>4.2566371681415927</v>
      </c>
      <c r="L52" s="28">
        <f t="shared" si="1"/>
        <v>791.73451327433622</v>
      </c>
      <c r="M52" s="26" t="s">
        <v>1011</v>
      </c>
      <c r="N52" s="26">
        <f>表1_4[[#This Row],[升数]]*4.81</f>
        <v>894.66</v>
      </c>
    </row>
    <row r="53" spans="1:14" ht="38.1" hidden="1" customHeight="1">
      <c r="A53" s="27">
        <v>43942</v>
      </c>
      <c r="C53" s="27" t="s">
        <v>13</v>
      </c>
      <c r="D53" s="27" t="s">
        <v>14</v>
      </c>
      <c r="E53" s="27" t="s">
        <v>15</v>
      </c>
      <c r="F53" s="26" t="s">
        <v>1014</v>
      </c>
      <c r="G53" s="26">
        <v>200</v>
      </c>
      <c r="H53" s="26">
        <v>5.09</v>
      </c>
      <c r="I53" s="26">
        <v>0.28000000000000003</v>
      </c>
      <c r="J53" s="38">
        <v>0.13</v>
      </c>
      <c r="K53" s="28">
        <f t="shared" si="0"/>
        <v>4.2566371681415927</v>
      </c>
      <c r="L53" s="28">
        <f t="shared" si="1"/>
        <v>851.32743362831854</v>
      </c>
      <c r="M53" s="26" t="s">
        <v>1011</v>
      </c>
      <c r="N53" s="26">
        <f>表1_4[[#This Row],[升数]]*4.81</f>
        <v>961.99999999999989</v>
      </c>
    </row>
    <row r="54" spans="1:14" ht="38.1" hidden="1" customHeight="1">
      <c r="A54" s="27">
        <v>43944</v>
      </c>
      <c r="C54" s="27" t="s">
        <v>13</v>
      </c>
      <c r="D54" s="27" t="s">
        <v>14</v>
      </c>
      <c r="E54" s="27" t="s">
        <v>15</v>
      </c>
      <c r="F54" s="26" t="s">
        <v>1014</v>
      </c>
      <c r="G54" s="26">
        <v>140</v>
      </c>
      <c r="H54" s="26">
        <v>5.09</v>
      </c>
      <c r="I54" s="26">
        <v>0.28000000000000003</v>
      </c>
      <c r="J54" s="38">
        <v>0.13</v>
      </c>
      <c r="K54" s="28">
        <f t="shared" si="0"/>
        <v>4.2566371681415927</v>
      </c>
      <c r="L54" s="28">
        <f t="shared" si="1"/>
        <v>595.92920353982299</v>
      </c>
      <c r="M54" s="26" t="s">
        <v>1011</v>
      </c>
      <c r="N54" s="26">
        <f>表1_4[[#This Row],[升数]]*4.81</f>
        <v>673.4</v>
      </c>
    </row>
    <row r="55" spans="1:14" ht="38.1" hidden="1" customHeight="1">
      <c r="A55" s="27">
        <v>43946</v>
      </c>
      <c r="C55" s="27" t="s">
        <v>13</v>
      </c>
      <c r="D55" s="27" t="s">
        <v>14</v>
      </c>
      <c r="E55" s="27" t="s">
        <v>15</v>
      </c>
      <c r="F55" s="26" t="s">
        <v>1014</v>
      </c>
      <c r="G55" s="26">
        <v>189</v>
      </c>
      <c r="H55" s="26">
        <v>5.09</v>
      </c>
      <c r="I55" s="26">
        <v>0.28000000000000003</v>
      </c>
      <c r="J55" s="38">
        <v>0.13</v>
      </c>
      <c r="K55" s="28">
        <f t="shared" si="0"/>
        <v>4.2566371681415927</v>
      </c>
      <c r="L55" s="28">
        <f t="shared" si="1"/>
        <v>804.50442477876106</v>
      </c>
      <c r="M55" s="26" t="s">
        <v>1011</v>
      </c>
      <c r="N55" s="26">
        <f>表1_4[[#This Row],[升数]]*4.81</f>
        <v>909.08999999999992</v>
      </c>
    </row>
    <row r="56" spans="1:14" ht="38.1" hidden="1" customHeight="1">
      <c r="A56" s="27">
        <v>43949</v>
      </c>
      <c r="C56" s="27" t="s">
        <v>13</v>
      </c>
      <c r="D56" s="27" t="s">
        <v>14</v>
      </c>
      <c r="E56" s="27" t="s">
        <v>15</v>
      </c>
      <c r="F56" s="26" t="s">
        <v>1014</v>
      </c>
      <c r="G56" s="26">
        <v>210</v>
      </c>
      <c r="H56" s="26">
        <v>5.09</v>
      </c>
      <c r="I56" s="26">
        <v>0.28000000000000003</v>
      </c>
      <c r="J56" s="38">
        <v>0.13</v>
      </c>
      <c r="K56" s="28">
        <f t="shared" si="0"/>
        <v>4.2566371681415927</v>
      </c>
      <c r="L56" s="28">
        <f t="shared" si="1"/>
        <v>893.89380530973449</v>
      </c>
      <c r="M56" s="26" t="s">
        <v>1011</v>
      </c>
      <c r="N56" s="26">
        <f>表1_4[[#This Row],[升数]]*4.81</f>
        <v>1010.0999999999999</v>
      </c>
    </row>
    <row r="57" spans="1:14" ht="38.1" hidden="1" customHeight="1">
      <c r="A57" s="27">
        <v>43950</v>
      </c>
      <c r="C57" s="27" t="s">
        <v>13</v>
      </c>
      <c r="D57" s="27" t="s">
        <v>14</v>
      </c>
      <c r="E57" s="27" t="s">
        <v>15</v>
      </c>
      <c r="F57" s="26" t="s">
        <v>1014</v>
      </c>
      <c r="G57" s="26">
        <v>170</v>
      </c>
      <c r="H57" s="26">
        <v>5.09</v>
      </c>
      <c r="I57" s="26">
        <v>0.28000000000000003</v>
      </c>
      <c r="J57" s="38">
        <v>0.13</v>
      </c>
      <c r="K57" s="28">
        <f t="shared" si="0"/>
        <v>4.2566371681415927</v>
      </c>
      <c r="L57" s="28">
        <f t="shared" si="1"/>
        <v>723.62831858407071</v>
      </c>
      <c r="M57" s="26" t="s">
        <v>1011</v>
      </c>
      <c r="N57" s="26">
        <f>表1_4[[#This Row],[升数]]*4.81</f>
        <v>817.69999999999993</v>
      </c>
    </row>
    <row r="58" spans="1:14" ht="38.1" hidden="1" customHeight="1">
      <c r="A58" s="27">
        <v>43951</v>
      </c>
      <c r="C58" s="27" t="s">
        <v>13</v>
      </c>
      <c r="D58" s="27" t="s">
        <v>14</v>
      </c>
      <c r="E58" s="27" t="s">
        <v>15</v>
      </c>
      <c r="F58" s="26" t="s">
        <v>1014</v>
      </c>
      <c r="G58" s="26">
        <v>164</v>
      </c>
      <c r="H58" s="26">
        <v>5.09</v>
      </c>
      <c r="I58" s="26">
        <v>0.28000000000000003</v>
      </c>
      <c r="J58" s="38">
        <v>0.13</v>
      </c>
      <c r="K58" s="28">
        <f t="shared" si="0"/>
        <v>4.2566371681415927</v>
      </c>
      <c r="L58" s="28">
        <f t="shared" si="1"/>
        <v>698.08849557522115</v>
      </c>
      <c r="M58" s="26" t="s">
        <v>1011</v>
      </c>
      <c r="N58" s="26">
        <f>表1_4[[#This Row],[升数]]*4.81</f>
        <v>788.83999999999992</v>
      </c>
    </row>
    <row r="59" spans="1:14" ht="38.1" hidden="1" customHeight="1">
      <c r="A59" s="27">
        <v>43953</v>
      </c>
      <c r="C59" s="27" t="s">
        <v>13</v>
      </c>
      <c r="D59" s="27" t="s">
        <v>14</v>
      </c>
      <c r="E59" s="27" t="s">
        <v>15</v>
      </c>
      <c r="F59" s="26" t="s">
        <v>1014</v>
      </c>
      <c r="G59" s="26">
        <v>132</v>
      </c>
      <c r="H59" s="26">
        <v>5.09</v>
      </c>
      <c r="I59" s="26">
        <v>0.28000000000000003</v>
      </c>
      <c r="J59" s="38">
        <v>0.13</v>
      </c>
      <c r="K59" s="28">
        <f t="shared" si="0"/>
        <v>4.2566371681415927</v>
      </c>
      <c r="L59" s="28">
        <f t="shared" si="1"/>
        <v>561.87610619469024</v>
      </c>
      <c r="M59" s="26" t="s">
        <v>1011</v>
      </c>
      <c r="N59" s="26">
        <f>表1_4[[#This Row],[升数]]*4.81</f>
        <v>634.91999999999996</v>
      </c>
    </row>
    <row r="60" spans="1:14" ht="38.1" hidden="1" customHeight="1">
      <c r="A60" s="27">
        <v>43955</v>
      </c>
      <c r="C60" s="27" t="s">
        <v>13</v>
      </c>
      <c r="D60" s="27" t="s">
        <v>14</v>
      </c>
      <c r="E60" s="27" t="s">
        <v>15</v>
      </c>
      <c r="F60" s="26" t="s">
        <v>1014</v>
      </c>
      <c r="G60" s="26">
        <v>134</v>
      </c>
      <c r="H60" s="26">
        <v>5.09</v>
      </c>
      <c r="I60" s="26">
        <v>0.28000000000000003</v>
      </c>
      <c r="J60" s="38">
        <v>0.13</v>
      </c>
      <c r="K60" s="28">
        <f t="shared" si="0"/>
        <v>4.2566371681415927</v>
      </c>
      <c r="L60" s="28">
        <f t="shared" si="1"/>
        <v>570.38938053097343</v>
      </c>
      <c r="M60" s="26" t="s">
        <v>1011</v>
      </c>
      <c r="N60" s="26">
        <f>表1_4[[#This Row],[升数]]*4.81</f>
        <v>644.54</v>
      </c>
    </row>
    <row r="61" spans="1:14" ht="38.1" hidden="1" customHeight="1">
      <c r="A61" s="27">
        <v>43961</v>
      </c>
      <c r="C61" s="27" t="s">
        <v>13</v>
      </c>
      <c r="D61" s="27" t="s">
        <v>14</v>
      </c>
      <c r="E61" s="27" t="s">
        <v>15</v>
      </c>
      <c r="F61" s="26" t="s">
        <v>1014</v>
      </c>
      <c r="G61" s="26">
        <v>174</v>
      </c>
      <c r="H61" s="26">
        <v>5.09</v>
      </c>
      <c r="I61" s="26">
        <v>0.28000000000000003</v>
      </c>
      <c r="J61" s="38">
        <v>0.13</v>
      </c>
      <c r="K61" s="28">
        <f t="shared" si="0"/>
        <v>4.2566371681415927</v>
      </c>
      <c r="L61" s="28">
        <f t="shared" si="1"/>
        <v>740.65486725663709</v>
      </c>
      <c r="M61" s="26" t="s">
        <v>1011</v>
      </c>
      <c r="N61" s="26">
        <f>表1_4[[#This Row],[升数]]*4.81</f>
        <v>836.93999999999994</v>
      </c>
    </row>
    <row r="62" spans="1:14" ht="38.1" hidden="1" customHeight="1">
      <c r="A62" s="27">
        <v>43964</v>
      </c>
      <c r="C62" s="27" t="s">
        <v>13</v>
      </c>
      <c r="D62" s="27" t="s">
        <v>14</v>
      </c>
      <c r="E62" s="27" t="s">
        <v>15</v>
      </c>
      <c r="F62" s="26" t="s">
        <v>1014</v>
      </c>
      <c r="G62" s="26">
        <v>187</v>
      </c>
      <c r="H62" s="26">
        <v>5.09</v>
      </c>
      <c r="I62" s="26">
        <v>0.28000000000000003</v>
      </c>
      <c r="J62" s="38">
        <v>0.13</v>
      </c>
      <c r="K62" s="28">
        <f t="shared" si="0"/>
        <v>4.2566371681415927</v>
      </c>
      <c r="L62" s="28">
        <f t="shared" si="1"/>
        <v>795.99115044247787</v>
      </c>
      <c r="M62" s="26" t="s">
        <v>1011</v>
      </c>
      <c r="N62" s="26">
        <f>表1_4[[#This Row],[升数]]*4.81</f>
        <v>899.46999999999991</v>
      </c>
    </row>
    <row r="63" spans="1:14" ht="38.1" hidden="1" customHeight="1">
      <c r="A63" s="27">
        <v>43966</v>
      </c>
      <c r="C63" s="27" t="s">
        <v>13</v>
      </c>
      <c r="D63" s="27" t="s">
        <v>14</v>
      </c>
      <c r="E63" s="27" t="s">
        <v>15</v>
      </c>
      <c r="F63" s="26" t="s">
        <v>1014</v>
      </c>
      <c r="G63" s="26">
        <v>175</v>
      </c>
      <c r="H63" s="26">
        <v>5.09</v>
      </c>
      <c r="I63" s="26">
        <v>0.28000000000000003</v>
      </c>
      <c r="J63" s="38">
        <v>0.13</v>
      </c>
      <c r="K63" s="28">
        <f t="shared" si="0"/>
        <v>4.2566371681415927</v>
      </c>
      <c r="L63" s="28">
        <f t="shared" si="1"/>
        <v>744.91150442477874</v>
      </c>
      <c r="M63" s="26" t="s">
        <v>1011</v>
      </c>
      <c r="N63" s="26">
        <f>表1_4[[#This Row],[升数]]*4.81</f>
        <v>841.74999999999989</v>
      </c>
    </row>
    <row r="64" spans="1:14" ht="38.1" hidden="1" customHeight="1">
      <c r="A64" s="27">
        <v>43966</v>
      </c>
      <c r="C64" s="27" t="s">
        <v>13</v>
      </c>
      <c r="D64" s="27" t="s">
        <v>14</v>
      </c>
      <c r="E64" s="27" t="s">
        <v>15</v>
      </c>
      <c r="F64" s="26" t="s">
        <v>1014</v>
      </c>
      <c r="G64" s="26">
        <v>103</v>
      </c>
      <c r="H64" s="26">
        <v>5.09</v>
      </c>
      <c r="I64" s="26">
        <v>0.28000000000000003</v>
      </c>
      <c r="J64" s="38">
        <v>0.13</v>
      </c>
      <c r="K64" s="28">
        <f t="shared" si="0"/>
        <v>4.2566371681415927</v>
      </c>
      <c r="L64" s="28">
        <f t="shared" si="1"/>
        <v>438.43362831858406</v>
      </c>
      <c r="M64" s="26" t="s">
        <v>1011</v>
      </c>
      <c r="N64" s="26">
        <f>表1_4[[#This Row],[升数]]*4.81</f>
        <v>495.42999999999995</v>
      </c>
    </row>
    <row r="65" spans="1:14" ht="38.1" hidden="1" customHeight="1">
      <c r="A65" s="27">
        <v>43937</v>
      </c>
      <c r="C65" s="27" t="s">
        <v>13</v>
      </c>
      <c r="D65" s="27" t="s">
        <v>14</v>
      </c>
      <c r="E65" s="27" t="s">
        <v>15</v>
      </c>
      <c r="F65" s="26" t="s">
        <v>34</v>
      </c>
      <c r="G65" s="26">
        <v>1354</v>
      </c>
      <c r="H65" s="26">
        <v>5.09</v>
      </c>
      <c r="I65" s="26">
        <v>0.28000000000000003</v>
      </c>
      <c r="J65" s="38">
        <v>0.13</v>
      </c>
      <c r="K65" s="28">
        <f t="shared" si="0"/>
        <v>4.2566371681415927</v>
      </c>
      <c r="L65" s="28">
        <f t="shared" si="1"/>
        <v>5763.4867256637162</v>
      </c>
      <c r="M65" s="26" t="s">
        <v>1011</v>
      </c>
      <c r="N65" s="26">
        <f>表1_4[[#This Row],[升数]]*4.81</f>
        <v>6512.74</v>
      </c>
    </row>
    <row r="66" spans="1:14" ht="38.1" hidden="1" customHeight="1">
      <c r="A66" s="27">
        <v>43937</v>
      </c>
      <c r="C66" s="27" t="s">
        <v>13</v>
      </c>
      <c r="D66" s="27" t="s">
        <v>14</v>
      </c>
      <c r="E66" s="27" t="s">
        <v>15</v>
      </c>
      <c r="F66" s="26" t="s">
        <v>34</v>
      </c>
      <c r="G66" s="26">
        <v>151</v>
      </c>
      <c r="H66" s="26">
        <v>5.09</v>
      </c>
      <c r="I66" s="26">
        <v>0.28000000000000003</v>
      </c>
      <c r="J66" s="38">
        <v>0.13</v>
      </c>
      <c r="K66" s="28">
        <f t="shared" ref="K66:K129" si="2">4.81/1.13</f>
        <v>4.2566371681415927</v>
      </c>
      <c r="L66" s="28">
        <f t="shared" ref="L66:L129" si="3">G66*K66</f>
        <v>642.75221238938047</v>
      </c>
      <c r="M66" s="26" t="s">
        <v>1011</v>
      </c>
      <c r="N66" s="26">
        <f>表1_4[[#This Row],[升数]]*4.81</f>
        <v>726.31</v>
      </c>
    </row>
    <row r="67" spans="1:14" ht="38.1" hidden="1" customHeight="1">
      <c r="A67" s="27">
        <v>43938</v>
      </c>
      <c r="C67" s="27" t="s">
        <v>13</v>
      </c>
      <c r="D67" s="27" t="s">
        <v>14</v>
      </c>
      <c r="E67" s="27" t="s">
        <v>15</v>
      </c>
      <c r="F67" s="26" t="s">
        <v>34</v>
      </c>
      <c r="G67" s="26">
        <v>1622</v>
      </c>
      <c r="H67" s="26">
        <v>5.09</v>
      </c>
      <c r="I67" s="26">
        <v>0.28000000000000003</v>
      </c>
      <c r="J67" s="38">
        <v>0.13</v>
      </c>
      <c r="K67" s="28">
        <f t="shared" si="2"/>
        <v>4.2566371681415927</v>
      </c>
      <c r="L67" s="28">
        <f t="shared" si="3"/>
        <v>6904.2654867256633</v>
      </c>
      <c r="M67" s="26" t="s">
        <v>1011</v>
      </c>
      <c r="N67" s="26">
        <f>表1_4[[#This Row],[升数]]*4.81</f>
        <v>7801.82</v>
      </c>
    </row>
    <row r="68" spans="1:14" ht="38.1" hidden="1" customHeight="1">
      <c r="A68" s="27">
        <v>43938</v>
      </c>
      <c r="C68" s="27" t="s">
        <v>13</v>
      </c>
      <c r="D68" s="27" t="s">
        <v>14</v>
      </c>
      <c r="E68" s="27" t="s">
        <v>15</v>
      </c>
      <c r="F68" s="26" t="s">
        <v>34</v>
      </c>
      <c r="G68" s="26">
        <v>150</v>
      </c>
      <c r="H68" s="26">
        <v>5.09</v>
      </c>
      <c r="I68" s="26">
        <v>0.28000000000000003</v>
      </c>
      <c r="J68" s="38">
        <v>0.13</v>
      </c>
      <c r="K68" s="28">
        <f t="shared" si="2"/>
        <v>4.2566371681415927</v>
      </c>
      <c r="L68" s="28">
        <f t="shared" si="3"/>
        <v>638.49557522123894</v>
      </c>
      <c r="M68" s="26" t="s">
        <v>1011</v>
      </c>
      <c r="N68" s="26">
        <f>表1_4[[#This Row],[升数]]*4.81</f>
        <v>721.49999999999989</v>
      </c>
    </row>
    <row r="69" spans="1:14" ht="38.1" hidden="1" customHeight="1">
      <c r="A69" s="27">
        <v>43939</v>
      </c>
      <c r="C69" s="27" t="s">
        <v>13</v>
      </c>
      <c r="D69" s="27" t="s">
        <v>14</v>
      </c>
      <c r="E69" s="27" t="s">
        <v>15</v>
      </c>
      <c r="F69" s="26" t="s">
        <v>34</v>
      </c>
      <c r="G69" s="26">
        <v>960</v>
      </c>
      <c r="H69" s="26">
        <v>5.09</v>
      </c>
      <c r="I69" s="26">
        <v>0.28000000000000003</v>
      </c>
      <c r="J69" s="38">
        <v>0.13</v>
      </c>
      <c r="K69" s="28">
        <f t="shared" si="2"/>
        <v>4.2566371681415927</v>
      </c>
      <c r="L69" s="28">
        <f t="shared" si="3"/>
        <v>4086.3716814159288</v>
      </c>
      <c r="M69" s="26" t="s">
        <v>1011</v>
      </c>
      <c r="N69" s="26">
        <f>表1_4[[#This Row],[升数]]*4.81</f>
        <v>4617.5999999999995</v>
      </c>
    </row>
    <row r="70" spans="1:14" ht="38.1" hidden="1" customHeight="1">
      <c r="A70" s="27">
        <v>43939</v>
      </c>
      <c r="C70" s="27" t="s">
        <v>13</v>
      </c>
      <c r="D70" s="27" t="s">
        <v>14</v>
      </c>
      <c r="E70" s="27" t="s">
        <v>15</v>
      </c>
      <c r="F70" s="26" t="s">
        <v>34</v>
      </c>
      <c r="G70" s="26">
        <v>168</v>
      </c>
      <c r="H70" s="26">
        <v>5.09</v>
      </c>
      <c r="I70" s="26">
        <v>0.28000000000000003</v>
      </c>
      <c r="J70" s="38">
        <v>0.13</v>
      </c>
      <c r="K70" s="28">
        <f t="shared" si="2"/>
        <v>4.2566371681415927</v>
      </c>
      <c r="L70" s="28">
        <f t="shared" si="3"/>
        <v>715.11504424778752</v>
      </c>
      <c r="M70" s="26" t="s">
        <v>1011</v>
      </c>
      <c r="N70" s="26">
        <f>表1_4[[#This Row],[升数]]*4.81</f>
        <v>808.07999999999993</v>
      </c>
    </row>
    <row r="71" spans="1:14" ht="38.1" hidden="1" customHeight="1">
      <c r="A71" s="27">
        <v>43940</v>
      </c>
      <c r="C71" s="27" t="s">
        <v>13</v>
      </c>
      <c r="D71" s="27" t="s">
        <v>14</v>
      </c>
      <c r="E71" s="27" t="s">
        <v>15</v>
      </c>
      <c r="F71" s="26" t="s">
        <v>34</v>
      </c>
      <c r="G71" s="26">
        <v>1387</v>
      </c>
      <c r="H71" s="26">
        <v>5.09</v>
      </c>
      <c r="I71" s="26">
        <v>0.28000000000000003</v>
      </c>
      <c r="J71" s="38">
        <v>0.13</v>
      </c>
      <c r="K71" s="28">
        <f t="shared" si="2"/>
        <v>4.2566371681415927</v>
      </c>
      <c r="L71" s="28">
        <f t="shared" si="3"/>
        <v>5903.9557522123887</v>
      </c>
      <c r="M71" s="26" t="s">
        <v>1011</v>
      </c>
      <c r="N71" s="26">
        <f>表1_4[[#This Row],[升数]]*4.81</f>
        <v>6671.4699999999993</v>
      </c>
    </row>
    <row r="72" spans="1:14" ht="38.1" hidden="1" customHeight="1">
      <c r="A72" s="27">
        <v>43940</v>
      </c>
      <c r="C72" s="27" t="s">
        <v>13</v>
      </c>
      <c r="D72" s="27" t="s">
        <v>14</v>
      </c>
      <c r="E72" s="27" t="s">
        <v>15</v>
      </c>
      <c r="F72" s="26" t="s">
        <v>34</v>
      </c>
      <c r="G72" s="26">
        <v>1042</v>
      </c>
      <c r="H72" s="26">
        <v>5.09</v>
      </c>
      <c r="I72" s="26">
        <v>0.28000000000000003</v>
      </c>
      <c r="J72" s="38">
        <v>0.13</v>
      </c>
      <c r="K72" s="28">
        <f t="shared" si="2"/>
        <v>4.2566371681415927</v>
      </c>
      <c r="L72" s="28">
        <f t="shared" si="3"/>
        <v>4435.4159292035392</v>
      </c>
      <c r="M72" s="26" t="s">
        <v>1011</v>
      </c>
      <c r="N72" s="26">
        <f>表1_4[[#This Row],[升数]]*4.81</f>
        <v>5012.0199999999995</v>
      </c>
    </row>
    <row r="73" spans="1:14" ht="38.1" hidden="1" customHeight="1">
      <c r="A73" s="27">
        <v>43940</v>
      </c>
      <c r="C73" s="27" t="s">
        <v>13</v>
      </c>
      <c r="D73" s="27" t="s">
        <v>14</v>
      </c>
      <c r="E73" s="27" t="s">
        <v>15</v>
      </c>
      <c r="F73" s="26" t="s">
        <v>34</v>
      </c>
      <c r="G73" s="26">
        <v>172</v>
      </c>
      <c r="H73" s="26">
        <v>5.09</v>
      </c>
      <c r="I73" s="26">
        <v>0.28000000000000003</v>
      </c>
      <c r="J73" s="38">
        <v>0.13</v>
      </c>
      <c r="K73" s="28">
        <f t="shared" si="2"/>
        <v>4.2566371681415927</v>
      </c>
      <c r="L73" s="28">
        <f t="shared" si="3"/>
        <v>732.1415929203539</v>
      </c>
      <c r="M73" s="26" t="s">
        <v>1011</v>
      </c>
      <c r="N73" s="26">
        <f>表1_4[[#This Row],[升数]]*4.81</f>
        <v>827.31999999999994</v>
      </c>
    </row>
    <row r="74" spans="1:14" ht="38.1" hidden="1" customHeight="1">
      <c r="A74" s="27">
        <v>43941</v>
      </c>
      <c r="C74" s="27" t="s">
        <v>13</v>
      </c>
      <c r="D74" s="27" t="s">
        <v>14</v>
      </c>
      <c r="E74" s="27" t="s">
        <v>15</v>
      </c>
      <c r="F74" s="26" t="s">
        <v>34</v>
      </c>
      <c r="G74" s="26">
        <v>156</v>
      </c>
      <c r="H74" s="26">
        <v>5.09</v>
      </c>
      <c r="I74" s="26">
        <v>0.28000000000000003</v>
      </c>
      <c r="J74" s="38">
        <v>0.13</v>
      </c>
      <c r="K74" s="28">
        <f t="shared" si="2"/>
        <v>4.2566371681415927</v>
      </c>
      <c r="L74" s="28">
        <f t="shared" si="3"/>
        <v>664.0353982300885</v>
      </c>
      <c r="M74" s="26" t="s">
        <v>1011</v>
      </c>
      <c r="N74" s="26">
        <f>表1_4[[#This Row],[升数]]*4.81</f>
        <v>750.3599999999999</v>
      </c>
    </row>
    <row r="75" spans="1:14" ht="38.1" hidden="1" customHeight="1">
      <c r="A75" s="27">
        <v>43942</v>
      </c>
      <c r="C75" s="27" t="s">
        <v>13</v>
      </c>
      <c r="D75" s="27" t="s">
        <v>14</v>
      </c>
      <c r="E75" s="27" t="s">
        <v>15</v>
      </c>
      <c r="F75" s="26" t="s">
        <v>34</v>
      </c>
      <c r="G75" s="26">
        <v>834</v>
      </c>
      <c r="H75" s="26">
        <v>5.09</v>
      </c>
      <c r="I75" s="26">
        <v>0.28000000000000003</v>
      </c>
      <c r="J75" s="38">
        <v>0.13</v>
      </c>
      <c r="K75" s="28">
        <f t="shared" si="2"/>
        <v>4.2566371681415927</v>
      </c>
      <c r="L75" s="28">
        <f t="shared" si="3"/>
        <v>3550.035398230088</v>
      </c>
      <c r="M75" s="26" t="s">
        <v>1011</v>
      </c>
      <c r="N75" s="26">
        <f>表1_4[[#This Row],[升数]]*4.81</f>
        <v>4011.5399999999995</v>
      </c>
    </row>
    <row r="76" spans="1:14" ht="38.1" hidden="1" customHeight="1">
      <c r="A76" s="27">
        <v>43942</v>
      </c>
      <c r="C76" s="27" t="s">
        <v>13</v>
      </c>
      <c r="D76" s="27" t="s">
        <v>14</v>
      </c>
      <c r="E76" s="27" t="s">
        <v>15</v>
      </c>
      <c r="F76" s="26" t="s">
        <v>34</v>
      </c>
      <c r="G76" s="26">
        <v>116</v>
      </c>
      <c r="H76" s="26">
        <v>5.09</v>
      </c>
      <c r="I76" s="26">
        <v>0.28000000000000003</v>
      </c>
      <c r="J76" s="38">
        <v>0.13</v>
      </c>
      <c r="K76" s="28">
        <f t="shared" si="2"/>
        <v>4.2566371681415927</v>
      </c>
      <c r="L76" s="28">
        <f t="shared" si="3"/>
        <v>493.76991150442473</v>
      </c>
      <c r="M76" s="26" t="s">
        <v>1011</v>
      </c>
      <c r="N76" s="26">
        <f>表1_4[[#This Row],[升数]]*4.81</f>
        <v>557.95999999999992</v>
      </c>
    </row>
    <row r="77" spans="1:14" ht="38.1" hidden="1" customHeight="1">
      <c r="A77" s="27">
        <v>43943</v>
      </c>
      <c r="C77" s="27" t="s">
        <v>13</v>
      </c>
      <c r="D77" s="27" t="s">
        <v>14</v>
      </c>
      <c r="E77" s="27" t="s">
        <v>15</v>
      </c>
      <c r="F77" s="26" t="s">
        <v>34</v>
      </c>
      <c r="G77" s="26">
        <v>279</v>
      </c>
      <c r="H77" s="26">
        <v>5.09</v>
      </c>
      <c r="I77" s="26">
        <v>0.28000000000000003</v>
      </c>
      <c r="J77" s="38">
        <v>0.13</v>
      </c>
      <c r="K77" s="28">
        <f t="shared" si="2"/>
        <v>4.2566371681415927</v>
      </c>
      <c r="L77" s="28">
        <f t="shared" si="3"/>
        <v>1187.6017699115043</v>
      </c>
      <c r="M77" s="26" t="s">
        <v>1011</v>
      </c>
      <c r="N77" s="26">
        <f>表1_4[[#This Row],[升数]]*4.81</f>
        <v>1341.9899999999998</v>
      </c>
    </row>
    <row r="78" spans="1:14" ht="38.1" hidden="1" customHeight="1">
      <c r="A78" s="27">
        <v>43943</v>
      </c>
      <c r="C78" s="27" t="s">
        <v>13</v>
      </c>
      <c r="D78" s="27" t="s">
        <v>14</v>
      </c>
      <c r="E78" s="27" t="s">
        <v>15</v>
      </c>
      <c r="F78" s="26" t="s">
        <v>34</v>
      </c>
      <c r="G78" s="26">
        <v>1048</v>
      </c>
      <c r="H78" s="26">
        <v>5.09</v>
      </c>
      <c r="I78" s="26">
        <v>0.28000000000000003</v>
      </c>
      <c r="J78" s="38">
        <v>0.13</v>
      </c>
      <c r="K78" s="28">
        <f t="shared" si="2"/>
        <v>4.2566371681415927</v>
      </c>
      <c r="L78" s="28">
        <f t="shared" si="3"/>
        <v>4460.9557522123887</v>
      </c>
      <c r="M78" s="26" t="s">
        <v>1011</v>
      </c>
      <c r="N78" s="26">
        <f>表1_4[[#This Row],[升数]]*4.81</f>
        <v>5040.8799999999992</v>
      </c>
    </row>
    <row r="79" spans="1:14" ht="38.1" hidden="1" customHeight="1">
      <c r="A79" s="27">
        <v>43944</v>
      </c>
      <c r="C79" s="27" t="s">
        <v>13</v>
      </c>
      <c r="D79" s="27" t="s">
        <v>14</v>
      </c>
      <c r="E79" s="27" t="s">
        <v>15</v>
      </c>
      <c r="F79" s="26" t="s">
        <v>34</v>
      </c>
      <c r="G79" s="26">
        <v>245</v>
      </c>
      <c r="H79" s="26">
        <v>5.09</v>
      </c>
      <c r="I79" s="26">
        <v>0.28000000000000003</v>
      </c>
      <c r="J79" s="38">
        <v>0.13</v>
      </c>
      <c r="K79" s="28">
        <f t="shared" si="2"/>
        <v>4.2566371681415927</v>
      </c>
      <c r="L79" s="28">
        <f t="shared" si="3"/>
        <v>1042.8761061946902</v>
      </c>
      <c r="M79" s="26" t="s">
        <v>1011</v>
      </c>
      <c r="N79" s="26">
        <f>表1_4[[#This Row],[升数]]*4.81</f>
        <v>1178.4499999999998</v>
      </c>
    </row>
    <row r="80" spans="1:14" ht="38.1" hidden="1" customHeight="1">
      <c r="A80" s="27">
        <v>43944</v>
      </c>
      <c r="C80" s="27" t="s">
        <v>13</v>
      </c>
      <c r="D80" s="27" t="s">
        <v>14</v>
      </c>
      <c r="E80" s="27" t="s">
        <v>15</v>
      </c>
      <c r="F80" s="26" t="s">
        <v>34</v>
      </c>
      <c r="G80" s="26">
        <v>879</v>
      </c>
      <c r="H80" s="26">
        <v>5.09</v>
      </c>
      <c r="I80" s="26">
        <v>0.28000000000000003</v>
      </c>
      <c r="J80" s="38">
        <v>0.13</v>
      </c>
      <c r="K80" s="28">
        <f t="shared" si="2"/>
        <v>4.2566371681415927</v>
      </c>
      <c r="L80" s="28">
        <f t="shared" si="3"/>
        <v>3741.5840707964599</v>
      </c>
      <c r="M80" s="26" t="s">
        <v>1011</v>
      </c>
      <c r="N80" s="26">
        <f>表1_4[[#This Row],[升数]]*4.81</f>
        <v>4227.99</v>
      </c>
    </row>
    <row r="81" spans="1:14" ht="38.1" hidden="1" customHeight="1">
      <c r="A81" s="27">
        <v>43945</v>
      </c>
      <c r="C81" s="27" t="s">
        <v>13</v>
      </c>
      <c r="D81" s="27" t="s">
        <v>14</v>
      </c>
      <c r="E81" s="27" t="s">
        <v>15</v>
      </c>
      <c r="F81" s="26" t="s">
        <v>34</v>
      </c>
      <c r="G81" s="26">
        <v>264</v>
      </c>
      <c r="H81" s="26">
        <v>5.09</v>
      </c>
      <c r="I81" s="26">
        <v>0.28000000000000003</v>
      </c>
      <c r="J81" s="38">
        <v>0.13</v>
      </c>
      <c r="K81" s="28">
        <f t="shared" si="2"/>
        <v>4.2566371681415927</v>
      </c>
      <c r="L81" s="28">
        <f t="shared" si="3"/>
        <v>1123.7522123893805</v>
      </c>
      <c r="M81" s="26" t="s">
        <v>1011</v>
      </c>
      <c r="N81" s="26">
        <f>表1_4[[#This Row],[升数]]*4.81</f>
        <v>1269.8399999999999</v>
      </c>
    </row>
    <row r="82" spans="1:14" ht="38.1" hidden="1" customHeight="1">
      <c r="A82" s="27">
        <v>43945</v>
      </c>
      <c r="C82" s="27" t="s">
        <v>13</v>
      </c>
      <c r="D82" s="27" t="s">
        <v>14</v>
      </c>
      <c r="E82" s="27" t="s">
        <v>15</v>
      </c>
      <c r="F82" s="26" t="s">
        <v>34</v>
      </c>
      <c r="G82" s="26">
        <v>1046</v>
      </c>
      <c r="H82" s="26">
        <v>5.09</v>
      </c>
      <c r="I82" s="26">
        <v>0.28000000000000003</v>
      </c>
      <c r="J82" s="38">
        <v>0.13</v>
      </c>
      <c r="K82" s="28">
        <f t="shared" si="2"/>
        <v>4.2566371681415927</v>
      </c>
      <c r="L82" s="28">
        <f t="shared" si="3"/>
        <v>4452.4424778761058</v>
      </c>
      <c r="M82" s="26" t="s">
        <v>1011</v>
      </c>
      <c r="N82" s="26">
        <f>表1_4[[#This Row],[升数]]*4.81</f>
        <v>5031.2599999999993</v>
      </c>
    </row>
    <row r="83" spans="1:14" ht="38.1" hidden="1" customHeight="1">
      <c r="A83" s="27">
        <v>43946</v>
      </c>
      <c r="C83" s="27" t="s">
        <v>13</v>
      </c>
      <c r="D83" s="27" t="s">
        <v>14</v>
      </c>
      <c r="E83" s="27" t="s">
        <v>15</v>
      </c>
      <c r="F83" s="26" t="s">
        <v>34</v>
      </c>
      <c r="G83" s="26">
        <v>799</v>
      </c>
      <c r="H83" s="26">
        <v>5.09</v>
      </c>
      <c r="I83" s="26">
        <v>0.28000000000000003</v>
      </c>
      <c r="J83" s="38">
        <v>0.13</v>
      </c>
      <c r="K83" s="28">
        <f t="shared" si="2"/>
        <v>4.2566371681415927</v>
      </c>
      <c r="L83" s="28">
        <f t="shared" si="3"/>
        <v>3401.0530973451328</v>
      </c>
      <c r="M83" s="26" t="s">
        <v>1011</v>
      </c>
      <c r="N83" s="26">
        <f>表1_4[[#This Row],[升数]]*4.81</f>
        <v>3843.1899999999996</v>
      </c>
    </row>
    <row r="84" spans="1:14" ht="38.1" hidden="1" customHeight="1">
      <c r="A84" s="27">
        <v>43946</v>
      </c>
      <c r="C84" s="27" t="s">
        <v>13</v>
      </c>
      <c r="D84" s="27" t="s">
        <v>14</v>
      </c>
      <c r="E84" s="27" t="s">
        <v>15</v>
      </c>
      <c r="F84" s="26" t="s">
        <v>34</v>
      </c>
      <c r="G84" s="26">
        <v>390</v>
      </c>
      <c r="H84" s="26">
        <v>5.09</v>
      </c>
      <c r="I84" s="26">
        <v>0.28000000000000003</v>
      </c>
      <c r="J84" s="38">
        <v>0.13</v>
      </c>
      <c r="K84" s="28">
        <f t="shared" si="2"/>
        <v>4.2566371681415927</v>
      </c>
      <c r="L84" s="28">
        <f t="shared" si="3"/>
        <v>1660.088495575221</v>
      </c>
      <c r="M84" s="26" t="s">
        <v>1011</v>
      </c>
      <c r="N84" s="26">
        <f>表1_4[[#This Row],[升数]]*4.81</f>
        <v>1875.8999999999999</v>
      </c>
    </row>
    <row r="85" spans="1:14" ht="38.1" hidden="1" customHeight="1">
      <c r="A85" s="27">
        <v>43947</v>
      </c>
      <c r="C85" s="27" t="s">
        <v>13</v>
      </c>
      <c r="D85" s="27" t="s">
        <v>14</v>
      </c>
      <c r="E85" s="27" t="s">
        <v>15</v>
      </c>
      <c r="F85" s="26" t="s">
        <v>34</v>
      </c>
      <c r="G85" s="26">
        <v>168</v>
      </c>
      <c r="H85" s="26">
        <v>5.09</v>
      </c>
      <c r="I85" s="26">
        <v>0.28000000000000003</v>
      </c>
      <c r="J85" s="38">
        <v>0.13</v>
      </c>
      <c r="K85" s="28">
        <f t="shared" si="2"/>
        <v>4.2566371681415927</v>
      </c>
      <c r="L85" s="28">
        <f t="shared" si="3"/>
        <v>715.11504424778752</v>
      </c>
      <c r="M85" s="26" t="s">
        <v>1011</v>
      </c>
      <c r="N85" s="26">
        <f>表1_4[[#This Row],[升数]]*4.81</f>
        <v>808.07999999999993</v>
      </c>
    </row>
    <row r="86" spans="1:14" ht="38.1" hidden="1" customHeight="1">
      <c r="A86" s="27">
        <v>43947</v>
      </c>
      <c r="C86" s="27" t="s">
        <v>13</v>
      </c>
      <c r="D86" s="27" t="s">
        <v>14</v>
      </c>
      <c r="E86" s="27" t="s">
        <v>15</v>
      </c>
      <c r="F86" s="26" t="s">
        <v>34</v>
      </c>
      <c r="G86" s="26">
        <v>1078</v>
      </c>
      <c r="H86" s="26">
        <v>5.09</v>
      </c>
      <c r="I86" s="26">
        <v>0.28000000000000003</v>
      </c>
      <c r="J86" s="38">
        <v>0.13</v>
      </c>
      <c r="K86" s="28">
        <f t="shared" si="2"/>
        <v>4.2566371681415927</v>
      </c>
      <c r="L86" s="28">
        <f t="shared" si="3"/>
        <v>4588.6548672566369</v>
      </c>
      <c r="M86" s="26" t="s">
        <v>1011</v>
      </c>
      <c r="N86" s="26">
        <f>表1_4[[#This Row],[升数]]*4.81</f>
        <v>5185.1799999999994</v>
      </c>
    </row>
    <row r="87" spans="1:14" ht="38.1" hidden="1" customHeight="1">
      <c r="A87" s="27">
        <v>43948</v>
      </c>
      <c r="C87" s="27" t="s">
        <v>13</v>
      </c>
      <c r="D87" s="27" t="s">
        <v>14</v>
      </c>
      <c r="E87" s="27" t="s">
        <v>15</v>
      </c>
      <c r="F87" s="26" t="s">
        <v>34</v>
      </c>
      <c r="G87" s="26">
        <v>1373</v>
      </c>
      <c r="H87" s="26">
        <v>5.09</v>
      </c>
      <c r="I87" s="26">
        <v>0.28000000000000003</v>
      </c>
      <c r="J87" s="38">
        <v>0.13</v>
      </c>
      <c r="K87" s="28">
        <f t="shared" si="2"/>
        <v>4.2566371681415927</v>
      </c>
      <c r="L87" s="28">
        <f t="shared" si="3"/>
        <v>5844.3628318584069</v>
      </c>
      <c r="M87" s="26" t="s">
        <v>1011</v>
      </c>
      <c r="N87" s="26">
        <f>表1_4[[#This Row],[升数]]*4.81</f>
        <v>6604.1299999999992</v>
      </c>
    </row>
    <row r="88" spans="1:14" ht="38.1" hidden="1" customHeight="1">
      <c r="A88" s="27">
        <v>43948</v>
      </c>
      <c r="C88" s="27" t="s">
        <v>13</v>
      </c>
      <c r="D88" s="27" t="s">
        <v>14</v>
      </c>
      <c r="E88" s="27" t="s">
        <v>15</v>
      </c>
      <c r="F88" s="26" t="s">
        <v>34</v>
      </c>
      <c r="G88" s="26">
        <v>287</v>
      </c>
      <c r="H88" s="26">
        <v>5.09</v>
      </c>
      <c r="I88" s="26">
        <v>0.28000000000000003</v>
      </c>
      <c r="J88" s="38">
        <v>0.13</v>
      </c>
      <c r="K88" s="28">
        <f t="shared" si="2"/>
        <v>4.2566371681415927</v>
      </c>
      <c r="L88" s="28">
        <f t="shared" si="3"/>
        <v>1221.6548672566371</v>
      </c>
      <c r="M88" s="26" t="s">
        <v>1011</v>
      </c>
      <c r="N88" s="26">
        <f>表1_4[[#This Row],[升数]]*4.81</f>
        <v>1380.4699999999998</v>
      </c>
    </row>
    <row r="89" spans="1:14" ht="38.1" hidden="1" customHeight="1">
      <c r="A89" s="27">
        <v>43949</v>
      </c>
      <c r="C89" s="27" t="s">
        <v>13</v>
      </c>
      <c r="D89" s="27" t="s">
        <v>14</v>
      </c>
      <c r="E89" s="27" t="s">
        <v>15</v>
      </c>
      <c r="F89" s="26" t="s">
        <v>34</v>
      </c>
      <c r="G89" s="26">
        <v>263</v>
      </c>
      <c r="H89" s="26">
        <v>5.09</v>
      </c>
      <c r="I89" s="26">
        <v>0.28000000000000003</v>
      </c>
      <c r="J89" s="38">
        <v>0.13</v>
      </c>
      <c r="K89" s="28">
        <f t="shared" si="2"/>
        <v>4.2566371681415927</v>
      </c>
      <c r="L89" s="28">
        <f t="shared" si="3"/>
        <v>1119.4955752212388</v>
      </c>
      <c r="M89" s="26" t="s">
        <v>1011</v>
      </c>
      <c r="N89" s="26">
        <f>表1_4[[#This Row],[升数]]*4.81</f>
        <v>1265.03</v>
      </c>
    </row>
    <row r="90" spans="1:14" ht="38.1" hidden="1" customHeight="1">
      <c r="A90" s="27">
        <v>43949</v>
      </c>
      <c r="C90" s="27" t="s">
        <v>13</v>
      </c>
      <c r="D90" s="27" t="s">
        <v>14</v>
      </c>
      <c r="E90" s="27" t="s">
        <v>15</v>
      </c>
      <c r="F90" s="26" t="s">
        <v>34</v>
      </c>
      <c r="G90" s="26">
        <v>1324</v>
      </c>
      <c r="H90" s="26">
        <v>5.09</v>
      </c>
      <c r="I90" s="26">
        <v>0.28000000000000003</v>
      </c>
      <c r="J90" s="38">
        <v>0.13</v>
      </c>
      <c r="K90" s="28">
        <f t="shared" si="2"/>
        <v>4.2566371681415927</v>
      </c>
      <c r="L90" s="28">
        <f t="shared" si="3"/>
        <v>5635.787610619469</v>
      </c>
      <c r="M90" s="26" t="s">
        <v>1011</v>
      </c>
      <c r="N90" s="26">
        <f>表1_4[[#This Row],[升数]]*4.81</f>
        <v>6368.44</v>
      </c>
    </row>
    <row r="91" spans="1:14" ht="38.1" hidden="1" customHeight="1">
      <c r="A91" s="27">
        <v>43950</v>
      </c>
      <c r="C91" s="27" t="s">
        <v>13</v>
      </c>
      <c r="D91" s="27" t="s">
        <v>14</v>
      </c>
      <c r="E91" s="27" t="s">
        <v>15</v>
      </c>
      <c r="F91" s="26" t="s">
        <v>34</v>
      </c>
      <c r="G91" s="26">
        <v>1404</v>
      </c>
      <c r="H91" s="26">
        <v>5.09</v>
      </c>
      <c r="I91" s="26">
        <v>0.28000000000000003</v>
      </c>
      <c r="J91" s="38">
        <v>0.13</v>
      </c>
      <c r="K91" s="28">
        <f t="shared" si="2"/>
        <v>4.2566371681415927</v>
      </c>
      <c r="L91" s="28">
        <f t="shared" si="3"/>
        <v>5976.3185840707965</v>
      </c>
      <c r="M91" s="26" t="s">
        <v>1011</v>
      </c>
      <c r="N91" s="26">
        <f>表1_4[[#This Row],[升数]]*4.81</f>
        <v>6753.24</v>
      </c>
    </row>
    <row r="92" spans="1:14" ht="38.1" hidden="1" customHeight="1">
      <c r="A92" s="27">
        <v>43950</v>
      </c>
      <c r="C92" s="27" t="s">
        <v>13</v>
      </c>
      <c r="D92" s="27" t="s">
        <v>14</v>
      </c>
      <c r="E92" s="27" t="s">
        <v>15</v>
      </c>
      <c r="F92" s="26" t="s">
        <v>34</v>
      </c>
      <c r="G92" s="26">
        <v>140</v>
      </c>
      <c r="H92" s="26">
        <v>5.09</v>
      </c>
      <c r="I92" s="26">
        <v>0.28000000000000003</v>
      </c>
      <c r="J92" s="38">
        <v>0.13</v>
      </c>
      <c r="K92" s="28">
        <f t="shared" si="2"/>
        <v>4.2566371681415927</v>
      </c>
      <c r="L92" s="28">
        <f t="shared" si="3"/>
        <v>595.92920353982299</v>
      </c>
      <c r="M92" s="26" t="s">
        <v>1011</v>
      </c>
      <c r="N92" s="26">
        <f>表1_4[[#This Row],[升数]]*4.81</f>
        <v>673.4</v>
      </c>
    </row>
    <row r="93" spans="1:14" ht="38.1" hidden="1" customHeight="1">
      <c r="A93" s="27">
        <v>43951</v>
      </c>
      <c r="C93" s="27" t="s">
        <v>13</v>
      </c>
      <c r="D93" s="27" t="s">
        <v>14</v>
      </c>
      <c r="E93" s="27" t="s">
        <v>15</v>
      </c>
      <c r="F93" s="26" t="s">
        <v>34</v>
      </c>
      <c r="G93" s="26">
        <v>2187</v>
      </c>
      <c r="H93" s="26">
        <v>5.09</v>
      </c>
      <c r="I93" s="26">
        <v>0.28000000000000003</v>
      </c>
      <c r="J93" s="38">
        <v>0.13</v>
      </c>
      <c r="K93" s="28">
        <f t="shared" si="2"/>
        <v>4.2566371681415927</v>
      </c>
      <c r="L93" s="28">
        <f t="shared" si="3"/>
        <v>9309.2654867256624</v>
      </c>
      <c r="M93" s="26" t="s">
        <v>1011</v>
      </c>
      <c r="N93" s="26">
        <f>表1_4[[#This Row],[升数]]*4.81</f>
        <v>10519.47</v>
      </c>
    </row>
    <row r="94" spans="1:14" ht="38.1" hidden="1" customHeight="1">
      <c r="A94" s="27">
        <v>43951</v>
      </c>
      <c r="C94" s="27" t="s">
        <v>13</v>
      </c>
      <c r="D94" s="27" t="s">
        <v>14</v>
      </c>
      <c r="E94" s="27" t="s">
        <v>15</v>
      </c>
      <c r="F94" s="26" t="s">
        <v>34</v>
      </c>
      <c r="G94" s="26">
        <v>155</v>
      </c>
      <c r="H94" s="26">
        <v>5.09</v>
      </c>
      <c r="I94" s="26">
        <v>0.28000000000000003</v>
      </c>
      <c r="J94" s="38">
        <v>0.13</v>
      </c>
      <c r="K94" s="28">
        <f t="shared" si="2"/>
        <v>4.2566371681415927</v>
      </c>
      <c r="L94" s="28">
        <f t="shared" si="3"/>
        <v>659.77876106194685</v>
      </c>
      <c r="M94" s="26" t="s">
        <v>1011</v>
      </c>
      <c r="N94" s="26">
        <f>表1_4[[#This Row],[升数]]*4.81</f>
        <v>745.55</v>
      </c>
    </row>
    <row r="95" spans="1:14" ht="38.1" hidden="1" customHeight="1">
      <c r="A95" s="27">
        <v>43952</v>
      </c>
      <c r="C95" s="27" t="s">
        <v>13</v>
      </c>
      <c r="D95" s="27" t="s">
        <v>14</v>
      </c>
      <c r="E95" s="27" t="s">
        <v>15</v>
      </c>
      <c r="F95" s="26" t="s">
        <v>34</v>
      </c>
      <c r="G95" s="26">
        <v>1760</v>
      </c>
      <c r="H95" s="26">
        <v>5.09</v>
      </c>
      <c r="I95" s="26">
        <v>0.28000000000000003</v>
      </c>
      <c r="J95" s="38">
        <v>0.13</v>
      </c>
      <c r="K95" s="28">
        <f t="shared" si="2"/>
        <v>4.2566371681415927</v>
      </c>
      <c r="L95" s="28">
        <f t="shared" si="3"/>
        <v>7491.6814159292035</v>
      </c>
      <c r="M95" s="26" t="s">
        <v>1011</v>
      </c>
      <c r="N95" s="26">
        <f>表1_4[[#This Row],[升数]]*4.81</f>
        <v>8465.5999999999985</v>
      </c>
    </row>
    <row r="96" spans="1:14" ht="38.1" hidden="1" customHeight="1">
      <c r="A96" s="27">
        <v>43952</v>
      </c>
      <c r="C96" s="27" t="s">
        <v>13</v>
      </c>
      <c r="D96" s="27" t="s">
        <v>14</v>
      </c>
      <c r="E96" s="27" t="s">
        <v>15</v>
      </c>
      <c r="F96" s="26" t="s">
        <v>34</v>
      </c>
      <c r="G96" s="26">
        <v>125</v>
      </c>
      <c r="H96" s="26">
        <v>5.09</v>
      </c>
      <c r="I96" s="26">
        <v>0.28000000000000003</v>
      </c>
      <c r="J96" s="38">
        <v>0.13</v>
      </c>
      <c r="K96" s="28">
        <f t="shared" si="2"/>
        <v>4.2566371681415927</v>
      </c>
      <c r="L96" s="28">
        <f t="shared" si="3"/>
        <v>532.07964601769913</v>
      </c>
      <c r="M96" s="26" t="s">
        <v>1011</v>
      </c>
      <c r="N96" s="26">
        <f>表1_4[[#This Row],[升数]]*4.81</f>
        <v>601.25</v>
      </c>
    </row>
    <row r="97" spans="1:14" ht="38.1" hidden="1" customHeight="1">
      <c r="A97" s="27">
        <v>43953</v>
      </c>
      <c r="C97" s="27" t="s">
        <v>13</v>
      </c>
      <c r="D97" s="27" t="s">
        <v>14</v>
      </c>
      <c r="E97" s="27" t="s">
        <v>15</v>
      </c>
      <c r="F97" s="26" t="s">
        <v>34</v>
      </c>
      <c r="G97" s="26">
        <v>141</v>
      </c>
      <c r="H97" s="26">
        <v>5.09</v>
      </c>
      <c r="I97" s="26">
        <v>0.28000000000000003</v>
      </c>
      <c r="J97" s="38">
        <v>0.13</v>
      </c>
      <c r="K97" s="28">
        <f t="shared" si="2"/>
        <v>4.2566371681415927</v>
      </c>
      <c r="L97" s="28">
        <f t="shared" si="3"/>
        <v>600.18584070796453</v>
      </c>
      <c r="M97" s="26" t="s">
        <v>1011</v>
      </c>
      <c r="N97" s="26">
        <f>表1_4[[#This Row],[升数]]*4.81</f>
        <v>678.20999999999992</v>
      </c>
    </row>
    <row r="98" spans="1:14" ht="38.1" hidden="1" customHeight="1">
      <c r="A98" s="27">
        <v>43953</v>
      </c>
      <c r="C98" s="27" t="s">
        <v>13</v>
      </c>
      <c r="D98" s="27" t="s">
        <v>14</v>
      </c>
      <c r="E98" s="27" t="s">
        <v>15</v>
      </c>
      <c r="F98" s="26" t="s">
        <v>34</v>
      </c>
      <c r="G98" s="26">
        <v>1681</v>
      </c>
      <c r="H98" s="26">
        <v>5.09</v>
      </c>
      <c r="I98" s="26">
        <v>0.28000000000000003</v>
      </c>
      <c r="J98" s="38">
        <v>0.13</v>
      </c>
      <c r="K98" s="28">
        <f t="shared" si="2"/>
        <v>4.2566371681415927</v>
      </c>
      <c r="L98" s="28">
        <f t="shared" si="3"/>
        <v>7155.4070796460173</v>
      </c>
      <c r="M98" s="26" t="s">
        <v>1011</v>
      </c>
      <c r="N98" s="26">
        <f>表1_4[[#This Row],[升数]]*4.81</f>
        <v>8085.61</v>
      </c>
    </row>
    <row r="99" spans="1:14" ht="38.1" hidden="1" customHeight="1">
      <c r="A99" s="27">
        <v>43954</v>
      </c>
      <c r="C99" s="27" t="s">
        <v>13</v>
      </c>
      <c r="D99" s="27" t="s">
        <v>14</v>
      </c>
      <c r="E99" s="27" t="s">
        <v>15</v>
      </c>
      <c r="F99" s="26" t="s">
        <v>34</v>
      </c>
      <c r="G99" s="26">
        <v>2278</v>
      </c>
      <c r="H99" s="26">
        <v>5.09</v>
      </c>
      <c r="I99" s="26">
        <v>0.28000000000000003</v>
      </c>
      <c r="J99" s="38">
        <v>0.13</v>
      </c>
      <c r="K99" s="28">
        <f t="shared" si="2"/>
        <v>4.2566371681415927</v>
      </c>
      <c r="L99" s="28">
        <f t="shared" si="3"/>
        <v>9696.6194690265474</v>
      </c>
      <c r="M99" s="26" t="s">
        <v>1011</v>
      </c>
      <c r="N99" s="26">
        <f>表1_4[[#This Row],[升数]]*4.81</f>
        <v>10957.179999999998</v>
      </c>
    </row>
    <row r="100" spans="1:14" ht="38.1" hidden="1" customHeight="1">
      <c r="A100" s="27">
        <v>43954</v>
      </c>
      <c r="C100" s="27" t="s">
        <v>13</v>
      </c>
      <c r="D100" s="27" t="s">
        <v>14</v>
      </c>
      <c r="E100" s="27" t="s">
        <v>15</v>
      </c>
      <c r="F100" s="26" t="s">
        <v>34</v>
      </c>
      <c r="G100" s="26">
        <v>247</v>
      </c>
      <c r="H100" s="26">
        <v>5.09</v>
      </c>
      <c r="I100" s="26">
        <v>0.28000000000000003</v>
      </c>
      <c r="J100" s="38">
        <v>0.13</v>
      </c>
      <c r="K100" s="28">
        <f t="shared" si="2"/>
        <v>4.2566371681415927</v>
      </c>
      <c r="L100" s="28">
        <f t="shared" si="3"/>
        <v>1051.3893805309733</v>
      </c>
      <c r="M100" s="26" t="s">
        <v>1011</v>
      </c>
      <c r="N100" s="26">
        <f>表1_4[[#This Row],[升数]]*4.81</f>
        <v>1188.07</v>
      </c>
    </row>
    <row r="101" spans="1:14" ht="38.1" hidden="1" customHeight="1">
      <c r="A101" s="27">
        <v>43954</v>
      </c>
      <c r="C101" s="27" t="s">
        <v>13</v>
      </c>
      <c r="D101" s="27" t="s">
        <v>14</v>
      </c>
      <c r="E101" s="27" t="s">
        <v>15</v>
      </c>
      <c r="F101" s="26" t="s">
        <v>34</v>
      </c>
      <c r="G101" s="26">
        <v>161</v>
      </c>
      <c r="H101" s="26">
        <v>5.09</v>
      </c>
      <c r="I101" s="26">
        <v>0.28000000000000003</v>
      </c>
      <c r="J101" s="38">
        <v>0.13</v>
      </c>
      <c r="K101" s="28">
        <f t="shared" si="2"/>
        <v>4.2566371681415927</v>
      </c>
      <c r="L101" s="28">
        <f t="shared" si="3"/>
        <v>685.31858407079642</v>
      </c>
      <c r="M101" s="26" t="s">
        <v>1011</v>
      </c>
      <c r="N101" s="26">
        <f>表1_4[[#This Row],[升数]]*4.81</f>
        <v>774.41</v>
      </c>
    </row>
    <row r="102" spans="1:14" ht="38.1" hidden="1" customHeight="1">
      <c r="A102" s="27">
        <v>43955</v>
      </c>
      <c r="C102" s="27" t="s">
        <v>13</v>
      </c>
      <c r="D102" s="27" t="s">
        <v>14</v>
      </c>
      <c r="E102" s="27" t="s">
        <v>15</v>
      </c>
      <c r="F102" s="26" t="s">
        <v>34</v>
      </c>
      <c r="G102" s="26">
        <v>2487</v>
      </c>
      <c r="H102" s="26">
        <v>5.09</v>
      </c>
      <c r="I102" s="26">
        <v>0.28000000000000003</v>
      </c>
      <c r="J102" s="38">
        <v>0.13</v>
      </c>
      <c r="K102" s="28">
        <f t="shared" si="2"/>
        <v>4.2566371681415927</v>
      </c>
      <c r="L102" s="28">
        <f t="shared" si="3"/>
        <v>10586.256637168141</v>
      </c>
      <c r="M102" s="26" t="s">
        <v>1011</v>
      </c>
      <c r="N102" s="26">
        <f>表1_4[[#This Row],[升数]]*4.81</f>
        <v>11962.47</v>
      </c>
    </row>
    <row r="103" spans="1:14" ht="38.1" hidden="1" customHeight="1">
      <c r="A103" s="27">
        <v>43955</v>
      </c>
      <c r="C103" s="27" t="s">
        <v>13</v>
      </c>
      <c r="D103" s="27" t="s">
        <v>14</v>
      </c>
      <c r="E103" s="27" t="s">
        <v>15</v>
      </c>
      <c r="F103" s="26" t="s">
        <v>34</v>
      </c>
      <c r="G103" s="26">
        <v>650</v>
      </c>
      <c r="H103" s="26">
        <v>5.09</v>
      </c>
      <c r="I103" s="26">
        <v>0.28000000000000003</v>
      </c>
      <c r="J103" s="38">
        <v>0.13</v>
      </c>
      <c r="K103" s="28">
        <f t="shared" si="2"/>
        <v>4.2566371681415927</v>
      </c>
      <c r="L103" s="28">
        <f t="shared" si="3"/>
        <v>2766.8141592920351</v>
      </c>
      <c r="M103" s="26" t="s">
        <v>1011</v>
      </c>
      <c r="N103" s="26">
        <f>表1_4[[#This Row],[升数]]*4.81</f>
        <v>3126.4999999999995</v>
      </c>
    </row>
    <row r="104" spans="1:14" ht="38.1" hidden="1" customHeight="1">
      <c r="A104" s="27">
        <v>43955</v>
      </c>
      <c r="C104" s="27" t="s">
        <v>13</v>
      </c>
      <c r="D104" s="27" t="s">
        <v>14</v>
      </c>
      <c r="E104" s="27" t="s">
        <v>15</v>
      </c>
      <c r="F104" s="26" t="s">
        <v>34</v>
      </c>
      <c r="G104" s="26">
        <v>201</v>
      </c>
      <c r="H104" s="26">
        <v>5.09</v>
      </c>
      <c r="I104" s="26">
        <v>0.28000000000000003</v>
      </c>
      <c r="J104" s="38">
        <v>0.13</v>
      </c>
      <c r="K104" s="28">
        <f t="shared" si="2"/>
        <v>4.2566371681415927</v>
      </c>
      <c r="L104" s="28">
        <f t="shared" si="3"/>
        <v>855.58407079646008</v>
      </c>
      <c r="M104" s="26" t="s">
        <v>1011</v>
      </c>
      <c r="N104" s="26">
        <f>表1_4[[#This Row],[升数]]*4.81</f>
        <v>966.81</v>
      </c>
    </row>
    <row r="105" spans="1:14" ht="38.1" hidden="1" customHeight="1">
      <c r="A105" s="27">
        <v>43956</v>
      </c>
      <c r="C105" s="27" t="s">
        <v>13</v>
      </c>
      <c r="D105" s="27" t="s">
        <v>14</v>
      </c>
      <c r="E105" s="27" t="s">
        <v>15</v>
      </c>
      <c r="F105" s="26" t="s">
        <v>34</v>
      </c>
      <c r="G105" s="26">
        <v>1699</v>
      </c>
      <c r="H105" s="26">
        <v>5.09</v>
      </c>
      <c r="I105" s="26">
        <v>0.28000000000000003</v>
      </c>
      <c r="J105" s="38">
        <v>0.13</v>
      </c>
      <c r="K105" s="28">
        <f t="shared" si="2"/>
        <v>4.2566371681415927</v>
      </c>
      <c r="L105" s="28">
        <f t="shared" si="3"/>
        <v>7232.0265486725657</v>
      </c>
      <c r="M105" s="26" t="s">
        <v>1011</v>
      </c>
      <c r="N105" s="26">
        <f>表1_4[[#This Row],[升数]]*4.81</f>
        <v>8172.19</v>
      </c>
    </row>
    <row r="106" spans="1:14" ht="38.1" hidden="1" customHeight="1">
      <c r="A106" s="27">
        <v>43957</v>
      </c>
      <c r="C106" s="27" t="s">
        <v>13</v>
      </c>
      <c r="D106" s="27" t="s">
        <v>14</v>
      </c>
      <c r="E106" s="27" t="s">
        <v>15</v>
      </c>
      <c r="F106" s="26" t="s">
        <v>34</v>
      </c>
      <c r="G106" s="26">
        <v>526</v>
      </c>
      <c r="H106" s="26">
        <v>5.09</v>
      </c>
      <c r="I106" s="26">
        <v>0.28000000000000003</v>
      </c>
      <c r="J106" s="38">
        <v>0.13</v>
      </c>
      <c r="K106" s="28">
        <f t="shared" si="2"/>
        <v>4.2566371681415927</v>
      </c>
      <c r="L106" s="28">
        <f t="shared" si="3"/>
        <v>2238.9911504424776</v>
      </c>
      <c r="M106" s="26" t="s">
        <v>1011</v>
      </c>
      <c r="N106" s="26">
        <f>表1_4[[#This Row],[升数]]*4.81</f>
        <v>2530.06</v>
      </c>
    </row>
    <row r="107" spans="1:14" ht="38.1" hidden="1" customHeight="1">
      <c r="A107" s="27">
        <v>43957</v>
      </c>
      <c r="C107" s="27" t="s">
        <v>13</v>
      </c>
      <c r="D107" s="27" t="s">
        <v>14</v>
      </c>
      <c r="E107" s="27" t="s">
        <v>15</v>
      </c>
      <c r="F107" s="26" t="s">
        <v>34</v>
      </c>
      <c r="G107" s="26">
        <v>4963</v>
      </c>
      <c r="H107" s="26">
        <v>5.09</v>
      </c>
      <c r="I107" s="26">
        <v>0.28000000000000003</v>
      </c>
      <c r="J107" s="38">
        <v>0.13</v>
      </c>
      <c r="K107" s="28">
        <f t="shared" si="2"/>
        <v>4.2566371681415927</v>
      </c>
      <c r="L107" s="28">
        <f t="shared" si="3"/>
        <v>21125.690265486723</v>
      </c>
      <c r="M107" s="26" t="s">
        <v>1011</v>
      </c>
      <c r="N107" s="26">
        <f>表1_4[[#This Row],[升数]]*4.81</f>
        <v>23872.03</v>
      </c>
    </row>
    <row r="108" spans="1:14" ht="38.1" hidden="1" customHeight="1">
      <c r="A108" s="27">
        <v>43958</v>
      </c>
      <c r="C108" s="27" t="s">
        <v>13</v>
      </c>
      <c r="D108" s="27" t="s">
        <v>14</v>
      </c>
      <c r="E108" s="27" t="s">
        <v>15</v>
      </c>
      <c r="F108" s="26" t="s">
        <v>34</v>
      </c>
      <c r="G108" s="26">
        <v>2075</v>
      </c>
      <c r="H108" s="26">
        <v>5.09</v>
      </c>
      <c r="I108" s="26">
        <v>0.28000000000000003</v>
      </c>
      <c r="J108" s="38">
        <v>0.13</v>
      </c>
      <c r="K108" s="28">
        <f t="shared" si="2"/>
        <v>4.2566371681415927</v>
      </c>
      <c r="L108" s="28">
        <f t="shared" si="3"/>
        <v>8832.5221238938047</v>
      </c>
      <c r="M108" s="26" t="s">
        <v>1011</v>
      </c>
      <c r="N108" s="26">
        <f>表1_4[[#This Row],[升数]]*4.81</f>
        <v>9980.75</v>
      </c>
    </row>
    <row r="109" spans="1:14" ht="38.1" hidden="1" customHeight="1">
      <c r="A109" s="27">
        <v>43958</v>
      </c>
      <c r="C109" s="27" t="s">
        <v>13</v>
      </c>
      <c r="D109" s="27" t="s">
        <v>14</v>
      </c>
      <c r="E109" s="27" t="s">
        <v>15</v>
      </c>
      <c r="F109" s="26" t="s">
        <v>34</v>
      </c>
      <c r="G109" s="26">
        <v>139</v>
      </c>
      <c r="H109" s="26">
        <v>5.09</v>
      </c>
      <c r="I109" s="26">
        <v>0.28000000000000003</v>
      </c>
      <c r="J109" s="38">
        <v>0.13</v>
      </c>
      <c r="K109" s="28">
        <f t="shared" si="2"/>
        <v>4.2566371681415927</v>
      </c>
      <c r="L109" s="28">
        <f t="shared" si="3"/>
        <v>591.67256637168134</v>
      </c>
      <c r="M109" s="26" t="s">
        <v>1011</v>
      </c>
      <c r="N109" s="26">
        <f>表1_4[[#This Row],[升数]]*4.81</f>
        <v>668.58999999999992</v>
      </c>
    </row>
    <row r="110" spans="1:14" ht="38.1" hidden="1" customHeight="1">
      <c r="A110" s="27">
        <v>43959</v>
      </c>
      <c r="C110" s="27" t="s">
        <v>13</v>
      </c>
      <c r="D110" s="27" t="s">
        <v>14</v>
      </c>
      <c r="E110" s="27" t="s">
        <v>15</v>
      </c>
      <c r="F110" s="26" t="s">
        <v>34</v>
      </c>
      <c r="G110" s="26">
        <v>1401</v>
      </c>
      <c r="H110" s="26">
        <v>5.09</v>
      </c>
      <c r="I110" s="26">
        <v>0.28000000000000003</v>
      </c>
      <c r="J110" s="38">
        <v>0.13</v>
      </c>
      <c r="K110" s="28">
        <f t="shared" si="2"/>
        <v>4.2566371681415927</v>
      </c>
      <c r="L110" s="28">
        <f t="shared" si="3"/>
        <v>5963.5486725663714</v>
      </c>
      <c r="M110" s="26" t="s">
        <v>1011</v>
      </c>
      <c r="N110" s="26">
        <f>表1_4[[#This Row],[升数]]*4.81</f>
        <v>6738.8099999999995</v>
      </c>
    </row>
    <row r="111" spans="1:14" ht="38.1" hidden="1" customHeight="1">
      <c r="A111" s="27">
        <v>43959</v>
      </c>
      <c r="C111" s="27" t="s">
        <v>13</v>
      </c>
      <c r="D111" s="27" t="s">
        <v>14</v>
      </c>
      <c r="E111" s="27" t="s">
        <v>15</v>
      </c>
      <c r="F111" s="26" t="s">
        <v>34</v>
      </c>
      <c r="G111" s="26">
        <v>1357</v>
      </c>
      <c r="H111" s="26">
        <v>5.09</v>
      </c>
      <c r="I111" s="26">
        <v>0.28000000000000003</v>
      </c>
      <c r="J111" s="38">
        <v>0.13</v>
      </c>
      <c r="K111" s="28">
        <f t="shared" si="2"/>
        <v>4.2566371681415927</v>
      </c>
      <c r="L111" s="28">
        <f t="shared" si="3"/>
        <v>5776.2566371681414</v>
      </c>
      <c r="M111" s="26" t="s">
        <v>1011</v>
      </c>
      <c r="N111" s="26">
        <f>表1_4[[#This Row],[升数]]*4.81</f>
        <v>6527.1699999999992</v>
      </c>
    </row>
    <row r="112" spans="1:14" ht="38.1" hidden="1" customHeight="1">
      <c r="A112" s="27">
        <v>43960</v>
      </c>
      <c r="C112" s="27" t="s">
        <v>13</v>
      </c>
      <c r="D112" s="27" t="s">
        <v>14</v>
      </c>
      <c r="E112" s="27" t="s">
        <v>15</v>
      </c>
      <c r="F112" s="26" t="s">
        <v>34</v>
      </c>
      <c r="G112" s="26">
        <v>2865</v>
      </c>
      <c r="H112" s="26">
        <v>5.09</v>
      </c>
      <c r="I112" s="26">
        <v>0.28000000000000003</v>
      </c>
      <c r="J112" s="38">
        <v>0.13</v>
      </c>
      <c r="K112" s="28">
        <f t="shared" si="2"/>
        <v>4.2566371681415927</v>
      </c>
      <c r="L112" s="28">
        <f t="shared" si="3"/>
        <v>12195.265486725662</v>
      </c>
      <c r="M112" s="26" t="s">
        <v>1011</v>
      </c>
      <c r="N112" s="26">
        <f>表1_4[[#This Row],[升数]]*4.81</f>
        <v>13780.65</v>
      </c>
    </row>
    <row r="113" spans="1:14" ht="38.1" hidden="1" customHeight="1">
      <c r="A113" s="27">
        <v>43960</v>
      </c>
      <c r="C113" s="27" t="s">
        <v>13</v>
      </c>
      <c r="D113" s="27" t="s">
        <v>14</v>
      </c>
      <c r="E113" s="27" t="s">
        <v>15</v>
      </c>
      <c r="F113" s="26" t="s">
        <v>34</v>
      </c>
      <c r="G113" s="26">
        <v>1203</v>
      </c>
      <c r="H113" s="26">
        <v>5.09</v>
      </c>
      <c r="I113" s="26">
        <v>0.28000000000000003</v>
      </c>
      <c r="J113" s="38">
        <v>0.13</v>
      </c>
      <c r="K113" s="28">
        <f t="shared" si="2"/>
        <v>4.2566371681415927</v>
      </c>
      <c r="L113" s="28">
        <f t="shared" si="3"/>
        <v>5120.7345132743358</v>
      </c>
      <c r="M113" s="26" t="s">
        <v>1011</v>
      </c>
      <c r="N113" s="26">
        <f>表1_4[[#This Row],[升数]]*4.81</f>
        <v>5786.4299999999994</v>
      </c>
    </row>
    <row r="114" spans="1:14" ht="38.1" hidden="1" customHeight="1">
      <c r="A114" s="27">
        <v>43961</v>
      </c>
      <c r="C114" s="27" t="s">
        <v>13</v>
      </c>
      <c r="D114" s="27" t="s">
        <v>14</v>
      </c>
      <c r="E114" s="27" t="s">
        <v>15</v>
      </c>
      <c r="F114" s="26" t="s">
        <v>34</v>
      </c>
      <c r="G114" s="26">
        <v>1305</v>
      </c>
      <c r="H114" s="26">
        <v>5.09</v>
      </c>
      <c r="I114" s="26">
        <v>0.28000000000000003</v>
      </c>
      <c r="J114" s="38">
        <v>0.13</v>
      </c>
      <c r="K114" s="28">
        <f t="shared" si="2"/>
        <v>4.2566371681415927</v>
      </c>
      <c r="L114" s="28">
        <f t="shared" si="3"/>
        <v>5554.9115044247783</v>
      </c>
      <c r="M114" s="26" t="s">
        <v>1011</v>
      </c>
      <c r="N114" s="26">
        <f>表1_4[[#This Row],[升数]]*4.81</f>
        <v>6277.0499999999993</v>
      </c>
    </row>
    <row r="115" spans="1:14" ht="38.1" hidden="1" customHeight="1">
      <c r="A115" s="27">
        <v>43961</v>
      </c>
      <c r="C115" s="27" t="s">
        <v>13</v>
      </c>
      <c r="D115" s="27" t="s">
        <v>14</v>
      </c>
      <c r="E115" s="27" t="s">
        <v>15</v>
      </c>
      <c r="F115" s="26" t="s">
        <v>34</v>
      </c>
      <c r="G115" s="26">
        <v>1955</v>
      </c>
      <c r="H115" s="26">
        <v>5.09</v>
      </c>
      <c r="I115" s="26">
        <v>0.28000000000000003</v>
      </c>
      <c r="J115" s="38">
        <v>0.13</v>
      </c>
      <c r="K115" s="28">
        <f t="shared" si="2"/>
        <v>4.2566371681415927</v>
      </c>
      <c r="L115" s="28">
        <f t="shared" si="3"/>
        <v>8321.7256637168139</v>
      </c>
      <c r="M115" s="26" t="s">
        <v>1011</v>
      </c>
      <c r="N115" s="26">
        <f>表1_4[[#This Row],[升数]]*4.81</f>
        <v>9403.5499999999993</v>
      </c>
    </row>
    <row r="116" spans="1:14" ht="38.1" hidden="1" customHeight="1">
      <c r="A116" s="27">
        <v>43962</v>
      </c>
      <c r="C116" s="27" t="s">
        <v>13</v>
      </c>
      <c r="D116" s="27" t="s">
        <v>14</v>
      </c>
      <c r="E116" s="27" t="s">
        <v>15</v>
      </c>
      <c r="F116" s="26" t="s">
        <v>34</v>
      </c>
      <c r="G116" s="26">
        <v>130</v>
      </c>
      <c r="H116" s="26">
        <v>5.09</v>
      </c>
      <c r="I116" s="26">
        <v>0.28000000000000003</v>
      </c>
      <c r="J116" s="38">
        <v>0.13</v>
      </c>
      <c r="K116" s="28">
        <f t="shared" si="2"/>
        <v>4.2566371681415927</v>
      </c>
      <c r="L116" s="28">
        <f t="shared" si="3"/>
        <v>553.36283185840705</v>
      </c>
      <c r="M116" s="26" t="s">
        <v>1011</v>
      </c>
      <c r="N116" s="26">
        <f>表1_4[[#This Row],[升数]]*4.81</f>
        <v>625.29999999999995</v>
      </c>
    </row>
    <row r="117" spans="1:14" ht="38.1" hidden="1" customHeight="1">
      <c r="A117" s="27">
        <v>43962</v>
      </c>
      <c r="C117" s="27" t="s">
        <v>13</v>
      </c>
      <c r="D117" s="27" t="s">
        <v>14</v>
      </c>
      <c r="E117" s="27" t="s">
        <v>15</v>
      </c>
      <c r="F117" s="26" t="s">
        <v>34</v>
      </c>
      <c r="G117" s="26">
        <v>3529</v>
      </c>
      <c r="H117" s="26">
        <v>5.09</v>
      </c>
      <c r="I117" s="26">
        <v>0.28000000000000003</v>
      </c>
      <c r="J117" s="38">
        <v>0.13</v>
      </c>
      <c r="K117" s="28">
        <f t="shared" si="2"/>
        <v>4.2566371681415927</v>
      </c>
      <c r="L117" s="28">
        <f t="shared" si="3"/>
        <v>15021.672566371681</v>
      </c>
      <c r="M117" s="26" t="s">
        <v>1011</v>
      </c>
      <c r="N117" s="26">
        <f>表1_4[[#This Row],[升数]]*4.81</f>
        <v>16974.489999999998</v>
      </c>
    </row>
    <row r="118" spans="1:14" ht="38.1" hidden="1" customHeight="1">
      <c r="A118" s="27">
        <v>43962</v>
      </c>
      <c r="C118" s="27" t="s">
        <v>13</v>
      </c>
      <c r="D118" s="27" t="s">
        <v>14</v>
      </c>
      <c r="E118" s="27" t="s">
        <v>15</v>
      </c>
      <c r="F118" s="26" t="s">
        <v>34</v>
      </c>
      <c r="G118" s="26">
        <v>1106</v>
      </c>
      <c r="H118" s="26">
        <v>5.09</v>
      </c>
      <c r="I118" s="26">
        <v>0.28000000000000003</v>
      </c>
      <c r="J118" s="38">
        <v>0.13</v>
      </c>
      <c r="K118" s="28">
        <f t="shared" si="2"/>
        <v>4.2566371681415927</v>
      </c>
      <c r="L118" s="28">
        <f t="shared" si="3"/>
        <v>4707.8407079646013</v>
      </c>
      <c r="M118" s="26" t="s">
        <v>1011</v>
      </c>
      <c r="N118" s="26">
        <f>表1_4[[#This Row],[升数]]*4.81</f>
        <v>5319.86</v>
      </c>
    </row>
    <row r="119" spans="1:14" ht="38.1" hidden="1" customHeight="1">
      <c r="A119" s="27">
        <v>43963</v>
      </c>
      <c r="C119" s="27" t="s">
        <v>13</v>
      </c>
      <c r="D119" s="27" t="s">
        <v>14</v>
      </c>
      <c r="E119" s="27" t="s">
        <v>15</v>
      </c>
      <c r="F119" s="26" t="s">
        <v>34</v>
      </c>
      <c r="G119" s="26">
        <v>2731</v>
      </c>
      <c r="H119" s="26">
        <v>5.09</v>
      </c>
      <c r="I119" s="26">
        <v>0.28000000000000003</v>
      </c>
      <c r="J119" s="38">
        <v>0.13</v>
      </c>
      <c r="K119" s="28">
        <f t="shared" si="2"/>
        <v>4.2566371681415927</v>
      </c>
      <c r="L119" s="28">
        <f t="shared" si="3"/>
        <v>11624.87610619469</v>
      </c>
      <c r="M119" s="26" t="s">
        <v>1011</v>
      </c>
      <c r="N119" s="26">
        <f>表1_4[[#This Row],[升数]]*4.81</f>
        <v>13136.109999999999</v>
      </c>
    </row>
    <row r="120" spans="1:14" ht="38.1" hidden="1" customHeight="1">
      <c r="A120" s="27">
        <v>43963</v>
      </c>
      <c r="C120" s="27" t="s">
        <v>13</v>
      </c>
      <c r="D120" s="27" t="s">
        <v>14</v>
      </c>
      <c r="E120" s="27" t="s">
        <v>15</v>
      </c>
      <c r="F120" s="26" t="s">
        <v>34</v>
      </c>
      <c r="G120" s="26">
        <v>1416</v>
      </c>
      <c r="H120" s="26">
        <v>5.09</v>
      </c>
      <c r="I120" s="26">
        <v>0.28000000000000003</v>
      </c>
      <c r="J120" s="38">
        <v>0.13</v>
      </c>
      <c r="K120" s="28">
        <f t="shared" si="2"/>
        <v>4.2566371681415927</v>
      </c>
      <c r="L120" s="28">
        <f t="shared" si="3"/>
        <v>6027.3982300884954</v>
      </c>
      <c r="M120" s="26" t="s">
        <v>1011</v>
      </c>
      <c r="N120" s="26">
        <f>表1_4[[#This Row],[升数]]*4.81</f>
        <v>6810.9599999999991</v>
      </c>
    </row>
    <row r="121" spans="1:14" ht="38.1" hidden="1" customHeight="1">
      <c r="A121" s="27">
        <v>43963</v>
      </c>
      <c r="C121" s="27" t="s">
        <v>13</v>
      </c>
      <c r="D121" s="27" t="s">
        <v>14</v>
      </c>
      <c r="E121" s="27" t="s">
        <v>15</v>
      </c>
      <c r="F121" s="26" t="s">
        <v>34</v>
      </c>
      <c r="G121" s="26">
        <v>104</v>
      </c>
      <c r="H121" s="26">
        <v>5.09</v>
      </c>
      <c r="I121" s="26">
        <v>0.28000000000000003</v>
      </c>
      <c r="J121" s="38">
        <v>0.13</v>
      </c>
      <c r="K121" s="28">
        <f t="shared" si="2"/>
        <v>4.2566371681415927</v>
      </c>
      <c r="L121" s="28">
        <f t="shared" si="3"/>
        <v>442.69026548672565</v>
      </c>
      <c r="M121" s="26" t="s">
        <v>1011</v>
      </c>
      <c r="N121" s="26">
        <f>表1_4[[#This Row],[升数]]*4.81</f>
        <v>500.23999999999995</v>
      </c>
    </row>
    <row r="122" spans="1:14" ht="38.1" hidden="1" customHeight="1">
      <c r="A122" s="27">
        <v>43964</v>
      </c>
      <c r="C122" s="27" t="s">
        <v>13</v>
      </c>
      <c r="D122" s="27" t="s">
        <v>14</v>
      </c>
      <c r="E122" s="27" t="s">
        <v>15</v>
      </c>
      <c r="F122" s="26" t="s">
        <v>34</v>
      </c>
      <c r="G122" s="26">
        <v>952</v>
      </c>
      <c r="H122" s="26">
        <v>5.09</v>
      </c>
      <c r="I122" s="26">
        <v>0.28000000000000003</v>
      </c>
      <c r="J122" s="38">
        <v>0.13</v>
      </c>
      <c r="K122" s="28">
        <f t="shared" si="2"/>
        <v>4.2566371681415927</v>
      </c>
      <c r="L122" s="28">
        <f t="shared" si="3"/>
        <v>4052.3185840707961</v>
      </c>
      <c r="M122" s="26" t="s">
        <v>1011</v>
      </c>
      <c r="N122" s="26">
        <f>表1_4[[#This Row],[升数]]*4.81</f>
        <v>4579.12</v>
      </c>
    </row>
    <row r="123" spans="1:14" ht="38.1" hidden="1" customHeight="1">
      <c r="A123" s="27">
        <v>43964</v>
      </c>
      <c r="C123" s="27" t="s">
        <v>13</v>
      </c>
      <c r="D123" s="27" t="s">
        <v>14</v>
      </c>
      <c r="E123" s="27" t="s">
        <v>15</v>
      </c>
      <c r="F123" s="26" t="s">
        <v>34</v>
      </c>
      <c r="G123" s="26">
        <v>3543</v>
      </c>
      <c r="H123" s="26">
        <v>5.09</v>
      </c>
      <c r="I123" s="26">
        <v>0.28000000000000003</v>
      </c>
      <c r="J123" s="38">
        <v>0.13</v>
      </c>
      <c r="K123" s="28">
        <f t="shared" si="2"/>
        <v>4.2566371681415927</v>
      </c>
      <c r="L123" s="28">
        <f t="shared" si="3"/>
        <v>15081.265486725662</v>
      </c>
      <c r="M123" s="26" t="s">
        <v>1011</v>
      </c>
      <c r="N123" s="26">
        <f>表1_4[[#This Row],[升数]]*4.81</f>
        <v>17041.829999999998</v>
      </c>
    </row>
    <row r="124" spans="1:14" ht="38.1" hidden="1" customHeight="1">
      <c r="A124" s="27">
        <v>43964</v>
      </c>
      <c r="C124" s="27" t="s">
        <v>13</v>
      </c>
      <c r="D124" s="27" t="s">
        <v>14</v>
      </c>
      <c r="E124" s="27" t="s">
        <v>15</v>
      </c>
      <c r="F124" s="26" t="s">
        <v>34</v>
      </c>
      <c r="G124" s="26">
        <v>158</v>
      </c>
      <c r="H124" s="26">
        <v>5.09</v>
      </c>
      <c r="I124" s="26">
        <v>0.28000000000000003</v>
      </c>
      <c r="J124" s="38">
        <v>0.13</v>
      </c>
      <c r="K124" s="28">
        <f t="shared" si="2"/>
        <v>4.2566371681415927</v>
      </c>
      <c r="L124" s="28">
        <f t="shared" si="3"/>
        <v>672.54867256637169</v>
      </c>
      <c r="M124" s="26" t="s">
        <v>1011</v>
      </c>
      <c r="N124" s="26">
        <f>表1_4[[#This Row],[升数]]*4.81</f>
        <v>759.9799999999999</v>
      </c>
    </row>
    <row r="125" spans="1:14" ht="38.1" hidden="1" customHeight="1">
      <c r="A125" s="27">
        <v>43965</v>
      </c>
      <c r="C125" s="27" t="s">
        <v>13</v>
      </c>
      <c r="D125" s="27" t="s">
        <v>14</v>
      </c>
      <c r="E125" s="27" t="s">
        <v>15</v>
      </c>
      <c r="F125" s="26" t="s">
        <v>34</v>
      </c>
      <c r="G125" s="26">
        <v>94</v>
      </c>
      <c r="H125" s="26">
        <v>5.09</v>
      </c>
      <c r="I125" s="26">
        <v>0.28000000000000003</v>
      </c>
      <c r="J125" s="38">
        <v>0.13</v>
      </c>
      <c r="K125" s="28">
        <f t="shared" si="2"/>
        <v>4.2566371681415927</v>
      </c>
      <c r="L125" s="28">
        <f t="shared" si="3"/>
        <v>400.12389380530971</v>
      </c>
      <c r="M125" s="26" t="s">
        <v>1011</v>
      </c>
      <c r="N125" s="26">
        <f>表1_4[[#This Row],[升数]]*4.81</f>
        <v>452.14</v>
      </c>
    </row>
    <row r="126" spans="1:14" ht="38.1" hidden="1" customHeight="1">
      <c r="A126" s="27">
        <v>43965</v>
      </c>
      <c r="C126" s="27" t="s">
        <v>13</v>
      </c>
      <c r="D126" s="27" t="s">
        <v>14</v>
      </c>
      <c r="E126" s="27" t="s">
        <v>15</v>
      </c>
      <c r="F126" s="26" t="s">
        <v>34</v>
      </c>
      <c r="G126" s="26">
        <v>2890</v>
      </c>
      <c r="H126" s="26">
        <v>5.09</v>
      </c>
      <c r="I126" s="26">
        <v>0.28000000000000003</v>
      </c>
      <c r="J126" s="38">
        <v>0.13</v>
      </c>
      <c r="K126" s="28">
        <f t="shared" si="2"/>
        <v>4.2566371681415927</v>
      </c>
      <c r="L126" s="28">
        <f t="shared" si="3"/>
        <v>12301.681415929203</v>
      </c>
      <c r="M126" s="26" t="s">
        <v>1011</v>
      </c>
      <c r="N126" s="26">
        <f>表1_4[[#This Row],[升数]]*4.81</f>
        <v>13900.9</v>
      </c>
    </row>
    <row r="127" spans="1:14" ht="38.1" hidden="1" customHeight="1">
      <c r="A127" s="27">
        <v>43965</v>
      </c>
      <c r="C127" s="27" t="s">
        <v>13</v>
      </c>
      <c r="D127" s="27" t="s">
        <v>14</v>
      </c>
      <c r="E127" s="27" t="s">
        <v>15</v>
      </c>
      <c r="F127" s="26" t="s">
        <v>34</v>
      </c>
      <c r="G127" s="26">
        <v>2341</v>
      </c>
      <c r="H127" s="26">
        <v>5.09</v>
      </c>
      <c r="I127" s="26">
        <v>0.28000000000000003</v>
      </c>
      <c r="J127" s="38">
        <v>0.13</v>
      </c>
      <c r="K127" s="28">
        <f t="shared" si="2"/>
        <v>4.2566371681415927</v>
      </c>
      <c r="L127" s="28">
        <f t="shared" si="3"/>
        <v>9964.787610619469</v>
      </c>
      <c r="M127" s="26" t="s">
        <v>1011</v>
      </c>
      <c r="N127" s="26">
        <f>表1_4[[#This Row],[升数]]*4.81</f>
        <v>11260.21</v>
      </c>
    </row>
    <row r="128" spans="1:14" ht="38.1" hidden="1" customHeight="1">
      <c r="A128" s="27">
        <v>43966</v>
      </c>
      <c r="C128" s="27" t="s">
        <v>13</v>
      </c>
      <c r="D128" s="27" t="s">
        <v>14</v>
      </c>
      <c r="E128" s="27" t="s">
        <v>15</v>
      </c>
      <c r="F128" s="26" t="s">
        <v>34</v>
      </c>
      <c r="G128" s="26">
        <v>1486</v>
      </c>
      <c r="H128" s="26">
        <v>5.09</v>
      </c>
      <c r="I128" s="26">
        <v>0.28000000000000003</v>
      </c>
      <c r="J128" s="38">
        <v>0.13</v>
      </c>
      <c r="K128" s="28">
        <f t="shared" si="2"/>
        <v>4.2566371681415927</v>
      </c>
      <c r="L128" s="28">
        <f t="shared" si="3"/>
        <v>6325.3628318584069</v>
      </c>
      <c r="M128" s="26" t="s">
        <v>1011</v>
      </c>
      <c r="N128" s="26">
        <f>表1_4[[#This Row],[升数]]*4.81</f>
        <v>7147.66</v>
      </c>
    </row>
    <row r="129" spans="1:14" ht="38.1" hidden="1" customHeight="1">
      <c r="A129" s="27">
        <v>43966</v>
      </c>
      <c r="C129" s="27" t="s">
        <v>13</v>
      </c>
      <c r="D129" s="27" t="s">
        <v>14</v>
      </c>
      <c r="E129" s="27" t="s">
        <v>15</v>
      </c>
      <c r="F129" s="26" t="s">
        <v>34</v>
      </c>
      <c r="G129" s="26">
        <v>2945</v>
      </c>
      <c r="H129" s="26">
        <v>5.09</v>
      </c>
      <c r="I129" s="26">
        <v>0.28000000000000003</v>
      </c>
      <c r="J129" s="38">
        <v>0.13</v>
      </c>
      <c r="K129" s="28">
        <f t="shared" si="2"/>
        <v>4.2566371681415927</v>
      </c>
      <c r="L129" s="28">
        <f t="shared" si="3"/>
        <v>12535.796460176991</v>
      </c>
      <c r="M129" s="26" t="s">
        <v>1011</v>
      </c>
      <c r="N129" s="26">
        <f>表1_4[[#This Row],[升数]]*4.81</f>
        <v>14165.449999999999</v>
      </c>
    </row>
    <row r="130" spans="1:14" ht="38.1" hidden="1" customHeight="1">
      <c r="A130" s="27">
        <v>43966</v>
      </c>
      <c r="C130" s="27" t="s">
        <v>13</v>
      </c>
      <c r="D130" s="27" t="s">
        <v>14</v>
      </c>
      <c r="E130" s="27" t="s">
        <v>15</v>
      </c>
      <c r="F130" s="26" t="s">
        <v>34</v>
      </c>
      <c r="G130" s="26">
        <v>200</v>
      </c>
      <c r="H130" s="26">
        <v>5.09</v>
      </c>
      <c r="I130" s="26">
        <v>0.28000000000000003</v>
      </c>
      <c r="J130" s="38">
        <v>0.13</v>
      </c>
      <c r="K130" s="28">
        <f t="shared" ref="K130:K193" si="4">4.81/1.13</f>
        <v>4.2566371681415927</v>
      </c>
      <c r="L130" s="28">
        <f t="shared" ref="L130:L193" si="5">G130*K130</f>
        <v>851.32743362831854</v>
      </c>
      <c r="M130" s="26" t="s">
        <v>1011</v>
      </c>
      <c r="N130" s="26">
        <f>表1_4[[#This Row],[升数]]*4.81</f>
        <v>961.99999999999989</v>
      </c>
    </row>
    <row r="131" spans="1:14" ht="38.1" hidden="1" customHeight="1">
      <c r="A131" s="27">
        <v>43937</v>
      </c>
      <c r="C131" s="27" t="s">
        <v>13</v>
      </c>
      <c r="D131" s="27" t="s">
        <v>14</v>
      </c>
      <c r="E131" s="27" t="s">
        <v>15</v>
      </c>
      <c r="F131" s="26" t="s">
        <v>35</v>
      </c>
      <c r="G131" s="26">
        <v>5056</v>
      </c>
      <c r="H131" s="26">
        <v>5.09</v>
      </c>
      <c r="I131" s="26">
        <v>0.28000000000000003</v>
      </c>
      <c r="J131" s="38">
        <v>0.13</v>
      </c>
      <c r="K131" s="28">
        <f t="shared" si="4"/>
        <v>4.2566371681415927</v>
      </c>
      <c r="L131" s="28">
        <f t="shared" si="5"/>
        <v>21521.557522123894</v>
      </c>
      <c r="M131" s="26" t="s">
        <v>1011</v>
      </c>
      <c r="N131" s="26">
        <f>表1_4[[#This Row],[升数]]*4.81</f>
        <v>24319.359999999997</v>
      </c>
    </row>
    <row r="132" spans="1:14" ht="38.1" hidden="1" customHeight="1">
      <c r="A132" s="27">
        <v>43938</v>
      </c>
      <c r="C132" s="27" t="s">
        <v>13</v>
      </c>
      <c r="D132" s="27" t="s">
        <v>14</v>
      </c>
      <c r="E132" s="27" t="s">
        <v>15</v>
      </c>
      <c r="F132" s="26" t="s">
        <v>35</v>
      </c>
      <c r="G132" s="26">
        <v>6261</v>
      </c>
      <c r="H132" s="26">
        <v>5.09</v>
      </c>
      <c r="I132" s="26">
        <v>0.28000000000000003</v>
      </c>
      <c r="J132" s="38">
        <v>0.13</v>
      </c>
      <c r="K132" s="28">
        <f t="shared" si="4"/>
        <v>4.2566371681415927</v>
      </c>
      <c r="L132" s="28">
        <f t="shared" si="5"/>
        <v>26650.805309734511</v>
      </c>
      <c r="M132" s="26" t="s">
        <v>1011</v>
      </c>
      <c r="N132" s="26">
        <f>表1_4[[#This Row],[升数]]*4.81</f>
        <v>30115.409999999996</v>
      </c>
    </row>
    <row r="133" spans="1:14" ht="38.1" hidden="1" customHeight="1">
      <c r="A133" s="27">
        <v>43939</v>
      </c>
      <c r="C133" s="27" t="s">
        <v>13</v>
      </c>
      <c r="D133" s="27" t="s">
        <v>14</v>
      </c>
      <c r="E133" s="27" t="s">
        <v>15</v>
      </c>
      <c r="F133" s="26" t="s">
        <v>35</v>
      </c>
      <c r="G133" s="26">
        <v>4852</v>
      </c>
      <c r="H133" s="26">
        <v>5.09</v>
      </c>
      <c r="I133" s="26">
        <v>0.28000000000000003</v>
      </c>
      <c r="J133" s="38">
        <v>0.13</v>
      </c>
      <c r="K133" s="28">
        <f t="shared" si="4"/>
        <v>4.2566371681415927</v>
      </c>
      <c r="L133" s="28">
        <f t="shared" si="5"/>
        <v>20653.203539823007</v>
      </c>
      <c r="M133" s="26" t="s">
        <v>1011</v>
      </c>
      <c r="N133" s="26">
        <f>表1_4[[#This Row],[升数]]*4.81</f>
        <v>23338.12</v>
      </c>
    </row>
    <row r="134" spans="1:14" ht="38.1" hidden="1" customHeight="1">
      <c r="A134" s="27">
        <v>43940</v>
      </c>
      <c r="C134" s="27" t="s">
        <v>13</v>
      </c>
      <c r="D134" s="27" t="s">
        <v>14</v>
      </c>
      <c r="E134" s="27" t="s">
        <v>15</v>
      </c>
      <c r="F134" s="26" t="s">
        <v>35</v>
      </c>
      <c r="G134" s="26">
        <v>7094</v>
      </c>
      <c r="H134" s="26">
        <v>5.09</v>
      </c>
      <c r="I134" s="26">
        <v>0.28000000000000003</v>
      </c>
      <c r="J134" s="38">
        <v>0.13</v>
      </c>
      <c r="K134" s="28">
        <f t="shared" si="4"/>
        <v>4.2566371681415927</v>
      </c>
      <c r="L134" s="28">
        <f t="shared" si="5"/>
        <v>30196.58407079646</v>
      </c>
      <c r="M134" s="26" t="s">
        <v>1011</v>
      </c>
      <c r="N134" s="26">
        <f>表1_4[[#This Row],[升数]]*4.81</f>
        <v>34122.14</v>
      </c>
    </row>
    <row r="135" spans="1:14" ht="38.1" hidden="1" customHeight="1">
      <c r="A135" s="27">
        <v>43941</v>
      </c>
      <c r="C135" s="27" t="s">
        <v>13</v>
      </c>
      <c r="D135" s="27" t="s">
        <v>14</v>
      </c>
      <c r="E135" s="27" t="s">
        <v>15</v>
      </c>
      <c r="F135" s="26" t="s">
        <v>35</v>
      </c>
      <c r="G135" s="26">
        <v>5672</v>
      </c>
      <c r="H135" s="26">
        <v>5.09</v>
      </c>
      <c r="I135" s="26">
        <v>0.28000000000000003</v>
      </c>
      <c r="J135" s="38">
        <v>0.13</v>
      </c>
      <c r="K135" s="28">
        <f t="shared" si="4"/>
        <v>4.2566371681415927</v>
      </c>
      <c r="L135" s="28">
        <f t="shared" si="5"/>
        <v>24143.646017699113</v>
      </c>
      <c r="M135" s="26" t="s">
        <v>1011</v>
      </c>
      <c r="N135" s="26">
        <f>表1_4[[#This Row],[升数]]*4.81</f>
        <v>27282.319999999996</v>
      </c>
    </row>
    <row r="136" spans="1:14" ht="38.1" hidden="1" customHeight="1">
      <c r="A136" s="27">
        <v>43942</v>
      </c>
      <c r="C136" s="27" t="s">
        <v>13</v>
      </c>
      <c r="D136" s="27" t="s">
        <v>14</v>
      </c>
      <c r="E136" s="27" t="s">
        <v>15</v>
      </c>
      <c r="F136" s="26" t="s">
        <v>35</v>
      </c>
      <c r="G136" s="26">
        <v>3877</v>
      </c>
      <c r="H136" s="26">
        <v>5.09</v>
      </c>
      <c r="I136" s="26">
        <v>0.28000000000000003</v>
      </c>
      <c r="J136" s="38">
        <v>0.13</v>
      </c>
      <c r="K136" s="28">
        <f t="shared" si="4"/>
        <v>4.2566371681415927</v>
      </c>
      <c r="L136" s="28">
        <f t="shared" si="5"/>
        <v>16502.982300884956</v>
      </c>
      <c r="M136" s="26" t="s">
        <v>1011</v>
      </c>
      <c r="N136" s="26">
        <f>表1_4[[#This Row],[升数]]*4.81</f>
        <v>18648.37</v>
      </c>
    </row>
    <row r="137" spans="1:14" ht="38.1" hidden="1" customHeight="1">
      <c r="A137" s="27">
        <v>43943</v>
      </c>
      <c r="C137" s="27" t="s">
        <v>13</v>
      </c>
      <c r="D137" s="27" t="s">
        <v>14</v>
      </c>
      <c r="E137" s="27" t="s">
        <v>15</v>
      </c>
      <c r="F137" s="26" t="s">
        <v>35</v>
      </c>
      <c r="G137" s="26">
        <v>8149</v>
      </c>
      <c r="H137" s="26">
        <v>5.09</v>
      </c>
      <c r="I137" s="26">
        <v>0.28000000000000003</v>
      </c>
      <c r="J137" s="38">
        <v>0.13</v>
      </c>
      <c r="K137" s="28">
        <f t="shared" si="4"/>
        <v>4.2566371681415927</v>
      </c>
      <c r="L137" s="28">
        <f t="shared" si="5"/>
        <v>34687.336283185839</v>
      </c>
      <c r="M137" s="26" t="s">
        <v>1011</v>
      </c>
      <c r="N137" s="26">
        <f>表1_4[[#This Row],[升数]]*4.81</f>
        <v>39196.689999999995</v>
      </c>
    </row>
    <row r="138" spans="1:14" ht="38.1" hidden="1" customHeight="1">
      <c r="A138" s="27">
        <v>43944</v>
      </c>
      <c r="C138" s="27" t="s">
        <v>13</v>
      </c>
      <c r="D138" s="27" t="s">
        <v>14</v>
      </c>
      <c r="E138" s="27" t="s">
        <v>15</v>
      </c>
      <c r="F138" s="26" t="s">
        <v>35</v>
      </c>
      <c r="G138" s="26">
        <v>7733</v>
      </c>
      <c r="H138" s="26">
        <v>5.09</v>
      </c>
      <c r="I138" s="26">
        <v>0.28000000000000003</v>
      </c>
      <c r="J138" s="38">
        <v>0.13</v>
      </c>
      <c r="K138" s="28">
        <f t="shared" si="4"/>
        <v>4.2566371681415927</v>
      </c>
      <c r="L138" s="28">
        <f t="shared" si="5"/>
        <v>32916.575221238934</v>
      </c>
      <c r="M138" s="26" t="s">
        <v>1011</v>
      </c>
      <c r="N138" s="26">
        <f>表1_4[[#This Row],[升数]]*4.81</f>
        <v>37195.729999999996</v>
      </c>
    </row>
    <row r="139" spans="1:14" ht="38.1" hidden="1" customHeight="1">
      <c r="A139" s="27">
        <v>43945</v>
      </c>
      <c r="C139" s="27" t="s">
        <v>13</v>
      </c>
      <c r="D139" s="27" t="s">
        <v>14</v>
      </c>
      <c r="E139" s="27" t="s">
        <v>15</v>
      </c>
      <c r="F139" s="26" t="s">
        <v>35</v>
      </c>
      <c r="G139" s="26">
        <v>4280</v>
      </c>
      <c r="H139" s="26">
        <v>5.09</v>
      </c>
      <c r="I139" s="26">
        <v>0.28000000000000003</v>
      </c>
      <c r="J139" s="38">
        <v>0.13</v>
      </c>
      <c r="K139" s="28">
        <f t="shared" si="4"/>
        <v>4.2566371681415927</v>
      </c>
      <c r="L139" s="28">
        <f t="shared" si="5"/>
        <v>18218.407079646018</v>
      </c>
      <c r="M139" s="26" t="s">
        <v>1011</v>
      </c>
      <c r="N139" s="26">
        <f>表1_4[[#This Row],[升数]]*4.81</f>
        <v>20586.8</v>
      </c>
    </row>
    <row r="140" spans="1:14" ht="38.1" hidden="1" customHeight="1">
      <c r="A140" s="27">
        <v>43946</v>
      </c>
      <c r="C140" s="27" t="s">
        <v>13</v>
      </c>
      <c r="D140" s="27" t="s">
        <v>14</v>
      </c>
      <c r="E140" s="27" t="s">
        <v>15</v>
      </c>
      <c r="F140" s="26" t="s">
        <v>35</v>
      </c>
      <c r="G140" s="26">
        <v>6710</v>
      </c>
      <c r="H140" s="26">
        <v>5.09</v>
      </c>
      <c r="I140" s="26">
        <v>0.28000000000000003</v>
      </c>
      <c r="J140" s="38">
        <v>0.13</v>
      </c>
      <c r="K140" s="28">
        <f t="shared" si="4"/>
        <v>4.2566371681415927</v>
      </c>
      <c r="L140" s="28">
        <f t="shared" si="5"/>
        <v>28562.035398230088</v>
      </c>
      <c r="M140" s="26" t="s">
        <v>1011</v>
      </c>
      <c r="N140" s="26">
        <f>表1_4[[#This Row],[升数]]*4.81</f>
        <v>32275.1</v>
      </c>
    </row>
    <row r="141" spans="1:14" ht="38.1" hidden="1" customHeight="1">
      <c r="A141" s="27">
        <v>43947</v>
      </c>
      <c r="C141" s="27" t="s">
        <v>13</v>
      </c>
      <c r="D141" s="27" t="s">
        <v>14</v>
      </c>
      <c r="E141" s="27" t="s">
        <v>15</v>
      </c>
      <c r="F141" s="26" t="s">
        <v>35</v>
      </c>
      <c r="G141" s="26">
        <v>7194</v>
      </c>
      <c r="H141" s="26">
        <v>5.09</v>
      </c>
      <c r="I141" s="26">
        <v>0.28000000000000003</v>
      </c>
      <c r="J141" s="38">
        <v>0.13</v>
      </c>
      <c r="K141" s="28">
        <f t="shared" si="4"/>
        <v>4.2566371681415927</v>
      </c>
      <c r="L141" s="28">
        <f t="shared" si="5"/>
        <v>30622.247787610617</v>
      </c>
      <c r="M141" s="26" t="s">
        <v>1011</v>
      </c>
      <c r="N141" s="26">
        <f>表1_4[[#This Row],[升数]]*4.81</f>
        <v>34603.14</v>
      </c>
    </row>
    <row r="142" spans="1:14" ht="38.1" hidden="1" customHeight="1">
      <c r="A142" s="27">
        <v>43948</v>
      </c>
      <c r="C142" s="27" t="s">
        <v>13</v>
      </c>
      <c r="D142" s="27" t="s">
        <v>14</v>
      </c>
      <c r="E142" s="27" t="s">
        <v>15</v>
      </c>
      <c r="F142" s="26" t="s">
        <v>35</v>
      </c>
      <c r="G142" s="26">
        <v>3564</v>
      </c>
      <c r="H142" s="26">
        <v>5.09</v>
      </c>
      <c r="I142" s="26">
        <v>0.28000000000000003</v>
      </c>
      <c r="J142" s="38">
        <v>0.13</v>
      </c>
      <c r="K142" s="28">
        <f t="shared" si="4"/>
        <v>4.2566371681415927</v>
      </c>
      <c r="L142" s="28">
        <f t="shared" si="5"/>
        <v>15170.654867256637</v>
      </c>
      <c r="M142" s="26" t="s">
        <v>1011</v>
      </c>
      <c r="N142" s="26">
        <f>表1_4[[#This Row],[升数]]*4.81</f>
        <v>17142.84</v>
      </c>
    </row>
    <row r="143" spans="1:14" ht="38.1" hidden="1" customHeight="1">
      <c r="A143" s="27">
        <v>43949</v>
      </c>
      <c r="C143" s="27" t="s">
        <v>13</v>
      </c>
      <c r="D143" s="27" t="s">
        <v>14</v>
      </c>
      <c r="E143" s="27" t="s">
        <v>15</v>
      </c>
      <c r="F143" s="26" t="s">
        <v>35</v>
      </c>
      <c r="G143" s="26">
        <v>6146</v>
      </c>
      <c r="H143" s="26">
        <v>5.09</v>
      </c>
      <c r="I143" s="26">
        <v>0.28000000000000003</v>
      </c>
      <c r="J143" s="38">
        <v>0.13</v>
      </c>
      <c r="K143" s="28">
        <f t="shared" si="4"/>
        <v>4.2566371681415927</v>
      </c>
      <c r="L143" s="28">
        <f t="shared" si="5"/>
        <v>26161.29203539823</v>
      </c>
      <c r="M143" s="26" t="s">
        <v>1011</v>
      </c>
      <c r="N143" s="26">
        <f>表1_4[[#This Row],[升数]]*4.81</f>
        <v>29562.26</v>
      </c>
    </row>
    <row r="144" spans="1:14" ht="38.1" hidden="1" customHeight="1">
      <c r="A144" s="27">
        <v>43950</v>
      </c>
      <c r="C144" s="27" t="s">
        <v>13</v>
      </c>
      <c r="D144" s="27" t="s">
        <v>14</v>
      </c>
      <c r="E144" s="27" t="s">
        <v>15</v>
      </c>
      <c r="F144" s="26" t="s">
        <v>35</v>
      </c>
      <c r="G144" s="26">
        <v>5804</v>
      </c>
      <c r="H144" s="26">
        <v>5.09</v>
      </c>
      <c r="I144" s="26">
        <v>0.28000000000000003</v>
      </c>
      <c r="J144" s="38">
        <v>0.13</v>
      </c>
      <c r="K144" s="28">
        <f t="shared" si="4"/>
        <v>4.2566371681415927</v>
      </c>
      <c r="L144" s="28">
        <f t="shared" si="5"/>
        <v>24705.522123893803</v>
      </c>
      <c r="M144" s="26" t="s">
        <v>1011</v>
      </c>
      <c r="N144" s="26">
        <f>表1_4[[#This Row],[升数]]*4.81</f>
        <v>27917.239999999998</v>
      </c>
    </row>
    <row r="145" spans="1:14" ht="38.1" hidden="1" customHeight="1">
      <c r="A145" s="27">
        <v>43951</v>
      </c>
      <c r="C145" s="27" t="s">
        <v>13</v>
      </c>
      <c r="D145" s="27" t="s">
        <v>14</v>
      </c>
      <c r="E145" s="27" t="s">
        <v>15</v>
      </c>
      <c r="F145" s="26" t="s">
        <v>35</v>
      </c>
      <c r="G145" s="26">
        <v>6682</v>
      </c>
      <c r="H145" s="26">
        <v>5.09</v>
      </c>
      <c r="I145" s="26">
        <v>0.28000000000000003</v>
      </c>
      <c r="J145" s="38">
        <v>0.13</v>
      </c>
      <c r="K145" s="28">
        <f t="shared" si="4"/>
        <v>4.2566371681415927</v>
      </c>
      <c r="L145" s="28">
        <f t="shared" si="5"/>
        <v>28442.84955752212</v>
      </c>
      <c r="M145" s="26" t="s">
        <v>1011</v>
      </c>
      <c r="N145" s="26">
        <f>表1_4[[#This Row],[升数]]*4.81</f>
        <v>32140.42</v>
      </c>
    </row>
    <row r="146" spans="1:14" ht="38.1" hidden="1" customHeight="1">
      <c r="A146" s="27">
        <v>43952</v>
      </c>
      <c r="C146" s="27" t="s">
        <v>13</v>
      </c>
      <c r="D146" s="27" t="s">
        <v>14</v>
      </c>
      <c r="E146" s="27" t="s">
        <v>15</v>
      </c>
      <c r="F146" s="26" t="s">
        <v>35</v>
      </c>
      <c r="G146" s="26">
        <v>6953</v>
      </c>
      <c r="H146" s="26">
        <v>5.09</v>
      </c>
      <c r="I146" s="26">
        <v>0.28000000000000003</v>
      </c>
      <c r="J146" s="38">
        <v>0.13</v>
      </c>
      <c r="K146" s="28">
        <f t="shared" si="4"/>
        <v>4.2566371681415927</v>
      </c>
      <c r="L146" s="28">
        <f t="shared" si="5"/>
        <v>29596.398230088493</v>
      </c>
      <c r="M146" s="26" t="s">
        <v>1011</v>
      </c>
      <c r="N146" s="26">
        <f>表1_4[[#This Row],[升数]]*4.81</f>
        <v>33443.93</v>
      </c>
    </row>
    <row r="147" spans="1:14" ht="38.1" hidden="1" customHeight="1">
      <c r="A147" s="27">
        <v>43953</v>
      </c>
      <c r="C147" s="27" t="s">
        <v>13</v>
      </c>
      <c r="D147" s="27" t="s">
        <v>14</v>
      </c>
      <c r="E147" s="27" t="s">
        <v>15</v>
      </c>
      <c r="F147" s="26" t="s">
        <v>35</v>
      </c>
      <c r="G147" s="26">
        <v>1578</v>
      </c>
      <c r="H147" s="26">
        <v>5.09</v>
      </c>
      <c r="I147" s="26">
        <v>0.28000000000000003</v>
      </c>
      <c r="J147" s="38">
        <v>0.13</v>
      </c>
      <c r="K147" s="28">
        <f t="shared" si="4"/>
        <v>4.2566371681415927</v>
      </c>
      <c r="L147" s="28">
        <f t="shared" si="5"/>
        <v>6716.9734513274334</v>
      </c>
      <c r="M147" s="26" t="s">
        <v>1011</v>
      </c>
      <c r="N147" s="26">
        <f>表1_4[[#This Row],[升数]]*4.81</f>
        <v>7590.1799999999994</v>
      </c>
    </row>
    <row r="148" spans="1:14" ht="38.1" hidden="1" customHeight="1">
      <c r="A148" s="27">
        <v>43954</v>
      </c>
      <c r="C148" s="27" t="s">
        <v>13</v>
      </c>
      <c r="D148" s="27" t="s">
        <v>14</v>
      </c>
      <c r="E148" s="27" t="s">
        <v>15</v>
      </c>
      <c r="F148" s="26" t="s">
        <v>35</v>
      </c>
      <c r="G148" s="26">
        <v>6393</v>
      </c>
      <c r="H148" s="26">
        <v>5.09</v>
      </c>
      <c r="I148" s="26">
        <v>0.28000000000000003</v>
      </c>
      <c r="J148" s="38">
        <v>0.13</v>
      </c>
      <c r="K148" s="28">
        <f t="shared" si="4"/>
        <v>4.2566371681415927</v>
      </c>
      <c r="L148" s="28">
        <f t="shared" si="5"/>
        <v>27212.681415929201</v>
      </c>
      <c r="M148" s="26" t="s">
        <v>1011</v>
      </c>
      <c r="N148" s="26">
        <f>表1_4[[#This Row],[升数]]*4.81</f>
        <v>30750.329999999998</v>
      </c>
    </row>
    <row r="149" spans="1:14" ht="38.1" hidden="1" customHeight="1">
      <c r="A149" s="27">
        <v>43955</v>
      </c>
      <c r="C149" s="27" t="s">
        <v>13</v>
      </c>
      <c r="D149" s="27" t="s">
        <v>14</v>
      </c>
      <c r="E149" s="27" t="s">
        <v>15</v>
      </c>
      <c r="F149" s="26" t="s">
        <v>35</v>
      </c>
      <c r="G149" s="26">
        <v>1406</v>
      </c>
      <c r="H149" s="26">
        <v>5.09</v>
      </c>
      <c r="I149" s="26">
        <v>0.28000000000000003</v>
      </c>
      <c r="J149" s="38">
        <v>0.13</v>
      </c>
      <c r="K149" s="28">
        <f t="shared" si="4"/>
        <v>4.2566371681415927</v>
      </c>
      <c r="L149" s="28">
        <f t="shared" si="5"/>
        <v>5984.8318584070794</v>
      </c>
      <c r="M149" s="26" t="s">
        <v>1011</v>
      </c>
      <c r="N149" s="26">
        <f>表1_4[[#This Row],[升数]]*4.81</f>
        <v>6762.86</v>
      </c>
    </row>
    <row r="150" spans="1:14" ht="38.1" hidden="1" customHeight="1">
      <c r="A150" s="27">
        <v>43956</v>
      </c>
      <c r="C150" s="27" t="s">
        <v>13</v>
      </c>
      <c r="D150" s="27" t="s">
        <v>14</v>
      </c>
      <c r="E150" s="27" t="s">
        <v>15</v>
      </c>
      <c r="F150" s="26" t="s">
        <v>35</v>
      </c>
      <c r="G150" s="26">
        <v>2650</v>
      </c>
      <c r="H150" s="26">
        <v>5.09</v>
      </c>
      <c r="I150" s="26">
        <v>0.28000000000000003</v>
      </c>
      <c r="J150" s="38">
        <v>0.13</v>
      </c>
      <c r="K150" s="28">
        <f t="shared" si="4"/>
        <v>4.2566371681415927</v>
      </c>
      <c r="L150" s="28">
        <f t="shared" si="5"/>
        <v>11280.088495575221</v>
      </c>
      <c r="M150" s="26" t="s">
        <v>1011</v>
      </c>
      <c r="N150" s="26">
        <f>表1_4[[#This Row],[升数]]*4.81</f>
        <v>12746.499999999998</v>
      </c>
    </row>
    <row r="151" spans="1:14" ht="38.1" hidden="1" customHeight="1">
      <c r="A151" s="27">
        <v>43957</v>
      </c>
      <c r="C151" s="27" t="s">
        <v>13</v>
      </c>
      <c r="D151" s="27" t="s">
        <v>14</v>
      </c>
      <c r="E151" s="27" t="s">
        <v>15</v>
      </c>
      <c r="F151" s="26" t="s">
        <v>35</v>
      </c>
      <c r="G151" s="26">
        <v>989</v>
      </c>
      <c r="H151" s="26">
        <v>5.09</v>
      </c>
      <c r="I151" s="26">
        <v>0.28000000000000003</v>
      </c>
      <c r="J151" s="38">
        <v>0.13</v>
      </c>
      <c r="K151" s="28">
        <f t="shared" si="4"/>
        <v>4.2566371681415927</v>
      </c>
      <c r="L151" s="28">
        <f t="shared" si="5"/>
        <v>4209.8141592920356</v>
      </c>
      <c r="M151" s="26" t="s">
        <v>1011</v>
      </c>
      <c r="N151" s="26">
        <f>表1_4[[#This Row],[升数]]*4.81</f>
        <v>4757.0899999999992</v>
      </c>
    </row>
    <row r="152" spans="1:14" ht="38.1" hidden="1" customHeight="1">
      <c r="A152" s="27">
        <v>43960</v>
      </c>
      <c r="C152" s="27" t="s">
        <v>13</v>
      </c>
      <c r="D152" s="27" t="s">
        <v>14</v>
      </c>
      <c r="E152" s="27" t="s">
        <v>15</v>
      </c>
      <c r="F152" s="26" t="s">
        <v>35</v>
      </c>
      <c r="G152" s="26">
        <v>894</v>
      </c>
      <c r="H152" s="26">
        <v>5.09</v>
      </c>
      <c r="I152" s="26">
        <v>0.28000000000000003</v>
      </c>
      <c r="J152" s="38">
        <v>0.13</v>
      </c>
      <c r="K152" s="28">
        <f t="shared" si="4"/>
        <v>4.2566371681415927</v>
      </c>
      <c r="L152" s="28">
        <f t="shared" si="5"/>
        <v>3805.4336283185839</v>
      </c>
      <c r="M152" s="26" t="s">
        <v>1011</v>
      </c>
      <c r="N152" s="26">
        <f>表1_4[[#This Row],[升数]]*4.81</f>
        <v>4300.1399999999994</v>
      </c>
    </row>
    <row r="153" spans="1:14" ht="38.1" hidden="1" customHeight="1">
      <c r="A153" s="27">
        <v>43961</v>
      </c>
      <c r="C153" s="27" t="s">
        <v>13</v>
      </c>
      <c r="D153" s="27" t="s">
        <v>14</v>
      </c>
      <c r="E153" s="27" t="s">
        <v>15</v>
      </c>
      <c r="F153" s="26" t="s">
        <v>35</v>
      </c>
      <c r="G153" s="26">
        <v>966</v>
      </c>
      <c r="H153" s="26">
        <v>5.09</v>
      </c>
      <c r="I153" s="26">
        <v>0.28000000000000003</v>
      </c>
      <c r="J153" s="38">
        <v>0.13</v>
      </c>
      <c r="K153" s="28">
        <f t="shared" si="4"/>
        <v>4.2566371681415927</v>
      </c>
      <c r="L153" s="28">
        <f t="shared" si="5"/>
        <v>4111.9115044247783</v>
      </c>
      <c r="M153" s="26" t="s">
        <v>1011</v>
      </c>
      <c r="N153" s="26">
        <f>表1_4[[#This Row],[升数]]*4.81</f>
        <v>4646.46</v>
      </c>
    </row>
    <row r="154" spans="1:14" ht="38.1" hidden="1" customHeight="1">
      <c r="A154" s="27">
        <v>43962</v>
      </c>
      <c r="C154" s="27" t="s">
        <v>13</v>
      </c>
      <c r="D154" s="27" t="s">
        <v>14</v>
      </c>
      <c r="E154" s="27" t="s">
        <v>15</v>
      </c>
      <c r="F154" s="26" t="s">
        <v>35</v>
      </c>
      <c r="G154" s="26">
        <v>756</v>
      </c>
      <c r="H154" s="26">
        <v>5.09</v>
      </c>
      <c r="I154" s="26">
        <v>0.28000000000000003</v>
      </c>
      <c r="J154" s="38">
        <v>0.13</v>
      </c>
      <c r="K154" s="28">
        <f t="shared" si="4"/>
        <v>4.2566371681415927</v>
      </c>
      <c r="L154" s="28">
        <f t="shared" si="5"/>
        <v>3218.0176991150443</v>
      </c>
      <c r="M154" s="26" t="s">
        <v>1011</v>
      </c>
      <c r="N154" s="26">
        <f>表1_4[[#This Row],[升数]]*4.81</f>
        <v>3636.3599999999997</v>
      </c>
    </row>
    <row r="155" spans="1:14" ht="38.1" hidden="1" customHeight="1">
      <c r="A155" s="27">
        <v>43963</v>
      </c>
      <c r="C155" s="27" t="s">
        <v>13</v>
      </c>
      <c r="D155" s="27" t="s">
        <v>14</v>
      </c>
      <c r="E155" s="27" t="s">
        <v>15</v>
      </c>
      <c r="F155" s="26" t="s">
        <v>35</v>
      </c>
      <c r="G155" s="26">
        <v>845</v>
      </c>
      <c r="H155" s="26">
        <v>5.09</v>
      </c>
      <c r="I155" s="26">
        <v>0.28000000000000003</v>
      </c>
      <c r="J155" s="38">
        <v>0.13</v>
      </c>
      <c r="K155" s="28">
        <f t="shared" si="4"/>
        <v>4.2566371681415927</v>
      </c>
      <c r="L155" s="28">
        <f t="shared" si="5"/>
        <v>3596.858407079646</v>
      </c>
      <c r="M155" s="26" t="s">
        <v>1011</v>
      </c>
      <c r="N155" s="26">
        <f>表1_4[[#This Row],[升数]]*4.81</f>
        <v>4064.45</v>
      </c>
    </row>
    <row r="156" spans="1:14" ht="38.1" hidden="1" customHeight="1">
      <c r="A156" s="27">
        <v>43964</v>
      </c>
      <c r="C156" s="27" t="s">
        <v>13</v>
      </c>
      <c r="D156" s="27" t="s">
        <v>14</v>
      </c>
      <c r="E156" s="27" t="s">
        <v>15</v>
      </c>
      <c r="F156" s="26" t="s">
        <v>35</v>
      </c>
      <c r="G156" s="26">
        <v>982</v>
      </c>
      <c r="H156" s="26">
        <v>5.09</v>
      </c>
      <c r="I156" s="26">
        <v>0.28000000000000003</v>
      </c>
      <c r="J156" s="38">
        <v>0.13</v>
      </c>
      <c r="K156" s="28">
        <f t="shared" si="4"/>
        <v>4.2566371681415927</v>
      </c>
      <c r="L156" s="28">
        <f t="shared" si="5"/>
        <v>4180.0176991150438</v>
      </c>
      <c r="M156" s="26" t="s">
        <v>1011</v>
      </c>
      <c r="N156" s="26">
        <f>表1_4[[#This Row],[升数]]*4.81</f>
        <v>4723.4199999999992</v>
      </c>
    </row>
    <row r="157" spans="1:14" ht="38.1" hidden="1" customHeight="1">
      <c r="A157" s="27">
        <v>43965</v>
      </c>
      <c r="C157" s="27" t="s">
        <v>13</v>
      </c>
      <c r="D157" s="27" t="s">
        <v>14</v>
      </c>
      <c r="E157" s="27" t="s">
        <v>15</v>
      </c>
      <c r="F157" s="26" t="s">
        <v>35</v>
      </c>
      <c r="G157" s="26">
        <v>635</v>
      </c>
      <c r="H157" s="26">
        <v>5.09</v>
      </c>
      <c r="I157" s="26">
        <v>0.28000000000000003</v>
      </c>
      <c r="J157" s="38">
        <v>0.13</v>
      </c>
      <c r="K157" s="28">
        <f t="shared" si="4"/>
        <v>4.2566371681415927</v>
      </c>
      <c r="L157" s="28">
        <f t="shared" si="5"/>
        <v>2702.9646017699115</v>
      </c>
      <c r="M157" s="26" t="s">
        <v>1011</v>
      </c>
      <c r="N157" s="26">
        <f>表1_4[[#This Row],[升数]]*4.81</f>
        <v>3054.35</v>
      </c>
    </row>
    <row r="158" spans="1:14" ht="38.1" hidden="1" customHeight="1">
      <c r="A158" s="27">
        <v>43966</v>
      </c>
      <c r="C158" s="27" t="s">
        <v>13</v>
      </c>
      <c r="D158" s="27" t="s">
        <v>14</v>
      </c>
      <c r="E158" s="27" t="s">
        <v>15</v>
      </c>
      <c r="F158" s="26" t="s">
        <v>35</v>
      </c>
      <c r="G158" s="26">
        <v>782</v>
      </c>
      <c r="H158" s="26">
        <v>5.09</v>
      </c>
      <c r="I158" s="26">
        <v>0.28000000000000003</v>
      </c>
      <c r="J158" s="38">
        <v>0.13</v>
      </c>
      <c r="K158" s="28">
        <f t="shared" si="4"/>
        <v>4.2566371681415927</v>
      </c>
      <c r="L158" s="28">
        <f t="shared" si="5"/>
        <v>3328.6902654867254</v>
      </c>
      <c r="M158" s="26" t="s">
        <v>1011</v>
      </c>
      <c r="N158" s="26">
        <f>表1_4[[#This Row],[升数]]*4.81</f>
        <v>3761.4199999999996</v>
      </c>
    </row>
    <row r="159" spans="1:14" ht="38.1" hidden="1" customHeight="1">
      <c r="A159" s="27">
        <v>43937</v>
      </c>
      <c r="C159" s="27" t="s">
        <v>13</v>
      </c>
      <c r="D159" s="27" t="s">
        <v>14</v>
      </c>
      <c r="E159" s="27" t="s">
        <v>15</v>
      </c>
      <c r="F159" s="26" t="s">
        <v>29</v>
      </c>
      <c r="G159" s="26">
        <v>1932</v>
      </c>
      <c r="H159" s="26">
        <v>5.09</v>
      </c>
      <c r="I159" s="26">
        <v>0.28000000000000003</v>
      </c>
      <c r="J159" s="38">
        <v>0.13</v>
      </c>
      <c r="K159" s="28">
        <f t="shared" si="4"/>
        <v>4.2566371681415927</v>
      </c>
      <c r="L159" s="28">
        <f t="shared" si="5"/>
        <v>8223.8230088495566</v>
      </c>
      <c r="M159" s="26" t="s">
        <v>1011</v>
      </c>
      <c r="N159" s="26">
        <f>表1_4[[#This Row],[升数]]*4.81</f>
        <v>9292.92</v>
      </c>
    </row>
    <row r="160" spans="1:14" ht="38.1" hidden="1" customHeight="1">
      <c r="A160" s="27">
        <v>43937</v>
      </c>
      <c r="C160" s="27" t="s">
        <v>13</v>
      </c>
      <c r="D160" s="27" t="s">
        <v>14</v>
      </c>
      <c r="E160" s="27" t="s">
        <v>15</v>
      </c>
      <c r="F160" s="26" t="s">
        <v>29</v>
      </c>
      <c r="G160" s="26">
        <v>1990</v>
      </c>
      <c r="H160" s="26">
        <v>5.09</v>
      </c>
      <c r="I160" s="26">
        <v>0.28000000000000003</v>
      </c>
      <c r="J160" s="38">
        <v>0.13</v>
      </c>
      <c r="K160" s="28">
        <f t="shared" si="4"/>
        <v>4.2566371681415927</v>
      </c>
      <c r="L160" s="28">
        <f t="shared" si="5"/>
        <v>8470.7079646017701</v>
      </c>
      <c r="M160" s="26" t="s">
        <v>1011</v>
      </c>
      <c r="N160" s="26">
        <f>表1_4[[#This Row],[升数]]*4.81</f>
        <v>9571.9</v>
      </c>
    </row>
    <row r="161" spans="1:14" ht="38.1" hidden="1" customHeight="1">
      <c r="A161" s="27">
        <v>43937</v>
      </c>
      <c r="C161" s="27" t="s">
        <v>13</v>
      </c>
      <c r="D161" s="27" t="s">
        <v>14</v>
      </c>
      <c r="E161" s="27" t="s">
        <v>15</v>
      </c>
      <c r="F161" s="26" t="s">
        <v>29</v>
      </c>
      <c r="G161" s="26">
        <v>5615</v>
      </c>
      <c r="H161" s="26">
        <v>5.09</v>
      </c>
      <c r="I161" s="26">
        <v>0.28000000000000003</v>
      </c>
      <c r="J161" s="38">
        <v>0.13</v>
      </c>
      <c r="K161" s="28">
        <f t="shared" si="4"/>
        <v>4.2566371681415927</v>
      </c>
      <c r="L161" s="28">
        <f t="shared" si="5"/>
        <v>23901.017699115044</v>
      </c>
      <c r="M161" s="26" t="s">
        <v>1011</v>
      </c>
      <c r="N161" s="26">
        <f>表1_4[[#This Row],[升数]]*4.81</f>
        <v>27008.149999999998</v>
      </c>
    </row>
    <row r="162" spans="1:14" ht="38.1" hidden="1" customHeight="1">
      <c r="A162" s="27">
        <v>43937</v>
      </c>
      <c r="C162" s="27" t="s">
        <v>13</v>
      </c>
      <c r="D162" s="27" t="s">
        <v>14</v>
      </c>
      <c r="E162" s="27" t="s">
        <v>15</v>
      </c>
      <c r="F162" s="26" t="s">
        <v>29</v>
      </c>
      <c r="G162" s="26">
        <v>253</v>
      </c>
      <c r="H162" s="26">
        <v>5.09</v>
      </c>
      <c r="I162" s="26">
        <v>0.28000000000000003</v>
      </c>
      <c r="J162" s="38">
        <v>0.13</v>
      </c>
      <c r="K162" s="28">
        <f t="shared" si="4"/>
        <v>4.2566371681415927</v>
      </c>
      <c r="L162" s="28">
        <f t="shared" si="5"/>
        <v>1076.929203539823</v>
      </c>
      <c r="M162" s="26" t="s">
        <v>1011</v>
      </c>
      <c r="N162" s="26">
        <f>表1_4[[#This Row],[升数]]*4.81</f>
        <v>1216.9299999999998</v>
      </c>
    </row>
    <row r="163" spans="1:14" ht="38.1" hidden="1" customHeight="1">
      <c r="A163" s="27">
        <v>43938</v>
      </c>
      <c r="C163" s="27" t="s">
        <v>13</v>
      </c>
      <c r="D163" s="27" t="s">
        <v>14</v>
      </c>
      <c r="E163" s="27" t="s">
        <v>15</v>
      </c>
      <c r="F163" s="26" t="s">
        <v>29</v>
      </c>
      <c r="G163" s="26">
        <v>2898</v>
      </c>
      <c r="H163" s="26">
        <v>5.09</v>
      </c>
      <c r="I163" s="26">
        <v>0.28000000000000003</v>
      </c>
      <c r="J163" s="38">
        <v>0.13</v>
      </c>
      <c r="K163" s="28">
        <f t="shared" si="4"/>
        <v>4.2566371681415927</v>
      </c>
      <c r="L163" s="28">
        <f t="shared" si="5"/>
        <v>12335.734513274336</v>
      </c>
      <c r="M163" s="26" t="s">
        <v>1011</v>
      </c>
      <c r="N163" s="26">
        <f>表1_4[[#This Row],[升数]]*4.81</f>
        <v>13939.38</v>
      </c>
    </row>
    <row r="164" spans="1:14" ht="38.1" hidden="1" customHeight="1">
      <c r="A164" s="27">
        <v>43938</v>
      </c>
      <c r="C164" s="27" t="s">
        <v>13</v>
      </c>
      <c r="D164" s="27" t="s">
        <v>14</v>
      </c>
      <c r="E164" s="27" t="s">
        <v>15</v>
      </c>
      <c r="F164" s="26" t="s">
        <v>29</v>
      </c>
      <c r="G164" s="26">
        <v>5578</v>
      </c>
      <c r="H164" s="26">
        <v>5.09</v>
      </c>
      <c r="I164" s="26">
        <v>0.28000000000000003</v>
      </c>
      <c r="J164" s="38">
        <v>0.13</v>
      </c>
      <c r="K164" s="28">
        <f t="shared" si="4"/>
        <v>4.2566371681415927</v>
      </c>
      <c r="L164" s="28">
        <f t="shared" si="5"/>
        <v>23743.522123893803</v>
      </c>
      <c r="M164" s="26" t="s">
        <v>1011</v>
      </c>
      <c r="N164" s="26">
        <f>表1_4[[#This Row],[升数]]*4.81</f>
        <v>26830.179999999997</v>
      </c>
    </row>
    <row r="165" spans="1:14" ht="38.1" hidden="1" customHeight="1">
      <c r="A165" s="27">
        <v>43938</v>
      </c>
      <c r="C165" s="27" t="s">
        <v>13</v>
      </c>
      <c r="D165" s="27" t="s">
        <v>14</v>
      </c>
      <c r="E165" s="27" t="s">
        <v>15</v>
      </c>
      <c r="F165" s="26" t="s">
        <v>29</v>
      </c>
      <c r="G165" s="26">
        <v>685</v>
      </c>
      <c r="H165" s="26">
        <v>5.09</v>
      </c>
      <c r="I165" s="26">
        <v>0.28000000000000003</v>
      </c>
      <c r="J165" s="38">
        <v>0.13</v>
      </c>
      <c r="K165" s="28">
        <f t="shared" si="4"/>
        <v>4.2566371681415927</v>
      </c>
      <c r="L165" s="28">
        <f t="shared" si="5"/>
        <v>2915.7964601769909</v>
      </c>
      <c r="M165" s="26" t="s">
        <v>1011</v>
      </c>
      <c r="N165" s="26">
        <f>表1_4[[#This Row],[升数]]*4.81</f>
        <v>3294.85</v>
      </c>
    </row>
    <row r="166" spans="1:14" ht="38.1" hidden="1" customHeight="1">
      <c r="A166" s="27">
        <v>43939</v>
      </c>
      <c r="C166" s="27" t="s">
        <v>13</v>
      </c>
      <c r="D166" s="27" t="s">
        <v>14</v>
      </c>
      <c r="E166" s="27" t="s">
        <v>15</v>
      </c>
      <c r="F166" s="26" t="s">
        <v>29</v>
      </c>
      <c r="G166" s="26">
        <v>3125</v>
      </c>
      <c r="H166" s="26">
        <v>5.09</v>
      </c>
      <c r="I166" s="26">
        <v>0.28000000000000003</v>
      </c>
      <c r="J166" s="38">
        <v>0.13</v>
      </c>
      <c r="K166" s="28">
        <f t="shared" si="4"/>
        <v>4.2566371681415927</v>
      </c>
      <c r="L166" s="28">
        <f t="shared" si="5"/>
        <v>13301.991150442476</v>
      </c>
      <c r="M166" s="26" t="s">
        <v>1011</v>
      </c>
      <c r="N166" s="26">
        <f>表1_4[[#This Row],[升数]]*4.81</f>
        <v>15031.249999999998</v>
      </c>
    </row>
    <row r="167" spans="1:14" ht="38.1" hidden="1" customHeight="1">
      <c r="A167" s="27">
        <v>43939</v>
      </c>
      <c r="C167" s="27" t="s">
        <v>13</v>
      </c>
      <c r="D167" s="27" t="s">
        <v>14</v>
      </c>
      <c r="E167" s="27" t="s">
        <v>15</v>
      </c>
      <c r="F167" s="26" t="s">
        <v>29</v>
      </c>
      <c r="G167" s="26">
        <v>5944</v>
      </c>
      <c r="H167" s="26">
        <v>5.09</v>
      </c>
      <c r="I167" s="26">
        <v>0.28000000000000003</v>
      </c>
      <c r="J167" s="38">
        <v>0.13</v>
      </c>
      <c r="K167" s="28">
        <f t="shared" si="4"/>
        <v>4.2566371681415927</v>
      </c>
      <c r="L167" s="28">
        <f t="shared" si="5"/>
        <v>25301.451327433628</v>
      </c>
      <c r="M167" s="26" t="s">
        <v>1011</v>
      </c>
      <c r="N167" s="26">
        <f>表1_4[[#This Row],[升数]]*4.81</f>
        <v>28590.639999999999</v>
      </c>
    </row>
    <row r="168" spans="1:14" ht="38.1" hidden="1" customHeight="1">
      <c r="A168" s="27">
        <v>43939</v>
      </c>
      <c r="C168" s="27" t="s">
        <v>13</v>
      </c>
      <c r="D168" s="27" t="s">
        <v>14</v>
      </c>
      <c r="E168" s="27" t="s">
        <v>15</v>
      </c>
      <c r="F168" s="26" t="s">
        <v>29</v>
      </c>
      <c r="G168" s="26">
        <v>1672</v>
      </c>
      <c r="H168" s="26">
        <v>5.09</v>
      </c>
      <c r="I168" s="26">
        <v>0.28000000000000003</v>
      </c>
      <c r="J168" s="38">
        <v>0.13</v>
      </c>
      <c r="K168" s="28">
        <f t="shared" si="4"/>
        <v>4.2566371681415927</v>
      </c>
      <c r="L168" s="28">
        <f t="shared" si="5"/>
        <v>7117.0973451327427</v>
      </c>
      <c r="M168" s="26" t="s">
        <v>1011</v>
      </c>
      <c r="N168" s="26">
        <f>表1_4[[#This Row],[升数]]*4.81</f>
        <v>8042.32</v>
      </c>
    </row>
    <row r="169" spans="1:14" ht="38.1" hidden="1" customHeight="1">
      <c r="A169" s="27">
        <v>43940</v>
      </c>
      <c r="C169" s="27" t="s">
        <v>13</v>
      </c>
      <c r="D169" s="27" t="s">
        <v>14</v>
      </c>
      <c r="E169" s="27" t="s">
        <v>15</v>
      </c>
      <c r="F169" s="26" t="s">
        <v>29</v>
      </c>
      <c r="G169" s="26">
        <v>2677</v>
      </c>
      <c r="H169" s="26">
        <v>5.09</v>
      </c>
      <c r="I169" s="26">
        <v>0.28000000000000003</v>
      </c>
      <c r="J169" s="38">
        <v>0.13</v>
      </c>
      <c r="K169" s="28">
        <f t="shared" si="4"/>
        <v>4.2566371681415927</v>
      </c>
      <c r="L169" s="28">
        <f t="shared" si="5"/>
        <v>11395.017699115044</v>
      </c>
      <c r="M169" s="26" t="s">
        <v>1011</v>
      </c>
      <c r="N169" s="26">
        <f>表1_4[[#This Row],[升数]]*4.81</f>
        <v>12876.369999999999</v>
      </c>
    </row>
    <row r="170" spans="1:14" ht="38.1" hidden="1" customHeight="1">
      <c r="A170" s="27">
        <v>43940</v>
      </c>
      <c r="C170" s="27" t="s">
        <v>13</v>
      </c>
      <c r="D170" s="27" t="s">
        <v>14</v>
      </c>
      <c r="E170" s="27" t="s">
        <v>15</v>
      </c>
      <c r="F170" s="26" t="s">
        <v>29</v>
      </c>
      <c r="G170" s="26">
        <v>4217</v>
      </c>
      <c r="H170" s="26">
        <v>5.09</v>
      </c>
      <c r="I170" s="26">
        <v>0.28000000000000003</v>
      </c>
      <c r="J170" s="38">
        <v>0.13</v>
      </c>
      <c r="K170" s="28">
        <f t="shared" si="4"/>
        <v>4.2566371681415927</v>
      </c>
      <c r="L170" s="28">
        <f t="shared" si="5"/>
        <v>17950.238938053095</v>
      </c>
      <c r="M170" s="26" t="s">
        <v>1011</v>
      </c>
      <c r="N170" s="26">
        <f>表1_4[[#This Row],[升数]]*4.81</f>
        <v>20283.769999999997</v>
      </c>
    </row>
    <row r="171" spans="1:14" ht="38.1" hidden="1" customHeight="1">
      <c r="A171" s="27">
        <v>43940</v>
      </c>
      <c r="C171" s="27" t="s">
        <v>13</v>
      </c>
      <c r="D171" s="27" t="s">
        <v>14</v>
      </c>
      <c r="E171" s="27" t="s">
        <v>15</v>
      </c>
      <c r="F171" s="26" t="s">
        <v>29</v>
      </c>
      <c r="G171" s="26">
        <v>2131</v>
      </c>
      <c r="H171" s="26">
        <v>5.09</v>
      </c>
      <c r="I171" s="26">
        <v>0.28000000000000003</v>
      </c>
      <c r="J171" s="38">
        <v>0.13</v>
      </c>
      <c r="K171" s="28">
        <f t="shared" si="4"/>
        <v>4.2566371681415927</v>
      </c>
      <c r="L171" s="28">
        <f t="shared" si="5"/>
        <v>9070.8938053097336</v>
      </c>
      <c r="M171" s="26" t="s">
        <v>1011</v>
      </c>
      <c r="N171" s="26">
        <f>表1_4[[#This Row],[升数]]*4.81</f>
        <v>10250.109999999999</v>
      </c>
    </row>
    <row r="172" spans="1:14" ht="38.1" hidden="1" customHeight="1">
      <c r="A172" s="27">
        <v>43941</v>
      </c>
      <c r="C172" s="27" t="s">
        <v>13</v>
      </c>
      <c r="D172" s="27" t="s">
        <v>14</v>
      </c>
      <c r="E172" s="27" t="s">
        <v>15</v>
      </c>
      <c r="F172" s="26" t="s">
        <v>29</v>
      </c>
      <c r="G172" s="26">
        <v>2580</v>
      </c>
      <c r="H172" s="26">
        <v>5.09</v>
      </c>
      <c r="I172" s="26">
        <v>0.28000000000000003</v>
      </c>
      <c r="J172" s="38">
        <v>0.13</v>
      </c>
      <c r="K172" s="28">
        <f t="shared" si="4"/>
        <v>4.2566371681415927</v>
      </c>
      <c r="L172" s="28">
        <f t="shared" si="5"/>
        <v>10982.123893805308</v>
      </c>
      <c r="M172" s="26" t="s">
        <v>1011</v>
      </c>
      <c r="N172" s="26">
        <f>表1_4[[#This Row],[升数]]*4.81</f>
        <v>12409.8</v>
      </c>
    </row>
    <row r="173" spans="1:14" ht="38.1" hidden="1" customHeight="1">
      <c r="A173" s="27">
        <v>43941</v>
      </c>
      <c r="C173" s="27" t="s">
        <v>13</v>
      </c>
      <c r="D173" s="27" t="s">
        <v>14</v>
      </c>
      <c r="E173" s="27" t="s">
        <v>15</v>
      </c>
      <c r="F173" s="26" t="s">
        <v>29</v>
      </c>
      <c r="G173" s="26">
        <v>5306</v>
      </c>
      <c r="H173" s="26">
        <v>5.09</v>
      </c>
      <c r="I173" s="26">
        <v>0.28000000000000003</v>
      </c>
      <c r="J173" s="38">
        <v>0.13</v>
      </c>
      <c r="K173" s="28">
        <f t="shared" si="4"/>
        <v>4.2566371681415927</v>
      </c>
      <c r="L173" s="28">
        <f t="shared" si="5"/>
        <v>22585.716814159292</v>
      </c>
      <c r="M173" s="26" t="s">
        <v>1011</v>
      </c>
      <c r="N173" s="26">
        <f>表1_4[[#This Row],[升数]]*4.81</f>
        <v>25521.859999999997</v>
      </c>
    </row>
    <row r="174" spans="1:14" ht="38.1" hidden="1" customHeight="1">
      <c r="A174" s="27">
        <v>43941</v>
      </c>
      <c r="C174" s="27" t="s">
        <v>13</v>
      </c>
      <c r="D174" s="27" t="s">
        <v>14</v>
      </c>
      <c r="E174" s="27" t="s">
        <v>15</v>
      </c>
      <c r="F174" s="26" t="s">
        <v>29</v>
      </c>
      <c r="G174" s="26">
        <v>221</v>
      </c>
      <c r="H174" s="26">
        <v>5.09</v>
      </c>
      <c r="I174" s="26">
        <v>0.28000000000000003</v>
      </c>
      <c r="J174" s="38">
        <v>0.13</v>
      </c>
      <c r="K174" s="28">
        <f t="shared" si="4"/>
        <v>4.2566371681415927</v>
      </c>
      <c r="L174" s="28">
        <f t="shared" si="5"/>
        <v>940.71681415929197</v>
      </c>
      <c r="M174" s="26" t="s">
        <v>1011</v>
      </c>
      <c r="N174" s="26">
        <f>表1_4[[#This Row],[升数]]*4.81</f>
        <v>1063.01</v>
      </c>
    </row>
    <row r="175" spans="1:14" ht="38.1" hidden="1" customHeight="1">
      <c r="A175" s="27">
        <v>43942</v>
      </c>
      <c r="C175" s="27" t="s">
        <v>13</v>
      </c>
      <c r="D175" s="27" t="s">
        <v>14</v>
      </c>
      <c r="E175" s="27" t="s">
        <v>15</v>
      </c>
      <c r="F175" s="26" t="s">
        <v>29</v>
      </c>
      <c r="G175" s="26">
        <v>4469</v>
      </c>
      <c r="H175" s="26">
        <v>5.09</v>
      </c>
      <c r="I175" s="26">
        <v>0.28000000000000003</v>
      </c>
      <c r="J175" s="38">
        <v>0.13</v>
      </c>
      <c r="K175" s="28">
        <f t="shared" si="4"/>
        <v>4.2566371681415927</v>
      </c>
      <c r="L175" s="28">
        <f t="shared" si="5"/>
        <v>19022.911504424777</v>
      </c>
      <c r="M175" s="26" t="s">
        <v>1011</v>
      </c>
      <c r="N175" s="26">
        <f>表1_4[[#This Row],[升数]]*4.81</f>
        <v>21495.89</v>
      </c>
    </row>
    <row r="176" spans="1:14" ht="38.1" hidden="1" customHeight="1">
      <c r="A176" s="27">
        <v>43942</v>
      </c>
      <c r="C176" s="27" t="s">
        <v>13</v>
      </c>
      <c r="D176" s="27" t="s">
        <v>14</v>
      </c>
      <c r="E176" s="27" t="s">
        <v>15</v>
      </c>
      <c r="F176" s="26" t="s">
        <v>29</v>
      </c>
      <c r="G176" s="26">
        <v>286</v>
      </c>
      <c r="H176" s="26">
        <v>5.09</v>
      </c>
      <c r="I176" s="26">
        <v>0.28000000000000003</v>
      </c>
      <c r="J176" s="38">
        <v>0.13</v>
      </c>
      <c r="K176" s="28">
        <f t="shared" si="4"/>
        <v>4.2566371681415927</v>
      </c>
      <c r="L176" s="28">
        <f t="shared" si="5"/>
        <v>1217.3982300884954</v>
      </c>
      <c r="M176" s="26" t="s">
        <v>1011</v>
      </c>
      <c r="N176" s="26">
        <f>表1_4[[#This Row],[升数]]*4.81</f>
        <v>1375.6599999999999</v>
      </c>
    </row>
    <row r="177" spans="1:14" ht="38.1" hidden="1" customHeight="1">
      <c r="A177" s="27">
        <v>43942</v>
      </c>
      <c r="C177" s="27" t="s">
        <v>13</v>
      </c>
      <c r="D177" s="27" t="s">
        <v>14</v>
      </c>
      <c r="E177" s="27" t="s">
        <v>15</v>
      </c>
      <c r="F177" s="26" t="s">
        <v>29</v>
      </c>
      <c r="G177" s="26">
        <v>2572</v>
      </c>
      <c r="H177" s="26">
        <v>5.09</v>
      </c>
      <c r="I177" s="26">
        <v>0.28000000000000003</v>
      </c>
      <c r="J177" s="38">
        <v>0.13</v>
      </c>
      <c r="K177" s="28">
        <f t="shared" si="4"/>
        <v>4.2566371681415927</v>
      </c>
      <c r="L177" s="28">
        <f t="shared" si="5"/>
        <v>10948.070796460177</v>
      </c>
      <c r="M177" s="26" t="s">
        <v>1011</v>
      </c>
      <c r="N177" s="26">
        <f>表1_4[[#This Row],[升数]]*4.81</f>
        <v>12371.32</v>
      </c>
    </row>
    <row r="178" spans="1:14" ht="38.1" hidden="1" customHeight="1">
      <c r="A178" s="27">
        <v>43943</v>
      </c>
      <c r="C178" s="27" t="s">
        <v>13</v>
      </c>
      <c r="D178" s="27" t="s">
        <v>14</v>
      </c>
      <c r="E178" s="27" t="s">
        <v>15</v>
      </c>
      <c r="F178" s="26" t="s">
        <v>29</v>
      </c>
      <c r="G178" s="26">
        <v>2905</v>
      </c>
      <c r="H178" s="26">
        <v>5.09</v>
      </c>
      <c r="I178" s="26">
        <v>0.28000000000000003</v>
      </c>
      <c r="J178" s="38">
        <v>0.13</v>
      </c>
      <c r="K178" s="28">
        <f t="shared" si="4"/>
        <v>4.2566371681415927</v>
      </c>
      <c r="L178" s="28">
        <f t="shared" si="5"/>
        <v>12365.530973451327</v>
      </c>
      <c r="M178" s="26" t="s">
        <v>1011</v>
      </c>
      <c r="N178" s="26">
        <f>表1_4[[#This Row],[升数]]*4.81</f>
        <v>13973.05</v>
      </c>
    </row>
    <row r="179" spans="1:14" ht="38.1" hidden="1" customHeight="1">
      <c r="A179" s="27">
        <v>43943</v>
      </c>
      <c r="C179" s="27" t="s">
        <v>13</v>
      </c>
      <c r="D179" s="27" t="s">
        <v>14</v>
      </c>
      <c r="E179" s="27" t="s">
        <v>15</v>
      </c>
      <c r="F179" s="26" t="s">
        <v>29</v>
      </c>
      <c r="G179" s="26">
        <v>1052</v>
      </c>
      <c r="H179" s="26">
        <v>5.09</v>
      </c>
      <c r="I179" s="26">
        <v>0.28000000000000003</v>
      </c>
      <c r="J179" s="38">
        <v>0.13</v>
      </c>
      <c r="K179" s="28">
        <f t="shared" si="4"/>
        <v>4.2566371681415927</v>
      </c>
      <c r="L179" s="28">
        <f t="shared" si="5"/>
        <v>4477.9823008849553</v>
      </c>
      <c r="M179" s="26" t="s">
        <v>1011</v>
      </c>
      <c r="N179" s="26">
        <f>表1_4[[#This Row],[升数]]*4.81</f>
        <v>5060.12</v>
      </c>
    </row>
    <row r="180" spans="1:14" ht="38.1" hidden="1" customHeight="1">
      <c r="A180" s="27">
        <v>43943</v>
      </c>
      <c r="C180" s="27" t="s">
        <v>13</v>
      </c>
      <c r="D180" s="27" t="s">
        <v>14</v>
      </c>
      <c r="E180" s="27" t="s">
        <v>15</v>
      </c>
      <c r="F180" s="26" t="s">
        <v>29</v>
      </c>
      <c r="G180" s="26">
        <v>5495</v>
      </c>
      <c r="H180" s="26">
        <v>5.09</v>
      </c>
      <c r="I180" s="26">
        <v>0.28000000000000003</v>
      </c>
      <c r="J180" s="38">
        <v>0.13</v>
      </c>
      <c r="K180" s="28">
        <f t="shared" si="4"/>
        <v>4.2566371681415927</v>
      </c>
      <c r="L180" s="28">
        <f t="shared" si="5"/>
        <v>23390.221238938051</v>
      </c>
      <c r="M180" s="26" t="s">
        <v>1011</v>
      </c>
      <c r="N180" s="26">
        <f>表1_4[[#This Row],[升数]]*4.81</f>
        <v>26430.949999999997</v>
      </c>
    </row>
    <row r="181" spans="1:14" ht="38.1" hidden="1" customHeight="1">
      <c r="A181" s="27">
        <v>43944</v>
      </c>
      <c r="C181" s="27" t="s">
        <v>13</v>
      </c>
      <c r="D181" s="27" t="s">
        <v>14</v>
      </c>
      <c r="E181" s="27" t="s">
        <v>15</v>
      </c>
      <c r="F181" s="26" t="s">
        <v>29</v>
      </c>
      <c r="G181" s="26">
        <v>2491</v>
      </c>
      <c r="H181" s="26">
        <v>5.09</v>
      </c>
      <c r="I181" s="26">
        <v>0.28000000000000003</v>
      </c>
      <c r="J181" s="38">
        <v>0.13</v>
      </c>
      <c r="K181" s="28">
        <f t="shared" si="4"/>
        <v>4.2566371681415927</v>
      </c>
      <c r="L181" s="28">
        <f t="shared" si="5"/>
        <v>10603.283185840708</v>
      </c>
      <c r="M181" s="26" t="s">
        <v>1011</v>
      </c>
      <c r="N181" s="26">
        <f>表1_4[[#This Row],[升数]]*4.81</f>
        <v>11981.71</v>
      </c>
    </row>
    <row r="182" spans="1:14" ht="38.1" hidden="1" customHeight="1">
      <c r="A182" s="27">
        <v>43944</v>
      </c>
      <c r="C182" s="27" t="s">
        <v>13</v>
      </c>
      <c r="D182" s="27" t="s">
        <v>14</v>
      </c>
      <c r="E182" s="27" t="s">
        <v>15</v>
      </c>
      <c r="F182" s="26" t="s">
        <v>29</v>
      </c>
      <c r="G182" s="26">
        <v>501</v>
      </c>
      <c r="H182" s="26">
        <v>5.09</v>
      </c>
      <c r="I182" s="26">
        <v>0.28000000000000003</v>
      </c>
      <c r="J182" s="38">
        <v>0.13</v>
      </c>
      <c r="K182" s="28">
        <f t="shared" si="4"/>
        <v>4.2566371681415927</v>
      </c>
      <c r="L182" s="28">
        <f t="shared" si="5"/>
        <v>2132.575221238938</v>
      </c>
      <c r="M182" s="26" t="s">
        <v>1011</v>
      </c>
      <c r="N182" s="26">
        <f>表1_4[[#This Row],[升数]]*4.81</f>
        <v>2409.81</v>
      </c>
    </row>
    <row r="183" spans="1:14" ht="38.1" hidden="1" customHeight="1">
      <c r="A183" s="27">
        <v>43944</v>
      </c>
      <c r="C183" s="27" t="s">
        <v>13</v>
      </c>
      <c r="D183" s="27" t="s">
        <v>14</v>
      </c>
      <c r="E183" s="27" t="s">
        <v>15</v>
      </c>
      <c r="F183" s="26" t="s">
        <v>29</v>
      </c>
      <c r="G183" s="26">
        <v>3765</v>
      </c>
      <c r="H183" s="26">
        <v>5.09</v>
      </c>
      <c r="I183" s="26">
        <v>0.28000000000000003</v>
      </c>
      <c r="J183" s="38">
        <v>0.13</v>
      </c>
      <c r="K183" s="28">
        <f t="shared" si="4"/>
        <v>4.2566371681415927</v>
      </c>
      <c r="L183" s="28">
        <f t="shared" si="5"/>
        <v>16026.238938053097</v>
      </c>
      <c r="M183" s="26" t="s">
        <v>1011</v>
      </c>
      <c r="N183" s="26">
        <f>表1_4[[#This Row],[升数]]*4.81</f>
        <v>18109.649999999998</v>
      </c>
    </row>
    <row r="184" spans="1:14" ht="38.1" hidden="1" customHeight="1">
      <c r="A184" s="27">
        <v>43945</v>
      </c>
      <c r="C184" s="27" t="s">
        <v>13</v>
      </c>
      <c r="D184" s="27" t="s">
        <v>14</v>
      </c>
      <c r="E184" s="27" t="s">
        <v>15</v>
      </c>
      <c r="F184" s="26" t="s">
        <v>29</v>
      </c>
      <c r="G184" s="26">
        <v>2609</v>
      </c>
      <c r="H184" s="26">
        <v>5.09</v>
      </c>
      <c r="I184" s="26">
        <v>0.28000000000000003</v>
      </c>
      <c r="J184" s="38">
        <v>0.13</v>
      </c>
      <c r="K184" s="28">
        <f t="shared" si="4"/>
        <v>4.2566371681415927</v>
      </c>
      <c r="L184" s="28">
        <f t="shared" si="5"/>
        <v>11105.566371681416</v>
      </c>
      <c r="M184" s="26" t="s">
        <v>1011</v>
      </c>
      <c r="N184" s="26">
        <f>表1_4[[#This Row],[升数]]*4.81</f>
        <v>12549.289999999999</v>
      </c>
    </row>
    <row r="185" spans="1:14" ht="38.1" hidden="1" customHeight="1">
      <c r="A185" s="27">
        <v>43945</v>
      </c>
      <c r="C185" s="27" t="s">
        <v>13</v>
      </c>
      <c r="D185" s="27" t="s">
        <v>14</v>
      </c>
      <c r="E185" s="27" t="s">
        <v>15</v>
      </c>
      <c r="F185" s="26" t="s">
        <v>29</v>
      </c>
      <c r="G185" s="26">
        <v>3629</v>
      </c>
      <c r="H185" s="26">
        <v>5.09</v>
      </c>
      <c r="I185" s="26">
        <v>0.28000000000000003</v>
      </c>
      <c r="J185" s="38">
        <v>0.13</v>
      </c>
      <c r="K185" s="28">
        <f t="shared" si="4"/>
        <v>4.2566371681415927</v>
      </c>
      <c r="L185" s="28">
        <f t="shared" si="5"/>
        <v>15447.336283185839</v>
      </c>
      <c r="M185" s="26" t="s">
        <v>1011</v>
      </c>
      <c r="N185" s="26">
        <f>表1_4[[#This Row],[升数]]*4.81</f>
        <v>17455.489999999998</v>
      </c>
    </row>
    <row r="186" spans="1:14" ht="38.1" hidden="1" customHeight="1">
      <c r="A186" s="27">
        <v>43946</v>
      </c>
      <c r="C186" s="27" t="s">
        <v>13</v>
      </c>
      <c r="D186" s="27" t="s">
        <v>14</v>
      </c>
      <c r="E186" s="27" t="s">
        <v>15</v>
      </c>
      <c r="F186" s="26" t="s">
        <v>29</v>
      </c>
      <c r="G186" s="26">
        <v>41</v>
      </c>
      <c r="H186" s="26">
        <v>5.09</v>
      </c>
      <c r="I186" s="26">
        <v>0.28000000000000003</v>
      </c>
      <c r="J186" s="38">
        <v>0.13</v>
      </c>
      <c r="K186" s="28">
        <f t="shared" si="4"/>
        <v>4.2566371681415927</v>
      </c>
      <c r="L186" s="28">
        <f t="shared" si="5"/>
        <v>174.52212389380529</v>
      </c>
      <c r="M186" s="26" t="s">
        <v>1011</v>
      </c>
      <c r="N186" s="26">
        <f>表1_4[[#This Row],[升数]]*4.81</f>
        <v>197.20999999999998</v>
      </c>
    </row>
    <row r="187" spans="1:14" ht="38.1" hidden="1" customHeight="1">
      <c r="A187" s="27">
        <v>43946</v>
      </c>
      <c r="C187" s="27" t="s">
        <v>13</v>
      </c>
      <c r="D187" s="27" t="s">
        <v>14</v>
      </c>
      <c r="E187" s="27" t="s">
        <v>15</v>
      </c>
      <c r="F187" s="26" t="s">
        <v>29</v>
      </c>
      <c r="G187" s="26">
        <v>2206</v>
      </c>
      <c r="H187" s="26">
        <v>5.09</v>
      </c>
      <c r="I187" s="26">
        <v>0.28000000000000003</v>
      </c>
      <c r="J187" s="38">
        <v>0.13</v>
      </c>
      <c r="K187" s="28">
        <f t="shared" si="4"/>
        <v>4.2566371681415927</v>
      </c>
      <c r="L187" s="28">
        <f t="shared" si="5"/>
        <v>9390.141592920354</v>
      </c>
      <c r="M187" s="26" t="s">
        <v>1011</v>
      </c>
      <c r="N187" s="26">
        <f>表1_4[[#This Row],[升数]]*4.81</f>
        <v>10610.859999999999</v>
      </c>
    </row>
    <row r="188" spans="1:14" ht="38.1" hidden="1" customHeight="1">
      <c r="A188" s="27">
        <v>43946</v>
      </c>
      <c r="C188" s="27" t="s">
        <v>13</v>
      </c>
      <c r="D188" s="27" t="s">
        <v>14</v>
      </c>
      <c r="E188" s="27" t="s">
        <v>15</v>
      </c>
      <c r="F188" s="26" t="s">
        <v>29</v>
      </c>
      <c r="G188" s="26">
        <v>1725</v>
      </c>
      <c r="H188" s="26">
        <v>5.09</v>
      </c>
      <c r="I188" s="26">
        <v>0.28000000000000003</v>
      </c>
      <c r="J188" s="38">
        <v>0.13</v>
      </c>
      <c r="K188" s="28">
        <f t="shared" si="4"/>
        <v>4.2566371681415927</v>
      </c>
      <c r="L188" s="28">
        <f t="shared" si="5"/>
        <v>7342.6991150442473</v>
      </c>
      <c r="M188" s="26" t="s">
        <v>1011</v>
      </c>
      <c r="N188" s="26">
        <f>表1_4[[#This Row],[升数]]*4.81</f>
        <v>8297.25</v>
      </c>
    </row>
    <row r="189" spans="1:14" ht="38.1" hidden="1" customHeight="1">
      <c r="A189" s="27">
        <v>43947</v>
      </c>
      <c r="C189" s="27" t="s">
        <v>13</v>
      </c>
      <c r="D189" s="27" t="s">
        <v>14</v>
      </c>
      <c r="E189" s="27" t="s">
        <v>15</v>
      </c>
      <c r="F189" s="26" t="s">
        <v>29</v>
      </c>
      <c r="G189" s="26">
        <v>3738</v>
      </c>
      <c r="H189" s="26">
        <v>5.09</v>
      </c>
      <c r="I189" s="26">
        <v>0.28000000000000003</v>
      </c>
      <c r="J189" s="38">
        <v>0.13</v>
      </c>
      <c r="K189" s="28">
        <f t="shared" si="4"/>
        <v>4.2566371681415927</v>
      </c>
      <c r="L189" s="28">
        <f t="shared" si="5"/>
        <v>15911.309734513274</v>
      </c>
      <c r="M189" s="26" t="s">
        <v>1011</v>
      </c>
      <c r="N189" s="26">
        <f>表1_4[[#This Row],[升数]]*4.81</f>
        <v>17979.78</v>
      </c>
    </row>
    <row r="190" spans="1:14" ht="38.1" hidden="1" customHeight="1">
      <c r="A190" s="27">
        <v>43948</v>
      </c>
      <c r="C190" s="27" t="s">
        <v>13</v>
      </c>
      <c r="D190" s="27" t="s">
        <v>14</v>
      </c>
      <c r="E190" s="27" t="s">
        <v>15</v>
      </c>
      <c r="F190" s="26" t="s">
        <v>29</v>
      </c>
      <c r="G190" s="26">
        <v>2472</v>
      </c>
      <c r="H190" s="26">
        <v>5.09</v>
      </c>
      <c r="I190" s="26">
        <v>0.28000000000000003</v>
      </c>
      <c r="J190" s="38">
        <v>0.13</v>
      </c>
      <c r="K190" s="28">
        <f t="shared" si="4"/>
        <v>4.2566371681415927</v>
      </c>
      <c r="L190" s="28">
        <f t="shared" si="5"/>
        <v>10522.407079646016</v>
      </c>
      <c r="M190" s="26" t="s">
        <v>1011</v>
      </c>
      <c r="N190" s="26">
        <f>表1_4[[#This Row],[升数]]*4.81</f>
        <v>11890.32</v>
      </c>
    </row>
    <row r="191" spans="1:14" ht="38.1" hidden="1" customHeight="1">
      <c r="A191" s="27">
        <v>43949</v>
      </c>
      <c r="C191" s="27" t="s">
        <v>13</v>
      </c>
      <c r="D191" s="27" t="s">
        <v>14</v>
      </c>
      <c r="E191" s="27" t="s">
        <v>15</v>
      </c>
      <c r="F191" s="26" t="s">
        <v>29</v>
      </c>
      <c r="G191" s="26">
        <v>2089</v>
      </c>
      <c r="H191" s="26">
        <v>5.09</v>
      </c>
      <c r="I191" s="26">
        <v>0.28000000000000003</v>
      </c>
      <c r="J191" s="38">
        <v>0.13</v>
      </c>
      <c r="K191" s="28">
        <f t="shared" si="4"/>
        <v>4.2566371681415927</v>
      </c>
      <c r="L191" s="28">
        <f t="shared" si="5"/>
        <v>8892.1150442477865</v>
      </c>
      <c r="M191" s="26" t="s">
        <v>1011</v>
      </c>
      <c r="N191" s="26">
        <f>表1_4[[#This Row],[升数]]*4.81</f>
        <v>10048.089999999998</v>
      </c>
    </row>
    <row r="192" spans="1:14" ht="38.1" hidden="1" customHeight="1">
      <c r="A192" s="27">
        <v>43950</v>
      </c>
      <c r="C192" s="27" t="s">
        <v>13</v>
      </c>
      <c r="D192" s="27" t="s">
        <v>14</v>
      </c>
      <c r="E192" s="27" t="s">
        <v>15</v>
      </c>
      <c r="F192" s="26" t="s">
        <v>29</v>
      </c>
      <c r="G192" s="26">
        <v>2790</v>
      </c>
      <c r="H192" s="26">
        <v>5.09</v>
      </c>
      <c r="I192" s="26">
        <v>0.28000000000000003</v>
      </c>
      <c r="J192" s="38">
        <v>0.13</v>
      </c>
      <c r="K192" s="28">
        <f t="shared" si="4"/>
        <v>4.2566371681415927</v>
      </c>
      <c r="L192" s="28">
        <f t="shared" si="5"/>
        <v>11876.017699115044</v>
      </c>
      <c r="M192" s="26" t="s">
        <v>1011</v>
      </c>
      <c r="N192" s="26">
        <f>表1_4[[#This Row],[升数]]*4.81</f>
        <v>13419.9</v>
      </c>
    </row>
    <row r="193" spans="1:14" ht="38.1" hidden="1" customHeight="1">
      <c r="A193" s="27">
        <v>43951</v>
      </c>
      <c r="C193" s="27" t="s">
        <v>13</v>
      </c>
      <c r="D193" s="27" t="s">
        <v>14</v>
      </c>
      <c r="E193" s="27" t="s">
        <v>15</v>
      </c>
      <c r="F193" s="26" t="s">
        <v>29</v>
      </c>
      <c r="G193" s="26">
        <v>3547</v>
      </c>
      <c r="H193" s="26">
        <v>5.09</v>
      </c>
      <c r="I193" s="26">
        <v>0.28000000000000003</v>
      </c>
      <c r="J193" s="38">
        <v>0.13</v>
      </c>
      <c r="K193" s="28">
        <f t="shared" si="4"/>
        <v>4.2566371681415927</v>
      </c>
      <c r="L193" s="28">
        <f t="shared" si="5"/>
        <v>15098.29203539823</v>
      </c>
      <c r="M193" s="26" t="s">
        <v>1011</v>
      </c>
      <c r="N193" s="26">
        <f>表1_4[[#This Row],[升数]]*4.81</f>
        <v>17061.07</v>
      </c>
    </row>
    <row r="194" spans="1:14" ht="38.1" hidden="1" customHeight="1">
      <c r="A194" s="27">
        <v>43951</v>
      </c>
      <c r="C194" s="27" t="s">
        <v>13</v>
      </c>
      <c r="D194" s="27" t="s">
        <v>14</v>
      </c>
      <c r="E194" s="27" t="s">
        <v>15</v>
      </c>
      <c r="F194" s="26" t="s">
        <v>29</v>
      </c>
      <c r="G194" s="26">
        <v>542</v>
      </c>
      <c r="H194" s="26">
        <v>5.09</v>
      </c>
      <c r="I194" s="26">
        <v>0.28000000000000003</v>
      </c>
      <c r="J194" s="38">
        <v>0.13</v>
      </c>
      <c r="K194" s="28">
        <f t="shared" ref="K194:K257" si="6">4.81/1.13</f>
        <v>4.2566371681415927</v>
      </c>
      <c r="L194" s="28">
        <f t="shared" ref="L194:L257" si="7">G194*K194</f>
        <v>2307.0973451327432</v>
      </c>
      <c r="M194" s="26" t="s">
        <v>1011</v>
      </c>
      <c r="N194" s="26">
        <f>表1_4[[#This Row],[升数]]*4.81</f>
        <v>2607.02</v>
      </c>
    </row>
    <row r="195" spans="1:14" ht="38.1" hidden="1" customHeight="1">
      <c r="A195" s="27">
        <v>43952</v>
      </c>
      <c r="C195" s="27" t="s">
        <v>13</v>
      </c>
      <c r="D195" s="27" t="s">
        <v>14</v>
      </c>
      <c r="E195" s="27" t="s">
        <v>15</v>
      </c>
      <c r="F195" s="26" t="s">
        <v>29</v>
      </c>
      <c r="G195" s="26">
        <v>3079</v>
      </c>
      <c r="H195" s="26">
        <v>5.09</v>
      </c>
      <c r="I195" s="26">
        <v>0.28000000000000003</v>
      </c>
      <c r="J195" s="38">
        <v>0.13</v>
      </c>
      <c r="K195" s="28">
        <f t="shared" si="6"/>
        <v>4.2566371681415927</v>
      </c>
      <c r="L195" s="28">
        <f t="shared" si="7"/>
        <v>13106.185840707964</v>
      </c>
      <c r="M195" s="26" t="s">
        <v>1011</v>
      </c>
      <c r="N195" s="26">
        <f>表1_4[[#This Row],[升数]]*4.81</f>
        <v>14809.989999999998</v>
      </c>
    </row>
    <row r="196" spans="1:14" ht="38.1" hidden="1" customHeight="1">
      <c r="A196" s="27">
        <v>43953</v>
      </c>
      <c r="C196" s="27" t="s">
        <v>13</v>
      </c>
      <c r="D196" s="27" t="s">
        <v>14</v>
      </c>
      <c r="E196" s="27" t="s">
        <v>15</v>
      </c>
      <c r="F196" s="26" t="s">
        <v>29</v>
      </c>
      <c r="G196" s="26">
        <v>4244</v>
      </c>
      <c r="H196" s="26">
        <v>5.09</v>
      </c>
      <c r="I196" s="26">
        <v>0.28000000000000003</v>
      </c>
      <c r="J196" s="38">
        <v>0.13</v>
      </c>
      <c r="K196" s="28">
        <f t="shared" si="6"/>
        <v>4.2566371681415927</v>
      </c>
      <c r="L196" s="28">
        <f t="shared" si="7"/>
        <v>18065.16814159292</v>
      </c>
      <c r="M196" s="26" t="s">
        <v>1011</v>
      </c>
      <c r="N196" s="26">
        <f>表1_4[[#This Row],[升数]]*4.81</f>
        <v>20413.64</v>
      </c>
    </row>
    <row r="197" spans="1:14" ht="38.1" hidden="1" customHeight="1">
      <c r="A197" s="27">
        <v>43954</v>
      </c>
      <c r="C197" s="27" t="s">
        <v>13</v>
      </c>
      <c r="D197" s="27" t="s">
        <v>14</v>
      </c>
      <c r="E197" s="27" t="s">
        <v>15</v>
      </c>
      <c r="F197" s="26" t="s">
        <v>29</v>
      </c>
      <c r="G197" s="26">
        <v>2526</v>
      </c>
      <c r="H197" s="26">
        <v>5.09</v>
      </c>
      <c r="I197" s="26">
        <v>0.28000000000000003</v>
      </c>
      <c r="J197" s="38">
        <v>0.13</v>
      </c>
      <c r="K197" s="28">
        <f t="shared" si="6"/>
        <v>4.2566371681415927</v>
      </c>
      <c r="L197" s="28">
        <f t="shared" si="7"/>
        <v>10752.265486725662</v>
      </c>
      <c r="M197" s="26" t="s">
        <v>1011</v>
      </c>
      <c r="N197" s="26">
        <f>表1_4[[#This Row],[升数]]*4.81</f>
        <v>12150.06</v>
      </c>
    </row>
    <row r="198" spans="1:14" ht="38.1" hidden="1" customHeight="1">
      <c r="A198" s="27">
        <v>43955</v>
      </c>
      <c r="C198" s="27" t="s">
        <v>13</v>
      </c>
      <c r="D198" s="27" t="s">
        <v>14</v>
      </c>
      <c r="E198" s="27" t="s">
        <v>15</v>
      </c>
      <c r="F198" s="26" t="s">
        <v>29</v>
      </c>
      <c r="G198" s="26">
        <v>2161</v>
      </c>
      <c r="H198" s="26">
        <v>5.09</v>
      </c>
      <c r="I198" s="26">
        <v>0.28000000000000003</v>
      </c>
      <c r="J198" s="38">
        <v>0.13</v>
      </c>
      <c r="K198" s="28">
        <f t="shared" si="6"/>
        <v>4.2566371681415927</v>
      </c>
      <c r="L198" s="28">
        <f t="shared" si="7"/>
        <v>9198.5929203539818</v>
      </c>
      <c r="M198" s="26" t="s">
        <v>1011</v>
      </c>
      <c r="N198" s="26">
        <f>表1_4[[#This Row],[升数]]*4.81</f>
        <v>10394.41</v>
      </c>
    </row>
    <row r="199" spans="1:14" ht="38.1" hidden="1" customHeight="1">
      <c r="A199" s="27">
        <v>43956</v>
      </c>
      <c r="C199" s="27" t="s">
        <v>13</v>
      </c>
      <c r="D199" s="27" t="s">
        <v>14</v>
      </c>
      <c r="E199" s="27" t="s">
        <v>15</v>
      </c>
      <c r="F199" s="26" t="s">
        <v>29</v>
      </c>
      <c r="G199" s="26">
        <v>831</v>
      </c>
      <c r="H199" s="26">
        <v>5.09</v>
      </c>
      <c r="I199" s="26">
        <v>0.28000000000000003</v>
      </c>
      <c r="J199" s="38">
        <v>0.13</v>
      </c>
      <c r="K199" s="28">
        <f t="shared" si="6"/>
        <v>4.2566371681415927</v>
      </c>
      <c r="L199" s="28">
        <f t="shared" si="7"/>
        <v>3537.2654867256633</v>
      </c>
      <c r="M199" s="26" t="s">
        <v>1011</v>
      </c>
      <c r="N199" s="26">
        <f>表1_4[[#This Row],[升数]]*4.81</f>
        <v>3997.1099999999997</v>
      </c>
    </row>
    <row r="200" spans="1:14" ht="38.1" hidden="1" customHeight="1">
      <c r="A200" s="27">
        <v>43957</v>
      </c>
      <c r="C200" s="27" t="s">
        <v>13</v>
      </c>
      <c r="D200" s="27" t="s">
        <v>14</v>
      </c>
      <c r="E200" s="27" t="s">
        <v>15</v>
      </c>
      <c r="F200" s="26" t="s">
        <v>29</v>
      </c>
      <c r="G200" s="26">
        <v>3735</v>
      </c>
      <c r="H200" s="26">
        <v>5.09</v>
      </c>
      <c r="I200" s="26">
        <v>0.28000000000000003</v>
      </c>
      <c r="J200" s="38">
        <v>0.13</v>
      </c>
      <c r="K200" s="28">
        <f t="shared" si="6"/>
        <v>4.2566371681415927</v>
      </c>
      <c r="L200" s="28">
        <f t="shared" si="7"/>
        <v>15898.539823008849</v>
      </c>
      <c r="M200" s="26" t="s">
        <v>1011</v>
      </c>
      <c r="N200" s="26">
        <f>表1_4[[#This Row],[升数]]*4.81</f>
        <v>17965.349999999999</v>
      </c>
    </row>
    <row r="201" spans="1:14" ht="38.1" hidden="1" customHeight="1">
      <c r="A201" s="27">
        <v>43958</v>
      </c>
      <c r="C201" s="27" t="s">
        <v>13</v>
      </c>
      <c r="D201" s="27" t="s">
        <v>14</v>
      </c>
      <c r="E201" s="27" t="s">
        <v>15</v>
      </c>
      <c r="F201" s="26" t="s">
        <v>29</v>
      </c>
      <c r="G201" s="26">
        <v>2626</v>
      </c>
      <c r="H201" s="26">
        <v>5.09</v>
      </c>
      <c r="I201" s="26">
        <v>0.28000000000000003</v>
      </c>
      <c r="J201" s="38">
        <v>0.13</v>
      </c>
      <c r="K201" s="28">
        <f t="shared" si="6"/>
        <v>4.2566371681415927</v>
      </c>
      <c r="L201" s="28">
        <f t="shared" si="7"/>
        <v>11177.929203539823</v>
      </c>
      <c r="M201" s="26" t="s">
        <v>1011</v>
      </c>
      <c r="N201" s="26">
        <f>表1_4[[#This Row],[升数]]*4.81</f>
        <v>12631.06</v>
      </c>
    </row>
    <row r="202" spans="1:14" ht="38.1" hidden="1" customHeight="1">
      <c r="A202" s="27">
        <v>43960</v>
      </c>
      <c r="C202" s="27" t="s">
        <v>13</v>
      </c>
      <c r="D202" s="27" t="s">
        <v>14</v>
      </c>
      <c r="E202" s="27" t="s">
        <v>15</v>
      </c>
      <c r="F202" s="26" t="s">
        <v>29</v>
      </c>
      <c r="G202" s="26">
        <v>642</v>
      </c>
      <c r="H202" s="26">
        <v>5.09</v>
      </c>
      <c r="I202" s="26">
        <v>0.28000000000000003</v>
      </c>
      <c r="J202" s="38">
        <v>0.13</v>
      </c>
      <c r="K202" s="28">
        <f t="shared" si="6"/>
        <v>4.2566371681415927</v>
      </c>
      <c r="L202" s="28">
        <f t="shared" si="7"/>
        <v>2732.7610619469024</v>
      </c>
      <c r="M202" s="26" t="s">
        <v>1011</v>
      </c>
      <c r="N202" s="26">
        <f>表1_4[[#This Row],[升数]]*4.81</f>
        <v>3088.0199999999995</v>
      </c>
    </row>
    <row r="203" spans="1:14" ht="38.1" hidden="1" customHeight="1">
      <c r="A203" s="27">
        <v>43961</v>
      </c>
      <c r="C203" s="27" t="s">
        <v>13</v>
      </c>
      <c r="D203" s="27" t="s">
        <v>14</v>
      </c>
      <c r="E203" s="27" t="s">
        <v>15</v>
      </c>
      <c r="F203" s="26" t="s">
        <v>29</v>
      </c>
      <c r="G203" s="26">
        <v>2347</v>
      </c>
      <c r="H203" s="26">
        <v>5.09</v>
      </c>
      <c r="I203" s="26">
        <v>0.28000000000000003</v>
      </c>
      <c r="J203" s="38">
        <v>0.13</v>
      </c>
      <c r="K203" s="28">
        <f t="shared" si="6"/>
        <v>4.2566371681415927</v>
      </c>
      <c r="L203" s="28">
        <f t="shared" si="7"/>
        <v>9990.3274336283175</v>
      </c>
      <c r="M203" s="26" t="s">
        <v>1011</v>
      </c>
      <c r="N203" s="26">
        <f>表1_4[[#This Row],[升数]]*4.81</f>
        <v>11289.07</v>
      </c>
    </row>
    <row r="204" spans="1:14" ht="38.1" hidden="1" customHeight="1">
      <c r="A204" s="27">
        <v>43962</v>
      </c>
      <c r="C204" s="27" t="s">
        <v>13</v>
      </c>
      <c r="D204" s="27" t="s">
        <v>14</v>
      </c>
      <c r="E204" s="27" t="s">
        <v>15</v>
      </c>
      <c r="F204" s="26" t="s">
        <v>29</v>
      </c>
      <c r="G204" s="26">
        <v>4441</v>
      </c>
      <c r="H204" s="26">
        <v>5.09</v>
      </c>
      <c r="I204" s="26">
        <v>0.28000000000000003</v>
      </c>
      <c r="J204" s="38">
        <v>0.13</v>
      </c>
      <c r="K204" s="28">
        <f t="shared" si="6"/>
        <v>4.2566371681415927</v>
      </c>
      <c r="L204" s="28">
        <f t="shared" si="7"/>
        <v>18903.725663716814</v>
      </c>
      <c r="M204" s="26" t="s">
        <v>1011</v>
      </c>
      <c r="N204" s="26">
        <f>表1_4[[#This Row],[升数]]*4.81</f>
        <v>21361.21</v>
      </c>
    </row>
    <row r="205" spans="1:14" ht="38.1" hidden="1" customHeight="1">
      <c r="A205" s="27">
        <v>43963</v>
      </c>
      <c r="C205" s="27" t="s">
        <v>13</v>
      </c>
      <c r="D205" s="27" t="s">
        <v>14</v>
      </c>
      <c r="E205" s="27" t="s">
        <v>15</v>
      </c>
      <c r="F205" s="26" t="s">
        <v>29</v>
      </c>
      <c r="G205" s="26">
        <v>2363</v>
      </c>
      <c r="H205" s="26">
        <v>5.09</v>
      </c>
      <c r="I205" s="26">
        <v>0.28000000000000003</v>
      </c>
      <c r="J205" s="38">
        <v>0.13</v>
      </c>
      <c r="K205" s="28">
        <f t="shared" si="6"/>
        <v>4.2566371681415927</v>
      </c>
      <c r="L205" s="28">
        <f t="shared" si="7"/>
        <v>10058.433628318584</v>
      </c>
      <c r="M205" s="26" t="s">
        <v>1011</v>
      </c>
      <c r="N205" s="26">
        <f>表1_4[[#This Row],[升数]]*4.81</f>
        <v>11366.029999999999</v>
      </c>
    </row>
    <row r="206" spans="1:14" ht="38.1" hidden="1" customHeight="1">
      <c r="A206" s="27">
        <v>43964</v>
      </c>
      <c r="C206" s="27" t="s">
        <v>13</v>
      </c>
      <c r="D206" s="27" t="s">
        <v>14</v>
      </c>
      <c r="E206" s="27" t="s">
        <v>15</v>
      </c>
      <c r="F206" s="26" t="s">
        <v>29</v>
      </c>
      <c r="G206" s="26">
        <v>3435</v>
      </c>
      <c r="H206" s="26">
        <v>5.09</v>
      </c>
      <c r="I206" s="26">
        <v>0.28000000000000003</v>
      </c>
      <c r="J206" s="38">
        <v>0.13</v>
      </c>
      <c r="K206" s="28">
        <f t="shared" si="6"/>
        <v>4.2566371681415927</v>
      </c>
      <c r="L206" s="28">
        <f t="shared" si="7"/>
        <v>14621.54867256637</v>
      </c>
      <c r="M206" s="26" t="s">
        <v>1011</v>
      </c>
      <c r="N206" s="26">
        <f>表1_4[[#This Row],[升数]]*4.81</f>
        <v>16522.349999999999</v>
      </c>
    </row>
    <row r="207" spans="1:14" ht="38.1" hidden="1" customHeight="1">
      <c r="A207" s="27">
        <v>43964</v>
      </c>
      <c r="C207" s="27" t="s">
        <v>13</v>
      </c>
      <c r="D207" s="27" t="s">
        <v>14</v>
      </c>
      <c r="E207" s="27" t="s">
        <v>15</v>
      </c>
      <c r="F207" s="26" t="s">
        <v>29</v>
      </c>
      <c r="G207" s="26">
        <v>119</v>
      </c>
      <c r="H207" s="26">
        <v>5.09</v>
      </c>
      <c r="I207" s="26">
        <v>0.28000000000000003</v>
      </c>
      <c r="J207" s="38">
        <v>0.13</v>
      </c>
      <c r="K207" s="28">
        <f t="shared" si="6"/>
        <v>4.2566371681415927</v>
      </c>
      <c r="L207" s="28">
        <f t="shared" si="7"/>
        <v>506.53982300884951</v>
      </c>
      <c r="M207" s="26" t="s">
        <v>1011</v>
      </c>
      <c r="N207" s="26">
        <f>表1_4[[#This Row],[升数]]*4.81</f>
        <v>572.39</v>
      </c>
    </row>
    <row r="208" spans="1:14" ht="38.1" hidden="1" customHeight="1">
      <c r="A208" s="27">
        <v>43965</v>
      </c>
      <c r="C208" s="27" t="s">
        <v>13</v>
      </c>
      <c r="D208" s="27" t="s">
        <v>14</v>
      </c>
      <c r="E208" s="27" t="s">
        <v>15</v>
      </c>
      <c r="F208" s="26" t="s">
        <v>29</v>
      </c>
      <c r="G208" s="26">
        <v>2544</v>
      </c>
      <c r="H208" s="26">
        <v>5.09</v>
      </c>
      <c r="I208" s="26">
        <v>0.28000000000000003</v>
      </c>
      <c r="J208" s="38">
        <v>0.13</v>
      </c>
      <c r="K208" s="28">
        <f t="shared" si="6"/>
        <v>4.2566371681415927</v>
      </c>
      <c r="L208" s="28">
        <f t="shared" si="7"/>
        <v>10828.884955752212</v>
      </c>
      <c r="M208" s="26" t="s">
        <v>1011</v>
      </c>
      <c r="N208" s="26">
        <f>表1_4[[#This Row],[升数]]*4.81</f>
        <v>12236.64</v>
      </c>
    </row>
    <row r="209" spans="1:14" ht="38.1" hidden="1" customHeight="1">
      <c r="A209" s="27">
        <v>43966</v>
      </c>
      <c r="C209" s="27" t="s">
        <v>13</v>
      </c>
      <c r="D209" s="27" t="s">
        <v>14</v>
      </c>
      <c r="E209" s="27" t="s">
        <v>15</v>
      </c>
      <c r="F209" s="26" t="s">
        <v>29</v>
      </c>
      <c r="G209" s="26">
        <v>2927</v>
      </c>
      <c r="H209" s="26">
        <v>5.09</v>
      </c>
      <c r="I209" s="26">
        <v>0.28000000000000003</v>
      </c>
      <c r="J209" s="38">
        <v>0.13</v>
      </c>
      <c r="K209" s="28">
        <f t="shared" si="6"/>
        <v>4.2566371681415927</v>
      </c>
      <c r="L209" s="28">
        <f t="shared" si="7"/>
        <v>12459.176991150442</v>
      </c>
      <c r="M209" s="26" t="s">
        <v>1011</v>
      </c>
      <c r="N209" s="26">
        <f>表1_4[[#This Row],[升数]]*4.81</f>
        <v>14078.869999999999</v>
      </c>
    </row>
    <row r="210" spans="1:14" ht="38.1" hidden="1" customHeight="1">
      <c r="A210" s="27">
        <v>43937</v>
      </c>
      <c r="C210" s="27" t="s">
        <v>13</v>
      </c>
      <c r="D210" s="27" t="s">
        <v>14</v>
      </c>
      <c r="E210" s="27" t="s">
        <v>15</v>
      </c>
      <c r="F210" s="26" t="s">
        <v>37</v>
      </c>
      <c r="G210" s="26">
        <v>2915</v>
      </c>
      <c r="H210" s="26">
        <v>5.09</v>
      </c>
      <c r="I210" s="26">
        <v>0.28000000000000003</v>
      </c>
      <c r="J210" s="38">
        <v>0.13</v>
      </c>
      <c r="K210" s="28">
        <f t="shared" si="6"/>
        <v>4.2566371681415927</v>
      </c>
      <c r="L210" s="28">
        <f t="shared" si="7"/>
        <v>12408.097345132743</v>
      </c>
      <c r="M210" s="26" t="s">
        <v>1011</v>
      </c>
      <c r="N210" s="26">
        <f>表1_4[[#This Row],[升数]]*4.81</f>
        <v>14021.15</v>
      </c>
    </row>
    <row r="211" spans="1:14" ht="38.1" hidden="1" customHeight="1">
      <c r="A211" s="27">
        <v>43938</v>
      </c>
      <c r="C211" s="27" t="s">
        <v>13</v>
      </c>
      <c r="D211" s="27" t="s">
        <v>14</v>
      </c>
      <c r="E211" s="27" t="s">
        <v>15</v>
      </c>
      <c r="F211" s="26" t="s">
        <v>37</v>
      </c>
      <c r="G211" s="26">
        <v>2268</v>
      </c>
      <c r="H211" s="26">
        <v>5.09</v>
      </c>
      <c r="I211" s="26">
        <v>0.28000000000000003</v>
      </c>
      <c r="J211" s="38">
        <v>0.13</v>
      </c>
      <c r="K211" s="28">
        <f t="shared" si="6"/>
        <v>4.2566371681415927</v>
      </c>
      <c r="L211" s="28">
        <f t="shared" si="7"/>
        <v>9654.0530973451314</v>
      </c>
      <c r="M211" s="26" t="s">
        <v>1011</v>
      </c>
      <c r="N211" s="26">
        <f>表1_4[[#This Row],[升数]]*4.81</f>
        <v>10909.08</v>
      </c>
    </row>
    <row r="212" spans="1:14" ht="38.1" hidden="1" customHeight="1">
      <c r="A212" s="27">
        <v>43939</v>
      </c>
      <c r="C212" s="27" t="s">
        <v>13</v>
      </c>
      <c r="D212" s="27" t="s">
        <v>14</v>
      </c>
      <c r="E212" s="27" t="s">
        <v>15</v>
      </c>
      <c r="F212" s="26" t="s">
        <v>37</v>
      </c>
      <c r="G212" s="26">
        <v>2926</v>
      </c>
      <c r="H212" s="26">
        <v>5.09</v>
      </c>
      <c r="I212" s="26">
        <v>0.28000000000000003</v>
      </c>
      <c r="J212" s="38">
        <v>0.13</v>
      </c>
      <c r="K212" s="28">
        <f t="shared" si="6"/>
        <v>4.2566371681415927</v>
      </c>
      <c r="L212" s="28">
        <f t="shared" si="7"/>
        <v>12454.920353982299</v>
      </c>
      <c r="M212" s="26" t="s">
        <v>1011</v>
      </c>
      <c r="N212" s="26">
        <f>表1_4[[#This Row],[升数]]*4.81</f>
        <v>14074.06</v>
      </c>
    </row>
    <row r="213" spans="1:14" ht="38.1" hidden="1" customHeight="1">
      <c r="A213" s="27">
        <v>43940</v>
      </c>
      <c r="C213" s="27" t="s">
        <v>13</v>
      </c>
      <c r="D213" s="27" t="s">
        <v>14</v>
      </c>
      <c r="E213" s="27" t="s">
        <v>15</v>
      </c>
      <c r="F213" s="26" t="s">
        <v>37</v>
      </c>
      <c r="G213" s="26">
        <v>2071</v>
      </c>
      <c r="H213" s="26">
        <v>5.09</v>
      </c>
      <c r="I213" s="26">
        <v>0.28000000000000003</v>
      </c>
      <c r="J213" s="38">
        <v>0.13</v>
      </c>
      <c r="K213" s="28">
        <f t="shared" si="6"/>
        <v>4.2566371681415927</v>
      </c>
      <c r="L213" s="28">
        <f t="shared" si="7"/>
        <v>8815.4955752212391</v>
      </c>
      <c r="M213" s="26" t="s">
        <v>1011</v>
      </c>
      <c r="N213" s="26">
        <f>表1_4[[#This Row],[升数]]*4.81</f>
        <v>9961.5099999999984</v>
      </c>
    </row>
    <row r="214" spans="1:14" ht="38.1" hidden="1" customHeight="1">
      <c r="A214" s="27">
        <v>43941</v>
      </c>
      <c r="C214" s="27" t="s">
        <v>13</v>
      </c>
      <c r="D214" s="27" t="s">
        <v>14</v>
      </c>
      <c r="E214" s="27" t="s">
        <v>15</v>
      </c>
      <c r="F214" s="26" t="s">
        <v>37</v>
      </c>
      <c r="G214" s="26">
        <v>2470</v>
      </c>
      <c r="H214" s="26">
        <v>5.09</v>
      </c>
      <c r="I214" s="26">
        <v>0.28000000000000003</v>
      </c>
      <c r="J214" s="38">
        <v>0.13</v>
      </c>
      <c r="K214" s="28">
        <f t="shared" si="6"/>
        <v>4.2566371681415927</v>
      </c>
      <c r="L214" s="28">
        <f t="shared" si="7"/>
        <v>10513.893805309734</v>
      </c>
      <c r="M214" s="26" t="s">
        <v>1011</v>
      </c>
      <c r="N214" s="26">
        <f>表1_4[[#This Row],[升数]]*4.81</f>
        <v>11880.699999999999</v>
      </c>
    </row>
    <row r="215" spans="1:14" ht="38.1" hidden="1" customHeight="1">
      <c r="A215" s="27">
        <v>43943</v>
      </c>
      <c r="C215" s="27" t="s">
        <v>13</v>
      </c>
      <c r="D215" s="27" t="s">
        <v>14</v>
      </c>
      <c r="E215" s="27" t="s">
        <v>15</v>
      </c>
      <c r="F215" s="26" t="s">
        <v>37</v>
      </c>
      <c r="G215" s="26">
        <v>3027</v>
      </c>
      <c r="H215" s="26">
        <v>5.09</v>
      </c>
      <c r="I215" s="26">
        <v>0.28000000000000003</v>
      </c>
      <c r="J215" s="38">
        <v>0.13</v>
      </c>
      <c r="K215" s="28">
        <f t="shared" si="6"/>
        <v>4.2566371681415927</v>
      </c>
      <c r="L215" s="28">
        <f t="shared" si="7"/>
        <v>12884.8407079646</v>
      </c>
      <c r="M215" s="26" t="s">
        <v>1011</v>
      </c>
      <c r="N215" s="26">
        <f>表1_4[[#This Row],[升数]]*4.81</f>
        <v>14559.869999999999</v>
      </c>
    </row>
    <row r="216" spans="1:14" ht="38.1" hidden="1" customHeight="1">
      <c r="A216" s="27">
        <v>43944</v>
      </c>
      <c r="C216" s="27" t="s">
        <v>13</v>
      </c>
      <c r="D216" s="27" t="s">
        <v>14</v>
      </c>
      <c r="E216" s="27" t="s">
        <v>15</v>
      </c>
      <c r="F216" s="26" t="s">
        <v>37</v>
      </c>
      <c r="G216" s="26">
        <v>2194</v>
      </c>
      <c r="H216" s="26">
        <v>5.09</v>
      </c>
      <c r="I216" s="26">
        <v>0.28000000000000003</v>
      </c>
      <c r="J216" s="38">
        <v>0.13</v>
      </c>
      <c r="K216" s="28">
        <f t="shared" si="6"/>
        <v>4.2566371681415927</v>
      </c>
      <c r="L216" s="28">
        <f t="shared" si="7"/>
        <v>9339.0619469026551</v>
      </c>
      <c r="M216" s="26" t="s">
        <v>1011</v>
      </c>
      <c r="N216" s="26">
        <f>表1_4[[#This Row],[升数]]*4.81</f>
        <v>10553.14</v>
      </c>
    </row>
    <row r="217" spans="1:14" ht="38.1" hidden="1" customHeight="1">
      <c r="A217" s="27">
        <v>43945</v>
      </c>
      <c r="C217" s="27" t="s">
        <v>13</v>
      </c>
      <c r="D217" s="27" t="s">
        <v>14</v>
      </c>
      <c r="E217" s="27" t="s">
        <v>15</v>
      </c>
      <c r="F217" s="26" t="s">
        <v>37</v>
      </c>
      <c r="G217" s="26">
        <v>2243</v>
      </c>
      <c r="H217" s="26">
        <v>5.09</v>
      </c>
      <c r="I217" s="26">
        <v>0.28000000000000003</v>
      </c>
      <c r="J217" s="38">
        <v>0.13</v>
      </c>
      <c r="K217" s="28">
        <f t="shared" si="6"/>
        <v>4.2566371681415927</v>
      </c>
      <c r="L217" s="28">
        <f t="shared" si="7"/>
        <v>9547.6371681415931</v>
      </c>
      <c r="M217" s="26" t="s">
        <v>1011</v>
      </c>
      <c r="N217" s="26">
        <f>表1_4[[#This Row],[升数]]*4.81</f>
        <v>10788.83</v>
      </c>
    </row>
    <row r="218" spans="1:14" ht="38.1" hidden="1" customHeight="1">
      <c r="A218" s="27">
        <v>43946</v>
      </c>
      <c r="C218" s="27" t="s">
        <v>13</v>
      </c>
      <c r="D218" s="27" t="s">
        <v>14</v>
      </c>
      <c r="E218" s="27" t="s">
        <v>15</v>
      </c>
      <c r="F218" s="26" t="s">
        <v>37</v>
      </c>
      <c r="G218" s="26">
        <v>1653</v>
      </c>
      <c r="H218" s="26">
        <v>5.09</v>
      </c>
      <c r="I218" s="26">
        <v>0.28000000000000003</v>
      </c>
      <c r="J218" s="38">
        <v>0.13</v>
      </c>
      <c r="K218" s="28">
        <f t="shared" si="6"/>
        <v>4.2566371681415927</v>
      </c>
      <c r="L218" s="28">
        <f t="shared" si="7"/>
        <v>7036.2212389380529</v>
      </c>
      <c r="M218" s="26" t="s">
        <v>1011</v>
      </c>
      <c r="N218" s="26">
        <f>表1_4[[#This Row],[升数]]*4.81</f>
        <v>7950.9299999999994</v>
      </c>
    </row>
    <row r="219" spans="1:14" ht="38.1" hidden="1" customHeight="1">
      <c r="A219" s="27">
        <v>43947</v>
      </c>
      <c r="C219" s="27" t="s">
        <v>13</v>
      </c>
      <c r="D219" s="27" t="s">
        <v>14</v>
      </c>
      <c r="E219" s="27" t="s">
        <v>15</v>
      </c>
      <c r="F219" s="26" t="s">
        <v>37</v>
      </c>
      <c r="G219" s="26">
        <v>2248</v>
      </c>
      <c r="H219" s="26">
        <v>5.09</v>
      </c>
      <c r="I219" s="26">
        <v>0.28000000000000003</v>
      </c>
      <c r="J219" s="38">
        <v>0.13</v>
      </c>
      <c r="K219" s="28">
        <f t="shared" si="6"/>
        <v>4.2566371681415927</v>
      </c>
      <c r="L219" s="28">
        <f t="shared" si="7"/>
        <v>9568.9203539823011</v>
      </c>
      <c r="M219" s="26" t="s">
        <v>1011</v>
      </c>
      <c r="N219" s="26">
        <f>表1_4[[#This Row],[升数]]*4.81</f>
        <v>10812.88</v>
      </c>
    </row>
    <row r="220" spans="1:14" ht="38.1" hidden="1" customHeight="1">
      <c r="A220" s="27">
        <v>43948</v>
      </c>
      <c r="C220" s="27" t="s">
        <v>13</v>
      </c>
      <c r="D220" s="27" t="s">
        <v>14</v>
      </c>
      <c r="E220" s="27" t="s">
        <v>15</v>
      </c>
      <c r="F220" s="26" t="s">
        <v>37</v>
      </c>
      <c r="G220" s="26">
        <v>1839</v>
      </c>
      <c r="H220" s="26">
        <v>5.09</v>
      </c>
      <c r="I220" s="26">
        <v>0.28000000000000003</v>
      </c>
      <c r="J220" s="38">
        <v>0.13</v>
      </c>
      <c r="K220" s="28">
        <f t="shared" si="6"/>
        <v>4.2566371681415927</v>
      </c>
      <c r="L220" s="28">
        <f t="shared" si="7"/>
        <v>7827.9557522123887</v>
      </c>
      <c r="M220" s="26" t="s">
        <v>1011</v>
      </c>
      <c r="N220" s="26">
        <f>表1_4[[#This Row],[升数]]*4.81</f>
        <v>8845.59</v>
      </c>
    </row>
    <row r="221" spans="1:14" ht="38.1" hidden="1" customHeight="1">
      <c r="A221" s="27">
        <v>43949</v>
      </c>
      <c r="C221" s="27" t="s">
        <v>13</v>
      </c>
      <c r="D221" s="27" t="s">
        <v>14</v>
      </c>
      <c r="E221" s="27" t="s">
        <v>15</v>
      </c>
      <c r="F221" s="26" t="s">
        <v>37</v>
      </c>
      <c r="G221" s="26">
        <v>2549</v>
      </c>
      <c r="H221" s="26">
        <v>5.09</v>
      </c>
      <c r="I221" s="26">
        <v>0.28000000000000003</v>
      </c>
      <c r="J221" s="38">
        <v>0.13</v>
      </c>
      <c r="K221" s="28">
        <f t="shared" si="6"/>
        <v>4.2566371681415927</v>
      </c>
      <c r="L221" s="28">
        <f t="shared" si="7"/>
        <v>10850.16814159292</v>
      </c>
      <c r="M221" s="26" t="s">
        <v>1011</v>
      </c>
      <c r="N221" s="26">
        <f>表1_4[[#This Row],[升数]]*4.81</f>
        <v>12260.689999999999</v>
      </c>
    </row>
    <row r="222" spans="1:14" ht="38.1" hidden="1" customHeight="1">
      <c r="A222" s="27">
        <v>43950</v>
      </c>
      <c r="C222" s="27" t="s">
        <v>13</v>
      </c>
      <c r="D222" s="27" t="s">
        <v>14</v>
      </c>
      <c r="E222" s="27" t="s">
        <v>15</v>
      </c>
      <c r="F222" s="26" t="s">
        <v>37</v>
      </c>
      <c r="G222" s="26">
        <v>1944</v>
      </c>
      <c r="H222" s="26">
        <v>5.09</v>
      </c>
      <c r="I222" s="26">
        <v>0.28000000000000003</v>
      </c>
      <c r="J222" s="38">
        <v>0.13</v>
      </c>
      <c r="K222" s="28">
        <f t="shared" si="6"/>
        <v>4.2566371681415927</v>
      </c>
      <c r="L222" s="28">
        <f t="shared" si="7"/>
        <v>8274.9026548672555</v>
      </c>
      <c r="M222" s="26" t="s">
        <v>1011</v>
      </c>
      <c r="N222" s="26">
        <f>表1_4[[#This Row],[升数]]*4.81</f>
        <v>9350.64</v>
      </c>
    </row>
    <row r="223" spans="1:14" ht="38.1" hidden="1" customHeight="1">
      <c r="A223" s="27">
        <v>43951</v>
      </c>
      <c r="C223" s="27" t="s">
        <v>13</v>
      </c>
      <c r="D223" s="27" t="s">
        <v>14</v>
      </c>
      <c r="E223" s="27" t="s">
        <v>15</v>
      </c>
      <c r="F223" s="26" t="s">
        <v>37</v>
      </c>
      <c r="G223" s="26">
        <v>2064</v>
      </c>
      <c r="H223" s="26">
        <v>5.09</v>
      </c>
      <c r="I223" s="26">
        <v>0.28000000000000003</v>
      </c>
      <c r="J223" s="38">
        <v>0.13</v>
      </c>
      <c r="K223" s="28">
        <f t="shared" si="6"/>
        <v>4.2566371681415927</v>
      </c>
      <c r="L223" s="28">
        <f t="shared" si="7"/>
        <v>8785.6991150442464</v>
      </c>
      <c r="M223" s="26" t="s">
        <v>1011</v>
      </c>
      <c r="N223" s="26">
        <f>表1_4[[#This Row],[升数]]*4.81</f>
        <v>9927.8399999999983</v>
      </c>
    </row>
    <row r="224" spans="1:14" ht="38.1" hidden="1" customHeight="1">
      <c r="A224" s="27">
        <v>43952</v>
      </c>
      <c r="C224" s="27" t="s">
        <v>13</v>
      </c>
      <c r="D224" s="27" t="s">
        <v>14</v>
      </c>
      <c r="E224" s="27" t="s">
        <v>15</v>
      </c>
      <c r="F224" s="26" t="s">
        <v>37</v>
      </c>
      <c r="G224" s="26">
        <v>2446</v>
      </c>
      <c r="H224" s="26">
        <v>5.09</v>
      </c>
      <c r="I224" s="26">
        <v>0.28000000000000003</v>
      </c>
      <c r="J224" s="38">
        <v>0.13</v>
      </c>
      <c r="K224" s="28">
        <f t="shared" si="6"/>
        <v>4.2566371681415927</v>
      </c>
      <c r="L224" s="28">
        <f t="shared" si="7"/>
        <v>10411.734513274336</v>
      </c>
      <c r="M224" s="26" t="s">
        <v>1011</v>
      </c>
      <c r="N224" s="26">
        <f>表1_4[[#This Row],[升数]]*4.81</f>
        <v>11765.259999999998</v>
      </c>
    </row>
    <row r="225" spans="1:14" ht="38.1" hidden="1" customHeight="1">
      <c r="A225" s="27">
        <v>43953</v>
      </c>
      <c r="C225" s="27" t="s">
        <v>13</v>
      </c>
      <c r="D225" s="27" t="s">
        <v>14</v>
      </c>
      <c r="E225" s="27" t="s">
        <v>15</v>
      </c>
      <c r="F225" s="26" t="s">
        <v>37</v>
      </c>
      <c r="G225" s="26">
        <v>2486</v>
      </c>
      <c r="H225" s="26">
        <v>5.09</v>
      </c>
      <c r="I225" s="26">
        <v>0.28000000000000003</v>
      </c>
      <c r="J225" s="38">
        <v>0.13</v>
      </c>
      <c r="K225" s="28">
        <f t="shared" si="6"/>
        <v>4.2566371681415927</v>
      </c>
      <c r="L225" s="28">
        <f t="shared" si="7"/>
        <v>10582</v>
      </c>
      <c r="M225" s="26" t="s">
        <v>1011</v>
      </c>
      <c r="N225" s="26">
        <f>表1_4[[#This Row],[升数]]*4.81</f>
        <v>11957.66</v>
      </c>
    </row>
    <row r="226" spans="1:14" ht="38.1" hidden="1" customHeight="1">
      <c r="A226" s="27">
        <v>43954</v>
      </c>
      <c r="C226" s="27" t="s">
        <v>13</v>
      </c>
      <c r="D226" s="27" t="s">
        <v>14</v>
      </c>
      <c r="E226" s="27" t="s">
        <v>15</v>
      </c>
      <c r="F226" s="26" t="s">
        <v>37</v>
      </c>
      <c r="G226" s="26">
        <v>2106</v>
      </c>
      <c r="H226" s="26">
        <v>5.09</v>
      </c>
      <c r="I226" s="26">
        <v>0.28000000000000003</v>
      </c>
      <c r="J226" s="38">
        <v>0.13</v>
      </c>
      <c r="K226" s="28">
        <f t="shared" si="6"/>
        <v>4.2566371681415927</v>
      </c>
      <c r="L226" s="28">
        <f t="shared" si="7"/>
        <v>8964.4778761061934</v>
      </c>
      <c r="M226" s="26" t="s">
        <v>1011</v>
      </c>
      <c r="N226" s="26">
        <f>表1_4[[#This Row],[升数]]*4.81</f>
        <v>10129.859999999999</v>
      </c>
    </row>
    <row r="227" spans="1:14" ht="38.1" hidden="1" customHeight="1">
      <c r="A227" s="27">
        <v>43955</v>
      </c>
      <c r="C227" s="27" t="s">
        <v>13</v>
      </c>
      <c r="D227" s="27" t="s">
        <v>14</v>
      </c>
      <c r="E227" s="27" t="s">
        <v>15</v>
      </c>
      <c r="F227" s="26" t="s">
        <v>37</v>
      </c>
      <c r="G227" s="26">
        <v>2357</v>
      </c>
      <c r="H227" s="26">
        <v>5.09</v>
      </c>
      <c r="I227" s="26">
        <v>0.28000000000000003</v>
      </c>
      <c r="J227" s="38">
        <v>0.13</v>
      </c>
      <c r="K227" s="28">
        <f t="shared" si="6"/>
        <v>4.2566371681415927</v>
      </c>
      <c r="L227" s="28">
        <f t="shared" si="7"/>
        <v>10032.893805309734</v>
      </c>
      <c r="M227" s="26" t="s">
        <v>1011</v>
      </c>
      <c r="N227" s="26">
        <f>表1_4[[#This Row],[升数]]*4.81</f>
        <v>11337.169999999998</v>
      </c>
    </row>
    <row r="228" spans="1:14" ht="38.1" hidden="1" customHeight="1">
      <c r="A228" s="27">
        <v>43956</v>
      </c>
      <c r="C228" s="27" t="s">
        <v>13</v>
      </c>
      <c r="D228" s="27" t="s">
        <v>14</v>
      </c>
      <c r="E228" s="27" t="s">
        <v>15</v>
      </c>
      <c r="F228" s="26" t="s">
        <v>37</v>
      </c>
      <c r="G228" s="26">
        <v>1730</v>
      </c>
      <c r="H228" s="26">
        <v>5.09</v>
      </c>
      <c r="I228" s="26">
        <v>0.28000000000000003</v>
      </c>
      <c r="J228" s="38">
        <v>0.13</v>
      </c>
      <c r="K228" s="28">
        <f t="shared" si="6"/>
        <v>4.2566371681415927</v>
      </c>
      <c r="L228" s="28">
        <f t="shared" si="7"/>
        <v>7363.9823008849553</v>
      </c>
      <c r="M228" s="26" t="s">
        <v>1011</v>
      </c>
      <c r="N228" s="26">
        <f>表1_4[[#This Row],[升数]]*4.81</f>
        <v>8321.2999999999993</v>
      </c>
    </row>
    <row r="229" spans="1:14" ht="38.1" hidden="1" customHeight="1">
      <c r="A229" s="27">
        <v>43957</v>
      </c>
      <c r="C229" s="27" t="s">
        <v>13</v>
      </c>
      <c r="D229" s="27" t="s">
        <v>14</v>
      </c>
      <c r="E229" s="27" t="s">
        <v>15</v>
      </c>
      <c r="F229" s="26" t="s">
        <v>37</v>
      </c>
      <c r="G229" s="26">
        <v>2411</v>
      </c>
      <c r="H229" s="26">
        <v>5.09</v>
      </c>
      <c r="I229" s="26">
        <v>0.28000000000000003</v>
      </c>
      <c r="J229" s="38">
        <v>0.13</v>
      </c>
      <c r="K229" s="28">
        <f t="shared" si="6"/>
        <v>4.2566371681415927</v>
      </c>
      <c r="L229" s="28">
        <f t="shared" si="7"/>
        <v>10262.75221238938</v>
      </c>
      <c r="M229" s="26" t="s">
        <v>1011</v>
      </c>
      <c r="N229" s="26">
        <f>表1_4[[#This Row],[升数]]*4.81</f>
        <v>11596.91</v>
      </c>
    </row>
    <row r="230" spans="1:14" ht="38.1" hidden="1" customHeight="1">
      <c r="A230" s="27">
        <v>43958</v>
      </c>
      <c r="C230" s="27" t="s">
        <v>13</v>
      </c>
      <c r="D230" s="27" t="s">
        <v>14</v>
      </c>
      <c r="E230" s="27" t="s">
        <v>15</v>
      </c>
      <c r="F230" s="26" t="s">
        <v>37</v>
      </c>
      <c r="G230" s="26">
        <v>1903</v>
      </c>
      <c r="H230" s="26">
        <v>5.09</v>
      </c>
      <c r="I230" s="26">
        <v>0.28000000000000003</v>
      </c>
      <c r="J230" s="38">
        <v>0.13</v>
      </c>
      <c r="K230" s="28">
        <f t="shared" si="6"/>
        <v>4.2566371681415927</v>
      </c>
      <c r="L230" s="28">
        <f t="shared" si="7"/>
        <v>8100.3805309734507</v>
      </c>
      <c r="M230" s="26" t="s">
        <v>1011</v>
      </c>
      <c r="N230" s="26">
        <f>表1_4[[#This Row],[升数]]*4.81</f>
        <v>9153.4299999999985</v>
      </c>
    </row>
    <row r="231" spans="1:14" ht="38.1" hidden="1" customHeight="1">
      <c r="A231" s="27">
        <v>43960</v>
      </c>
      <c r="C231" s="27" t="s">
        <v>13</v>
      </c>
      <c r="D231" s="27" t="s">
        <v>14</v>
      </c>
      <c r="E231" s="27" t="s">
        <v>15</v>
      </c>
      <c r="F231" s="26" t="s">
        <v>37</v>
      </c>
      <c r="G231" s="26">
        <v>2322</v>
      </c>
      <c r="H231" s="26">
        <v>5.09</v>
      </c>
      <c r="I231" s="26">
        <v>0.28000000000000003</v>
      </c>
      <c r="J231" s="38">
        <v>0.13</v>
      </c>
      <c r="K231" s="28">
        <f t="shared" si="6"/>
        <v>4.2566371681415927</v>
      </c>
      <c r="L231" s="28">
        <f t="shared" si="7"/>
        <v>9883.9115044247774</v>
      </c>
      <c r="M231" s="26" t="s">
        <v>1011</v>
      </c>
      <c r="N231" s="26">
        <f>表1_4[[#This Row],[升数]]*4.81</f>
        <v>11168.82</v>
      </c>
    </row>
    <row r="232" spans="1:14" ht="38.1" hidden="1" customHeight="1">
      <c r="A232" s="27">
        <v>43962</v>
      </c>
      <c r="C232" s="27" t="s">
        <v>13</v>
      </c>
      <c r="D232" s="27" t="s">
        <v>14</v>
      </c>
      <c r="E232" s="27" t="s">
        <v>15</v>
      </c>
      <c r="F232" s="26" t="s">
        <v>37</v>
      </c>
      <c r="G232" s="26">
        <v>2532</v>
      </c>
      <c r="H232" s="26">
        <v>5.09</v>
      </c>
      <c r="I232" s="26">
        <v>0.28000000000000003</v>
      </c>
      <c r="J232" s="38">
        <v>0.13</v>
      </c>
      <c r="K232" s="28">
        <f t="shared" si="6"/>
        <v>4.2566371681415927</v>
      </c>
      <c r="L232" s="28">
        <f t="shared" si="7"/>
        <v>10777.805309734513</v>
      </c>
      <c r="M232" s="26" t="s">
        <v>1011</v>
      </c>
      <c r="N232" s="26">
        <f>表1_4[[#This Row],[升数]]*4.81</f>
        <v>12178.919999999998</v>
      </c>
    </row>
    <row r="233" spans="1:14" ht="38.1" hidden="1" customHeight="1">
      <c r="A233" s="27">
        <v>43963</v>
      </c>
      <c r="C233" s="27" t="s">
        <v>13</v>
      </c>
      <c r="D233" s="27" t="s">
        <v>14</v>
      </c>
      <c r="E233" s="27" t="s">
        <v>15</v>
      </c>
      <c r="F233" s="26" t="s">
        <v>37</v>
      </c>
      <c r="G233" s="26">
        <v>2498</v>
      </c>
      <c r="H233" s="26">
        <v>5.09</v>
      </c>
      <c r="I233" s="26">
        <v>0.28000000000000003</v>
      </c>
      <c r="J233" s="38">
        <v>0.13</v>
      </c>
      <c r="K233" s="28">
        <f t="shared" si="6"/>
        <v>4.2566371681415927</v>
      </c>
      <c r="L233" s="28">
        <f t="shared" si="7"/>
        <v>10633.079646017699</v>
      </c>
      <c r="M233" s="26" t="s">
        <v>1011</v>
      </c>
      <c r="N233" s="26">
        <f>表1_4[[#This Row],[升数]]*4.81</f>
        <v>12015.38</v>
      </c>
    </row>
    <row r="234" spans="1:14" ht="38.1" hidden="1" customHeight="1">
      <c r="A234" s="27">
        <v>43964</v>
      </c>
      <c r="C234" s="27" t="s">
        <v>13</v>
      </c>
      <c r="D234" s="27" t="s">
        <v>14</v>
      </c>
      <c r="E234" s="27" t="s">
        <v>15</v>
      </c>
      <c r="F234" s="26" t="s">
        <v>37</v>
      </c>
      <c r="G234" s="26">
        <v>1783</v>
      </c>
      <c r="H234" s="26">
        <v>5.09</v>
      </c>
      <c r="I234" s="26">
        <v>0.28000000000000003</v>
      </c>
      <c r="J234" s="38">
        <v>0.13</v>
      </c>
      <c r="K234" s="28">
        <f t="shared" si="6"/>
        <v>4.2566371681415927</v>
      </c>
      <c r="L234" s="28">
        <f t="shared" si="7"/>
        <v>7589.5840707964599</v>
      </c>
      <c r="M234" s="26" t="s">
        <v>1011</v>
      </c>
      <c r="N234" s="26">
        <f>表1_4[[#This Row],[升数]]*4.81</f>
        <v>8576.23</v>
      </c>
    </row>
    <row r="235" spans="1:14" ht="38.1" hidden="1" customHeight="1">
      <c r="A235" s="27">
        <v>43965</v>
      </c>
      <c r="C235" s="27" t="s">
        <v>13</v>
      </c>
      <c r="D235" s="27" t="s">
        <v>14</v>
      </c>
      <c r="E235" s="27" t="s">
        <v>15</v>
      </c>
      <c r="F235" s="26" t="s">
        <v>37</v>
      </c>
      <c r="G235" s="26">
        <v>2567</v>
      </c>
      <c r="H235" s="26">
        <v>5.09</v>
      </c>
      <c r="I235" s="26">
        <v>0.28000000000000003</v>
      </c>
      <c r="J235" s="38">
        <v>0.13</v>
      </c>
      <c r="K235" s="28">
        <f t="shared" si="6"/>
        <v>4.2566371681415927</v>
      </c>
      <c r="L235" s="28">
        <f t="shared" si="7"/>
        <v>10926.787610619469</v>
      </c>
      <c r="M235" s="26" t="s">
        <v>1011</v>
      </c>
      <c r="N235" s="26">
        <f>表1_4[[#This Row],[升数]]*4.81</f>
        <v>12347.269999999999</v>
      </c>
    </row>
    <row r="236" spans="1:14" ht="38.1" hidden="1" customHeight="1">
      <c r="A236" s="27">
        <v>43966</v>
      </c>
      <c r="C236" s="27" t="s">
        <v>13</v>
      </c>
      <c r="D236" s="27" t="s">
        <v>14</v>
      </c>
      <c r="E236" s="27" t="s">
        <v>15</v>
      </c>
      <c r="F236" s="26" t="s">
        <v>37</v>
      </c>
      <c r="G236" s="26">
        <v>2044</v>
      </c>
      <c r="H236" s="26">
        <v>5.09</v>
      </c>
      <c r="I236" s="26">
        <v>0.28000000000000003</v>
      </c>
      <c r="J236" s="38">
        <v>0.13</v>
      </c>
      <c r="K236" s="28">
        <f t="shared" si="6"/>
        <v>4.2566371681415927</v>
      </c>
      <c r="L236" s="28">
        <f t="shared" si="7"/>
        <v>8700.5663716814161</v>
      </c>
      <c r="M236" s="26" t="s">
        <v>1011</v>
      </c>
      <c r="N236" s="26">
        <f>表1_4[[#This Row],[升数]]*4.81</f>
        <v>9831.64</v>
      </c>
    </row>
    <row r="237" spans="1:14" ht="38.1" hidden="1" customHeight="1">
      <c r="A237" s="27">
        <v>43937</v>
      </c>
      <c r="C237" s="27" t="s">
        <v>13</v>
      </c>
      <c r="D237" s="27" t="s">
        <v>14</v>
      </c>
      <c r="E237" s="27" t="s">
        <v>15</v>
      </c>
      <c r="F237" s="26" t="s">
        <v>746</v>
      </c>
      <c r="G237" s="26">
        <v>269</v>
      </c>
      <c r="H237" s="26">
        <v>5.09</v>
      </c>
      <c r="I237" s="26">
        <v>0.28000000000000003</v>
      </c>
      <c r="J237" s="38">
        <v>0.13</v>
      </c>
      <c r="K237" s="28">
        <f t="shared" si="6"/>
        <v>4.2566371681415927</v>
      </c>
      <c r="L237" s="28">
        <f t="shared" si="7"/>
        <v>1145.0353982300885</v>
      </c>
      <c r="M237" s="26" t="s">
        <v>1011</v>
      </c>
      <c r="N237" s="26">
        <f>表1_4[[#This Row],[升数]]*4.81</f>
        <v>1293.8899999999999</v>
      </c>
    </row>
    <row r="238" spans="1:14" ht="38.1" hidden="1" customHeight="1">
      <c r="A238" s="27">
        <v>43937</v>
      </c>
      <c r="C238" s="27" t="s">
        <v>13</v>
      </c>
      <c r="D238" s="27" t="s">
        <v>14</v>
      </c>
      <c r="E238" s="27" t="s">
        <v>15</v>
      </c>
      <c r="F238" s="26" t="s">
        <v>746</v>
      </c>
      <c r="G238" s="26">
        <v>675</v>
      </c>
      <c r="H238" s="26">
        <v>5.09</v>
      </c>
      <c r="I238" s="26">
        <v>0.28000000000000003</v>
      </c>
      <c r="J238" s="38">
        <v>0.13</v>
      </c>
      <c r="K238" s="28">
        <f t="shared" si="6"/>
        <v>4.2566371681415927</v>
      </c>
      <c r="L238" s="28">
        <f t="shared" si="7"/>
        <v>2873.2300884955748</v>
      </c>
      <c r="M238" s="26" t="s">
        <v>1011</v>
      </c>
      <c r="N238" s="26">
        <f>表1_4[[#This Row],[升数]]*4.81</f>
        <v>3246.7499999999995</v>
      </c>
    </row>
    <row r="239" spans="1:14" ht="38.1" hidden="1" customHeight="1">
      <c r="A239" s="27">
        <v>43939</v>
      </c>
      <c r="C239" s="27" t="s">
        <v>13</v>
      </c>
      <c r="D239" s="27" t="s">
        <v>14</v>
      </c>
      <c r="E239" s="27" t="s">
        <v>15</v>
      </c>
      <c r="F239" s="26" t="s">
        <v>746</v>
      </c>
      <c r="G239" s="26">
        <v>303</v>
      </c>
      <c r="H239" s="26">
        <v>5.09</v>
      </c>
      <c r="I239" s="26">
        <v>0.28000000000000003</v>
      </c>
      <c r="J239" s="38">
        <v>0.13</v>
      </c>
      <c r="K239" s="28">
        <f t="shared" si="6"/>
        <v>4.2566371681415927</v>
      </c>
      <c r="L239" s="28">
        <f t="shared" si="7"/>
        <v>1289.7610619469026</v>
      </c>
      <c r="M239" s="26" t="s">
        <v>1011</v>
      </c>
      <c r="N239" s="26">
        <f>表1_4[[#This Row],[升数]]*4.81</f>
        <v>1457.4299999999998</v>
      </c>
    </row>
    <row r="240" spans="1:14" ht="38.1" hidden="1" customHeight="1">
      <c r="A240" s="27">
        <v>43939</v>
      </c>
      <c r="C240" s="27" t="s">
        <v>13</v>
      </c>
      <c r="D240" s="27" t="s">
        <v>14</v>
      </c>
      <c r="E240" s="27" t="s">
        <v>15</v>
      </c>
      <c r="F240" s="26" t="s">
        <v>746</v>
      </c>
      <c r="G240" s="26">
        <v>817</v>
      </c>
      <c r="H240" s="26">
        <v>5.09</v>
      </c>
      <c r="I240" s="26">
        <v>0.28000000000000003</v>
      </c>
      <c r="J240" s="38">
        <v>0.13</v>
      </c>
      <c r="K240" s="28">
        <f t="shared" si="6"/>
        <v>4.2566371681415927</v>
      </c>
      <c r="L240" s="28">
        <f t="shared" si="7"/>
        <v>3477.6725663716811</v>
      </c>
      <c r="M240" s="26" t="s">
        <v>1011</v>
      </c>
      <c r="N240" s="26">
        <f>表1_4[[#This Row],[升数]]*4.81</f>
        <v>3929.7699999999995</v>
      </c>
    </row>
    <row r="241" spans="1:14" ht="38.1" hidden="1" customHeight="1">
      <c r="A241" s="27">
        <v>43940</v>
      </c>
      <c r="C241" s="27" t="s">
        <v>13</v>
      </c>
      <c r="D241" s="27" t="s">
        <v>14</v>
      </c>
      <c r="E241" s="27" t="s">
        <v>15</v>
      </c>
      <c r="F241" s="26" t="s">
        <v>746</v>
      </c>
      <c r="G241" s="26">
        <v>792</v>
      </c>
      <c r="H241" s="26">
        <v>5.09</v>
      </c>
      <c r="I241" s="26">
        <v>0.28000000000000003</v>
      </c>
      <c r="J241" s="38">
        <v>0.13</v>
      </c>
      <c r="K241" s="28">
        <f t="shared" si="6"/>
        <v>4.2566371681415927</v>
      </c>
      <c r="L241" s="28">
        <f t="shared" si="7"/>
        <v>3371.2566371681414</v>
      </c>
      <c r="M241" s="26" t="s">
        <v>1011</v>
      </c>
      <c r="N241" s="26">
        <f>表1_4[[#This Row],[升数]]*4.81</f>
        <v>3809.5199999999995</v>
      </c>
    </row>
    <row r="242" spans="1:14" ht="38.1" hidden="1" customHeight="1">
      <c r="A242" s="27">
        <v>43940</v>
      </c>
      <c r="C242" s="27" t="s">
        <v>13</v>
      </c>
      <c r="D242" s="27" t="s">
        <v>14</v>
      </c>
      <c r="E242" s="27" t="s">
        <v>15</v>
      </c>
      <c r="F242" s="26" t="s">
        <v>746</v>
      </c>
      <c r="G242" s="26">
        <v>573</v>
      </c>
      <c r="H242" s="26">
        <v>5.09</v>
      </c>
      <c r="I242" s="26">
        <v>0.28000000000000003</v>
      </c>
      <c r="J242" s="38">
        <v>0.13</v>
      </c>
      <c r="K242" s="28">
        <f t="shared" si="6"/>
        <v>4.2566371681415927</v>
      </c>
      <c r="L242" s="28">
        <f t="shared" si="7"/>
        <v>2439.0530973451328</v>
      </c>
      <c r="M242" s="26" t="s">
        <v>1011</v>
      </c>
      <c r="N242" s="26">
        <f>表1_4[[#This Row],[升数]]*4.81</f>
        <v>2756.1299999999997</v>
      </c>
    </row>
    <row r="243" spans="1:14" ht="38.1" hidden="1" customHeight="1">
      <c r="A243" s="27">
        <v>43943</v>
      </c>
      <c r="C243" s="27" t="s">
        <v>13</v>
      </c>
      <c r="D243" s="27" t="s">
        <v>14</v>
      </c>
      <c r="E243" s="27" t="s">
        <v>15</v>
      </c>
      <c r="F243" s="26" t="s">
        <v>746</v>
      </c>
      <c r="G243" s="26">
        <v>295</v>
      </c>
      <c r="H243" s="26">
        <v>5.09</v>
      </c>
      <c r="I243" s="26">
        <v>0.28000000000000003</v>
      </c>
      <c r="J243" s="38">
        <v>0.13</v>
      </c>
      <c r="K243" s="28">
        <f t="shared" si="6"/>
        <v>4.2566371681415927</v>
      </c>
      <c r="L243" s="28">
        <f t="shared" si="7"/>
        <v>1255.7079646017698</v>
      </c>
      <c r="M243" s="26" t="s">
        <v>1011</v>
      </c>
      <c r="N243" s="26">
        <f>表1_4[[#This Row],[升数]]*4.81</f>
        <v>1418.9499999999998</v>
      </c>
    </row>
    <row r="244" spans="1:14" ht="38.1" hidden="1" customHeight="1">
      <c r="A244" s="27">
        <v>43944</v>
      </c>
      <c r="C244" s="27" t="s">
        <v>13</v>
      </c>
      <c r="D244" s="27" t="s">
        <v>14</v>
      </c>
      <c r="E244" s="27" t="s">
        <v>15</v>
      </c>
      <c r="F244" s="26" t="s">
        <v>746</v>
      </c>
      <c r="G244" s="26">
        <v>238</v>
      </c>
      <c r="H244" s="26">
        <v>5.09</v>
      </c>
      <c r="I244" s="26">
        <v>0.28000000000000003</v>
      </c>
      <c r="J244" s="38">
        <v>0.13</v>
      </c>
      <c r="K244" s="28">
        <f t="shared" si="6"/>
        <v>4.2566371681415927</v>
      </c>
      <c r="L244" s="28">
        <f t="shared" si="7"/>
        <v>1013.079646017699</v>
      </c>
      <c r="M244" s="26" t="s">
        <v>1011</v>
      </c>
      <c r="N244" s="26">
        <f>表1_4[[#This Row],[升数]]*4.81</f>
        <v>1144.78</v>
      </c>
    </row>
    <row r="245" spans="1:14" ht="38.1" hidden="1" customHeight="1">
      <c r="A245" s="27">
        <v>43944</v>
      </c>
      <c r="C245" s="27" t="s">
        <v>13</v>
      </c>
      <c r="D245" s="27" t="s">
        <v>14</v>
      </c>
      <c r="E245" s="27" t="s">
        <v>15</v>
      </c>
      <c r="F245" s="26" t="s">
        <v>746</v>
      </c>
      <c r="G245" s="26">
        <v>174</v>
      </c>
      <c r="H245" s="26">
        <v>5.09</v>
      </c>
      <c r="I245" s="26">
        <v>0.28000000000000003</v>
      </c>
      <c r="J245" s="38">
        <v>0.13</v>
      </c>
      <c r="K245" s="28">
        <f t="shared" si="6"/>
        <v>4.2566371681415927</v>
      </c>
      <c r="L245" s="28">
        <f t="shared" si="7"/>
        <v>740.65486725663709</v>
      </c>
      <c r="M245" s="26" t="s">
        <v>1011</v>
      </c>
      <c r="N245" s="26">
        <f>表1_4[[#This Row],[升数]]*4.81</f>
        <v>836.93999999999994</v>
      </c>
    </row>
    <row r="246" spans="1:14" ht="38.1" hidden="1" customHeight="1">
      <c r="A246" s="27">
        <v>43945</v>
      </c>
      <c r="C246" s="27" t="s">
        <v>13</v>
      </c>
      <c r="D246" s="27" t="s">
        <v>14</v>
      </c>
      <c r="E246" s="27" t="s">
        <v>15</v>
      </c>
      <c r="F246" s="26" t="s">
        <v>746</v>
      </c>
      <c r="G246" s="26">
        <v>278</v>
      </c>
      <c r="H246" s="26">
        <v>5.09</v>
      </c>
      <c r="I246" s="26">
        <v>0.28000000000000003</v>
      </c>
      <c r="J246" s="38">
        <v>0.13</v>
      </c>
      <c r="K246" s="28">
        <f t="shared" si="6"/>
        <v>4.2566371681415927</v>
      </c>
      <c r="L246" s="28">
        <f t="shared" si="7"/>
        <v>1183.3451327433627</v>
      </c>
      <c r="M246" s="26" t="s">
        <v>1011</v>
      </c>
      <c r="N246" s="26">
        <f>表1_4[[#This Row],[升数]]*4.81</f>
        <v>1337.1799999999998</v>
      </c>
    </row>
    <row r="247" spans="1:14" ht="38.1" hidden="1" customHeight="1">
      <c r="A247" s="27">
        <v>43946</v>
      </c>
      <c r="C247" s="27" t="s">
        <v>13</v>
      </c>
      <c r="D247" s="27" t="s">
        <v>14</v>
      </c>
      <c r="E247" s="27" t="s">
        <v>15</v>
      </c>
      <c r="F247" s="26" t="s">
        <v>746</v>
      </c>
      <c r="G247" s="26">
        <v>154</v>
      </c>
      <c r="H247" s="26">
        <v>5.09</v>
      </c>
      <c r="I247" s="26">
        <v>0.28000000000000003</v>
      </c>
      <c r="J247" s="38">
        <v>0.13</v>
      </c>
      <c r="K247" s="28">
        <f t="shared" si="6"/>
        <v>4.2566371681415927</v>
      </c>
      <c r="L247" s="28">
        <f t="shared" si="7"/>
        <v>655.52212389380531</v>
      </c>
      <c r="M247" s="26" t="s">
        <v>1011</v>
      </c>
      <c r="N247" s="26">
        <f>表1_4[[#This Row],[升数]]*4.81</f>
        <v>740.7399999999999</v>
      </c>
    </row>
    <row r="248" spans="1:14" ht="38.1" hidden="1" customHeight="1">
      <c r="A248" s="27">
        <v>43947</v>
      </c>
      <c r="C248" s="27" t="s">
        <v>13</v>
      </c>
      <c r="D248" s="27" t="s">
        <v>14</v>
      </c>
      <c r="E248" s="27" t="s">
        <v>15</v>
      </c>
      <c r="F248" s="26" t="s">
        <v>746</v>
      </c>
      <c r="G248" s="26">
        <v>104</v>
      </c>
      <c r="H248" s="26">
        <v>5.09</v>
      </c>
      <c r="I248" s="26">
        <v>0.28000000000000003</v>
      </c>
      <c r="J248" s="38">
        <v>0.13</v>
      </c>
      <c r="K248" s="28">
        <f t="shared" si="6"/>
        <v>4.2566371681415927</v>
      </c>
      <c r="L248" s="28">
        <f t="shared" si="7"/>
        <v>442.69026548672565</v>
      </c>
      <c r="M248" s="26" t="s">
        <v>1011</v>
      </c>
      <c r="N248" s="26">
        <f>表1_4[[#This Row],[升数]]*4.81</f>
        <v>500.23999999999995</v>
      </c>
    </row>
    <row r="249" spans="1:14" ht="38.1" hidden="1" customHeight="1">
      <c r="A249" s="27">
        <v>43948</v>
      </c>
      <c r="C249" s="27" t="s">
        <v>13</v>
      </c>
      <c r="D249" s="27" t="s">
        <v>14</v>
      </c>
      <c r="E249" s="27" t="s">
        <v>15</v>
      </c>
      <c r="F249" s="26" t="s">
        <v>746</v>
      </c>
      <c r="G249" s="26">
        <v>418</v>
      </c>
      <c r="H249" s="26">
        <v>5.09</v>
      </c>
      <c r="I249" s="26">
        <v>0.28000000000000003</v>
      </c>
      <c r="J249" s="38">
        <v>0.13</v>
      </c>
      <c r="K249" s="28">
        <f t="shared" si="6"/>
        <v>4.2566371681415927</v>
      </c>
      <c r="L249" s="28">
        <f t="shared" si="7"/>
        <v>1779.2743362831857</v>
      </c>
      <c r="M249" s="26" t="s">
        <v>1011</v>
      </c>
      <c r="N249" s="26">
        <f>表1_4[[#This Row],[升数]]*4.81</f>
        <v>2010.58</v>
      </c>
    </row>
    <row r="250" spans="1:14" ht="38.1" hidden="1" customHeight="1">
      <c r="A250" s="27">
        <v>43948</v>
      </c>
      <c r="C250" s="27" t="s">
        <v>13</v>
      </c>
      <c r="D250" s="27" t="s">
        <v>14</v>
      </c>
      <c r="E250" s="27" t="s">
        <v>15</v>
      </c>
      <c r="F250" s="26" t="s">
        <v>746</v>
      </c>
      <c r="G250" s="26">
        <v>173</v>
      </c>
      <c r="H250" s="26">
        <v>5.09</v>
      </c>
      <c r="I250" s="26">
        <v>0.28000000000000003</v>
      </c>
      <c r="J250" s="38">
        <v>0.13</v>
      </c>
      <c r="K250" s="28">
        <f t="shared" si="6"/>
        <v>4.2566371681415927</v>
      </c>
      <c r="L250" s="28">
        <f t="shared" si="7"/>
        <v>736.39823008849555</v>
      </c>
      <c r="M250" s="26" t="s">
        <v>1011</v>
      </c>
      <c r="N250" s="26">
        <f>表1_4[[#This Row],[升数]]*4.81</f>
        <v>832.12999999999988</v>
      </c>
    </row>
    <row r="251" spans="1:14" ht="38.1" hidden="1" customHeight="1">
      <c r="A251" s="27">
        <v>43950</v>
      </c>
      <c r="C251" s="27" t="s">
        <v>13</v>
      </c>
      <c r="D251" s="27" t="s">
        <v>14</v>
      </c>
      <c r="E251" s="27" t="s">
        <v>15</v>
      </c>
      <c r="F251" s="26" t="s">
        <v>746</v>
      </c>
      <c r="G251" s="26">
        <v>385</v>
      </c>
      <c r="H251" s="26">
        <v>5.09</v>
      </c>
      <c r="I251" s="26">
        <v>0.28000000000000003</v>
      </c>
      <c r="J251" s="38">
        <v>0.13</v>
      </c>
      <c r="K251" s="28">
        <f t="shared" si="6"/>
        <v>4.2566371681415927</v>
      </c>
      <c r="L251" s="28">
        <f t="shared" si="7"/>
        <v>1638.8053097345132</v>
      </c>
      <c r="M251" s="26" t="s">
        <v>1011</v>
      </c>
      <c r="N251" s="26">
        <f>表1_4[[#This Row],[升数]]*4.81</f>
        <v>1851.85</v>
      </c>
    </row>
    <row r="252" spans="1:14" ht="38.1" hidden="1" customHeight="1">
      <c r="A252" s="27">
        <v>43950</v>
      </c>
      <c r="C252" s="27" t="s">
        <v>13</v>
      </c>
      <c r="D252" s="27" t="s">
        <v>14</v>
      </c>
      <c r="E252" s="27" t="s">
        <v>15</v>
      </c>
      <c r="F252" s="26" t="s">
        <v>746</v>
      </c>
      <c r="G252" s="26">
        <v>183</v>
      </c>
      <c r="H252" s="26">
        <v>5.09</v>
      </c>
      <c r="I252" s="26">
        <v>0.28000000000000003</v>
      </c>
      <c r="J252" s="38">
        <v>0.13</v>
      </c>
      <c r="K252" s="28">
        <f t="shared" si="6"/>
        <v>4.2566371681415927</v>
      </c>
      <c r="L252" s="28">
        <f t="shared" si="7"/>
        <v>778.9646017699115</v>
      </c>
      <c r="M252" s="26" t="s">
        <v>1011</v>
      </c>
      <c r="N252" s="26">
        <f>表1_4[[#This Row],[升数]]*4.81</f>
        <v>880.2299999999999</v>
      </c>
    </row>
    <row r="253" spans="1:14" ht="38.1" hidden="1" customHeight="1">
      <c r="A253" s="27">
        <v>43951</v>
      </c>
      <c r="C253" s="27" t="s">
        <v>13</v>
      </c>
      <c r="D253" s="27" t="s">
        <v>14</v>
      </c>
      <c r="E253" s="27" t="s">
        <v>15</v>
      </c>
      <c r="F253" s="26" t="s">
        <v>746</v>
      </c>
      <c r="G253" s="26">
        <v>360</v>
      </c>
      <c r="H253" s="26">
        <v>5.09</v>
      </c>
      <c r="I253" s="26">
        <v>0.28000000000000003</v>
      </c>
      <c r="J253" s="38">
        <v>0.13</v>
      </c>
      <c r="K253" s="28">
        <f t="shared" si="6"/>
        <v>4.2566371681415927</v>
      </c>
      <c r="L253" s="28">
        <f t="shared" si="7"/>
        <v>1532.3893805309733</v>
      </c>
      <c r="M253" s="26" t="s">
        <v>1011</v>
      </c>
      <c r="N253" s="26">
        <f>表1_4[[#This Row],[升数]]*4.81</f>
        <v>1731.6</v>
      </c>
    </row>
    <row r="254" spans="1:14" ht="38.1" hidden="1" customHeight="1">
      <c r="A254" s="27">
        <v>43952</v>
      </c>
      <c r="C254" s="27" t="s">
        <v>13</v>
      </c>
      <c r="D254" s="27" t="s">
        <v>14</v>
      </c>
      <c r="E254" s="27" t="s">
        <v>15</v>
      </c>
      <c r="F254" s="26" t="s">
        <v>746</v>
      </c>
      <c r="G254" s="26">
        <v>256</v>
      </c>
      <c r="H254" s="26">
        <v>5.09</v>
      </c>
      <c r="I254" s="26">
        <v>0.28000000000000003</v>
      </c>
      <c r="J254" s="38">
        <v>0.13</v>
      </c>
      <c r="K254" s="28">
        <f t="shared" si="6"/>
        <v>4.2566371681415927</v>
      </c>
      <c r="L254" s="28">
        <f t="shared" si="7"/>
        <v>1089.6991150442477</v>
      </c>
      <c r="M254" s="26" t="s">
        <v>1011</v>
      </c>
      <c r="N254" s="26">
        <f>表1_4[[#This Row],[升数]]*4.81</f>
        <v>1231.3599999999999</v>
      </c>
    </row>
    <row r="255" spans="1:14" ht="38.1" hidden="1" customHeight="1">
      <c r="A255" s="27">
        <v>43953</v>
      </c>
      <c r="C255" s="27" t="s">
        <v>13</v>
      </c>
      <c r="D255" s="27" t="s">
        <v>14</v>
      </c>
      <c r="E255" s="27" t="s">
        <v>15</v>
      </c>
      <c r="F255" s="26" t="s">
        <v>746</v>
      </c>
      <c r="G255" s="26">
        <v>520</v>
      </c>
      <c r="H255" s="26">
        <v>5.09</v>
      </c>
      <c r="I255" s="26">
        <v>0.28000000000000003</v>
      </c>
      <c r="J255" s="38">
        <v>0.13</v>
      </c>
      <c r="K255" s="28">
        <f t="shared" si="6"/>
        <v>4.2566371681415927</v>
      </c>
      <c r="L255" s="28">
        <f t="shared" si="7"/>
        <v>2213.4513274336282</v>
      </c>
      <c r="M255" s="26" t="s">
        <v>1011</v>
      </c>
      <c r="N255" s="26">
        <f>表1_4[[#This Row],[升数]]*4.81</f>
        <v>2501.1999999999998</v>
      </c>
    </row>
    <row r="256" spans="1:14" ht="38.1" hidden="1" customHeight="1">
      <c r="A256" s="27">
        <v>43954</v>
      </c>
      <c r="C256" s="27" t="s">
        <v>13</v>
      </c>
      <c r="D256" s="27" t="s">
        <v>14</v>
      </c>
      <c r="E256" s="27" t="s">
        <v>15</v>
      </c>
      <c r="F256" s="26" t="s">
        <v>746</v>
      </c>
      <c r="G256" s="26">
        <v>548</v>
      </c>
      <c r="H256" s="26">
        <v>5.09</v>
      </c>
      <c r="I256" s="26">
        <v>0.28000000000000003</v>
      </c>
      <c r="J256" s="38">
        <v>0.13</v>
      </c>
      <c r="K256" s="28">
        <f t="shared" si="6"/>
        <v>4.2566371681415927</v>
      </c>
      <c r="L256" s="28">
        <f t="shared" si="7"/>
        <v>2332.6371681415926</v>
      </c>
      <c r="M256" s="26" t="s">
        <v>1011</v>
      </c>
      <c r="N256" s="26">
        <f>表1_4[[#This Row],[升数]]*4.81</f>
        <v>2635.8799999999997</v>
      </c>
    </row>
    <row r="257" spans="1:14" ht="38.1" hidden="1" customHeight="1">
      <c r="A257" s="27">
        <v>43955</v>
      </c>
      <c r="C257" s="27" t="s">
        <v>13</v>
      </c>
      <c r="D257" s="27" t="s">
        <v>14</v>
      </c>
      <c r="E257" s="27" t="s">
        <v>15</v>
      </c>
      <c r="F257" s="26" t="s">
        <v>746</v>
      </c>
      <c r="G257" s="26">
        <v>304</v>
      </c>
      <c r="H257" s="26">
        <v>5.09</v>
      </c>
      <c r="I257" s="26">
        <v>0.28000000000000003</v>
      </c>
      <c r="J257" s="38">
        <v>0.13</v>
      </c>
      <c r="K257" s="28">
        <f t="shared" si="6"/>
        <v>4.2566371681415927</v>
      </c>
      <c r="L257" s="28">
        <f t="shared" si="7"/>
        <v>1294.0176991150443</v>
      </c>
      <c r="M257" s="26" t="s">
        <v>1011</v>
      </c>
      <c r="N257" s="26">
        <f>表1_4[[#This Row],[升数]]*4.81</f>
        <v>1462.2399999999998</v>
      </c>
    </row>
    <row r="258" spans="1:14" ht="38.1" hidden="1" customHeight="1">
      <c r="A258" s="27">
        <v>43957</v>
      </c>
      <c r="C258" s="27" t="s">
        <v>13</v>
      </c>
      <c r="D258" s="27" t="s">
        <v>14</v>
      </c>
      <c r="E258" s="27" t="s">
        <v>15</v>
      </c>
      <c r="F258" s="26" t="s">
        <v>746</v>
      </c>
      <c r="G258" s="26">
        <v>193</v>
      </c>
      <c r="H258" s="26">
        <v>5.09</v>
      </c>
      <c r="I258" s="26">
        <v>0.28000000000000003</v>
      </c>
      <c r="J258" s="38">
        <v>0.13</v>
      </c>
      <c r="K258" s="28">
        <f t="shared" ref="K258:K321" si="8">4.81/1.13</f>
        <v>4.2566371681415927</v>
      </c>
      <c r="L258" s="28">
        <f t="shared" ref="L258:L321" si="9">G258*K258</f>
        <v>821.53097345132733</v>
      </c>
      <c r="M258" s="26" t="s">
        <v>1011</v>
      </c>
      <c r="N258" s="26">
        <f>表1_4[[#This Row],[升数]]*4.81</f>
        <v>928.32999999999993</v>
      </c>
    </row>
    <row r="259" spans="1:14" ht="38.1" hidden="1" customHeight="1">
      <c r="A259" s="27">
        <v>43957</v>
      </c>
      <c r="C259" s="27" t="s">
        <v>13</v>
      </c>
      <c r="D259" s="27" t="s">
        <v>14</v>
      </c>
      <c r="E259" s="27" t="s">
        <v>15</v>
      </c>
      <c r="F259" s="26" t="s">
        <v>746</v>
      </c>
      <c r="G259" s="26">
        <v>185</v>
      </c>
      <c r="H259" s="26">
        <v>5.09</v>
      </c>
      <c r="I259" s="26">
        <v>0.28000000000000003</v>
      </c>
      <c r="J259" s="38">
        <v>0.13</v>
      </c>
      <c r="K259" s="28">
        <f t="shared" si="8"/>
        <v>4.2566371681415927</v>
      </c>
      <c r="L259" s="28">
        <f t="shared" si="9"/>
        <v>787.47787610619469</v>
      </c>
      <c r="M259" s="26" t="s">
        <v>1011</v>
      </c>
      <c r="N259" s="26">
        <f>表1_4[[#This Row],[升数]]*4.81</f>
        <v>889.84999999999991</v>
      </c>
    </row>
    <row r="260" spans="1:14" ht="38.1" hidden="1" customHeight="1">
      <c r="A260" s="27">
        <v>43957</v>
      </c>
      <c r="C260" s="27" t="s">
        <v>13</v>
      </c>
      <c r="D260" s="27" t="s">
        <v>14</v>
      </c>
      <c r="E260" s="27" t="s">
        <v>15</v>
      </c>
      <c r="F260" s="26" t="s">
        <v>746</v>
      </c>
      <c r="G260" s="26">
        <v>210</v>
      </c>
      <c r="H260" s="26">
        <v>5.09</v>
      </c>
      <c r="I260" s="26">
        <v>0.28000000000000003</v>
      </c>
      <c r="J260" s="38">
        <v>0.13</v>
      </c>
      <c r="K260" s="28">
        <f t="shared" si="8"/>
        <v>4.2566371681415927</v>
      </c>
      <c r="L260" s="28">
        <f t="shared" si="9"/>
        <v>893.89380530973449</v>
      </c>
      <c r="M260" s="26" t="s">
        <v>1011</v>
      </c>
      <c r="N260" s="26">
        <f>表1_4[[#This Row],[升数]]*4.81</f>
        <v>1010.0999999999999</v>
      </c>
    </row>
    <row r="261" spans="1:14" ht="38.1" hidden="1" customHeight="1">
      <c r="A261" s="27">
        <v>43958</v>
      </c>
      <c r="C261" s="27" t="s">
        <v>13</v>
      </c>
      <c r="D261" s="27" t="s">
        <v>14</v>
      </c>
      <c r="E261" s="27" t="s">
        <v>15</v>
      </c>
      <c r="F261" s="26" t="s">
        <v>746</v>
      </c>
      <c r="G261" s="26">
        <v>461</v>
      </c>
      <c r="H261" s="26">
        <v>5.09</v>
      </c>
      <c r="I261" s="26">
        <v>0.28000000000000003</v>
      </c>
      <c r="J261" s="38">
        <v>0.13</v>
      </c>
      <c r="K261" s="28">
        <f t="shared" si="8"/>
        <v>4.2566371681415927</v>
      </c>
      <c r="L261" s="28">
        <f t="shared" si="9"/>
        <v>1962.3097345132742</v>
      </c>
      <c r="M261" s="26" t="s">
        <v>1011</v>
      </c>
      <c r="N261" s="26">
        <f>表1_4[[#This Row],[升数]]*4.81</f>
        <v>2217.41</v>
      </c>
    </row>
    <row r="262" spans="1:14" ht="38.1" hidden="1" customHeight="1">
      <c r="A262" s="27">
        <v>43961</v>
      </c>
      <c r="C262" s="27" t="s">
        <v>13</v>
      </c>
      <c r="D262" s="27" t="s">
        <v>14</v>
      </c>
      <c r="E262" s="27" t="s">
        <v>15</v>
      </c>
      <c r="F262" s="26" t="s">
        <v>746</v>
      </c>
      <c r="G262" s="26">
        <v>237</v>
      </c>
      <c r="H262" s="26">
        <v>5.09</v>
      </c>
      <c r="I262" s="26">
        <v>0.28000000000000003</v>
      </c>
      <c r="J262" s="38">
        <v>0.13</v>
      </c>
      <c r="K262" s="28">
        <f t="shared" si="8"/>
        <v>4.2566371681415927</v>
      </c>
      <c r="L262" s="28">
        <f t="shared" si="9"/>
        <v>1008.8230088495575</v>
      </c>
      <c r="M262" s="26" t="s">
        <v>1011</v>
      </c>
      <c r="N262" s="26">
        <f>表1_4[[#This Row],[升数]]*4.81</f>
        <v>1139.9699999999998</v>
      </c>
    </row>
    <row r="263" spans="1:14" ht="38.1" hidden="1" customHeight="1">
      <c r="A263" s="27">
        <v>43961</v>
      </c>
      <c r="C263" s="27" t="s">
        <v>13</v>
      </c>
      <c r="D263" s="27" t="s">
        <v>14</v>
      </c>
      <c r="E263" s="27" t="s">
        <v>15</v>
      </c>
      <c r="F263" s="26" t="s">
        <v>746</v>
      </c>
      <c r="G263" s="26">
        <v>269</v>
      </c>
      <c r="H263" s="26">
        <v>5.09</v>
      </c>
      <c r="I263" s="26">
        <v>0.28000000000000003</v>
      </c>
      <c r="J263" s="38">
        <v>0.13</v>
      </c>
      <c r="K263" s="28">
        <f t="shared" si="8"/>
        <v>4.2566371681415927</v>
      </c>
      <c r="L263" s="28">
        <f t="shared" si="9"/>
        <v>1145.0353982300885</v>
      </c>
      <c r="M263" s="26" t="s">
        <v>1011</v>
      </c>
      <c r="N263" s="26">
        <f>表1_4[[#This Row],[升数]]*4.81</f>
        <v>1293.8899999999999</v>
      </c>
    </row>
    <row r="264" spans="1:14" ht="38.1" hidden="1" customHeight="1">
      <c r="A264" s="27">
        <v>43962</v>
      </c>
      <c r="C264" s="27" t="s">
        <v>13</v>
      </c>
      <c r="D264" s="27" t="s">
        <v>14</v>
      </c>
      <c r="E264" s="27" t="s">
        <v>15</v>
      </c>
      <c r="F264" s="26" t="s">
        <v>746</v>
      </c>
      <c r="G264" s="26">
        <v>176</v>
      </c>
      <c r="H264" s="26">
        <v>5.09</v>
      </c>
      <c r="I264" s="26">
        <v>0.28000000000000003</v>
      </c>
      <c r="J264" s="38">
        <v>0.13</v>
      </c>
      <c r="K264" s="28">
        <f t="shared" si="8"/>
        <v>4.2566371681415927</v>
      </c>
      <c r="L264" s="28">
        <f t="shared" si="9"/>
        <v>749.16814159292028</v>
      </c>
      <c r="M264" s="26" t="s">
        <v>1011</v>
      </c>
      <c r="N264" s="26">
        <f>表1_4[[#This Row],[升数]]*4.81</f>
        <v>846.56</v>
      </c>
    </row>
    <row r="265" spans="1:14" ht="38.1" hidden="1" customHeight="1">
      <c r="A265" s="27">
        <v>43963</v>
      </c>
      <c r="C265" s="27" t="s">
        <v>13</v>
      </c>
      <c r="D265" s="27" t="s">
        <v>14</v>
      </c>
      <c r="E265" s="27" t="s">
        <v>15</v>
      </c>
      <c r="F265" s="26" t="s">
        <v>746</v>
      </c>
      <c r="G265" s="26">
        <v>408</v>
      </c>
      <c r="H265" s="26">
        <v>5.09</v>
      </c>
      <c r="I265" s="26">
        <v>0.28000000000000003</v>
      </c>
      <c r="J265" s="38">
        <v>0.13</v>
      </c>
      <c r="K265" s="28">
        <f t="shared" si="8"/>
        <v>4.2566371681415927</v>
      </c>
      <c r="L265" s="28">
        <f t="shared" si="9"/>
        <v>1736.7079646017698</v>
      </c>
      <c r="M265" s="26" t="s">
        <v>1011</v>
      </c>
      <c r="N265" s="26">
        <f>表1_4[[#This Row],[升数]]*4.81</f>
        <v>1962.4799999999998</v>
      </c>
    </row>
    <row r="266" spans="1:14" ht="38.1" hidden="1" customHeight="1">
      <c r="A266" s="27">
        <v>43964</v>
      </c>
      <c r="C266" s="27" t="s">
        <v>13</v>
      </c>
      <c r="D266" s="27" t="s">
        <v>14</v>
      </c>
      <c r="E266" s="27" t="s">
        <v>15</v>
      </c>
      <c r="F266" s="26" t="s">
        <v>746</v>
      </c>
      <c r="G266" s="26">
        <v>197</v>
      </c>
      <c r="H266" s="26">
        <v>5.09</v>
      </c>
      <c r="I266" s="26">
        <v>0.28000000000000003</v>
      </c>
      <c r="J266" s="38">
        <v>0.13</v>
      </c>
      <c r="K266" s="28">
        <f t="shared" si="8"/>
        <v>4.2566371681415927</v>
      </c>
      <c r="L266" s="28">
        <f t="shared" si="9"/>
        <v>838.5575221238937</v>
      </c>
      <c r="M266" s="26" t="s">
        <v>1011</v>
      </c>
      <c r="N266" s="26">
        <f>表1_4[[#This Row],[升数]]*4.81</f>
        <v>947.56999999999994</v>
      </c>
    </row>
    <row r="267" spans="1:14" ht="38.1" hidden="1" customHeight="1">
      <c r="A267" s="27">
        <v>43964</v>
      </c>
      <c r="C267" s="27" t="s">
        <v>13</v>
      </c>
      <c r="D267" s="27" t="s">
        <v>14</v>
      </c>
      <c r="E267" s="27" t="s">
        <v>15</v>
      </c>
      <c r="F267" s="26" t="s">
        <v>746</v>
      </c>
      <c r="G267" s="26">
        <v>357</v>
      </c>
      <c r="H267" s="26">
        <v>5.09</v>
      </c>
      <c r="I267" s="26">
        <v>0.28000000000000003</v>
      </c>
      <c r="J267" s="38">
        <v>0.13</v>
      </c>
      <c r="K267" s="28">
        <f t="shared" si="8"/>
        <v>4.2566371681415927</v>
      </c>
      <c r="L267" s="28">
        <f t="shared" si="9"/>
        <v>1519.6194690265486</v>
      </c>
      <c r="M267" s="26" t="s">
        <v>1011</v>
      </c>
      <c r="N267" s="26">
        <f>表1_4[[#This Row],[升数]]*4.81</f>
        <v>1717.1699999999998</v>
      </c>
    </row>
    <row r="268" spans="1:14" ht="38.1" hidden="1" customHeight="1">
      <c r="A268" s="27">
        <v>43965</v>
      </c>
      <c r="C268" s="27" t="s">
        <v>13</v>
      </c>
      <c r="D268" s="27" t="s">
        <v>14</v>
      </c>
      <c r="E268" s="27" t="s">
        <v>15</v>
      </c>
      <c r="F268" s="26" t="s">
        <v>746</v>
      </c>
      <c r="G268" s="26">
        <v>176</v>
      </c>
      <c r="H268" s="26">
        <v>5.09</v>
      </c>
      <c r="I268" s="26">
        <v>0.28000000000000003</v>
      </c>
      <c r="J268" s="38">
        <v>0.13</v>
      </c>
      <c r="K268" s="28">
        <f t="shared" si="8"/>
        <v>4.2566371681415927</v>
      </c>
      <c r="L268" s="28">
        <f t="shared" si="9"/>
        <v>749.16814159292028</v>
      </c>
      <c r="M268" s="26" t="s">
        <v>1011</v>
      </c>
      <c r="N268" s="26">
        <f>表1_4[[#This Row],[升数]]*4.81</f>
        <v>846.56</v>
      </c>
    </row>
    <row r="269" spans="1:14" ht="38.1" hidden="1" customHeight="1">
      <c r="A269" s="27">
        <v>43966</v>
      </c>
      <c r="C269" s="27" t="s">
        <v>13</v>
      </c>
      <c r="D269" s="27" t="s">
        <v>14</v>
      </c>
      <c r="E269" s="27" t="s">
        <v>15</v>
      </c>
      <c r="F269" s="26" t="s">
        <v>746</v>
      </c>
      <c r="G269" s="26">
        <v>258</v>
      </c>
      <c r="H269" s="26">
        <v>5.09</v>
      </c>
      <c r="I269" s="26">
        <v>0.28000000000000003</v>
      </c>
      <c r="J269" s="38">
        <v>0.13</v>
      </c>
      <c r="K269" s="28">
        <f t="shared" si="8"/>
        <v>4.2566371681415927</v>
      </c>
      <c r="L269" s="28">
        <f t="shared" si="9"/>
        <v>1098.2123893805308</v>
      </c>
      <c r="M269" s="26" t="s">
        <v>1011</v>
      </c>
      <c r="N269" s="26">
        <f>表1_4[[#This Row],[升数]]*4.81</f>
        <v>1240.9799999999998</v>
      </c>
    </row>
    <row r="270" spans="1:14" ht="38.1" hidden="1" customHeight="1">
      <c r="A270" s="27">
        <v>43966</v>
      </c>
      <c r="C270" s="27" t="s">
        <v>13</v>
      </c>
      <c r="D270" s="27" t="s">
        <v>14</v>
      </c>
      <c r="E270" s="27" t="s">
        <v>15</v>
      </c>
      <c r="F270" s="26" t="s">
        <v>746</v>
      </c>
      <c r="G270" s="26">
        <v>63</v>
      </c>
      <c r="H270" s="26">
        <v>5.09</v>
      </c>
      <c r="I270" s="26">
        <v>0.28000000000000003</v>
      </c>
      <c r="J270" s="38">
        <v>0.13</v>
      </c>
      <c r="K270" s="28">
        <f t="shared" si="8"/>
        <v>4.2566371681415927</v>
      </c>
      <c r="L270" s="28">
        <f t="shared" si="9"/>
        <v>268.16814159292034</v>
      </c>
      <c r="M270" s="26" t="s">
        <v>1011</v>
      </c>
      <c r="N270" s="26">
        <f>表1_4[[#This Row],[升数]]*4.81</f>
        <v>303.02999999999997</v>
      </c>
    </row>
    <row r="271" spans="1:14" ht="38.1" hidden="1" customHeight="1">
      <c r="A271" s="27">
        <v>43937</v>
      </c>
      <c r="C271" s="27" t="s">
        <v>13</v>
      </c>
      <c r="D271" s="27" t="s">
        <v>14</v>
      </c>
      <c r="E271" s="27" t="s">
        <v>15</v>
      </c>
      <c r="F271" s="26" t="s">
        <v>39</v>
      </c>
      <c r="G271" s="26">
        <v>7476</v>
      </c>
      <c r="H271" s="26">
        <v>5.09</v>
      </c>
      <c r="I271" s="26">
        <v>0.28000000000000003</v>
      </c>
      <c r="J271" s="38">
        <v>0.13</v>
      </c>
      <c r="K271" s="28">
        <f t="shared" si="8"/>
        <v>4.2566371681415927</v>
      </c>
      <c r="L271" s="28">
        <f t="shared" si="9"/>
        <v>31822.619469026547</v>
      </c>
      <c r="M271" s="26" t="s">
        <v>1011</v>
      </c>
      <c r="N271" s="26">
        <f>表1_4[[#This Row],[升数]]*4.81</f>
        <v>35959.56</v>
      </c>
    </row>
    <row r="272" spans="1:14" ht="38.1" hidden="1" customHeight="1">
      <c r="A272" s="27">
        <v>43937</v>
      </c>
      <c r="C272" s="27" t="s">
        <v>13</v>
      </c>
      <c r="D272" s="27" t="s">
        <v>14</v>
      </c>
      <c r="E272" s="27" t="s">
        <v>15</v>
      </c>
      <c r="F272" s="26" t="s">
        <v>39</v>
      </c>
      <c r="G272" s="26">
        <v>1119</v>
      </c>
      <c r="H272" s="26">
        <v>5.09</v>
      </c>
      <c r="I272" s="26">
        <v>0.28000000000000003</v>
      </c>
      <c r="J272" s="38">
        <v>0.13</v>
      </c>
      <c r="K272" s="28">
        <f t="shared" si="8"/>
        <v>4.2566371681415927</v>
      </c>
      <c r="L272" s="28">
        <f t="shared" si="9"/>
        <v>4763.1769911504425</v>
      </c>
      <c r="M272" s="26" t="s">
        <v>1011</v>
      </c>
      <c r="N272" s="26">
        <f>表1_4[[#This Row],[升数]]*4.81</f>
        <v>5382.3899999999994</v>
      </c>
    </row>
    <row r="273" spans="1:14" ht="38.1" hidden="1" customHeight="1">
      <c r="A273" s="27">
        <v>43937</v>
      </c>
      <c r="C273" s="27" t="s">
        <v>13</v>
      </c>
      <c r="D273" s="27" t="s">
        <v>14</v>
      </c>
      <c r="E273" s="27" t="s">
        <v>15</v>
      </c>
      <c r="F273" s="26" t="s">
        <v>39</v>
      </c>
      <c r="G273" s="26">
        <v>4115</v>
      </c>
      <c r="H273" s="26">
        <v>5.09</v>
      </c>
      <c r="I273" s="26">
        <v>0.28000000000000003</v>
      </c>
      <c r="J273" s="38">
        <v>0.13</v>
      </c>
      <c r="K273" s="28">
        <f t="shared" si="8"/>
        <v>4.2566371681415927</v>
      </c>
      <c r="L273" s="28">
        <f t="shared" si="9"/>
        <v>17516.061946902653</v>
      </c>
      <c r="M273" s="26" t="s">
        <v>1011</v>
      </c>
      <c r="N273" s="26">
        <f>表1_4[[#This Row],[升数]]*4.81</f>
        <v>19793.149999999998</v>
      </c>
    </row>
    <row r="274" spans="1:14" ht="38.1" hidden="1" customHeight="1">
      <c r="A274" s="27">
        <v>43937</v>
      </c>
      <c r="C274" s="27" t="s">
        <v>13</v>
      </c>
      <c r="D274" s="27" t="s">
        <v>14</v>
      </c>
      <c r="E274" s="27" t="s">
        <v>15</v>
      </c>
      <c r="F274" s="26" t="s">
        <v>39</v>
      </c>
      <c r="G274" s="26">
        <v>4112</v>
      </c>
      <c r="H274" s="26">
        <v>5.09</v>
      </c>
      <c r="I274" s="26">
        <v>0.28000000000000003</v>
      </c>
      <c r="J274" s="38">
        <v>0.13</v>
      </c>
      <c r="K274" s="28">
        <f t="shared" si="8"/>
        <v>4.2566371681415927</v>
      </c>
      <c r="L274" s="28">
        <f t="shared" si="9"/>
        <v>17503.29203539823</v>
      </c>
      <c r="M274" s="26" t="s">
        <v>1011</v>
      </c>
      <c r="N274" s="26">
        <f>表1_4[[#This Row],[升数]]*4.81</f>
        <v>19778.719999999998</v>
      </c>
    </row>
    <row r="275" spans="1:14" ht="38.1" hidden="1" customHeight="1">
      <c r="A275" s="27">
        <v>43937</v>
      </c>
      <c r="C275" s="27" t="s">
        <v>13</v>
      </c>
      <c r="D275" s="27" t="s">
        <v>14</v>
      </c>
      <c r="E275" s="27" t="s">
        <v>15</v>
      </c>
      <c r="F275" s="26" t="s">
        <v>39</v>
      </c>
      <c r="G275" s="26">
        <v>835</v>
      </c>
      <c r="H275" s="26">
        <v>5.09</v>
      </c>
      <c r="I275" s="26">
        <v>0.28000000000000003</v>
      </c>
      <c r="J275" s="38">
        <v>0.13</v>
      </c>
      <c r="K275" s="28">
        <f t="shared" si="8"/>
        <v>4.2566371681415927</v>
      </c>
      <c r="L275" s="28">
        <f t="shared" si="9"/>
        <v>3554.2920353982299</v>
      </c>
      <c r="M275" s="26" t="s">
        <v>1011</v>
      </c>
      <c r="N275" s="26">
        <f>表1_4[[#This Row],[升数]]*4.81</f>
        <v>4016.3499999999995</v>
      </c>
    </row>
    <row r="276" spans="1:14" ht="38.1" hidden="1" customHeight="1">
      <c r="A276" s="27">
        <v>43938</v>
      </c>
      <c r="C276" s="27" t="s">
        <v>13</v>
      </c>
      <c r="D276" s="27" t="s">
        <v>14</v>
      </c>
      <c r="E276" s="27" t="s">
        <v>15</v>
      </c>
      <c r="F276" s="26" t="s">
        <v>39</v>
      </c>
      <c r="G276" s="26">
        <v>868</v>
      </c>
      <c r="H276" s="26">
        <v>5.09</v>
      </c>
      <c r="I276" s="26">
        <v>0.28000000000000003</v>
      </c>
      <c r="J276" s="38">
        <v>0.13</v>
      </c>
      <c r="K276" s="28">
        <f t="shared" si="8"/>
        <v>4.2566371681415927</v>
      </c>
      <c r="L276" s="28">
        <f t="shared" si="9"/>
        <v>3694.7610619469024</v>
      </c>
      <c r="M276" s="26" t="s">
        <v>1011</v>
      </c>
      <c r="N276" s="26">
        <f>表1_4[[#This Row],[升数]]*4.81</f>
        <v>4175.08</v>
      </c>
    </row>
    <row r="277" spans="1:14" ht="38.1" hidden="1" customHeight="1">
      <c r="A277" s="27">
        <v>43938</v>
      </c>
      <c r="C277" s="27" t="s">
        <v>13</v>
      </c>
      <c r="D277" s="27" t="s">
        <v>14</v>
      </c>
      <c r="E277" s="27" t="s">
        <v>15</v>
      </c>
      <c r="F277" s="26" t="s">
        <v>39</v>
      </c>
      <c r="G277" s="26">
        <v>4987</v>
      </c>
      <c r="H277" s="26">
        <v>5.09</v>
      </c>
      <c r="I277" s="26">
        <v>0.28000000000000003</v>
      </c>
      <c r="J277" s="38">
        <v>0.13</v>
      </c>
      <c r="K277" s="28">
        <f t="shared" si="8"/>
        <v>4.2566371681415927</v>
      </c>
      <c r="L277" s="28">
        <f t="shared" si="9"/>
        <v>21227.849557522124</v>
      </c>
      <c r="M277" s="26" t="s">
        <v>1011</v>
      </c>
      <c r="N277" s="26">
        <f>表1_4[[#This Row],[升数]]*4.81</f>
        <v>23987.469999999998</v>
      </c>
    </row>
    <row r="278" spans="1:14" ht="38.1" hidden="1" customHeight="1">
      <c r="A278" s="27">
        <v>43938</v>
      </c>
      <c r="C278" s="27" t="s">
        <v>13</v>
      </c>
      <c r="D278" s="27" t="s">
        <v>14</v>
      </c>
      <c r="E278" s="27" t="s">
        <v>15</v>
      </c>
      <c r="F278" s="26" t="s">
        <v>39</v>
      </c>
      <c r="G278" s="26">
        <v>4704</v>
      </c>
      <c r="H278" s="26">
        <v>5.09</v>
      </c>
      <c r="I278" s="26">
        <v>0.28000000000000003</v>
      </c>
      <c r="J278" s="38">
        <v>0.13</v>
      </c>
      <c r="K278" s="28">
        <f t="shared" si="8"/>
        <v>4.2566371681415927</v>
      </c>
      <c r="L278" s="28">
        <f t="shared" si="9"/>
        <v>20023.221238938051</v>
      </c>
      <c r="M278" s="26" t="s">
        <v>1011</v>
      </c>
      <c r="N278" s="26">
        <f>表1_4[[#This Row],[升数]]*4.81</f>
        <v>22626.239999999998</v>
      </c>
    </row>
    <row r="279" spans="1:14" ht="38.1" hidden="1" customHeight="1">
      <c r="A279" s="27">
        <v>43938</v>
      </c>
      <c r="C279" s="27" t="s">
        <v>13</v>
      </c>
      <c r="D279" s="27" t="s">
        <v>14</v>
      </c>
      <c r="E279" s="27" t="s">
        <v>15</v>
      </c>
      <c r="F279" s="26" t="s">
        <v>39</v>
      </c>
      <c r="G279" s="26">
        <v>12468</v>
      </c>
      <c r="H279" s="26">
        <v>5.09</v>
      </c>
      <c r="I279" s="26">
        <v>0.28000000000000003</v>
      </c>
      <c r="J279" s="38">
        <v>0.13</v>
      </c>
      <c r="K279" s="28">
        <f t="shared" si="8"/>
        <v>4.2566371681415927</v>
      </c>
      <c r="L279" s="28">
        <f t="shared" si="9"/>
        <v>53071.75221238938</v>
      </c>
      <c r="M279" s="26" t="s">
        <v>1011</v>
      </c>
      <c r="N279" s="26">
        <f>表1_4[[#This Row],[升数]]*4.81</f>
        <v>59971.079999999994</v>
      </c>
    </row>
    <row r="280" spans="1:14" ht="38.1" hidden="1" customHeight="1">
      <c r="A280" s="27">
        <v>43938</v>
      </c>
      <c r="C280" s="27" t="s">
        <v>13</v>
      </c>
      <c r="D280" s="27" t="s">
        <v>14</v>
      </c>
      <c r="E280" s="27" t="s">
        <v>15</v>
      </c>
      <c r="F280" s="26" t="s">
        <v>39</v>
      </c>
      <c r="G280" s="26">
        <v>1064</v>
      </c>
      <c r="H280" s="26">
        <v>5.09</v>
      </c>
      <c r="I280" s="26">
        <v>0.28000000000000003</v>
      </c>
      <c r="J280" s="38">
        <v>0.13</v>
      </c>
      <c r="K280" s="28">
        <f t="shared" si="8"/>
        <v>4.2566371681415927</v>
      </c>
      <c r="L280" s="28">
        <f t="shared" si="9"/>
        <v>4529.0619469026542</v>
      </c>
      <c r="M280" s="26" t="s">
        <v>1011</v>
      </c>
      <c r="N280" s="26">
        <f>表1_4[[#This Row],[升数]]*4.81</f>
        <v>5117.8399999999992</v>
      </c>
    </row>
    <row r="281" spans="1:14" ht="38.1" hidden="1" customHeight="1">
      <c r="A281" s="27">
        <v>43939</v>
      </c>
      <c r="C281" s="27" t="s">
        <v>13</v>
      </c>
      <c r="D281" s="27" t="s">
        <v>14</v>
      </c>
      <c r="E281" s="27" t="s">
        <v>15</v>
      </c>
      <c r="F281" s="26" t="s">
        <v>39</v>
      </c>
      <c r="G281" s="26">
        <v>16535</v>
      </c>
      <c r="H281" s="26">
        <v>5.09</v>
      </c>
      <c r="I281" s="26">
        <v>0.28000000000000003</v>
      </c>
      <c r="J281" s="38">
        <v>0.13</v>
      </c>
      <c r="K281" s="28">
        <f t="shared" si="8"/>
        <v>4.2566371681415927</v>
      </c>
      <c r="L281" s="28">
        <f t="shared" si="9"/>
        <v>70383.495575221241</v>
      </c>
      <c r="M281" s="26" t="s">
        <v>1011</v>
      </c>
      <c r="N281" s="26">
        <f>表1_4[[#This Row],[升数]]*4.81</f>
        <v>79533.349999999991</v>
      </c>
    </row>
    <row r="282" spans="1:14" ht="38.1" hidden="1" customHeight="1">
      <c r="A282" s="27">
        <v>43939</v>
      </c>
      <c r="C282" s="27" t="s">
        <v>13</v>
      </c>
      <c r="D282" s="27" t="s">
        <v>14</v>
      </c>
      <c r="E282" s="27" t="s">
        <v>15</v>
      </c>
      <c r="F282" s="26" t="s">
        <v>39</v>
      </c>
      <c r="G282" s="26">
        <v>4654</v>
      </c>
      <c r="H282" s="26">
        <v>5.09</v>
      </c>
      <c r="I282" s="26">
        <v>0.28000000000000003</v>
      </c>
      <c r="J282" s="38">
        <v>0.13</v>
      </c>
      <c r="K282" s="28">
        <f t="shared" si="8"/>
        <v>4.2566371681415927</v>
      </c>
      <c r="L282" s="28">
        <f t="shared" si="9"/>
        <v>19810.389380530971</v>
      </c>
      <c r="M282" s="26" t="s">
        <v>1011</v>
      </c>
      <c r="N282" s="26">
        <f>表1_4[[#This Row],[升数]]*4.81</f>
        <v>22385.739999999998</v>
      </c>
    </row>
    <row r="283" spans="1:14" ht="38.1" hidden="1" customHeight="1">
      <c r="A283" s="27">
        <v>43939</v>
      </c>
      <c r="C283" s="27" t="s">
        <v>13</v>
      </c>
      <c r="D283" s="27" t="s">
        <v>14</v>
      </c>
      <c r="E283" s="27" t="s">
        <v>15</v>
      </c>
      <c r="F283" s="26" t="s">
        <v>39</v>
      </c>
      <c r="G283" s="26">
        <v>4729</v>
      </c>
      <c r="H283" s="26">
        <v>5.09</v>
      </c>
      <c r="I283" s="26">
        <v>0.28000000000000003</v>
      </c>
      <c r="J283" s="38">
        <v>0.13</v>
      </c>
      <c r="K283" s="28">
        <f t="shared" si="8"/>
        <v>4.2566371681415927</v>
      </c>
      <c r="L283" s="28">
        <f t="shared" si="9"/>
        <v>20129.637168141591</v>
      </c>
      <c r="M283" s="26" t="s">
        <v>1011</v>
      </c>
      <c r="N283" s="26">
        <f>表1_4[[#This Row],[升数]]*4.81</f>
        <v>22746.489999999998</v>
      </c>
    </row>
    <row r="284" spans="1:14" ht="38.1" hidden="1" customHeight="1">
      <c r="A284" s="27">
        <v>43939</v>
      </c>
      <c r="C284" s="27" t="s">
        <v>13</v>
      </c>
      <c r="D284" s="27" t="s">
        <v>14</v>
      </c>
      <c r="E284" s="27" t="s">
        <v>15</v>
      </c>
      <c r="F284" s="26" t="s">
        <v>39</v>
      </c>
      <c r="G284" s="26">
        <v>552</v>
      </c>
      <c r="H284" s="26">
        <v>5.09</v>
      </c>
      <c r="I284" s="26">
        <v>0.28000000000000003</v>
      </c>
      <c r="J284" s="38">
        <v>0.13</v>
      </c>
      <c r="K284" s="28">
        <f t="shared" si="8"/>
        <v>4.2566371681415927</v>
      </c>
      <c r="L284" s="28">
        <f t="shared" si="9"/>
        <v>2349.6637168141592</v>
      </c>
      <c r="M284" s="26" t="s">
        <v>1011</v>
      </c>
      <c r="N284" s="26">
        <f>表1_4[[#This Row],[升数]]*4.81</f>
        <v>2655.12</v>
      </c>
    </row>
    <row r="285" spans="1:14" ht="38.1" hidden="1" customHeight="1">
      <c r="A285" s="27">
        <v>43939</v>
      </c>
      <c r="C285" s="27" t="s">
        <v>13</v>
      </c>
      <c r="D285" s="27" t="s">
        <v>14</v>
      </c>
      <c r="E285" s="27" t="s">
        <v>15</v>
      </c>
      <c r="F285" s="26" t="s">
        <v>39</v>
      </c>
      <c r="G285" s="26">
        <v>325</v>
      </c>
      <c r="H285" s="26">
        <v>5.09</v>
      </c>
      <c r="I285" s="26">
        <v>0.28000000000000003</v>
      </c>
      <c r="J285" s="38">
        <v>0.13</v>
      </c>
      <c r="K285" s="28">
        <f t="shared" si="8"/>
        <v>4.2566371681415927</v>
      </c>
      <c r="L285" s="28">
        <f t="shared" si="9"/>
        <v>1383.4070796460176</v>
      </c>
      <c r="M285" s="26" t="s">
        <v>1011</v>
      </c>
      <c r="N285" s="26">
        <f>表1_4[[#This Row],[升数]]*4.81</f>
        <v>1563.2499999999998</v>
      </c>
    </row>
    <row r="286" spans="1:14" ht="38.1" hidden="1" customHeight="1">
      <c r="A286" s="27">
        <v>43939</v>
      </c>
      <c r="C286" s="27" t="s">
        <v>13</v>
      </c>
      <c r="D286" s="27" t="s">
        <v>14</v>
      </c>
      <c r="E286" s="27" t="s">
        <v>15</v>
      </c>
      <c r="F286" s="26" t="s">
        <v>39</v>
      </c>
      <c r="G286" s="26">
        <v>1298</v>
      </c>
      <c r="H286" s="26">
        <v>5.09</v>
      </c>
      <c r="I286" s="26">
        <v>0.28000000000000003</v>
      </c>
      <c r="J286" s="38">
        <v>0.13</v>
      </c>
      <c r="K286" s="28">
        <f t="shared" si="8"/>
        <v>4.2566371681415927</v>
      </c>
      <c r="L286" s="28">
        <f t="shared" si="9"/>
        <v>5525.1150442477874</v>
      </c>
      <c r="M286" s="26" t="s">
        <v>1011</v>
      </c>
      <c r="N286" s="26">
        <f>表1_4[[#This Row],[升数]]*4.81</f>
        <v>6243.3799999999992</v>
      </c>
    </row>
    <row r="287" spans="1:14" ht="38.1" hidden="1" customHeight="1">
      <c r="A287" s="27">
        <v>43940</v>
      </c>
      <c r="C287" s="27" t="s">
        <v>13</v>
      </c>
      <c r="D287" s="27" t="s">
        <v>14</v>
      </c>
      <c r="E287" s="27" t="s">
        <v>15</v>
      </c>
      <c r="F287" s="26" t="s">
        <v>39</v>
      </c>
      <c r="G287" s="26">
        <v>734</v>
      </c>
      <c r="H287" s="26">
        <v>5.09</v>
      </c>
      <c r="I287" s="26">
        <v>0.28000000000000003</v>
      </c>
      <c r="J287" s="38">
        <v>0.13</v>
      </c>
      <c r="K287" s="28">
        <f t="shared" si="8"/>
        <v>4.2566371681415927</v>
      </c>
      <c r="L287" s="28">
        <f t="shared" si="9"/>
        <v>3124.3716814159288</v>
      </c>
      <c r="M287" s="26" t="s">
        <v>1011</v>
      </c>
      <c r="N287" s="26">
        <f>表1_4[[#This Row],[升数]]*4.81</f>
        <v>3530.5399999999995</v>
      </c>
    </row>
    <row r="288" spans="1:14" ht="38.1" hidden="1" customHeight="1">
      <c r="A288" s="27">
        <v>43940</v>
      </c>
      <c r="C288" s="27" t="s">
        <v>13</v>
      </c>
      <c r="D288" s="27" t="s">
        <v>14</v>
      </c>
      <c r="E288" s="27" t="s">
        <v>15</v>
      </c>
      <c r="F288" s="26" t="s">
        <v>39</v>
      </c>
      <c r="G288" s="26">
        <v>1654</v>
      </c>
      <c r="H288" s="26">
        <v>5.09</v>
      </c>
      <c r="I288" s="26">
        <v>0.28000000000000003</v>
      </c>
      <c r="J288" s="38">
        <v>0.13</v>
      </c>
      <c r="K288" s="28">
        <f t="shared" si="8"/>
        <v>4.2566371681415927</v>
      </c>
      <c r="L288" s="28">
        <f t="shared" si="9"/>
        <v>7040.4778761061943</v>
      </c>
      <c r="M288" s="26" t="s">
        <v>1011</v>
      </c>
      <c r="N288" s="26">
        <f>表1_4[[#This Row],[升数]]*4.81</f>
        <v>7955.74</v>
      </c>
    </row>
    <row r="289" spans="1:14" ht="38.1" hidden="1" customHeight="1">
      <c r="A289" s="27">
        <v>43940</v>
      </c>
      <c r="C289" s="27" t="s">
        <v>13</v>
      </c>
      <c r="D289" s="27" t="s">
        <v>14</v>
      </c>
      <c r="E289" s="27" t="s">
        <v>15</v>
      </c>
      <c r="F289" s="26" t="s">
        <v>39</v>
      </c>
      <c r="G289" s="26">
        <v>4190</v>
      </c>
      <c r="H289" s="26">
        <v>5.09</v>
      </c>
      <c r="I289" s="26">
        <v>0.28000000000000003</v>
      </c>
      <c r="J289" s="38">
        <v>0.13</v>
      </c>
      <c r="K289" s="28">
        <f t="shared" si="8"/>
        <v>4.2566371681415927</v>
      </c>
      <c r="L289" s="28">
        <f t="shared" si="9"/>
        <v>17835.309734513274</v>
      </c>
      <c r="M289" s="26" t="s">
        <v>1011</v>
      </c>
      <c r="N289" s="26">
        <f>表1_4[[#This Row],[升数]]*4.81</f>
        <v>20153.899999999998</v>
      </c>
    </row>
    <row r="290" spans="1:14" ht="38.1" hidden="1" customHeight="1">
      <c r="A290" s="27">
        <v>43940</v>
      </c>
      <c r="C290" s="27" t="s">
        <v>13</v>
      </c>
      <c r="D290" s="27" t="s">
        <v>14</v>
      </c>
      <c r="E290" s="27" t="s">
        <v>15</v>
      </c>
      <c r="F290" s="26" t="s">
        <v>39</v>
      </c>
      <c r="G290" s="26">
        <v>4651</v>
      </c>
      <c r="H290" s="26">
        <v>5.09</v>
      </c>
      <c r="I290" s="26">
        <v>0.28000000000000003</v>
      </c>
      <c r="J290" s="38">
        <v>0.13</v>
      </c>
      <c r="K290" s="28">
        <f t="shared" si="8"/>
        <v>4.2566371681415927</v>
      </c>
      <c r="L290" s="28">
        <f t="shared" si="9"/>
        <v>19797.619469026547</v>
      </c>
      <c r="M290" s="26" t="s">
        <v>1011</v>
      </c>
      <c r="N290" s="26">
        <f>表1_4[[#This Row],[升数]]*4.81</f>
        <v>22371.309999999998</v>
      </c>
    </row>
    <row r="291" spans="1:14" ht="38.1" hidden="1" customHeight="1">
      <c r="A291" s="27">
        <v>43940</v>
      </c>
      <c r="C291" s="27" t="s">
        <v>13</v>
      </c>
      <c r="D291" s="27" t="s">
        <v>14</v>
      </c>
      <c r="E291" s="27" t="s">
        <v>15</v>
      </c>
      <c r="F291" s="26" t="s">
        <v>39</v>
      </c>
      <c r="G291" s="26">
        <v>15527</v>
      </c>
      <c r="H291" s="26">
        <v>5.09</v>
      </c>
      <c r="I291" s="26">
        <v>0.28000000000000003</v>
      </c>
      <c r="J291" s="38">
        <v>0.13</v>
      </c>
      <c r="K291" s="28">
        <f t="shared" si="8"/>
        <v>4.2566371681415927</v>
      </c>
      <c r="L291" s="28">
        <f t="shared" si="9"/>
        <v>66092.805309734511</v>
      </c>
      <c r="M291" s="26" t="s">
        <v>1011</v>
      </c>
      <c r="N291" s="26">
        <f>表1_4[[#This Row],[升数]]*4.81</f>
        <v>74684.87</v>
      </c>
    </row>
    <row r="292" spans="1:14" ht="38.1" hidden="1" customHeight="1">
      <c r="A292" s="27">
        <v>43941</v>
      </c>
      <c r="C292" s="27" t="s">
        <v>13</v>
      </c>
      <c r="D292" s="27" t="s">
        <v>14</v>
      </c>
      <c r="E292" s="27" t="s">
        <v>15</v>
      </c>
      <c r="F292" s="26" t="s">
        <v>39</v>
      </c>
      <c r="G292" s="26">
        <v>1498</v>
      </c>
      <c r="H292" s="26">
        <v>5.09</v>
      </c>
      <c r="I292" s="26">
        <v>0.28000000000000003</v>
      </c>
      <c r="J292" s="38">
        <v>0.13</v>
      </c>
      <c r="K292" s="28">
        <f t="shared" si="8"/>
        <v>4.2566371681415927</v>
      </c>
      <c r="L292" s="28">
        <f t="shared" si="9"/>
        <v>6376.4424778761058</v>
      </c>
      <c r="M292" s="26" t="s">
        <v>1011</v>
      </c>
      <c r="N292" s="26">
        <f>表1_4[[#This Row],[升数]]*4.81</f>
        <v>7205.3799999999992</v>
      </c>
    </row>
    <row r="293" spans="1:14" ht="38.1" hidden="1" customHeight="1">
      <c r="A293" s="27">
        <v>43941</v>
      </c>
      <c r="C293" s="27" t="s">
        <v>13</v>
      </c>
      <c r="D293" s="27" t="s">
        <v>14</v>
      </c>
      <c r="E293" s="27" t="s">
        <v>15</v>
      </c>
      <c r="F293" s="26" t="s">
        <v>39</v>
      </c>
      <c r="G293" s="26">
        <v>11682</v>
      </c>
      <c r="H293" s="26">
        <v>5.09</v>
      </c>
      <c r="I293" s="26">
        <v>0.28000000000000003</v>
      </c>
      <c r="J293" s="38">
        <v>0.13</v>
      </c>
      <c r="K293" s="28">
        <f t="shared" si="8"/>
        <v>4.2566371681415927</v>
      </c>
      <c r="L293" s="28">
        <f t="shared" si="9"/>
        <v>49726.035398230088</v>
      </c>
      <c r="M293" s="26" t="s">
        <v>1011</v>
      </c>
      <c r="N293" s="26">
        <f>表1_4[[#This Row],[升数]]*4.81</f>
        <v>56190.42</v>
      </c>
    </row>
    <row r="294" spans="1:14" ht="38.1" hidden="1" customHeight="1">
      <c r="A294" s="27">
        <v>43941</v>
      </c>
      <c r="C294" s="27" t="s">
        <v>13</v>
      </c>
      <c r="D294" s="27" t="s">
        <v>14</v>
      </c>
      <c r="E294" s="27" t="s">
        <v>15</v>
      </c>
      <c r="F294" s="26" t="s">
        <v>39</v>
      </c>
      <c r="G294" s="26">
        <v>4679</v>
      </c>
      <c r="H294" s="26">
        <v>5.09</v>
      </c>
      <c r="I294" s="26">
        <v>0.28000000000000003</v>
      </c>
      <c r="J294" s="38">
        <v>0.13</v>
      </c>
      <c r="K294" s="28">
        <f t="shared" si="8"/>
        <v>4.2566371681415927</v>
      </c>
      <c r="L294" s="28">
        <f t="shared" si="9"/>
        <v>19916.805309734511</v>
      </c>
      <c r="M294" s="26" t="s">
        <v>1011</v>
      </c>
      <c r="N294" s="26">
        <f>表1_4[[#This Row],[升数]]*4.81</f>
        <v>22505.989999999998</v>
      </c>
    </row>
    <row r="295" spans="1:14" ht="38.1" hidden="1" customHeight="1">
      <c r="A295" s="27">
        <v>43941</v>
      </c>
      <c r="C295" s="27" t="s">
        <v>13</v>
      </c>
      <c r="D295" s="27" t="s">
        <v>14</v>
      </c>
      <c r="E295" s="27" t="s">
        <v>15</v>
      </c>
      <c r="F295" s="26" t="s">
        <v>39</v>
      </c>
      <c r="G295" s="26">
        <v>4687</v>
      </c>
      <c r="H295" s="26">
        <v>5.09</v>
      </c>
      <c r="I295" s="26">
        <v>0.28000000000000003</v>
      </c>
      <c r="J295" s="38">
        <v>0.13</v>
      </c>
      <c r="K295" s="28">
        <f t="shared" si="8"/>
        <v>4.2566371681415927</v>
      </c>
      <c r="L295" s="28">
        <f t="shared" si="9"/>
        <v>19950.858407079646</v>
      </c>
      <c r="M295" s="26" t="s">
        <v>1011</v>
      </c>
      <c r="N295" s="26">
        <f>表1_4[[#This Row],[升数]]*4.81</f>
        <v>22544.469999999998</v>
      </c>
    </row>
    <row r="296" spans="1:14" ht="38.1" hidden="1" customHeight="1">
      <c r="A296" s="27">
        <v>43941</v>
      </c>
      <c r="C296" s="27" t="s">
        <v>13</v>
      </c>
      <c r="D296" s="27" t="s">
        <v>14</v>
      </c>
      <c r="E296" s="27" t="s">
        <v>15</v>
      </c>
      <c r="F296" s="26" t="s">
        <v>39</v>
      </c>
      <c r="G296" s="26">
        <v>577</v>
      </c>
      <c r="H296" s="26">
        <v>5.09</v>
      </c>
      <c r="I296" s="26">
        <v>0.28000000000000003</v>
      </c>
      <c r="J296" s="38">
        <v>0.13</v>
      </c>
      <c r="K296" s="28">
        <f t="shared" si="8"/>
        <v>4.2566371681415927</v>
      </c>
      <c r="L296" s="28">
        <f t="shared" si="9"/>
        <v>2456.0796460176989</v>
      </c>
      <c r="M296" s="26" t="s">
        <v>1011</v>
      </c>
      <c r="N296" s="26">
        <f>表1_4[[#This Row],[升数]]*4.81</f>
        <v>2775.37</v>
      </c>
    </row>
    <row r="297" spans="1:14" ht="38.1" hidden="1" customHeight="1">
      <c r="A297" s="27">
        <v>43942</v>
      </c>
      <c r="C297" s="27" t="s">
        <v>13</v>
      </c>
      <c r="D297" s="27" t="s">
        <v>14</v>
      </c>
      <c r="E297" s="27" t="s">
        <v>15</v>
      </c>
      <c r="F297" s="26" t="s">
        <v>39</v>
      </c>
      <c r="G297" s="26">
        <v>1276</v>
      </c>
      <c r="H297" s="26">
        <v>5.09</v>
      </c>
      <c r="I297" s="26">
        <v>0.28000000000000003</v>
      </c>
      <c r="J297" s="38">
        <v>0.13</v>
      </c>
      <c r="K297" s="28">
        <f t="shared" si="8"/>
        <v>4.2566371681415927</v>
      </c>
      <c r="L297" s="28">
        <f t="shared" si="9"/>
        <v>5431.4690265486724</v>
      </c>
      <c r="M297" s="26" t="s">
        <v>1011</v>
      </c>
      <c r="N297" s="26">
        <f>表1_4[[#This Row],[升数]]*4.81</f>
        <v>6137.5599999999995</v>
      </c>
    </row>
    <row r="298" spans="1:14" ht="38.1" hidden="1" customHeight="1">
      <c r="A298" s="27">
        <v>43942</v>
      </c>
      <c r="C298" s="27" t="s">
        <v>13</v>
      </c>
      <c r="D298" s="27" t="s">
        <v>14</v>
      </c>
      <c r="E298" s="27" t="s">
        <v>15</v>
      </c>
      <c r="F298" s="26" t="s">
        <v>39</v>
      </c>
      <c r="G298" s="26">
        <v>847</v>
      </c>
      <c r="H298" s="26">
        <v>5.09</v>
      </c>
      <c r="I298" s="26">
        <v>0.28000000000000003</v>
      </c>
      <c r="J298" s="38">
        <v>0.13</v>
      </c>
      <c r="K298" s="28">
        <f t="shared" si="8"/>
        <v>4.2566371681415927</v>
      </c>
      <c r="L298" s="28">
        <f t="shared" si="9"/>
        <v>3605.3716814159288</v>
      </c>
      <c r="M298" s="26" t="s">
        <v>1011</v>
      </c>
      <c r="N298" s="26">
        <f>表1_4[[#This Row],[升数]]*4.81</f>
        <v>4074.0699999999997</v>
      </c>
    </row>
    <row r="299" spans="1:14" ht="38.1" hidden="1" customHeight="1">
      <c r="A299" s="27">
        <v>43942</v>
      </c>
      <c r="C299" s="27" t="s">
        <v>13</v>
      </c>
      <c r="D299" s="27" t="s">
        <v>14</v>
      </c>
      <c r="E299" s="27" t="s">
        <v>15</v>
      </c>
      <c r="F299" s="26" t="s">
        <v>39</v>
      </c>
      <c r="G299" s="26">
        <v>4694</v>
      </c>
      <c r="H299" s="26">
        <v>5.09</v>
      </c>
      <c r="I299" s="26">
        <v>0.28000000000000003</v>
      </c>
      <c r="J299" s="38">
        <v>0.13</v>
      </c>
      <c r="K299" s="28">
        <f t="shared" si="8"/>
        <v>4.2566371681415927</v>
      </c>
      <c r="L299" s="28">
        <f t="shared" si="9"/>
        <v>19980.654867256635</v>
      </c>
      <c r="M299" s="26" t="s">
        <v>1011</v>
      </c>
      <c r="N299" s="26">
        <f>表1_4[[#This Row],[升数]]*4.81</f>
        <v>22578.14</v>
      </c>
    </row>
    <row r="300" spans="1:14" ht="38.1" hidden="1" customHeight="1">
      <c r="A300" s="27">
        <v>43942</v>
      </c>
      <c r="C300" s="27" t="s">
        <v>13</v>
      </c>
      <c r="D300" s="27" t="s">
        <v>14</v>
      </c>
      <c r="E300" s="27" t="s">
        <v>15</v>
      </c>
      <c r="F300" s="26" t="s">
        <v>39</v>
      </c>
      <c r="G300" s="26">
        <v>4718</v>
      </c>
      <c r="H300" s="26">
        <v>5.09</v>
      </c>
      <c r="I300" s="26">
        <v>0.28000000000000003</v>
      </c>
      <c r="J300" s="38">
        <v>0.13</v>
      </c>
      <c r="K300" s="28">
        <f t="shared" si="8"/>
        <v>4.2566371681415927</v>
      </c>
      <c r="L300" s="28">
        <f t="shared" si="9"/>
        <v>20082.814159292033</v>
      </c>
      <c r="M300" s="26" t="s">
        <v>1011</v>
      </c>
      <c r="N300" s="26">
        <f>表1_4[[#This Row],[升数]]*4.81</f>
        <v>22693.579999999998</v>
      </c>
    </row>
    <row r="301" spans="1:14" ht="38.1" hidden="1" customHeight="1">
      <c r="A301" s="27">
        <v>43942</v>
      </c>
      <c r="C301" s="27" t="s">
        <v>13</v>
      </c>
      <c r="D301" s="27" t="s">
        <v>14</v>
      </c>
      <c r="E301" s="27" t="s">
        <v>15</v>
      </c>
      <c r="F301" s="26" t="s">
        <v>39</v>
      </c>
      <c r="G301" s="26">
        <v>15399</v>
      </c>
      <c r="H301" s="26">
        <v>5.09</v>
      </c>
      <c r="I301" s="26">
        <v>0.28000000000000003</v>
      </c>
      <c r="J301" s="38">
        <v>0.13</v>
      </c>
      <c r="K301" s="28">
        <f t="shared" si="8"/>
        <v>4.2566371681415927</v>
      </c>
      <c r="L301" s="28">
        <f t="shared" si="9"/>
        <v>65547.95575221238</v>
      </c>
      <c r="M301" s="26" t="s">
        <v>1011</v>
      </c>
      <c r="N301" s="26">
        <f>表1_4[[#This Row],[升数]]*4.81</f>
        <v>74069.189999999988</v>
      </c>
    </row>
    <row r="302" spans="1:14" ht="38.1" hidden="1" customHeight="1">
      <c r="A302" s="27">
        <v>43943</v>
      </c>
      <c r="C302" s="27" t="s">
        <v>13</v>
      </c>
      <c r="D302" s="27" t="s">
        <v>14</v>
      </c>
      <c r="E302" s="27" t="s">
        <v>15</v>
      </c>
      <c r="F302" s="26" t="s">
        <v>39</v>
      </c>
      <c r="G302" s="26">
        <v>613</v>
      </c>
      <c r="H302" s="26">
        <v>5.09</v>
      </c>
      <c r="I302" s="26">
        <v>0.28000000000000003</v>
      </c>
      <c r="J302" s="38">
        <v>0.13</v>
      </c>
      <c r="K302" s="28">
        <f t="shared" si="8"/>
        <v>4.2566371681415927</v>
      </c>
      <c r="L302" s="28">
        <f t="shared" si="9"/>
        <v>2609.3185840707961</v>
      </c>
      <c r="M302" s="26" t="s">
        <v>1011</v>
      </c>
      <c r="N302" s="26">
        <f>表1_4[[#This Row],[升数]]*4.81</f>
        <v>2948.5299999999997</v>
      </c>
    </row>
    <row r="303" spans="1:14" ht="38.1" hidden="1" customHeight="1">
      <c r="A303" s="27">
        <v>43943</v>
      </c>
      <c r="C303" s="27" t="s">
        <v>13</v>
      </c>
      <c r="D303" s="27" t="s">
        <v>14</v>
      </c>
      <c r="E303" s="27" t="s">
        <v>15</v>
      </c>
      <c r="F303" s="26" t="s">
        <v>39</v>
      </c>
      <c r="G303" s="26">
        <v>1304</v>
      </c>
      <c r="H303" s="26">
        <v>5.09</v>
      </c>
      <c r="I303" s="26">
        <v>0.28000000000000003</v>
      </c>
      <c r="J303" s="38">
        <v>0.13</v>
      </c>
      <c r="K303" s="28">
        <f t="shared" si="8"/>
        <v>4.2566371681415927</v>
      </c>
      <c r="L303" s="28">
        <f t="shared" si="9"/>
        <v>5550.6548672566369</v>
      </c>
      <c r="M303" s="26" t="s">
        <v>1011</v>
      </c>
      <c r="N303" s="26">
        <f>表1_4[[#This Row],[升数]]*4.81</f>
        <v>6272.24</v>
      </c>
    </row>
    <row r="304" spans="1:14" ht="38.1" hidden="1" customHeight="1">
      <c r="A304" s="27">
        <v>43943</v>
      </c>
      <c r="C304" s="27" t="s">
        <v>13</v>
      </c>
      <c r="D304" s="27" t="s">
        <v>14</v>
      </c>
      <c r="E304" s="27" t="s">
        <v>15</v>
      </c>
      <c r="F304" s="26" t="s">
        <v>39</v>
      </c>
      <c r="G304" s="26">
        <v>4769</v>
      </c>
      <c r="H304" s="26">
        <v>5.09</v>
      </c>
      <c r="I304" s="26">
        <v>0.28000000000000003</v>
      </c>
      <c r="J304" s="38">
        <v>0.13</v>
      </c>
      <c r="K304" s="28">
        <f t="shared" si="8"/>
        <v>4.2566371681415927</v>
      </c>
      <c r="L304" s="28">
        <f t="shared" si="9"/>
        <v>20299.902654867255</v>
      </c>
      <c r="M304" s="26" t="s">
        <v>1011</v>
      </c>
      <c r="N304" s="26">
        <f>表1_4[[#This Row],[升数]]*4.81</f>
        <v>22938.89</v>
      </c>
    </row>
    <row r="305" spans="1:14" ht="38.1" hidden="1" customHeight="1">
      <c r="A305" s="27">
        <v>43943</v>
      </c>
      <c r="C305" s="27" t="s">
        <v>13</v>
      </c>
      <c r="D305" s="27" t="s">
        <v>14</v>
      </c>
      <c r="E305" s="27" t="s">
        <v>15</v>
      </c>
      <c r="F305" s="26" t="s">
        <v>39</v>
      </c>
      <c r="G305" s="26">
        <v>4764</v>
      </c>
      <c r="H305" s="26">
        <v>5.09</v>
      </c>
      <c r="I305" s="26">
        <v>0.28000000000000003</v>
      </c>
      <c r="J305" s="38">
        <v>0.13</v>
      </c>
      <c r="K305" s="28">
        <f t="shared" si="8"/>
        <v>4.2566371681415927</v>
      </c>
      <c r="L305" s="28">
        <f t="shared" si="9"/>
        <v>20278.619469026547</v>
      </c>
      <c r="M305" s="26" t="s">
        <v>1011</v>
      </c>
      <c r="N305" s="26">
        <f>表1_4[[#This Row],[升数]]*4.81</f>
        <v>22914.839999999997</v>
      </c>
    </row>
    <row r="306" spans="1:14" ht="38.1" hidden="1" customHeight="1">
      <c r="A306" s="27">
        <v>43943</v>
      </c>
      <c r="C306" s="27" t="s">
        <v>13</v>
      </c>
      <c r="D306" s="27" t="s">
        <v>14</v>
      </c>
      <c r="E306" s="27" t="s">
        <v>15</v>
      </c>
      <c r="F306" s="26" t="s">
        <v>39</v>
      </c>
      <c r="G306" s="26">
        <v>11896</v>
      </c>
      <c r="H306" s="26">
        <v>5.09</v>
      </c>
      <c r="I306" s="26">
        <v>0.28000000000000003</v>
      </c>
      <c r="J306" s="38">
        <v>0.13</v>
      </c>
      <c r="K306" s="28">
        <f t="shared" si="8"/>
        <v>4.2566371681415927</v>
      </c>
      <c r="L306" s="28">
        <f t="shared" si="9"/>
        <v>50636.955752212387</v>
      </c>
      <c r="M306" s="26" t="s">
        <v>1011</v>
      </c>
      <c r="N306" s="26">
        <f>表1_4[[#This Row],[升数]]*4.81</f>
        <v>57219.759999999995</v>
      </c>
    </row>
    <row r="307" spans="1:14" ht="38.1" hidden="1" customHeight="1">
      <c r="A307" s="27">
        <v>43944</v>
      </c>
      <c r="C307" s="27" t="s">
        <v>13</v>
      </c>
      <c r="D307" s="27" t="s">
        <v>14</v>
      </c>
      <c r="E307" s="27" t="s">
        <v>15</v>
      </c>
      <c r="F307" s="26" t="s">
        <v>39</v>
      </c>
      <c r="G307" s="26">
        <v>1273</v>
      </c>
      <c r="H307" s="26">
        <v>5.09</v>
      </c>
      <c r="I307" s="26">
        <v>0.28000000000000003</v>
      </c>
      <c r="J307" s="38">
        <v>0.13</v>
      </c>
      <c r="K307" s="28">
        <f t="shared" si="8"/>
        <v>4.2566371681415927</v>
      </c>
      <c r="L307" s="28">
        <f t="shared" si="9"/>
        <v>5418.6991150442473</v>
      </c>
      <c r="M307" s="26" t="s">
        <v>1011</v>
      </c>
      <c r="N307" s="26">
        <f>表1_4[[#This Row],[升数]]*4.81</f>
        <v>6123.1299999999992</v>
      </c>
    </row>
    <row r="308" spans="1:14" ht="38.1" hidden="1" customHeight="1">
      <c r="A308" s="27">
        <v>43944</v>
      </c>
      <c r="C308" s="27" t="s">
        <v>13</v>
      </c>
      <c r="D308" s="27" t="s">
        <v>14</v>
      </c>
      <c r="E308" s="27" t="s">
        <v>15</v>
      </c>
      <c r="F308" s="26" t="s">
        <v>39</v>
      </c>
      <c r="G308" s="26">
        <v>724</v>
      </c>
      <c r="H308" s="26">
        <v>5.09</v>
      </c>
      <c r="I308" s="26">
        <v>0.28000000000000003</v>
      </c>
      <c r="J308" s="38">
        <v>0.13</v>
      </c>
      <c r="K308" s="28">
        <f t="shared" si="8"/>
        <v>4.2566371681415927</v>
      </c>
      <c r="L308" s="28">
        <f t="shared" si="9"/>
        <v>3081.8053097345132</v>
      </c>
      <c r="M308" s="26" t="s">
        <v>1011</v>
      </c>
      <c r="N308" s="26">
        <f>表1_4[[#This Row],[升数]]*4.81</f>
        <v>3482.4399999999996</v>
      </c>
    </row>
    <row r="309" spans="1:14" ht="38.1" hidden="1" customHeight="1">
      <c r="A309" s="27">
        <v>43944</v>
      </c>
      <c r="C309" s="27" t="s">
        <v>13</v>
      </c>
      <c r="D309" s="27" t="s">
        <v>14</v>
      </c>
      <c r="E309" s="27" t="s">
        <v>15</v>
      </c>
      <c r="F309" s="26" t="s">
        <v>39</v>
      </c>
      <c r="G309" s="26">
        <v>1878</v>
      </c>
      <c r="H309" s="26">
        <v>5.09</v>
      </c>
      <c r="I309" s="26">
        <v>0.28000000000000003</v>
      </c>
      <c r="J309" s="38">
        <v>0.13</v>
      </c>
      <c r="K309" s="28">
        <f t="shared" si="8"/>
        <v>4.2566371681415927</v>
      </c>
      <c r="L309" s="28">
        <f t="shared" si="9"/>
        <v>7993.9646017699106</v>
      </c>
      <c r="M309" s="26" t="s">
        <v>1011</v>
      </c>
      <c r="N309" s="26">
        <f>表1_4[[#This Row],[升数]]*4.81</f>
        <v>9033.1799999999985</v>
      </c>
    </row>
    <row r="310" spans="1:14" ht="38.1" hidden="1" customHeight="1">
      <c r="A310" s="27">
        <v>43944</v>
      </c>
      <c r="C310" s="27" t="s">
        <v>13</v>
      </c>
      <c r="D310" s="27" t="s">
        <v>14</v>
      </c>
      <c r="E310" s="27" t="s">
        <v>15</v>
      </c>
      <c r="F310" s="26" t="s">
        <v>39</v>
      </c>
      <c r="G310" s="26">
        <v>3717</v>
      </c>
      <c r="H310" s="26">
        <v>5.09</v>
      </c>
      <c r="I310" s="26">
        <v>0.28000000000000003</v>
      </c>
      <c r="J310" s="38">
        <v>0.13</v>
      </c>
      <c r="K310" s="28">
        <f t="shared" si="8"/>
        <v>4.2566371681415927</v>
      </c>
      <c r="L310" s="28">
        <f t="shared" si="9"/>
        <v>15821.920353982299</v>
      </c>
      <c r="M310" s="26" t="s">
        <v>1011</v>
      </c>
      <c r="N310" s="26">
        <f>表1_4[[#This Row],[升数]]*4.81</f>
        <v>17878.769999999997</v>
      </c>
    </row>
    <row r="311" spans="1:14" ht="38.1" hidden="1" customHeight="1">
      <c r="A311" s="27">
        <v>43944</v>
      </c>
      <c r="C311" s="27" t="s">
        <v>13</v>
      </c>
      <c r="D311" s="27" t="s">
        <v>14</v>
      </c>
      <c r="E311" s="27" t="s">
        <v>15</v>
      </c>
      <c r="F311" s="26" t="s">
        <v>39</v>
      </c>
      <c r="G311" s="26">
        <v>2265</v>
      </c>
      <c r="H311" s="26">
        <v>5.09</v>
      </c>
      <c r="I311" s="26">
        <v>0.28000000000000003</v>
      </c>
      <c r="J311" s="38">
        <v>0.13</v>
      </c>
      <c r="K311" s="28">
        <f t="shared" si="8"/>
        <v>4.2566371681415927</v>
      </c>
      <c r="L311" s="28">
        <f t="shared" si="9"/>
        <v>9641.283185840708</v>
      </c>
      <c r="M311" s="26" t="s">
        <v>1011</v>
      </c>
      <c r="N311" s="26">
        <f>表1_4[[#This Row],[升数]]*4.81</f>
        <v>10894.65</v>
      </c>
    </row>
    <row r="312" spans="1:14" ht="38.1" hidden="1" customHeight="1">
      <c r="A312" s="27">
        <v>43944</v>
      </c>
      <c r="C312" s="27" t="s">
        <v>13</v>
      </c>
      <c r="D312" s="27" t="s">
        <v>14</v>
      </c>
      <c r="E312" s="27" t="s">
        <v>15</v>
      </c>
      <c r="F312" s="26" t="s">
        <v>39</v>
      </c>
      <c r="G312" s="26">
        <v>11916</v>
      </c>
      <c r="H312" s="26">
        <v>5.09</v>
      </c>
      <c r="I312" s="26">
        <v>0.28000000000000003</v>
      </c>
      <c r="J312" s="38">
        <v>0.13</v>
      </c>
      <c r="K312" s="28">
        <f t="shared" si="8"/>
        <v>4.2566371681415927</v>
      </c>
      <c r="L312" s="28">
        <f t="shared" si="9"/>
        <v>50722.088495575219</v>
      </c>
      <c r="M312" s="26" t="s">
        <v>1011</v>
      </c>
      <c r="N312" s="26">
        <f>表1_4[[#This Row],[升数]]*4.81</f>
        <v>57315.959999999992</v>
      </c>
    </row>
    <row r="313" spans="1:14" ht="38.1" hidden="1" customHeight="1">
      <c r="A313" s="27">
        <v>43944</v>
      </c>
      <c r="C313" s="27" t="s">
        <v>13</v>
      </c>
      <c r="D313" s="27" t="s">
        <v>14</v>
      </c>
      <c r="E313" s="27" t="s">
        <v>15</v>
      </c>
      <c r="F313" s="26" t="s">
        <v>39</v>
      </c>
      <c r="G313" s="26">
        <v>4140</v>
      </c>
      <c r="H313" s="26">
        <v>5.09</v>
      </c>
      <c r="I313" s="26">
        <v>0.28000000000000003</v>
      </c>
      <c r="J313" s="38">
        <v>0.13</v>
      </c>
      <c r="K313" s="28">
        <f t="shared" si="8"/>
        <v>4.2566371681415927</v>
      </c>
      <c r="L313" s="28">
        <f t="shared" si="9"/>
        <v>17622.477876106193</v>
      </c>
      <c r="M313" s="26" t="s">
        <v>1011</v>
      </c>
      <c r="N313" s="26">
        <f>表1_4[[#This Row],[升数]]*4.81</f>
        <v>19913.399999999998</v>
      </c>
    </row>
    <row r="314" spans="1:14" ht="38.1" hidden="1" customHeight="1">
      <c r="A314" s="27">
        <v>43945</v>
      </c>
      <c r="C314" s="27" t="s">
        <v>13</v>
      </c>
      <c r="D314" s="27" t="s">
        <v>14</v>
      </c>
      <c r="E314" s="27" t="s">
        <v>15</v>
      </c>
      <c r="F314" s="26" t="s">
        <v>39</v>
      </c>
      <c r="G314" s="26">
        <v>1315</v>
      </c>
      <c r="H314" s="26">
        <v>5.09</v>
      </c>
      <c r="I314" s="26">
        <v>0.28000000000000003</v>
      </c>
      <c r="J314" s="38">
        <v>0.13</v>
      </c>
      <c r="K314" s="28">
        <f t="shared" si="8"/>
        <v>4.2566371681415927</v>
      </c>
      <c r="L314" s="28">
        <f t="shared" si="9"/>
        <v>5597.4778761061943</v>
      </c>
      <c r="M314" s="26" t="s">
        <v>1011</v>
      </c>
      <c r="N314" s="26">
        <f>表1_4[[#This Row],[升数]]*4.81</f>
        <v>6325.15</v>
      </c>
    </row>
    <row r="315" spans="1:14" ht="38.1" hidden="1" customHeight="1">
      <c r="A315" s="27">
        <v>43945</v>
      </c>
      <c r="C315" s="27" t="s">
        <v>13</v>
      </c>
      <c r="D315" s="27" t="s">
        <v>14</v>
      </c>
      <c r="E315" s="27" t="s">
        <v>15</v>
      </c>
      <c r="F315" s="26" t="s">
        <v>39</v>
      </c>
      <c r="G315" s="26">
        <v>616</v>
      </c>
      <c r="H315" s="26">
        <v>5.09</v>
      </c>
      <c r="I315" s="26">
        <v>0.28000000000000003</v>
      </c>
      <c r="J315" s="38">
        <v>0.13</v>
      </c>
      <c r="K315" s="28">
        <f t="shared" si="8"/>
        <v>4.2566371681415927</v>
      </c>
      <c r="L315" s="28">
        <f t="shared" si="9"/>
        <v>2622.0884955752213</v>
      </c>
      <c r="M315" s="26" t="s">
        <v>1011</v>
      </c>
      <c r="N315" s="26">
        <f>表1_4[[#This Row],[升数]]*4.81</f>
        <v>2962.9599999999996</v>
      </c>
    </row>
    <row r="316" spans="1:14" ht="38.1" hidden="1" customHeight="1">
      <c r="A316" s="27">
        <v>43945</v>
      </c>
      <c r="C316" s="27" t="s">
        <v>13</v>
      </c>
      <c r="D316" s="27" t="s">
        <v>14</v>
      </c>
      <c r="E316" s="27" t="s">
        <v>15</v>
      </c>
      <c r="F316" s="26" t="s">
        <v>39</v>
      </c>
      <c r="G316" s="26">
        <v>10356</v>
      </c>
      <c r="H316" s="26">
        <v>5.09</v>
      </c>
      <c r="I316" s="26">
        <v>0.28000000000000003</v>
      </c>
      <c r="J316" s="38">
        <v>0.13</v>
      </c>
      <c r="K316" s="28">
        <f t="shared" si="8"/>
        <v>4.2566371681415927</v>
      </c>
      <c r="L316" s="28">
        <f t="shared" si="9"/>
        <v>44081.734513274336</v>
      </c>
      <c r="M316" s="26" t="s">
        <v>1011</v>
      </c>
      <c r="N316" s="26">
        <f>表1_4[[#This Row],[升数]]*4.81</f>
        <v>49812.359999999993</v>
      </c>
    </row>
    <row r="317" spans="1:14" ht="38.1" hidden="1" customHeight="1">
      <c r="A317" s="27">
        <v>43945</v>
      </c>
      <c r="C317" s="27" t="s">
        <v>13</v>
      </c>
      <c r="D317" s="27" t="s">
        <v>14</v>
      </c>
      <c r="E317" s="27" t="s">
        <v>15</v>
      </c>
      <c r="F317" s="26" t="s">
        <v>39</v>
      </c>
      <c r="G317" s="26">
        <v>9072</v>
      </c>
      <c r="H317" s="26">
        <v>5.09</v>
      </c>
      <c r="I317" s="26">
        <v>0.28000000000000003</v>
      </c>
      <c r="J317" s="38">
        <v>0.13</v>
      </c>
      <c r="K317" s="28">
        <f t="shared" si="8"/>
        <v>4.2566371681415927</v>
      </c>
      <c r="L317" s="28">
        <f t="shared" si="9"/>
        <v>38616.212389380526</v>
      </c>
      <c r="M317" s="26" t="s">
        <v>1011</v>
      </c>
      <c r="N317" s="26">
        <f>表1_4[[#This Row],[升数]]*4.81</f>
        <v>43636.32</v>
      </c>
    </row>
    <row r="318" spans="1:14" ht="38.1" hidden="1" customHeight="1">
      <c r="A318" s="27">
        <v>43946</v>
      </c>
      <c r="C318" s="27" t="s">
        <v>13</v>
      </c>
      <c r="D318" s="27" t="s">
        <v>14</v>
      </c>
      <c r="E318" s="27" t="s">
        <v>15</v>
      </c>
      <c r="F318" s="26" t="s">
        <v>39</v>
      </c>
      <c r="G318" s="26">
        <v>1392</v>
      </c>
      <c r="H318" s="26">
        <v>5.09</v>
      </c>
      <c r="I318" s="26">
        <v>0.28000000000000003</v>
      </c>
      <c r="J318" s="38">
        <v>0.13</v>
      </c>
      <c r="K318" s="28">
        <f t="shared" si="8"/>
        <v>4.2566371681415927</v>
      </c>
      <c r="L318" s="28">
        <f t="shared" si="9"/>
        <v>5925.2389380530967</v>
      </c>
      <c r="M318" s="26" t="s">
        <v>1011</v>
      </c>
      <c r="N318" s="26">
        <f>表1_4[[#This Row],[升数]]*4.81</f>
        <v>6695.5199999999995</v>
      </c>
    </row>
    <row r="319" spans="1:14" ht="38.1" hidden="1" customHeight="1">
      <c r="A319" s="27">
        <v>43946</v>
      </c>
      <c r="C319" s="27" t="s">
        <v>13</v>
      </c>
      <c r="D319" s="27" t="s">
        <v>14</v>
      </c>
      <c r="E319" s="27" t="s">
        <v>15</v>
      </c>
      <c r="F319" s="26" t="s">
        <v>39</v>
      </c>
      <c r="G319" s="26">
        <v>484</v>
      </c>
      <c r="H319" s="26">
        <v>5.09</v>
      </c>
      <c r="I319" s="26">
        <v>0.28000000000000003</v>
      </c>
      <c r="J319" s="38">
        <v>0.13</v>
      </c>
      <c r="K319" s="28">
        <f t="shared" si="8"/>
        <v>4.2566371681415927</v>
      </c>
      <c r="L319" s="28">
        <f t="shared" si="9"/>
        <v>2060.212389380531</v>
      </c>
      <c r="M319" s="26" t="s">
        <v>1011</v>
      </c>
      <c r="N319" s="26">
        <f>表1_4[[#This Row],[升数]]*4.81</f>
        <v>2328.04</v>
      </c>
    </row>
    <row r="320" spans="1:14" ht="38.1" hidden="1" customHeight="1">
      <c r="A320" s="27">
        <v>43946</v>
      </c>
      <c r="C320" s="27" t="s">
        <v>13</v>
      </c>
      <c r="D320" s="27" t="s">
        <v>14</v>
      </c>
      <c r="E320" s="27" t="s">
        <v>15</v>
      </c>
      <c r="F320" s="26" t="s">
        <v>39</v>
      </c>
      <c r="G320" s="26">
        <v>4608</v>
      </c>
      <c r="H320" s="26">
        <v>5.09</v>
      </c>
      <c r="I320" s="26">
        <v>0.28000000000000003</v>
      </c>
      <c r="J320" s="38">
        <v>0.13</v>
      </c>
      <c r="K320" s="28">
        <f t="shared" si="8"/>
        <v>4.2566371681415927</v>
      </c>
      <c r="L320" s="28">
        <f t="shared" si="9"/>
        <v>19614.58407079646</v>
      </c>
      <c r="M320" s="26" t="s">
        <v>1011</v>
      </c>
      <c r="N320" s="26">
        <f>表1_4[[#This Row],[升数]]*4.81</f>
        <v>22164.48</v>
      </c>
    </row>
    <row r="321" spans="1:14" ht="38.1" hidden="1" customHeight="1">
      <c r="A321" s="27">
        <v>43946</v>
      </c>
      <c r="C321" s="27" t="s">
        <v>13</v>
      </c>
      <c r="D321" s="27" t="s">
        <v>14</v>
      </c>
      <c r="E321" s="27" t="s">
        <v>15</v>
      </c>
      <c r="F321" s="26" t="s">
        <v>39</v>
      </c>
      <c r="G321" s="26">
        <v>10697</v>
      </c>
      <c r="H321" s="26">
        <v>5.09</v>
      </c>
      <c r="I321" s="26">
        <v>0.28000000000000003</v>
      </c>
      <c r="J321" s="38">
        <v>0.13</v>
      </c>
      <c r="K321" s="28">
        <f t="shared" si="8"/>
        <v>4.2566371681415927</v>
      </c>
      <c r="L321" s="28">
        <f t="shared" si="9"/>
        <v>45533.247787610613</v>
      </c>
      <c r="M321" s="26" t="s">
        <v>1011</v>
      </c>
      <c r="N321" s="26">
        <f>表1_4[[#This Row],[升数]]*4.81</f>
        <v>51452.569999999992</v>
      </c>
    </row>
    <row r="322" spans="1:14" ht="38.1" hidden="1" customHeight="1">
      <c r="A322" s="27">
        <v>43947</v>
      </c>
      <c r="C322" s="27" t="s">
        <v>13</v>
      </c>
      <c r="D322" s="27" t="s">
        <v>14</v>
      </c>
      <c r="E322" s="27" t="s">
        <v>15</v>
      </c>
      <c r="F322" s="26" t="s">
        <v>39</v>
      </c>
      <c r="G322" s="26">
        <v>16956</v>
      </c>
      <c r="H322" s="26">
        <v>5.09</v>
      </c>
      <c r="I322" s="26">
        <v>0.28000000000000003</v>
      </c>
      <c r="J322" s="38">
        <v>0.13</v>
      </c>
      <c r="K322" s="28">
        <f t="shared" ref="K322:K385" si="10">4.81/1.13</f>
        <v>4.2566371681415927</v>
      </c>
      <c r="L322" s="28">
        <f t="shared" ref="L322:L385" si="11">G322*K322</f>
        <v>72175.539823008847</v>
      </c>
      <c r="M322" s="26" t="s">
        <v>1011</v>
      </c>
      <c r="N322" s="26">
        <f>表1_4[[#This Row],[升数]]*4.81</f>
        <v>81558.36</v>
      </c>
    </row>
    <row r="323" spans="1:14" ht="38.1" hidden="1" customHeight="1">
      <c r="A323" s="27">
        <v>43947</v>
      </c>
      <c r="C323" s="27" t="s">
        <v>13</v>
      </c>
      <c r="D323" s="27" t="s">
        <v>14</v>
      </c>
      <c r="E323" s="27" t="s">
        <v>15</v>
      </c>
      <c r="F323" s="26" t="s">
        <v>39</v>
      </c>
      <c r="G323" s="26">
        <v>7519</v>
      </c>
      <c r="H323" s="26">
        <v>5.09</v>
      </c>
      <c r="I323" s="26">
        <v>0.28000000000000003</v>
      </c>
      <c r="J323" s="38">
        <v>0.13</v>
      </c>
      <c r="K323" s="28">
        <f t="shared" si="10"/>
        <v>4.2566371681415927</v>
      </c>
      <c r="L323" s="28">
        <f t="shared" si="11"/>
        <v>32005.654867256635</v>
      </c>
      <c r="M323" s="26" t="s">
        <v>1011</v>
      </c>
      <c r="N323" s="26">
        <f>表1_4[[#This Row],[升数]]*4.81</f>
        <v>36166.39</v>
      </c>
    </row>
    <row r="324" spans="1:14" ht="38.1" hidden="1" customHeight="1">
      <c r="A324" s="27">
        <v>43947</v>
      </c>
      <c r="C324" s="27" t="s">
        <v>13</v>
      </c>
      <c r="D324" s="27" t="s">
        <v>14</v>
      </c>
      <c r="E324" s="27" t="s">
        <v>15</v>
      </c>
      <c r="F324" s="26" t="s">
        <v>39</v>
      </c>
      <c r="G324" s="26">
        <v>725</v>
      </c>
      <c r="H324" s="26">
        <v>5.09</v>
      </c>
      <c r="I324" s="26">
        <v>0.28000000000000003</v>
      </c>
      <c r="J324" s="38">
        <v>0.13</v>
      </c>
      <c r="K324" s="28">
        <f t="shared" si="10"/>
        <v>4.2566371681415927</v>
      </c>
      <c r="L324" s="28">
        <f t="shared" si="11"/>
        <v>3086.0619469026547</v>
      </c>
      <c r="M324" s="26" t="s">
        <v>1011</v>
      </c>
      <c r="N324" s="26">
        <f>表1_4[[#This Row],[升数]]*4.81</f>
        <v>3487.2499999999995</v>
      </c>
    </row>
    <row r="325" spans="1:14" ht="38.1" hidden="1" customHeight="1">
      <c r="A325" s="27">
        <v>43947</v>
      </c>
      <c r="C325" s="27" t="s">
        <v>13</v>
      </c>
      <c r="D325" s="27" t="s">
        <v>14</v>
      </c>
      <c r="E325" s="27" t="s">
        <v>15</v>
      </c>
      <c r="F325" s="26" t="s">
        <v>39</v>
      </c>
      <c r="G325" s="26">
        <v>1314</v>
      </c>
      <c r="H325" s="26">
        <v>5.09</v>
      </c>
      <c r="I325" s="26">
        <v>0.28000000000000003</v>
      </c>
      <c r="J325" s="38">
        <v>0.13</v>
      </c>
      <c r="K325" s="28">
        <f t="shared" si="10"/>
        <v>4.2566371681415927</v>
      </c>
      <c r="L325" s="28">
        <f t="shared" si="11"/>
        <v>5593.2212389380529</v>
      </c>
      <c r="M325" s="26" t="s">
        <v>1011</v>
      </c>
      <c r="N325" s="26">
        <f>表1_4[[#This Row],[升数]]*4.81</f>
        <v>6320.3399999999992</v>
      </c>
    </row>
    <row r="326" spans="1:14" ht="38.1" hidden="1" customHeight="1">
      <c r="A326" s="27">
        <v>43948</v>
      </c>
      <c r="C326" s="27" t="s">
        <v>13</v>
      </c>
      <c r="D326" s="27" t="s">
        <v>14</v>
      </c>
      <c r="E326" s="27" t="s">
        <v>15</v>
      </c>
      <c r="F326" s="26" t="s">
        <v>39</v>
      </c>
      <c r="G326" s="26">
        <v>17532</v>
      </c>
      <c r="H326" s="26">
        <v>5.09</v>
      </c>
      <c r="I326" s="26">
        <v>0.28000000000000003</v>
      </c>
      <c r="J326" s="38">
        <v>0.13</v>
      </c>
      <c r="K326" s="28">
        <f t="shared" si="10"/>
        <v>4.2566371681415927</v>
      </c>
      <c r="L326" s="28">
        <f t="shared" si="11"/>
        <v>74627.362831858409</v>
      </c>
      <c r="M326" s="26" t="s">
        <v>1011</v>
      </c>
      <c r="N326" s="26">
        <f>表1_4[[#This Row],[升数]]*4.81</f>
        <v>84328.92</v>
      </c>
    </row>
    <row r="327" spans="1:14" ht="38.1" hidden="1" customHeight="1">
      <c r="A327" s="27">
        <v>43948</v>
      </c>
      <c r="C327" s="27" t="s">
        <v>13</v>
      </c>
      <c r="D327" s="27" t="s">
        <v>14</v>
      </c>
      <c r="E327" s="27" t="s">
        <v>15</v>
      </c>
      <c r="F327" s="26" t="s">
        <v>39</v>
      </c>
      <c r="G327" s="26">
        <v>12407</v>
      </c>
      <c r="H327" s="26">
        <v>5.09</v>
      </c>
      <c r="I327" s="26">
        <v>0.28000000000000003</v>
      </c>
      <c r="J327" s="38">
        <v>0.13</v>
      </c>
      <c r="K327" s="28">
        <f t="shared" si="10"/>
        <v>4.2566371681415927</v>
      </c>
      <c r="L327" s="28">
        <f t="shared" si="11"/>
        <v>52812.097345132737</v>
      </c>
      <c r="M327" s="26" t="s">
        <v>1011</v>
      </c>
      <c r="N327" s="26">
        <f>表1_4[[#This Row],[升数]]*4.81</f>
        <v>59677.67</v>
      </c>
    </row>
    <row r="328" spans="1:14" ht="38.1" hidden="1" customHeight="1">
      <c r="A328" s="27">
        <v>43948</v>
      </c>
      <c r="C328" s="27" t="s">
        <v>13</v>
      </c>
      <c r="D328" s="27" t="s">
        <v>14</v>
      </c>
      <c r="E328" s="27" t="s">
        <v>15</v>
      </c>
      <c r="F328" s="26" t="s">
        <v>39</v>
      </c>
      <c r="G328" s="26">
        <v>921</v>
      </c>
      <c r="H328" s="26">
        <v>5.09</v>
      </c>
      <c r="I328" s="26">
        <v>0.28000000000000003</v>
      </c>
      <c r="J328" s="38">
        <v>0.13</v>
      </c>
      <c r="K328" s="28">
        <f t="shared" si="10"/>
        <v>4.2566371681415927</v>
      </c>
      <c r="L328" s="28">
        <f t="shared" si="11"/>
        <v>3920.3628318584069</v>
      </c>
      <c r="M328" s="26" t="s">
        <v>1011</v>
      </c>
      <c r="N328" s="26">
        <f>表1_4[[#This Row],[升数]]*4.81</f>
        <v>4430.0099999999993</v>
      </c>
    </row>
    <row r="329" spans="1:14" ht="38.1" hidden="1" customHeight="1">
      <c r="A329" s="27">
        <v>43948</v>
      </c>
      <c r="C329" s="27" t="s">
        <v>13</v>
      </c>
      <c r="D329" s="27" t="s">
        <v>14</v>
      </c>
      <c r="E329" s="27" t="s">
        <v>15</v>
      </c>
      <c r="F329" s="26" t="s">
        <v>39</v>
      </c>
      <c r="G329" s="26">
        <v>613</v>
      </c>
      <c r="H329" s="26">
        <v>5.09</v>
      </c>
      <c r="I329" s="26">
        <v>0.28000000000000003</v>
      </c>
      <c r="J329" s="38">
        <v>0.13</v>
      </c>
      <c r="K329" s="28">
        <f t="shared" si="10"/>
        <v>4.2566371681415927</v>
      </c>
      <c r="L329" s="28">
        <f t="shared" si="11"/>
        <v>2609.3185840707961</v>
      </c>
      <c r="M329" s="26" t="s">
        <v>1011</v>
      </c>
      <c r="N329" s="26">
        <f>表1_4[[#This Row],[升数]]*4.81</f>
        <v>2948.5299999999997</v>
      </c>
    </row>
    <row r="330" spans="1:14" ht="38.1" hidden="1" customHeight="1">
      <c r="A330" s="27">
        <v>43948</v>
      </c>
      <c r="C330" s="27" t="s">
        <v>13</v>
      </c>
      <c r="D330" s="27" t="s">
        <v>14</v>
      </c>
      <c r="E330" s="27" t="s">
        <v>15</v>
      </c>
      <c r="F330" s="26" t="s">
        <v>39</v>
      </c>
      <c r="G330" s="26">
        <v>120</v>
      </c>
      <c r="H330" s="26">
        <v>5.09</v>
      </c>
      <c r="I330" s="26">
        <v>0.28000000000000003</v>
      </c>
      <c r="J330" s="38">
        <v>0.13</v>
      </c>
      <c r="K330" s="28">
        <f t="shared" si="10"/>
        <v>4.2566371681415927</v>
      </c>
      <c r="L330" s="28">
        <f t="shared" si="11"/>
        <v>510.7964601769911</v>
      </c>
      <c r="M330" s="26" t="s">
        <v>1011</v>
      </c>
      <c r="N330" s="26">
        <f>表1_4[[#This Row],[升数]]*4.81</f>
        <v>577.19999999999993</v>
      </c>
    </row>
    <row r="331" spans="1:14" ht="38.1" hidden="1" customHeight="1">
      <c r="A331" s="27">
        <v>43949</v>
      </c>
      <c r="C331" s="27" t="s">
        <v>13</v>
      </c>
      <c r="D331" s="27" t="s">
        <v>14</v>
      </c>
      <c r="E331" s="27" t="s">
        <v>15</v>
      </c>
      <c r="F331" s="26" t="s">
        <v>39</v>
      </c>
      <c r="G331" s="26">
        <v>654</v>
      </c>
      <c r="H331" s="26">
        <v>5.09</v>
      </c>
      <c r="I331" s="26">
        <v>0.28000000000000003</v>
      </c>
      <c r="J331" s="38">
        <v>0.13</v>
      </c>
      <c r="K331" s="28">
        <f t="shared" si="10"/>
        <v>4.2566371681415927</v>
      </c>
      <c r="L331" s="28">
        <f t="shared" si="11"/>
        <v>2783.8407079646017</v>
      </c>
      <c r="M331" s="26" t="s">
        <v>1011</v>
      </c>
      <c r="N331" s="26">
        <f>表1_4[[#This Row],[升数]]*4.81</f>
        <v>3145.74</v>
      </c>
    </row>
    <row r="332" spans="1:14" ht="38.1" hidden="1" customHeight="1">
      <c r="A332" s="27">
        <v>43949</v>
      </c>
      <c r="C332" s="27" t="s">
        <v>13</v>
      </c>
      <c r="D332" s="27" t="s">
        <v>14</v>
      </c>
      <c r="E332" s="27" t="s">
        <v>15</v>
      </c>
      <c r="F332" s="26" t="s">
        <v>39</v>
      </c>
      <c r="G332" s="26">
        <v>886</v>
      </c>
      <c r="H332" s="26">
        <v>5.09</v>
      </c>
      <c r="I332" s="26">
        <v>0.28000000000000003</v>
      </c>
      <c r="J332" s="38">
        <v>0.13</v>
      </c>
      <c r="K332" s="28">
        <f t="shared" si="10"/>
        <v>4.2566371681415927</v>
      </c>
      <c r="L332" s="28">
        <f t="shared" si="11"/>
        <v>3771.3805309734512</v>
      </c>
      <c r="M332" s="26" t="s">
        <v>1011</v>
      </c>
      <c r="N332" s="26">
        <f>表1_4[[#This Row],[升数]]*4.81</f>
        <v>4261.66</v>
      </c>
    </row>
    <row r="333" spans="1:14" ht="38.1" hidden="1" customHeight="1">
      <c r="A333" s="27">
        <v>43949</v>
      </c>
      <c r="C333" s="27" t="s">
        <v>13</v>
      </c>
      <c r="D333" s="27" t="s">
        <v>14</v>
      </c>
      <c r="E333" s="27" t="s">
        <v>15</v>
      </c>
      <c r="F333" s="26" t="s">
        <v>39</v>
      </c>
      <c r="G333" s="26">
        <v>17688</v>
      </c>
      <c r="H333" s="26">
        <v>5.09</v>
      </c>
      <c r="I333" s="26">
        <v>0.28000000000000003</v>
      </c>
      <c r="J333" s="38">
        <v>0.13</v>
      </c>
      <c r="K333" s="28">
        <f t="shared" si="10"/>
        <v>4.2566371681415927</v>
      </c>
      <c r="L333" s="28">
        <f t="shared" si="11"/>
        <v>75291.398230088496</v>
      </c>
      <c r="M333" s="26" t="s">
        <v>1011</v>
      </c>
      <c r="N333" s="26">
        <f>表1_4[[#This Row],[升数]]*4.81</f>
        <v>85079.28</v>
      </c>
    </row>
    <row r="334" spans="1:14" ht="38.1" hidden="1" customHeight="1">
      <c r="A334" s="27">
        <v>43949</v>
      </c>
      <c r="C334" s="27" t="s">
        <v>13</v>
      </c>
      <c r="D334" s="27" t="s">
        <v>14</v>
      </c>
      <c r="E334" s="27" t="s">
        <v>15</v>
      </c>
      <c r="F334" s="26" t="s">
        <v>39</v>
      </c>
      <c r="G334" s="26">
        <v>12074</v>
      </c>
      <c r="H334" s="26">
        <v>5.09</v>
      </c>
      <c r="I334" s="26">
        <v>0.28000000000000003</v>
      </c>
      <c r="J334" s="38">
        <v>0.13</v>
      </c>
      <c r="K334" s="28">
        <f t="shared" si="10"/>
        <v>4.2566371681415927</v>
      </c>
      <c r="L334" s="28">
        <f t="shared" si="11"/>
        <v>51394.637168141591</v>
      </c>
      <c r="M334" s="26" t="s">
        <v>1011</v>
      </c>
      <c r="N334" s="26">
        <f>表1_4[[#This Row],[升数]]*4.81</f>
        <v>58075.939999999995</v>
      </c>
    </row>
    <row r="335" spans="1:14" ht="38.1" hidden="1" customHeight="1">
      <c r="A335" s="27">
        <v>43949</v>
      </c>
      <c r="C335" s="27" t="s">
        <v>13</v>
      </c>
      <c r="D335" s="27" t="s">
        <v>14</v>
      </c>
      <c r="E335" s="27" t="s">
        <v>15</v>
      </c>
      <c r="F335" s="26" t="s">
        <v>39</v>
      </c>
      <c r="G335" s="26">
        <v>276</v>
      </c>
      <c r="H335" s="26">
        <v>5.09</v>
      </c>
      <c r="I335" s="26">
        <v>0.28000000000000003</v>
      </c>
      <c r="J335" s="38">
        <v>0.13</v>
      </c>
      <c r="K335" s="28">
        <f t="shared" si="10"/>
        <v>4.2566371681415927</v>
      </c>
      <c r="L335" s="28">
        <f t="shared" si="11"/>
        <v>1174.8318584070796</v>
      </c>
      <c r="M335" s="26" t="s">
        <v>1011</v>
      </c>
      <c r="N335" s="26">
        <f>表1_4[[#This Row],[升数]]*4.81</f>
        <v>1327.56</v>
      </c>
    </row>
    <row r="336" spans="1:14" ht="38.1" hidden="1" customHeight="1">
      <c r="A336" s="27">
        <v>43950</v>
      </c>
      <c r="C336" s="27" t="s">
        <v>13</v>
      </c>
      <c r="D336" s="27" t="s">
        <v>14</v>
      </c>
      <c r="E336" s="27" t="s">
        <v>15</v>
      </c>
      <c r="F336" s="26" t="s">
        <v>39</v>
      </c>
      <c r="G336" s="26">
        <v>1070</v>
      </c>
      <c r="H336" s="26">
        <v>5.09</v>
      </c>
      <c r="I336" s="26">
        <v>0.28000000000000003</v>
      </c>
      <c r="J336" s="38">
        <v>0.13</v>
      </c>
      <c r="K336" s="28">
        <f t="shared" si="10"/>
        <v>4.2566371681415927</v>
      </c>
      <c r="L336" s="28">
        <f t="shared" si="11"/>
        <v>4554.6017699115046</v>
      </c>
      <c r="M336" s="26" t="s">
        <v>1011</v>
      </c>
      <c r="N336" s="26">
        <f>表1_4[[#This Row],[升数]]*4.81</f>
        <v>5146.7</v>
      </c>
    </row>
    <row r="337" spans="1:14" ht="38.1" hidden="1" customHeight="1">
      <c r="A337" s="27">
        <v>43950</v>
      </c>
      <c r="C337" s="27" t="s">
        <v>13</v>
      </c>
      <c r="D337" s="27" t="s">
        <v>14</v>
      </c>
      <c r="E337" s="27" t="s">
        <v>15</v>
      </c>
      <c r="F337" s="26" t="s">
        <v>39</v>
      </c>
      <c r="G337" s="26">
        <v>733</v>
      </c>
      <c r="H337" s="26">
        <v>5.09</v>
      </c>
      <c r="I337" s="26">
        <v>0.28000000000000003</v>
      </c>
      <c r="J337" s="38">
        <v>0.13</v>
      </c>
      <c r="K337" s="28">
        <f t="shared" si="10"/>
        <v>4.2566371681415927</v>
      </c>
      <c r="L337" s="28">
        <f t="shared" si="11"/>
        <v>3120.1150442477874</v>
      </c>
      <c r="M337" s="26" t="s">
        <v>1011</v>
      </c>
      <c r="N337" s="26">
        <f>表1_4[[#This Row],[升数]]*4.81</f>
        <v>3525.7299999999996</v>
      </c>
    </row>
    <row r="338" spans="1:14" ht="38.1" hidden="1" customHeight="1">
      <c r="A338" s="27">
        <v>43950</v>
      </c>
      <c r="C338" s="27" t="s">
        <v>13</v>
      </c>
      <c r="D338" s="27" t="s">
        <v>14</v>
      </c>
      <c r="E338" s="27" t="s">
        <v>15</v>
      </c>
      <c r="F338" s="26" t="s">
        <v>39</v>
      </c>
      <c r="G338" s="26">
        <v>10200</v>
      </c>
      <c r="H338" s="26">
        <v>5.09</v>
      </c>
      <c r="I338" s="26">
        <v>0.28000000000000003</v>
      </c>
      <c r="J338" s="38">
        <v>0.13</v>
      </c>
      <c r="K338" s="28">
        <f t="shared" si="10"/>
        <v>4.2566371681415927</v>
      </c>
      <c r="L338" s="28">
        <f t="shared" si="11"/>
        <v>43417.699115044248</v>
      </c>
      <c r="M338" s="26" t="s">
        <v>1011</v>
      </c>
      <c r="N338" s="26">
        <f>表1_4[[#This Row],[升数]]*4.81</f>
        <v>49061.999999999993</v>
      </c>
    </row>
    <row r="339" spans="1:14" ht="38.1" hidden="1" customHeight="1">
      <c r="A339" s="27">
        <v>43950</v>
      </c>
      <c r="C339" s="27" t="s">
        <v>13</v>
      </c>
      <c r="D339" s="27" t="s">
        <v>14</v>
      </c>
      <c r="E339" s="27" t="s">
        <v>15</v>
      </c>
      <c r="F339" s="26" t="s">
        <v>39</v>
      </c>
      <c r="G339" s="26">
        <v>17184</v>
      </c>
      <c r="H339" s="26">
        <v>5.09</v>
      </c>
      <c r="I339" s="26">
        <v>0.28000000000000003</v>
      </c>
      <c r="J339" s="38">
        <v>0.13</v>
      </c>
      <c r="K339" s="28">
        <f t="shared" si="10"/>
        <v>4.2566371681415927</v>
      </c>
      <c r="L339" s="28">
        <f t="shared" si="11"/>
        <v>73146.053097345124</v>
      </c>
      <c r="M339" s="26" t="s">
        <v>1011</v>
      </c>
      <c r="N339" s="26">
        <f>表1_4[[#This Row],[升数]]*4.81</f>
        <v>82655.039999999994</v>
      </c>
    </row>
    <row r="340" spans="1:14" ht="38.1" hidden="1" customHeight="1">
      <c r="A340" s="27">
        <v>43951</v>
      </c>
      <c r="C340" s="27" t="s">
        <v>13</v>
      </c>
      <c r="D340" s="27" t="s">
        <v>14</v>
      </c>
      <c r="E340" s="27" t="s">
        <v>15</v>
      </c>
      <c r="F340" s="26" t="s">
        <v>39</v>
      </c>
      <c r="G340" s="26">
        <v>130</v>
      </c>
      <c r="H340" s="26">
        <v>5.09</v>
      </c>
      <c r="I340" s="26">
        <v>0.28000000000000003</v>
      </c>
      <c r="J340" s="38">
        <v>0.13</v>
      </c>
      <c r="K340" s="28">
        <f t="shared" si="10"/>
        <v>4.2566371681415927</v>
      </c>
      <c r="L340" s="28">
        <f t="shared" si="11"/>
        <v>553.36283185840705</v>
      </c>
      <c r="M340" s="26" t="s">
        <v>1011</v>
      </c>
      <c r="N340" s="26">
        <f>表1_4[[#This Row],[升数]]*4.81</f>
        <v>625.29999999999995</v>
      </c>
    </row>
    <row r="341" spans="1:14" ht="38.1" hidden="1" customHeight="1">
      <c r="A341" s="27">
        <v>43951</v>
      </c>
      <c r="C341" s="27" t="s">
        <v>13</v>
      </c>
      <c r="D341" s="27" t="s">
        <v>14</v>
      </c>
      <c r="E341" s="27" t="s">
        <v>15</v>
      </c>
      <c r="F341" s="26" t="s">
        <v>39</v>
      </c>
      <c r="G341" s="26">
        <v>1086</v>
      </c>
      <c r="H341" s="26">
        <v>5.09</v>
      </c>
      <c r="I341" s="26">
        <v>0.28000000000000003</v>
      </c>
      <c r="J341" s="38">
        <v>0.13</v>
      </c>
      <c r="K341" s="28">
        <f t="shared" si="10"/>
        <v>4.2566371681415927</v>
      </c>
      <c r="L341" s="28">
        <f t="shared" si="11"/>
        <v>4622.7079646017701</v>
      </c>
      <c r="M341" s="26" t="s">
        <v>1011</v>
      </c>
      <c r="N341" s="26">
        <f>表1_4[[#This Row],[升数]]*4.81</f>
        <v>5223.66</v>
      </c>
    </row>
    <row r="342" spans="1:14" ht="38.1" hidden="1" customHeight="1">
      <c r="A342" s="27">
        <v>43951</v>
      </c>
      <c r="C342" s="27" t="s">
        <v>13</v>
      </c>
      <c r="D342" s="27" t="s">
        <v>14</v>
      </c>
      <c r="E342" s="27" t="s">
        <v>15</v>
      </c>
      <c r="F342" s="26" t="s">
        <v>39</v>
      </c>
      <c r="G342" s="26">
        <v>556</v>
      </c>
      <c r="H342" s="26">
        <v>5.09</v>
      </c>
      <c r="I342" s="26">
        <v>0.28000000000000003</v>
      </c>
      <c r="J342" s="38">
        <v>0.13</v>
      </c>
      <c r="K342" s="28">
        <f t="shared" si="10"/>
        <v>4.2566371681415927</v>
      </c>
      <c r="L342" s="28">
        <f t="shared" si="11"/>
        <v>2366.6902654867254</v>
      </c>
      <c r="M342" s="26" t="s">
        <v>1011</v>
      </c>
      <c r="N342" s="26">
        <f>表1_4[[#This Row],[升数]]*4.81</f>
        <v>2674.3599999999997</v>
      </c>
    </row>
    <row r="343" spans="1:14" ht="38.1" hidden="1" customHeight="1">
      <c r="A343" s="27">
        <v>43951</v>
      </c>
      <c r="C343" s="27" t="s">
        <v>13</v>
      </c>
      <c r="D343" s="27" t="s">
        <v>14</v>
      </c>
      <c r="E343" s="27" t="s">
        <v>15</v>
      </c>
      <c r="F343" s="26" t="s">
        <v>39</v>
      </c>
      <c r="G343" s="26">
        <v>17340</v>
      </c>
      <c r="H343" s="26">
        <v>5.09</v>
      </c>
      <c r="I343" s="26">
        <v>0.28000000000000003</v>
      </c>
      <c r="J343" s="38">
        <v>0.13</v>
      </c>
      <c r="K343" s="28">
        <f t="shared" si="10"/>
        <v>4.2566371681415927</v>
      </c>
      <c r="L343" s="28">
        <f t="shared" si="11"/>
        <v>73810.088495575212</v>
      </c>
      <c r="M343" s="26" t="s">
        <v>1011</v>
      </c>
      <c r="N343" s="26">
        <f>表1_4[[#This Row],[升数]]*4.81</f>
        <v>83405.399999999994</v>
      </c>
    </row>
    <row r="344" spans="1:14" ht="38.1" hidden="1" customHeight="1">
      <c r="A344" s="27">
        <v>43951</v>
      </c>
      <c r="C344" s="27" t="s">
        <v>13</v>
      </c>
      <c r="D344" s="27" t="s">
        <v>14</v>
      </c>
      <c r="E344" s="27" t="s">
        <v>15</v>
      </c>
      <c r="F344" s="26" t="s">
        <v>39</v>
      </c>
      <c r="G344" s="26">
        <v>9138</v>
      </c>
      <c r="H344" s="26">
        <v>5.09</v>
      </c>
      <c r="I344" s="26">
        <v>0.28000000000000003</v>
      </c>
      <c r="J344" s="38">
        <v>0.13</v>
      </c>
      <c r="K344" s="28">
        <f t="shared" si="10"/>
        <v>4.2566371681415927</v>
      </c>
      <c r="L344" s="28">
        <f t="shared" si="11"/>
        <v>38897.150442477876</v>
      </c>
      <c r="M344" s="26" t="s">
        <v>1011</v>
      </c>
      <c r="N344" s="26">
        <f>表1_4[[#This Row],[升数]]*4.81</f>
        <v>43953.78</v>
      </c>
    </row>
    <row r="345" spans="1:14" ht="38.1" hidden="1" customHeight="1">
      <c r="A345" s="27">
        <v>43952</v>
      </c>
      <c r="C345" s="27" t="s">
        <v>13</v>
      </c>
      <c r="D345" s="27" t="s">
        <v>14</v>
      </c>
      <c r="E345" s="27" t="s">
        <v>15</v>
      </c>
      <c r="F345" s="26" t="s">
        <v>39</v>
      </c>
      <c r="G345" s="26">
        <v>312</v>
      </c>
      <c r="H345" s="26">
        <v>5.09</v>
      </c>
      <c r="I345" s="26">
        <v>0.28000000000000003</v>
      </c>
      <c r="J345" s="38">
        <v>0.13</v>
      </c>
      <c r="K345" s="28">
        <f t="shared" si="10"/>
        <v>4.2566371681415927</v>
      </c>
      <c r="L345" s="28">
        <f t="shared" si="11"/>
        <v>1328.070796460177</v>
      </c>
      <c r="M345" s="26" t="s">
        <v>1011</v>
      </c>
      <c r="N345" s="26">
        <f>表1_4[[#This Row],[升数]]*4.81</f>
        <v>1500.7199999999998</v>
      </c>
    </row>
    <row r="346" spans="1:14" ht="38.1" hidden="1" customHeight="1">
      <c r="A346" s="27">
        <v>43952</v>
      </c>
      <c r="C346" s="27" t="s">
        <v>13</v>
      </c>
      <c r="D346" s="27" t="s">
        <v>14</v>
      </c>
      <c r="E346" s="27" t="s">
        <v>15</v>
      </c>
      <c r="F346" s="26" t="s">
        <v>39</v>
      </c>
      <c r="G346" s="26">
        <v>14400</v>
      </c>
      <c r="H346" s="26">
        <v>5.09</v>
      </c>
      <c r="I346" s="26">
        <v>0.28000000000000003</v>
      </c>
      <c r="J346" s="38">
        <v>0.13</v>
      </c>
      <c r="K346" s="28">
        <f t="shared" si="10"/>
        <v>4.2566371681415927</v>
      </c>
      <c r="L346" s="28">
        <f t="shared" si="11"/>
        <v>61295.575221238934</v>
      </c>
      <c r="M346" s="26" t="s">
        <v>1011</v>
      </c>
      <c r="N346" s="26">
        <f>表1_4[[#This Row],[升数]]*4.81</f>
        <v>69264</v>
      </c>
    </row>
    <row r="347" spans="1:14" ht="38.1" hidden="1" customHeight="1">
      <c r="A347" s="27">
        <v>43952</v>
      </c>
      <c r="C347" s="27" t="s">
        <v>13</v>
      </c>
      <c r="D347" s="27" t="s">
        <v>14</v>
      </c>
      <c r="E347" s="27" t="s">
        <v>15</v>
      </c>
      <c r="F347" s="26" t="s">
        <v>39</v>
      </c>
      <c r="G347" s="26">
        <v>10787</v>
      </c>
      <c r="H347" s="26">
        <v>5.09</v>
      </c>
      <c r="I347" s="26">
        <v>0.28000000000000003</v>
      </c>
      <c r="J347" s="38">
        <v>0.13</v>
      </c>
      <c r="K347" s="28">
        <f t="shared" si="10"/>
        <v>4.2566371681415927</v>
      </c>
      <c r="L347" s="28">
        <f t="shared" si="11"/>
        <v>45916.345132743358</v>
      </c>
      <c r="M347" s="26" t="s">
        <v>1011</v>
      </c>
      <c r="N347" s="26">
        <f>表1_4[[#This Row],[升数]]*4.81</f>
        <v>51885.469999999994</v>
      </c>
    </row>
    <row r="348" spans="1:14" ht="38.1" hidden="1" customHeight="1">
      <c r="A348" s="27">
        <v>43952</v>
      </c>
      <c r="C348" s="27" t="s">
        <v>13</v>
      </c>
      <c r="D348" s="27" t="s">
        <v>14</v>
      </c>
      <c r="E348" s="27" t="s">
        <v>15</v>
      </c>
      <c r="F348" s="26" t="s">
        <v>39</v>
      </c>
      <c r="G348" s="26">
        <v>440</v>
      </c>
      <c r="H348" s="26">
        <v>5.09</v>
      </c>
      <c r="I348" s="26">
        <v>0.28000000000000003</v>
      </c>
      <c r="J348" s="38">
        <v>0.13</v>
      </c>
      <c r="K348" s="28">
        <f t="shared" si="10"/>
        <v>4.2566371681415927</v>
      </c>
      <c r="L348" s="28">
        <f t="shared" si="11"/>
        <v>1872.9203539823009</v>
      </c>
      <c r="M348" s="26" t="s">
        <v>1011</v>
      </c>
      <c r="N348" s="26">
        <f>表1_4[[#This Row],[升数]]*4.81</f>
        <v>2116.3999999999996</v>
      </c>
    </row>
    <row r="349" spans="1:14" ht="38.1" hidden="1" customHeight="1">
      <c r="A349" s="27">
        <v>43952</v>
      </c>
      <c r="C349" s="27" t="s">
        <v>13</v>
      </c>
      <c r="D349" s="27" t="s">
        <v>14</v>
      </c>
      <c r="E349" s="27" t="s">
        <v>15</v>
      </c>
      <c r="F349" s="26" t="s">
        <v>39</v>
      </c>
      <c r="G349" s="26">
        <v>680</v>
      </c>
      <c r="H349" s="26">
        <v>5.09</v>
      </c>
      <c r="I349" s="26">
        <v>0.28000000000000003</v>
      </c>
      <c r="J349" s="38">
        <v>0.13</v>
      </c>
      <c r="K349" s="28">
        <f t="shared" si="10"/>
        <v>4.2566371681415927</v>
      </c>
      <c r="L349" s="28">
        <f t="shared" si="11"/>
        <v>2894.5132743362828</v>
      </c>
      <c r="M349" s="26" t="s">
        <v>1011</v>
      </c>
      <c r="N349" s="26">
        <f>表1_4[[#This Row],[升数]]*4.81</f>
        <v>3270.7999999999997</v>
      </c>
    </row>
    <row r="350" spans="1:14" ht="38.1" hidden="1" customHeight="1">
      <c r="A350" s="27">
        <v>43953</v>
      </c>
      <c r="C350" s="27" t="s">
        <v>13</v>
      </c>
      <c r="D350" s="27" t="s">
        <v>14</v>
      </c>
      <c r="E350" s="27" t="s">
        <v>15</v>
      </c>
      <c r="F350" s="26" t="s">
        <v>39</v>
      </c>
      <c r="G350" s="26">
        <v>307</v>
      </c>
      <c r="H350" s="26">
        <v>5.09</v>
      </c>
      <c r="I350" s="26">
        <v>0.28000000000000003</v>
      </c>
      <c r="J350" s="38">
        <v>0.13</v>
      </c>
      <c r="K350" s="28">
        <f t="shared" si="10"/>
        <v>4.2566371681415927</v>
      </c>
      <c r="L350" s="28">
        <f t="shared" si="11"/>
        <v>1306.787610619469</v>
      </c>
      <c r="M350" s="26" t="s">
        <v>1011</v>
      </c>
      <c r="N350" s="26">
        <f>表1_4[[#This Row],[升数]]*4.81</f>
        <v>1476.6699999999998</v>
      </c>
    </row>
    <row r="351" spans="1:14" ht="38.1" hidden="1" customHeight="1">
      <c r="A351" s="27">
        <v>43953</v>
      </c>
      <c r="C351" s="27" t="s">
        <v>13</v>
      </c>
      <c r="D351" s="27" t="s">
        <v>14</v>
      </c>
      <c r="E351" s="27" t="s">
        <v>15</v>
      </c>
      <c r="F351" s="26" t="s">
        <v>39</v>
      </c>
      <c r="G351" s="26">
        <v>15084</v>
      </c>
      <c r="H351" s="26">
        <v>5.09</v>
      </c>
      <c r="I351" s="26">
        <v>0.28000000000000003</v>
      </c>
      <c r="J351" s="38">
        <v>0.13</v>
      </c>
      <c r="K351" s="28">
        <f t="shared" si="10"/>
        <v>4.2566371681415927</v>
      </c>
      <c r="L351" s="28">
        <f t="shared" si="11"/>
        <v>64207.115044247781</v>
      </c>
      <c r="M351" s="26" t="s">
        <v>1011</v>
      </c>
      <c r="N351" s="26">
        <f>表1_4[[#This Row],[升数]]*4.81</f>
        <v>72554.039999999994</v>
      </c>
    </row>
    <row r="352" spans="1:14" ht="38.1" hidden="1" customHeight="1">
      <c r="A352" s="27">
        <v>43953</v>
      </c>
      <c r="C352" s="27" t="s">
        <v>13</v>
      </c>
      <c r="D352" s="27" t="s">
        <v>14</v>
      </c>
      <c r="E352" s="27" t="s">
        <v>15</v>
      </c>
      <c r="F352" s="26" t="s">
        <v>39</v>
      </c>
      <c r="G352" s="26">
        <v>9382</v>
      </c>
      <c r="H352" s="26">
        <v>5.09</v>
      </c>
      <c r="I352" s="26">
        <v>0.28000000000000003</v>
      </c>
      <c r="J352" s="38">
        <v>0.13</v>
      </c>
      <c r="K352" s="28">
        <f t="shared" si="10"/>
        <v>4.2566371681415927</v>
      </c>
      <c r="L352" s="28">
        <f t="shared" si="11"/>
        <v>39935.769911504423</v>
      </c>
      <c r="M352" s="26" t="s">
        <v>1011</v>
      </c>
      <c r="N352" s="26">
        <f>表1_4[[#This Row],[升数]]*4.81</f>
        <v>45127.42</v>
      </c>
    </row>
    <row r="353" spans="1:14" ht="38.1" hidden="1" customHeight="1">
      <c r="A353" s="27">
        <v>43953</v>
      </c>
      <c r="C353" s="27" t="s">
        <v>13</v>
      </c>
      <c r="D353" s="27" t="s">
        <v>14</v>
      </c>
      <c r="E353" s="27" t="s">
        <v>15</v>
      </c>
      <c r="F353" s="26" t="s">
        <v>39</v>
      </c>
      <c r="G353" s="26">
        <v>500</v>
      </c>
      <c r="H353" s="26">
        <v>5.09</v>
      </c>
      <c r="I353" s="26">
        <v>0.28000000000000003</v>
      </c>
      <c r="J353" s="38">
        <v>0.13</v>
      </c>
      <c r="K353" s="28">
        <f t="shared" si="10"/>
        <v>4.2566371681415927</v>
      </c>
      <c r="L353" s="28">
        <f t="shared" si="11"/>
        <v>2128.3185840707965</v>
      </c>
      <c r="M353" s="26" t="s">
        <v>1011</v>
      </c>
      <c r="N353" s="26">
        <f>表1_4[[#This Row],[升数]]*4.81</f>
        <v>2405</v>
      </c>
    </row>
    <row r="354" spans="1:14" ht="38.1" hidden="1" customHeight="1">
      <c r="A354" s="27">
        <v>43953</v>
      </c>
      <c r="C354" s="27" t="s">
        <v>13</v>
      </c>
      <c r="D354" s="27" t="s">
        <v>14</v>
      </c>
      <c r="E354" s="27" t="s">
        <v>15</v>
      </c>
      <c r="F354" s="26" t="s">
        <v>39</v>
      </c>
      <c r="G354" s="26">
        <v>867</v>
      </c>
      <c r="H354" s="26">
        <v>5.09</v>
      </c>
      <c r="I354" s="26">
        <v>0.28000000000000003</v>
      </c>
      <c r="J354" s="38">
        <v>0.13</v>
      </c>
      <c r="K354" s="28">
        <f t="shared" si="10"/>
        <v>4.2566371681415927</v>
      </c>
      <c r="L354" s="28">
        <f t="shared" si="11"/>
        <v>3690.5044247787609</v>
      </c>
      <c r="M354" s="26" t="s">
        <v>1011</v>
      </c>
      <c r="N354" s="26">
        <f>表1_4[[#This Row],[升数]]*4.81</f>
        <v>4170.2699999999995</v>
      </c>
    </row>
    <row r="355" spans="1:14" ht="38.1" hidden="1" customHeight="1">
      <c r="A355" s="27">
        <v>43954</v>
      </c>
      <c r="C355" s="27" t="s">
        <v>13</v>
      </c>
      <c r="D355" s="27" t="s">
        <v>14</v>
      </c>
      <c r="E355" s="27" t="s">
        <v>15</v>
      </c>
      <c r="F355" s="26" t="s">
        <v>39</v>
      </c>
      <c r="G355" s="26">
        <v>15144</v>
      </c>
      <c r="H355" s="26">
        <v>5.09</v>
      </c>
      <c r="I355" s="26">
        <v>0.28000000000000003</v>
      </c>
      <c r="J355" s="38">
        <v>0.13</v>
      </c>
      <c r="K355" s="28">
        <f t="shared" si="10"/>
        <v>4.2566371681415927</v>
      </c>
      <c r="L355" s="28">
        <f t="shared" si="11"/>
        <v>64462.513274336277</v>
      </c>
      <c r="M355" s="26" t="s">
        <v>1011</v>
      </c>
      <c r="N355" s="26">
        <f>表1_4[[#This Row],[升数]]*4.81</f>
        <v>72842.64</v>
      </c>
    </row>
    <row r="356" spans="1:14" ht="38.1" hidden="1" customHeight="1">
      <c r="A356" s="27">
        <v>43954</v>
      </c>
      <c r="C356" s="27" t="s">
        <v>13</v>
      </c>
      <c r="D356" s="27" t="s">
        <v>14</v>
      </c>
      <c r="E356" s="27" t="s">
        <v>15</v>
      </c>
      <c r="F356" s="26" t="s">
        <v>39</v>
      </c>
      <c r="G356" s="26">
        <v>9350</v>
      </c>
      <c r="H356" s="26">
        <v>5.09</v>
      </c>
      <c r="I356" s="26">
        <v>0.28000000000000003</v>
      </c>
      <c r="J356" s="38">
        <v>0.13</v>
      </c>
      <c r="K356" s="28">
        <f t="shared" si="10"/>
        <v>4.2566371681415927</v>
      </c>
      <c r="L356" s="28">
        <f t="shared" si="11"/>
        <v>39799.557522123891</v>
      </c>
      <c r="M356" s="26" t="s">
        <v>1011</v>
      </c>
      <c r="N356" s="26">
        <f>表1_4[[#This Row],[升数]]*4.81</f>
        <v>44973.499999999993</v>
      </c>
    </row>
    <row r="357" spans="1:14" ht="38.1" hidden="1" customHeight="1">
      <c r="A357" s="27">
        <v>43954</v>
      </c>
      <c r="C357" s="27" t="s">
        <v>13</v>
      </c>
      <c r="D357" s="27" t="s">
        <v>14</v>
      </c>
      <c r="E357" s="27" t="s">
        <v>15</v>
      </c>
      <c r="F357" s="26" t="s">
        <v>39</v>
      </c>
      <c r="G357" s="26">
        <v>781</v>
      </c>
      <c r="H357" s="26">
        <v>5.09</v>
      </c>
      <c r="I357" s="26">
        <v>0.28000000000000003</v>
      </c>
      <c r="J357" s="38">
        <v>0.13</v>
      </c>
      <c r="K357" s="28">
        <f t="shared" si="10"/>
        <v>4.2566371681415927</v>
      </c>
      <c r="L357" s="28">
        <f t="shared" si="11"/>
        <v>3324.4336283185839</v>
      </c>
      <c r="M357" s="26" t="s">
        <v>1011</v>
      </c>
      <c r="N357" s="26">
        <f>表1_4[[#This Row],[升数]]*4.81</f>
        <v>3756.6099999999997</v>
      </c>
    </row>
    <row r="358" spans="1:14" ht="38.1" hidden="1" customHeight="1">
      <c r="A358" s="27">
        <v>43954</v>
      </c>
      <c r="C358" s="27" t="s">
        <v>13</v>
      </c>
      <c r="D358" s="27" t="s">
        <v>14</v>
      </c>
      <c r="E358" s="27" t="s">
        <v>15</v>
      </c>
      <c r="F358" s="26" t="s">
        <v>39</v>
      </c>
      <c r="G358" s="26">
        <v>472</v>
      </c>
      <c r="H358" s="26">
        <v>5.09</v>
      </c>
      <c r="I358" s="26">
        <v>0.28000000000000003</v>
      </c>
      <c r="J358" s="38">
        <v>0.13</v>
      </c>
      <c r="K358" s="28">
        <f t="shared" si="10"/>
        <v>4.2566371681415927</v>
      </c>
      <c r="L358" s="28">
        <f t="shared" si="11"/>
        <v>2009.1327433628317</v>
      </c>
      <c r="M358" s="26" t="s">
        <v>1011</v>
      </c>
      <c r="N358" s="26">
        <f>表1_4[[#This Row],[升数]]*4.81</f>
        <v>2270.3199999999997</v>
      </c>
    </row>
    <row r="359" spans="1:14" ht="38.1" hidden="1" customHeight="1">
      <c r="A359" s="27">
        <v>43955</v>
      </c>
      <c r="C359" s="27" t="s">
        <v>13</v>
      </c>
      <c r="D359" s="27" t="s">
        <v>14</v>
      </c>
      <c r="E359" s="27" t="s">
        <v>15</v>
      </c>
      <c r="F359" s="26" t="s">
        <v>39</v>
      </c>
      <c r="G359" s="26">
        <v>2992</v>
      </c>
      <c r="H359" s="26">
        <v>5.09</v>
      </c>
      <c r="I359" s="26">
        <v>0.28000000000000003</v>
      </c>
      <c r="J359" s="38">
        <v>0.13</v>
      </c>
      <c r="K359" s="28">
        <f t="shared" si="10"/>
        <v>4.2566371681415927</v>
      </c>
      <c r="L359" s="28">
        <f t="shared" si="11"/>
        <v>12735.858407079646</v>
      </c>
      <c r="M359" s="26" t="s">
        <v>1011</v>
      </c>
      <c r="N359" s="26">
        <f>表1_4[[#This Row],[升数]]*4.81</f>
        <v>14391.519999999999</v>
      </c>
    </row>
    <row r="360" spans="1:14" ht="38.1" hidden="1" customHeight="1">
      <c r="A360" s="27">
        <v>43955</v>
      </c>
      <c r="C360" s="27" t="s">
        <v>13</v>
      </c>
      <c r="D360" s="27" t="s">
        <v>14</v>
      </c>
      <c r="E360" s="27" t="s">
        <v>15</v>
      </c>
      <c r="F360" s="26" t="s">
        <v>39</v>
      </c>
      <c r="G360" s="26">
        <v>809</v>
      </c>
      <c r="H360" s="26">
        <v>5.09</v>
      </c>
      <c r="I360" s="26">
        <v>0.28000000000000003</v>
      </c>
      <c r="J360" s="38">
        <v>0.13</v>
      </c>
      <c r="K360" s="28">
        <f t="shared" si="10"/>
        <v>4.2566371681415927</v>
      </c>
      <c r="L360" s="28">
        <f t="shared" si="11"/>
        <v>3443.6194690265484</v>
      </c>
      <c r="M360" s="26" t="s">
        <v>1011</v>
      </c>
      <c r="N360" s="26">
        <f>表1_4[[#This Row],[升数]]*4.81</f>
        <v>3891.2899999999995</v>
      </c>
    </row>
    <row r="361" spans="1:14" ht="38.1" hidden="1" customHeight="1">
      <c r="A361" s="27">
        <v>43955</v>
      </c>
      <c r="C361" s="27" t="s">
        <v>13</v>
      </c>
      <c r="D361" s="27" t="s">
        <v>14</v>
      </c>
      <c r="E361" s="27" t="s">
        <v>15</v>
      </c>
      <c r="F361" s="26" t="s">
        <v>39</v>
      </c>
      <c r="G361" s="26">
        <v>11604</v>
      </c>
      <c r="H361" s="26">
        <v>5.09</v>
      </c>
      <c r="I361" s="26">
        <v>0.28000000000000003</v>
      </c>
      <c r="J361" s="38">
        <v>0.13</v>
      </c>
      <c r="K361" s="28">
        <f t="shared" si="10"/>
        <v>4.2566371681415927</v>
      </c>
      <c r="L361" s="28">
        <f t="shared" si="11"/>
        <v>49394.017699115044</v>
      </c>
      <c r="M361" s="26" t="s">
        <v>1011</v>
      </c>
      <c r="N361" s="26">
        <f>表1_4[[#This Row],[升数]]*4.81</f>
        <v>55815.24</v>
      </c>
    </row>
    <row r="362" spans="1:14" ht="38.1" hidden="1" customHeight="1">
      <c r="A362" s="27">
        <v>43956</v>
      </c>
      <c r="C362" s="27" t="s">
        <v>13</v>
      </c>
      <c r="D362" s="27" t="s">
        <v>14</v>
      </c>
      <c r="E362" s="27" t="s">
        <v>15</v>
      </c>
      <c r="F362" s="26" t="s">
        <v>39</v>
      </c>
      <c r="G362" s="26">
        <v>1661</v>
      </c>
      <c r="H362" s="26">
        <v>5.09</v>
      </c>
      <c r="I362" s="26">
        <v>0.28000000000000003</v>
      </c>
      <c r="J362" s="38">
        <v>0.13</v>
      </c>
      <c r="K362" s="28">
        <f t="shared" si="10"/>
        <v>4.2566371681415927</v>
      </c>
      <c r="L362" s="28">
        <f t="shared" si="11"/>
        <v>7070.2743362831852</v>
      </c>
      <c r="M362" s="26" t="s">
        <v>1011</v>
      </c>
      <c r="N362" s="26">
        <f>表1_4[[#This Row],[升数]]*4.81</f>
        <v>7989.4099999999989</v>
      </c>
    </row>
    <row r="363" spans="1:14" ht="38.1" hidden="1" customHeight="1">
      <c r="A363" s="27">
        <v>43957</v>
      </c>
      <c r="C363" s="27" t="s">
        <v>13</v>
      </c>
      <c r="D363" s="27" t="s">
        <v>14</v>
      </c>
      <c r="E363" s="27" t="s">
        <v>15</v>
      </c>
      <c r="F363" s="26" t="s">
        <v>39</v>
      </c>
      <c r="G363" s="26">
        <v>16200</v>
      </c>
      <c r="H363" s="26">
        <v>5.09</v>
      </c>
      <c r="I363" s="26">
        <v>0.28000000000000003</v>
      </c>
      <c r="J363" s="38">
        <v>0.13</v>
      </c>
      <c r="K363" s="28">
        <f t="shared" si="10"/>
        <v>4.2566371681415927</v>
      </c>
      <c r="L363" s="28">
        <f t="shared" si="11"/>
        <v>68957.522123893796</v>
      </c>
      <c r="M363" s="26" t="s">
        <v>1011</v>
      </c>
      <c r="N363" s="26">
        <f>表1_4[[#This Row],[升数]]*4.81</f>
        <v>77922</v>
      </c>
    </row>
    <row r="364" spans="1:14" ht="38.1" hidden="1" customHeight="1">
      <c r="A364" s="27">
        <v>43957</v>
      </c>
      <c r="C364" s="27" t="s">
        <v>13</v>
      </c>
      <c r="D364" s="27" t="s">
        <v>14</v>
      </c>
      <c r="E364" s="27" t="s">
        <v>15</v>
      </c>
      <c r="F364" s="26" t="s">
        <v>39</v>
      </c>
      <c r="G364" s="26">
        <v>4117</v>
      </c>
      <c r="H364" s="26">
        <v>5.09</v>
      </c>
      <c r="I364" s="26">
        <v>0.28000000000000003</v>
      </c>
      <c r="J364" s="38">
        <v>0.13</v>
      </c>
      <c r="K364" s="28">
        <f t="shared" si="10"/>
        <v>4.2566371681415927</v>
      </c>
      <c r="L364" s="28">
        <f t="shared" si="11"/>
        <v>17524.575221238938</v>
      </c>
      <c r="M364" s="26" t="s">
        <v>1011</v>
      </c>
      <c r="N364" s="26">
        <f>表1_4[[#This Row],[升数]]*4.81</f>
        <v>19802.769999999997</v>
      </c>
    </row>
    <row r="365" spans="1:14" ht="38.1" hidden="1" customHeight="1">
      <c r="A365" s="27">
        <v>43957</v>
      </c>
      <c r="C365" s="27" t="s">
        <v>13</v>
      </c>
      <c r="D365" s="27" t="s">
        <v>14</v>
      </c>
      <c r="E365" s="27" t="s">
        <v>15</v>
      </c>
      <c r="F365" s="26" t="s">
        <v>39</v>
      </c>
      <c r="G365" s="26">
        <v>1511</v>
      </c>
      <c r="H365" s="26">
        <v>5.09</v>
      </c>
      <c r="I365" s="26">
        <v>0.28000000000000003</v>
      </c>
      <c r="J365" s="38">
        <v>0.13</v>
      </c>
      <c r="K365" s="28">
        <f t="shared" si="10"/>
        <v>4.2566371681415927</v>
      </c>
      <c r="L365" s="28">
        <f t="shared" si="11"/>
        <v>6431.7787610619462</v>
      </c>
      <c r="M365" s="26" t="s">
        <v>1011</v>
      </c>
      <c r="N365" s="26">
        <f>表1_4[[#This Row],[升数]]*4.81</f>
        <v>7267.91</v>
      </c>
    </row>
    <row r="366" spans="1:14" ht="38.1" hidden="1" customHeight="1">
      <c r="A366" s="27">
        <v>43958</v>
      </c>
      <c r="C366" s="27" t="s">
        <v>13</v>
      </c>
      <c r="D366" s="27" t="s">
        <v>14</v>
      </c>
      <c r="E366" s="27" t="s">
        <v>15</v>
      </c>
      <c r="F366" s="26" t="s">
        <v>39</v>
      </c>
      <c r="G366" s="26">
        <v>16080</v>
      </c>
      <c r="H366" s="26">
        <v>5.09</v>
      </c>
      <c r="I366" s="26">
        <v>0.28000000000000003</v>
      </c>
      <c r="J366" s="38">
        <v>0.13</v>
      </c>
      <c r="K366" s="28">
        <f t="shared" si="10"/>
        <v>4.2566371681415927</v>
      </c>
      <c r="L366" s="28">
        <f t="shared" si="11"/>
        <v>68446.725663716803</v>
      </c>
      <c r="M366" s="26" t="s">
        <v>1011</v>
      </c>
      <c r="N366" s="26">
        <f>表1_4[[#This Row],[升数]]*4.81</f>
        <v>77344.799999999988</v>
      </c>
    </row>
    <row r="367" spans="1:14" ht="38.1" hidden="1" customHeight="1">
      <c r="A367" s="27">
        <v>43958</v>
      </c>
      <c r="C367" s="27" t="s">
        <v>13</v>
      </c>
      <c r="D367" s="27" t="s">
        <v>14</v>
      </c>
      <c r="E367" s="27" t="s">
        <v>15</v>
      </c>
      <c r="F367" s="26" t="s">
        <v>39</v>
      </c>
      <c r="G367" s="26">
        <v>2921</v>
      </c>
      <c r="H367" s="26">
        <v>5.09</v>
      </c>
      <c r="I367" s="26">
        <v>0.28000000000000003</v>
      </c>
      <c r="J367" s="38">
        <v>0.13</v>
      </c>
      <c r="K367" s="28">
        <f t="shared" si="10"/>
        <v>4.2566371681415927</v>
      </c>
      <c r="L367" s="28">
        <f t="shared" si="11"/>
        <v>12433.637168141591</v>
      </c>
      <c r="M367" s="26" t="s">
        <v>1011</v>
      </c>
      <c r="N367" s="26">
        <f>表1_4[[#This Row],[升数]]*4.81</f>
        <v>14050.009999999998</v>
      </c>
    </row>
    <row r="368" spans="1:14" ht="38.1" hidden="1" customHeight="1">
      <c r="A368" s="27">
        <v>43959</v>
      </c>
      <c r="C368" s="27" t="s">
        <v>13</v>
      </c>
      <c r="D368" s="27" t="s">
        <v>14</v>
      </c>
      <c r="E368" s="27" t="s">
        <v>15</v>
      </c>
      <c r="F368" s="26" t="s">
        <v>39</v>
      </c>
      <c r="G368" s="26">
        <v>17520</v>
      </c>
      <c r="H368" s="26">
        <v>5.09</v>
      </c>
      <c r="I368" s="26">
        <v>0.28000000000000003</v>
      </c>
      <c r="J368" s="38">
        <v>0.13</v>
      </c>
      <c r="K368" s="28">
        <f t="shared" si="10"/>
        <v>4.2566371681415927</v>
      </c>
      <c r="L368" s="28">
        <f t="shared" si="11"/>
        <v>74576.283185840701</v>
      </c>
      <c r="M368" s="26" t="s">
        <v>1011</v>
      </c>
      <c r="N368" s="26">
        <f>表1_4[[#This Row],[升数]]*4.81</f>
        <v>84271.2</v>
      </c>
    </row>
    <row r="369" spans="1:14" ht="38.1" hidden="1" customHeight="1">
      <c r="A369" s="27">
        <v>43959</v>
      </c>
      <c r="C369" s="27" t="s">
        <v>13</v>
      </c>
      <c r="D369" s="27" t="s">
        <v>14</v>
      </c>
      <c r="E369" s="27" t="s">
        <v>15</v>
      </c>
      <c r="F369" s="26" t="s">
        <v>39</v>
      </c>
      <c r="G369" s="26">
        <v>1329</v>
      </c>
      <c r="H369" s="26">
        <v>5.09</v>
      </c>
      <c r="I369" s="26">
        <v>0.28000000000000003</v>
      </c>
      <c r="J369" s="38">
        <v>0.13</v>
      </c>
      <c r="K369" s="28">
        <f t="shared" si="10"/>
        <v>4.2566371681415927</v>
      </c>
      <c r="L369" s="28">
        <f t="shared" si="11"/>
        <v>5657.070796460177</v>
      </c>
      <c r="M369" s="26" t="s">
        <v>1011</v>
      </c>
      <c r="N369" s="26">
        <f>表1_4[[#This Row],[升数]]*4.81</f>
        <v>6392.49</v>
      </c>
    </row>
    <row r="370" spans="1:14" ht="38.1" hidden="1" customHeight="1">
      <c r="A370" s="27">
        <v>43960</v>
      </c>
      <c r="C370" s="27" t="s">
        <v>13</v>
      </c>
      <c r="D370" s="27" t="s">
        <v>14</v>
      </c>
      <c r="E370" s="27" t="s">
        <v>15</v>
      </c>
      <c r="F370" s="26" t="s">
        <v>39</v>
      </c>
      <c r="G370" s="26">
        <v>556</v>
      </c>
      <c r="H370" s="26">
        <v>5.09</v>
      </c>
      <c r="I370" s="26">
        <v>0.28000000000000003</v>
      </c>
      <c r="J370" s="38">
        <v>0.13</v>
      </c>
      <c r="K370" s="28">
        <f t="shared" si="10"/>
        <v>4.2566371681415927</v>
      </c>
      <c r="L370" s="28">
        <f t="shared" si="11"/>
        <v>2366.6902654867254</v>
      </c>
      <c r="M370" s="26" t="s">
        <v>1011</v>
      </c>
      <c r="N370" s="26">
        <f>表1_4[[#This Row],[升数]]*4.81</f>
        <v>2674.3599999999997</v>
      </c>
    </row>
    <row r="371" spans="1:14" ht="38.1" hidden="1" customHeight="1">
      <c r="A371" s="27">
        <v>43960</v>
      </c>
      <c r="C371" s="27" t="s">
        <v>13</v>
      </c>
      <c r="D371" s="27" t="s">
        <v>14</v>
      </c>
      <c r="E371" s="27" t="s">
        <v>15</v>
      </c>
      <c r="F371" s="26" t="s">
        <v>39</v>
      </c>
      <c r="G371" s="26">
        <v>17760</v>
      </c>
      <c r="H371" s="26">
        <v>5.09</v>
      </c>
      <c r="I371" s="26">
        <v>0.28000000000000003</v>
      </c>
      <c r="J371" s="38">
        <v>0.13</v>
      </c>
      <c r="K371" s="28">
        <f t="shared" si="10"/>
        <v>4.2566371681415927</v>
      </c>
      <c r="L371" s="28">
        <f t="shared" si="11"/>
        <v>75597.876106194686</v>
      </c>
      <c r="M371" s="26" t="s">
        <v>1011</v>
      </c>
      <c r="N371" s="26">
        <f>表1_4[[#This Row],[升数]]*4.81</f>
        <v>85425.599999999991</v>
      </c>
    </row>
    <row r="372" spans="1:14" ht="38.1" hidden="1" customHeight="1">
      <c r="A372" s="27">
        <v>43961</v>
      </c>
      <c r="C372" s="27" t="s">
        <v>13</v>
      </c>
      <c r="D372" s="27" t="s">
        <v>14</v>
      </c>
      <c r="E372" s="27" t="s">
        <v>15</v>
      </c>
      <c r="F372" s="26" t="s">
        <v>39</v>
      </c>
      <c r="G372" s="26">
        <v>18240</v>
      </c>
      <c r="H372" s="26">
        <v>5.09</v>
      </c>
      <c r="I372" s="26">
        <v>0.28000000000000003</v>
      </c>
      <c r="J372" s="38">
        <v>0.13</v>
      </c>
      <c r="K372" s="28">
        <f t="shared" si="10"/>
        <v>4.2566371681415927</v>
      </c>
      <c r="L372" s="28">
        <f t="shared" si="11"/>
        <v>77641.061946902657</v>
      </c>
      <c r="M372" s="26" t="s">
        <v>1011</v>
      </c>
      <c r="N372" s="26">
        <f>表1_4[[#This Row],[升数]]*4.81</f>
        <v>87734.399999999994</v>
      </c>
    </row>
    <row r="373" spans="1:14" ht="38.1" hidden="1" customHeight="1">
      <c r="A373" s="27">
        <v>43961</v>
      </c>
      <c r="C373" s="27" t="s">
        <v>13</v>
      </c>
      <c r="D373" s="27" t="s">
        <v>14</v>
      </c>
      <c r="E373" s="27" t="s">
        <v>15</v>
      </c>
      <c r="F373" s="26" t="s">
        <v>39</v>
      </c>
      <c r="G373" s="26">
        <v>3175</v>
      </c>
      <c r="H373" s="26">
        <v>5.09</v>
      </c>
      <c r="I373" s="26">
        <v>0.28000000000000003</v>
      </c>
      <c r="J373" s="38">
        <v>0.13</v>
      </c>
      <c r="K373" s="28">
        <f t="shared" si="10"/>
        <v>4.2566371681415927</v>
      </c>
      <c r="L373" s="28">
        <f t="shared" si="11"/>
        <v>13514.823008849557</v>
      </c>
      <c r="M373" s="26" t="s">
        <v>1011</v>
      </c>
      <c r="N373" s="26">
        <f>表1_4[[#This Row],[升数]]*4.81</f>
        <v>15271.749999999998</v>
      </c>
    </row>
    <row r="374" spans="1:14" ht="38.1" hidden="1" customHeight="1">
      <c r="A374" s="27">
        <v>43961</v>
      </c>
      <c r="C374" s="27" t="s">
        <v>13</v>
      </c>
      <c r="D374" s="27" t="s">
        <v>14</v>
      </c>
      <c r="E374" s="27" t="s">
        <v>15</v>
      </c>
      <c r="F374" s="26" t="s">
        <v>39</v>
      </c>
      <c r="G374" s="26">
        <v>1090</v>
      </c>
      <c r="H374" s="26">
        <v>5.09</v>
      </c>
      <c r="I374" s="26">
        <v>0.28000000000000003</v>
      </c>
      <c r="J374" s="38">
        <v>0.13</v>
      </c>
      <c r="K374" s="28">
        <f t="shared" si="10"/>
        <v>4.2566371681415927</v>
      </c>
      <c r="L374" s="28">
        <f t="shared" si="11"/>
        <v>4639.7345132743358</v>
      </c>
      <c r="M374" s="26" t="s">
        <v>1011</v>
      </c>
      <c r="N374" s="26">
        <f>表1_4[[#This Row],[升数]]*4.81</f>
        <v>5242.9</v>
      </c>
    </row>
    <row r="375" spans="1:14" ht="38.1" hidden="1" customHeight="1">
      <c r="A375" s="27">
        <v>43961</v>
      </c>
      <c r="C375" s="27" t="s">
        <v>13</v>
      </c>
      <c r="D375" s="27" t="s">
        <v>14</v>
      </c>
      <c r="E375" s="27" t="s">
        <v>15</v>
      </c>
      <c r="F375" s="26" t="s">
        <v>39</v>
      </c>
      <c r="G375" s="26">
        <v>630</v>
      </c>
      <c r="H375" s="26">
        <v>5.09</v>
      </c>
      <c r="I375" s="26">
        <v>0.28000000000000003</v>
      </c>
      <c r="J375" s="38">
        <v>0.13</v>
      </c>
      <c r="K375" s="28">
        <f t="shared" si="10"/>
        <v>4.2566371681415927</v>
      </c>
      <c r="L375" s="28">
        <f t="shared" si="11"/>
        <v>2681.6814159292035</v>
      </c>
      <c r="M375" s="26" t="s">
        <v>1011</v>
      </c>
      <c r="N375" s="26">
        <f>表1_4[[#This Row],[升数]]*4.81</f>
        <v>3030.2999999999997</v>
      </c>
    </row>
    <row r="376" spans="1:14" ht="38.1" hidden="1" customHeight="1">
      <c r="A376" s="27">
        <v>43962</v>
      </c>
      <c r="C376" s="27" t="s">
        <v>13</v>
      </c>
      <c r="D376" s="27" t="s">
        <v>14</v>
      </c>
      <c r="E376" s="27" t="s">
        <v>15</v>
      </c>
      <c r="F376" s="26" t="s">
        <v>39</v>
      </c>
      <c r="G376" s="26">
        <v>125</v>
      </c>
      <c r="H376" s="26">
        <v>5.09</v>
      </c>
      <c r="I376" s="26">
        <v>0.28000000000000003</v>
      </c>
      <c r="J376" s="38">
        <v>0.13</v>
      </c>
      <c r="K376" s="28">
        <f t="shared" si="10"/>
        <v>4.2566371681415927</v>
      </c>
      <c r="L376" s="28">
        <f t="shared" si="11"/>
        <v>532.07964601769913</v>
      </c>
      <c r="M376" s="26" t="s">
        <v>1011</v>
      </c>
      <c r="N376" s="26">
        <f>表1_4[[#This Row],[升数]]*4.81</f>
        <v>601.25</v>
      </c>
    </row>
    <row r="377" spans="1:14" ht="38.1" hidden="1" customHeight="1">
      <c r="A377" s="27">
        <v>43962</v>
      </c>
      <c r="C377" s="27" t="s">
        <v>13</v>
      </c>
      <c r="D377" s="27" t="s">
        <v>14</v>
      </c>
      <c r="E377" s="27" t="s">
        <v>15</v>
      </c>
      <c r="F377" s="26" t="s">
        <v>39</v>
      </c>
      <c r="G377" s="26">
        <v>7934</v>
      </c>
      <c r="H377" s="26">
        <v>5.09</v>
      </c>
      <c r="I377" s="26">
        <v>0.28000000000000003</v>
      </c>
      <c r="J377" s="38">
        <v>0.13</v>
      </c>
      <c r="K377" s="28">
        <f t="shared" si="10"/>
        <v>4.2566371681415927</v>
      </c>
      <c r="L377" s="28">
        <f t="shared" si="11"/>
        <v>33772.159292035394</v>
      </c>
      <c r="M377" s="26" t="s">
        <v>1011</v>
      </c>
      <c r="N377" s="26">
        <f>表1_4[[#This Row],[升数]]*4.81</f>
        <v>38162.539999999994</v>
      </c>
    </row>
    <row r="378" spans="1:14" ht="38.1" hidden="1" customHeight="1">
      <c r="A378" s="27">
        <v>43962</v>
      </c>
      <c r="C378" s="27" t="s">
        <v>13</v>
      </c>
      <c r="D378" s="27" t="s">
        <v>14</v>
      </c>
      <c r="E378" s="27" t="s">
        <v>15</v>
      </c>
      <c r="F378" s="26" t="s">
        <v>39</v>
      </c>
      <c r="G378" s="26">
        <v>18240</v>
      </c>
      <c r="H378" s="26">
        <v>5.09</v>
      </c>
      <c r="I378" s="26">
        <v>0.28000000000000003</v>
      </c>
      <c r="J378" s="38">
        <v>0.13</v>
      </c>
      <c r="K378" s="28">
        <f t="shared" si="10"/>
        <v>4.2566371681415927</v>
      </c>
      <c r="L378" s="28">
        <f t="shared" si="11"/>
        <v>77641.061946902657</v>
      </c>
      <c r="M378" s="26" t="s">
        <v>1011</v>
      </c>
      <c r="N378" s="26">
        <f>表1_4[[#This Row],[升数]]*4.81</f>
        <v>87734.399999999994</v>
      </c>
    </row>
    <row r="379" spans="1:14" ht="38.1" hidden="1" customHeight="1">
      <c r="A379" s="27">
        <v>43962</v>
      </c>
      <c r="C379" s="27" t="s">
        <v>13</v>
      </c>
      <c r="D379" s="27" t="s">
        <v>14</v>
      </c>
      <c r="E379" s="27" t="s">
        <v>15</v>
      </c>
      <c r="F379" s="26" t="s">
        <v>39</v>
      </c>
      <c r="G379" s="26">
        <v>192</v>
      </c>
      <c r="H379" s="26">
        <v>5.09</v>
      </c>
      <c r="I379" s="26">
        <v>0.28000000000000003</v>
      </c>
      <c r="J379" s="38">
        <v>0.13</v>
      </c>
      <c r="K379" s="28">
        <f t="shared" si="10"/>
        <v>4.2566371681415927</v>
      </c>
      <c r="L379" s="28">
        <f t="shared" si="11"/>
        <v>817.27433628318579</v>
      </c>
      <c r="M379" s="26" t="s">
        <v>1011</v>
      </c>
      <c r="N379" s="26">
        <f>表1_4[[#This Row],[升数]]*4.81</f>
        <v>923.52</v>
      </c>
    </row>
    <row r="380" spans="1:14" ht="38.1" hidden="1" customHeight="1">
      <c r="A380" s="27">
        <v>43962</v>
      </c>
      <c r="C380" s="27" t="s">
        <v>13</v>
      </c>
      <c r="D380" s="27" t="s">
        <v>14</v>
      </c>
      <c r="E380" s="27" t="s">
        <v>15</v>
      </c>
      <c r="F380" s="26" t="s">
        <v>39</v>
      </c>
      <c r="G380" s="26">
        <v>906</v>
      </c>
      <c r="H380" s="26">
        <v>5.09</v>
      </c>
      <c r="I380" s="26">
        <v>0.28000000000000003</v>
      </c>
      <c r="J380" s="38">
        <v>0.13</v>
      </c>
      <c r="K380" s="28">
        <f t="shared" si="10"/>
        <v>4.2566371681415927</v>
      </c>
      <c r="L380" s="28">
        <f t="shared" si="11"/>
        <v>3856.5132743362828</v>
      </c>
      <c r="M380" s="26" t="s">
        <v>1011</v>
      </c>
      <c r="N380" s="26">
        <f>表1_4[[#This Row],[升数]]*4.81</f>
        <v>4357.8599999999997</v>
      </c>
    </row>
    <row r="381" spans="1:14" ht="38.1" hidden="1" customHeight="1">
      <c r="A381" s="27">
        <v>43963</v>
      </c>
      <c r="C381" s="27" t="s">
        <v>13</v>
      </c>
      <c r="D381" s="27" t="s">
        <v>14</v>
      </c>
      <c r="E381" s="27" t="s">
        <v>15</v>
      </c>
      <c r="F381" s="26" t="s">
        <v>39</v>
      </c>
      <c r="G381" s="26">
        <v>9591</v>
      </c>
      <c r="H381" s="26">
        <v>5.09</v>
      </c>
      <c r="I381" s="26">
        <v>0.28000000000000003</v>
      </c>
      <c r="J381" s="38">
        <v>0.13</v>
      </c>
      <c r="K381" s="28">
        <f t="shared" si="10"/>
        <v>4.2566371681415927</v>
      </c>
      <c r="L381" s="28">
        <f t="shared" si="11"/>
        <v>40825.407079646015</v>
      </c>
      <c r="M381" s="26" t="s">
        <v>1011</v>
      </c>
      <c r="N381" s="26">
        <f>表1_4[[#This Row],[升数]]*4.81</f>
        <v>46132.71</v>
      </c>
    </row>
    <row r="382" spans="1:14" ht="38.1" hidden="1" customHeight="1">
      <c r="A382" s="27">
        <v>43963</v>
      </c>
      <c r="C382" s="27" t="s">
        <v>13</v>
      </c>
      <c r="D382" s="27" t="s">
        <v>14</v>
      </c>
      <c r="E382" s="27" t="s">
        <v>15</v>
      </c>
      <c r="F382" s="26" t="s">
        <v>39</v>
      </c>
      <c r="G382" s="26">
        <v>973</v>
      </c>
      <c r="H382" s="26">
        <v>5.09</v>
      </c>
      <c r="I382" s="26">
        <v>0.28000000000000003</v>
      </c>
      <c r="J382" s="38">
        <v>0.13</v>
      </c>
      <c r="K382" s="28">
        <f t="shared" si="10"/>
        <v>4.2566371681415927</v>
      </c>
      <c r="L382" s="28">
        <f t="shared" si="11"/>
        <v>4141.7079646017701</v>
      </c>
      <c r="M382" s="26" t="s">
        <v>1011</v>
      </c>
      <c r="N382" s="26">
        <f>表1_4[[#This Row],[升数]]*4.81</f>
        <v>4680.1299999999992</v>
      </c>
    </row>
    <row r="383" spans="1:14" ht="38.1" hidden="1" customHeight="1">
      <c r="A383" s="27">
        <v>43964</v>
      </c>
      <c r="C383" s="27" t="s">
        <v>13</v>
      </c>
      <c r="D383" s="27" t="s">
        <v>14</v>
      </c>
      <c r="E383" s="27" t="s">
        <v>15</v>
      </c>
      <c r="F383" s="26" t="s">
        <v>39</v>
      </c>
      <c r="G383" s="26">
        <v>8671</v>
      </c>
      <c r="H383" s="26">
        <v>5.09</v>
      </c>
      <c r="I383" s="26">
        <v>0.28000000000000003</v>
      </c>
      <c r="J383" s="38">
        <v>0.13</v>
      </c>
      <c r="K383" s="28">
        <f t="shared" si="10"/>
        <v>4.2566371681415927</v>
      </c>
      <c r="L383" s="28">
        <f t="shared" si="11"/>
        <v>36909.300884955752</v>
      </c>
      <c r="M383" s="26" t="s">
        <v>1011</v>
      </c>
      <c r="N383" s="26">
        <f>表1_4[[#This Row],[升数]]*4.81</f>
        <v>41707.509999999995</v>
      </c>
    </row>
    <row r="384" spans="1:14" ht="38.1" hidden="1" customHeight="1">
      <c r="A384" s="27">
        <v>43964</v>
      </c>
      <c r="C384" s="27" t="s">
        <v>13</v>
      </c>
      <c r="D384" s="27" t="s">
        <v>14</v>
      </c>
      <c r="E384" s="27" t="s">
        <v>15</v>
      </c>
      <c r="F384" s="26" t="s">
        <v>39</v>
      </c>
      <c r="G384" s="26">
        <v>1342</v>
      </c>
      <c r="H384" s="26">
        <v>5.09</v>
      </c>
      <c r="I384" s="26">
        <v>0.28000000000000003</v>
      </c>
      <c r="J384" s="38">
        <v>0.13</v>
      </c>
      <c r="K384" s="28">
        <f t="shared" si="10"/>
        <v>4.2566371681415927</v>
      </c>
      <c r="L384" s="28">
        <f t="shared" si="11"/>
        <v>5712.4070796460173</v>
      </c>
      <c r="M384" s="26" t="s">
        <v>1011</v>
      </c>
      <c r="N384" s="26">
        <f>表1_4[[#This Row],[升数]]*4.81</f>
        <v>6455.0199999999995</v>
      </c>
    </row>
    <row r="385" spans="1:14" ht="38.1" hidden="1" customHeight="1">
      <c r="A385" s="27">
        <v>43964</v>
      </c>
      <c r="C385" s="27" t="s">
        <v>13</v>
      </c>
      <c r="D385" s="27" t="s">
        <v>14</v>
      </c>
      <c r="E385" s="27" t="s">
        <v>15</v>
      </c>
      <c r="F385" s="26" t="s">
        <v>39</v>
      </c>
      <c r="G385" s="26">
        <v>20160</v>
      </c>
      <c r="H385" s="26">
        <v>5.09</v>
      </c>
      <c r="I385" s="26">
        <v>0.28000000000000003</v>
      </c>
      <c r="J385" s="38">
        <v>0.13</v>
      </c>
      <c r="K385" s="28">
        <f t="shared" si="10"/>
        <v>4.2566371681415927</v>
      </c>
      <c r="L385" s="28">
        <f t="shared" si="11"/>
        <v>85813.805309734511</v>
      </c>
      <c r="M385" s="26" t="s">
        <v>1011</v>
      </c>
      <c r="N385" s="26">
        <f>表1_4[[#This Row],[升数]]*4.81</f>
        <v>96969.599999999991</v>
      </c>
    </row>
    <row r="386" spans="1:14" ht="38.1" hidden="1" customHeight="1">
      <c r="A386" s="27">
        <v>43965</v>
      </c>
      <c r="C386" s="27" t="s">
        <v>13</v>
      </c>
      <c r="D386" s="27" t="s">
        <v>14</v>
      </c>
      <c r="E386" s="27" t="s">
        <v>15</v>
      </c>
      <c r="F386" s="26" t="s">
        <v>39</v>
      </c>
      <c r="G386" s="26">
        <v>1115</v>
      </c>
      <c r="H386" s="26">
        <v>5.09</v>
      </c>
      <c r="I386" s="26">
        <v>0.28000000000000003</v>
      </c>
      <c r="J386" s="38">
        <v>0.13</v>
      </c>
      <c r="K386" s="28">
        <f t="shared" ref="K386:K449" si="12">4.81/1.13</f>
        <v>4.2566371681415927</v>
      </c>
      <c r="L386" s="28">
        <f t="shared" ref="L386:L449" si="13">G386*K386</f>
        <v>4746.1504424778759</v>
      </c>
      <c r="M386" s="26" t="s">
        <v>1011</v>
      </c>
      <c r="N386" s="26">
        <f>表1_4[[#This Row],[升数]]*4.81</f>
        <v>5363.15</v>
      </c>
    </row>
    <row r="387" spans="1:14" ht="38.1" hidden="1" customHeight="1">
      <c r="A387" s="27">
        <v>43965</v>
      </c>
      <c r="C387" s="27" t="s">
        <v>13</v>
      </c>
      <c r="D387" s="27" t="s">
        <v>14</v>
      </c>
      <c r="E387" s="27" t="s">
        <v>15</v>
      </c>
      <c r="F387" s="26" t="s">
        <v>39</v>
      </c>
      <c r="G387" s="26">
        <v>7936</v>
      </c>
      <c r="H387" s="26">
        <v>5.09</v>
      </c>
      <c r="I387" s="26">
        <v>0.28000000000000003</v>
      </c>
      <c r="J387" s="38">
        <v>0.13</v>
      </c>
      <c r="K387" s="28">
        <f t="shared" si="12"/>
        <v>4.2566371681415927</v>
      </c>
      <c r="L387" s="28">
        <f t="shared" si="13"/>
        <v>33780.672566371679</v>
      </c>
      <c r="M387" s="26" t="s">
        <v>1011</v>
      </c>
      <c r="N387" s="26">
        <f>表1_4[[#This Row],[升数]]*4.81</f>
        <v>38172.159999999996</v>
      </c>
    </row>
    <row r="388" spans="1:14" ht="38.1" hidden="1" customHeight="1">
      <c r="A388" s="27">
        <v>43965</v>
      </c>
      <c r="C388" s="27" t="s">
        <v>13</v>
      </c>
      <c r="D388" s="27" t="s">
        <v>14</v>
      </c>
      <c r="E388" s="27" t="s">
        <v>15</v>
      </c>
      <c r="F388" s="26" t="s">
        <v>39</v>
      </c>
      <c r="G388" s="26">
        <v>20880</v>
      </c>
      <c r="H388" s="26">
        <v>5.09</v>
      </c>
      <c r="I388" s="26">
        <v>0.28000000000000003</v>
      </c>
      <c r="J388" s="38">
        <v>0.13</v>
      </c>
      <c r="K388" s="28">
        <f t="shared" si="12"/>
        <v>4.2566371681415927</v>
      </c>
      <c r="L388" s="28">
        <f t="shared" si="13"/>
        <v>88878.584070796453</v>
      </c>
      <c r="M388" s="26" t="s">
        <v>1011</v>
      </c>
      <c r="N388" s="26">
        <f>表1_4[[#This Row],[升数]]*4.81</f>
        <v>100432.79999999999</v>
      </c>
    </row>
    <row r="389" spans="1:14" ht="38.1" hidden="1" customHeight="1">
      <c r="A389" s="27">
        <v>43966</v>
      </c>
      <c r="C389" s="27" t="s">
        <v>13</v>
      </c>
      <c r="D389" s="27" t="s">
        <v>14</v>
      </c>
      <c r="E389" s="27" t="s">
        <v>15</v>
      </c>
      <c r="F389" s="26" t="s">
        <v>39</v>
      </c>
      <c r="G389" s="26">
        <v>1184</v>
      </c>
      <c r="H389" s="26">
        <v>5.09</v>
      </c>
      <c r="I389" s="26">
        <v>0.28000000000000003</v>
      </c>
      <c r="J389" s="38">
        <v>0.13</v>
      </c>
      <c r="K389" s="28">
        <f t="shared" si="12"/>
        <v>4.2566371681415927</v>
      </c>
      <c r="L389" s="28">
        <f t="shared" si="13"/>
        <v>5039.858407079646</v>
      </c>
      <c r="M389" s="26" t="s">
        <v>1011</v>
      </c>
      <c r="N389" s="26">
        <f>表1_4[[#This Row],[升数]]*4.81</f>
        <v>5695.04</v>
      </c>
    </row>
    <row r="390" spans="1:14" ht="38.1" hidden="1" customHeight="1">
      <c r="A390" s="27">
        <v>43966</v>
      </c>
      <c r="C390" s="27" t="s">
        <v>13</v>
      </c>
      <c r="D390" s="27" t="s">
        <v>14</v>
      </c>
      <c r="E390" s="27" t="s">
        <v>15</v>
      </c>
      <c r="F390" s="26" t="s">
        <v>39</v>
      </c>
      <c r="G390" s="26">
        <v>21120</v>
      </c>
      <c r="H390" s="26">
        <v>5.09</v>
      </c>
      <c r="I390" s="26">
        <v>0.28000000000000003</v>
      </c>
      <c r="J390" s="38">
        <v>0.13</v>
      </c>
      <c r="K390" s="28">
        <f t="shared" si="12"/>
        <v>4.2566371681415927</v>
      </c>
      <c r="L390" s="28">
        <f t="shared" si="13"/>
        <v>89900.176991150438</v>
      </c>
      <c r="M390" s="26" t="s">
        <v>1011</v>
      </c>
      <c r="N390" s="26">
        <f>表1_4[[#This Row],[升数]]*4.81</f>
        <v>101587.2</v>
      </c>
    </row>
    <row r="391" spans="1:14" ht="38.1" hidden="1" customHeight="1">
      <c r="A391" s="27">
        <v>43966</v>
      </c>
      <c r="C391" s="27" t="s">
        <v>13</v>
      </c>
      <c r="D391" s="27" t="s">
        <v>14</v>
      </c>
      <c r="E391" s="27" t="s">
        <v>15</v>
      </c>
      <c r="F391" s="26" t="s">
        <v>39</v>
      </c>
      <c r="G391" s="26">
        <v>8409</v>
      </c>
      <c r="H391" s="26">
        <v>5.09</v>
      </c>
      <c r="I391" s="26">
        <v>0.28000000000000003</v>
      </c>
      <c r="J391" s="38">
        <v>0.13</v>
      </c>
      <c r="K391" s="28">
        <f t="shared" si="12"/>
        <v>4.2566371681415927</v>
      </c>
      <c r="L391" s="28">
        <f t="shared" si="13"/>
        <v>35794.06194690265</v>
      </c>
      <c r="M391" s="26" t="s">
        <v>1011</v>
      </c>
      <c r="N391" s="26">
        <f>表1_4[[#This Row],[升数]]*4.81</f>
        <v>40447.289999999994</v>
      </c>
    </row>
    <row r="392" spans="1:14" ht="38.1" hidden="1" customHeight="1">
      <c r="A392" s="27">
        <v>43937</v>
      </c>
      <c r="C392" s="27" t="s">
        <v>13</v>
      </c>
      <c r="D392" s="27" t="s">
        <v>14</v>
      </c>
      <c r="E392" s="27" t="s">
        <v>15</v>
      </c>
      <c r="F392" s="26" t="s">
        <v>197</v>
      </c>
      <c r="G392" s="26">
        <v>2361</v>
      </c>
      <c r="H392" s="26">
        <v>5.09</v>
      </c>
      <c r="I392" s="26">
        <v>0.28000000000000003</v>
      </c>
      <c r="J392" s="38">
        <v>0.13</v>
      </c>
      <c r="K392" s="28">
        <f t="shared" si="12"/>
        <v>4.2566371681415927</v>
      </c>
      <c r="L392" s="28">
        <f t="shared" si="13"/>
        <v>10049.920353982301</v>
      </c>
      <c r="M392" s="26" t="s">
        <v>1011</v>
      </c>
      <c r="N392" s="26">
        <f>表1_4[[#This Row],[升数]]*4.81</f>
        <v>11356.41</v>
      </c>
    </row>
    <row r="393" spans="1:14" ht="38.1" hidden="1" customHeight="1">
      <c r="A393" s="27">
        <v>43938</v>
      </c>
      <c r="C393" s="27" t="s">
        <v>13</v>
      </c>
      <c r="D393" s="27" t="s">
        <v>14</v>
      </c>
      <c r="E393" s="27" t="s">
        <v>15</v>
      </c>
      <c r="F393" s="26" t="s">
        <v>197</v>
      </c>
      <c r="G393" s="26">
        <v>2293</v>
      </c>
      <c r="H393" s="26">
        <v>5.09</v>
      </c>
      <c r="I393" s="26">
        <v>0.28000000000000003</v>
      </c>
      <c r="J393" s="38">
        <v>0.13</v>
      </c>
      <c r="K393" s="28">
        <f t="shared" si="12"/>
        <v>4.2566371681415927</v>
      </c>
      <c r="L393" s="28">
        <f t="shared" si="13"/>
        <v>9760.4690265486715</v>
      </c>
      <c r="M393" s="26" t="s">
        <v>1011</v>
      </c>
      <c r="N393" s="26">
        <f>表1_4[[#This Row],[升数]]*4.81</f>
        <v>11029.33</v>
      </c>
    </row>
    <row r="394" spans="1:14" ht="38.1" hidden="1" customHeight="1">
      <c r="A394" s="27">
        <v>43939</v>
      </c>
      <c r="C394" s="27" t="s">
        <v>13</v>
      </c>
      <c r="D394" s="27" t="s">
        <v>14</v>
      </c>
      <c r="E394" s="27" t="s">
        <v>15</v>
      </c>
      <c r="F394" s="26" t="s">
        <v>197</v>
      </c>
      <c r="G394" s="26">
        <v>2578</v>
      </c>
      <c r="H394" s="26">
        <v>5.09</v>
      </c>
      <c r="I394" s="26">
        <v>0.28000000000000003</v>
      </c>
      <c r="J394" s="38">
        <v>0.13</v>
      </c>
      <c r="K394" s="28">
        <f t="shared" si="12"/>
        <v>4.2566371681415927</v>
      </c>
      <c r="L394" s="28">
        <f t="shared" si="13"/>
        <v>10973.610619469026</v>
      </c>
      <c r="M394" s="26" t="s">
        <v>1011</v>
      </c>
      <c r="N394" s="26">
        <f>表1_4[[#This Row],[升数]]*4.81</f>
        <v>12400.179999999998</v>
      </c>
    </row>
    <row r="395" spans="1:14" ht="38.1" hidden="1" customHeight="1">
      <c r="A395" s="27">
        <v>43940</v>
      </c>
      <c r="C395" s="27" t="s">
        <v>13</v>
      </c>
      <c r="D395" s="27" t="s">
        <v>14</v>
      </c>
      <c r="E395" s="27" t="s">
        <v>15</v>
      </c>
      <c r="F395" s="26" t="s">
        <v>197</v>
      </c>
      <c r="G395" s="26">
        <v>2013</v>
      </c>
      <c r="H395" s="26">
        <v>5.09</v>
      </c>
      <c r="I395" s="26">
        <v>0.28000000000000003</v>
      </c>
      <c r="J395" s="38">
        <v>0.13</v>
      </c>
      <c r="K395" s="28">
        <f t="shared" si="12"/>
        <v>4.2566371681415927</v>
      </c>
      <c r="L395" s="28">
        <f t="shared" si="13"/>
        <v>8568.6106194690256</v>
      </c>
      <c r="M395" s="26" t="s">
        <v>1011</v>
      </c>
      <c r="N395" s="26">
        <f>表1_4[[#This Row],[升数]]*4.81</f>
        <v>9682.5299999999988</v>
      </c>
    </row>
    <row r="396" spans="1:14" ht="38.1" hidden="1" customHeight="1">
      <c r="A396" s="27">
        <v>43941</v>
      </c>
      <c r="C396" s="27" t="s">
        <v>13</v>
      </c>
      <c r="D396" s="27" t="s">
        <v>14</v>
      </c>
      <c r="E396" s="27" t="s">
        <v>15</v>
      </c>
      <c r="F396" s="26" t="s">
        <v>197</v>
      </c>
      <c r="G396" s="26">
        <v>1487</v>
      </c>
      <c r="H396" s="26">
        <v>5.09</v>
      </c>
      <c r="I396" s="26">
        <v>0.28000000000000003</v>
      </c>
      <c r="J396" s="38">
        <v>0.13</v>
      </c>
      <c r="K396" s="28">
        <f t="shared" si="12"/>
        <v>4.2566371681415927</v>
      </c>
      <c r="L396" s="28">
        <f t="shared" si="13"/>
        <v>6329.6194690265484</v>
      </c>
      <c r="M396" s="26" t="s">
        <v>1011</v>
      </c>
      <c r="N396" s="26">
        <f>表1_4[[#This Row],[升数]]*4.81</f>
        <v>7152.4699999999993</v>
      </c>
    </row>
    <row r="397" spans="1:14" ht="38.1" hidden="1" customHeight="1">
      <c r="A397" s="27">
        <v>43942</v>
      </c>
      <c r="C397" s="27" t="s">
        <v>13</v>
      </c>
      <c r="D397" s="27" t="s">
        <v>14</v>
      </c>
      <c r="E397" s="27" t="s">
        <v>15</v>
      </c>
      <c r="F397" s="26" t="s">
        <v>197</v>
      </c>
      <c r="G397" s="26">
        <v>2218</v>
      </c>
      <c r="H397" s="26">
        <v>5.09</v>
      </c>
      <c r="I397" s="26">
        <v>0.28000000000000003</v>
      </c>
      <c r="J397" s="38">
        <v>0.13</v>
      </c>
      <c r="K397" s="28">
        <f t="shared" si="12"/>
        <v>4.2566371681415927</v>
      </c>
      <c r="L397" s="28">
        <f t="shared" si="13"/>
        <v>9441.2212389380529</v>
      </c>
      <c r="M397" s="26" t="s">
        <v>1011</v>
      </c>
      <c r="N397" s="26">
        <f>表1_4[[#This Row],[升数]]*4.81</f>
        <v>10668.58</v>
      </c>
    </row>
    <row r="398" spans="1:14" ht="38.1" hidden="1" customHeight="1">
      <c r="A398" s="27">
        <v>43943</v>
      </c>
      <c r="C398" s="27" t="s">
        <v>13</v>
      </c>
      <c r="D398" s="27" t="s">
        <v>14</v>
      </c>
      <c r="E398" s="27" t="s">
        <v>15</v>
      </c>
      <c r="F398" s="26" t="s">
        <v>197</v>
      </c>
      <c r="G398" s="26">
        <v>1910</v>
      </c>
      <c r="H398" s="26">
        <v>5.09</v>
      </c>
      <c r="I398" s="26">
        <v>0.28000000000000003</v>
      </c>
      <c r="J398" s="38">
        <v>0.13</v>
      </c>
      <c r="K398" s="28">
        <f t="shared" si="12"/>
        <v>4.2566371681415927</v>
      </c>
      <c r="L398" s="28">
        <f t="shared" si="13"/>
        <v>8130.1769911504416</v>
      </c>
      <c r="M398" s="26" t="s">
        <v>1011</v>
      </c>
      <c r="N398" s="26">
        <f>表1_4[[#This Row],[升数]]*4.81</f>
        <v>9187.0999999999985</v>
      </c>
    </row>
    <row r="399" spans="1:14" ht="38.1" hidden="1" customHeight="1">
      <c r="A399" s="27">
        <v>43944</v>
      </c>
      <c r="C399" s="27" t="s">
        <v>13</v>
      </c>
      <c r="D399" s="27" t="s">
        <v>14</v>
      </c>
      <c r="E399" s="27" t="s">
        <v>15</v>
      </c>
      <c r="F399" s="26" t="s">
        <v>197</v>
      </c>
      <c r="G399" s="26">
        <v>1364</v>
      </c>
      <c r="H399" s="26">
        <v>5.09</v>
      </c>
      <c r="I399" s="26">
        <v>0.28000000000000003</v>
      </c>
      <c r="J399" s="38">
        <v>0.13</v>
      </c>
      <c r="K399" s="28">
        <f t="shared" si="12"/>
        <v>4.2566371681415927</v>
      </c>
      <c r="L399" s="28">
        <f t="shared" si="13"/>
        <v>5806.0530973451323</v>
      </c>
      <c r="M399" s="26" t="s">
        <v>1011</v>
      </c>
      <c r="N399" s="26">
        <f>表1_4[[#This Row],[升数]]*4.81</f>
        <v>6560.8399999999992</v>
      </c>
    </row>
    <row r="400" spans="1:14" ht="38.1" hidden="1" customHeight="1">
      <c r="A400" s="27">
        <v>43946</v>
      </c>
      <c r="C400" s="27" t="s">
        <v>13</v>
      </c>
      <c r="D400" s="27" t="s">
        <v>14</v>
      </c>
      <c r="E400" s="27" t="s">
        <v>15</v>
      </c>
      <c r="F400" s="26" t="s">
        <v>197</v>
      </c>
      <c r="G400" s="26">
        <v>1680</v>
      </c>
      <c r="H400" s="26">
        <v>5.09</v>
      </c>
      <c r="I400" s="26">
        <v>0.28000000000000003</v>
      </c>
      <c r="J400" s="38">
        <v>0.13</v>
      </c>
      <c r="K400" s="28">
        <f t="shared" si="12"/>
        <v>4.2566371681415927</v>
      </c>
      <c r="L400" s="28">
        <f t="shared" si="13"/>
        <v>7151.1504424778759</v>
      </c>
      <c r="M400" s="26" t="s">
        <v>1011</v>
      </c>
      <c r="N400" s="26">
        <f>表1_4[[#This Row],[升数]]*4.81</f>
        <v>8080.7999999999993</v>
      </c>
    </row>
    <row r="401" spans="1:14" ht="38.1" hidden="1" customHeight="1">
      <c r="A401" s="27">
        <v>43947</v>
      </c>
      <c r="C401" s="27" t="s">
        <v>13</v>
      </c>
      <c r="D401" s="27" t="s">
        <v>14</v>
      </c>
      <c r="E401" s="27" t="s">
        <v>15</v>
      </c>
      <c r="F401" s="26" t="s">
        <v>197</v>
      </c>
      <c r="G401" s="26">
        <v>1494</v>
      </c>
      <c r="H401" s="26">
        <v>5.09</v>
      </c>
      <c r="I401" s="26">
        <v>0.28000000000000003</v>
      </c>
      <c r="J401" s="38">
        <v>0.13</v>
      </c>
      <c r="K401" s="28">
        <f t="shared" si="12"/>
        <v>4.2566371681415927</v>
      </c>
      <c r="L401" s="28">
        <f t="shared" si="13"/>
        <v>6359.4159292035392</v>
      </c>
      <c r="M401" s="26" t="s">
        <v>1011</v>
      </c>
      <c r="N401" s="26">
        <f>表1_4[[#This Row],[升数]]*4.81</f>
        <v>7186.1399999999994</v>
      </c>
    </row>
    <row r="402" spans="1:14" ht="38.1" hidden="1" customHeight="1">
      <c r="A402" s="27">
        <v>43948</v>
      </c>
      <c r="C402" s="27" t="s">
        <v>13</v>
      </c>
      <c r="D402" s="27" t="s">
        <v>14</v>
      </c>
      <c r="E402" s="27" t="s">
        <v>15</v>
      </c>
      <c r="F402" s="26" t="s">
        <v>197</v>
      </c>
      <c r="G402" s="26">
        <v>852</v>
      </c>
      <c r="H402" s="26">
        <v>5.09</v>
      </c>
      <c r="I402" s="26">
        <v>0.28000000000000003</v>
      </c>
      <c r="J402" s="38">
        <v>0.13</v>
      </c>
      <c r="K402" s="28">
        <f t="shared" si="12"/>
        <v>4.2566371681415927</v>
      </c>
      <c r="L402" s="28">
        <f t="shared" si="13"/>
        <v>3626.6548672566369</v>
      </c>
      <c r="M402" s="26" t="s">
        <v>1011</v>
      </c>
      <c r="N402" s="26">
        <f>表1_4[[#This Row],[升数]]*4.81</f>
        <v>4098.12</v>
      </c>
    </row>
    <row r="403" spans="1:14" ht="38.1" hidden="1" customHeight="1">
      <c r="A403" s="27">
        <v>43949</v>
      </c>
      <c r="C403" s="27" t="s">
        <v>13</v>
      </c>
      <c r="D403" s="27" t="s">
        <v>14</v>
      </c>
      <c r="E403" s="27" t="s">
        <v>15</v>
      </c>
      <c r="F403" s="26" t="s">
        <v>197</v>
      </c>
      <c r="G403" s="26">
        <v>763</v>
      </c>
      <c r="H403" s="26">
        <v>5.09</v>
      </c>
      <c r="I403" s="26">
        <v>0.28000000000000003</v>
      </c>
      <c r="J403" s="38">
        <v>0.13</v>
      </c>
      <c r="K403" s="28">
        <f t="shared" si="12"/>
        <v>4.2566371681415927</v>
      </c>
      <c r="L403" s="28">
        <f t="shared" si="13"/>
        <v>3247.8141592920351</v>
      </c>
      <c r="M403" s="26" t="s">
        <v>1011</v>
      </c>
      <c r="N403" s="26">
        <f>表1_4[[#This Row],[升数]]*4.81</f>
        <v>3670.0299999999997</v>
      </c>
    </row>
    <row r="404" spans="1:14" ht="38.1" hidden="1" customHeight="1">
      <c r="A404" s="27">
        <v>43950</v>
      </c>
      <c r="C404" s="27" t="s">
        <v>13</v>
      </c>
      <c r="D404" s="27" t="s">
        <v>14</v>
      </c>
      <c r="E404" s="27" t="s">
        <v>15</v>
      </c>
      <c r="F404" s="26" t="s">
        <v>197</v>
      </c>
      <c r="G404" s="26">
        <v>1178</v>
      </c>
      <c r="H404" s="26">
        <v>5.09</v>
      </c>
      <c r="I404" s="26">
        <v>0.28000000000000003</v>
      </c>
      <c r="J404" s="38">
        <v>0.13</v>
      </c>
      <c r="K404" s="28">
        <f t="shared" si="12"/>
        <v>4.2566371681415927</v>
      </c>
      <c r="L404" s="28">
        <f t="shared" si="13"/>
        <v>5014.3185840707965</v>
      </c>
      <c r="M404" s="26" t="s">
        <v>1011</v>
      </c>
      <c r="N404" s="26">
        <f>表1_4[[#This Row],[升数]]*4.81</f>
        <v>5666.1799999999994</v>
      </c>
    </row>
    <row r="405" spans="1:14" ht="38.1" hidden="1" customHeight="1">
      <c r="A405" s="27">
        <v>43951</v>
      </c>
      <c r="C405" s="27" t="s">
        <v>13</v>
      </c>
      <c r="D405" s="27" t="s">
        <v>14</v>
      </c>
      <c r="E405" s="27" t="s">
        <v>15</v>
      </c>
      <c r="F405" s="26" t="s">
        <v>197</v>
      </c>
      <c r="G405" s="26">
        <v>979</v>
      </c>
      <c r="H405" s="26">
        <v>5.09</v>
      </c>
      <c r="I405" s="26">
        <v>0.28000000000000003</v>
      </c>
      <c r="J405" s="38">
        <v>0.13</v>
      </c>
      <c r="K405" s="28">
        <f t="shared" si="12"/>
        <v>4.2566371681415927</v>
      </c>
      <c r="L405" s="28">
        <f t="shared" si="13"/>
        <v>4167.2477876106195</v>
      </c>
      <c r="M405" s="26" t="s">
        <v>1011</v>
      </c>
      <c r="N405" s="26">
        <f>表1_4[[#This Row],[升数]]*4.81</f>
        <v>4708.99</v>
      </c>
    </row>
    <row r="406" spans="1:14" ht="38.1" hidden="1" customHeight="1">
      <c r="A406" s="27">
        <v>43952</v>
      </c>
      <c r="C406" s="27" t="s">
        <v>13</v>
      </c>
      <c r="D406" s="27" t="s">
        <v>14</v>
      </c>
      <c r="E406" s="27" t="s">
        <v>15</v>
      </c>
      <c r="F406" s="26" t="s">
        <v>197</v>
      </c>
      <c r="G406" s="26">
        <v>287</v>
      </c>
      <c r="H406" s="26">
        <v>5.09</v>
      </c>
      <c r="I406" s="26">
        <v>0.28000000000000003</v>
      </c>
      <c r="J406" s="38">
        <v>0.13</v>
      </c>
      <c r="K406" s="28">
        <f t="shared" si="12"/>
        <v>4.2566371681415927</v>
      </c>
      <c r="L406" s="28">
        <f t="shared" si="13"/>
        <v>1221.6548672566371</v>
      </c>
      <c r="M406" s="26" t="s">
        <v>1011</v>
      </c>
      <c r="N406" s="26">
        <f>表1_4[[#This Row],[升数]]*4.81</f>
        <v>1380.4699999999998</v>
      </c>
    </row>
    <row r="407" spans="1:14" ht="38.1" hidden="1" customHeight="1">
      <c r="A407" s="27">
        <v>43953</v>
      </c>
      <c r="C407" s="27" t="s">
        <v>13</v>
      </c>
      <c r="D407" s="27" t="s">
        <v>14</v>
      </c>
      <c r="E407" s="27" t="s">
        <v>15</v>
      </c>
      <c r="F407" s="26" t="s">
        <v>197</v>
      </c>
      <c r="G407" s="26">
        <v>280</v>
      </c>
      <c r="H407" s="26">
        <v>5.09</v>
      </c>
      <c r="I407" s="26">
        <v>0.28000000000000003</v>
      </c>
      <c r="J407" s="38">
        <v>0.13</v>
      </c>
      <c r="K407" s="28">
        <f t="shared" si="12"/>
        <v>4.2566371681415927</v>
      </c>
      <c r="L407" s="28">
        <f t="shared" si="13"/>
        <v>1191.858407079646</v>
      </c>
      <c r="M407" s="26" t="s">
        <v>1011</v>
      </c>
      <c r="N407" s="26">
        <f>表1_4[[#This Row],[升数]]*4.81</f>
        <v>1346.8</v>
      </c>
    </row>
    <row r="408" spans="1:14" ht="38.1" hidden="1" customHeight="1">
      <c r="A408" s="27">
        <v>43956</v>
      </c>
      <c r="C408" s="27" t="s">
        <v>13</v>
      </c>
      <c r="D408" s="27" t="s">
        <v>14</v>
      </c>
      <c r="E408" s="27" t="s">
        <v>15</v>
      </c>
      <c r="F408" s="26" t="s">
        <v>197</v>
      </c>
      <c r="G408" s="26">
        <v>361</v>
      </c>
      <c r="H408" s="26">
        <v>5.09</v>
      </c>
      <c r="I408" s="26">
        <v>0.28000000000000003</v>
      </c>
      <c r="J408" s="38">
        <v>0.13</v>
      </c>
      <c r="K408" s="28">
        <f t="shared" si="12"/>
        <v>4.2566371681415927</v>
      </c>
      <c r="L408" s="28">
        <f t="shared" si="13"/>
        <v>1536.646017699115</v>
      </c>
      <c r="M408" s="26" t="s">
        <v>1011</v>
      </c>
      <c r="N408" s="26">
        <f>表1_4[[#This Row],[升数]]*4.81</f>
        <v>1736.4099999999999</v>
      </c>
    </row>
    <row r="409" spans="1:14" ht="38.1" hidden="1" customHeight="1">
      <c r="A409" s="27">
        <v>43957</v>
      </c>
      <c r="C409" s="27" t="s">
        <v>13</v>
      </c>
      <c r="D409" s="27" t="s">
        <v>14</v>
      </c>
      <c r="E409" s="27" t="s">
        <v>15</v>
      </c>
      <c r="F409" s="26" t="s">
        <v>197</v>
      </c>
      <c r="G409" s="26">
        <v>304</v>
      </c>
      <c r="H409" s="26">
        <v>5.09</v>
      </c>
      <c r="I409" s="26">
        <v>0.28000000000000003</v>
      </c>
      <c r="J409" s="38">
        <v>0.13</v>
      </c>
      <c r="K409" s="28">
        <f t="shared" si="12"/>
        <v>4.2566371681415927</v>
      </c>
      <c r="L409" s="28">
        <f t="shared" si="13"/>
        <v>1294.0176991150443</v>
      </c>
      <c r="M409" s="26" t="s">
        <v>1011</v>
      </c>
      <c r="N409" s="26">
        <f>表1_4[[#This Row],[升数]]*4.81</f>
        <v>1462.2399999999998</v>
      </c>
    </row>
    <row r="410" spans="1:14" ht="38.1" hidden="1" customHeight="1">
      <c r="A410" s="27">
        <v>43961</v>
      </c>
      <c r="C410" s="27" t="s">
        <v>13</v>
      </c>
      <c r="D410" s="27" t="s">
        <v>14</v>
      </c>
      <c r="E410" s="27" t="s">
        <v>15</v>
      </c>
      <c r="F410" s="26" t="s">
        <v>197</v>
      </c>
      <c r="G410" s="26">
        <v>519</v>
      </c>
      <c r="H410" s="26">
        <v>5.09</v>
      </c>
      <c r="I410" s="26">
        <v>0.28000000000000003</v>
      </c>
      <c r="J410" s="38">
        <v>0.13</v>
      </c>
      <c r="K410" s="28">
        <f t="shared" si="12"/>
        <v>4.2566371681415927</v>
      </c>
      <c r="L410" s="28">
        <f t="shared" si="13"/>
        <v>2209.1946902654868</v>
      </c>
      <c r="M410" s="26" t="s">
        <v>1011</v>
      </c>
      <c r="N410" s="26">
        <f>表1_4[[#This Row],[升数]]*4.81</f>
        <v>2496.39</v>
      </c>
    </row>
    <row r="411" spans="1:14" ht="38.1" hidden="1" customHeight="1">
      <c r="A411" s="27">
        <v>43962</v>
      </c>
      <c r="C411" s="27" t="s">
        <v>13</v>
      </c>
      <c r="D411" s="27" t="s">
        <v>14</v>
      </c>
      <c r="E411" s="27" t="s">
        <v>15</v>
      </c>
      <c r="F411" s="26" t="s">
        <v>197</v>
      </c>
      <c r="G411" s="26">
        <v>498</v>
      </c>
      <c r="H411" s="26">
        <v>5.09</v>
      </c>
      <c r="I411" s="26">
        <v>0.28000000000000003</v>
      </c>
      <c r="J411" s="38">
        <v>0.13</v>
      </c>
      <c r="K411" s="28">
        <f t="shared" si="12"/>
        <v>4.2566371681415927</v>
      </c>
      <c r="L411" s="28">
        <f t="shared" si="13"/>
        <v>2119.8053097345132</v>
      </c>
      <c r="M411" s="26" t="s">
        <v>1011</v>
      </c>
      <c r="N411" s="26">
        <f>表1_4[[#This Row],[升数]]*4.81</f>
        <v>2395.3799999999997</v>
      </c>
    </row>
    <row r="412" spans="1:14" ht="38.1" hidden="1" customHeight="1">
      <c r="A412" s="27">
        <v>43963</v>
      </c>
      <c r="C412" s="27" t="s">
        <v>13</v>
      </c>
      <c r="D412" s="27" t="s">
        <v>14</v>
      </c>
      <c r="E412" s="27" t="s">
        <v>15</v>
      </c>
      <c r="F412" s="26" t="s">
        <v>197</v>
      </c>
      <c r="G412" s="26">
        <v>338</v>
      </c>
      <c r="H412" s="26">
        <v>5.09</v>
      </c>
      <c r="I412" s="26">
        <v>0.28000000000000003</v>
      </c>
      <c r="J412" s="38">
        <v>0.13</v>
      </c>
      <c r="K412" s="28">
        <f t="shared" si="12"/>
        <v>4.2566371681415927</v>
      </c>
      <c r="L412" s="28">
        <f t="shared" si="13"/>
        <v>1438.7433628318583</v>
      </c>
      <c r="M412" s="26" t="s">
        <v>1011</v>
      </c>
      <c r="N412" s="26">
        <f>表1_4[[#This Row],[升数]]*4.81</f>
        <v>1625.78</v>
      </c>
    </row>
    <row r="413" spans="1:14" ht="38.1" hidden="1" customHeight="1">
      <c r="A413" s="27">
        <v>43965</v>
      </c>
      <c r="C413" s="27" t="s">
        <v>13</v>
      </c>
      <c r="D413" s="27" t="s">
        <v>14</v>
      </c>
      <c r="E413" s="27" t="s">
        <v>15</v>
      </c>
      <c r="F413" s="26" t="s">
        <v>197</v>
      </c>
      <c r="G413" s="26">
        <v>488</v>
      </c>
      <c r="H413" s="26">
        <v>5.09</v>
      </c>
      <c r="I413" s="26">
        <v>0.28000000000000003</v>
      </c>
      <c r="J413" s="38">
        <v>0.13</v>
      </c>
      <c r="K413" s="28">
        <f t="shared" si="12"/>
        <v>4.2566371681415927</v>
      </c>
      <c r="L413" s="28">
        <f t="shared" si="13"/>
        <v>2077.2389380530972</v>
      </c>
      <c r="M413" s="26" t="s">
        <v>1011</v>
      </c>
      <c r="N413" s="26">
        <f>表1_4[[#This Row],[升数]]*4.81</f>
        <v>2347.2799999999997</v>
      </c>
    </row>
    <row r="414" spans="1:14" ht="38.1" hidden="1" customHeight="1">
      <c r="A414" s="27">
        <v>43966</v>
      </c>
      <c r="C414" s="27" t="s">
        <v>13</v>
      </c>
      <c r="D414" s="27" t="s">
        <v>14</v>
      </c>
      <c r="E414" s="27" t="s">
        <v>15</v>
      </c>
      <c r="F414" s="26" t="s">
        <v>197</v>
      </c>
      <c r="G414" s="26">
        <v>695</v>
      </c>
      <c r="H414" s="26">
        <v>5.09</v>
      </c>
      <c r="I414" s="26">
        <v>0.28000000000000003</v>
      </c>
      <c r="J414" s="38">
        <v>0.13</v>
      </c>
      <c r="K414" s="28">
        <f t="shared" si="12"/>
        <v>4.2566371681415927</v>
      </c>
      <c r="L414" s="28">
        <f t="shared" si="13"/>
        <v>2958.3628318584069</v>
      </c>
      <c r="M414" s="26" t="s">
        <v>1011</v>
      </c>
      <c r="N414" s="26">
        <f>表1_4[[#This Row],[升数]]*4.81</f>
        <v>3342.95</v>
      </c>
    </row>
    <row r="415" spans="1:14" ht="38.1" hidden="1" customHeight="1">
      <c r="A415" s="27">
        <v>43937</v>
      </c>
      <c r="C415" s="27" t="s">
        <v>13</v>
      </c>
      <c r="D415" s="27" t="s">
        <v>14</v>
      </c>
      <c r="E415" s="27" t="s">
        <v>15</v>
      </c>
      <c r="F415" s="26" t="s">
        <v>83</v>
      </c>
      <c r="G415" s="26">
        <v>8457</v>
      </c>
      <c r="H415" s="26">
        <v>5.09</v>
      </c>
      <c r="I415" s="26">
        <v>0.28000000000000003</v>
      </c>
      <c r="J415" s="38">
        <v>0.13</v>
      </c>
      <c r="K415" s="28">
        <f t="shared" si="12"/>
        <v>4.2566371681415927</v>
      </c>
      <c r="L415" s="28">
        <f t="shared" si="13"/>
        <v>35998.380530973453</v>
      </c>
      <c r="M415" s="26" t="s">
        <v>1011</v>
      </c>
      <c r="N415" s="26">
        <f>表1_4[[#This Row],[升数]]*4.81</f>
        <v>40678.17</v>
      </c>
    </row>
    <row r="416" spans="1:14" ht="38.1" hidden="1" customHeight="1">
      <c r="A416" s="27">
        <v>43937</v>
      </c>
      <c r="C416" s="27" t="s">
        <v>13</v>
      </c>
      <c r="D416" s="27" t="s">
        <v>14</v>
      </c>
      <c r="E416" s="27" t="s">
        <v>15</v>
      </c>
      <c r="F416" s="26" t="s">
        <v>83</v>
      </c>
      <c r="G416" s="26">
        <v>898</v>
      </c>
      <c r="H416" s="26">
        <v>5.09</v>
      </c>
      <c r="I416" s="26">
        <v>0.28000000000000003</v>
      </c>
      <c r="J416" s="38">
        <v>0.13</v>
      </c>
      <c r="K416" s="28">
        <f t="shared" si="12"/>
        <v>4.2566371681415927</v>
      </c>
      <c r="L416" s="28">
        <f t="shared" si="13"/>
        <v>3822.4601769911501</v>
      </c>
      <c r="M416" s="26" t="s">
        <v>1011</v>
      </c>
      <c r="N416" s="26">
        <f>表1_4[[#This Row],[升数]]*4.81</f>
        <v>4319.3799999999992</v>
      </c>
    </row>
    <row r="417" spans="1:14" ht="38.1" hidden="1" customHeight="1">
      <c r="A417" s="27">
        <v>43938</v>
      </c>
      <c r="C417" s="27" t="s">
        <v>13</v>
      </c>
      <c r="D417" s="27" t="s">
        <v>14</v>
      </c>
      <c r="E417" s="27" t="s">
        <v>15</v>
      </c>
      <c r="F417" s="26" t="s">
        <v>83</v>
      </c>
      <c r="G417" s="26">
        <v>850</v>
      </c>
      <c r="H417" s="26">
        <v>5.09</v>
      </c>
      <c r="I417" s="26">
        <v>0.28000000000000003</v>
      </c>
      <c r="J417" s="38">
        <v>0.13</v>
      </c>
      <c r="K417" s="28">
        <f t="shared" si="12"/>
        <v>4.2566371681415927</v>
      </c>
      <c r="L417" s="28">
        <f t="shared" si="13"/>
        <v>3618.1415929203536</v>
      </c>
      <c r="M417" s="26" t="s">
        <v>1011</v>
      </c>
      <c r="N417" s="26">
        <f>表1_4[[#This Row],[升数]]*4.81</f>
        <v>4088.4999999999995</v>
      </c>
    </row>
    <row r="418" spans="1:14" ht="38.1" hidden="1" customHeight="1">
      <c r="A418" s="27">
        <v>43938</v>
      </c>
      <c r="C418" s="27" t="s">
        <v>13</v>
      </c>
      <c r="D418" s="27" t="s">
        <v>14</v>
      </c>
      <c r="E418" s="27" t="s">
        <v>15</v>
      </c>
      <c r="F418" s="26" t="s">
        <v>83</v>
      </c>
      <c r="G418" s="26">
        <v>11568</v>
      </c>
      <c r="H418" s="26">
        <v>5.09</v>
      </c>
      <c r="I418" s="26">
        <v>0.28000000000000003</v>
      </c>
      <c r="J418" s="38">
        <v>0.13</v>
      </c>
      <c r="K418" s="28">
        <f t="shared" si="12"/>
        <v>4.2566371681415927</v>
      </c>
      <c r="L418" s="28">
        <f t="shared" si="13"/>
        <v>49240.778761061942</v>
      </c>
      <c r="M418" s="26" t="s">
        <v>1011</v>
      </c>
      <c r="N418" s="26">
        <f>表1_4[[#This Row],[升数]]*4.81</f>
        <v>55642.079999999994</v>
      </c>
    </row>
    <row r="419" spans="1:14" ht="38.1" hidden="1" customHeight="1">
      <c r="A419" s="27">
        <v>43939</v>
      </c>
      <c r="C419" s="27" t="s">
        <v>13</v>
      </c>
      <c r="D419" s="27" t="s">
        <v>14</v>
      </c>
      <c r="E419" s="27" t="s">
        <v>15</v>
      </c>
      <c r="F419" s="26" t="s">
        <v>83</v>
      </c>
      <c r="G419" s="26">
        <v>777</v>
      </c>
      <c r="H419" s="26">
        <v>5.09</v>
      </c>
      <c r="I419" s="26">
        <v>0.28000000000000003</v>
      </c>
      <c r="J419" s="38">
        <v>0.13</v>
      </c>
      <c r="K419" s="28">
        <f t="shared" si="12"/>
        <v>4.2566371681415927</v>
      </c>
      <c r="L419" s="28">
        <f t="shared" si="13"/>
        <v>3307.4070796460173</v>
      </c>
      <c r="M419" s="26" t="s">
        <v>1011</v>
      </c>
      <c r="N419" s="26">
        <f>表1_4[[#This Row],[升数]]*4.81</f>
        <v>3737.37</v>
      </c>
    </row>
    <row r="420" spans="1:14" ht="38.1" hidden="1" customHeight="1">
      <c r="A420" s="27">
        <v>43939</v>
      </c>
      <c r="C420" s="27" t="s">
        <v>13</v>
      </c>
      <c r="D420" s="27" t="s">
        <v>14</v>
      </c>
      <c r="E420" s="27" t="s">
        <v>15</v>
      </c>
      <c r="F420" s="26" t="s">
        <v>83</v>
      </c>
      <c r="G420" s="26">
        <v>6802</v>
      </c>
      <c r="H420" s="26">
        <v>5.09</v>
      </c>
      <c r="I420" s="26">
        <v>0.28000000000000003</v>
      </c>
      <c r="J420" s="38">
        <v>0.13</v>
      </c>
      <c r="K420" s="28">
        <f t="shared" si="12"/>
        <v>4.2566371681415927</v>
      </c>
      <c r="L420" s="28">
        <f t="shared" si="13"/>
        <v>28953.646017699113</v>
      </c>
      <c r="M420" s="26" t="s">
        <v>1011</v>
      </c>
      <c r="N420" s="26">
        <f>表1_4[[#This Row],[升数]]*4.81</f>
        <v>32717.62</v>
      </c>
    </row>
    <row r="421" spans="1:14" ht="38.1" hidden="1" customHeight="1">
      <c r="A421" s="27">
        <v>43940</v>
      </c>
      <c r="C421" s="27" t="s">
        <v>13</v>
      </c>
      <c r="D421" s="27" t="s">
        <v>14</v>
      </c>
      <c r="E421" s="27" t="s">
        <v>15</v>
      </c>
      <c r="F421" s="26" t="s">
        <v>83</v>
      </c>
      <c r="G421" s="26">
        <v>294</v>
      </c>
      <c r="H421" s="26">
        <v>5.09</v>
      </c>
      <c r="I421" s="26">
        <v>0.28000000000000003</v>
      </c>
      <c r="J421" s="38">
        <v>0.13</v>
      </c>
      <c r="K421" s="28">
        <f t="shared" si="12"/>
        <v>4.2566371681415927</v>
      </c>
      <c r="L421" s="28">
        <f t="shared" si="13"/>
        <v>1251.4513274336282</v>
      </c>
      <c r="M421" s="26" t="s">
        <v>1011</v>
      </c>
      <c r="N421" s="26">
        <f>表1_4[[#This Row],[升数]]*4.81</f>
        <v>1414.1399999999999</v>
      </c>
    </row>
    <row r="422" spans="1:14" ht="38.1" hidden="1" customHeight="1">
      <c r="A422" s="27">
        <v>43940</v>
      </c>
      <c r="C422" s="27" t="s">
        <v>13</v>
      </c>
      <c r="D422" s="27" t="s">
        <v>14</v>
      </c>
      <c r="E422" s="27" t="s">
        <v>15</v>
      </c>
      <c r="F422" s="26" t="s">
        <v>83</v>
      </c>
      <c r="G422" s="26">
        <v>9313</v>
      </c>
      <c r="H422" s="26">
        <v>5.09</v>
      </c>
      <c r="I422" s="26">
        <v>0.28000000000000003</v>
      </c>
      <c r="J422" s="38">
        <v>0.13</v>
      </c>
      <c r="K422" s="28">
        <f t="shared" si="12"/>
        <v>4.2566371681415927</v>
      </c>
      <c r="L422" s="28">
        <f t="shared" si="13"/>
        <v>39642.06194690265</v>
      </c>
      <c r="M422" s="26" t="s">
        <v>1011</v>
      </c>
      <c r="N422" s="26">
        <f>表1_4[[#This Row],[升数]]*4.81</f>
        <v>44795.53</v>
      </c>
    </row>
    <row r="423" spans="1:14" ht="38.1" hidden="1" customHeight="1">
      <c r="A423" s="27">
        <v>43940</v>
      </c>
      <c r="C423" s="27" t="s">
        <v>13</v>
      </c>
      <c r="D423" s="27" t="s">
        <v>14</v>
      </c>
      <c r="E423" s="27" t="s">
        <v>15</v>
      </c>
      <c r="F423" s="26" t="s">
        <v>83</v>
      </c>
      <c r="G423" s="26">
        <v>818</v>
      </c>
      <c r="H423" s="26">
        <v>5.09</v>
      </c>
      <c r="I423" s="26">
        <v>0.28000000000000003</v>
      </c>
      <c r="J423" s="38">
        <v>0.13</v>
      </c>
      <c r="K423" s="28">
        <f t="shared" si="12"/>
        <v>4.2566371681415927</v>
      </c>
      <c r="L423" s="28">
        <f t="shared" si="13"/>
        <v>3481.929203539823</v>
      </c>
      <c r="M423" s="26" t="s">
        <v>1011</v>
      </c>
      <c r="N423" s="26">
        <f>表1_4[[#This Row],[升数]]*4.81</f>
        <v>3934.5799999999995</v>
      </c>
    </row>
    <row r="424" spans="1:14" ht="38.1" hidden="1" customHeight="1">
      <c r="A424" s="27">
        <v>43941</v>
      </c>
      <c r="C424" s="27" t="s">
        <v>13</v>
      </c>
      <c r="D424" s="27" t="s">
        <v>14</v>
      </c>
      <c r="E424" s="27" t="s">
        <v>15</v>
      </c>
      <c r="F424" s="26" t="s">
        <v>83</v>
      </c>
      <c r="G424" s="26">
        <v>877</v>
      </c>
      <c r="H424" s="26">
        <v>5.09</v>
      </c>
      <c r="I424" s="26">
        <v>0.28000000000000003</v>
      </c>
      <c r="J424" s="38">
        <v>0.13</v>
      </c>
      <c r="K424" s="28">
        <f t="shared" si="12"/>
        <v>4.2566371681415927</v>
      </c>
      <c r="L424" s="28">
        <f t="shared" si="13"/>
        <v>3733.0707964601766</v>
      </c>
      <c r="M424" s="26" t="s">
        <v>1011</v>
      </c>
      <c r="N424" s="26">
        <f>表1_4[[#This Row],[升数]]*4.81</f>
        <v>4218.37</v>
      </c>
    </row>
    <row r="425" spans="1:14" ht="38.1" hidden="1" customHeight="1">
      <c r="A425" s="27">
        <v>43941</v>
      </c>
      <c r="C425" s="27" t="s">
        <v>13</v>
      </c>
      <c r="D425" s="27" t="s">
        <v>14</v>
      </c>
      <c r="E425" s="27" t="s">
        <v>15</v>
      </c>
      <c r="F425" s="26" t="s">
        <v>83</v>
      </c>
      <c r="G425" s="26">
        <v>11578</v>
      </c>
      <c r="H425" s="26">
        <v>5.09</v>
      </c>
      <c r="I425" s="26">
        <v>0.28000000000000003</v>
      </c>
      <c r="J425" s="38">
        <v>0.13</v>
      </c>
      <c r="K425" s="28">
        <f t="shared" si="12"/>
        <v>4.2566371681415927</v>
      </c>
      <c r="L425" s="28">
        <f t="shared" si="13"/>
        <v>49283.345132743358</v>
      </c>
      <c r="M425" s="26" t="s">
        <v>1011</v>
      </c>
      <c r="N425" s="26">
        <f>表1_4[[#This Row],[升数]]*4.81</f>
        <v>55690.179999999993</v>
      </c>
    </row>
    <row r="426" spans="1:14" ht="38.1" hidden="1" customHeight="1">
      <c r="A426" s="27">
        <v>43942</v>
      </c>
      <c r="C426" s="27" t="s">
        <v>13</v>
      </c>
      <c r="D426" s="27" t="s">
        <v>14</v>
      </c>
      <c r="E426" s="27" t="s">
        <v>15</v>
      </c>
      <c r="F426" s="26" t="s">
        <v>83</v>
      </c>
      <c r="G426" s="26">
        <v>556</v>
      </c>
      <c r="H426" s="26">
        <v>5.09</v>
      </c>
      <c r="I426" s="26">
        <v>0.28000000000000003</v>
      </c>
      <c r="J426" s="38">
        <v>0.13</v>
      </c>
      <c r="K426" s="28">
        <f t="shared" si="12"/>
        <v>4.2566371681415927</v>
      </c>
      <c r="L426" s="28">
        <f t="shared" si="13"/>
        <v>2366.6902654867254</v>
      </c>
      <c r="M426" s="26" t="s">
        <v>1011</v>
      </c>
      <c r="N426" s="26">
        <f>表1_4[[#This Row],[升数]]*4.81</f>
        <v>2674.3599999999997</v>
      </c>
    </row>
    <row r="427" spans="1:14" ht="38.1" hidden="1" customHeight="1">
      <c r="A427" s="27">
        <v>43942</v>
      </c>
      <c r="C427" s="27" t="s">
        <v>13</v>
      </c>
      <c r="D427" s="27" t="s">
        <v>14</v>
      </c>
      <c r="E427" s="27" t="s">
        <v>15</v>
      </c>
      <c r="F427" s="26" t="s">
        <v>83</v>
      </c>
      <c r="G427" s="26">
        <v>254</v>
      </c>
      <c r="H427" s="26">
        <v>5.09</v>
      </c>
      <c r="I427" s="26">
        <v>0.28000000000000003</v>
      </c>
      <c r="J427" s="38">
        <v>0.13</v>
      </c>
      <c r="K427" s="28">
        <f t="shared" si="12"/>
        <v>4.2566371681415927</v>
      </c>
      <c r="L427" s="28">
        <f t="shared" si="13"/>
        <v>1081.1858407079646</v>
      </c>
      <c r="M427" s="26" t="s">
        <v>1011</v>
      </c>
      <c r="N427" s="26">
        <f>表1_4[[#This Row],[升数]]*4.81</f>
        <v>1221.74</v>
      </c>
    </row>
    <row r="428" spans="1:14" ht="38.1" hidden="1" customHeight="1">
      <c r="A428" s="27">
        <v>43942</v>
      </c>
      <c r="C428" s="27" t="s">
        <v>13</v>
      </c>
      <c r="D428" s="27" t="s">
        <v>14</v>
      </c>
      <c r="E428" s="27" t="s">
        <v>15</v>
      </c>
      <c r="F428" s="26" t="s">
        <v>83</v>
      </c>
      <c r="G428" s="26">
        <v>236</v>
      </c>
      <c r="H428" s="26">
        <v>5.09</v>
      </c>
      <c r="I428" s="26">
        <v>0.28000000000000003</v>
      </c>
      <c r="J428" s="38">
        <v>0.13</v>
      </c>
      <c r="K428" s="28">
        <f t="shared" si="12"/>
        <v>4.2566371681415927</v>
      </c>
      <c r="L428" s="28">
        <f t="shared" si="13"/>
        <v>1004.5663716814158</v>
      </c>
      <c r="M428" s="26" t="s">
        <v>1011</v>
      </c>
      <c r="N428" s="26">
        <f>表1_4[[#This Row],[升数]]*4.81</f>
        <v>1135.1599999999999</v>
      </c>
    </row>
    <row r="429" spans="1:14" ht="38.1" hidden="1" customHeight="1">
      <c r="A429" s="27">
        <v>43942</v>
      </c>
      <c r="C429" s="27" t="s">
        <v>13</v>
      </c>
      <c r="D429" s="27" t="s">
        <v>14</v>
      </c>
      <c r="E429" s="27" t="s">
        <v>15</v>
      </c>
      <c r="F429" s="26" t="s">
        <v>83</v>
      </c>
      <c r="G429" s="26">
        <v>8260</v>
      </c>
      <c r="H429" s="26">
        <v>5.09</v>
      </c>
      <c r="I429" s="26">
        <v>0.28000000000000003</v>
      </c>
      <c r="J429" s="38">
        <v>0.13</v>
      </c>
      <c r="K429" s="28">
        <f t="shared" si="12"/>
        <v>4.2566371681415927</v>
      </c>
      <c r="L429" s="28">
        <f t="shared" si="13"/>
        <v>35159.823008849555</v>
      </c>
      <c r="M429" s="26" t="s">
        <v>1011</v>
      </c>
      <c r="N429" s="26">
        <f>表1_4[[#This Row],[升数]]*4.81</f>
        <v>39730.6</v>
      </c>
    </row>
    <row r="430" spans="1:14" ht="38.1" hidden="1" customHeight="1">
      <c r="A430" s="27">
        <v>43943</v>
      </c>
      <c r="C430" s="27" t="s">
        <v>13</v>
      </c>
      <c r="D430" s="27" t="s">
        <v>14</v>
      </c>
      <c r="E430" s="27" t="s">
        <v>15</v>
      </c>
      <c r="F430" s="26" t="s">
        <v>83</v>
      </c>
      <c r="G430" s="26">
        <v>8911</v>
      </c>
      <c r="H430" s="26">
        <v>5.09</v>
      </c>
      <c r="I430" s="26">
        <v>0.28000000000000003</v>
      </c>
      <c r="J430" s="38">
        <v>0.13</v>
      </c>
      <c r="K430" s="28">
        <f t="shared" si="12"/>
        <v>4.2566371681415927</v>
      </c>
      <c r="L430" s="28">
        <f t="shared" si="13"/>
        <v>37930.89380530973</v>
      </c>
      <c r="M430" s="26" t="s">
        <v>1011</v>
      </c>
      <c r="N430" s="26">
        <f>表1_4[[#This Row],[升数]]*4.81</f>
        <v>42861.909999999996</v>
      </c>
    </row>
    <row r="431" spans="1:14" ht="38.1" hidden="1" customHeight="1">
      <c r="A431" s="27">
        <v>43943</v>
      </c>
      <c r="C431" s="27" t="s">
        <v>13</v>
      </c>
      <c r="D431" s="27" t="s">
        <v>14</v>
      </c>
      <c r="E431" s="27" t="s">
        <v>15</v>
      </c>
      <c r="F431" s="26" t="s">
        <v>83</v>
      </c>
      <c r="G431" s="26">
        <v>265</v>
      </c>
      <c r="H431" s="26">
        <v>5.09</v>
      </c>
      <c r="I431" s="26">
        <v>0.28000000000000003</v>
      </c>
      <c r="J431" s="38">
        <v>0.13</v>
      </c>
      <c r="K431" s="28">
        <f t="shared" si="12"/>
        <v>4.2566371681415927</v>
      </c>
      <c r="L431" s="28">
        <f t="shared" si="13"/>
        <v>1128.0088495575221</v>
      </c>
      <c r="M431" s="26" t="s">
        <v>1011</v>
      </c>
      <c r="N431" s="26">
        <f>表1_4[[#This Row],[升数]]*4.81</f>
        <v>1274.6499999999999</v>
      </c>
    </row>
    <row r="432" spans="1:14" ht="38.1" hidden="1" customHeight="1">
      <c r="A432" s="27">
        <v>43943</v>
      </c>
      <c r="C432" s="27" t="s">
        <v>13</v>
      </c>
      <c r="D432" s="27" t="s">
        <v>14</v>
      </c>
      <c r="E432" s="27" t="s">
        <v>15</v>
      </c>
      <c r="F432" s="26" t="s">
        <v>83</v>
      </c>
      <c r="G432" s="26">
        <v>777</v>
      </c>
      <c r="H432" s="26">
        <v>5.09</v>
      </c>
      <c r="I432" s="26">
        <v>0.28000000000000003</v>
      </c>
      <c r="J432" s="38">
        <v>0.13</v>
      </c>
      <c r="K432" s="28">
        <f t="shared" si="12"/>
        <v>4.2566371681415927</v>
      </c>
      <c r="L432" s="28">
        <f t="shared" si="13"/>
        <v>3307.4070796460173</v>
      </c>
      <c r="M432" s="26" t="s">
        <v>1011</v>
      </c>
      <c r="N432" s="26">
        <f>表1_4[[#This Row],[升数]]*4.81</f>
        <v>3737.37</v>
      </c>
    </row>
    <row r="433" spans="1:14" ht="38.1" hidden="1" customHeight="1">
      <c r="A433" s="27">
        <v>43943</v>
      </c>
      <c r="C433" s="27" t="s">
        <v>13</v>
      </c>
      <c r="D433" s="27" t="s">
        <v>14</v>
      </c>
      <c r="E433" s="27" t="s">
        <v>15</v>
      </c>
      <c r="F433" s="26" t="s">
        <v>83</v>
      </c>
      <c r="G433" s="26">
        <v>8470</v>
      </c>
      <c r="H433" s="26">
        <v>5.09</v>
      </c>
      <c r="I433" s="26">
        <v>0.28000000000000003</v>
      </c>
      <c r="J433" s="38">
        <v>0.13</v>
      </c>
      <c r="K433" s="28">
        <f t="shared" si="12"/>
        <v>4.2566371681415927</v>
      </c>
      <c r="L433" s="28">
        <f t="shared" si="13"/>
        <v>36053.716814159292</v>
      </c>
      <c r="M433" s="26" t="s">
        <v>1011</v>
      </c>
      <c r="N433" s="26">
        <f>表1_4[[#This Row],[升数]]*4.81</f>
        <v>40740.699999999997</v>
      </c>
    </row>
    <row r="434" spans="1:14" ht="38.1" hidden="1" customHeight="1">
      <c r="A434" s="27">
        <v>43944</v>
      </c>
      <c r="C434" s="27" t="s">
        <v>13</v>
      </c>
      <c r="D434" s="27" t="s">
        <v>14</v>
      </c>
      <c r="E434" s="27" t="s">
        <v>15</v>
      </c>
      <c r="F434" s="26" t="s">
        <v>83</v>
      </c>
      <c r="G434" s="26">
        <v>232</v>
      </c>
      <c r="H434" s="26">
        <v>5.09</v>
      </c>
      <c r="I434" s="26">
        <v>0.28000000000000003</v>
      </c>
      <c r="J434" s="38">
        <v>0.13</v>
      </c>
      <c r="K434" s="28">
        <f t="shared" si="12"/>
        <v>4.2566371681415927</v>
      </c>
      <c r="L434" s="28">
        <f t="shared" si="13"/>
        <v>987.53982300884945</v>
      </c>
      <c r="M434" s="26" t="s">
        <v>1011</v>
      </c>
      <c r="N434" s="26">
        <f>表1_4[[#This Row],[升数]]*4.81</f>
        <v>1115.9199999999998</v>
      </c>
    </row>
    <row r="435" spans="1:14" ht="38.1" hidden="1" customHeight="1">
      <c r="A435" s="27">
        <v>43944</v>
      </c>
      <c r="C435" s="27" t="s">
        <v>13</v>
      </c>
      <c r="D435" s="27" t="s">
        <v>14</v>
      </c>
      <c r="E435" s="27" t="s">
        <v>15</v>
      </c>
      <c r="F435" s="26" t="s">
        <v>83</v>
      </c>
      <c r="G435" s="26">
        <v>847</v>
      </c>
      <c r="H435" s="26">
        <v>5.09</v>
      </c>
      <c r="I435" s="26">
        <v>0.28000000000000003</v>
      </c>
      <c r="J435" s="38">
        <v>0.13</v>
      </c>
      <c r="K435" s="28">
        <f t="shared" si="12"/>
        <v>4.2566371681415927</v>
      </c>
      <c r="L435" s="28">
        <f t="shared" si="13"/>
        <v>3605.3716814159288</v>
      </c>
      <c r="M435" s="26" t="s">
        <v>1011</v>
      </c>
      <c r="N435" s="26">
        <f>表1_4[[#This Row],[升数]]*4.81</f>
        <v>4074.0699999999997</v>
      </c>
    </row>
    <row r="436" spans="1:14" ht="38.1" hidden="1" customHeight="1">
      <c r="A436" s="27">
        <v>43945</v>
      </c>
      <c r="C436" s="27" t="s">
        <v>13</v>
      </c>
      <c r="D436" s="27" t="s">
        <v>14</v>
      </c>
      <c r="E436" s="27" t="s">
        <v>15</v>
      </c>
      <c r="F436" s="26" t="s">
        <v>83</v>
      </c>
      <c r="G436" s="26">
        <v>794</v>
      </c>
      <c r="H436" s="26">
        <v>5.09</v>
      </c>
      <c r="I436" s="26">
        <v>0.28000000000000003</v>
      </c>
      <c r="J436" s="38">
        <v>0.13</v>
      </c>
      <c r="K436" s="28">
        <f t="shared" si="12"/>
        <v>4.2566371681415927</v>
      </c>
      <c r="L436" s="28">
        <f t="shared" si="13"/>
        <v>3379.7699115044247</v>
      </c>
      <c r="M436" s="26" t="s">
        <v>1011</v>
      </c>
      <c r="N436" s="26">
        <f>表1_4[[#This Row],[升数]]*4.81</f>
        <v>3819.14</v>
      </c>
    </row>
    <row r="437" spans="1:14" ht="38.1" hidden="1" customHeight="1">
      <c r="A437" s="27">
        <v>43945</v>
      </c>
      <c r="C437" s="27" t="s">
        <v>13</v>
      </c>
      <c r="D437" s="27" t="s">
        <v>14</v>
      </c>
      <c r="E437" s="27" t="s">
        <v>15</v>
      </c>
      <c r="F437" s="26" t="s">
        <v>83</v>
      </c>
      <c r="G437" s="26">
        <v>204</v>
      </c>
      <c r="H437" s="26">
        <v>5.09</v>
      </c>
      <c r="I437" s="26">
        <v>0.28000000000000003</v>
      </c>
      <c r="J437" s="38">
        <v>0.13</v>
      </c>
      <c r="K437" s="28">
        <f t="shared" si="12"/>
        <v>4.2566371681415927</v>
      </c>
      <c r="L437" s="28">
        <f t="shared" si="13"/>
        <v>868.35398230088492</v>
      </c>
      <c r="M437" s="26" t="s">
        <v>1011</v>
      </c>
      <c r="N437" s="26">
        <f>表1_4[[#This Row],[升数]]*4.81</f>
        <v>981.2399999999999</v>
      </c>
    </row>
    <row r="438" spans="1:14" ht="38.1" hidden="1" customHeight="1">
      <c r="A438" s="27">
        <v>43945</v>
      </c>
      <c r="C438" s="27" t="s">
        <v>13</v>
      </c>
      <c r="D438" s="27" t="s">
        <v>14</v>
      </c>
      <c r="E438" s="27" t="s">
        <v>15</v>
      </c>
      <c r="F438" s="26" t="s">
        <v>83</v>
      </c>
      <c r="G438" s="26">
        <v>8940</v>
      </c>
      <c r="H438" s="26">
        <v>5.09</v>
      </c>
      <c r="I438" s="26">
        <v>0.28000000000000003</v>
      </c>
      <c r="J438" s="38">
        <v>0.13</v>
      </c>
      <c r="K438" s="28">
        <f t="shared" si="12"/>
        <v>4.2566371681415927</v>
      </c>
      <c r="L438" s="28">
        <f t="shared" si="13"/>
        <v>38054.336283185839</v>
      </c>
      <c r="M438" s="26" t="s">
        <v>1011</v>
      </c>
      <c r="N438" s="26">
        <f>表1_4[[#This Row],[升数]]*4.81</f>
        <v>43001.399999999994</v>
      </c>
    </row>
    <row r="439" spans="1:14" ht="38.1" hidden="1" customHeight="1">
      <c r="A439" s="27">
        <v>43946</v>
      </c>
      <c r="C439" s="27" t="s">
        <v>13</v>
      </c>
      <c r="D439" s="27" t="s">
        <v>14</v>
      </c>
      <c r="E439" s="27" t="s">
        <v>15</v>
      </c>
      <c r="F439" s="26" t="s">
        <v>83</v>
      </c>
      <c r="G439" s="26">
        <v>2418</v>
      </c>
      <c r="H439" s="26">
        <v>5.09</v>
      </c>
      <c r="I439" s="26">
        <v>0.28000000000000003</v>
      </c>
      <c r="J439" s="38">
        <v>0.13</v>
      </c>
      <c r="K439" s="28">
        <f t="shared" si="12"/>
        <v>4.2566371681415927</v>
      </c>
      <c r="L439" s="28">
        <f t="shared" si="13"/>
        <v>10292.54867256637</v>
      </c>
      <c r="M439" s="26" t="s">
        <v>1011</v>
      </c>
      <c r="N439" s="26">
        <f>表1_4[[#This Row],[升数]]*4.81</f>
        <v>11630.58</v>
      </c>
    </row>
    <row r="440" spans="1:14" ht="38.1" hidden="1" customHeight="1">
      <c r="A440" s="27">
        <v>43946</v>
      </c>
      <c r="C440" s="27" t="s">
        <v>13</v>
      </c>
      <c r="D440" s="27" t="s">
        <v>14</v>
      </c>
      <c r="E440" s="27" t="s">
        <v>15</v>
      </c>
      <c r="F440" s="26" t="s">
        <v>83</v>
      </c>
      <c r="G440" s="26">
        <v>446</v>
      </c>
      <c r="H440" s="26">
        <v>5.09</v>
      </c>
      <c r="I440" s="26">
        <v>0.28000000000000003</v>
      </c>
      <c r="J440" s="38">
        <v>0.13</v>
      </c>
      <c r="K440" s="28">
        <f t="shared" si="12"/>
        <v>4.2566371681415927</v>
      </c>
      <c r="L440" s="28">
        <f t="shared" si="13"/>
        <v>1898.4601769911503</v>
      </c>
      <c r="M440" s="26" t="s">
        <v>1011</v>
      </c>
      <c r="N440" s="26">
        <f>表1_4[[#This Row],[升数]]*4.81</f>
        <v>2145.2599999999998</v>
      </c>
    </row>
    <row r="441" spans="1:14" ht="38.1" hidden="1" customHeight="1">
      <c r="A441" s="27">
        <v>43946</v>
      </c>
      <c r="C441" s="27" t="s">
        <v>13</v>
      </c>
      <c r="D441" s="27" t="s">
        <v>14</v>
      </c>
      <c r="E441" s="27" t="s">
        <v>15</v>
      </c>
      <c r="F441" s="26" t="s">
        <v>83</v>
      </c>
      <c r="G441" s="26">
        <v>155</v>
      </c>
      <c r="H441" s="26">
        <v>5.09</v>
      </c>
      <c r="I441" s="26">
        <v>0.28000000000000003</v>
      </c>
      <c r="J441" s="38">
        <v>0.13</v>
      </c>
      <c r="K441" s="28">
        <f t="shared" si="12"/>
        <v>4.2566371681415927</v>
      </c>
      <c r="L441" s="28">
        <f t="shared" si="13"/>
        <v>659.77876106194685</v>
      </c>
      <c r="M441" s="26" t="s">
        <v>1011</v>
      </c>
      <c r="N441" s="26">
        <f>表1_4[[#This Row],[升数]]*4.81</f>
        <v>745.55</v>
      </c>
    </row>
    <row r="442" spans="1:14" ht="38.1" hidden="1" customHeight="1">
      <c r="A442" s="27">
        <v>43946</v>
      </c>
      <c r="C442" s="27" t="s">
        <v>13</v>
      </c>
      <c r="D442" s="27" t="s">
        <v>14</v>
      </c>
      <c r="E442" s="27" t="s">
        <v>15</v>
      </c>
      <c r="F442" s="26" t="s">
        <v>83</v>
      </c>
      <c r="G442" s="26">
        <v>198</v>
      </c>
      <c r="H442" s="26">
        <v>5.09</v>
      </c>
      <c r="I442" s="26">
        <v>0.28000000000000003</v>
      </c>
      <c r="J442" s="38">
        <v>0.13</v>
      </c>
      <c r="K442" s="28">
        <f t="shared" si="12"/>
        <v>4.2566371681415927</v>
      </c>
      <c r="L442" s="28">
        <f t="shared" si="13"/>
        <v>842.81415929203536</v>
      </c>
      <c r="M442" s="26" t="s">
        <v>1011</v>
      </c>
      <c r="N442" s="26">
        <f>表1_4[[#This Row],[升数]]*4.81</f>
        <v>952.37999999999988</v>
      </c>
    </row>
    <row r="443" spans="1:14" ht="38.1" hidden="1" customHeight="1">
      <c r="A443" s="27">
        <v>43946</v>
      </c>
      <c r="C443" s="27" t="s">
        <v>13</v>
      </c>
      <c r="D443" s="27" t="s">
        <v>14</v>
      </c>
      <c r="E443" s="27" t="s">
        <v>15</v>
      </c>
      <c r="F443" s="26" t="s">
        <v>83</v>
      </c>
      <c r="G443" s="26">
        <v>4504</v>
      </c>
      <c r="H443" s="26">
        <v>5.09</v>
      </c>
      <c r="I443" s="26">
        <v>0.28000000000000003</v>
      </c>
      <c r="J443" s="38">
        <v>0.13</v>
      </c>
      <c r="K443" s="28">
        <f t="shared" si="12"/>
        <v>4.2566371681415927</v>
      </c>
      <c r="L443" s="28">
        <f t="shared" si="13"/>
        <v>19171.893805309734</v>
      </c>
      <c r="M443" s="26" t="s">
        <v>1011</v>
      </c>
      <c r="N443" s="26">
        <f>表1_4[[#This Row],[升数]]*4.81</f>
        <v>21664.239999999998</v>
      </c>
    </row>
    <row r="444" spans="1:14" ht="38.1" hidden="1" customHeight="1">
      <c r="A444" s="27">
        <v>43946</v>
      </c>
      <c r="C444" s="27" t="s">
        <v>13</v>
      </c>
      <c r="D444" s="27" t="s">
        <v>14</v>
      </c>
      <c r="E444" s="27" t="s">
        <v>15</v>
      </c>
      <c r="F444" s="26" t="s">
        <v>83</v>
      </c>
      <c r="G444" s="26">
        <v>233</v>
      </c>
      <c r="H444" s="26">
        <v>5.09</v>
      </c>
      <c r="I444" s="26">
        <v>0.28000000000000003</v>
      </c>
      <c r="J444" s="38">
        <v>0.13</v>
      </c>
      <c r="K444" s="28">
        <f t="shared" si="12"/>
        <v>4.2566371681415927</v>
      </c>
      <c r="L444" s="28">
        <f t="shared" si="13"/>
        <v>991.7964601769911</v>
      </c>
      <c r="M444" s="26" t="s">
        <v>1011</v>
      </c>
      <c r="N444" s="26">
        <f>表1_4[[#This Row],[升数]]*4.81</f>
        <v>1120.73</v>
      </c>
    </row>
    <row r="445" spans="1:14" ht="38.1" hidden="1" customHeight="1">
      <c r="A445" s="27">
        <v>43947</v>
      </c>
      <c r="C445" s="27" t="s">
        <v>13</v>
      </c>
      <c r="D445" s="27" t="s">
        <v>14</v>
      </c>
      <c r="E445" s="27" t="s">
        <v>15</v>
      </c>
      <c r="F445" s="26" t="s">
        <v>83</v>
      </c>
      <c r="G445" s="26">
        <v>251</v>
      </c>
      <c r="H445" s="26">
        <v>5.09</v>
      </c>
      <c r="I445" s="26">
        <v>0.28000000000000003</v>
      </c>
      <c r="J445" s="38">
        <v>0.13</v>
      </c>
      <c r="K445" s="28">
        <f t="shared" si="12"/>
        <v>4.2566371681415927</v>
      </c>
      <c r="L445" s="28">
        <f t="shared" si="13"/>
        <v>1068.4159292035397</v>
      </c>
      <c r="M445" s="26" t="s">
        <v>1011</v>
      </c>
      <c r="N445" s="26">
        <f>表1_4[[#This Row],[升数]]*4.81</f>
        <v>1207.31</v>
      </c>
    </row>
    <row r="446" spans="1:14" ht="38.1" hidden="1" customHeight="1">
      <c r="A446" s="27">
        <v>43947</v>
      </c>
      <c r="C446" s="27" t="s">
        <v>13</v>
      </c>
      <c r="D446" s="27" t="s">
        <v>14</v>
      </c>
      <c r="E446" s="27" t="s">
        <v>15</v>
      </c>
      <c r="F446" s="26" t="s">
        <v>83</v>
      </c>
      <c r="G446" s="26">
        <v>8666</v>
      </c>
      <c r="H446" s="26">
        <v>5.09</v>
      </c>
      <c r="I446" s="26">
        <v>0.28000000000000003</v>
      </c>
      <c r="J446" s="38">
        <v>0.13</v>
      </c>
      <c r="K446" s="28">
        <f t="shared" si="12"/>
        <v>4.2566371681415927</v>
      </c>
      <c r="L446" s="28">
        <f t="shared" si="13"/>
        <v>36888.017699115044</v>
      </c>
      <c r="M446" s="26" t="s">
        <v>1011</v>
      </c>
      <c r="N446" s="26">
        <f>表1_4[[#This Row],[升数]]*4.81</f>
        <v>41683.46</v>
      </c>
    </row>
    <row r="447" spans="1:14" ht="38.1" hidden="1" customHeight="1">
      <c r="A447" s="27">
        <v>43947</v>
      </c>
      <c r="C447" s="27" t="s">
        <v>13</v>
      </c>
      <c r="D447" s="27" t="s">
        <v>14</v>
      </c>
      <c r="E447" s="27" t="s">
        <v>15</v>
      </c>
      <c r="F447" s="26" t="s">
        <v>83</v>
      </c>
      <c r="G447" s="26">
        <v>598</v>
      </c>
      <c r="H447" s="26">
        <v>5.09</v>
      </c>
      <c r="I447" s="26">
        <v>0.28000000000000003</v>
      </c>
      <c r="J447" s="38">
        <v>0.13</v>
      </c>
      <c r="K447" s="28">
        <f t="shared" si="12"/>
        <v>4.2566371681415927</v>
      </c>
      <c r="L447" s="28">
        <f t="shared" si="13"/>
        <v>2545.4690265486724</v>
      </c>
      <c r="M447" s="26" t="s">
        <v>1011</v>
      </c>
      <c r="N447" s="26">
        <f>表1_4[[#This Row],[升数]]*4.81</f>
        <v>2876.3799999999997</v>
      </c>
    </row>
    <row r="448" spans="1:14" ht="38.1" hidden="1" customHeight="1">
      <c r="A448" s="27">
        <v>43948</v>
      </c>
      <c r="C448" s="27" t="s">
        <v>13</v>
      </c>
      <c r="D448" s="27" t="s">
        <v>14</v>
      </c>
      <c r="E448" s="27" t="s">
        <v>15</v>
      </c>
      <c r="F448" s="26" t="s">
        <v>83</v>
      </c>
      <c r="G448" s="26">
        <v>9088</v>
      </c>
      <c r="H448" s="26">
        <v>5.09</v>
      </c>
      <c r="I448" s="26">
        <v>0.28000000000000003</v>
      </c>
      <c r="J448" s="38">
        <v>0.13</v>
      </c>
      <c r="K448" s="28">
        <f t="shared" si="12"/>
        <v>4.2566371681415927</v>
      </c>
      <c r="L448" s="28">
        <f t="shared" si="13"/>
        <v>38684.318584070796</v>
      </c>
      <c r="M448" s="26" t="s">
        <v>1011</v>
      </c>
      <c r="N448" s="26">
        <f>表1_4[[#This Row],[升数]]*4.81</f>
        <v>43713.279999999999</v>
      </c>
    </row>
    <row r="449" spans="1:14" ht="38.1" hidden="1" customHeight="1">
      <c r="A449" s="27">
        <v>43948</v>
      </c>
      <c r="C449" s="27" t="s">
        <v>13</v>
      </c>
      <c r="D449" s="27" t="s">
        <v>14</v>
      </c>
      <c r="E449" s="27" t="s">
        <v>15</v>
      </c>
      <c r="F449" s="26" t="s">
        <v>83</v>
      </c>
      <c r="G449" s="26">
        <v>799</v>
      </c>
      <c r="H449" s="26">
        <v>5.09</v>
      </c>
      <c r="I449" s="26">
        <v>0.28000000000000003</v>
      </c>
      <c r="J449" s="38">
        <v>0.13</v>
      </c>
      <c r="K449" s="28">
        <f t="shared" si="12"/>
        <v>4.2566371681415927</v>
      </c>
      <c r="L449" s="28">
        <f t="shared" si="13"/>
        <v>3401.0530973451328</v>
      </c>
      <c r="M449" s="26" t="s">
        <v>1011</v>
      </c>
      <c r="N449" s="26">
        <f>表1_4[[#This Row],[升数]]*4.81</f>
        <v>3843.1899999999996</v>
      </c>
    </row>
    <row r="450" spans="1:14" ht="38.1" hidden="1" customHeight="1">
      <c r="A450" s="27">
        <v>43948</v>
      </c>
      <c r="C450" s="27" t="s">
        <v>13</v>
      </c>
      <c r="D450" s="27" t="s">
        <v>14</v>
      </c>
      <c r="E450" s="27" t="s">
        <v>15</v>
      </c>
      <c r="F450" s="26" t="s">
        <v>83</v>
      </c>
      <c r="G450" s="26">
        <v>285</v>
      </c>
      <c r="H450" s="26">
        <v>5.09</v>
      </c>
      <c r="I450" s="26">
        <v>0.28000000000000003</v>
      </c>
      <c r="J450" s="38">
        <v>0.13</v>
      </c>
      <c r="K450" s="28">
        <f t="shared" ref="K450:K513" si="14">4.81/1.13</f>
        <v>4.2566371681415927</v>
      </c>
      <c r="L450" s="28">
        <f t="shared" ref="L450:L513" si="15">G450*K450</f>
        <v>1213.141592920354</v>
      </c>
      <c r="M450" s="26" t="s">
        <v>1011</v>
      </c>
      <c r="N450" s="26">
        <f>表1_4[[#This Row],[升数]]*4.81</f>
        <v>1370.85</v>
      </c>
    </row>
    <row r="451" spans="1:14" ht="38.1" hidden="1" customHeight="1">
      <c r="A451" s="27">
        <v>43949</v>
      </c>
      <c r="C451" s="27" t="s">
        <v>13</v>
      </c>
      <c r="D451" s="27" t="s">
        <v>14</v>
      </c>
      <c r="E451" s="27" t="s">
        <v>15</v>
      </c>
      <c r="F451" s="26" t="s">
        <v>83</v>
      </c>
      <c r="G451" s="26">
        <v>659</v>
      </c>
      <c r="H451" s="26">
        <v>5.09</v>
      </c>
      <c r="I451" s="26">
        <v>0.28000000000000003</v>
      </c>
      <c r="J451" s="38">
        <v>0.13</v>
      </c>
      <c r="K451" s="28">
        <f t="shared" si="14"/>
        <v>4.2566371681415927</v>
      </c>
      <c r="L451" s="28">
        <f t="shared" si="15"/>
        <v>2805.1238938053098</v>
      </c>
      <c r="M451" s="26" t="s">
        <v>1011</v>
      </c>
      <c r="N451" s="26">
        <f>表1_4[[#This Row],[升数]]*4.81</f>
        <v>3169.79</v>
      </c>
    </row>
    <row r="452" spans="1:14" ht="38.1" hidden="1" customHeight="1">
      <c r="A452" s="27">
        <v>43949</v>
      </c>
      <c r="C452" s="27" t="s">
        <v>13</v>
      </c>
      <c r="D452" s="27" t="s">
        <v>14</v>
      </c>
      <c r="E452" s="27" t="s">
        <v>15</v>
      </c>
      <c r="F452" s="26" t="s">
        <v>83</v>
      </c>
      <c r="G452" s="26">
        <v>9601</v>
      </c>
      <c r="H452" s="26">
        <v>5.09</v>
      </c>
      <c r="I452" s="26">
        <v>0.28000000000000003</v>
      </c>
      <c r="J452" s="38">
        <v>0.13</v>
      </c>
      <c r="K452" s="28">
        <f t="shared" si="14"/>
        <v>4.2566371681415927</v>
      </c>
      <c r="L452" s="28">
        <f t="shared" si="15"/>
        <v>40867.973451327431</v>
      </c>
      <c r="M452" s="26" t="s">
        <v>1011</v>
      </c>
      <c r="N452" s="26">
        <f>表1_4[[#This Row],[升数]]*4.81</f>
        <v>46180.81</v>
      </c>
    </row>
    <row r="453" spans="1:14" ht="38.1" hidden="1" customHeight="1">
      <c r="A453" s="27">
        <v>43949</v>
      </c>
      <c r="C453" s="27" t="s">
        <v>13</v>
      </c>
      <c r="D453" s="27" t="s">
        <v>14</v>
      </c>
      <c r="E453" s="27" t="s">
        <v>15</v>
      </c>
      <c r="F453" s="26" t="s">
        <v>83</v>
      </c>
      <c r="G453" s="26">
        <v>282</v>
      </c>
      <c r="H453" s="26">
        <v>5.09</v>
      </c>
      <c r="I453" s="26">
        <v>0.28000000000000003</v>
      </c>
      <c r="J453" s="38">
        <v>0.13</v>
      </c>
      <c r="K453" s="28">
        <f t="shared" si="14"/>
        <v>4.2566371681415927</v>
      </c>
      <c r="L453" s="28">
        <f t="shared" si="15"/>
        <v>1200.3716814159291</v>
      </c>
      <c r="M453" s="26" t="s">
        <v>1011</v>
      </c>
      <c r="N453" s="26">
        <f>表1_4[[#This Row],[升数]]*4.81</f>
        <v>1356.4199999999998</v>
      </c>
    </row>
    <row r="454" spans="1:14" ht="38.1" hidden="1" customHeight="1">
      <c r="A454" s="27">
        <v>43950</v>
      </c>
      <c r="C454" s="27" t="s">
        <v>13</v>
      </c>
      <c r="D454" s="27" t="s">
        <v>14</v>
      </c>
      <c r="E454" s="27" t="s">
        <v>15</v>
      </c>
      <c r="F454" s="26" t="s">
        <v>83</v>
      </c>
      <c r="G454" s="26">
        <v>248</v>
      </c>
      <c r="H454" s="26">
        <v>5.09</v>
      </c>
      <c r="I454" s="26">
        <v>0.28000000000000003</v>
      </c>
      <c r="J454" s="38">
        <v>0.13</v>
      </c>
      <c r="K454" s="28">
        <f t="shared" si="14"/>
        <v>4.2566371681415927</v>
      </c>
      <c r="L454" s="28">
        <f t="shared" si="15"/>
        <v>1055.646017699115</v>
      </c>
      <c r="M454" s="26" t="s">
        <v>1011</v>
      </c>
      <c r="N454" s="26">
        <f>表1_4[[#This Row],[升数]]*4.81</f>
        <v>1192.8799999999999</v>
      </c>
    </row>
    <row r="455" spans="1:14" ht="38.1" hidden="1" customHeight="1">
      <c r="A455" s="27">
        <v>43950</v>
      </c>
      <c r="C455" s="27" t="s">
        <v>13</v>
      </c>
      <c r="D455" s="27" t="s">
        <v>14</v>
      </c>
      <c r="E455" s="27" t="s">
        <v>15</v>
      </c>
      <c r="F455" s="26" t="s">
        <v>83</v>
      </c>
      <c r="G455" s="26">
        <v>649</v>
      </c>
      <c r="H455" s="26">
        <v>5.09</v>
      </c>
      <c r="I455" s="26">
        <v>0.28000000000000003</v>
      </c>
      <c r="J455" s="38">
        <v>0.13</v>
      </c>
      <c r="K455" s="28">
        <f t="shared" si="14"/>
        <v>4.2566371681415927</v>
      </c>
      <c r="L455" s="28">
        <f t="shared" si="15"/>
        <v>2762.5575221238937</v>
      </c>
      <c r="M455" s="26" t="s">
        <v>1011</v>
      </c>
      <c r="N455" s="26">
        <f>表1_4[[#This Row],[升数]]*4.81</f>
        <v>3121.6899999999996</v>
      </c>
    </row>
    <row r="456" spans="1:14" ht="38.1" hidden="1" customHeight="1">
      <c r="A456" s="27">
        <v>43950</v>
      </c>
      <c r="C456" s="27" t="s">
        <v>13</v>
      </c>
      <c r="D456" s="27" t="s">
        <v>14</v>
      </c>
      <c r="E456" s="27" t="s">
        <v>15</v>
      </c>
      <c r="F456" s="26" t="s">
        <v>83</v>
      </c>
      <c r="G456" s="26">
        <v>10292</v>
      </c>
      <c r="H456" s="26">
        <v>5.09</v>
      </c>
      <c r="I456" s="26">
        <v>0.28000000000000003</v>
      </c>
      <c r="J456" s="38">
        <v>0.13</v>
      </c>
      <c r="K456" s="28">
        <f t="shared" si="14"/>
        <v>4.2566371681415927</v>
      </c>
      <c r="L456" s="28">
        <f t="shared" si="15"/>
        <v>43809.30973451327</v>
      </c>
      <c r="M456" s="26" t="s">
        <v>1011</v>
      </c>
      <c r="N456" s="26">
        <f>表1_4[[#This Row],[升数]]*4.81</f>
        <v>49504.52</v>
      </c>
    </row>
    <row r="457" spans="1:14" ht="38.1" hidden="1" customHeight="1">
      <c r="A457" s="27">
        <v>43951</v>
      </c>
      <c r="C457" s="27" t="s">
        <v>13</v>
      </c>
      <c r="D457" s="27" t="s">
        <v>14</v>
      </c>
      <c r="E457" s="27" t="s">
        <v>15</v>
      </c>
      <c r="F457" s="26" t="s">
        <v>83</v>
      </c>
      <c r="G457" s="26">
        <v>9304</v>
      </c>
      <c r="H457" s="26">
        <v>5.09</v>
      </c>
      <c r="I457" s="26">
        <v>0.28000000000000003</v>
      </c>
      <c r="J457" s="38">
        <v>0.13</v>
      </c>
      <c r="K457" s="28">
        <f t="shared" si="14"/>
        <v>4.2566371681415927</v>
      </c>
      <c r="L457" s="28">
        <f t="shared" si="15"/>
        <v>39603.75221238938</v>
      </c>
      <c r="M457" s="26" t="s">
        <v>1011</v>
      </c>
      <c r="N457" s="26">
        <f>表1_4[[#This Row],[升数]]*4.81</f>
        <v>44752.24</v>
      </c>
    </row>
    <row r="458" spans="1:14" ht="38.1" hidden="1" customHeight="1">
      <c r="A458" s="27">
        <v>43951</v>
      </c>
      <c r="C458" s="27" t="s">
        <v>13</v>
      </c>
      <c r="D458" s="27" t="s">
        <v>14</v>
      </c>
      <c r="E458" s="27" t="s">
        <v>15</v>
      </c>
      <c r="F458" s="26" t="s">
        <v>83</v>
      </c>
      <c r="G458" s="26">
        <v>149</v>
      </c>
      <c r="H458" s="26">
        <v>5.09</v>
      </c>
      <c r="I458" s="26">
        <v>0.28000000000000003</v>
      </c>
      <c r="J458" s="38">
        <v>0.13</v>
      </c>
      <c r="K458" s="28">
        <f t="shared" si="14"/>
        <v>4.2566371681415927</v>
      </c>
      <c r="L458" s="28">
        <f t="shared" si="15"/>
        <v>634.23893805309729</v>
      </c>
      <c r="M458" s="26" t="s">
        <v>1011</v>
      </c>
      <c r="N458" s="26">
        <f>表1_4[[#This Row],[升数]]*4.81</f>
        <v>716.68999999999994</v>
      </c>
    </row>
    <row r="459" spans="1:14" ht="38.1" hidden="1" customHeight="1">
      <c r="A459" s="27">
        <v>43951</v>
      </c>
      <c r="C459" s="27" t="s">
        <v>13</v>
      </c>
      <c r="D459" s="27" t="s">
        <v>14</v>
      </c>
      <c r="E459" s="27" t="s">
        <v>15</v>
      </c>
      <c r="F459" s="26" t="s">
        <v>83</v>
      </c>
      <c r="G459" s="26">
        <v>651</v>
      </c>
      <c r="H459" s="26">
        <v>5.09</v>
      </c>
      <c r="I459" s="26">
        <v>0.28000000000000003</v>
      </c>
      <c r="J459" s="38">
        <v>0.13</v>
      </c>
      <c r="K459" s="28">
        <f t="shared" si="14"/>
        <v>4.2566371681415927</v>
      </c>
      <c r="L459" s="28">
        <f t="shared" si="15"/>
        <v>2771.070796460177</v>
      </c>
      <c r="M459" s="26" t="s">
        <v>1011</v>
      </c>
      <c r="N459" s="26">
        <f>表1_4[[#This Row],[升数]]*4.81</f>
        <v>3131.31</v>
      </c>
    </row>
    <row r="460" spans="1:14" ht="38.1" hidden="1" customHeight="1">
      <c r="A460" s="27">
        <v>43952</v>
      </c>
      <c r="C460" s="27" t="s">
        <v>13</v>
      </c>
      <c r="D460" s="27" t="s">
        <v>14</v>
      </c>
      <c r="E460" s="27" t="s">
        <v>15</v>
      </c>
      <c r="F460" s="26" t="s">
        <v>83</v>
      </c>
      <c r="G460" s="26">
        <v>8868</v>
      </c>
      <c r="H460" s="26">
        <v>5.09</v>
      </c>
      <c r="I460" s="26">
        <v>0.28000000000000003</v>
      </c>
      <c r="J460" s="38">
        <v>0.13</v>
      </c>
      <c r="K460" s="28">
        <f t="shared" si="14"/>
        <v>4.2566371681415927</v>
      </c>
      <c r="L460" s="28">
        <f t="shared" si="15"/>
        <v>37747.858407079642</v>
      </c>
      <c r="M460" s="26" t="s">
        <v>1011</v>
      </c>
      <c r="N460" s="26">
        <f>表1_4[[#This Row],[升数]]*4.81</f>
        <v>42655.079999999994</v>
      </c>
    </row>
    <row r="461" spans="1:14" ht="38.1" hidden="1" customHeight="1">
      <c r="A461" s="27">
        <v>43952</v>
      </c>
      <c r="C461" s="27" t="s">
        <v>13</v>
      </c>
      <c r="D461" s="27" t="s">
        <v>14</v>
      </c>
      <c r="E461" s="27" t="s">
        <v>15</v>
      </c>
      <c r="F461" s="26" t="s">
        <v>83</v>
      </c>
      <c r="G461" s="26">
        <v>274</v>
      </c>
      <c r="H461" s="26">
        <v>5.09</v>
      </c>
      <c r="I461" s="26">
        <v>0.28000000000000003</v>
      </c>
      <c r="J461" s="38">
        <v>0.13</v>
      </c>
      <c r="K461" s="28">
        <f t="shared" si="14"/>
        <v>4.2566371681415927</v>
      </c>
      <c r="L461" s="28">
        <f t="shared" si="15"/>
        <v>1166.3185840707963</v>
      </c>
      <c r="M461" s="26" t="s">
        <v>1011</v>
      </c>
      <c r="N461" s="26">
        <f>表1_4[[#This Row],[升数]]*4.81</f>
        <v>1317.9399999999998</v>
      </c>
    </row>
    <row r="462" spans="1:14" ht="38.1" hidden="1" customHeight="1">
      <c r="A462" s="27">
        <v>43952</v>
      </c>
      <c r="C462" s="27" t="s">
        <v>13</v>
      </c>
      <c r="D462" s="27" t="s">
        <v>14</v>
      </c>
      <c r="E462" s="27" t="s">
        <v>15</v>
      </c>
      <c r="F462" s="26" t="s">
        <v>83</v>
      </c>
      <c r="G462" s="26">
        <v>538</v>
      </c>
      <c r="H462" s="26">
        <v>5.09</v>
      </c>
      <c r="I462" s="26">
        <v>0.28000000000000003</v>
      </c>
      <c r="J462" s="38">
        <v>0.13</v>
      </c>
      <c r="K462" s="28">
        <f t="shared" si="14"/>
        <v>4.2566371681415927</v>
      </c>
      <c r="L462" s="28">
        <f t="shared" si="15"/>
        <v>2290.070796460177</v>
      </c>
      <c r="M462" s="26" t="s">
        <v>1011</v>
      </c>
      <c r="N462" s="26">
        <f>表1_4[[#This Row],[升数]]*4.81</f>
        <v>2587.7799999999997</v>
      </c>
    </row>
    <row r="463" spans="1:14" ht="38.1" hidden="1" customHeight="1">
      <c r="A463" s="27">
        <v>43953</v>
      </c>
      <c r="C463" s="27" t="s">
        <v>13</v>
      </c>
      <c r="D463" s="27" t="s">
        <v>14</v>
      </c>
      <c r="E463" s="27" t="s">
        <v>15</v>
      </c>
      <c r="F463" s="26" t="s">
        <v>83</v>
      </c>
      <c r="G463" s="26">
        <v>245</v>
      </c>
      <c r="H463" s="26">
        <v>5.09</v>
      </c>
      <c r="I463" s="26">
        <v>0.28000000000000003</v>
      </c>
      <c r="J463" s="38">
        <v>0.13</v>
      </c>
      <c r="K463" s="28">
        <f t="shared" si="14"/>
        <v>4.2566371681415927</v>
      </c>
      <c r="L463" s="28">
        <f t="shared" si="15"/>
        <v>1042.8761061946902</v>
      </c>
      <c r="M463" s="26" t="s">
        <v>1011</v>
      </c>
      <c r="N463" s="26">
        <f>表1_4[[#This Row],[升数]]*4.81</f>
        <v>1178.4499999999998</v>
      </c>
    </row>
    <row r="464" spans="1:14" ht="38.1" hidden="1" customHeight="1">
      <c r="A464" s="27">
        <v>43953</v>
      </c>
      <c r="C464" s="27" t="s">
        <v>13</v>
      </c>
      <c r="D464" s="27" t="s">
        <v>14</v>
      </c>
      <c r="E464" s="27" t="s">
        <v>15</v>
      </c>
      <c r="F464" s="26" t="s">
        <v>83</v>
      </c>
      <c r="G464" s="26">
        <v>553</v>
      </c>
      <c r="H464" s="26">
        <v>5.09</v>
      </c>
      <c r="I464" s="26">
        <v>0.28000000000000003</v>
      </c>
      <c r="J464" s="38">
        <v>0.13</v>
      </c>
      <c r="K464" s="28">
        <f t="shared" si="14"/>
        <v>4.2566371681415927</v>
      </c>
      <c r="L464" s="28">
        <f t="shared" si="15"/>
        <v>2353.9203539823006</v>
      </c>
      <c r="M464" s="26" t="s">
        <v>1011</v>
      </c>
      <c r="N464" s="26">
        <f>表1_4[[#This Row],[升数]]*4.81</f>
        <v>2659.93</v>
      </c>
    </row>
    <row r="465" spans="1:14" ht="38.1" hidden="1" customHeight="1">
      <c r="A465" s="27">
        <v>43953</v>
      </c>
      <c r="C465" s="27" t="s">
        <v>13</v>
      </c>
      <c r="D465" s="27" t="s">
        <v>14</v>
      </c>
      <c r="E465" s="27" t="s">
        <v>15</v>
      </c>
      <c r="F465" s="26" t="s">
        <v>83</v>
      </c>
      <c r="G465" s="26">
        <v>8653</v>
      </c>
      <c r="H465" s="26">
        <v>5.09</v>
      </c>
      <c r="I465" s="26">
        <v>0.28000000000000003</v>
      </c>
      <c r="J465" s="38">
        <v>0.13</v>
      </c>
      <c r="K465" s="28">
        <f t="shared" si="14"/>
        <v>4.2566371681415927</v>
      </c>
      <c r="L465" s="28">
        <f t="shared" si="15"/>
        <v>36832.681415929204</v>
      </c>
      <c r="M465" s="26" t="s">
        <v>1011</v>
      </c>
      <c r="N465" s="26">
        <f>表1_4[[#This Row],[升数]]*4.81</f>
        <v>41620.929999999993</v>
      </c>
    </row>
    <row r="466" spans="1:14" ht="38.1" hidden="1" customHeight="1">
      <c r="A466" s="27">
        <v>43954</v>
      </c>
      <c r="C466" s="27" t="s">
        <v>13</v>
      </c>
      <c r="D466" s="27" t="s">
        <v>14</v>
      </c>
      <c r="E466" s="27" t="s">
        <v>15</v>
      </c>
      <c r="F466" s="26" t="s">
        <v>83</v>
      </c>
      <c r="G466" s="26">
        <v>598</v>
      </c>
      <c r="H466" s="26">
        <v>5.09</v>
      </c>
      <c r="I466" s="26">
        <v>0.28000000000000003</v>
      </c>
      <c r="J466" s="38">
        <v>0.13</v>
      </c>
      <c r="K466" s="28">
        <f t="shared" si="14"/>
        <v>4.2566371681415927</v>
      </c>
      <c r="L466" s="28">
        <f t="shared" si="15"/>
        <v>2545.4690265486724</v>
      </c>
      <c r="M466" s="26" t="s">
        <v>1011</v>
      </c>
      <c r="N466" s="26">
        <f>表1_4[[#This Row],[升数]]*4.81</f>
        <v>2876.3799999999997</v>
      </c>
    </row>
    <row r="467" spans="1:14" ht="38.1" hidden="1" customHeight="1">
      <c r="A467" s="27">
        <v>43954</v>
      </c>
      <c r="C467" s="27" t="s">
        <v>13</v>
      </c>
      <c r="D467" s="27" t="s">
        <v>14</v>
      </c>
      <c r="E467" s="27" t="s">
        <v>15</v>
      </c>
      <c r="F467" s="26" t="s">
        <v>83</v>
      </c>
      <c r="G467" s="26">
        <v>9589</v>
      </c>
      <c r="H467" s="26">
        <v>5.09</v>
      </c>
      <c r="I467" s="26">
        <v>0.28000000000000003</v>
      </c>
      <c r="J467" s="38">
        <v>0.13</v>
      </c>
      <c r="K467" s="28">
        <f t="shared" si="14"/>
        <v>4.2566371681415927</v>
      </c>
      <c r="L467" s="28">
        <f t="shared" si="15"/>
        <v>40816.89380530973</v>
      </c>
      <c r="M467" s="26" t="s">
        <v>1011</v>
      </c>
      <c r="N467" s="26">
        <f>表1_4[[#This Row],[升数]]*4.81</f>
        <v>46123.09</v>
      </c>
    </row>
    <row r="468" spans="1:14" ht="38.1" hidden="1" customHeight="1">
      <c r="A468" s="27">
        <v>43954</v>
      </c>
      <c r="C468" s="27" t="s">
        <v>13</v>
      </c>
      <c r="D468" s="27" t="s">
        <v>14</v>
      </c>
      <c r="E468" s="27" t="s">
        <v>15</v>
      </c>
      <c r="F468" s="26" t="s">
        <v>83</v>
      </c>
      <c r="G468" s="26">
        <v>206</v>
      </c>
      <c r="H468" s="26">
        <v>5.09</v>
      </c>
      <c r="I468" s="26">
        <v>0.28000000000000003</v>
      </c>
      <c r="J468" s="38">
        <v>0.13</v>
      </c>
      <c r="K468" s="28">
        <f t="shared" si="14"/>
        <v>4.2566371681415927</v>
      </c>
      <c r="L468" s="28">
        <f t="shared" si="15"/>
        <v>876.86725663716811</v>
      </c>
      <c r="M468" s="26" t="s">
        <v>1011</v>
      </c>
      <c r="N468" s="26">
        <f>表1_4[[#This Row],[升数]]*4.81</f>
        <v>990.8599999999999</v>
      </c>
    </row>
    <row r="469" spans="1:14" ht="38.1" hidden="1" customHeight="1">
      <c r="A469" s="27">
        <v>43955</v>
      </c>
      <c r="C469" s="27" t="s">
        <v>13</v>
      </c>
      <c r="D469" s="27" t="s">
        <v>14</v>
      </c>
      <c r="E469" s="27" t="s">
        <v>15</v>
      </c>
      <c r="F469" s="26" t="s">
        <v>83</v>
      </c>
      <c r="G469" s="26">
        <v>226</v>
      </c>
      <c r="H469" s="26">
        <v>5.09</v>
      </c>
      <c r="I469" s="26">
        <v>0.28000000000000003</v>
      </c>
      <c r="J469" s="38">
        <v>0.13</v>
      </c>
      <c r="K469" s="28">
        <f t="shared" si="14"/>
        <v>4.2566371681415927</v>
      </c>
      <c r="L469" s="28">
        <f t="shared" si="15"/>
        <v>961.99999999999989</v>
      </c>
      <c r="M469" s="26" t="s">
        <v>1011</v>
      </c>
      <c r="N469" s="26">
        <f>表1_4[[#This Row],[升数]]*4.81</f>
        <v>1087.06</v>
      </c>
    </row>
    <row r="470" spans="1:14" ht="38.1" hidden="1" customHeight="1">
      <c r="A470" s="27">
        <v>43955</v>
      </c>
      <c r="C470" s="27" t="s">
        <v>13</v>
      </c>
      <c r="D470" s="27" t="s">
        <v>14</v>
      </c>
      <c r="E470" s="27" t="s">
        <v>15</v>
      </c>
      <c r="F470" s="26" t="s">
        <v>83</v>
      </c>
      <c r="G470" s="26">
        <v>3666</v>
      </c>
      <c r="H470" s="26">
        <v>5.09</v>
      </c>
      <c r="I470" s="26">
        <v>0.28000000000000003</v>
      </c>
      <c r="J470" s="38">
        <v>0.13</v>
      </c>
      <c r="K470" s="28">
        <f t="shared" si="14"/>
        <v>4.2566371681415927</v>
      </c>
      <c r="L470" s="28">
        <f t="shared" si="15"/>
        <v>15604.831858407078</v>
      </c>
      <c r="M470" s="26" t="s">
        <v>1011</v>
      </c>
      <c r="N470" s="26">
        <f>表1_4[[#This Row],[升数]]*4.81</f>
        <v>17633.46</v>
      </c>
    </row>
    <row r="471" spans="1:14" ht="38.1" hidden="1" customHeight="1">
      <c r="A471" s="27">
        <v>43956</v>
      </c>
      <c r="C471" s="27" t="s">
        <v>13</v>
      </c>
      <c r="D471" s="27" t="s">
        <v>14</v>
      </c>
      <c r="E471" s="27" t="s">
        <v>15</v>
      </c>
      <c r="F471" s="26" t="s">
        <v>83</v>
      </c>
      <c r="G471" s="26">
        <v>991</v>
      </c>
      <c r="H471" s="26">
        <v>5.09</v>
      </c>
      <c r="I471" s="26">
        <v>0.28000000000000003</v>
      </c>
      <c r="J471" s="38">
        <v>0.13</v>
      </c>
      <c r="K471" s="28">
        <f t="shared" si="14"/>
        <v>4.2566371681415927</v>
      </c>
      <c r="L471" s="28">
        <f t="shared" si="15"/>
        <v>4218.3274336283184</v>
      </c>
      <c r="M471" s="26" t="s">
        <v>1011</v>
      </c>
      <c r="N471" s="26">
        <f>表1_4[[#This Row],[升数]]*4.81</f>
        <v>4766.71</v>
      </c>
    </row>
    <row r="472" spans="1:14" ht="38.1" hidden="1" customHeight="1">
      <c r="A472" s="27">
        <v>43957</v>
      </c>
      <c r="C472" s="27" t="s">
        <v>13</v>
      </c>
      <c r="D472" s="27" t="s">
        <v>14</v>
      </c>
      <c r="E472" s="27" t="s">
        <v>15</v>
      </c>
      <c r="F472" s="26" t="s">
        <v>83</v>
      </c>
      <c r="G472" s="26">
        <v>3494</v>
      </c>
      <c r="H472" s="26">
        <v>5.09</v>
      </c>
      <c r="I472" s="26">
        <v>0.28000000000000003</v>
      </c>
      <c r="J472" s="38">
        <v>0.13</v>
      </c>
      <c r="K472" s="28">
        <f t="shared" si="14"/>
        <v>4.2566371681415927</v>
      </c>
      <c r="L472" s="28">
        <f t="shared" si="15"/>
        <v>14872.690265486724</v>
      </c>
      <c r="M472" s="26" t="s">
        <v>1011</v>
      </c>
      <c r="N472" s="26">
        <f>表1_4[[#This Row],[升数]]*4.81</f>
        <v>16806.14</v>
      </c>
    </row>
    <row r="473" spans="1:14" ht="38.1" hidden="1" customHeight="1">
      <c r="A473" s="27">
        <v>43957</v>
      </c>
      <c r="C473" s="27" t="s">
        <v>13</v>
      </c>
      <c r="D473" s="27" t="s">
        <v>14</v>
      </c>
      <c r="E473" s="27" t="s">
        <v>15</v>
      </c>
      <c r="F473" s="26" t="s">
        <v>83</v>
      </c>
      <c r="G473" s="26">
        <v>380</v>
      </c>
      <c r="H473" s="26">
        <v>5.09</v>
      </c>
      <c r="I473" s="26">
        <v>0.28000000000000003</v>
      </c>
      <c r="J473" s="38">
        <v>0.13</v>
      </c>
      <c r="K473" s="28">
        <f t="shared" si="14"/>
        <v>4.2566371681415927</v>
      </c>
      <c r="L473" s="28">
        <f t="shared" si="15"/>
        <v>1617.5221238938052</v>
      </c>
      <c r="M473" s="26" t="s">
        <v>1011</v>
      </c>
      <c r="N473" s="26">
        <f>表1_4[[#This Row],[升数]]*4.81</f>
        <v>1827.8</v>
      </c>
    </row>
    <row r="474" spans="1:14" ht="38.1" hidden="1" customHeight="1">
      <c r="A474" s="27">
        <v>43958</v>
      </c>
      <c r="C474" s="27" t="s">
        <v>13</v>
      </c>
      <c r="D474" s="27" t="s">
        <v>14</v>
      </c>
      <c r="E474" s="27" t="s">
        <v>15</v>
      </c>
      <c r="F474" s="26" t="s">
        <v>83</v>
      </c>
      <c r="G474" s="26">
        <v>7264</v>
      </c>
      <c r="H474" s="26">
        <v>5.09</v>
      </c>
      <c r="I474" s="26">
        <v>0.28000000000000003</v>
      </c>
      <c r="J474" s="38">
        <v>0.13</v>
      </c>
      <c r="K474" s="28">
        <f t="shared" si="14"/>
        <v>4.2566371681415927</v>
      </c>
      <c r="L474" s="28">
        <f t="shared" si="15"/>
        <v>30920.212389380529</v>
      </c>
      <c r="M474" s="26" t="s">
        <v>1011</v>
      </c>
      <c r="N474" s="26">
        <f>表1_4[[#This Row],[升数]]*4.81</f>
        <v>34939.839999999997</v>
      </c>
    </row>
    <row r="475" spans="1:14" ht="38.1" hidden="1" customHeight="1">
      <c r="A475" s="27">
        <v>43958</v>
      </c>
      <c r="C475" s="27" t="s">
        <v>13</v>
      </c>
      <c r="D475" s="27" t="s">
        <v>14</v>
      </c>
      <c r="E475" s="27" t="s">
        <v>15</v>
      </c>
      <c r="F475" s="26" t="s">
        <v>83</v>
      </c>
      <c r="G475" s="26">
        <v>347</v>
      </c>
      <c r="H475" s="26">
        <v>5.09</v>
      </c>
      <c r="I475" s="26">
        <v>0.28000000000000003</v>
      </c>
      <c r="J475" s="38">
        <v>0.13</v>
      </c>
      <c r="K475" s="28">
        <f t="shared" si="14"/>
        <v>4.2566371681415927</v>
      </c>
      <c r="L475" s="28">
        <f t="shared" si="15"/>
        <v>1477.0530973451328</v>
      </c>
      <c r="M475" s="26" t="s">
        <v>1011</v>
      </c>
      <c r="N475" s="26">
        <f>表1_4[[#This Row],[升数]]*4.81</f>
        <v>1669.07</v>
      </c>
    </row>
    <row r="476" spans="1:14" ht="38.1" hidden="1" customHeight="1">
      <c r="A476" s="27">
        <v>43959</v>
      </c>
      <c r="C476" s="27" t="s">
        <v>13</v>
      </c>
      <c r="D476" s="27" t="s">
        <v>14</v>
      </c>
      <c r="E476" s="27" t="s">
        <v>15</v>
      </c>
      <c r="F476" s="26" t="s">
        <v>83</v>
      </c>
      <c r="G476" s="26">
        <v>1253</v>
      </c>
      <c r="H476" s="26">
        <v>5.09</v>
      </c>
      <c r="I476" s="26">
        <v>0.28000000000000003</v>
      </c>
      <c r="J476" s="38">
        <v>0.13</v>
      </c>
      <c r="K476" s="28">
        <f t="shared" si="14"/>
        <v>4.2566371681415927</v>
      </c>
      <c r="L476" s="28">
        <f t="shared" si="15"/>
        <v>5333.5663716814151</v>
      </c>
      <c r="M476" s="26" t="s">
        <v>1011</v>
      </c>
      <c r="N476" s="26">
        <f>表1_4[[#This Row],[升数]]*4.81</f>
        <v>6026.9299999999994</v>
      </c>
    </row>
    <row r="477" spans="1:14" ht="38.1" hidden="1" customHeight="1">
      <c r="A477" s="27">
        <v>43960</v>
      </c>
      <c r="C477" s="27" t="s">
        <v>13</v>
      </c>
      <c r="D477" s="27" t="s">
        <v>14</v>
      </c>
      <c r="E477" s="27" t="s">
        <v>15</v>
      </c>
      <c r="F477" s="26" t="s">
        <v>83</v>
      </c>
      <c r="G477" s="26">
        <v>238</v>
      </c>
      <c r="H477" s="26">
        <v>5.09</v>
      </c>
      <c r="I477" s="26">
        <v>0.28000000000000003</v>
      </c>
      <c r="J477" s="38">
        <v>0.13</v>
      </c>
      <c r="K477" s="28">
        <f t="shared" si="14"/>
        <v>4.2566371681415927</v>
      </c>
      <c r="L477" s="28">
        <f t="shared" si="15"/>
        <v>1013.079646017699</v>
      </c>
      <c r="M477" s="26" t="s">
        <v>1011</v>
      </c>
      <c r="N477" s="26">
        <f>表1_4[[#This Row],[升数]]*4.81</f>
        <v>1144.78</v>
      </c>
    </row>
    <row r="478" spans="1:14" ht="38.1" hidden="1" customHeight="1">
      <c r="A478" s="27">
        <v>43961</v>
      </c>
      <c r="C478" s="27" t="s">
        <v>13</v>
      </c>
      <c r="D478" s="27" t="s">
        <v>14</v>
      </c>
      <c r="E478" s="27" t="s">
        <v>15</v>
      </c>
      <c r="F478" s="26" t="s">
        <v>83</v>
      </c>
      <c r="G478" s="26">
        <v>2956</v>
      </c>
      <c r="H478" s="26">
        <v>5.09</v>
      </c>
      <c r="I478" s="26">
        <v>0.28000000000000003</v>
      </c>
      <c r="J478" s="38">
        <v>0.13</v>
      </c>
      <c r="K478" s="28">
        <f t="shared" si="14"/>
        <v>4.2566371681415927</v>
      </c>
      <c r="L478" s="28">
        <f t="shared" si="15"/>
        <v>12582.619469026547</v>
      </c>
      <c r="M478" s="26" t="s">
        <v>1011</v>
      </c>
      <c r="N478" s="26">
        <f>表1_4[[#This Row],[升数]]*4.81</f>
        <v>14218.359999999999</v>
      </c>
    </row>
    <row r="479" spans="1:14" ht="38.1" hidden="1" customHeight="1">
      <c r="A479" s="27">
        <v>43961</v>
      </c>
      <c r="C479" s="27" t="s">
        <v>13</v>
      </c>
      <c r="D479" s="27" t="s">
        <v>14</v>
      </c>
      <c r="E479" s="27" t="s">
        <v>15</v>
      </c>
      <c r="F479" s="26" t="s">
        <v>83</v>
      </c>
      <c r="G479" s="26">
        <v>340</v>
      </c>
      <c r="H479" s="26">
        <v>5.09</v>
      </c>
      <c r="I479" s="26">
        <v>0.28000000000000003</v>
      </c>
      <c r="J479" s="38">
        <v>0.13</v>
      </c>
      <c r="K479" s="28">
        <f t="shared" si="14"/>
        <v>4.2566371681415927</v>
      </c>
      <c r="L479" s="28">
        <f t="shared" si="15"/>
        <v>1447.2566371681414</v>
      </c>
      <c r="M479" s="26" t="s">
        <v>1011</v>
      </c>
      <c r="N479" s="26">
        <f>表1_4[[#This Row],[升数]]*4.81</f>
        <v>1635.3999999999999</v>
      </c>
    </row>
    <row r="480" spans="1:14" ht="38.1" hidden="1" customHeight="1">
      <c r="A480" s="27">
        <v>43962</v>
      </c>
      <c r="C480" s="27" t="s">
        <v>13</v>
      </c>
      <c r="D480" s="27" t="s">
        <v>14</v>
      </c>
      <c r="E480" s="27" t="s">
        <v>15</v>
      </c>
      <c r="F480" s="26" t="s">
        <v>83</v>
      </c>
      <c r="G480" s="26">
        <v>9050</v>
      </c>
      <c r="H480" s="26">
        <v>5.09</v>
      </c>
      <c r="I480" s="26">
        <v>0.28000000000000003</v>
      </c>
      <c r="J480" s="38">
        <v>0.13</v>
      </c>
      <c r="K480" s="28">
        <f t="shared" si="14"/>
        <v>4.2566371681415927</v>
      </c>
      <c r="L480" s="28">
        <f t="shared" si="15"/>
        <v>38522.566371681416</v>
      </c>
      <c r="M480" s="26" t="s">
        <v>1011</v>
      </c>
      <c r="N480" s="26">
        <f>表1_4[[#This Row],[升数]]*4.81</f>
        <v>43530.5</v>
      </c>
    </row>
    <row r="481" spans="1:14" ht="38.1" hidden="1" customHeight="1">
      <c r="A481" s="27">
        <v>43962</v>
      </c>
      <c r="C481" s="27" t="s">
        <v>13</v>
      </c>
      <c r="D481" s="27" t="s">
        <v>14</v>
      </c>
      <c r="E481" s="27" t="s">
        <v>15</v>
      </c>
      <c r="F481" s="26" t="s">
        <v>83</v>
      </c>
      <c r="G481" s="26">
        <v>186</v>
      </c>
      <c r="H481" s="26">
        <v>5.09</v>
      </c>
      <c r="I481" s="26">
        <v>0.28000000000000003</v>
      </c>
      <c r="J481" s="38">
        <v>0.13</v>
      </c>
      <c r="K481" s="28">
        <f t="shared" si="14"/>
        <v>4.2566371681415927</v>
      </c>
      <c r="L481" s="28">
        <f t="shared" si="15"/>
        <v>791.73451327433622</v>
      </c>
      <c r="M481" s="26" t="s">
        <v>1011</v>
      </c>
      <c r="N481" s="26">
        <f>表1_4[[#This Row],[升数]]*4.81</f>
        <v>894.66</v>
      </c>
    </row>
    <row r="482" spans="1:14" ht="38.1" hidden="1" customHeight="1">
      <c r="A482" s="27">
        <v>43962</v>
      </c>
      <c r="C482" s="27" t="s">
        <v>13</v>
      </c>
      <c r="D482" s="27" t="s">
        <v>14</v>
      </c>
      <c r="E482" s="27" t="s">
        <v>15</v>
      </c>
      <c r="F482" s="26" t="s">
        <v>83</v>
      </c>
      <c r="G482" s="26">
        <v>480</v>
      </c>
      <c r="H482" s="26">
        <v>5.09</v>
      </c>
      <c r="I482" s="26">
        <v>0.28000000000000003</v>
      </c>
      <c r="J482" s="38">
        <v>0.13</v>
      </c>
      <c r="K482" s="28">
        <f t="shared" si="14"/>
        <v>4.2566371681415927</v>
      </c>
      <c r="L482" s="28">
        <f t="shared" si="15"/>
        <v>2043.1858407079644</v>
      </c>
      <c r="M482" s="26" t="s">
        <v>1011</v>
      </c>
      <c r="N482" s="26">
        <f>表1_4[[#This Row],[升数]]*4.81</f>
        <v>2308.7999999999997</v>
      </c>
    </row>
    <row r="483" spans="1:14" ht="38.1" hidden="1" customHeight="1">
      <c r="A483" s="27">
        <v>43963</v>
      </c>
      <c r="C483" s="27" t="s">
        <v>13</v>
      </c>
      <c r="D483" s="27" t="s">
        <v>14</v>
      </c>
      <c r="E483" s="27" t="s">
        <v>15</v>
      </c>
      <c r="F483" s="26" t="s">
        <v>83</v>
      </c>
      <c r="G483" s="26">
        <v>10080</v>
      </c>
      <c r="H483" s="26">
        <v>5.09</v>
      </c>
      <c r="I483" s="26">
        <v>0.28000000000000003</v>
      </c>
      <c r="J483" s="38">
        <v>0.13</v>
      </c>
      <c r="K483" s="28">
        <f t="shared" si="14"/>
        <v>4.2566371681415927</v>
      </c>
      <c r="L483" s="28">
        <f t="shared" si="15"/>
        <v>42906.902654867255</v>
      </c>
      <c r="M483" s="26" t="s">
        <v>1011</v>
      </c>
      <c r="N483" s="26">
        <f>表1_4[[#This Row],[升数]]*4.81</f>
        <v>48484.799999999996</v>
      </c>
    </row>
    <row r="484" spans="1:14" ht="38.1" hidden="1" customHeight="1">
      <c r="A484" s="27">
        <v>43963</v>
      </c>
      <c r="C484" s="27" t="s">
        <v>13</v>
      </c>
      <c r="D484" s="27" t="s">
        <v>14</v>
      </c>
      <c r="E484" s="27" t="s">
        <v>15</v>
      </c>
      <c r="F484" s="26" t="s">
        <v>83</v>
      </c>
      <c r="G484" s="26">
        <v>553</v>
      </c>
      <c r="H484" s="26">
        <v>5.09</v>
      </c>
      <c r="I484" s="26">
        <v>0.28000000000000003</v>
      </c>
      <c r="J484" s="38">
        <v>0.13</v>
      </c>
      <c r="K484" s="28">
        <f t="shared" si="14"/>
        <v>4.2566371681415927</v>
      </c>
      <c r="L484" s="28">
        <f t="shared" si="15"/>
        <v>2353.9203539823006</v>
      </c>
      <c r="M484" s="26" t="s">
        <v>1011</v>
      </c>
      <c r="N484" s="26">
        <f>表1_4[[#This Row],[升数]]*4.81</f>
        <v>2659.93</v>
      </c>
    </row>
    <row r="485" spans="1:14" ht="38.1" hidden="1" customHeight="1">
      <c r="A485" s="27">
        <v>43963</v>
      </c>
      <c r="C485" s="27" t="s">
        <v>13</v>
      </c>
      <c r="D485" s="27" t="s">
        <v>14</v>
      </c>
      <c r="E485" s="27" t="s">
        <v>15</v>
      </c>
      <c r="F485" s="26" t="s">
        <v>83</v>
      </c>
      <c r="G485" s="26">
        <v>245</v>
      </c>
      <c r="H485" s="26">
        <v>5.09</v>
      </c>
      <c r="I485" s="26">
        <v>0.28000000000000003</v>
      </c>
      <c r="J485" s="38">
        <v>0.13</v>
      </c>
      <c r="K485" s="28">
        <f t="shared" si="14"/>
        <v>4.2566371681415927</v>
      </c>
      <c r="L485" s="28">
        <f t="shared" si="15"/>
        <v>1042.8761061946902</v>
      </c>
      <c r="M485" s="26" t="s">
        <v>1011</v>
      </c>
      <c r="N485" s="26">
        <f>表1_4[[#This Row],[升数]]*4.81</f>
        <v>1178.4499999999998</v>
      </c>
    </row>
    <row r="486" spans="1:14" ht="38.1" hidden="1" customHeight="1">
      <c r="A486" s="27">
        <v>43964</v>
      </c>
      <c r="C486" s="27" t="s">
        <v>13</v>
      </c>
      <c r="D486" s="27" t="s">
        <v>14</v>
      </c>
      <c r="E486" s="27" t="s">
        <v>15</v>
      </c>
      <c r="F486" s="26" t="s">
        <v>83</v>
      </c>
      <c r="G486" s="26">
        <v>750</v>
      </c>
      <c r="H486" s="26">
        <v>5.09</v>
      </c>
      <c r="I486" s="26">
        <v>0.28000000000000003</v>
      </c>
      <c r="J486" s="38">
        <v>0.13</v>
      </c>
      <c r="K486" s="28">
        <f t="shared" si="14"/>
        <v>4.2566371681415927</v>
      </c>
      <c r="L486" s="28">
        <f t="shared" si="15"/>
        <v>3192.4778761061943</v>
      </c>
      <c r="M486" s="26" t="s">
        <v>1011</v>
      </c>
      <c r="N486" s="26">
        <f>表1_4[[#This Row],[升数]]*4.81</f>
        <v>3607.4999999999995</v>
      </c>
    </row>
    <row r="487" spans="1:14" ht="38.1" hidden="1" customHeight="1">
      <c r="A487" s="27">
        <v>43964</v>
      </c>
      <c r="C487" s="27" t="s">
        <v>13</v>
      </c>
      <c r="D487" s="27" t="s">
        <v>14</v>
      </c>
      <c r="E487" s="27" t="s">
        <v>15</v>
      </c>
      <c r="F487" s="26" t="s">
        <v>83</v>
      </c>
      <c r="G487" s="26">
        <v>9163</v>
      </c>
      <c r="H487" s="26">
        <v>5.09</v>
      </c>
      <c r="I487" s="26">
        <v>0.28000000000000003</v>
      </c>
      <c r="J487" s="38">
        <v>0.13</v>
      </c>
      <c r="K487" s="28">
        <f t="shared" si="14"/>
        <v>4.2566371681415927</v>
      </c>
      <c r="L487" s="28">
        <f t="shared" si="15"/>
        <v>39003.566371681416</v>
      </c>
      <c r="M487" s="26" t="s">
        <v>1011</v>
      </c>
      <c r="N487" s="26">
        <f>表1_4[[#This Row],[升数]]*4.81</f>
        <v>44074.03</v>
      </c>
    </row>
    <row r="488" spans="1:14" ht="38.1" hidden="1" customHeight="1">
      <c r="A488" s="27">
        <v>43964</v>
      </c>
      <c r="C488" s="27" t="s">
        <v>13</v>
      </c>
      <c r="D488" s="27" t="s">
        <v>14</v>
      </c>
      <c r="E488" s="27" t="s">
        <v>15</v>
      </c>
      <c r="F488" s="26" t="s">
        <v>83</v>
      </c>
      <c r="G488" s="26">
        <v>220</v>
      </c>
      <c r="H488" s="26">
        <v>5.09</v>
      </c>
      <c r="I488" s="26">
        <v>0.28000000000000003</v>
      </c>
      <c r="J488" s="38">
        <v>0.13</v>
      </c>
      <c r="K488" s="28">
        <f t="shared" si="14"/>
        <v>4.2566371681415927</v>
      </c>
      <c r="L488" s="28">
        <f t="shared" si="15"/>
        <v>936.46017699115043</v>
      </c>
      <c r="M488" s="26" t="s">
        <v>1011</v>
      </c>
      <c r="N488" s="26">
        <f>表1_4[[#This Row],[升数]]*4.81</f>
        <v>1058.1999999999998</v>
      </c>
    </row>
    <row r="489" spans="1:14" ht="38.1" hidden="1" customHeight="1">
      <c r="A489" s="27">
        <v>43965</v>
      </c>
      <c r="C489" s="27" t="s">
        <v>13</v>
      </c>
      <c r="D489" s="27" t="s">
        <v>14</v>
      </c>
      <c r="E489" s="27" t="s">
        <v>15</v>
      </c>
      <c r="F489" s="26" t="s">
        <v>83</v>
      </c>
      <c r="G489" s="26">
        <v>632</v>
      </c>
      <c r="H489" s="26">
        <v>5.09</v>
      </c>
      <c r="I489" s="26">
        <v>0.28000000000000003</v>
      </c>
      <c r="J489" s="38">
        <v>0.13</v>
      </c>
      <c r="K489" s="28">
        <f t="shared" si="14"/>
        <v>4.2566371681415927</v>
      </c>
      <c r="L489" s="28">
        <f t="shared" si="15"/>
        <v>2690.1946902654868</v>
      </c>
      <c r="M489" s="26" t="s">
        <v>1011</v>
      </c>
      <c r="N489" s="26">
        <f>表1_4[[#This Row],[升数]]*4.81</f>
        <v>3039.9199999999996</v>
      </c>
    </row>
    <row r="490" spans="1:14" ht="38.1" hidden="1" customHeight="1">
      <c r="A490" s="27">
        <v>43965</v>
      </c>
      <c r="C490" s="27" t="s">
        <v>13</v>
      </c>
      <c r="D490" s="27" t="s">
        <v>14</v>
      </c>
      <c r="E490" s="27" t="s">
        <v>15</v>
      </c>
      <c r="F490" s="26" t="s">
        <v>83</v>
      </c>
      <c r="G490" s="26">
        <v>213</v>
      </c>
      <c r="H490" s="26">
        <v>5.09</v>
      </c>
      <c r="I490" s="26">
        <v>0.28000000000000003</v>
      </c>
      <c r="J490" s="38">
        <v>0.13</v>
      </c>
      <c r="K490" s="28">
        <f t="shared" si="14"/>
        <v>4.2566371681415927</v>
      </c>
      <c r="L490" s="28">
        <f t="shared" si="15"/>
        <v>906.66371681415922</v>
      </c>
      <c r="M490" s="26" t="s">
        <v>1011</v>
      </c>
      <c r="N490" s="26">
        <f>表1_4[[#This Row],[升数]]*4.81</f>
        <v>1024.53</v>
      </c>
    </row>
    <row r="491" spans="1:14" ht="38.1" hidden="1" customHeight="1">
      <c r="A491" s="27">
        <v>43965</v>
      </c>
      <c r="C491" s="27" t="s">
        <v>13</v>
      </c>
      <c r="D491" s="27" t="s">
        <v>14</v>
      </c>
      <c r="E491" s="27" t="s">
        <v>15</v>
      </c>
      <c r="F491" s="26" t="s">
        <v>83</v>
      </c>
      <c r="G491" s="26">
        <v>9064</v>
      </c>
      <c r="H491" s="26">
        <v>5.09</v>
      </c>
      <c r="I491" s="26">
        <v>0.28000000000000003</v>
      </c>
      <c r="J491" s="38">
        <v>0.13</v>
      </c>
      <c r="K491" s="28">
        <f t="shared" si="14"/>
        <v>4.2566371681415927</v>
      </c>
      <c r="L491" s="28">
        <f t="shared" si="15"/>
        <v>38582.159292035394</v>
      </c>
      <c r="M491" s="26" t="s">
        <v>1011</v>
      </c>
      <c r="N491" s="26">
        <f>表1_4[[#This Row],[升数]]*4.81</f>
        <v>43597.84</v>
      </c>
    </row>
    <row r="492" spans="1:14" ht="38.1" hidden="1" customHeight="1">
      <c r="A492" s="27">
        <v>43966</v>
      </c>
      <c r="C492" s="27" t="s">
        <v>13</v>
      </c>
      <c r="D492" s="27" t="s">
        <v>14</v>
      </c>
      <c r="E492" s="27" t="s">
        <v>15</v>
      </c>
      <c r="F492" s="26" t="s">
        <v>83</v>
      </c>
      <c r="G492" s="26">
        <v>487</v>
      </c>
      <c r="H492" s="26">
        <v>5.09</v>
      </c>
      <c r="I492" s="26">
        <v>0.28000000000000003</v>
      </c>
      <c r="J492" s="38">
        <v>0.13</v>
      </c>
      <c r="K492" s="28">
        <f t="shared" si="14"/>
        <v>4.2566371681415927</v>
      </c>
      <c r="L492" s="28">
        <f t="shared" si="15"/>
        <v>2072.9823008849557</v>
      </c>
      <c r="M492" s="26" t="s">
        <v>1011</v>
      </c>
      <c r="N492" s="26">
        <f>表1_4[[#This Row],[升数]]*4.81</f>
        <v>2342.4699999999998</v>
      </c>
    </row>
    <row r="493" spans="1:14" ht="38.1" hidden="1" customHeight="1">
      <c r="A493" s="27">
        <v>43966</v>
      </c>
      <c r="C493" s="27" t="s">
        <v>13</v>
      </c>
      <c r="D493" s="27" t="s">
        <v>14</v>
      </c>
      <c r="E493" s="27" t="s">
        <v>15</v>
      </c>
      <c r="F493" s="26" t="s">
        <v>83</v>
      </c>
      <c r="G493" s="26">
        <v>430</v>
      </c>
      <c r="H493" s="26">
        <v>5.09</v>
      </c>
      <c r="I493" s="26">
        <v>0.28000000000000003</v>
      </c>
      <c r="J493" s="38">
        <v>0.13</v>
      </c>
      <c r="K493" s="28">
        <f t="shared" si="14"/>
        <v>4.2566371681415927</v>
      </c>
      <c r="L493" s="28">
        <f t="shared" si="15"/>
        <v>1830.3539823008848</v>
      </c>
      <c r="M493" s="26" t="s">
        <v>1011</v>
      </c>
      <c r="N493" s="26">
        <f>表1_4[[#This Row],[升数]]*4.81</f>
        <v>2068.2999999999997</v>
      </c>
    </row>
    <row r="494" spans="1:14" ht="38.1" hidden="1" customHeight="1">
      <c r="A494" s="27">
        <v>43966</v>
      </c>
      <c r="C494" s="27" t="s">
        <v>13</v>
      </c>
      <c r="D494" s="27" t="s">
        <v>14</v>
      </c>
      <c r="E494" s="27" t="s">
        <v>15</v>
      </c>
      <c r="F494" s="26" t="s">
        <v>83</v>
      </c>
      <c r="G494" s="26">
        <v>9782</v>
      </c>
      <c r="H494" s="26">
        <v>5.09</v>
      </c>
      <c r="I494" s="26">
        <v>0.28000000000000003</v>
      </c>
      <c r="J494" s="38">
        <v>0.13</v>
      </c>
      <c r="K494" s="28">
        <f t="shared" si="14"/>
        <v>4.2566371681415927</v>
      </c>
      <c r="L494" s="28">
        <f t="shared" si="15"/>
        <v>41638.424778761058</v>
      </c>
      <c r="M494" s="26" t="s">
        <v>1011</v>
      </c>
      <c r="N494" s="26">
        <f>表1_4[[#This Row],[升数]]*4.81</f>
        <v>47051.42</v>
      </c>
    </row>
    <row r="495" spans="1:14" ht="38.1" hidden="1" customHeight="1">
      <c r="A495" s="27">
        <v>43940</v>
      </c>
      <c r="C495" s="27" t="s">
        <v>13</v>
      </c>
      <c r="D495" s="27" t="s">
        <v>14</v>
      </c>
      <c r="E495" s="27" t="s">
        <v>15</v>
      </c>
      <c r="F495" s="26" t="s">
        <v>21</v>
      </c>
      <c r="G495" s="26">
        <v>4582</v>
      </c>
      <c r="H495" s="26">
        <v>5.09</v>
      </c>
      <c r="I495" s="26">
        <v>0.28000000000000003</v>
      </c>
      <c r="J495" s="38">
        <v>0.13</v>
      </c>
      <c r="K495" s="28">
        <f t="shared" si="14"/>
        <v>4.2566371681415927</v>
      </c>
      <c r="L495" s="28">
        <f t="shared" si="15"/>
        <v>19503.911504424777</v>
      </c>
      <c r="M495" s="26" t="s">
        <v>1011</v>
      </c>
      <c r="N495" s="26">
        <f>表1_4[[#This Row],[升数]]*4.81</f>
        <v>22039.42</v>
      </c>
    </row>
    <row r="496" spans="1:14" ht="38.1" hidden="1" customHeight="1">
      <c r="A496" s="27">
        <v>43941</v>
      </c>
      <c r="C496" s="27" t="s">
        <v>13</v>
      </c>
      <c r="D496" s="27" t="s">
        <v>14</v>
      </c>
      <c r="E496" s="27" t="s">
        <v>15</v>
      </c>
      <c r="F496" s="26" t="s">
        <v>21</v>
      </c>
      <c r="G496" s="26">
        <v>4037</v>
      </c>
      <c r="H496" s="26">
        <v>5.09</v>
      </c>
      <c r="I496" s="26">
        <v>0.28000000000000003</v>
      </c>
      <c r="J496" s="38">
        <v>0.13</v>
      </c>
      <c r="K496" s="28">
        <f t="shared" si="14"/>
        <v>4.2566371681415927</v>
      </c>
      <c r="L496" s="28">
        <f t="shared" si="15"/>
        <v>17184.044247787609</v>
      </c>
      <c r="M496" s="26" t="s">
        <v>1011</v>
      </c>
      <c r="N496" s="26">
        <f>表1_4[[#This Row],[升数]]*4.81</f>
        <v>19417.969999999998</v>
      </c>
    </row>
    <row r="497" spans="1:14" ht="38.1" hidden="1" customHeight="1">
      <c r="A497" s="27">
        <v>43942</v>
      </c>
      <c r="C497" s="27" t="s">
        <v>13</v>
      </c>
      <c r="D497" s="27" t="s">
        <v>14</v>
      </c>
      <c r="E497" s="27" t="s">
        <v>15</v>
      </c>
      <c r="F497" s="26" t="s">
        <v>21</v>
      </c>
      <c r="G497" s="26">
        <v>3713</v>
      </c>
      <c r="H497" s="26">
        <v>5.09</v>
      </c>
      <c r="I497" s="26">
        <v>0.28000000000000003</v>
      </c>
      <c r="J497" s="38">
        <v>0.13</v>
      </c>
      <c r="K497" s="28">
        <f t="shared" si="14"/>
        <v>4.2566371681415927</v>
      </c>
      <c r="L497" s="28">
        <f t="shared" si="15"/>
        <v>15804.893805309734</v>
      </c>
      <c r="M497" s="26" t="s">
        <v>1011</v>
      </c>
      <c r="N497" s="26">
        <f>表1_4[[#This Row],[升数]]*4.81</f>
        <v>17859.53</v>
      </c>
    </row>
    <row r="498" spans="1:14" ht="38.1" hidden="1" customHeight="1">
      <c r="A498" s="27">
        <v>43943</v>
      </c>
      <c r="C498" s="27" t="s">
        <v>13</v>
      </c>
      <c r="D498" s="27" t="s">
        <v>14</v>
      </c>
      <c r="E498" s="27" t="s">
        <v>15</v>
      </c>
      <c r="F498" s="26" t="s">
        <v>21</v>
      </c>
      <c r="G498" s="26">
        <v>4625</v>
      </c>
      <c r="H498" s="26">
        <v>5.09</v>
      </c>
      <c r="I498" s="26">
        <v>0.28000000000000003</v>
      </c>
      <c r="J498" s="38">
        <v>0.13</v>
      </c>
      <c r="K498" s="28">
        <f t="shared" si="14"/>
        <v>4.2566371681415927</v>
      </c>
      <c r="L498" s="28">
        <f t="shared" si="15"/>
        <v>19686.946902654865</v>
      </c>
      <c r="M498" s="26" t="s">
        <v>1011</v>
      </c>
      <c r="N498" s="26">
        <f>表1_4[[#This Row],[升数]]*4.81</f>
        <v>22246.25</v>
      </c>
    </row>
    <row r="499" spans="1:14" ht="38.1" hidden="1" customHeight="1">
      <c r="A499" s="27">
        <v>43944</v>
      </c>
      <c r="C499" s="27" t="s">
        <v>13</v>
      </c>
      <c r="D499" s="27" t="s">
        <v>14</v>
      </c>
      <c r="E499" s="27" t="s">
        <v>15</v>
      </c>
      <c r="F499" s="26" t="s">
        <v>21</v>
      </c>
      <c r="G499" s="26">
        <v>3820</v>
      </c>
      <c r="H499" s="26">
        <v>5.09</v>
      </c>
      <c r="I499" s="26">
        <v>0.28000000000000003</v>
      </c>
      <c r="J499" s="38">
        <v>0.13</v>
      </c>
      <c r="K499" s="28">
        <f t="shared" si="14"/>
        <v>4.2566371681415927</v>
      </c>
      <c r="L499" s="28">
        <f t="shared" si="15"/>
        <v>16260.353982300883</v>
      </c>
      <c r="M499" s="26" t="s">
        <v>1011</v>
      </c>
      <c r="N499" s="26">
        <f>表1_4[[#This Row],[升数]]*4.81</f>
        <v>18374.199999999997</v>
      </c>
    </row>
    <row r="500" spans="1:14" ht="38.1" hidden="1" customHeight="1">
      <c r="A500" s="27">
        <v>43945</v>
      </c>
      <c r="C500" s="27" t="s">
        <v>13</v>
      </c>
      <c r="D500" s="27" t="s">
        <v>14</v>
      </c>
      <c r="E500" s="27" t="s">
        <v>15</v>
      </c>
      <c r="F500" s="26" t="s">
        <v>21</v>
      </c>
      <c r="G500" s="26">
        <v>3658</v>
      </c>
      <c r="H500" s="26">
        <v>5.09</v>
      </c>
      <c r="I500" s="26">
        <v>0.28000000000000003</v>
      </c>
      <c r="J500" s="38">
        <v>0.13</v>
      </c>
      <c r="K500" s="28">
        <f t="shared" si="14"/>
        <v>4.2566371681415927</v>
      </c>
      <c r="L500" s="28">
        <f t="shared" si="15"/>
        <v>15570.778761061945</v>
      </c>
      <c r="M500" s="26" t="s">
        <v>1011</v>
      </c>
      <c r="N500" s="26">
        <f>表1_4[[#This Row],[升数]]*4.81</f>
        <v>17594.98</v>
      </c>
    </row>
    <row r="501" spans="1:14" ht="38.1" hidden="1" customHeight="1">
      <c r="A501" s="27">
        <v>43946</v>
      </c>
      <c r="C501" s="27" t="s">
        <v>13</v>
      </c>
      <c r="D501" s="27" t="s">
        <v>14</v>
      </c>
      <c r="E501" s="27" t="s">
        <v>15</v>
      </c>
      <c r="F501" s="26" t="s">
        <v>21</v>
      </c>
      <c r="G501" s="26">
        <v>926</v>
      </c>
      <c r="H501" s="26">
        <v>5.09</v>
      </c>
      <c r="I501" s="26">
        <v>0.28000000000000003</v>
      </c>
      <c r="J501" s="38">
        <v>0.13</v>
      </c>
      <c r="K501" s="28">
        <f t="shared" si="14"/>
        <v>4.2566371681415927</v>
      </c>
      <c r="L501" s="28">
        <f t="shared" si="15"/>
        <v>3941.646017699115</v>
      </c>
      <c r="M501" s="26" t="s">
        <v>1011</v>
      </c>
      <c r="N501" s="26">
        <f>表1_4[[#This Row],[升数]]*4.81</f>
        <v>4454.0599999999995</v>
      </c>
    </row>
    <row r="502" spans="1:14" ht="38.1" hidden="1" customHeight="1">
      <c r="A502" s="27">
        <v>43947</v>
      </c>
      <c r="C502" s="27" t="s">
        <v>13</v>
      </c>
      <c r="D502" s="27" t="s">
        <v>14</v>
      </c>
      <c r="E502" s="27" t="s">
        <v>15</v>
      </c>
      <c r="F502" s="26" t="s">
        <v>21</v>
      </c>
      <c r="G502" s="26">
        <v>4565</v>
      </c>
      <c r="H502" s="26">
        <v>5.09</v>
      </c>
      <c r="I502" s="26">
        <v>0.28000000000000003</v>
      </c>
      <c r="J502" s="38">
        <v>0.13</v>
      </c>
      <c r="K502" s="28">
        <f t="shared" si="14"/>
        <v>4.2566371681415927</v>
      </c>
      <c r="L502" s="28">
        <f t="shared" si="15"/>
        <v>19431.548672566372</v>
      </c>
      <c r="M502" s="26" t="s">
        <v>1011</v>
      </c>
      <c r="N502" s="26">
        <f>表1_4[[#This Row],[升数]]*4.81</f>
        <v>21957.649999999998</v>
      </c>
    </row>
    <row r="503" spans="1:14" ht="38.1" hidden="1" customHeight="1">
      <c r="A503" s="27">
        <v>43948</v>
      </c>
      <c r="C503" s="27" t="s">
        <v>13</v>
      </c>
      <c r="D503" s="27" t="s">
        <v>14</v>
      </c>
      <c r="E503" s="27" t="s">
        <v>15</v>
      </c>
      <c r="F503" s="26" t="s">
        <v>21</v>
      </c>
      <c r="G503" s="26">
        <v>3130</v>
      </c>
      <c r="H503" s="26">
        <v>5.09</v>
      </c>
      <c r="I503" s="26">
        <v>0.28000000000000003</v>
      </c>
      <c r="J503" s="38">
        <v>0.13</v>
      </c>
      <c r="K503" s="28">
        <f t="shared" si="14"/>
        <v>4.2566371681415927</v>
      </c>
      <c r="L503" s="28">
        <f t="shared" si="15"/>
        <v>13323.274336283184</v>
      </c>
      <c r="M503" s="26" t="s">
        <v>1011</v>
      </c>
      <c r="N503" s="26">
        <f>表1_4[[#This Row],[升数]]*4.81</f>
        <v>15055.3</v>
      </c>
    </row>
    <row r="504" spans="1:14" ht="38.1" hidden="1" customHeight="1">
      <c r="A504" s="27">
        <v>43949</v>
      </c>
      <c r="C504" s="27" t="s">
        <v>13</v>
      </c>
      <c r="D504" s="27" t="s">
        <v>14</v>
      </c>
      <c r="E504" s="27" t="s">
        <v>15</v>
      </c>
      <c r="F504" s="26" t="s">
        <v>21</v>
      </c>
      <c r="G504" s="26">
        <v>4090</v>
      </c>
      <c r="H504" s="26">
        <v>5.09</v>
      </c>
      <c r="I504" s="26">
        <v>0.28000000000000003</v>
      </c>
      <c r="J504" s="38">
        <v>0.13</v>
      </c>
      <c r="K504" s="28">
        <f t="shared" si="14"/>
        <v>4.2566371681415927</v>
      </c>
      <c r="L504" s="28">
        <f t="shared" si="15"/>
        <v>17409.646017699113</v>
      </c>
      <c r="M504" s="26" t="s">
        <v>1011</v>
      </c>
      <c r="N504" s="26">
        <f>表1_4[[#This Row],[升数]]*4.81</f>
        <v>19672.899999999998</v>
      </c>
    </row>
    <row r="505" spans="1:14" ht="38.1" hidden="1" customHeight="1">
      <c r="A505" s="27">
        <v>43951</v>
      </c>
      <c r="C505" s="27" t="s">
        <v>13</v>
      </c>
      <c r="D505" s="27" t="s">
        <v>14</v>
      </c>
      <c r="E505" s="27" t="s">
        <v>15</v>
      </c>
      <c r="F505" s="26" t="s">
        <v>21</v>
      </c>
      <c r="G505" s="26">
        <v>4089</v>
      </c>
      <c r="H505" s="26">
        <v>5.09</v>
      </c>
      <c r="I505" s="26">
        <v>0.28000000000000003</v>
      </c>
      <c r="J505" s="38">
        <v>0.13</v>
      </c>
      <c r="K505" s="28">
        <f t="shared" si="14"/>
        <v>4.2566371681415927</v>
      </c>
      <c r="L505" s="28">
        <f t="shared" si="15"/>
        <v>17405.389380530971</v>
      </c>
      <c r="M505" s="26" t="s">
        <v>1011</v>
      </c>
      <c r="N505" s="26">
        <f>表1_4[[#This Row],[升数]]*4.81</f>
        <v>19668.09</v>
      </c>
    </row>
    <row r="506" spans="1:14" ht="38.1" hidden="1" customHeight="1">
      <c r="A506" s="27">
        <v>43952</v>
      </c>
      <c r="C506" s="27" t="s">
        <v>13</v>
      </c>
      <c r="D506" s="27" t="s">
        <v>14</v>
      </c>
      <c r="E506" s="27" t="s">
        <v>15</v>
      </c>
      <c r="F506" s="26" t="s">
        <v>21</v>
      </c>
      <c r="G506" s="26">
        <v>3303</v>
      </c>
      <c r="H506" s="26">
        <v>5.09</v>
      </c>
      <c r="I506" s="26">
        <v>0.28000000000000003</v>
      </c>
      <c r="J506" s="38">
        <v>0.13</v>
      </c>
      <c r="K506" s="28">
        <f t="shared" si="14"/>
        <v>4.2566371681415927</v>
      </c>
      <c r="L506" s="28">
        <f t="shared" si="15"/>
        <v>14059.672566371681</v>
      </c>
      <c r="M506" s="26" t="s">
        <v>1011</v>
      </c>
      <c r="N506" s="26">
        <f>表1_4[[#This Row],[升数]]*4.81</f>
        <v>15887.429999999998</v>
      </c>
    </row>
    <row r="507" spans="1:14" ht="38.1" hidden="1" customHeight="1">
      <c r="A507" s="27">
        <v>43953</v>
      </c>
      <c r="C507" s="27" t="s">
        <v>13</v>
      </c>
      <c r="D507" s="27" t="s">
        <v>14</v>
      </c>
      <c r="E507" s="27" t="s">
        <v>15</v>
      </c>
      <c r="F507" s="26" t="s">
        <v>21</v>
      </c>
      <c r="G507" s="26">
        <v>2981</v>
      </c>
      <c r="H507" s="26">
        <v>5.09</v>
      </c>
      <c r="I507" s="26">
        <v>0.28000000000000003</v>
      </c>
      <c r="J507" s="38">
        <v>0.13</v>
      </c>
      <c r="K507" s="28">
        <f t="shared" si="14"/>
        <v>4.2566371681415927</v>
      </c>
      <c r="L507" s="28">
        <f t="shared" si="15"/>
        <v>12689.035398230088</v>
      </c>
      <c r="M507" s="26" t="s">
        <v>1011</v>
      </c>
      <c r="N507" s="26">
        <f>表1_4[[#This Row],[升数]]*4.81</f>
        <v>14338.609999999999</v>
      </c>
    </row>
    <row r="508" spans="1:14" ht="38.1" hidden="1" customHeight="1">
      <c r="A508" s="27">
        <v>43954</v>
      </c>
      <c r="C508" s="27" t="s">
        <v>13</v>
      </c>
      <c r="D508" s="27" t="s">
        <v>14</v>
      </c>
      <c r="E508" s="27" t="s">
        <v>15</v>
      </c>
      <c r="F508" s="26" t="s">
        <v>21</v>
      </c>
      <c r="G508" s="26">
        <v>3020</v>
      </c>
      <c r="H508" s="26">
        <v>5.09</v>
      </c>
      <c r="I508" s="26">
        <v>0.28000000000000003</v>
      </c>
      <c r="J508" s="38">
        <v>0.13</v>
      </c>
      <c r="K508" s="28">
        <f t="shared" si="14"/>
        <v>4.2566371681415927</v>
      </c>
      <c r="L508" s="28">
        <f t="shared" si="15"/>
        <v>12855.044247787609</v>
      </c>
      <c r="M508" s="26" t="s">
        <v>1011</v>
      </c>
      <c r="N508" s="26">
        <f>表1_4[[#This Row],[升数]]*4.81</f>
        <v>14526.199999999999</v>
      </c>
    </row>
    <row r="509" spans="1:14" ht="38.1" hidden="1" customHeight="1">
      <c r="A509" s="27">
        <v>43955</v>
      </c>
      <c r="C509" s="27" t="s">
        <v>13</v>
      </c>
      <c r="D509" s="27" t="s">
        <v>14</v>
      </c>
      <c r="E509" s="27" t="s">
        <v>15</v>
      </c>
      <c r="F509" s="26" t="s">
        <v>21</v>
      </c>
      <c r="G509" s="26">
        <v>3429</v>
      </c>
      <c r="H509" s="26">
        <v>5.09</v>
      </c>
      <c r="I509" s="26">
        <v>0.28000000000000003</v>
      </c>
      <c r="J509" s="38">
        <v>0.13</v>
      </c>
      <c r="K509" s="28">
        <f t="shared" si="14"/>
        <v>4.2566371681415927</v>
      </c>
      <c r="L509" s="28">
        <f t="shared" si="15"/>
        <v>14596.008849557522</v>
      </c>
      <c r="M509" s="26" t="s">
        <v>1011</v>
      </c>
      <c r="N509" s="26">
        <f>表1_4[[#This Row],[升数]]*4.81</f>
        <v>16493.489999999998</v>
      </c>
    </row>
    <row r="510" spans="1:14" ht="38.1" hidden="1" customHeight="1">
      <c r="A510" s="27">
        <v>43956</v>
      </c>
      <c r="C510" s="27" t="s">
        <v>13</v>
      </c>
      <c r="D510" s="27" t="s">
        <v>14</v>
      </c>
      <c r="E510" s="27" t="s">
        <v>15</v>
      </c>
      <c r="F510" s="26" t="s">
        <v>21</v>
      </c>
      <c r="G510" s="26">
        <v>2034</v>
      </c>
      <c r="H510" s="26">
        <v>5.09</v>
      </c>
      <c r="I510" s="26">
        <v>0.28000000000000003</v>
      </c>
      <c r="J510" s="38">
        <v>0.13</v>
      </c>
      <c r="K510" s="28">
        <f t="shared" si="14"/>
        <v>4.2566371681415927</v>
      </c>
      <c r="L510" s="28">
        <f t="shared" si="15"/>
        <v>8658</v>
      </c>
      <c r="M510" s="26" t="s">
        <v>1011</v>
      </c>
      <c r="N510" s="26">
        <f>表1_4[[#This Row],[升数]]*4.81</f>
        <v>9783.5399999999991</v>
      </c>
    </row>
    <row r="511" spans="1:14" ht="38.1" hidden="1" customHeight="1">
      <c r="A511" s="27">
        <v>43957</v>
      </c>
      <c r="C511" s="27" t="s">
        <v>13</v>
      </c>
      <c r="D511" s="27" t="s">
        <v>14</v>
      </c>
      <c r="E511" s="27" t="s">
        <v>15</v>
      </c>
      <c r="F511" s="26" t="s">
        <v>21</v>
      </c>
      <c r="G511" s="26">
        <v>3728</v>
      </c>
      <c r="H511" s="26">
        <v>5.09</v>
      </c>
      <c r="I511" s="26">
        <v>0.28000000000000003</v>
      </c>
      <c r="J511" s="38">
        <v>0.13</v>
      </c>
      <c r="K511" s="28">
        <f t="shared" si="14"/>
        <v>4.2566371681415927</v>
      </c>
      <c r="L511" s="28">
        <f t="shared" si="15"/>
        <v>15868.743362831858</v>
      </c>
      <c r="M511" s="26" t="s">
        <v>1011</v>
      </c>
      <c r="N511" s="26">
        <f>表1_4[[#This Row],[升数]]*4.81</f>
        <v>17931.68</v>
      </c>
    </row>
    <row r="512" spans="1:14" ht="38.1" hidden="1" customHeight="1">
      <c r="A512" s="27">
        <v>43958</v>
      </c>
      <c r="C512" s="27" t="s">
        <v>13</v>
      </c>
      <c r="D512" s="27" t="s">
        <v>14</v>
      </c>
      <c r="E512" s="27" t="s">
        <v>15</v>
      </c>
      <c r="F512" s="26" t="s">
        <v>21</v>
      </c>
      <c r="G512" s="26">
        <v>2279</v>
      </c>
      <c r="H512" s="26">
        <v>5.09</v>
      </c>
      <c r="I512" s="26">
        <v>0.28000000000000003</v>
      </c>
      <c r="J512" s="38">
        <v>0.13</v>
      </c>
      <c r="K512" s="28">
        <f t="shared" si="14"/>
        <v>4.2566371681415927</v>
      </c>
      <c r="L512" s="28">
        <f t="shared" si="15"/>
        <v>9700.8761061946898</v>
      </c>
      <c r="M512" s="26" t="s">
        <v>1011</v>
      </c>
      <c r="N512" s="26">
        <f>表1_4[[#This Row],[升数]]*4.81</f>
        <v>10961.99</v>
      </c>
    </row>
    <row r="513" spans="1:14" ht="38.1" hidden="1" customHeight="1">
      <c r="A513" s="27">
        <v>43958</v>
      </c>
      <c r="C513" s="27" t="s">
        <v>13</v>
      </c>
      <c r="D513" s="27" t="s">
        <v>14</v>
      </c>
      <c r="E513" s="27" t="s">
        <v>15</v>
      </c>
      <c r="F513" s="26" t="s">
        <v>21</v>
      </c>
      <c r="G513" s="26">
        <v>645</v>
      </c>
      <c r="H513" s="26">
        <v>5.09</v>
      </c>
      <c r="I513" s="26">
        <v>0.28000000000000003</v>
      </c>
      <c r="J513" s="38">
        <v>0.13</v>
      </c>
      <c r="K513" s="28">
        <f t="shared" si="14"/>
        <v>4.2566371681415927</v>
      </c>
      <c r="L513" s="28">
        <f t="shared" si="15"/>
        <v>2745.5309734513271</v>
      </c>
      <c r="M513" s="26" t="s">
        <v>1011</v>
      </c>
      <c r="N513" s="26">
        <f>表1_4[[#This Row],[升数]]*4.81</f>
        <v>3102.45</v>
      </c>
    </row>
    <row r="514" spans="1:14" ht="38.1" hidden="1" customHeight="1">
      <c r="A514" s="27">
        <v>43959</v>
      </c>
      <c r="C514" s="27" t="s">
        <v>13</v>
      </c>
      <c r="D514" s="27" t="s">
        <v>14</v>
      </c>
      <c r="E514" s="27" t="s">
        <v>15</v>
      </c>
      <c r="F514" s="26" t="s">
        <v>21</v>
      </c>
      <c r="G514" s="26">
        <v>2674</v>
      </c>
      <c r="H514" s="26">
        <v>5.09</v>
      </c>
      <c r="I514" s="26">
        <v>0.28000000000000003</v>
      </c>
      <c r="J514" s="38">
        <v>0.13</v>
      </c>
      <c r="K514" s="28">
        <f t="shared" ref="K514:K577" si="16">4.81/1.13</f>
        <v>4.2566371681415927</v>
      </c>
      <c r="L514" s="28">
        <f t="shared" ref="L514:L577" si="17">G514*K514</f>
        <v>11382.247787610619</v>
      </c>
      <c r="M514" s="26" t="s">
        <v>1011</v>
      </c>
      <c r="N514" s="26">
        <f>表1_4[[#This Row],[升数]]*4.81</f>
        <v>12861.939999999999</v>
      </c>
    </row>
    <row r="515" spans="1:14" ht="38.1" hidden="1" customHeight="1">
      <c r="A515" s="27">
        <v>43960</v>
      </c>
      <c r="C515" s="27" t="s">
        <v>13</v>
      </c>
      <c r="D515" s="27" t="s">
        <v>14</v>
      </c>
      <c r="E515" s="27" t="s">
        <v>15</v>
      </c>
      <c r="F515" s="26" t="s">
        <v>21</v>
      </c>
      <c r="G515" s="26">
        <v>3213</v>
      </c>
      <c r="H515" s="26">
        <v>5.09</v>
      </c>
      <c r="I515" s="26">
        <v>0.28000000000000003</v>
      </c>
      <c r="J515" s="38">
        <v>0.13</v>
      </c>
      <c r="K515" s="28">
        <f t="shared" si="16"/>
        <v>4.2566371681415927</v>
      </c>
      <c r="L515" s="28">
        <f t="shared" si="17"/>
        <v>13676.575221238938</v>
      </c>
      <c r="M515" s="26" t="s">
        <v>1011</v>
      </c>
      <c r="N515" s="26">
        <f>表1_4[[#This Row],[升数]]*4.81</f>
        <v>15454.529999999999</v>
      </c>
    </row>
    <row r="516" spans="1:14" ht="38.1" hidden="1" customHeight="1">
      <c r="A516" s="27">
        <v>43961</v>
      </c>
      <c r="C516" s="27" t="s">
        <v>13</v>
      </c>
      <c r="D516" s="27" t="s">
        <v>14</v>
      </c>
      <c r="E516" s="27" t="s">
        <v>15</v>
      </c>
      <c r="F516" s="26" t="s">
        <v>21</v>
      </c>
      <c r="G516" s="26">
        <v>3594</v>
      </c>
      <c r="H516" s="26">
        <v>5.09</v>
      </c>
      <c r="I516" s="26">
        <v>0.28000000000000003</v>
      </c>
      <c r="J516" s="38">
        <v>0.13</v>
      </c>
      <c r="K516" s="28">
        <f t="shared" si="16"/>
        <v>4.2566371681415927</v>
      </c>
      <c r="L516" s="28">
        <f t="shared" si="17"/>
        <v>15298.353982300883</v>
      </c>
      <c r="M516" s="26" t="s">
        <v>1011</v>
      </c>
      <c r="N516" s="26">
        <f>表1_4[[#This Row],[升数]]*4.81</f>
        <v>17287.14</v>
      </c>
    </row>
    <row r="517" spans="1:14" ht="38.1" hidden="1" customHeight="1">
      <c r="A517" s="27">
        <v>43962</v>
      </c>
      <c r="C517" s="27" t="s">
        <v>13</v>
      </c>
      <c r="D517" s="27" t="s">
        <v>14</v>
      </c>
      <c r="E517" s="27" t="s">
        <v>15</v>
      </c>
      <c r="F517" s="26" t="s">
        <v>21</v>
      </c>
      <c r="G517" s="26">
        <v>2789</v>
      </c>
      <c r="H517" s="26">
        <v>5.09</v>
      </c>
      <c r="I517" s="26">
        <v>0.28000000000000003</v>
      </c>
      <c r="J517" s="38">
        <v>0.13</v>
      </c>
      <c r="K517" s="28">
        <f t="shared" si="16"/>
        <v>4.2566371681415927</v>
      </c>
      <c r="L517" s="28">
        <f t="shared" si="17"/>
        <v>11871.761061946901</v>
      </c>
      <c r="M517" s="26" t="s">
        <v>1011</v>
      </c>
      <c r="N517" s="26">
        <f>表1_4[[#This Row],[升数]]*4.81</f>
        <v>13415.089999999998</v>
      </c>
    </row>
    <row r="518" spans="1:14" ht="38.1" hidden="1" customHeight="1">
      <c r="A518" s="27">
        <v>43963</v>
      </c>
      <c r="C518" s="27" t="s">
        <v>13</v>
      </c>
      <c r="D518" s="27" t="s">
        <v>14</v>
      </c>
      <c r="E518" s="27" t="s">
        <v>15</v>
      </c>
      <c r="F518" s="26" t="s">
        <v>21</v>
      </c>
      <c r="G518" s="26">
        <v>4079</v>
      </c>
      <c r="H518" s="26">
        <v>5.09</v>
      </c>
      <c r="I518" s="26">
        <v>0.28000000000000003</v>
      </c>
      <c r="J518" s="38">
        <v>0.13</v>
      </c>
      <c r="K518" s="28">
        <f t="shared" si="16"/>
        <v>4.2566371681415927</v>
      </c>
      <c r="L518" s="28">
        <f t="shared" si="17"/>
        <v>17362.823008849555</v>
      </c>
      <c r="M518" s="26" t="s">
        <v>1011</v>
      </c>
      <c r="N518" s="26">
        <f>表1_4[[#This Row],[升数]]*4.81</f>
        <v>19619.989999999998</v>
      </c>
    </row>
    <row r="519" spans="1:14" ht="38.1" hidden="1" customHeight="1">
      <c r="A519" s="27">
        <v>43964</v>
      </c>
      <c r="C519" s="27" t="s">
        <v>13</v>
      </c>
      <c r="D519" s="27" t="s">
        <v>14</v>
      </c>
      <c r="E519" s="27" t="s">
        <v>15</v>
      </c>
      <c r="F519" s="26" t="s">
        <v>21</v>
      </c>
      <c r="G519" s="26">
        <v>3160</v>
      </c>
      <c r="H519" s="26">
        <v>5.09</v>
      </c>
      <c r="I519" s="26">
        <v>0.28000000000000003</v>
      </c>
      <c r="J519" s="38">
        <v>0.13</v>
      </c>
      <c r="K519" s="28">
        <f t="shared" si="16"/>
        <v>4.2566371681415927</v>
      </c>
      <c r="L519" s="28">
        <f t="shared" si="17"/>
        <v>13450.973451327432</v>
      </c>
      <c r="M519" s="26" t="s">
        <v>1011</v>
      </c>
      <c r="N519" s="26">
        <f>表1_4[[#This Row],[升数]]*4.81</f>
        <v>15199.599999999999</v>
      </c>
    </row>
    <row r="520" spans="1:14" ht="38.1" hidden="1" customHeight="1">
      <c r="A520" s="27">
        <v>43965</v>
      </c>
      <c r="C520" s="27" t="s">
        <v>13</v>
      </c>
      <c r="D520" s="27" t="s">
        <v>14</v>
      </c>
      <c r="E520" s="27" t="s">
        <v>15</v>
      </c>
      <c r="F520" s="26" t="s">
        <v>21</v>
      </c>
      <c r="G520" s="26">
        <v>4679</v>
      </c>
      <c r="H520" s="26">
        <v>5.09</v>
      </c>
      <c r="I520" s="26">
        <v>0.28000000000000003</v>
      </c>
      <c r="J520" s="38">
        <v>0.13</v>
      </c>
      <c r="K520" s="28">
        <f t="shared" si="16"/>
        <v>4.2566371681415927</v>
      </c>
      <c r="L520" s="28">
        <f t="shared" si="17"/>
        <v>19916.805309734511</v>
      </c>
      <c r="M520" s="26" t="s">
        <v>1011</v>
      </c>
      <c r="N520" s="26">
        <f>表1_4[[#This Row],[升数]]*4.81</f>
        <v>22505.989999999998</v>
      </c>
    </row>
    <row r="521" spans="1:14" ht="38.1" hidden="1" customHeight="1">
      <c r="A521" s="27">
        <v>43966</v>
      </c>
      <c r="C521" s="27" t="s">
        <v>13</v>
      </c>
      <c r="D521" s="27" t="s">
        <v>14</v>
      </c>
      <c r="E521" s="27" t="s">
        <v>15</v>
      </c>
      <c r="F521" s="26" t="s">
        <v>21</v>
      </c>
      <c r="G521" s="26">
        <v>2975</v>
      </c>
      <c r="H521" s="26">
        <v>5.09</v>
      </c>
      <c r="I521" s="26">
        <v>0.28000000000000003</v>
      </c>
      <c r="J521" s="38">
        <v>0.13</v>
      </c>
      <c r="K521" s="28">
        <f t="shared" si="16"/>
        <v>4.2566371681415927</v>
      </c>
      <c r="L521" s="28">
        <f t="shared" si="17"/>
        <v>12663.495575221239</v>
      </c>
      <c r="M521" s="26" t="s">
        <v>1011</v>
      </c>
      <c r="N521" s="26">
        <f>表1_4[[#This Row],[升数]]*4.81</f>
        <v>14309.749999999998</v>
      </c>
    </row>
    <row r="522" spans="1:14" ht="38.1" hidden="1" customHeight="1">
      <c r="A522" s="27">
        <v>43937</v>
      </c>
      <c r="C522" s="27" t="s">
        <v>13</v>
      </c>
      <c r="D522" s="27" t="s">
        <v>14</v>
      </c>
      <c r="E522" s="27" t="s">
        <v>15</v>
      </c>
      <c r="F522" s="26" t="s">
        <v>21</v>
      </c>
      <c r="G522" s="26">
        <v>5033</v>
      </c>
      <c r="H522" s="26">
        <v>5.09</v>
      </c>
      <c r="I522" s="26">
        <v>0.28000000000000003</v>
      </c>
      <c r="J522" s="38">
        <v>0.13</v>
      </c>
      <c r="K522" s="28">
        <f t="shared" si="16"/>
        <v>4.2566371681415927</v>
      </c>
      <c r="L522" s="28">
        <f t="shared" si="17"/>
        <v>21423.654867256635</v>
      </c>
      <c r="M522" s="26" t="s">
        <v>1011</v>
      </c>
      <c r="N522" s="26">
        <f>表1_4[[#This Row],[升数]]*4.81</f>
        <v>24208.73</v>
      </c>
    </row>
    <row r="523" spans="1:14" ht="38.1" hidden="1" customHeight="1">
      <c r="A523" s="27">
        <v>43938</v>
      </c>
      <c r="C523" s="27" t="s">
        <v>13</v>
      </c>
      <c r="D523" s="27" t="s">
        <v>14</v>
      </c>
      <c r="E523" s="27" t="s">
        <v>15</v>
      </c>
      <c r="F523" s="26" t="s">
        <v>21</v>
      </c>
      <c r="G523" s="26">
        <v>5404</v>
      </c>
      <c r="H523" s="26">
        <v>5.09</v>
      </c>
      <c r="I523" s="26">
        <v>0.28000000000000003</v>
      </c>
      <c r="J523" s="38">
        <v>0.13</v>
      </c>
      <c r="K523" s="28">
        <f t="shared" si="16"/>
        <v>4.2566371681415927</v>
      </c>
      <c r="L523" s="28">
        <f t="shared" si="17"/>
        <v>23002.867256637168</v>
      </c>
      <c r="M523" s="26" t="s">
        <v>1011</v>
      </c>
      <c r="N523" s="26">
        <f>表1_4[[#This Row],[升数]]*4.81</f>
        <v>25993.239999999998</v>
      </c>
    </row>
    <row r="524" spans="1:14" ht="38.1" hidden="1" customHeight="1">
      <c r="A524" s="27">
        <v>43939</v>
      </c>
      <c r="C524" s="27" t="s">
        <v>13</v>
      </c>
      <c r="D524" s="27" t="s">
        <v>14</v>
      </c>
      <c r="E524" s="27" t="s">
        <v>15</v>
      </c>
      <c r="F524" s="26" t="s">
        <v>21</v>
      </c>
      <c r="G524" s="26">
        <v>5880</v>
      </c>
      <c r="H524" s="26">
        <v>5.09</v>
      </c>
      <c r="I524" s="26">
        <v>0.28000000000000003</v>
      </c>
      <c r="J524" s="38">
        <v>0.13</v>
      </c>
      <c r="K524" s="28">
        <f t="shared" si="16"/>
        <v>4.2566371681415927</v>
      </c>
      <c r="L524" s="28">
        <f t="shared" si="17"/>
        <v>25029.026548672566</v>
      </c>
      <c r="M524" s="26" t="s">
        <v>1011</v>
      </c>
      <c r="N524" s="26">
        <f>表1_4[[#This Row],[升数]]*4.81</f>
        <v>28282.799999999999</v>
      </c>
    </row>
    <row r="525" spans="1:14" ht="38.1" hidden="1" customHeight="1">
      <c r="A525" s="27">
        <v>43950</v>
      </c>
      <c r="C525" s="27" t="s">
        <v>13</v>
      </c>
      <c r="D525" s="27" t="s">
        <v>14</v>
      </c>
      <c r="E525" s="27" t="s">
        <v>15</v>
      </c>
      <c r="F525" s="26" t="s">
        <v>21</v>
      </c>
      <c r="G525" s="26">
        <v>2597</v>
      </c>
      <c r="H525" s="26">
        <v>5.09</v>
      </c>
      <c r="I525" s="26">
        <v>0.28000000000000003</v>
      </c>
      <c r="J525" s="38">
        <v>0.13</v>
      </c>
      <c r="K525" s="28">
        <f t="shared" si="16"/>
        <v>4.2566371681415927</v>
      </c>
      <c r="L525" s="28">
        <f t="shared" si="17"/>
        <v>11054.486725663715</v>
      </c>
      <c r="M525" s="26" t="s">
        <v>1011</v>
      </c>
      <c r="N525" s="26">
        <f>表1_4[[#This Row],[升数]]*4.81</f>
        <v>12491.57</v>
      </c>
    </row>
    <row r="526" spans="1:14" ht="38.1" hidden="1" customHeight="1">
      <c r="A526" s="27">
        <v>43939</v>
      </c>
      <c r="C526" s="27" t="s">
        <v>13</v>
      </c>
      <c r="D526" s="27" t="s">
        <v>14</v>
      </c>
      <c r="E526" s="27" t="s">
        <v>15</v>
      </c>
      <c r="F526" s="26" t="s">
        <v>1024</v>
      </c>
      <c r="G526" s="26">
        <v>412</v>
      </c>
      <c r="H526" s="26">
        <v>5.09</v>
      </c>
      <c r="I526" s="26">
        <v>0.28000000000000003</v>
      </c>
      <c r="J526" s="38">
        <v>0.13</v>
      </c>
      <c r="K526" s="28">
        <f t="shared" si="16"/>
        <v>4.2566371681415927</v>
      </c>
      <c r="L526" s="28">
        <f t="shared" si="17"/>
        <v>1753.7345132743362</v>
      </c>
      <c r="M526" s="26" t="s">
        <v>1011</v>
      </c>
      <c r="N526" s="26">
        <f>表1_4[[#This Row],[升数]]*4.81</f>
        <v>1981.7199999999998</v>
      </c>
    </row>
    <row r="527" spans="1:14" ht="38.1" hidden="1" customHeight="1">
      <c r="A527" s="27">
        <v>43942</v>
      </c>
      <c r="C527" s="27" t="s">
        <v>13</v>
      </c>
      <c r="D527" s="27" t="s">
        <v>14</v>
      </c>
      <c r="E527" s="27" t="s">
        <v>15</v>
      </c>
      <c r="F527" s="26" t="s">
        <v>1024</v>
      </c>
      <c r="G527" s="26">
        <v>368</v>
      </c>
      <c r="H527" s="26">
        <v>5.09</v>
      </c>
      <c r="I527" s="26">
        <v>0.28000000000000003</v>
      </c>
      <c r="J527" s="38">
        <v>0.13</v>
      </c>
      <c r="K527" s="28">
        <f t="shared" si="16"/>
        <v>4.2566371681415927</v>
      </c>
      <c r="L527" s="28">
        <f t="shared" si="17"/>
        <v>1566.4424778761061</v>
      </c>
      <c r="M527" s="26" t="s">
        <v>1011</v>
      </c>
      <c r="N527" s="26">
        <f>表1_4[[#This Row],[升数]]*4.81</f>
        <v>1770.08</v>
      </c>
    </row>
    <row r="528" spans="1:14" ht="38.1" hidden="1" customHeight="1">
      <c r="A528" s="27">
        <v>43944</v>
      </c>
      <c r="C528" s="27" t="s">
        <v>13</v>
      </c>
      <c r="D528" s="27" t="s">
        <v>14</v>
      </c>
      <c r="E528" s="27" t="s">
        <v>15</v>
      </c>
      <c r="F528" s="26" t="s">
        <v>1024</v>
      </c>
      <c r="G528" s="26">
        <v>666</v>
      </c>
      <c r="H528" s="26">
        <v>5.09</v>
      </c>
      <c r="I528" s="26">
        <v>0.28000000000000003</v>
      </c>
      <c r="J528" s="38">
        <v>0.13</v>
      </c>
      <c r="K528" s="28">
        <f t="shared" si="16"/>
        <v>4.2566371681415927</v>
      </c>
      <c r="L528" s="28">
        <f t="shared" si="17"/>
        <v>2834.9203539823006</v>
      </c>
      <c r="M528" s="26" t="s">
        <v>1011</v>
      </c>
      <c r="N528" s="26">
        <f>表1_4[[#This Row],[升数]]*4.81</f>
        <v>3203.4599999999996</v>
      </c>
    </row>
    <row r="529" spans="1:14" ht="38.1" hidden="1" customHeight="1">
      <c r="A529" s="27">
        <v>43949</v>
      </c>
      <c r="C529" s="27" t="s">
        <v>13</v>
      </c>
      <c r="D529" s="27" t="s">
        <v>14</v>
      </c>
      <c r="E529" s="27" t="s">
        <v>15</v>
      </c>
      <c r="F529" s="26" t="s">
        <v>1024</v>
      </c>
      <c r="G529" s="26">
        <v>298</v>
      </c>
      <c r="H529" s="26">
        <v>5.09</v>
      </c>
      <c r="I529" s="26">
        <v>0.28000000000000003</v>
      </c>
      <c r="J529" s="38">
        <v>0.13</v>
      </c>
      <c r="K529" s="28">
        <f t="shared" si="16"/>
        <v>4.2566371681415927</v>
      </c>
      <c r="L529" s="28">
        <f t="shared" si="17"/>
        <v>1268.4778761061946</v>
      </c>
      <c r="M529" s="26" t="s">
        <v>1011</v>
      </c>
      <c r="N529" s="26">
        <f>表1_4[[#This Row],[升数]]*4.81</f>
        <v>1433.3799999999999</v>
      </c>
    </row>
    <row r="530" spans="1:14" ht="38.1" hidden="1" customHeight="1">
      <c r="A530" s="27">
        <v>43954</v>
      </c>
      <c r="C530" s="27" t="s">
        <v>13</v>
      </c>
      <c r="D530" s="27" t="s">
        <v>14</v>
      </c>
      <c r="E530" s="27" t="s">
        <v>15</v>
      </c>
      <c r="F530" s="26" t="s">
        <v>1024</v>
      </c>
      <c r="G530" s="26">
        <v>211</v>
      </c>
      <c r="H530" s="26">
        <v>5.09</v>
      </c>
      <c r="I530" s="26">
        <v>0.28000000000000003</v>
      </c>
      <c r="J530" s="38">
        <v>0.13</v>
      </c>
      <c r="K530" s="28">
        <f t="shared" si="16"/>
        <v>4.2566371681415927</v>
      </c>
      <c r="L530" s="28">
        <f t="shared" si="17"/>
        <v>898.15044247787603</v>
      </c>
      <c r="M530" s="26" t="s">
        <v>1011</v>
      </c>
      <c r="N530" s="26">
        <f>表1_4[[#This Row],[升数]]*4.81</f>
        <v>1014.91</v>
      </c>
    </row>
    <row r="531" spans="1:14" ht="38.1" hidden="1" customHeight="1">
      <c r="A531" s="27">
        <v>43956</v>
      </c>
      <c r="C531" s="27" t="s">
        <v>13</v>
      </c>
      <c r="D531" s="27" t="s">
        <v>14</v>
      </c>
      <c r="E531" s="27" t="s">
        <v>15</v>
      </c>
      <c r="F531" s="26" t="s">
        <v>1024</v>
      </c>
      <c r="G531" s="26">
        <v>470</v>
      </c>
      <c r="H531" s="26">
        <v>5.09</v>
      </c>
      <c r="I531" s="26">
        <v>0.28000000000000003</v>
      </c>
      <c r="J531" s="38">
        <v>0.13</v>
      </c>
      <c r="K531" s="28">
        <f t="shared" si="16"/>
        <v>4.2566371681415927</v>
      </c>
      <c r="L531" s="28">
        <f t="shared" si="17"/>
        <v>2000.6194690265486</v>
      </c>
      <c r="M531" s="26" t="s">
        <v>1011</v>
      </c>
      <c r="N531" s="26">
        <f>表1_4[[#This Row],[升数]]*4.81</f>
        <v>2260.6999999999998</v>
      </c>
    </row>
    <row r="532" spans="1:14" ht="38.1" hidden="1" customHeight="1">
      <c r="A532" s="27">
        <v>43961</v>
      </c>
      <c r="C532" s="27" t="s">
        <v>13</v>
      </c>
      <c r="D532" s="27" t="s">
        <v>14</v>
      </c>
      <c r="E532" s="27" t="s">
        <v>15</v>
      </c>
      <c r="F532" s="26" t="s">
        <v>1024</v>
      </c>
      <c r="G532" s="26">
        <v>276</v>
      </c>
      <c r="H532" s="26">
        <v>5.09</v>
      </c>
      <c r="I532" s="26">
        <v>0.28000000000000003</v>
      </c>
      <c r="J532" s="38">
        <v>0.13</v>
      </c>
      <c r="K532" s="28">
        <f t="shared" si="16"/>
        <v>4.2566371681415927</v>
      </c>
      <c r="L532" s="28">
        <f t="shared" si="17"/>
        <v>1174.8318584070796</v>
      </c>
      <c r="M532" s="26" t="s">
        <v>1011</v>
      </c>
      <c r="N532" s="26">
        <f>表1_4[[#This Row],[升数]]*4.81</f>
        <v>1327.56</v>
      </c>
    </row>
    <row r="533" spans="1:14" ht="38.1" hidden="1" customHeight="1">
      <c r="A533" s="27">
        <v>43965</v>
      </c>
      <c r="C533" s="27" t="s">
        <v>13</v>
      </c>
      <c r="D533" s="27" t="s">
        <v>14</v>
      </c>
      <c r="E533" s="27" t="s">
        <v>15</v>
      </c>
      <c r="F533" s="26" t="s">
        <v>1024</v>
      </c>
      <c r="G533" s="26">
        <v>419</v>
      </c>
      <c r="H533" s="26">
        <v>5.09</v>
      </c>
      <c r="I533" s="26">
        <v>0.28000000000000003</v>
      </c>
      <c r="J533" s="38">
        <v>0.13</v>
      </c>
      <c r="K533" s="28">
        <f t="shared" si="16"/>
        <v>4.2566371681415927</v>
      </c>
      <c r="L533" s="28">
        <f t="shared" si="17"/>
        <v>1783.5309734513273</v>
      </c>
      <c r="M533" s="26" t="s">
        <v>1011</v>
      </c>
      <c r="N533" s="26">
        <f>表1_4[[#This Row],[升数]]*4.81</f>
        <v>2015.3899999999999</v>
      </c>
    </row>
    <row r="534" spans="1:14" ht="38.1" hidden="1" customHeight="1">
      <c r="A534" s="27">
        <v>43937</v>
      </c>
      <c r="C534" s="27" t="s">
        <v>13</v>
      </c>
      <c r="D534" s="27" t="s">
        <v>14</v>
      </c>
      <c r="E534" s="27" t="s">
        <v>15</v>
      </c>
      <c r="F534" s="26" t="s">
        <v>1016</v>
      </c>
      <c r="G534" s="26">
        <v>414</v>
      </c>
      <c r="H534" s="26">
        <v>5.09</v>
      </c>
      <c r="I534" s="26">
        <v>0.28000000000000003</v>
      </c>
      <c r="J534" s="38">
        <v>0.13</v>
      </c>
      <c r="K534" s="28">
        <f t="shared" si="16"/>
        <v>4.2566371681415927</v>
      </c>
      <c r="L534" s="28">
        <f t="shared" si="17"/>
        <v>1762.2477876106193</v>
      </c>
      <c r="M534" s="26" t="s">
        <v>1011</v>
      </c>
      <c r="N534" s="26">
        <f>表1_4[[#This Row],[升数]]*4.81</f>
        <v>1991.34</v>
      </c>
    </row>
    <row r="535" spans="1:14" ht="38.1" hidden="1" customHeight="1">
      <c r="A535" s="27">
        <v>43937</v>
      </c>
      <c r="C535" s="27" t="s">
        <v>13</v>
      </c>
      <c r="D535" s="27" t="s">
        <v>14</v>
      </c>
      <c r="E535" s="27" t="s">
        <v>15</v>
      </c>
      <c r="F535" s="26" t="s">
        <v>1016</v>
      </c>
      <c r="G535" s="26">
        <v>161</v>
      </c>
      <c r="H535" s="26">
        <v>5.09</v>
      </c>
      <c r="I535" s="26">
        <v>0.28000000000000003</v>
      </c>
      <c r="J535" s="38">
        <v>0.13</v>
      </c>
      <c r="K535" s="28">
        <f t="shared" si="16"/>
        <v>4.2566371681415927</v>
      </c>
      <c r="L535" s="28">
        <f t="shared" si="17"/>
        <v>685.31858407079642</v>
      </c>
      <c r="M535" s="26" t="s">
        <v>1011</v>
      </c>
      <c r="N535" s="26">
        <f>表1_4[[#This Row],[升数]]*4.81</f>
        <v>774.41</v>
      </c>
    </row>
    <row r="536" spans="1:14" ht="38.1" hidden="1" customHeight="1">
      <c r="A536" s="27">
        <v>43940</v>
      </c>
      <c r="C536" s="27" t="s">
        <v>13</v>
      </c>
      <c r="D536" s="27" t="s">
        <v>14</v>
      </c>
      <c r="E536" s="27" t="s">
        <v>15</v>
      </c>
      <c r="F536" s="26" t="s">
        <v>1016</v>
      </c>
      <c r="G536" s="26">
        <v>89</v>
      </c>
      <c r="H536" s="26">
        <v>5.09</v>
      </c>
      <c r="I536" s="26">
        <v>0.28000000000000003</v>
      </c>
      <c r="J536" s="38">
        <v>0.13</v>
      </c>
      <c r="K536" s="28">
        <f t="shared" si="16"/>
        <v>4.2566371681415927</v>
      </c>
      <c r="L536" s="28">
        <f t="shared" si="17"/>
        <v>378.84070796460173</v>
      </c>
      <c r="M536" s="26" t="s">
        <v>1011</v>
      </c>
      <c r="N536" s="26">
        <f>表1_4[[#This Row],[升数]]*4.81</f>
        <v>428.09</v>
      </c>
    </row>
    <row r="537" spans="1:14" ht="38.1" hidden="1" customHeight="1">
      <c r="A537" s="27">
        <v>43940</v>
      </c>
      <c r="C537" s="27" t="s">
        <v>13</v>
      </c>
      <c r="D537" s="27" t="s">
        <v>14</v>
      </c>
      <c r="E537" s="27" t="s">
        <v>15</v>
      </c>
      <c r="F537" s="26" t="s">
        <v>1016</v>
      </c>
      <c r="G537" s="26">
        <v>816</v>
      </c>
      <c r="H537" s="26">
        <v>5.09</v>
      </c>
      <c r="I537" s="26">
        <v>0.28000000000000003</v>
      </c>
      <c r="J537" s="38">
        <v>0.13</v>
      </c>
      <c r="K537" s="28">
        <f t="shared" si="16"/>
        <v>4.2566371681415927</v>
      </c>
      <c r="L537" s="28">
        <f t="shared" si="17"/>
        <v>3473.4159292035397</v>
      </c>
      <c r="M537" s="26" t="s">
        <v>1011</v>
      </c>
      <c r="N537" s="26">
        <f>表1_4[[#This Row],[升数]]*4.81</f>
        <v>3924.9599999999996</v>
      </c>
    </row>
    <row r="538" spans="1:14" ht="38.1" hidden="1" customHeight="1">
      <c r="A538" s="27">
        <v>43942</v>
      </c>
      <c r="C538" s="27" t="s">
        <v>13</v>
      </c>
      <c r="D538" s="27" t="s">
        <v>14</v>
      </c>
      <c r="E538" s="27" t="s">
        <v>15</v>
      </c>
      <c r="F538" s="26" t="s">
        <v>1016</v>
      </c>
      <c r="G538" s="26">
        <v>731</v>
      </c>
      <c r="H538" s="26">
        <v>5.09</v>
      </c>
      <c r="I538" s="26">
        <v>0.28000000000000003</v>
      </c>
      <c r="J538" s="38">
        <v>0.13</v>
      </c>
      <c r="K538" s="28">
        <f t="shared" si="16"/>
        <v>4.2566371681415927</v>
      </c>
      <c r="L538" s="28">
        <f t="shared" si="17"/>
        <v>3111.6017699115041</v>
      </c>
      <c r="M538" s="26" t="s">
        <v>1011</v>
      </c>
      <c r="N538" s="26">
        <f>表1_4[[#This Row],[升数]]*4.81</f>
        <v>3516.1099999999997</v>
      </c>
    </row>
    <row r="539" spans="1:14" ht="38.1" hidden="1" customHeight="1">
      <c r="A539" s="27">
        <v>43945</v>
      </c>
      <c r="C539" s="27" t="s">
        <v>13</v>
      </c>
      <c r="D539" s="27" t="s">
        <v>14</v>
      </c>
      <c r="E539" s="27" t="s">
        <v>15</v>
      </c>
      <c r="F539" s="26" t="s">
        <v>1016</v>
      </c>
      <c r="G539" s="26">
        <v>853</v>
      </c>
      <c r="H539" s="26">
        <v>5.09</v>
      </c>
      <c r="I539" s="26">
        <v>0.28000000000000003</v>
      </c>
      <c r="J539" s="38">
        <v>0.13</v>
      </c>
      <c r="K539" s="28">
        <f t="shared" si="16"/>
        <v>4.2566371681415927</v>
      </c>
      <c r="L539" s="28">
        <f t="shared" si="17"/>
        <v>3630.9115044247787</v>
      </c>
      <c r="M539" s="26" t="s">
        <v>1011</v>
      </c>
      <c r="N539" s="26">
        <f>表1_4[[#This Row],[升数]]*4.81</f>
        <v>4102.9299999999994</v>
      </c>
    </row>
    <row r="540" spans="1:14" ht="38.1" hidden="1" customHeight="1">
      <c r="A540" s="27">
        <v>43948</v>
      </c>
      <c r="C540" s="27" t="s">
        <v>13</v>
      </c>
      <c r="D540" s="27" t="s">
        <v>14</v>
      </c>
      <c r="E540" s="27" t="s">
        <v>15</v>
      </c>
      <c r="F540" s="26" t="s">
        <v>1016</v>
      </c>
      <c r="G540" s="26">
        <v>659</v>
      </c>
      <c r="H540" s="26">
        <v>5.09</v>
      </c>
      <c r="I540" s="26">
        <v>0.28000000000000003</v>
      </c>
      <c r="J540" s="38">
        <v>0.13</v>
      </c>
      <c r="K540" s="28">
        <f t="shared" si="16"/>
        <v>4.2566371681415927</v>
      </c>
      <c r="L540" s="28">
        <f t="shared" si="17"/>
        <v>2805.1238938053098</v>
      </c>
      <c r="M540" s="26" t="s">
        <v>1011</v>
      </c>
      <c r="N540" s="26">
        <f>表1_4[[#This Row],[升数]]*4.81</f>
        <v>3169.79</v>
      </c>
    </row>
    <row r="541" spans="1:14" ht="38.1" hidden="1" customHeight="1">
      <c r="A541" s="27">
        <v>43952</v>
      </c>
      <c r="C541" s="27" t="s">
        <v>13</v>
      </c>
      <c r="D541" s="27" t="s">
        <v>14</v>
      </c>
      <c r="E541" s="27" t="s">
        <v>15</v>
      </c>
      <c r="F541" s="26" t="s">
        <v>1016</v>
      </c>
      <c r="G541" s="26">
        <v>839</v>
      </c>
      <c r="H541" s="26">
        <v>5.09</v>
      </c>
      <c r="I541" s="26">
        <v>0.28000000000000003</v>
      </c>
      <c r="J541" s="38">
        <v>0.13</v>
      </c>
      <c r="K541" s="28">
        <f t="shared" si="16"/>
        <v>4.2566371681415927</v>
      </c>
      <c r="L541" s="28">
        <f t="shared" si="17"/>
        <v>3571.3185840707961</v>
      </c>
      <c r="M541" s="26" t="s">
        <v>1011</v>
      </c>
      <c r="N541" s="26">
        <f>表1_4[[#This Row],[升数]]*4.81</f>
        <v>4035.5899999999997</v>
      </c>
    </row>
    <row r="542" spans="1:14" ht="38.1" hidden="1" customHeight="1">
      <c r="A542" s="27">
        <v>43957</v>
      </c>
      <c r="C542" s="27" t="s">
        <v>13</v>
      </c>
      <c r="D542" s="27" t="s">
        <v>14</v>
      </c>
      <c r="E542" s="27" t="s">
        <v>15</v>
      </c>
      <c r="F542" s="26" t="s">
        <v>1016</v>
      </c>
      <c r="G542" s="26">
        <v>516</v>
      </c>
      <c r="H542" s="26">
        <v>5.09</v>
      </c>
      <c r="I542" s="26">
        <v>0.28000000000000003</v>
      </c>
      <c r="J542" s="38">
        <v>0.13</v>
      </c>
      <c r="K542" s="28">
        <f t="shared" si="16"/>
        <v>4.2566371681415927</v>
      </c>
      <c r="L542" s="28">
        <f t="shared" si="17"/>
        <v>2196.4247787610616</v>
      </c>
      <c r="M542" s="26" t="s">
        <v>1011</v>
      </c>
      <c r="N542" s="26">
        <f>表1_4[[#This Row],[升数]]*4.81</f>
        <v>2481.9599999999996</v>
      </c>
    </row>
    <row r="543" spans="1:14" ht="38.1" hidden="1" customHeight="1">
      <c r="A543" s="27">
        <v>43962</v>
      </c>
      <c r="C543" s="27" t="s">
        <v>13</v>
      </c>
      <c r="D543" s="27" t="s">
        <v>14</v>
      </c>
      <c r="E543" s="27" t="s">
        <v>15</v>
      </c>
      <c r="F543" s="26" t="s">
        <v>1016</v>
      </c>
      <c r="G543" s="26">
        <v>525</v>
      </c>
      <c r="H543" s="26">
        <v>5.09</v>
      </c>
      <c r="I543" s="26">
        <v>0.28000000000000003</v>
      </c>
      <c r="J543" s="38">
        <v>0.13</v>
      </c>
      <c r="K543" s="28">
        <f t="shared" si="16"/>
        <v>4.2566371681415927</v>
      </c>
      <c r="L543" s="28">
        <f t="shared" si="17"/>
        <v>2234.7345132743362</v>
      </c>
      <c r="M543" s="26" t="s">
        <v>1011</v>
      </c>
      <c r="N543" s="26">
        <f>表1_4[[#This Row],[升数]]*4.81</f>
        <v>2525.25</v>
      </c>
    </row>
    <row r="544" spans="1:14" ht="38.1" hidden="1" customHeight="1">
      <c r="A544" s="27">
        <v>43964</v>
      </c>
      <c r="C544" s="27" t="s">
        <v>13</v>
      </c>
      <c r="D544" s="27" t="s">
        <v>14</v>
      </c>
      <c r="E544" s="27" t="s">
        <v>15</v>
      </c>
      <c r="F544" s="26" t="s">
        <v>1016</v>
      </c>
      <c r="G544" s="26">
        <v>696</v>
      </c>
      <c r="H544" s="26">
        <v>5.09</v>
      </c>
      <c r="I544" s="26">
        <v>0.28000000000000003</v>
      </c>
      <c r="J544" s="38">
        <v>0.13</v>
      </c>
      <c r="K544" s="28">
        <f t="shared" si="16"/>
        <v>4.2566371681415927</v>
      </c>
      <c r="L544" s="28">
        <f t="shared" si="17"/>
        <v>2962.6194690265484</v>
      </c>
      <c r="M544" s="26" t="s">
        <v>1011</v>
      </c>
      <c r="N544" s="26">
        <f>表1_4[[#This Row],[升数]]*4.81</f>
        <v>3347.7599999999998</v>
      </c>
    </row>
    <row r="545" spans="1:14" ht="38.1" hidden="1" customHeight="1">
      <c r="A545" s="27">
        <v>43966</v>
      </c>
      <c r="C545" s="27" t="s">
        <v>13</v>
      </c>
      <c r="D545" s="27" t="s">
        <v>14</v>
      </c>
      <c r="E545" s="27" t="s">
        <v>15</v>
      </c>
      <c r="F545" s="26" t="s">
        <v>1016</v>
      </c>
      <c r="G545" s="26">
        <v>256</v>
      </c>
      <c r="H545" s="26">
        <v>5.09</v>
      </c>
      <c r="I545" s="26">
        <v>0.28000000000000003</v>
      </c>
      <c r="J545" s="38">
        <v>0.13</v>
      </c>
      <c r="K545" s="28">
        <f t="shared" si="16"/>
        <v>4.2566371681415927</v>
      </c>
      <c r="L545" s="28">
        <f t="shared" si="17"/>
        <v>1089.6991150442477</v>
      </c>
      <c r="M545" s="26" t="s">
        <v>1011</v>
      </c>
      <c r="N545" s="26">
        <f>表1_4[[#This Row],[升数]]*4.81</f>
        <v>1231.3599999999999</v>
      </c>
    </row>
    <row r="546" spans="1:14" ht="38.1" hidden="1" customHeight="1">
      <c r="A546" s="27">
        <v>43937</v>
      </c>
      <c r="C546" s="27" t="s">
        <v>13</v>
      </c>
      <c r="D546" s="27" t="s">
        <v>14</v>
      </c>
      <c r="E546" s="27" t="s">
        <v>15</v>
      </c>
      <c r="F546" s="26" t="s">
        <v>1017</v>
      </c>
      <c r="G546" s="26">
        <v>286</v>
      </c>
      <c r="H546" s="26">
        <v>5.09</v>
      </c>
      <c r="I546" s="26">
        <v>0.28000000000000003</v>
      </c>
      <c r="J546" s="38">
        <v>0.13</v>
      </c>
      <c r="K546" s="28">
        <f t="shared" si="16"/>
        <v>4.2566371681415927</v>
      </c>
      <c r="L546" s="28">
        <f t="shared" si="17"/>
        <v>1217.3982300884954</v>
      </c>
      <c r="M546" s="26" t="s">
        <v>1011</v>
      </c>
      <c r="N546" s="26">
        <f>表1_4[[#This Row],[升数]]*4.81</f>
        <v>1375.6599999999999</v>
      </c>
    </row>
    <row r="547" spans="1:14" ht="38.1" hidden="1" customHeight="1">
      <c r="A547" s="27">
        <v>43938</v>
      </c>
      <c r="C547" s="27" t="s">
        <v>13</v>
      </c>
      <c r="D547" s="27" t="s">
        <v>14</v>
      </c>
      <c r="E547" s="27" t="s">
        <v>15</v>
      </c>
      <c r="F547" s="26" t="s">
        <v>1017</v>
      </c>
      <c r="G547" s="26">
        <v>2570</v>
      </c>
      <c r="H547" s="26">
        <v>5.09</v>
      </c>
      <c r="I547" s="26">
        <v>0.28000000000000003</v>
      </c>
      <c r="J547" s="38">
        <v>0.13</v>
      </c>
      <c r="K547" s="28">
        <f t="shared" si="16"/>
        <v>4.2566371681415927</v>
      </c>
      <c r="L547" s="28">
        <f t="shared" si="17"/>
        <v>10939.557522123892</v>
      </c>
      <c r="M547" s="26" t="s">
        <v>1011</v>
      </c>
      <c r="N547" s="26">
        <f>表1_4[[#This Row],[升数]]*4.81</f>
        <v>12361.699999999999</v>
      </c>
    </row>
    <row r="548" spans="1:14" ht="38.1" hidden="1" customHeight="1">
      <c r="A548" s="27">
        <v>43938</v>
      </c>
      <c r="C548" s="27" t="s">
        <v>13</v>
      </c>
      <c r="D548" s="27" t="s">
        <v>14</v>
      </c>
      <c r="E548" s="27" t="s">
        <v>15</v>
      </c>
      <c r="F548" s="26" t="s">
        <v>1017</v>
      </c>
      <c r="G548" s="26">
        <v>679</v>
      </c>
      <c r="H548" s="26">
        <v>5.09</v>
      </c>
      <c r="I548" s="26">
        <v>0.28000000000000003</v>
      </c>
      <c r="J548" s="38">
        <v>0.13</v>
      </c>
      <c r="K548" s="28">
        <f t="shared" si="16"/>
        <v>4.2566371681415927</v>
      </c>
      <c r="L548" s="28">
        <f t="shared" si="17"/>
        <v>2890.2566371681414</v>
      </c>
      <c r="M548" s="26" t="s">
        <v>1011</v>
      </c>
      <c r="N548" s="26">
        <f>表1_4[[#This Row],[升数]]*4.81</f>
        <v>3265.99</v>
      </c>
    </row>
    <row r="549" spans="1:14" ht="38.1" hidden="1" customHeight="1">
      <c r="A549" s="27">
        <v>43938</v>
      </c>
      <c r="C549" s="27" t="s">
        <v>13</v>
      </c>
      <c r="D549" s="27" t="s">
        <v>14</v>
      </c>
      <c r="E549" s="27" t="s">
        <v>15</v>
      </c>
      <c r="F549" s="26" t="s">
        <v>1017</v>
      </c>
      <c r="G549" s="26">
        <v>1100</v>
      </c>
      <c r="H549" s="26">
        <v>5.09</v>
      </c>
      <c r="I549" s="26">
        <v>0.28000000000000003</v>
      </c>
      <c r="J549" s="38">
        <v>0.13</v>
      </c>
      <c r="K549" s="28">
        <f t="shared" si="16"/>
        <v>4.2566371681415927</v>
      </c>
      <c r="L549" s="28">
        <f t="shared" si="17"/>
        <v>4682.3008849557518</v>
      </c>
      <c r="M549" s="26" t="s">
        <v>1011</v>
      </c>
      <c r="N549" s="26">
        <f>表1_4[[#This Row],[升数]]*4.81</f>
        <v>5291</v>
      </c>
    </row>
    <row r="550" spans="1:14" ht="38.1" hidden="1" customHeight="1">
      <c r="A550" s="27">
        <v>43939</v>
      </c>
      <c r="C550" s="27" t="s">
        <v>13</v>
      </c>
      <c r="D550" s="27" t="s">
        <v>14</v>
      </c>
      <c r="E550" s="27" t="s">
        <v>15</v>
      </c>
      <c r="F550" s="26" t="s">
        <v>1017</v>
      </c>
      <c r="G550" s="26">
        <v>1136</v>
      </c>
      <c r="H550" s="26">
        <v>5.09</v>
      </c>
      <c r="I550" s="26">
        <v>0.28000000000000003</v>
      </c>
      <c r="J550" s="38">
        <v>0.13</v>
      </c>
      <c r="K550" s="28">
        <f t="shared" si="16"/>
        <v>4.2566371681415927</v>
      </c>
      <c r="L550" s="28">
        <f t="shared" si="17"/>
        <v>4835.5398230088495</v>
      </c>
      <c r="M550" s="26" t="s">
        <v>1011</v>
      </c>
      <c r="N550" s="26">
        <f>表1_4[[#This Row],[升数]]*4.81</f>
        <v>5464.16</v>
      </c>
    </row>
    <row r="551" spans="1:14" ht="38.1" hidden="1" customHeight="1">
      <c r="A551" s="27">
        <v>43939</v>
      </c>
      <c r="C551" s="27" t="s">
        <v>13</v>
      </c>
      <c r="D551" s="27" t="s">
        <v>14</v>
      </c>
      <c r="E551" s="27" t="s">
        <v>15</v>
      </c>
      <c r="F551" s="26" t="s">
        <v>1017</v>
      </c>
      <c r="G551" s="26">
        <v>268</v>
      </c>
      <c r="H551" s="26">
        <v>5.09</v>
      </c>
      <c r="I551" s="26">
        <v>0.28000000000000003</v>
      </c>
      <c r="J551" s="38">
        <v>0.13</v>
      </c>
      <c r="K551" s="28">
        <f t="shared" si="16"/>
        <v>4.2566371681415927</v>
      </c>
      <c r="L551" s="28">
        <f t="shared" si="17"/>
        <v>1140.7787610619469</v>
      </c>
      <c r="M551" s="26" t="s">
        <v>1011</v>
      </c>
      <c r="N551" s="26">
        <f>表1_4[[#This Row],[升数]]*4.81</f>
        <v>1289.08</v>
      </c>
    </row>
    <row r="552" spans="1:14" ht="38.1" hidden="1" customHeight="1">
      <c r="A552" s="27">
        <v>43940</v>
      </c>
      <c r="C552" s="27" t="s">
        <v>13</v>
      </c>
      <c r="D552" s="27" t="s">
        <v>14</v>
      </c>
      <c r="E552" s="27" t="s">
        <v>15</v>
      </c>
      <c r="F552" s="26" t="s">
        <v>1017</v>
      </c>
      <c r="G552" s="26">
        <v>944</v>
      </c>
      <c r="H552" s="26">
        <v>5.09</v>
      </c>
      <c r="I552" s="26">
        <v>0.28000000000000003</v>
      </c>
      <c r="J552" s="38">
        <v>0.13</v>
      </c>
      <c r="K552" s="28">
        <f t="shared" si="16"/>
        <v>4.2566371681415927</v>
      </c>
      <c r="L552" s="28">
        <f t="shared" si="17"/>
        <v>4018.2654867256633</v>
      </c>
      <c r="M552" s="26" t="s">
        <v>1011</v>
      </c>
      <c r="N552" s="26">
        <f>表1_4[[#This Row],[升数]]*4.81</f>
        <v>4540.6399999999994</v>
      </c>
    </row>
    <row r="553" spans="1:14" ht="38.1" hidden="1" customHeight="1">
      <c r="A553" s="27">
        <v>43940</v>
      </c>
      <c r="C553" s="27" t="s">
        <v>13</v>
      </c>
      <c r="D553" s="27" t="s">
        <v>14</v>
      </c>
      <c r="E553" s="27" t="s">
        <v>15</v>
      </c>
      <c r="F553" s="26" t="s">
        <v>1017</v>
      </c>
      <c r="G553" s="26">
        <v>952</v>
      </c>
      <c r="H553" s="26">
        <v>5.09</v>
      </c>
      <c r="I553" s="26">
        <v>0.28000000000000003</v>
      </c>
      <c r="J553" s="38">
        <v>0.13</v>
      </c>
      <c r="K553" s="28">
        <f t="shared" si="16"/>
        <v>4.2566371681415927</v>
      </c>
      <c r="L553" s="28">
        <f t="shared" si="17"/>
        <v>4052.3185840707961</v>
      </c>
      <c r="M553" s="26" t="s">
        <v>1011</v>
      </c>
      <c r="N553" s="26">
        <f>表1_4[[#This Row],[升数]]*4.81</f>
        <v>4579.12</v>
      </c>
    </row>
    <row r="554" spans="1:14" ht="38.1" hidden="1" customHeight="1">
      <c r="A554" s="27">
        <v>43941</v>
      </c>
      <c r="C554" s="27" t="s">
        <v>13</v>
      </c>
      <c r="D554" s="27" t="s">
        <v>14</v>
      </c>
      <c r="E554" s="27" t="s">
        <v>15</v>
      </c>
      <c r="F554" s="26" t="s">
        <v>1017</v>
      </c>
      <c r="G554" s="26">
        <v>1150</v>
      </c>
      <c r="H554" s="26">
        <v>5.09</v>
      </c>
      <c r="I554" s="26">
        <v>0.28000000000000003</v>
      </c>
      <c r="J554" s="38">
        <v>0.13</v>
      </c>
      <c r="K554" s="28">
        <f t="shared" si="16"/>
        <v>4.2566371681415927</v>
      </c>
      <c r="L554" s="28">
        <f t="shared" si="17"/>
        <v>4895.1327433628312</v>
      </c>
      <c r="M554" s="26" t="s">
        <v>1011</v>
      </c>
      <c r="N554" s="26">
        <f>表1_4[[#This Row],[升数]]*4.81</f>
        <v>5531.5</v>
      </c>
    </row>
    <row r="555" spans="1:14" ht="38.1" hidden="1" customHeight="1">
      <c r="A555" s="27">
        <v>43942</v>
      </c>
      <c r="C555" s="27" t="s">
        <v>13</v>
      </c>
      <c r="D555" s="27" t="s">
        <v>14</v>
      </c>
      <c r="E555" s="27" t="s">
        <v>15</v>
      </c>
      <c r="F555" s="26" t="s">
        <v>1017</v>
      </c>
      <c r="G555" s="26">
        <v>2141</v>
      </c>
      <c r="H555" s="26">
        <v>5.09</v>
      </c>
      <c r="I555" s="26">
        <v>0.28000000000000003</v>
      </c>
      <c r="J555" s="38">
        <v>0.13</v>
      </c>
      <c r="K555" s="28">
        <f t="shared" si="16"/>
        <v>4.2566371681415927</v>
      </c>
      <c r="L555" s="28">
        <f t="shared" si="17"/>
        <v>9113.4601769911496</v>
      </c>
      <c r="M555" s="26" t="s">
        <v>1011</v>
      </c>
      <c r="N555" s="26">
        <f>表1_4[[#This Row],[升数]]*4.81</f>
        <v>10298.209999999999</v>
      </c>
    </row>
    <row r="556" spans="1:14" ht="38.1" hidden="1" customHeight="1">
      <c r="A556" s="27">
        <v>43943</v>
      </c>
      <c r="C556" s="27" t="s">
        <v>13</v>
      </c>
      <c r="D556" s="27" t="s">
        <v>14</v>
      </c>
      <c r="E556" s="27" t="s">
        <v>15</v>
      </c>
      <c r="F556" s="26" t="s">
        <v>1017</v>
      </c>
      <c r="G556" s="26">
        <v>770</v>
      </c>
      <c r="H556" s="26">
        <v>5.09</v>
      </c>
      <c r="I556" s="26">
        <v>0.28000000000000003</v>
      </c>
      <c r="J556" s="38">
        <v>0.13</v>
      </c>
      <c r="K556" s="28">
        <f t="shared" si="16"/>
        <v>4.2566371681415927</v>
      </c>
      <c r="L556" s="28">
        <f t="shared" si="17"/>
        <v>3277.6106194690265</v>
      </c>
      <c r="M556" s="26" t="s">
        <v>1011</v>
      </c>
      <c r="N556" s="26">
        <f>表1_4[[#This Row],[升数]]*4.81</f>
        <v>3703.7</v>
      </c>
    </row>
    <row r="557" spans="1:14" ht="38.1" hidden="1" customHeight="1">
      <c r="A557" s="27">
        <v>43943</v>
      </c>
      <c r="C557" s="27" t="s">
        <v>13</v>
      </c>
      <c r="D557" s="27" t="s">
        <v>14</v>
      </c>
      <c r="E557" s="27" t="s">
        <v>15</v>
      </c>
      <c r="F557" s="26" t="s">
        <v>1017</v>
      </c>
      <c r="G557" s="26">
        <v>863</v>
      </c>
      <c r="H557" s="26">
        <v>5.09</v>
      </c>
      <c r="I557" s="26">
        <v>0.28000000000000003</v>
      </c>
      <c r="J557" s="38">
        <v>0.13</v>
      </c>
      <c r="K557" s="28">
        <f t="shared" si="16"/>
        <v>4.2566371681415927</v>
      </c>
      <c r="L557" s="28">
        <f t="shared" si="17"/>
        <v>3673.4778761061943</v>
      </c>
      <c r="M557" s="26" t="s">
        <v>1011</v>
      </c>
      <c r="N557" s="26">
        <f>表1_4[[#This Row],[升数]]*4.81</f>
        <v>4151.03</v>
      </c>
    </row>
    <row r="558" spans="1:14" ht="38.1" hidden="1" customHeight="1">
      <c r="A558" s="27">
        <v>43944</v>
      </c>
      <c r="C558" s="27" t="s">
        <v>13</v>
      </c>
      <c r="D558" s="27" t="s">
        <v>14</v>
      </c>
      <c r="E558" s="27" t="s">
        <v>15</v>
      </c>
      <c r="F558" s="26" t="s">
        <v>1017</v>
      </c>
      <c r="G558" s="26">
        <v>1359</v>
      </c>
      <c r="H558" s="26">
        <v>5.09</v>
      </c>
      <c r="I558" s="26">
        <v>0.28000000000000003</v>
      </c>
      <c r="J558" s="38">
        <v>0.13</v>
      </c>
      <c r="K558" s="28">
        <f t="shared" si="16"/>
        <v>4.2566371681415927</v>
      </c>
      <c r="L558" s="28">
        <f t="shared" si="17"/>
        <v>5784.7699115044243</v>
      </c>
      <c r="M558" s="26" t="s">
        <v>1011</v>
      </c>
      <c r="N558" s="26">
        <f>表1_4[[#This Row],[升数]]*4.81</f>
        <v>6536.7899999999991</v>
      </c>
    </row>
    <row r="559" spans="1:14" ht="38.1" hidden="1" customHeight="1">
      <c r="A559" s="27">
        <v>43944</v>
      </c>
      <c r="C559" s="27" t="s">
        <v>13</v>
      </c>
      <c r="D559" s="27" t="s">
        <v>14</v>
      </c>
      <c r="E559" s="27" t="s">
        <v>15</v>
      </c>
      <c r="F559" s="26" t="s">
        <v>1017</v>
      </c>
      <c r="G559" s="26">
        <v>216</v>
      </c>
      <c r="H559" s="26">
        <v>5.09</v>
      </c>
      <c r="I559" s="26">
        <v>0.28000000000000003</v>
      </c>
      <c r="J559" s="38">
        <v>0.13</v>
      </c>
      <c r="K559" s="28">
        <f t="shared" si="16"/>
        <v>4.2566371681415927</v>
      </c>
      <c r="L559" s="28">
        <f t="shared" si="17"/>
        <v>919.43362831858406</v>
      </c>
      <c r="M559" s="26" t="s">
        <v>1011</v>
      </c>
      <c r="N559" s="26">
        <f>表1_4[[#This Row],[升数]]*4.81</f>
        <v>1038.9599999999998</v>
      </c>
    </row>
    <row r="560" spans="1:14" ht="38.1" hidden="1" customHeight="1">
      <c r="A560" s="27">
        <v>43945</v>
      </c>
      <c r="C560" s="27" t="s">
        <v>13</v>
      </c>
      <c r="D560" s="27" t="s">
        <v>14</v>
      </c>
      <c r="E560" s="27" t="s">
        <v>15</v>
      </c>
      <c r="F560" s="26" t="s">
        <v>1017</v>
      </c>
      <c r="G560" s="26">
        <v>1297</v>
      </c>
      <c r="H560" s="26">
        <v>5.09</v>
      </c>
      <c r="I560" s="26">
        <v>0.28000000000000003</v>
      </c>
      <c r="J560" s="38">
        <v>0.13</v>
      </c>
      <c r="K560" s="28">
        <f t="shared" si="16"/>
        <v>4.2566371681415927</v>
      </c>
      <c r="L560" s="28">
        <f t="shared" si="17"/>
        <v>5520.858407079646</v>
      </c>
      <c r="M560" s="26" t="s">
        <v>1011</v>
      </c>
      <c r="N560" s="26">
        <f>表1_4[[#This Row],[升数]]*4.81</f>
        <v>6238.57</v>
      </c>
    </row>
    <row r="561" spans="1:14" ht="38.1" hidden="1" customHeight="1">
      <c r="A561" s="27">
        <v>43946</v>
      </c>
      <c r="C561" s="27" t="s">
        <v>13</v>
      </c>
      <c r="D561" s="27" t="s">
        <v>14</v>
      </c>
      <c r="E561" s="27" t="s">
        <v>15</v>
      </c>
      <c r="F561" s="26" t="s">
        <v>1017</v>
      </c>
      <c r="G561" s="26">
        <v>1637</v>
      </c>
      <c r="H561" s="26">
        <v>5.09</v>
      </c>
      <c r="I561" s="26">
        <v>0.28000000000000003</v>
      </c>
      <c r="J561" s="38">
        <v>0.13</v>
      </c>
      <c r="K561" s="28">
        <f t="shared" si="16"/>
        <v>4.2566371681415927</v>
      </c>
      <c r="L561" s="28">
        <f t="shared" si="17"/>
        <v>6968.1150442477874</v>
      </c>
      <c r="M561" s="26" t="s">
        <v>1011</v>
      </c>
      <c r="N561" s="26">
        <f>表1_4[[#This Row],[升数]]*4.81</f>
        <v>7873.9699999999993</v>
      </c>
    </row>
    <row r="562" spans="1:14" ht="38.1" hidden="1" customHeight="1">
      <c r="A562" s="27">
        <v>43947</v>
      </c>
      <c r="C562" s="27" t="s">
        <v>13</v>
      </c>
      <c r="D562" s="27" t="s">
        <v>14</v>
      </c>
      <c r="E562" s="27" t="s">
        <v>15</v>
      </c>
      <c r="F562" s="26" t="s">
        <v>1017</v>
      </c>
      <c r="G562" s="26">
        <v>1115</v>
      </c>
      <c r="H562" s="26">
        <v>5.09</v>
      </c>
      <c r="I562" s="26">
        <v>0.28000000000000003</v>
      </c>
      <c r="J562" s="38">
        <v>0.13</v>
      </c>
      <c r="K562" s="28">
        <f t="shared" si="16"/>
        <v>4.2566371681415927</v>
      </c>
      <c r="L562" s="28">
        <f t="shared" si="17"/>
        <v>4746.1504424778759</v>
      </c>
      <c r="M562" s="26" t="s">
        <v>1011</v>
      </c>
      <c r="N562" s="26">
        <f>表1_4[[#This Row],[升数]]*4.81</f>
        <v>5363.15</v>
      </c>
    </row>
    <row r="563" spans="1:14" ht="38.1" hidden="1" customHeight="1">
      <c r="A563" s="27">
        <v>43947</v>
      </c>
      <c r="C563" s="27" t="s">
        <v>13</v>
      </c>
      <c r="D563" s="27" t="s">
        <v>14</v>
      </c>
      <c r="E563" s="27" t="s">
        <v>15</v>
      </c>
      <c r="F563" s="26" t="s">
        <v>1017</v>
      </c>
      <c r="G563" s="26">
        <v>1233</v>
      </c>
      <c r="H563" s="26">
        <v>5.09</v>
      </c>
      <c r="I563" s="26">
        <v>0.28000000000000003</v>
      </c>
      <c r="J563" s="38">
        <v>0.13</v>
      </c>
      <c r="K563" s="28">
        <f t="shared" si="16"/>
        <v>4.2566371681415927</v>
      </c>
      <c r="L563" s="28">
        <f t="shared" si="17"/>
        <v>5248.4336283185839</v>
      </c>
      <c r="M563" s="26" t="s">
        <v>1011</v>
      </c>
      <c r="N563" s="26">
        <f>表1_4[[#This Row],[升数]]*4.81</f>
        <v>5930.73</v>
      </c>
    </row>
    <row r="564" spans="1:14" ht="38.1" hidden="1" customHeight="1">
      <c r="A564" s="27">
        <v>43948</v>
      </c>
      <c r="C564" s="27" t="s">
        <v>13</v>
      </c>
      <c r="D564" s="27" t="s">
        <v>14</v>
      </c>
      <c r="E564" s="27" t="s">
        <v>15</v>
      </c>
      <c r="F564" s="26" t="s">
        <v>1017</v>
      </c>
      <c r="G564" s="26">
        <v>1397</v>
      </c>
      <c r="H564" s="26">
        <v>5.09</v>
      </c>
      <c r="I564" s="26">
        <v>0.28000000000000003</v>
      </c>
      <c r="J564" s="38">
        <v>0.13</v>
      </c>
      <c r="K564" s="28">
        <f t="shared" si="16"/>
        <v>4.2566371681415927</v>
      </c>
      <c r="L564" s="28">
        <f t="shared" si="17"/>
        <v>5946.5221238938047</v>
      </c>
      <c r="M564" s="26" t="s">
        <v>1011</v>
      </c>
      <c r="N564" s="26">
        <f>表1_4[[#This Row],[升数]]*4.81</f>
        <v>6719.57</v>
      </c>
    </row>
    <row r="565" spans="1:14" ht="38.1" hidden="1" customHeight="1">
      <c r="A565" s="27">
        <v>43948</v>
      </c>
      <c r="C565" s="27" t="s">
        <v>13</v>
      </c>
      <c r="D565" s="27" t="s">
        <v>14</v>
      </c>
      <c r="E565" s="27" t="s">
        <v>15</v>
      </c>
      <c r="F565" s="26" t="s">
        <v>1017</v>
      </c>
      <c r="G565" s="26">
        <v>103</v>
      </c>
      <c r="H565" s="26">
        <v>5.09</v>
      </c>
      <c r="I565" s="26">
        <v>0.28000000000000003</v>
      </c>
      <c r="J565" s="38">
        <v>0.13</v>
      </c>
      <c r="K565" s="28">
        <f t="shared" si="16"/>
        <v>4.2566371681415927</v>
      </c>
      <c r="L565" s="28">
        <f t="shared" si="17"/>
        <v>438.43362831858406</v>
      </c>
      <c r="M565" s="26" t="s">
        <v>1011</v>
      </c>
      <c r="N565" s="26">
        <f>表1_4[[#This Row],[升数]]*4.81</f>
        <v>495.42999999999995</v>
      </c>
    </row>
    <row r="566" spans="1:14" ht="38.1" hidden="1" customHeight="1">
      <c r="A566" s="27">
        <v>43949</v>
      </c>
      <c r="C566" s="27" t="s">
        <v>13</v>
      </c>
      <c r="D566" s="27" t="s">
        <v>14</v>
      </c>
      <c r="E566" s="27" t="s">
        <v>15</v>
      </c>
      <c r="F566" s="26" t="s">
        <v>1017</v>
      </c>
      <c r="G566" s="26">
        <v>1575</v>
      </c>
      <c r="H566" s="26">
        <v>5.09</v>
      </c>
      <c r="I566" s="26">
        <v>0.28000000000000003</v>
      </c>
      <c r="J566" s="38">
        <v>0.13</v>
      </c>
      <c r="K566" s="28">
        <f t="shared" si="16"/>
        <v>4.2566371681415927</v>
      </c>
      <c r="L566" s="28">
        <f t="shared" si="17"/>
        <v>6704.2035398230082</v>
      </c>
      <c r="M566" s="26" t="s">
        <v>1011</v>
      </c>
      <c r="N566" s="26">
        <f>表1_4[[#This Row],[升数]]*4.81</f>
        <v>7575.7499999999991</v>
      </c>
    </row>
    <row r="567" spans="1:14" ht="38.1" hidden="1" customHeight="1">
      <c r="A567" s="27">
        <v>43949</v>
      </c>
      <c r="C567" s="27" t="s">
        <v>13</v>
      </c>
      <c r="D567" s="27" t="s">
        <v>14</v>
      </c>
      <c r="E567" s="27" t="s">
        <v>15</v>
      </c>
      <c r="F567" s="26" t="s">
        <v>1017</v>
      </c>
      <c r="G567" s="26">
        <v>970</v>
      </c>
      <c r="H567" s="26">
        <v>5.09</v>
      </c>
      <c r="I567" s="26">
        <v>0.28000000000000003</v>
      </c>
      <c r="J567" s="38">
        <v>0.13</v>
      </c>
      <c r="K567" s="28">
        <f t="shared" si="16"/>
        <v>4.2566371681415927</v>
      </c>
      <c r="L567" s="28">
        <f t="shared" si="17"/>
        <v>4128.9380530973449</v>
      </c>
      <c r="M567" s="26" t="s">
        <v>1011</v>
      </c>
      <c r="N567" s="26">
        <f>表1_4[[#This Row],[升数]]*4.81</f>
        <v>4665.7</v>
      </c>
    </row>
    <row r="568" spans="1:14" ht="38.1" hidden="1" customHeight="1">
      <c r="A568" s="27">
        <v>43950</v>
      </c>
      <c r="C568" s="27" t="s">
        <v>13</v>
      </c>
      <c r="D568" s="27" t="s">
        <v>14</v>
      </c>
      <c r="E568" s="27" t="s">
        <v>15</v>
      </c>
      <c r="F568" s="26" t="s">
        <v>1017</v>
      </c>
      <c r="G568" s="26">
        <v>734</v>
      </c>
      <c r="H568" s="26">
        <v>5.09</v>
      </c>
      <c r="I568" s="26">
        <v>0.28000000000000003</v>
      </c>
      <c r="J568" s="38">
        <v>0.13</v>
      </c>
      <c r="K568" s="28">
        <f t="shared" si="16"/>
        <v>4.2566371681415927</v>
      </c>
      <c r="L568" s="28">
        <f t="shared" si="17"/>
        <v>3124.3716814159288</v>
      </c>
      <c r="M568" s="26" t="s">
        <v>1011</v>
      </c>
      <c r="N568" s="26">
        <f>表1_4[[#This Row],[升数]]*4.81</f>
        <v>3530.5399999999995</v>
      </c>
    </row>
    <row r="569" spans="1:14" ht="38.1" hidden="1" customHeight="1">
      <c r="A569" s="27">
        <v>43950</v>
      </c>
      <c r="C569" s="27" t="s">
        <v>13</v>
      </c>
      <c r="D569" s="27" t="s">
        <v>14</v>
      </c>
      <c r="E569" s="27" t="s">
        <v>15</v>
      </c>
      <c r="F569" s="26" t="s">
        <v>1017</v>
      </c>
      <c r="G569" s="26">
        <v>218</v>
      </c>
      <c r="H569" s="26">
        <v>5.09</v>
      </c>
      <c r="I569" s="26">
        <v>0.28000000000000003</v>
      </c>
      <c r="J569" s="38">
        <v>0.13</v>
      </c>
      <c r="K569" s="28">
        <f t="shared" si="16"/>
        <v>4.2566371681415927</v>
      </c>
      <c r="L569" s="28">
        <f t="shared" si="17"/>
        <v>927.94690265486724</v>
      </c>
      <c r="M569" s="26" t="s">
        <v>1011</v>
      </c>
      <c r="N569" s="26">
        <f>表1_4[[#This Row],[升数]]*4.81</f>
        <v>1048.58</v>
      </c>
    </row>
    <row r="570" spans="1:14" ht="38.1" hidden="1" customHeight="1">
      <c r="A570" s="27">
        <v>43950</v>
      </c>
      <c r="C570" s="27" t="s">
        <v>13</v>
      </c>
      <c r="D570" s="27" t="s">
        <v>14</v>
      </c>
      <c r="E570" s="27" t="s">
        <v>15</v>
      </c>
      <c r="F570" s="26" t="s">
        <v>1017</v>
      </c>
      <c r="G570" s="26">
        <v>302</v>
      </c>
      <c r="H570" s="26">
        <v>5.09</v>
      </c>
      <c r="I570" s="26">
        <v>0.28000000000000003</v>
      </c>
      <c r="J570" s="38">
        <v>0.13</v>
      </c>
      <c r="K570" s="28">
        <f t="shared" si="16"/>
        <v>4.2566371681415927</v>
      </c>
      <c r="L570" s="28">
        <f t="shared" si="17"/>
        <v>1285.5044247787609</v>
      </c>
      <c r="M570" s="26" t="s">
        <v>1011</v>
      </c>
      <c r="N570" s="26">
        <f>表1_4[[#This Row],[升数]]*4.81</f>
        <v>1452.62</v>
      </c>
    </row>
    <row r="571" spans="1:14" ht="38.1" hidden="1" customHeight="1">
      <c r="A571" s="27">
        <v>43951</v>
      </c>
      <c r="C571" s="27" t="s">
        <v>13</v>
      </c>
      <c r="D571" s="27" t="s">
        <v>14</v>
      </c>
      <c r="E571" s="27" t="s">
        <v>15</v>
      </c>
      <c r="F571" s="26" t="s">
        <v>1017</v>
      </c>
      <c r="G571" s="26">
        <v>2419</v>
      </c>
      <c r="H571" s="26">
        <v>5.09</v>
      </c>
      <c r="I571" s="26">
        <v>0.28000000000000003</v>
      </c>
      <c r="J571" s="38">
        <v>0.13</v>
      </c>
      <c r="K571" s="28">
        <f t="shared" si="16"/>
        <v>4.2566371681415927</v>
      </c>
      <c r="L571" s="28">
        <f t="shared" si="17"/>
        <v>10296.805309734513</v>
      </c>
      <c r="M571" s="26" t="s">
        <v>1011</v>
      </c>
      <c r="N571" s="26">
        <f>表1_4[[#This Row],[升数]]*4.81</f>
        <v>11635.39</v>
      </c>
    </row>
    <row r="572" spans="1:14" ht="38.1" hidden="1" customHeight="1">
      <c r="A572" s="27">
        <v>43952</v>
      </c>
      <c r="C572" s="27" t="s">
        <v>13</v>
      </c>
      <c r="D572" s="27" t="s">
        <v>14</v>
      </c>
      <c r="E572" s="27" t="s">
        <v>15</v>
      </c>
      <c r="F572" s="26" t="s">
        <v>1017</v>
      </c>
      <c r="G572" s="26">
        <v>1324</v>
      </c>
      <c r="H572" s="26">
        <v>5.09</v>
      </c>
      <c r="I572" s="26">
        <v>0.28000000000000003</v>
      </c>
      <c r="J572" s="38">
        <v>0.13</v>
      </c>
      <c r="K572" s="28">
        <f t="shared" si="16"/>
        <v>4.2566371681415927</v>
      </c>
      <c r="L572" s="28">
        <f t="shared" si="17"/>
        <v>5635.787610619469</v>
      </c>
      <c r="M572" s="26" t="s">
        <v>1011</v>
      </c>
      <c r="N572" s="26">
        <f>表1_4[[#This Row],[升数]]*4.81</f>
        <v>6368.44</v>
      </c>
    </row>
    <row r="573" spans="1:14" ht="38.1" hidden="1" customHeight="1">
      <c r="A573" s="27">
        <v>43953</v>
      </c>
      <c r="C573" s="27" t="s">
        <v>13</v>
      </c>
      <c r="D573" s="27" t="s">
        <v>14</v>
      </c>
      <c r="E573" s="27" t="s">
        <v>15</v>
      </c>
      <c r="F573" s="26" t="s">
        <v>1017</v>
      </c>
      <c r="G573" s="26">
        <v>1511</v>
      </c>
      <c r="H573" s="26">
        <v>5.09</v>
      </c>
      <c r="I573" s="26">
        <v>0.28000000000000003</v>
      </c>
      <c r="J573" s="38">
        <v>0.13</v>
      </c>
      <c r="K573" s="28">
        <f t="shared" si="16"/>
        <v>4.2566371681415927</v>
      </c>
      <c r="L573" s="28">
        <f t="shared" si="17"/>
        <v>6431.7787610619462</v>
      </c>
      <c r="M573" s="26" t="s">
        <v>1011</v>
      </c>
      <c r="N573" s="26">
        <f>表1_4[[#This Row],[升数]]*4.81</f>
        <v>7267.91</v>
      </c>
    </row>
    <row r="574" spans="1:14" ht="38.1" hidden="1" customHeight="1">
      <c r="A574" s="27">
        <v>43954</v>
      </c>
      <c r="C574" s="27" t="s">
        <v>13</v>
      </c>
      <c r="D574" s="27" t="s">
        <v>14</v>
      </c>
      <c r="E574" s="27" t="s">
        <v>15</v>
      </c>
      <c r="F574" s="26" t="s">
        <v>1017</v>
      </c>
      <c r="G574" s="26">
        <v>836</v>
      </c>
      <c r="H574" s="26">
        <v>5.09</v>
      </c>
      <c r="I574" s="26">
        <v>0.28000000000000003</v>
      </c>
      <c r="J574" s="38">
        <v>0.13</v>
      </c>
      <c r="K574" s="28">
        <f t="shared" si="16"/>
        <v>4.2566371681415927</v>
      </c>
      <c r="L574" s="28">
        <f t="shared" si="17"/>
        <v>3558.5486725663714</v>
      </c>
      <c r="M574" s="26" t="s">
        <v>1011</v>
      </c>
      <c r="N574" s="26">
        <f>表1_4[[#This Row],[升数]]*4.81</f>
        <v>4021.16</v>
      </c>
    </row>
    <row r="575" spans="1:14" ht="38.1" hidden="1" customHeight="1">
      <c r="A575" s="27">
        <v>43955</v>
      </c>
      <c r="C575" s="27" t="s">
        <v>13</v>
      </c>
      <c r="D575" s="27" t="s">
        <v>14</v>
      </c>
      <c r="E575" s="27" t="s">
        <v>15</v>
      </c>
      <c r="F575" s="26" t="s">
        <v>1017</v>
      </c>
      <c r="G575" s="26">
        <v>1763</v>
      </c>
      <c r="H575" s="26">
        <v>5.09</v>
      </c>
      <c r="I575" s="26">
        <v>0.28000000000000003</v>
      </c>
      <c r="J575" s="38">
        <v>0.13</v>
      </c>
      <c r="K575" s="28">
        <f t="shared" si="16"/>
        <v>4.2566371681415927</v>
      </c>
      <c r="L575" s="28">
        <f t="shared" si="17"/>
        <v>7504.4513274336277</v>
      </c>
      <c r="M575" s="26" t="s">
        <v>1011</v>
      </c>
      <c r="N575" s="26">
        <f>表1_4[[#This Row],[升数]]*4.81</f>
        <v>8480.0299999999988</v>
      </c>
    </row>
    <row r="576" spans="1:14" ht="38.1" hidden="1" customHeight="1">
      <c r="A576" s="27">
        <v>43957</v>
      </c>
      <c r="C576" s="27" t="s">
        <v>13</v>
      </c>
      <c r="D576" s="27" t="s">
        <v>14</v>
      </c>
      <c r="E576" s="27" t="s">
        <v>15</v>
      </c>
      <c r="F576" s="26" t="s">
        <v>1017</v>
      </c>
      <c r="G576" s="26">
        <v>948</v>
      </c>
      <c r="H576" s="26">
        <v>5.09</v>
      </c>
      <c r="I576" s="26">
        <v>0.28000000000000003</v>
      </c>
      <c r="J576" s="38">
        <v>0.13</v>
      </c>
      <c r="K576" s="28">
        <f t="shared" si="16"/>
        <v>4.2566371681415927</v>
      </c>
      <c r="L576" s="28">
        <f t="shared" si="17"/>
        <v>4035.2920353982299</v>
      </c>
      <c r="M576" s="26" t="s">
        <v>1011</v>
      </c>
      <c r="N576" s="26">
        <f>表1_4[[#This Row],[升数]]*4.81</f>
        <v>4559.8799999999992</v>
      </c>
    </row>
    <row r="577" spans="1:14" ht="38.1" hidden="1" customHeight="1">
      <c r="A577" s="27">
        <v>43958</v>
      </c>
      <c r="C577" s="27" t="s">
        <v>13</v>
      </c>
      <c r="D577" s="27" t="s">
        <v>14</v>
      </c>
      <c r="E577" s="27" t="s">
        <v>15</v>
      </c>
      <c r="F577" s="26" t="s">
        <v>1017</v>
      </c>
      <c r="G577" s="26">
        <v>1130</v>
      </c>
      <c r="H577" s="26">
        <v>5.09</v>
      </c>
      <c r="I577" s="26">
        <v>0.28000000000000003</v>
      </c>
      <c r="J577" s="38">
        <v>0.13</v>
      </c>
      <c r="K577" s="28">
        <f t="shared" si="16"/>
        <v>4.2566371681415927</v>
      </c>
      <c r="L577" s="28">
        <f t="shared" si="17"/>
        <v>4810</v>
      </c>
      <c r="M577" s="26" t="s">
        <v>1011</v>
      </c>
      <c r="N577" s="26">
        <f>表1_4[[#This Row],[升数]]*4.81</f>
        <v>5435.2999999999993</v>
      </c>
    </row>
    <row r="578" spans="1:14" ht="38.1" hidden="1" customHeight="1">
      <c r="A578" s="27">
        <v>43961</v>
      </c>
      <c r="C578" s="27" t="s">
        <v>13</v>
      </c>
      <c r="D578" s="27" t="s">
        <v>14</v>
      </c>
      <c r="E578" s="27" t="s">
        <v>15</v>
      </c>
      <c r="F578" s="26" t="s">
        <v>1017</v>
      </c>
      <c r="G578" s="26">
        <v>1039</v>
      </c>
      <c r="H578" s="26">
        <v>5.09</v>
      </c>
      <c r="I578" s="26">
        <v>0.28000000000000003</v>
      </c>
      <c r="J578" s="38">
        <v>0.13</v>
      </c>
      <c r="K578" s="28">
        <f t="shared" ref="K578:K641" si="18">4.81/1.13</f>
        <v>4.2566371681415927</v>
      </c>
      <c r="L578" s="28">
        <f t="shared" ref="L578:L641" si="19">G578*K578</f>
        <v>4422.646017699115</v>
      </c>
      <c r="M578" s="26" t="s">
        <v>1011</v>
      </c>
      <c r="N578" s="26">
        <f>表1_4[[#This Row],[升数]]*4.81</f>
        <v>4997.5899999999992</v>
      </c>
    </row>
    <row r="579" spans="1:14" ht="38.1" hidden="1" customHeight="1">
      <c r="A579" s="27">
        <v>43962</v>
      </c>
      <c r="C579" s="27" t="s">
        <v>13</v>
      </c>
      <c r="D579" s="27" t="s">
        <v>14</v>
      </c>
      <c r="E579" s="27" t="s">
        <v>15</v>
      </c>
      <c r="F579" s="26" t="s">
        <v>1017</v>
      </c>
      <c r="G579" s="26">
        <v>1259</v>
      </c>
      <c r="H579" s="26">
        <v>5.09</v>
      </c>
      <c r="I579" s="26">
        <v>0.28000000000000003</v>
      </c>
      <c r="J579" s="38">
        <v>0.13</v>
      </c>
      <c r="K579" s="28">
        <f t="shared" si="18"/>
        <v>4.2566371681415927</v>
      </c>
      <c r="L579" s="28">
        <f t="shared" si="19"/>
        <v>5359.1061946902655</v>
      </c>
      <c r="M579" s="26" t="s">
        <v>1011</v>
      </c>
      <c r="N579" s="26">
        <f>表1_4[[#This Row],[升数]]*4.81</f>
        <v>6055.7899999999991</v>
      </c>
    </row>
    <row r="580" spans="1:14" ht="38.1" hidden="1" customHeight="1">
      <c r="A580" s="27">
        <v>43962</v>
      </c>
      <c r="C580" s="27" t="s">
        <v>13</v>
      </c>
      <c r="D580" s="27" t="s">
        <v>14</v>
      </c>
      <c r="E580" s="27" t="s">
        <v>15</v>
      </c>
      <c r="F580" s="26" t="s">
        <v>1017</v>
      </c>
      <c r="G580" s="26">
        <v>178</v>
      </c>
      <c r="H580" s="26">
        <v>5.09</v>
      </c>
      <c r="I580" s="26">
        <v>0.28000000000000003</v>
      </c>
      <c r="J580" s="38">
        <v>0.13</v>
      </c>
      <c r="K580" s="28">
        <f t="shared" si="18"/>
        <v>4.2566371681415927</v>
      </c>
      <c r="L580" s="28">
        <f t="shared" si="19"/>
        <v>757.68141592920347</v>
      </c>
      <c r="M580" s="26" t="s">
        <v>1011</v>
      </c>
      <c r="N580" s="26">
        <f>表1_4[[#This Row],[升数]]*4.81</f>
        <v>856.18</v>
      </c>
    </row>
    <row r="581" spans="1:14" ht="38.1" hidden="1" customHeight="1">
      <c r="A581" s="27">
        <v>43963</v>
      </c>
      <c r="C581" s="27" t="s">
        <v>13</v>
      </c>
      <c r="D581" s="27" t="s">
        <v>14</v>
      </c>
      <c r="E581" s="27" t="s">
        <v>15</v>
      </c>
      <c r="F581" s="26" t="s">
        <v>1017</v>
      </c>
      <c r="G581" s="26">
        <v>86</v>
      </c>
      <c r="H581" s="26">
        <v>5.09</v>
      </c>
      <c r="I581" s="26">
        <v>0.28000000000000003</v>
      </c>
      <c r="J581" s="38">
        <v>0.13</v>
      </c>
      <c r="K581" s="28">
        <f t="shared" si="18"/>
        <v>4.2566371681415927</v>
      </c>
      <c r="L581" s="28">
        <f t="shared" si="19"/>
        <v>366.07079646017695</v>
      </c>
      <c r="M581" s="26" t="s">
        <v>1011</v>
      </c>
      <c r="N581" s="26">
        <f>表1_4[[#This Row],[升数]]*4.81</f>
        <v>413.65999999999997</v>
      </c>
    </row>
    <row r="582" spans="1:14" ht="38.1" hidden="1" customHeight="1">
      <c r="A582" s="27">
        <v>43964</v>
      </c>
      <c r="C582" s="27" t="s">
        <v>13</v>
      </c>
      <c r="D582" s="27" t="s">
        <v>14</v>
      </c>
      <c r="E582" s="27" t="s">
        <v>15</v>
      </c>
      <c r="F582" s="26" t="s">
        <v>1017</v>
      </c>
      <c r="G582" s="26">
        <v>1551</v>
      </c>
      <c r="H582" s="26">
        <v>5.09</v>
      </c>
      <c r="I582" s="26">
        <v>0.28000000000000003</v>
      </c>
      <c r="J582" s="38">
        <v>0.13</v>
      </c>
      <c r="K582" s="28">
        <f t="shared" si="18"/>
        <v>4.2566371681415927</v>
      </c>
      <c r="L582" s="28">
        <f t="shared" si="19"/>
        <v>6602.0442477876104</v>
      </c>
      <c r="M582" s="26" t="s">
        <v>1011</v>
      </c>
      <c r="N582" s="26">
        <f>表1_4[[#This Row],[升数]]*4.81</f>
        <v>7460.3099999999995</v>
      </c>
    </row>
    <row r="583" spans="1:14" ht="38.1" hidden="1" customHeight="1">
      <c r="A583" s="27">
        <v>43965</v>
      </c>
      <c r="C583" s="27" t="s">
        <v>13</v>
      </c>
      <c r="D583" s="27" t="s">
        <v>14</v>
      </c>
      <c r="E583" s="27" t="s">
        <v>15</v>
      </c>
      <c r="F583" s="26" t="s">
        <v>1017</v>
      </c>
      <c r="G583" s="26">
        <v>641</v>
      </c>
      <c r="H583" s="26">
        <v>5.09</v>
      </c>
      <c r="I583" s="26">
        <v>0.28000000000000003</v>
      </c>
      <c r="J583" s="38">
        <v>0.13</v>
      </c>
      <c r="K583" s="28">
        <f t="shared" si="18"/>
        <v>4.2566371681415927</v>
      </c>
      <c r="L583" s="28">
        <f t="shared" si="19"/>
        <v>2728.5044247787609</v>
      </c>
      <c r="M583" s="26" t="s">
        <v>1011</v>
      </c>
      <c r="N583" s="26">
        <f>表1_4[[#This Row],[升数]]*4.81</f>
        <v>3083.2099999999996</v>
      </c>
    </row>
    <row r="584" spans="1:14" ht="38.1" hidden="1" customHeight="1">
      <c r="A584" s="27">
        <v>43966</v>
      </c>
      <c r="C584" s="27" t="s">
        <v>13</v>
      </c>
      <c r="D584" s="27" t="s">
        <v>14</v>
      </c>
      <c r="E584" s="27" t="s">
        <v>15</v>
      </c>
      <c r="F584" s="26" t="s">
        <v>1017</v>
      </c>
      <c r="G584" s="26">
        <v>831</v>
      </c>
      <c r="H584" s="26">
        <v>5.09</v>
      </c>
      <c r="I584" s="26">
        <v>0.28000000000000003</v>
      </c>
      <c r="J584" s="38">
        <v>0.13</v>
      </c>
      <c r="K584" s="28">
        <f t="shared" si="18"/>
        <v>4.2566371681415927</v>
      </c>
      <c r="L584" s="28">
        <f t="shared" si="19"/>
        <v>3537.2654867256633</v>
      </c>
      <c r="M584" s="26" t="s">
        <v>1011</v>
      </c>
      <c r="N584" s="26">
        <f>表1_4[[#This Row],[升数]]*4.81</f>
        <v>3997.1099999999997</v>
      </c>
    </row>
    <row r="585" spans="1:14" ht="38.1" hidden="1" customHeight="1">
      <c r="A585" s="27">
        <v>43937</v>
      </c>
      <c r="C585" s="27" t="s">
        <v>13</v>
      </c>
      <c r="D585" s="27" t="s">
        <v>14</v>
      </c>
      <c r="E585" s="27" t="s">
        <v>15</v>
      </c>
      <c r="F585" s="26" t="s">
        <v>69</v>
      </c>
      <c r="G585" s="26">
        <v>8266</v>
      </c>
      <c r="H585" s="26">
        <v>5.09</v>
      </c>
      <c r="I585" s="26">
        <v>0.28000000000000003</v>
      </c>
      <c r="J585" s="38">
        <v>0.13</v>
      </c>
      <c r="K585" s="28">
        <f t="shared" si="18"/>
        <v>4.2566371681415927</v>
      </c>
      <c r="L585" s="28">
        <f t="shared" si="19"/>
        <v>35185.362831858401</v>
      </c>
      <c r="M585" s="26" t="s">
        <v>1011</v>
      </c>
      <c r="N585" s="26">
        <f>表1_4[[#This Row],[升数]]*4.81</f>
        <v>39759.46</v>
      </c>
    </row>
    <row r="586" spans="1:14" ht="38.1" hidden="1" customHeight="1">
      <c r="A586" s="27">
        <v>43937</v>
      </c>
      <c r="C586" s="27" t="s">
        <v>13</v>
      </c>
      <c r="D586" s="27" t="s">
        <v>14</v>
      </c>
      <c r="E586" s="27" t="s">
        <v>15</v>
      </c>
      <c r="F586" s="26" t="s">
        <v>69</v>
      </c>
      <c r="G586" s="26">
        <v>687</v>
      </c>
      <c r="H586" s="26">
        <v>5.09</v>
      </c>
      <c r="I586" s="26">
        <v>0.28000000000000003</v>
      </c>
      <c r="J586" s="38">
        <v>0.13</v>
      </c>
      <c r="K586" s="28">
        <f t="shared" si="18"/>
        <v>4.2566371681415927</v>
      </c>
      <c r="L586" s="28">
        <f t="shared" si="19"/>
        <v>2924.3097345132742</v>
      </c>
      <c r="M586" s="26" t="s">
        <v>1011</v>
      </c>
      <c r="N586" s="26">
        <f>表1_4[[#This Row],[升数]]*4.81</f>
        <v>3304.47</v>
      </c>
    </row>
    <row r="587" spans="1:14" ht="38.1" hidden="1" customHeight="1">
      <c r="A587" s="27">
        <v>43937</v>
      </c>
      <c r="C587" s="27" t="s">
        <v>13</v>
      </c>
      <c r="D587" s="27" t="s">
        <v>14</v>
      </c>
      <c r="E587" s="27" t="s">
        <v>15</v>
      </c>
      <c r="F587" s="26" t="s">
        <v>69</v>
      </c>
      <c r="G587" s="26">
        <v>4243</v>
      </c>
      <c r="H587" s="26">
        <v>5.09</v>
      </c>
      <c r="I587" s="26">
        <v>0.28000000000000003</v>
      </c>
      <c r="J587" s="38">
        <v>0.13</v>
      </c>
      <c r="K587" s="28">
        <f t="shared" si="18"/>
        <v>4.2566371681415927</v>
      </c>
      <c r="L587" s="28">
        <f t="shared" si="19"/>
        <v>18060.911504424777</v>
      </c>
      <c r="M587" s="26" t="s">
        <v>1011</v>
      </c>
      <c r="N587" s="26">
        <f>表1_4[[#This Row],[升数]]*4.81</f>
        <v>20408.829999999998</v>
      </c>
    </row>
    <row r="588" spans="1:14" ht="38.1" hidden="1" customHeight="1">
      <c r="A588" s="27">
        <v>43937</v>
      </c>
      <c r="C588" s="27" t="s">
        <v>13</v>
      </c>
      <c r="D588" s="27" t="s">
        <v>14</v>
      </c>
      <c r="E588" s="27" t="s">
        <v>15</v>
      </c>
      <c r="F588" s="26" t="s">
        <v>69</v>
      </c>
      <c r="G588" s="26">
        <v>806</v>
      </c>
      <c r="H588" s="26">
        <v>5.09</v>
      </c>
      <c r="I588" s="26">
        <v>0.28000000000000003</v>
      </c>
      <c r="J588" s="38">
        <v>0.13</v>
      </c>
      <c r="K588" s="28">
        <f t="shared" si="18"/>
        <v>4.2566371681415927</v>
      </c>
      <c r="L588" s="28">
        <f t="shared" si="19"/>
        <v>3430.8495575221236</v>
      </c>
      <c r="M588" s="26" t="s">
        <v>1011</v>
      </c>
      <c r="N588" s="26">
        <f>表1_4[[#This Row],[升数]]*4.81</f>
        <v>3876.8599999999997</v>
      </c>
    </row>
    <row r="589" spans="1:14" ht="38.1" hidden="1" customHeight="1">
      <c r="A589" s="27">
        <v>43937</v>
      </c>
      <c r="C589" s="27" t="s">
        <v>13</v>
      </c>
      <c r="D589" s="27" t="s">
        <v>14</v>
      </c>
      <c r="E589" s="27" t="s">
        <v>15</v>
      </c>
      <c r="F589" s="26" t="s">
        <v>69</v>
      </c>
      <c r="G589" s="26">
        <v>857</v>
      </c>
      <c r="H589" s="26">
        <v>5.09</v>
      </c>
      <c r="I589" s="26">
        <v>0.28000000000000003</v>
      </c>
      <c r="J589" s="38">
        <v>0.13</v>
      </c>
      <c r="K589" s="28">
        <f t="shared" si="18"/>
        <v>4.2566371681415927</v>
      </c>
      <c r="L589" s="28">
        <f t="shared" si="19"/>
        <v>3647.9380530973449</v>
      </c>
      <c r="M589" s="26" t="s">
        <v>1011</v>
      </c>
      <c r="N589" s="26">
        <f>表1_4[[#This Row],[升数]]*4.81</f>
        <v>4122.17</v>
      </c>
    </row>
    <row r="590" spans="1:14" ht="38.1" hidden="1" customHeight="1">
      <c r="A590" s="27">
        <v>43938</v>
      </c>
      <c r="C590" s="27" t="s">
        <v>13</v>
      </c>
      <c r="D590" s="27" t="s">
        <v>14</v>
      </c>
      <c r="E590" s="27" t="s">
        <v>15</v>
      </c>
      <c r="F590" s="26" t="s">
        <v>69</v>
      </c>
      <c r="G590" s="26">
        <v>4246</v>
      </c>
      <c r="H590" s="26">
        <v>5.09</v>
      </c>
      <c r="I590" s="26">
        <v>0.28000000000000003</v>
      </c>
      <c r="J590" s="38">
        <v>0.13</v>
      </c>
      <c r="K590" s="28">
        <f t="shared" si="18"/>
        <v>4.2566371681415927</v>
      </c>
      <c r="L590" s="28">
        <f t="shared" si="19"/>
        <v>18073.681415929201</v>
      </c>
      <c r="M590" s="26" t="s">
        <v>1011</v>
      </c>
      <c r="N590" s="26">
        <f>表1_4[[#This Row],[升数]]*4.81</f>
        <v>20423.259999999998</v>
      </c>
    </row>
    <row r="591" spans="1:14" ht="38.1" hidden="1" customHeight="1">
      <c r="A591" s="27">
        <v>43938</v>
      </c>
      <c r="C591" s="27" t="s">
        <v>13</v>
      </c>
      <c r="D591" s="27" t="s">
        <v>14</v>
      </c>
      <c r="E591" s="27" t="s">
        <v>15</v>
      </c>
      <c r="F591" s="26" t="s">
        <v>69</v>
      </c>
      <c r="G591" s="26">
        <v>9346</v>
      </c>
      <c r="H591" s="26">
        <v>5.09</v>
      </c>
      <c r="I591" s="26">
        <v>0.28000000000000003</v>
      </c>
      <c r="J591" s="38">
        <v>0.13</v>
      </c>
      <c r="K591" s="28">
        <f t="shared" si="18"/>
        <v>4.2566371681415927</v>
      </c>
      <c r="L591" s="28">
        <f t="shared" si="19"/>
        <v>39782.530973451328</v>
      </c>
      <c r="M591" s="26" t="s">
        <v>1011</v>
      </c>
      <c r="N591" s="26">
        <f>表1_4[[#This Row],[升数]]*4.81</f>
        <v>44954.259999999995</v>
      </c>
    </row>
    <row r="592" spans="1:14" ht="38.1" hidden="1" customHeight="1">
      <c r="A592" s="27">
        <v>43938</v>
      </c>
      <c r="C592" s="27" t="s">
        <v>13</v>
      </c>
      <c r="D592" s="27" t="s">
        <v>14</v>
      </c>
      <c r="E592" s="27" t="s">
        <v>15</v>
      </c>
      <c r="F592" s="26" t="s">
        <v>69</v>
      </c>
      <c r="G592" s="26">
        <v>761</v>
      </c>
      <c r="H592" s="26">
        <v>5.09</v>
      </c>
      <c r="I592" s="26">
        <v>0.28000000000000003</v>
      </c>
      <c r="J592" s="38">
        <v>0.13</v>
      </c>
      <c r="K592" s="28">
        <f t="shared" si="18"/>
        <v>4.2566371681415927</v>
      </c>
      <c r="L592" s="28">
        <f t="shared" si="19"/>
        <v>3239.3008849557518</v>
      </c>
      <c r="M592" s="26" t="s">
        <v>1011</v>
      </c>
      <c r="N592" s="26">
        <f>表1_4[[#This Row],[升数]]*4.81</f>
        <v>3660.41</v>
      </c>
    </row>
    <row r="593" spans="1:14" ht="38.1" hidden="1" customHeight="1">
      <c r="A593" s="27">
        <v>43938</v>
      </c>
      <c r="C593" s="27" t="s">
        <v>13</v>
      </c>
      <c r="D593" s="27" t="s">
        <v>14</v>
      </c>
      <c r="E593" s="27" t="s">
        <v>15</v>
      </c>
      <c r="F593" s="26" t="s">
        <v>69</v>
      </c>
      <c r="G593" s="26">
        <v>789</v>
      </c>
      <c r="H593" s="26">
        <v>5.09</v>
      </c>
      <c r="I593" s="26">
        <v>0.28000000000000003</v>
      </c>
      <c r="J593" s="38">
        <v>0.13</v>
      </c>
      <c r="K593" s="28">
        <f t="shared" si="18"/>
        <v>4.2566371681415927</v>
      </c>
      <c r="L593" s="28">
        <f t="shared" si="19"/>
        <v>3358.4867256637167</v>
      </c>
      <c r="M593" s="26" t="s">
        <v>1011</v>
      </c>
      <c r="N593" s="26">
        <f>表1_4[[#This Row],[升数]]*4.81</f>
        <v>3795.0899999999997</v>
      </c>
    </row>
    <row r="594" spans="1:14" ht="38.1" hidden="1" customHeight="1">
      <c r="A594" s="27">
        <v>43939</v>
      </c>
      <c r="C594" s="27" t="s">
        <v>13</v>
      </c>
      <c r="D594" s="27" t="s">
        <v>14</v>
      </c>
      <c r="E594" s="27" t="s">
        <v>15</v>
      </c>
      <c r="F594" s="26" t="s">
        <v>69</v>
      </c>
      <c r="G594" s="26">
        <v>4162</v>
      </c>
      <c r="H594" s="26">
        <v>5.09</v>
      </c>
      <c r="I594" s="26">
        <v>0.28000000000000003</v>
      </c>
      <c r="J594" s="38">
        <v>0.13</v>
      </c>
      <c r="K594" s="28">
        <f t="shared" si="18"/>
        <v>4.2566371681415927</v>
      </c>
      <c r="L594" s="28">
        <f t="shared" si="19"/>
        <v>17716.12389380531</v>
      </c>
      <c r="M594" s="26" t="s">
        <v>1011</v>
      </c>
      <c r="N594" s="26">
        <f>表1_4[[#This Row],[升数]]*4.81</f>
        <v>20019.219999999998</v>
      </c>
    </row>
    <row r="595" spans="1:14" ht="38.1" hidden="1" customHeight="1">
      <c r="A595" s="27">
        <v>43939</v>
      </c>
      <c r="C595" s="27" t="s">
        <v>13</v>
      </c>
      <c r="D595" s="27" t="s">
        <v>14</v>
      </c>
      <c r="E595" s="27" t="s">
        <v>15</v>
      </c>
      <c r="F595" s="26" t="s">
        <v>69</v>
      </c>
      <c r="G595" s="26">
        <v>4818</v>
      </c>
      <c r="H595" s="26">
        <v>5.09</v>
      </c>
      <c r="I595" s="26">
        <v>0.28000000000000003</v>
      </c>
      <c r="J595" s="38">
        <v>0.13</v>
      </c>
      <c r="K595" s="28">
        <f t="shared" si="18"/>
        <v>4.2566371681415927</v>
      </c>
      <c r="L595" s="28">
        <f t="shared" si="19"/>
        <v>20508.477876106193</v>
      </c>
      <c r="M595" s="26" t="s">
        <v>1011</v>
      </c>
      <c r="N595" s="26">
        <f>表1_4[[#This Row],[升数]]*4.81</f>
        <v>23174.579999999998</v>
      </c>
    </row>
    <row r="596" spans="1:14" ht="38.1" hidden="1" customHeight="1">
      <c r="A596" s="27">
        <v>43939</v>
      </c>
      <c r="C596" s="27" t="s">
        <v>13</v>
      </c>
      <c r="D596" s="27" t="s">
        <v>14</v>
      </c>
      <c r="E596" s="27" t="s">
        <v>15</v>
      </c>
      <c r="F596" s="26" t="s">
        <v>69</v>
      </c>
      <c r="G596" s="26">
        <v>446</v>
      </c>
      <c r="H596" s="26">
        <v>5.09</v>
      </c>
      <c r="I596" s="26">
        <v>0.28000000000000003</v>
      </c>
      <c r="J596" s="38">
        <v>0.13</v>
      </c>
      <c r="K596" s="28">
        <f t="shared" si="18"/>
        <v>4.2566371681415927</v>
      </c>
      <c r="L596" s="28">
        <f t="shared" si="19"/>
        <v>1898.4601769911503</v>
      </c>
      <c r="M596" s="26" t="s">
        <v>1011</v>
      </c>
      <c r="N596" s="26">
        <f>表1_4[[#This Row],[升数]]*4.81</f>
        <v>2145.2599999999998</v>
      </c>
    </row>
    <row r="597" spans="1:14" ht="38.1" hidden="1" customHeight="1">
      <c r="A597" s="27">
        <v>43939</v>
      </c>
      <c r="C597" s="27" t="s">
        <v>13</v>
      </c>
      <c r="D597" s="27" t="s">
        <v>14</v>
      </c>
      <c r="E597" s="27" t="s">
        <v>15</v>
      </c>
      <c r="F597" s="26" t="s">
        <v>69</v>
      </c>
      <c r="G597" s="26">
        <v>917</v>
      </c>
      <c r="H597" s="26">
        <v>5.09</v>
      </c>
      <c r="I597" s="26">
        <v>0.28000000000000003</v>
      </c>
      <c r="J597" s="38">
        <v>0.13</v>
      </c>
      <c r="K597" s="28">
        <f t="shared" si="18"/>
        <v>4.2566371681415927</v>
      </c>
      <c r="L597" s="28">
        <f t="shared" si="19"/>
        <v>3903.3362831858403</v>
      </c>
      <c r="M597" s="26" t="s">
        <v>1011</v>
      </c>
      <c r="N597" s="26">
        <f>表1_4[[#This Row],[升数]]*4.81</f>
        <v>4410.7699999999995</v>
      </c>
    </row>
    <row r="598" spans="1:14" ht="38.1" hidden="1" customHeight="1">
      <c r="A598" s="27">
        <v>43940</v>
      </c>
      <c r="C598" s="27" t="s">
        <v>13</v>
      </c>
      <c r="D598" s="27" t="s">
        <v>14</v>
      </c>
      <c r="E598" s="27" t="s">
        <v>15</v>
      </c>
      <c r="F598" s="26" t="s">
        <v>69</v>
      </c>
      <c r="G598" s="26">
        <v>3111</v>
      </c>
      <c r="H598" s="26">
        <v>5.09</v>
      </c>
      <c r="I598" s="26">
        <v>0.28000000000000003</v>
      </c>
      <c r="J598" s="38">
        <v>0.13</v>
      </c>
      <c r="K598" s="28">
        <f t="shared" si="18"/>
        <v>4.2566371681415927</v>
      </c>
      <c r="L598" s="28">
        <f t="shared" si="19"/>
        <v>13242.398230088495</v>
      </c>
      <c r="M598" s="26" t="s">
        <v>1011</v>
      </c>
      <c r="N598" s="26">
        <f>表1_4[[#This Row],[升数]]*4.81</f>
        <v>14963.909999999998</v>
      </c>
    </row>
    <row r="599" spans="1:14" ht="38.1" hidden="1" customHeight="1">
      <c r="A599" s="27">
        <v>43940</v>
      </c>
      <c r="C599" s="27" t="s">
        <v>13</v>
      </c>
      <c r="D599" s="27" t="s">
        <v>14</v>
      </c>
      <c r="E599" s="27" t="s">
        <v>15</v>
      </c>
      <c r="F599" s="26" t="s">
        <v>69</v>
      </c>
      <c r="G599" s="26">
        <v>4661</v>
      </c>
      <c r="H599" s="26">
        <v>5.09</v>
      </c>
      <c r="I599" s="26">
        <v>0.28000000000000003</v>
      </c>
      <c r="J599" s="38">
        <v>0.13</v>
      </c>
      <c r="K599" s="28">
        <f t="shared" si="18"/>
        <v>4.2566371681415927</v>
      </c>
      <c r="L599" s="28">
        <f t="shared" si="19"/>
        <v>19840.185840707964</v>
      </c>
      <c r="M599" s="26" t="s">
        <v>1011</v>
      </c>
      <c r="N599" s="26">
        <f>表1_4[[#This Row],[升数]]*4.81</f>
        <v>22419.41</v>
      </c>
    </row>
    <row r="600" spans="1:14" ht="38.1" hidden="1" customHeight="1">
      <c r="A600" s="27">
        <v>43940</v>
      </c>
      <c r="C600" s="27" t="s">
        <v>13</v>
      </c>
      <c r="D600" s="27" t="s">
        <v>14</v>
      </c>
      <c r="E600" s="27" t="s">
        <v>15</v>
      </c>
      <c r="F600" s="26" t="s">
        <v>69</v>
      </c>
      <c r="G600" s="26">
        <v>162</v>
      </c>
      <c r="H600" s="26">
        <v>5.09</v>
      </c>
      <c r="I600" s="26">
        <v>0.28000000000000003</v>
      </c>
      <c r="J600" s="38">
        <v>0.13</v>
      </c>
      <c r="K600" s="28">
        <f t="shared" si="18"/>
        <v>4.2566371681415927</v>
      </c>
      <c r="L600" s="28">
        <f t="shared" si="19"/>
        <v>689.57522123893796</v>
      </c>
      <c r="M600" s="26" t="s">
        <v>1011</v>
      </c>
      <c r="N600" s="26">
        <f>表1_4[[#This Row],[升数]]*4.81</f>
        <v>779.21999999999991</v>
      </c>
    </row>
    <row r="601" spans="1:14" ht="38.1" hidden="1" customHeight="1">
      <c r="A601" s="27">
        <v>43941</v>
      </c>
      <c r="C601" s="27" t="s">
        <v>13</v>
      </c>
      <c r="D601" s="27" t="s">
        <v>14</v>
      </c>
      <c r="E601" s="27" t="s">
        <v>15</v>
      </c>
      <c r="F601" s="26" t="s">
        <v>69</v>
      </c>
      <c r="G601" s="26">
        <v>626</v>
      </c>
      <c r="H601" s="26">
        <v>5.09</v>
      </c>
      <c r="I601" s="26">
        <v>0.28000000000000003</v>
      </c>
      <c r="J601" s="38">
        <v>0.13</v>
      </c>
      <c r="K601" s="28">
        <f t="shared" si="18"/>
        <v>4.2566371681415927</v>
      </c>
      <c r="L601" s="28">
        <f t="shared" si="19"/>
        <v>2664.6548672566369</v>
      </c>
      <c r="M601" s="26" t="s">
        <v>1011</v>
      </c>
      <c r="N601" s="26">
        <f>表1_4[[#This Row],[升数]]*4.81</f>
        <v>3011.06</v>
      </c>
    </row>
    <row r="602" spans="1:14" ht="38.1" hidden="1" customHeight="1">
      <c r="A602" s="27">
        <v>43942</v>
      </c>
      <c r="C602" s="27" t="s">
        <v>13</v>
      </c>
      <c r="D602" s="27" t="s">
        <v>14</v>
      </c>
      <c r="E602" s="27" t="s">
        <v>15</v>
      </c>
      <c r="F602" s="26" t="s">
        <v>69</v>
      </c>
      <c r="G602" s="26">
        <v>3023</v>
      </c>
      <c r="H602" s="26">
        <v>5.09</v>
      </c>
      <c r="I602" s="26">
        <v>0.28000000000000003</v>
      </c>
      <c r="J602" s="38">
        <v>0.13</v>
      </c>
      <c r="K602" s="28">
        <f t="shared" si="18"/>
        <v>4.2566371681415927</v>
      </c>
      <c r="L602" s="28">
        <f t="shared" si="19"/>
        <v>12867.814159292035</v>
      </c>
      <c r="M602" s="26" t="s">
        <v>1011</v>
      </c>
      <c r="N602" s="26">
        <f>表1_4[[#This Row],[升数]]*4.81</f>
        <v>14540.63</v>
      </c>
    </row>
    <row r="603" spans="1:14" ht="38.1" hidden="1" customHeight="1">
      <c r="A603" s="27">
        <v>43942</v>
      </c>
      <c r="C603" s="27" t="s">
        <v>13</v>
      </c>
      <c r="D603" s="27" t="s">
        <v>14</v>
      </c>
      <c r="E603" s="27" t="s">
        <v>15</v>
      </c>
      <c r="F603" s="26" t="s">
        <v>69</v>
      </c>
      <c r="G603" s="26">
        <v>42</v>
      </c>
      <c r="H603" s="26">
        <v>5.09</v>
      </c>
      <c r="I603" s="26">
        <v>0.28000000000000003</v>
      </c>
      <c r="J603" s="38">
        <v>0.13</v>
      </c>
      <c r="K603" s="28">
        <f t="shared" si="18"/>
        <v>4.2566371681415927</v>
      </c>
      <c r="L603" s="28">
        <f t="shared" si="19"/>
        <v>178.77876106194688</v>
      </c>
      <c r="M603" s="26" t="s">
        <v>1011</v>
      </c>
      <c r="N603" s="26">
        <f>表1_4[[#This Row],[升数]]*4.81</f>
        <v>202.01999999999998</v>
      </c>
    </row>
    <row r="604" spans="1:14" ht="38.1" hidden="1" customHeight="1">
      <c r="A604" s="27">
        <v>43942</v>
      </c>
      <c r="C604" s="27" t="s">
        <v>13</v>
      </c>
      <c r="D604" s="27" t="s">
        <v>14</v>
      </c>
      <c r="E604" s="27" t="s">
        <v>15</v>
      </c>
      <c r="F604" s="26" t="s">
        <v>69</v>
      </c>
      <c r="G604" s="26">
        <v>367</v>
      </c>
      <c r="H604" s="26">
        <v>5.09</v>
      </c>
      <c r="I604" s="26">
        <v>0.28000000000000003</v>
      </c>
      <c r="J604" s="38">
        <v>0.13</v>
      </c>
      <c r="K604" s="28">
        <f t="shared" si="18"/>
        <v>4.2566371681415927</v>
      </c>
      <c r="L604" s="28">
        <f t="shared" si="19"/>
        <v>1562.1858407079644</v>
      </c>
      <c r="M604" s="26" t="s">
        <v>1011</v>
      </c>
      <c r="N604" s="26">
        <f>表1_4[[#This Row],[升数]]*4.81</f>
        <v>1765.2699999999998</v>
      </c>
    </row>
    <row r="605" spans="1:14" ht="38.1" hidden="1" customHeight="1">
      <c r="A605" s="27">
        <v>43943</v>
      </c>
      <c r="C605" s="27" t="s">
        <v>13</v>
      </c>
      <c r="D605" s="27" t="s">
        <v>14</v>
      </c>
      <c r="E605" s="27" t="s">
        <v>15</v>
      </c>
      <c r="F605" s="26" t="s">
        <v>69</v>
      </c>
      <c r="G605" s="26">
        <v>118</v>
      </c>
      <c r="H605" s="26">
        <v>5.09</v>
      </c>
      <c r="I605" s="26">
        <v>0.28000000000000003</v>
      </c>
      <c r="J605" s="38">
        <v>0.13</v>
      </c>
      <c r="K605" s="28">
        <f t="shared" si="18"/>
        <v>4.2566371681415927</v>
      </c>
      <c r="L605" s="28">
        <f t="shared" si="19"/>
        <v>502.28318584070792</v>
      </c>
      <c r="M605" s="26" t="s">
        <v>1011</v>
      </c>
      <c r="N605" s="26">
        <f>表1_4[[#This Row],[升数]]*4.81</f>
        <v>567.57999999999993</v>
      </c>
    </row>
    <row r="606" spans="1:14" ht="38.1" hidden="1" customHeight="1">
      <c r="A606" s="27">
        <v>43943</v>
      </c>
      <c r="C606" s="27" t="s">
        <v>13</v>
      </c>
      <c r="D606" s="27" t="s">
        <v>14</v>
      </c>
      <c r="E606" s="27" t="s">
        <v>15</v>
      </c>
      <c r="F606" s="26" t="s">
        <v>69</v>
      </c>
      <c r="G606" s="26">
        <v>1900</v>
      </c>
      <c r="H606" s="26">
        <v>5.09</v>
      </c>
      <c r="I606" s="26">
        <v>0.28000000000000003</v>
      </c>
      <c r="J606" s="38">
        <v>0.13</v>
      </c>
      <c r="K606" s="28">
        <f t="shared" si="18"/>
        <v>4.2566371681415927</v>
      </c>
      <c r="L606" s="28">
        <f t="shared" si="19"/>
        <v>8087.6106194690265</v>
      </c>
      <c r="M606" s="26" t="s">
        <v>1011</v>
      </c>
      <c r="N606" s="26">
        <f>表1_4[[#This Row],[升数]]*4.81</f>
        <v>9139</v>
      </c>
    </row>
    <row r="607" spans="1:14" ht="38.1" hidden="1" customHeight="1">
      <c r="A607" s="27">
        <v>43945</v>
      </c>
      <c r="C607" s="27" t="s">
        <v>13</v>
      </c>
      <c r="D607" s="27" t="s">
        <v>14</v>
      </c>
      <c r="E607" s="27" t="s">
        <v>15</v>
      </c>
      <c r="F607" s="26" t="s">
        <v>69</v>
      </c>
      <c r="G607" s="26">
        <v>341</v>
      </c>
      <c r="H607" s="26">
        <v>5.09</v>
      </c>
      <c r="I607" s="26">
        <v>0.28000000000000003</v>
      </c>
      <c r="J607" s="38">
        <v>0.13</v>
      </c>
      <c r="K607" s="28">
        <f t="shared" si="18"/>
        <v>4.2566371681415927</v>
      </c>
      <c r="L607" s="28">
        <f t="shared" si="19"/>
        <v>1451.5132743362831</v>
      </c>
      <c r="M607" s="26" t="s">
        <v>1011</v>
      </c>
      <c r="N607" s="26">
        <f>表1_4[[#This Row],[升数]]*4.81</f>
        <v>1640.2099999999998</v>
      </c>
    </row>
    <row r="608" spans="1:14" ht="38.1" hidden="1" customHeight="1">
      <c r="A608" s="27">
        <v>43946</v>
      </c>
      <c r="C608" s="27" t="s">
        <v>13</v>
      </c>
      <c r="D608" s="27" t="s">
        <v>14</v>
      </c>
      <c r="E608" s="27" t="s">
        <v>15</v>
      </c>
      <c r="F608" s="26" t="s">
        <v>69</v>
      </c>
      <c r="G608" s="26">
        <v>276</v>
      </c>
      <c r="H608" s="26">
        <v>5.09</v>
      </c>
      <c r="I608" s="26">
        <v>0.28000000000000003</v>
      </c>
      <c r="J608" s="38">
        <v>0.13</v>
      </c>
      <c r="K608" s="28">
        <f t="shared" si="18"/>
        <v>4.2566371681415927</v>
      </c>
      <c r="L608" s="28">
        <f t="shared" si="19"/>
        <v>1174.8318584070796</v>
      </c>
      <c r="M608" s="26" t="s">
        <v>1011</v>
      </c>
      <c r="N608" s="26">
        <f>表1_4[[#This Row],[升数]]*4.81</f>
        <v>1327.56</v>
      </c>
    </row>
    <row r="609" spans="1:14" ht="38.1" hidden="1" customHeight="1">
      <c r="A609" s="27">
        <v>43947</v>
      </c>
      <c r="C609" s="27" t="s">
        <v>13</v>
      </c>
      <c r="D609" s="27" t="s">
        <v>14</v>
      </c>
      <c r="E609" s="27" t="s">
        <v>15</v>
      </c>
      <c r="F609" s="26" t="s">
        <v>69</v>
      </c>
      <c r="G609" s="26">
        <v>380</v>
      </c>
      <c r="H609" s="26">
        <v>5.09</v>
      </c>
      <c r="I609" s="26">
        <v>0.28000000000000003</v>
      </c>
      <c r="J609" s="38">
        <v>0.13</v>
      </c>
      <c r="K609" s="28">
        <f t="shared" si="18"/>
        <v>4.2566371681415927</v>
      </c>
      <c r="L609" s="28">
        <f t="shared" si="19"/>
        <v>1617.5221238938052</v>
      </c>
      <c r="M609" s="26" t="s">
        <v>1011</v>
      </c>
      <c r="N609" s="26">
        <f>表1_4[[#This Row],[升数]]*4.81</f>
        <v>1827.8</v>
      </c>
    </row>
    <row r="610" spans="1:14" ht="38.1" hidden="1" customHeight="1">
      <c r="A610" s="27">
        <v>43949</v>
      </c>
      <c r="C610" s="27" t="s">
        <v>13</v>
      </c>
      <c r="D610" s="27" t="s">
        <v>14</v>
      </c>
      <c r="E610" s="27" t="s">
        <v>15</v>
      </c>
      <c r="F610" s="26" t="s">
        <v>69</v>
      </c>
      <c r="G610" s="26">
        <v>407</v>
      </c>
      <c r="H610" s="26">
        <v>5.09</v>
      </c>
      <c r="I610" s="26">
        <v>0.28000000000000003</v>
      </c>
      <c r="J610" s="38">
        <v>0.13</v>
      </c>
      <c r="K610" s="28">
        <f t="shared" si="18"/>
        <v>4.2566371681415927</v>
      </c>
      <c r="L610" s="28">
        <f t="shared" si="19"/>
        <v>1732.4513274336282</v>
      </c>
      <c r="M610" s="26" t="s">
        <v>1011</v>
      </c>
      <c r="N610" s="26">
        <f>表1_4[[#This Row],[升数]]*4.81</f>
        <v>1957.6699999999998</v>
      </c>
    </row>
    <row r="611" spans="1:14" ht="38.1" hidden="1" customHeight="1">
      <c r="A611" s="27">
        <v>43950</v>
      </c>
      <c r="C611" s="27" t="s">
        <v>13</v>
      </c>
      <c r="D611" s="27" t="s">
        <v>14</v>
      </c>
      <c r="E611" s="27" t="s">
        <v>15</v>
      </c>
      <c r="F611" s="26" t="s">
        <v>69</v>
      </c>
      <c r="G611" s="26">
        <v>427</v>
      </c>
      <c r="H611" s="26">
        <v>5.09</v>
      </c>
      <c r="I611" s="26">
        <v>0.28000000000000003</v>
      </c>
      <c r="J611" s="38">
        <v>0.13</v>
      </c>
      <c r="K611" s="28">
        <f t="shared" si="18"/>
        <v>4.2566371681415927</v>
      </c>
      <c r="L611" s="28">
        <f t="shared" si="19"/>
        <v>1817.5840707964601</v>
      </c>
      <c r="M611" s="26" t="s">
        <v>1011</v>
      </c>
      <c r="N611" s="26">
        <f>表1_4[[#This Row],[升数]]*4.81</f>
        <v>2053.87</v>
      </c>
    </row>
    <row r="612" spans="1:14" ht="38.1" hidden="1" customHeight="1">
      <c r="A612" s="27">
        <v>43950</v>
      </c>
      <c r="C612" s="27" t="s">
        <v>13</v>
      </c>
      <c r="D612" s="27" t="s">
        <v>14</v>
      </c>
      <c r="E612" s="27" t="s">
        <v>15</v>
      </c>
      <c r="F612" s="26" t="s">
        <v>69</v>
      </c>
      <c r="G612" s="26">
        <v>418</v>
      </c>
      <c r="H612" s="26">
        <v>5.09</v>
      </c>
      <c r="I612" s="26">
        <v>0.28000000000000003</v>
      </c>
      <c r="J612" s="38">
        <v>0.13</v>
      </c>
      <c r="K612" s="28">
        <f t="shared" si="18"/>
        <v>4.2566371681415927</v>
      </c>
      <c r="L612" s="28">
        <f t="shared" si="19"/>
        <v>1779.2743362831857</v>
      </c>
      <c r="M612" s="26" t="s">
        <v>1011</v>
      </c>
      <c r="N612" s="26">
        <f>表1_4[[#This Row],[升数]]*4.81</f>
        <v>2010.58</v>
      </c>
    </row>
    <row r="613" spans="1:14" ht="38.1" hidden="1" customHeight="1">
      <c r="A613" s="27">
        <v>43952</v>
      </c>
      <c r="C613" s="27" t="s">
        <v>13</v>
      </c>
      <c r="D613" s="27" t="s">
        <v>14</v>
      </c>
      <c r="E613" s="27" t="s">
        <v>15</v>
      </c>
      <c r="F613" s="26" t="s">
        <v>69</v>
      </c>
      <c r="G613" s="26">
        <v>941</v>
      </c>
      <c r="H613" s="26">
        <v>5.09</v>
      </c>
      <c r="I613" s="26">
        <v>0.28000000000000003</v>
      </c>
      <c r="J613" s="38">
        <v>0.13</v>
      </c>
      <c r="K613" s="28">
        <f t="shared" si="18"/>
        <v>4.2566371681415927</v>
      </c>
      <c r="L613" s="28">
        <f t="shared" si="19"/>
        <v>4005.4955752212386</v>
      </c>
      <c r="M613" s="26" t="s">
        <v>1011</v>
      </c>
      <c r="N613" s="26">
        <f>表1_4[[#This Row],[升数]]*4.81</f>
        <v>4526.21</v>
      </c>
    </row>
    <row r="614" spans="1:14" ht="38.1" hidden="1" customHeight="1">
      <c r="A614" s="27">
        <v>43954</v>
      </c>
      <c r="C614" s="27" t="s">
        <v>13</v>
      </c>
      <c r="D614" s="27" t="s">
        <v>14</v>
      </c>
      <c r="E614" s="27" t="s">
        <v>15</v>
      </c>
      <c r="F614" s="26" t="s">
        <v>69</v>
      </c>
      <c r="G614" s="26">
        <v>490</v>
      </c>
      <c r="H614" s="26">
        <v>5.09</v>
      </c>
      <c r="I614" s="26">
        <v>0.28000000000000003</v>
      </c>
      <c r="J614" s="38">
        <v>0.13</v>
      </c>
      <c r="K614" s="28">
        <f t="shared" si="18"/>
        <v>4.2566371681415927</v>
      </c>
      <c r="L614" s="28">
        <f t="shared" si="19"/>
        <v>2085.7522123893805</v>
      </c>
      <c r="M614" s="26" t="s">
        <v>1011</v>
      </c>
      <c r="N614" s="26">
        <f>表1_4[[#This Row],[升数]]*4.81</f>
        <v>2356.8999999999996</v>
      </c>
    </row>
    <row r="615" spans="1:14" ht="38.1" hidden="1" customHeight="1">
      <c r="A615" s="27">
        <v>43956</v>
      </c>
      <c r="C615" s="27" t="s">
        <v>13</v>
      </c>
      <c r="D615" s="27" t="s">
        <v>14</v>
      </c>
      <c r="E615" s="27" t="s">
        <v>15</v>
      </c>
      <c r="F615" s="26" t="s">
        <v>69</v>
      </c>
      <c r="G615" s="26">
        <v>350</v>
      </c>
      <c r="H615" s="26">
        <v>5.09</v>
      </c>
      <c r="I615" s="26">
        <v>0.28000000000000003</v>
      </c>
      <c r="J615" s="38">
        <v>0.13</v>
      </c>
      <c r="K615" s="28">
        <f t="shared" si="18"/>
        <v>4.2566371681415927</v>
      </c>
      <c r="L615" s="28">
        <f t="shared" si="19"/>
        <v>1489.8230088495575</v>
      </c>
      <c r="M615" s="26" t="s">
        <v>1011</v>
      </c>
      <c r="N615" s="26">
        <f>表1_4[[#This Row],[升数]]*4.81</f>
        <v>1683.4999999999998</v>
      </c>
    </row>
    <row r="616" spans="1:14" ht="38.1" hidden="1" customHeight="1">
      <c r="A616" s="27">
        <v>43960</v>
      </c>
      <c r="C616" s="27" t="s">
        <v>13</v>
      </c>
      <c r="D616" s="27" t="s">
        <v>14</v>
      </c>
      <c r="E616" s="27" t="s">
        <v>15</v>
      </c>
      <c r="F616" s="26" t="s">
        <v>69</v>
      </c>
      <c r="G616" s="26">
        <v>446</v>
      </c>
      <c r="H616" s="26">
        <v>5.09</v>
      </c>
      <c r="I616" s="26">
        <v>0.28000000000000003</v>
      </c>
      <c r="J616" s="38">
        <v>0.13</v>
      </c>
      <c r="K616" s="28">
        <f t="shared" si="18"/>
        <v>4.2566371681415927</v>
      </c>
      <c r="L616" s="28">
        <f t="shared" si="19"/>
        <v>1898.4601769911503</v>
      </c>
      <c r="M616" s="26" t="s">
        <v>1011</v>
      </c>
      <c r="N616" s="26">
        <f>表1_4[[#This Row],[升数]]*4.81</f>
        <v>2145.2599999999998</v>
      </c>
    </row>
    <row r="617" spans="1:14" ht="38.1" hidden="1" customHeight="1">
      <c r="A617" s="27">
        <v>43961</v>
      </c>
      <c r="C617" s="27" t="s">
        <v>13</v>
      </c>
      <c r="D617" s="27" t="s">
        <v>14</v>
      </c>
      <c r="E617" s="27" t="s">
        <v>15</v>
      </c>
      <c r="F617" s="26" t="s">
        <v>69</v>
      </c>
      <c r="G617" s="26">
        <v>733</v>
      </c>
      <c r="H617" s="26">
        <v>5.09</v>
      </c>
      <c r="I617" s="26">
        <v>0.28000000000000003</v>
      </c>
      <c r="J617" s="38">
        <v>0.13</v>
      </c>
      <c r="K617" s="28">
        <f t="shared" si="18"/>
        <v>4.2566371681415927</v>
      </c>
      <c r="L617" s="28">
        <f t="shared" si="19"/>
        <v>3120.1150442477874</v>
      </c>
      <c r="M617" s="26" t="s">
        <v>1011</v>
      </c>
      <c r="N617" s="26">
        <f>表1_4[[#This Row],[升数]]*4.81</f>
        <v>3525.7299999999996</v>
      </c>
    </row>
    <row r="618" spans="1:14" ht="38.1" hidden="1" customHeight="1">
      <c r="A618" s="27">
        <v>43961</v>
      </c>
      <c r="C618" s="27" t="s">
        <v>13</v>
      </c>
      <c r="D618" s="27" t="s">
        <v>14</v>
      </c>
      <c r="E618" s="27" t="s">
        <v>15</v>
      </c>
      <c r="F618" s="26" t="s">
        <v>69</v>
      </c>
      <c r="G618" s="26">
        <v>352</v>
      </c>
      <c r="H618" s="26">
        <v>5.09</v>
      </c>
      <c r="I618" s="26">
        <v>0.28000000000000003</v>
      </c>
      <c r="J618" s="38">
        <v>0.13</v>
      </c>
      <c r="K618" s="28">
        <f t="shared" si="18"/>
        <v>4.2566371681415927</v>
      </c>
      <c r="L618" s="28">
        <f t="shared" si="19"/>
        <v>1498.3362831858406</v>
      </c>
      <c r="M618" s="26" t="s">
        <v>1011</v>
      </c>
      <c r="N618" s="26">
        <f>表1_4[[#This Row],[升数]]*4.81</f>
        <v>1693.12</v>
      </c>
    </row>
    <row r="619" spans="1:14" ht="38.1" hidden="1" customHeight="1">
      <c r="A619" s="27">
        <v>43962</v>
      </c>
      <c r="C619" s="27" t="s">
        <v>13</v>
      </c>
      <c r="D619" s="27" t="s">
        <v>14</v>
      </c>
      <c r="E619" s="27" t="s">
        <v>15</v>
      </c>
      <c r="F619" s="26" t="s">
        <v>69</v>
      </c>
      <c r="G619" s="26">
        <v>356</v>
      </c>
      <c r="H619" s="26">
        <v>5.09</v>
      </c>
      <c r="I619" s="26">
        <v>0.28000000000000003</v>
      </c>
      <c r="J619" s="38">
        <v>0.13</v>
      </c>
      <c r="K619" s="28">
        <f t="shared" si="18"/>
        <v>4.2566371681415927</v>
      </c>
      <c r="L619" s="28">
        <f t="shared" si="19"/>
        <v>1515.3628318584069</v>
      </c>
      <c r="M619" s="26" t="s">
        <v>1011</v>
      </c>
      <c r="N619" s="26">
        <f>表1_4[[#This Row],[升数]]*4.81</f>
        <v>1712.36</v>
      </c>
    </row>
    <row r="620" spans="1:14" ht="38.1" hidden="1" customHeight="1">
      <c r="A620" s="27">
        <v>43962</v>
      </c>
      <c r="C620" s="27" t="s">
        <v>13</v>
      </c>
      <c r="D620" s="27" t="s">
        <v>14</v>
      </c>
      <c r="E620" s="27" t="s">
        <v>15</v>
      </c>
      <c r="F620" s="26" t="s">
        <v>69</v>
      </c>
      <c r="G620" s="26">
        <v>374</v>
      </c>
      <c r="H620" s="26">
        <v>5.09</v>
      </c>
      <c r="I620" s="26">
        <v>0.28000000000000003</v>
      </c>
      <c r="J620" s="38">
        <v>0.13</v>
      </c>
      <c r="K620" s="28">
        <f t="shared" si="18"/>
        <v>4.2566371681415927</v>
      </c>
      <c r="L620" s="28">
        <f t="shared" si="19"/>
        <v>1591.9823008849557</v>
      </c>
      <c r="M620" s="26" t="s">
        <v>1011</v>
      </c>
      <c r="N620" s="26">
        <f>表1_4[[#This Row],[升数]]*4.81</f>
        <v>1798.9399999999998</v>
      </c>
    </row>
    <row r="621" spans="1:14" ht="38.1" hidden="1" customHeight="1">
      <c r="A621" s="27">
        <v>43962</v>
      </c>
      <c r="C621" s="27" t="s">
        <v>13</v>
      </c>
      <c r="D621" s="27" t="s">
        <v>14</v>
      </c>
      <c r="E621" s="27" t="s">
        <v>15</v>
      </c>
      <c r="F621" s="26" t="s">
        <v>69</v>
      </c>
      <c r="G621" s="26">
        <v>653</v>
      </c>
      <c r="H621" s="26">
        <v>5.09</v>
      </c>
      <c r="I621" s="26">
        <v>0.28000000000000003</v>
      </c>
      <c r="J621" s="38">
        <v>0.13</v>
      </c>
      <c r="K621" s="28">
        <f t="shared" si="18"/>
        <v>4.2566371681415927</v>
      </c>
      <c r="L621" s="28">
        <f t="shared" si="19"/>
        <v>2779.5840707964599</v>
      </c>
      <c r="M621" s="26" t="s">
        <v>1011</v>
      </c>
      <c r="N621" s="26">
        <f>表1_4[[#This Row],[升数]]*4.81</f>
        <v>3140.93</v>
      </c>
    </row>
    <row r="622" spans="1:14" ht="38.1" hidden="1" customHeight="1">
      <c r="A622" s="27">
        <v>43963</v>
      </c>
      <c r="C622" s="27" t="s">
        <v>13</v>
      </c>
      <c r="D622" s="27" t="s">
        <v>14</v>
      </c>
      <c r="E622" s="27" t="s">
        <v>15</v>
      </c>
      <c r="F622" s="26" t="s">
        <v>69</v>
      </c>
      <c r="G622" s="26">
        <v>296</v>
      </c>
      <c r="H622" s="26">
        <v>5.09</v>
      </c>
      <c r="I622" s="26">
        <v>0.28000000000000003</v>
      </c>
      <c r="J622" s="38">
        <v>0.13</v>
      </c>
      <c r="K622" s="28">
        <f t="shared" si="18"/>
        <v>4.2566371681415927</v>
      </c>
      <c r="L622" s="28">
        <f t="shared" si="19"/>
        <v>1259.9646017699115</v>
      </c>
      <c r="M622" s="26" t="s">
        <v>1011</v>
      </c>
      <c r="N622" s="26">
        <f>表1_4[[#This Row],[升数]]*4.81</f>
        <v>1423.76</v>
      </c>
    </row>
    <row r="623" spans="1:14" ht="38.1" hidden="1" customHeight="1">
      <c r="A623" s="27">
        <v>43964</v>
      </c>
      <c r="C623" s="27" t="s">
        <v>13</v>
      </c>
      <c r="D623" s="27" t="s">
        <v>14</v>
      </c>
      <c r="E623" s="27" t="s">
        <v>15</v>
      </c>
      <c r="F623" s="26" t="s">
        <v>69</v>
      </c>
      <c r="G623" s="26">
        <v>884</v>
      </c>
      <c r="H623" s="26">
        <v>5.09</v>
      </c>
      <c r="I623" s="26">
        <v>0.28000000000000003</v>
      </c>
      <c r="J623" s="38">
        <v>0.13</v>
      </c>
      <c r="K623" s="28">
        <f t="shared" si="18"/>
        <v>4.2566371681415927</v>
      </c>
      <c r="L623" s="28">
        <f t="shared" si="19"/>
        <v>3762.8672566371679</v>
      </c>
      <c r="M623" s="26" t="s">
        <v>1011</v>
      </c>
      <c r="N623" s="26">
        <f>表1_4[[#This Row],[升数]]*4.81</f>
        <v>4252.04</v>
      </c>
    </row>
    <row r="624" spans="1:14" ht="38.1" hidden="1" customHeight="1">
      <c r="A624" s="27">
        <v>43964</v>
      </c>
      <c r="C624" s="27" t="s">
        <v>13</v>
      </c>
      <c r="D624" s="27" t="s">
        <v>14</v>
      </c>
      <c r="E624" s="27" t="s">
        <v>15</v>
      </c>
      <c r="F624" s="26" t="s">
        <v>69</v>
      </c>
      <c r="G624" s="26">
        <v>172</v>
      </c>
      <c r="H624" s="26">
        <v>5.09</v>
      </c>
      <c r="I624" s="26">
        <v>0.28000000000000003</v>
      </c>
      <c r="J624" s="38">
        <v>0.13</v>
      </c>
      <c r="K624" s="28">
        <f t="shared" si="18"/>
        <v>4.2566371681415927</v>
      </c>
      <c r="L624" s="28">
        <f t="shared" si="19"/>
        <v>732.1415929203539</v>
      </c>
      <c r="M624" s="26" t="s">
        <v>1011</v>
      </c>
      <c r="N624" s="26">
        <f>表1_4[[#This Row],[升数]]*4.81</f>
        <v>827.31999999999994</v>
      </c>
    </row>
    <row r="625" spans="1:14" ht="38.1" hidden="1" customHeight="1">
      <c r="A625" s="27">
        <v>43965</v>
      </c>
      <c r="C625" s="27" t="s">
        <v>13</v>
      </c>
      <c r="D625" s="27" t="s">
        <v>14</v>
      </c>
      <c r="E625" s="27" t="s">
        <v>15</v>
      </c>
      <c r="F625" s="26" t="s">
        <v>69</v>
      </c>
      <c r="G625" s="26">
        <v>419</v>
      </c>
      <c r="H625" s="26">
        <v>5.09</v>
      </c>
      <c r="I625" s="26">
        <v>0.28000000000000003</v>
      </c>
      <c r="J625" s="38">
        <v>0.13</v>
      </c>
      <c r="K625" s="28">
        <f t="shared" si="18"/>
        <v>4.2566371681415927</v>
      </c>
      <c r="L625" s="28">
        <f t="shared" si="19"/>
        <v>1783.5309734513273</v>
      </c>
      <c r="M625" s="26" t="s">
        <v>1011</v>
      </c>
      <c r="N625" s="26">
        <f>表1_4[[#This Row],[升数]]*4.81</f>
        <v>2015.3899999999999</v>
      </c>
    </row>
    <row r="626" spans="1:14" ht="38.1" hidden="1" customHeight="1">
      <c r="A626" s="27">
        <v>43966</v>
      </c>
      <c r="C626" s="27" t="s">
        <v>13</v>
      </c>
      <c r="D626" s="27" t="s">
        <v>14</v>
      </c>
      <c r="E626" s="27" t="s">
        <v>15</v>
      </c>
      <c r="F626" s="26" t="s">
        <v>69</v>
      </c>
      <c r="G626" s="26">
        <v>119</v>
      </c>
      <c r="H626" s="26">
        <v>5.09</v>
      </c>
      <c r="I626" s="26">
        <v>0.28000000000000003</v>
      </c>
      <c r="J626" s="38">
        <v>0.13</v>
      </c>
      <c r="K626" s="28">
        <f t="shared" si="18"/>
        <v>4.2566371681415927</v>
      </c>
      <c r="L626" s="28">
        <f t="shared" si="19"/>
        <v>506.53982300884951</v>
      </c>
      <c r="M626" s="26" t="s">
        <v>1011</v>
      </c>
      <c r="N626" s="26">
        <f>表1_4[[#This Row],[升数]]*4.81</f>
        <v>572.39</v>
      </c>
    </row>
    <row r="627" spans="1:14" ht="38.1" hidden="1" customHeight="1">
      <c r="A627" s="27">
        <v>43966</v>
      </c>
      <c r="C627" s="27" t="s">
        <v>13</v>
      </c>
      <c r="D627" s="27" t="s">
        <v>14</v>
      </c>
      <c r="E627" s="27" t="s">
        <v>15</v>
      </c>
      <c r="F627" s="26" t="s">
        <v>69</v>
      </c>
      <c r="G627" s="26">
        <v>944</v>
      </c>
      <c r="H627" s="26">
        <v>5.09</v>
      </c>
      <c r="I627" s="26">
        <v>0.28000000000000003</v>
      </c>
      <c r="J627" s="38">
        <v>0.13</v>
      </c>
      <c r="K627" s="28">
        <f t="shared" si="18"/>
        <v>4.2566371681415927</v>
      </c>
      <c r="L627" s="28">
        <f t="shared" si="19"/>
        <v>4018.2654867256633</v>
      </c>
      <c r="M627" s="26" t="s">
        <v>1011</v>
      </c>
      <c r="N627" s="26">
        <f>表1_4[[#This Row],[升数]]*4.81</f>
        <v>4540.6399999999994</v>
      </c>
    </row>
    <row r="628" spans="1:14" ht="38.1" hidden="1" customHeight="1">
      <c r="A628" s="27">
        <v>43953</v>
      </c>
      <c r="C628" s="27" t="s">
        <v>13</v>
      </c>
      <c r="D628" s="27" t="s">
        <v>14</v>
      </c>
      <c r="E628" s="27" t="s">
        <v>15</v>
      </c>
      <c r="F628" s="26" t="s">
        <v>1025</v>
      </c>
      <c r="G628" s="26">
        <v>205</v>
      </c>
      <c r="H628" s="26">
        <v>5.09</v>
      </c>
      <c r="I628" s="26">
        <v>0.28000000000000003</v>
      </c>
      <c r="J628" s="38">
        <v>0.13</v>
      </c>
      <c r="K628" s="28">
        <f t="shared" si="18"/>
        <v>4.2566371681415927</v>
      </c>
      <c r="L628" s="28">
        <f t="shared" si="19"/>
        <v>872.61061946902646</v>
      </c>
      <c r="M628" s="26" t="s">
        <v>1011</v>
      </c>
      <c r="N628" s="26">
        <f>表1_4[[#This Row],[升数]]*4.81</f>
        <v>986.05</v>
      </c>
    </row>
    <row r="629" spans="1:14" ht="38.1" hidden="1" customHeight="1">
      <c r="A629" s="27">
        <v>43957</v>
      </c>
      <c r="C629" s="27" t="s">
        <v>13</v>
      </c>
      <c r="D629" s="27" t="s">
        <v>14</v>
      </c>
      <c r="E629" s="27" t="s">
        <v>15</v>
      </c>
      <c r="F629" s="26" t="s">
        <v>1025</v>
      </c>
      <c r="G629" s="26">
        <v>202</v>
      </c>
      <c r="H629" s="26">
        <v>5.09</v>
      </c>
      <c r="I629" s="26">
        <v>0.28000000000000003</v>
      </c>
      <c r="J629" s="38">
        <v>0.13</v>
      </c>
      <c r="K629" s="28">
        <f t="shared" si="18"/>
        <v>4.2566371681415927</v>
      </c>
      <c r="L629" s="28">
        <f t="shared" si="19"/>
        <v>859.84070796460173</v>
      </c>
      <c r="M629" s="26" t="s">
        <v>1011</v>
      </c>
      <c r="N629" s="26">
        <f>表1_4[[#This Row],[升数]]*4.81</f>
        <v>971.61999999999989</v>
      </c>
    </row>
    <row r="630" spans="1:14" ht="38.1" hidden="1" customHeight="1">
      <c r="A630" s="27">
        <v>43960</v>
      </c>
      <c r="C630" s="27" t="s">
        <v>13</v>
      </c>
      <c r="D630" s="27" t="s">
        <v>14</v>
      </c>
      <c r="E630" s="27" t="s">
        <v>15</v>
      </c>
      <c r="F630" s="26" t="s">
        <v>1025</v>
      </c>
      <c r="G630" s="26">
        <v>526</v>
      </c>
      <c r="H630" s="26">
        <v>5.09</v>
      </c>
      <c r="I630" s="26">
        <v>0.28000000000000003</v>
      </c>
      <c r="J630" s="38">
        <v>0.13</v>
      </c>
      <c r="K630" s="28">
        <f t="shared" si="18"/>
        <v>4.2566371681415927</v>
      </c>
      <c r="L630" s="28">
        <f t="shared" si="19"/>
        <v>2238.9911504424776</v>
      </c>
      <c r="M630" s="26" t="s">
        <v>1011</v>
      </c>
      <c r="N630" s="26">
        <f>表1_4[[#This Row],[升数]]*4.81</f>
        <v>2530.06</v>
      </c>
    </row>
    <row r="631" spans="1:14" ht="38.1" hidden="1" customHeight="1">
      <c r="A631" s="27">
        <v>43961</v>
      </c>
      <c r="C631" s="27" t="s">
        <v>13</v>
      </c>
      <c r="D631" s="27" t="s">
        <v>14</v>
      </c>
      <c r="E631" s="27" t="s">
        <v>15</v>
      </c>
      <c r="F631" s="26" t="s">
        <v>1025</v>
      </c>
      <c r="G631" s="26">
        <v>288</v>
      </c>
      <c r="H631" s="26">
        <v>5.09</v>
      </c>
      <c r="I631" s="26">
        <v>0.28000000000000003</v>
      </c>
      <c r="J631" s="38">
        <v>0.13</v>
      </c>
      <c r="K631" s="28">
        <f t="shared" si="18"/>
        <v>4.2566371681415927</v>
      </c>
      <c r="L631" s="28">
        <f t="shared" si="19"/>
        <v>1225.9115044247787</v>
      </c>
      <c r="M631" s="26" t="s">
        <v>1011</v>
      </c>
      <c r="N631" s="26">
        <f>表1_4[[#This Row],[升数]]*4.81</f>
        <v>1385.28</v>
      </c>
    </row>
    <row r="632" spans="1:14" ht="38.1" hidden="1" customHeight="1">
      <c r="A632" s="27">
        <v>43963</v>
      </c>
      <c r="C632" s="27" t="s">
        <v>13</v>
      </c>
      <c r="D632" s="27" t="s">
        <v>14</v>
      </c>
      <c r="E632" s="27" t="s">
        <v>15</v>
      </c>
      <c r="F632" s="26" t="s">
        <v>1025</v>
      </c>
      <c r="G632" s="26">
        <v>363</v>
      </c>
      <c r="H632" s="26">
        <v>5.09</v>
      </c>
      <c r="I632" s="26">
        <v>0.28000000000000003</v>
      </c>
      <c r="J632" s="38">
        <v>0.13</v>
      </c>
      <c r="K632" s="28">
        <f t="shared" si="18"/>
        <v>4.2566371681415927</v>
      </c>
      <c r="L632" s="28">
        <f t="shared" si="19"/>
        <v>1545.159292035398</v>
      </c>
      <c r="M632" s="26" t="s">
        <v>1011</v>
      </c>
      <c r="N632" s="26">
        <f>表1_4[[#This Row],[升数]]*4.81</f>
        <v>1746.0299999999997</v>
      </c>
    </row>
    <row r="633" spans="1:14" ht="38.1" hidden="1" customHeight="1">
      <c r="A633" s="27">
        <v>43966</v>
      </c>
      <c r="C633" s="27" t="s">
        <v>13</v>
      </c>
      <c r="D633" s="27" t="s">
        <v>14</v>
      </c>
      <c r="E633" s="27" t="s">
        <v>15</v>
      </c>
      <c r="F633" s="26" t="s">
        <v>1025</v>
      </c>
      <c r="G633" s="26">
        <v>64</v>
      </c>
      <c r="H633" s="26">
        <v>5.09</v>
      </c>
      <c r="I633" s="26">
        <v>0.28000000000000003</v>
      </c>
      <c r="J633" s="38">
        <v>0.13</v>
      </c>
      <c r="K633" s="28">
        <f t="shared" si="18"/>
        <v>4.2566371681415927</v>
      </c>
      <c r="L633" s="28">
        <f t="shared" si="19"/>
        <v>272.42477876106193</v>
      </c>
      <c r="M633" s="26" t="s">
        <v>1011</v>
      </c>
      <c r="N633" s="26">
        <f>表1_4[[#This Row],[升数]]*4.81</f>
        <v>307.83999999999997</v>
      </c>
    </row>
    <row r="634" spans="1:14" ht="38.1" hidden="1" customHeight="1">
      <c r="A634" s="27">
        <v>43937</v>
      </c>
      <c r="C634" s="27" t="s">
        <v>13</v>
      </c>
      <c r="D634" s="27" t="s">
        <v>14</v>
      </c>
      <c r="E634" s="27" t="s">
        <v>15</v>
      </c>
      <c r="F634" s="26" t="s">
        <v>253</v>
      </c>
      <c r="G634" s="26">
        <v>749</v>
      </c>
      <c r="H634" s="26">
        <v>5.09</v>
      </c>
      <c r="I634" s="26">
        <v>0.28000000000000003</v>
      </c>
      <c r="J634" s="38">
        <v>0.13</v>
      </c>
      <c r="K634" s="28">
        <f t="shared" si="18"/>
        <v>4.2566371681415927</v>
      </c>
      <c r="L634" s="28">
        <f t="shared" si="19"/>
        <v>3188.2212389380529</v>
      </c>
      <c r="M634" s="26" t="s">
        <v>1011</v>
      </c>
      <c r="N634" s="26">
        <f>表1_4[[#This Row],[升数]]*4.81</f>
        <v>3602.6899999999996</v>
      </c>
    </row>
    <row r="635" spans="1:14" ht="38.1" hidden="1" customHeight="1">
      <c r="A635" s="27">
        <v>43937</v>
      </c>
      <c r="C635" s="27" t="s">
        <v>13</v>
      </c>
      <c r="D635" s="27" t="s">
        <v>14</v>
      </c>
      <c r="E635" s="27" t="s">
        <v>15</v>
      </c>
      <c r="F635" s="26" t="s">
        <v>253</v>
      </c>
      <c r="G635" s="26">
        <v>298</v>
      </c>
      <c r="H635" s="26">
        <v>5.09</v>
      </c>
      <c r="I635" s="26">
        <v>0.28000000000000003</v>
      </c>
      <c r="J635" s="38">
        <v>0.13</v>
      </c>
      <c r="K635" s="28">
        <f t="shared" si="18"/>
        <v>4.2566371681415927</v>
      </c>
      <c r="L635" s="28">
        <f t="shared" si="19"/>
        <v>1268.4778761061946</v>
      </c>
      <c r="M635" s="26" t="s">
        <v>1011</v>
      </c>
      <c r="N635" s="26">
        <f>表1_4[[#This Row],[升数]]*4.81</f>
        <v>1433.3799999999999</v>
      </c>
    </row>
    <row r="636" spans="1:14" ht="38.1" hidden="1" customHeight="1">
      <c r="A636" s="27">
        <v>43937</v>
      </c>
      <c r="C636" s="27" t="s">
        <v>13</v>
      </c>
      <c r="D636" s="27" t="s">
        <v>14</v>
      </c>
      <c r="E636" s="27" t="s">
        <v>15</v>
      </c>
      <c r="F636" s="26" t="s">
        <v>253</v>
      </c>
      <c r="G636" s="26">
        <v>725</v>
      </c>
      <c r="H636" s="26">
        <v>5.09</v>
      </c>
      <c r="I636" s="26">
        <v>0.28000000000000003</v>
      </c>
      <c r="J636" s="38">
        <v>0.13</v>
      </c>
      <c r="K636" s="28">
        <f t="shared" si="18"/>
        <v>4.2566371681415927</v>
      </c>
      <c r="L636" s="28">
        <f t="shared" si="19"/>
        <v>3086.0619469026547</v>
      </c>
      <c r="M636" s="26" t="s">
        <v>1011</v>
      </c>
      <c r="N636" s="26">
        <f>表1_4[[#This Row],[升数]]*4.81</f>
        <v>3487.2499999999995</v>
      </c>
    </row>
    <row r="637" spans="1:14" ht="38.1" hidden="1" customHeight="1">
      <c r="A637" s="27">
        <v>43937</v>
      </c>
      <c r="C637" s="27" t="s">
        <v>13</v>
      </c>
      <c r="D637" s="27" t="s">
        <v>14</v>
      </c>
      <c r="E637" s="27" t="s">
        <v>15</v>
      </c>
      <c r="F637" s="26" t="s">
        <v>253</v>
      </c>
      <c r="G637" s="26">
        <v>292</v>
      </c>
      <c r="H637" s="26">
        <v>5.09</v>
      </c>
      <c r="I637" s="26">
        <v>0.28000000000000003</v>
      </c>
      <c r="J637" s="38">
        <v>0.13</v>
      </c>
      <c r="K637" s="28">
        <f t="shared" si="18"/>
        <v>4.2566371681415927</v>
      </c>
      <c r="L637" s="28">
        <f t="shared" si="19"/>
        <v>1242.9380530973451</v>
      </c>
      <c r="M637" s="26" t="s">
        <v>1011</v>
      </c>
      <c r="N637" s="26">
        <f>表1_4[[#This Row],[升数]]*4.81</f>
        <v>1404.52</v>
      </c>
    </row>
    <row r="638" spans="1:14" ht="38.1" hidden="1" customHeight="1">
      <c r="A638" s="27">
        <v>43937</v>
      </c>
      <c r="C638" s="27" t="s">
        <v>13</v>
      </c>
      <c r="D638" s="27" t="s">
        <v>14</v>
      </c>
      <c r="E638" s="27" t="s">
        <v>15</v>
      </c>
      <c r="F638" s="26" t="s">
        <v>253</v>
      </c>
      <c r="G638" s="26">
        <v>387</v>
      </c>
      <c r="H638" s="26">
        <v>5.09</v>
      </c>
      <c r="I638" s="26">
        <v>0.28000000000000003</v>
      </c>
      <c r="J638" s="38">
        <v>0.13</v>
      </c>
      <c r="K638" s="28">
        <f t="shared" si="18"/>
        <v>4.2566371681415927</v>
      </c>
      <c r="L638" s="28">
        <f t="shared" si="19"/>
        <v>1647.3185840707963</v>
      </c>
      <c r="M638" s="26" t="s">
        <v>1011</v>
      </c>
      <c r="N638" s="26">
        <f>表1_4[[#This Row],[升数]]*4.81</f>
        <v>1861.4699999999998</v>
      </c>
    </row>
    <row r="639" spans="1:14" ht="38.1" hidden="1" customHeight="1">
      <c r="A639" s="27">
        <v>43937</v>
      </c>
      <c r="C639" s="27" t="s">
        <v>13</v>
      </c>
      <c r="D639" s="27" t="s">
        <v>14</v>
      </c>
      <c r="E639" s="27" t="s">
        <v>15</v>
      </c>
      <c r="F639" s="26" t="s">
        <v>253</v>
      </c>
      <c r="G639" s="26">
        <v>255</v>
      </c>
      <c r="H639" s="26">
        <v>5.09</v>
      </c>
      <c r="I639" s="26">
        <v>0.28000000000000003</v>
      </c>
      <c r="J639" s="38">
        <v>0.13</v>
      </c>
      <c r="K639" s="28">
        <f t="shared" si="18"/>
        <v>4.2566371681415927</v>
      </c>
      <c r="L639" s="28">
        <f t="shared" si="19"/>
        <v>1085.4424778761061</v>
      </c>
      <c r="M639" s="26" t="s">
        <v>1011</v>
      </c>
      <c r="N639" s="26">
        <f>表1_4[[#This Row],[升数]]*4.81</f>
        <v>1226.55</v>
      </c>
    </row>
    <row r="640" spans="1:14" ht="38.1" hidden="1" customHeight="1">
      <c r="A640" s="27">
        <v>43937</v>
      </c>
      <c r="C640" s="27" t="s">
        <v>13</v>
      </c>
      <c r="D640" s="27" t="s">
        <v>14</v>
      </c>
      <c r="E640" s="27" t="s">
        <v>15</v>
      </c>
      <c r="F640" s="26" t="s">
        <v>253</v>
      </c>
      <c r="G640" s="26">
        <v>130</v>
      </c>
      <c r="H640" s="26">
        <v>5.09</v>
      </c>
      <c r="I640" s="26">
        <v>0.28000000000000003</v>
      </c>
      <c r="J640" s="38">
        <v>0.13</v>
      </c>
      <c r="K640" s="28">
        <f t="shared" si="18"/>
        <v>4.2566371681415927</v>
      </c>
      <c r="L640" s="28">
        <f t="shared" si="19"/>
        <v>553.36283185840705</v>
      </c>
      <c r="M640" s="26" t="s">
        <v>1011</v>
      </c>
      <c r="N640" s="26">
        <f>表1_4[[#This Row],[升数]]*4.81</f>
        <v>625.29999999999995</v>
      </c>
    </row>
    <row r="641" spans="1:14" ht="38.1" hidden="1" customHeight="1">
      <c r="A641" s="27">
        <v>43937</v>
      </c>
      <c r="C641" s="27" t="s">
        <v>13</v>
      </c>
      <c r="D641" s="27" t="s">
        <v>14</v>
      </c>
      <c r="E641" s="27" t="s">
        <v>15</v>
      </c>
      <c r="F641" s="26" t="s">
        <v>253</v>
      </c>
      <c r="G641" s="26">
        <v>1014</v>
      </c>
      <c r="H641" s="26">
        <v>5.09</v>
      </c>
      <c r="I641" s="26">
        <v>0.28000000000000003</v>
      </c>
      <c r="J641" s="38">
        <v>0.13</v>
      </c>
      <c r="K641" s="28">
        <f t="shared" si="18"/>
        <v>4.2566371681415927</v>
      </c>
      <c r="L641" s="28">
        <f t="shared" si="19"/>
        <v>4316.2300884955748</v>
      </c>
      <c r="M641" s="26" t="s">
        <v>1011</v>
      </c>
      <c r="N641" s="26">
        <f>表1_4[[#This Row],[升数]]*4.81</f>
        <v>4877.3399999999992</v>
      </c>
    </row>
    <row r="642" spans="1:14" ht="38.1" hidden="1" customHeight="1">
      <c r="A642" s="27">
        <v>43938</v>
      </c>
      <c r="C642" s="27" t="s">
        <v>13</v>
      </c>
      <c r="D642" s="27" t="s">
        <v>14</v>
      </c>
      <c r="E642" s="27" t="s">
        <v>15</v>
      </c>
      <c r="F642" s="26" t="s">
        <v>253</v>
      </c>
      <c r="G642" s="26">
        <v>783</v>
      </c>
      <c r="H642" s="26">
        <v>5.09</v>
      </c>
      <c r="I642" s="26">
        <v>0.28000000000000003</v>
      </c>
      <c r="J642" s="38">
        <v>0.13</v>
      </c>
      <c r="K642" s="28">
        <f t="shared" ref="K642:K705" si="20">4.81/1.13</f>
        <v>4.2566371681415927</v>
      </c>
      <c r="L642" s="28">
        <f t="shared" ref="L642:L705" si="21">G642*K642</f>
        <v>3332.9469026548672</v>
      </c>
      <c r="M642" s="26" t="s">
        <v>1011</v>
      </c>
      <c r="N642" s="26">
        <f>表1_4[[#This Row],[升数]]*4.81</f>
        <v>3766.2299999999996</v>
      </c>
    </row>
    <row r="643" spans="1:14" ht="38.1" hidden="1" customHeight="1">
      <c r="A643" s="27">
        <v>43938</v>
      </c>
      <c r="C643" s="27" t="s">
        <v>13</v>
      </c>
      <c r="D643" s="27" t="s">
        <v>14</v>
      </c>
      <c r="E643" s="27" t="s">
        <v>15</v>
      </c>
      <c r="F643" s="26" t="s">
        <v>253</v>
      </c>
      <c r="G643" s="26">
        <v>910</v>
      </c>
      <c r="H643" s="26">
        <v>5.09</v>
      </c>
      <c r="I643" s="26">
        <v>0.28000000000000003</v>
      </c>
      <c r="J643" s="38">
        <v>0.13</v>
      </c>
      <c r="K643" s="28">
        <f t="shared" si="20"/>
        <v>4.2566371681415927</v>
      </c>
      <c r="L643" s="28">
        <f t="shared" si="21"/>
        <v>3873.5398230088495</v>
      </c>
      <c r="M643" s="26" t="s">
        <v>1011</v>
      </c>
      <c r="N643" s="26">
        <f>表1_4[[#This Row],[升数]]*4.81</f>
        <v>4377.0999999999995</v>
      </c>
    </row>
    <row r="644" spans="1:14" ht="38.1" hidden="1" customHeight="1">
      <c r="A644" s="27">
        <v>43938</v>
      </c>
      <c r="C644" s="27" t="s">
        <v>13</v>
      </c>
      <c r="D644" s="27" t="s">
        <v>14</v>
      </c>
      <c r="E644" s="27" t="s">
        <v>15</v>
      </c>
      <c r="F644" s="26" t="s">
        <v>253</v>
      </c>
      <c r="G644" s="26">
        <v>372</v>
      </c>
      <c r="H644" s="26">
        <v>5.09</v>
      </c>
      <c r="I644" s="26">
        <v>0.28000000000000003</v>
      </c>
      <c r="J644" s="38">
        <v>0.13</v>
      </c>
      <c r="K644" s="28">
        <f t="shared" si="20"/>
        <v>4.2566371681415927</v>
      </c>
      <c r="L644" s="28">
        <f t="shared" si="21"/>
        <v>1583.4690265486724</v>
      </c>
      <c r="M644" s="26" t="s">
        <v>1011</v>
      </c>
      <c r="N644" s="26">
        <f>表1_4[[#This Row],[升数]]*4.81</f>
        <v>1789.32</v>
      </c>
    </row>
    <row r="645" spans="1:14" ht="38.1" hidden="1" customHeight="1">
      <c r="A645" s="27">
        <v>43938</v>
      </c>
      <c r="C645" s="27" t="s">
        <v>13</v>
      </c>
      <c r="D645" s="27" t="s">
        <v>14</v>
      </c>
      <c r="E645" s="27" t="s">
        <v>15</v>
      </c>
      <c r="F645" s="26" t="s">
        <v>253</v>
      </c>
      <c r="G645" s="26">
        <v>812</v>
      </c>
      <c r="H645" s="26">
        <v>5.09</v>
      </c>
      <c r="I645" s="26">
        <v>0.28000000000000003</v>
      </c>
      <c r="J645" s="38">
        <v>0.13</v>
      </c>
      <c r="K645" s="28">
        <f t="shared" si="20"/>
        <v>4.2566371681415927</v>
      </c>
      <c r="L645" s="28">
        <f t="shared" si="21"/>
        <v>3456.3893805309731</v>
      </c>
      <c r="M645" s="26" t="s">
        <v>1011</v>
      </c>
      <c r="N645" s="26">
        <f>表1_4[[#This Row],[升数]]*4.81</f>
        <v>3905.72</v>
      </c>
    </row>
    <row r="646" spans="1:14" ht="38.1" hidden="1" customHeight="1">
      <c r="A646" s="27">
        <v>43938</v>
      </c>
      <c r="C646" s="27" t="s">
        <v>13</v>
      </c>
      <c r="D646" s="27" t="s">
        <v>14</v>
      </c>
      <c r="E646" s="27" t="s">
        <v>15</v>
      </c>
      <c r="F646" s="26" t="s">
        <v>253</v>
      </c>
      <c r="G646" s="26">
        <v>578</v>
      </c>
      <c r="H646" s="26">
        <v>5.09</v>
      </c>
      <c r="I646" s="26">
        <v>0.28000000000000003</v>
      </c>
      <c r="J646" s="38">
        <v>0.13</v>
      </c>
      <c r="K646" s="28">
        <f t="shared" si="20"/>
        <v>4.2566371681415927</v>
      </c>
      <c r="L646" s="28">
        <f t="shared" si="21"/>
        <v>2460.3362831858403</v>
      </c>
      <c r="M646" s="26" t="s">
        <v>1011</v>
      </c>
      <c r="N646" s="26">
        <f>表1_4[[#This Row],[升数]]*4.81</f>
        <v>2780.18</v>
      </c>
    </row>
    <row r="647" spans="1:14" ht="38.1" hidden="1" customHeight="1">
      <c r="A647" s="27">
        <v>43939</v>
      </c>
      <c r="C647" s="27" t="s">
        <v>13</v>
      </c>
      <c r="D647" s="27" t="s">
        <v>14</v>
      </c>
      <c r="E647" s="27" t="s">
        <v>15</v>
      </c>
      <c r="F647" s="26" t="s">
        <v>253</v>
      </c>
      <c r="G647" s="26">
        <v>475</v>
      </c>
      <c r="H647" s="26">
        <v>5.09</v>
      </c>
      <c r="I647" s="26">
        <v>0.28000000000000003</v>
      </c>
      <c r="J647" s="38">
        <v>0.13</v>
      </c>
      <c r="K647" s="28">
        <f t="shared" si="20"/>
        <v>4.2566371681415927</v>
      </c>
      <c r="L647" s="28">
        <f t="shared" si="21"/>
        <v>2021.9026548672566</v>
      </c>
      <c r="M647" s="26" t="s">
        <v>1011</v>
      </c>
      <c r="N647" s="26">
        <f>表1_4[[#This Row],[升数]]*4.81</f>
        <v>2284.75</v>
      </c>
    </row>
    <row r="648" spans="1:14" ht="38.1" hidden="1" customHeight="1">
      <c r="A648" s="27">
        <v>43939</v>
      </c>
      <c r="C648" s="27" t="s">
        <v>13</v>
      </c>
      <c r="D648" s="27" t="s">
        <v>14</v>
      </c>
      <c r="E648" s="27" t="s">
        <v>15</v>
      </c>
      <c r="F648" s="26" t="s">
        <v>253</v>
      </c>
      <c r="G648" s="26">
        <v>54</v>
      </c>
      <c r="H648" s="26">
        <v>5.09</v>
      </c>
      <c r="I648" s="26">
        <v>0.28000000000000003</v>
      </c>
      <c r="J648" s="38">
        <v>0.13</v>
      </c>
      <c r="K648" s="28">
        <f t="shared" si="20"/>
        <v>4.2566371681415927</v>
      </c>
      <c r="L648" s="28">
        <f t="shared" si="21"/>
        <v>229.85840707964601</v>
      </c>
      <c r="M648" s="26" t="s">
        <v>1011</v>
      </c>
      <c r="N648" s="26">
        <f>表1_4[[#This Row],[升数]]*4.81</f>
        <v>259.73999999999995</v>
      </c>
    </row>
    <row r="649" spans="1:14" ht="38.1" hidden="1" customHeight="1">
      <c r="A649" s="27">
        <v>43939</v>
      </c>
      <c r="C649" s="27" t="s">
        <v>13</v>
      </c>
      <c r="D649" s="27" t="s">
        <v>14</v>
      </c>
      <c r="E649" s="27" t="s">
        <v>15</v>
      </c>
      <c r="F649" s="26" t="s">
        <v>253</v>
      </c>
      <c r="G649" s="26">
        <v>896</v>
      </c>
      <c r="H649" s="26">
        <v>5.09</v>
      </c>
      <c r="I649" s="26">
        <v>0.28000000000000003</v>
      </c>
      <c r="J649" s="38">
        <v>0.13</v>
      </c>
      <c r="K649" s="28">
        <f t="shared" si="20"/>
        <v>4.2566371681415927</v>
      </c>
      <c r="L649" s="28">
        <f t="shared" si="21"/>
        <v>3813.9469026548668</v>
      </c>
      <c r="M649" s="26" t="s">
        <v>1011</v>
      </c>
      <c r="N649" s="26">
        <f>表1_4[[#This Row],[升数]]*4.81</f>
        <v>4309.7599999999993</v>
      </c>
    </row>
    <row r="650" spans="1:14" ht="38.1" hidden="1" customHeight="1">
      <c r="A650" s="27">
        <v>43939</v>
      </c>
      <c r="C650" s="27" t="s">
        <v>13</v>
      </c>
      <c r="D650" s="27" t="s">
        <v>14</v>
      </c>
      <c r="E650" s="27" t="s">
        <v>15</v>
      </c>
      <c r="F650" s="26" t="s">
        <v>253</v>
      </c>
      <c r="G650" s="26">
        <v>818</v>
      </c>
      <c r="H650" s="26">
        <v>5.09</v>
      </c>
      <c r="I650" s="26">
        <v>0.28000000000000003</v>
      </c>
      <c r="J650" s="38">
        <v>0.13</v>
      </c>
      <c r="K650" s="28">
        <f t="shared" si="20"/>
        <v>4.2566371681415927</v>
      </c>
      <c r="L650" s="28">
        <f t="shared" si="21"/>
        <v>3481.929203539823</v>
      </c>
      <c r="M650" s="26" t="s">
        <v>1011</v>
      </c>
      <c r="N650" s="26">
        <f>表1_4[[#This Row],[升数]]*4.81</f>
        <v>3934.5799999999995</v>
      </c>
    </row>
    <row r="651" spans="1:14" ht="38.1" hidden="1" customHeight="1">
      <c r="A651" s="27">
        <v>43939</v>
      </c>
      <c r="C651" s="27" t="s">
        <v>13</v>
      </c>
      <c r="D651" s="27" t="s">
        <v>14</v>
      </c>
      <c r="E651" s="27" t="s">
        <v>15</v>
      </c>
      <c r="F651" s="26" t="s">
        <v>253</v>
      </c>
      <c r="G651" s="26">
        <v>746</v>
      </c>
      <c r="H651" s="26">
        <v>5.09</v>
      </c>
      <c r="I651" s="26">
        <v>0.28000000000000003</v>
      </c>
      <c r="J651" s="38">
        <v>0.13</v>
      </c>
      <c r="K651" s="28">
        <f t="shared" si="20"/>
        <v>4.2566371681415927</v>
      </c>
      <c r="L651" s="28">
        <f t="shared" si="21"/>
        <v>3175.4513274336282</v>
      </c>
      <c r="M651" s="26" t="s">
        <v>1011</v>
      </c>
      <c r="N651" s="26">
        <f>表1_4[[#This Row],[升数]]*4.81</f>
        <v>3588.2599999999998</v>
      </c>
    </row>
    <row r="652" spans="1:14" ht="38.1" hidden="1" customHeight="1">
      <c r="A652" s="27">
        <v>43940</v>
      </c>
      <c r="C652" s="27" t="s">
        <v>13</v>
      </c>
      <c r="D652" s="27" t="s">
        <v>14</v>
      </c>
      <c r="E652" s="27" t="s">
        <v>15</v>
      </c>
      <c r="F652" s="26" t="s">
        <v>253</v>
      </c>
      <c r="G652" s="26">
        <v>841</v>
      </c>
      <c r="H652" s="26">
        <v>5.09</v>
      </c>
      <c r="I652" s="26">
        <v>0.28000000000000003</v>
      </c>
      <c r="J652" s="38">
        <v>0.13</v>
      </c>
      <c r="K652" s="28">
        <f t="shared" si="20"/>
        <v>4.2566371681415927</v>
      </c>
      <c r="L652" s="28">
        <f t="shared" si="21"/>
        <v>3579.8318584070794</v>
      </c>
      <c r="M652" s="26" t="s">
        <v>1011</v>
      </c>
      <c r="N652" s="26">
        <f>表1_4[[#This Row],[升数]]*4.81</f>
        <v>4045.2099999999996</v>
      </c>
    </row>
    <row r="653" spans="1:14" ht="38.1" hidden="1" customHeight="1">
      <c r="A653" s="27">
        <v>43940</v>
      </c>
      <c r="C653" s="27" t="s">
        <v>13</v>
      </c>
      <c r="D653" s="27" t="s">
        <v>14</v>
      </c>
      <c r="E653" s="27" t="s">
        <v>15</v>
      </c>
      <c r="F653" s="26" t="s">
        <v>253</v>
      </c>
      <c r="G653" s="26">
        <v>917</v>
      </c>
      <c r="H653" s="26">
        <v>5.09</v>
      </c>
      <c r="I653" s="26">
        <v>0.28000000000000003</v>
      </c>
      <c r="J653" s="38">
        <v>0.13</v>
      </c>
      <c r="K653" s="28">
        <f t="shared" si="20"/>
        <v>4.2566371681415927</v>
      </c>
      <c r="L653" s="28">
        <f t="shared" si="21"/>
        <v>3903.3362831858403</v>
      </c>
      <c r="M653" s="26" t="s">
        <v>1011</v>
      </c>
      <c r="N653" s="26">
        <f>表1_4[[#This Row],[升数]]*4.81</f>
        <v>4410.7699999999995</v>
      </c>
    </row>
    <row r="654" spans="1:14" ht="38.1" hidden="1" customHeight="1">
      <c r="A654" s="27">
        <v>43940</v>
      </c>
      <c r="C654" s="27" t="s">
        <v>13</v>
      </c>
      <c r="D654" s="27" t="s">
        <v>14</v>
      </c>
      <c r="E654" s="27" t="s">
        <v>15</v>
      </c>
      <c r="F654" s="26" t="s">
        <v>253</v>
      </c>
      <c r="G654" s="26">
        <v>1113</v>
      </c>
      <c r="H654" s="26">
        <v>5.09</v>
      </c>
      <c r="I654" s="26">
        <v>0.28000000000000003</v>
      </c>
      <c r="J654" s="38">
        <v>0.13</v>
      </c>
      <c r="K654" s="28">
        <f t="shared" si="20"/>
        <v>4.2566371681415927</v>
      </c>
      <c r="L654" s="28">
        <f t="shared" si="21"/>
        <v>4737.6371681415931</v>
      </c>
      <c r="M654" s="26" t="s">
        <v>1011</v>
      </c>
      <c r="N654" s="26">
        <f>表1_4[[#This Row],[升数]]*4.81</f>
        <v>5353.53</v>
      </c>
    </row>
    <row r="655" spans="1:14" ht="38.1" hidden="1" customHeight="1">
      <c r="A655" s="27">
        <v>43940</v>
      </c>
      <c r="C655" s="27" t="s">
        <v>13</v>
      </c>
      <c r="D655" s="27" t="s">
        <v>14</v>
      </c>
      <c r="E655" s="27" t="s">
        <v>15</v>
      </c>
      <c r="F655" s="26" t="s">
        <v>253</v>
      </c>
      <c r="G655" s="26">
        <v>409</v>
      </c>
      <c r="H655" s="26">
        <v>5.09</v>
      </c>
      <c r="I655" s="26">
        <v>0.28000000000000003</v>
      </c>
      <c r="J655" s="38">
        <v>0.13</v>
      </c>
      <c r="K655" s="28">
        <f t="shared" si="20"/>
        <v>4.2566371681415927</v>
      </c>
      <c r="L655" s="28">
        <f t="shared" si="21"/>
        <v>1740.9646017699115</v>
      </c>
      <c r="M655" s="26" t="s">
        <v>1011</v>
      </c>
      <c r="N655" s="26">
        <f>表1_4[[#This Row],[升数]]*4.81</f>
        <v>1967.2899999999997</v>
      </c>
    </row>
    <row r="656" spans="1:14" ht="38.1" hidden="1" customHeight="1">
      <c r="A656" s="27">
        <v>43940</v>
      </c>
      <c r="C656" s="27" t="s">
        <v>13</v>
      </c>
      <c r="D656" s="27" t="s">
        <v>14</v>
      </c>
      <c r="E656" s="27" t="s">
        <v>15</v>
      </c>
      <c r="F656" s="26" t="s">
        <v>253</v>
      </c>
      <c r="G656" s="26">
        <v>415</v>
      </c>
      <c r="H656" s="26">
        <v>5.09</v>
      </c>
      <c r="I656" s="26">
        <v>0.28000000000000003</v>
      </c>
      <c r="J656" s="38">
        <v>0.13</v>
      </c>
      <c r="K656" s="28">
        <f t="shared" si="20"/>
        <v>4.2566371681415927</v>
      </c>
      <c r="L656" s="28">
        <f t="shared" si="21"/>
        <v>1766.5044247787609</v>
      </c>
      <c r="M656" s="26" t="s">
        <v>1011</v>
      </c>
      <c r="N656" s="26">
        <f>表1_4[[#This Row],[升数]]*4.81</f>
        <v>1996.1499999999999</v>
      </c>
    </row>
    <row r="657" spans="1:14" ht="38.1" hidden="1" customHeight="1">
      <c r="A657" s="27">
        <v>43940</v>
      </c>
      <c r="C657" s="27" t="s">
        <v>13</v>
      </c>
      <c r="D657" s="27" t="s">
        <v>14</v>
      </c>
      <c r="E657" s="27" t="s">
        <v>15</v>
      </c>
      <c r="F657" s="26" t="s">
        <v>253</v>
      </c>
      <c r="G657" s="26">
        <v>235</v>
      </c>
      <c r="H657" s="26">
        <v>5.09</v>
      </c>
      <c r="I657" s="26">
        <v>0.28000000000000003</v>
      </c>
      <c r="J657" s="38">
        <v>0.13</v>
      </c>
      <c r="K657" s="28">
        <f t="shared" si="20"/>
        <v>4.2566371681415927</v>
      </c>
      <c r="L657" s="28">
        <f t="shared" si="21"/>
        <v>1000.3097345132743</v>
      </c>
      <c r="M657" s="26" t="s">
        <v>1011</v>
      </c>
      <c r="N657" s="26">
        <f>表1_4[[#This Row],[升数]]*4.81</f>
        <v>1130.3499999999999</v>
      </c>
    </row>
    <row r="658" spans="1:14" ht="38.1" hidden="1" customHeight="1">
      <c r="A658" s="27">
        <v>43941</v>
      </c>
      <c r="C658" s="27" t="s">
        <v>13</v>
      </c>
      <c r="D658" s="27" t="s">
        <v>14</v>
      </c>
      <c r="E658" s="27" t="s">
        <v>15</v>
      </c>
      <c r="F658" s="26" t="s">
        <v>253</v>
      </c>
      <c r="G658" s="26">
        <v>932</v>
      </c>
      <c r="H658" s="26">
        <v>5.09</v>
      </c>
      <c r="I658" s="26">
        <v>0.28000000000000003</v>
      </c>
      <c r="J658" s="38">
        <v>0.13</v>
      </c>
      <c r="K658" s="28">
        <f t="shared" si="20"/>
        <v>4.2566371681415927</v>
      </c>
      <c r="L658" s="28">
        <f t="shared" si="21"/>
        <v>3967.1858407079644</v>
      </c>
      <c r="M658" s="26" t="s">
        <v>1011</v>
      </c>
      <c r="N658" s="26">
        <f>表1_4[[#This Row],[升数]]*4.81</f>
        <v>4482.92</v>
      </c>
    </row>
    <row r="659" spans="1:14" ht="38.1" hidden="1" customHeight="1">
      <c r="A659" s="27">
        <v>43941</v>
      </c>
      <c r="C659" s="27" t="s">
        <v>13</v>
      </c>
      <c r="D659" s="27" t="s">
        <v>14</v>
      </c>
      <c r="E659" s="27" t="s">
        <v>15</v>
      </c>
      <c r="F659" s="26" t="s">
        <v>253</v>
      </c>
      <c r="G659" s="26">
        <v>422</v>
      </c>
      <c r="H659" s="26">
        <v>5.09</v>
      </c>
      <c r="I659" s="26">
        <v>0.28000000000000003</v>
      </c>
      <c r="J659" s="38">
        <v>0.13</v>
      </c>
      <c r="K659" s="28">
        <f t="shared" si="20"/>
        <v>4.2566371681415927</v>
      </c>
      <c r="L659" s="28">
        <f t="shared" si="21"/>
        <v>1796.3008849557521</v>
      </c>
      <c r="M659" s="26" t="s">
        <v>1011</v>
      </c>
      <c r="N659" s="26">
        <f>表1_4[[#This Row],[升数]]*4.81</f>
        <v>2029.82</v>
      </c>
    </row>
    <row r="660" spans="1:14" ht="38.1" hidden="1" customHeight="1">
      <c r="A660" s="27">
        <v>43941</v>
      </c>
      <c r="C660" s="27" t="s">
        <v>13</v>
      </c>
      <c r="D660" s="27" t="s">
        <v>14</v>
      </c>
      <c r="E660" s="27" t="s">
        <v>15</v>
      </c>
      <c r="F660" s="26" t="s">
        <v>253</v>
      </c>
      <c r="G660" s="26">
        <v>802</v>
      </c>
      <c r="H660" s="26">
        <v>5.09</v>
      </c>
      <c r="I660" s="26">
        <v>0.28000000000000003</v>
      </c>
      <c r="J660" s="38">
        <v>0.13</v>
      </c>
      <c r="K660" s="28">
        <f t="shared" si="20"/>
        <v>4.2566371681415927</v>
      </c>
      <c r="L660" s="28">
        <f t="shared" si="21"/>
        <v>3413.8230088495575</v>
      </c>
      <c r="M660" s="26" t="s">
        <v>1011</v>
      </c>
      <c r="N660" s="26">
        <f>表1_4[[#This Row],[升数]]*4.81</f>
        <v>3857.62</v>
      </c>
    </row>
    <row r="661" spans="1:14" ht="38.1" hidden="1" customHeight="1">
      <c r="A661" s="27">
        <v>43941</v>
      </c>
      <c r="C661" s="27" t="s">
        <v>13</v>
      </c>
      <c r="D661" s="27" t="s">
        <v>14</v>
      </c>
      <c r="E661" s="27" t="s">
        <v>15</v>
      </c>
      <c r="F661" s="26" t="s">
        <v>253</v>
      </c>
      <c r="G661" s="26">
        <v>139</v>
      </c>
      <c r="H661" s="26">
        <v>5.09</v>
      </c>
      <c r="I661" s="26">
        <v>0.28000000000000003</v>
      </c>
      <c r="J661" s="38">
        <v>0.13</v>
      </c>
      <c r="K661" s="28">
        <f t="shared" si="20"/>
        <v>4.2566371681415927</v>
      </c>
      <c r="L661" s="28">
        <f t="shared" si="21"/>
        <v>591.67256637168134</v>
      </c>
      <c r="M661" s="26" t="s">
        <v>1011</v>
      </c>
      <c r="N661" s="26">
        <f>表1_4[[#This Row],[升数]]*4.81</f>
        <v>668.58999999999992</v>
      </c>
    </row>
    <row r="662" spans="1:14" ht="38.1" hidden="1" customHeight="1">
      <c r="A662" s="27">
        <v>43942</v>
      </c>
      <c r="C662" s="27" t="s">
        <v>13</v>
      </c>
      <c r="D662" s="27" t="s">
        <v>14</v>
      </c>
      <c r="E662" s="27" t="s">
        <v>15</v>
      </c>
      <c r="F662" s="26" t="s">
        <v>253</v>
      </c>
      <c r="G662" s="26">
        <v>710</v>
      </c>
      <c r="H662" s="26">
        <v>5.09</v>
      </c>
      <c r="I662" s="26">
        <v>0.28000000000000003</v>
      </c>
      <c r="J662" s="38">
        <v>0.13</v>
      </c>
      <c r="K662" s="28">
        <f t="shared" si="20"/>
        <v>4.2566371681415927</v>
      </c>
      <c r="L662" s="28">
        <f t="shared" si="21"/>
        <v>3022.2123893805306</v>
      </c>
      <c r="M662" s="26" t="s">
        <v>1011</v>
      </c>
      <c r="N662" s="26">
        <f>表1_4[[#This Row],[升数]]*4.81</f>
        <v>3415.1</v>
      </c>
    </row>
    <row r="663" spans="1:14" ht="38.1" hidden="1" customHeight="1">
      <c r="A663" s="27">
        <v>43942</v>
      </c>
      <c r="C663" s="27" t="s">
        <v>13</v>
      </c>
      <c r="D663" s="27" t="s">
        <v>14</v>
      </c>
      <c r="E663" s="27" t="s">
        <v>15</v>
      </c>
      <c r="F663" s="26" t="s">
        <v>253</v>
      </c>
      <c r="G663" s="26">
        <v>909</v>
      </c>
      <c r="H663" s="26">
        <v>5.09</v>
      </c>
      <c r="I663" s="26">
        <v>0.28000000000000003</v>
      </c>
      <c r="J663" s="38">
        <v>0.13</v>
      </c>
      <c r="K663" s="28">
        <f t="shared" si="20"/>
        <v>4.2566371681415927</v>
      </c>
      <c r="L663" s="28">
        <f t="shared" si="21"/>
        <v>3869.2831858407076</v>
      </c>
      <c r="M663" s="26" t="s">
        <v>1011</v>
      </c>
      <c r="N663" s="26">
        <f>表1_4[[#This Row],[升数]]*4.81</f>
        <v>4372.29</v>
      </c>
    </row>
    <row r="664" spans="1:14" ht="38.1" hidden="1" customHeight="1">
      <c r="A664" s="27">
        <v>43942</v>
      </c>
      <c r="C664" s="27" t="s">
        <v>13</v>
      </c>
      <c r="D664" s="27" t="s">
        <v>14</v>
      </c>
      <c r="E664" s="27" t="s">
        <v>15</v>
      </c>
      <c r="F664" s="26" t="s">
        <v>253</v>
      </c>
      <c r="G664" s="26">
        <v>629</v>
      </c>
      <c r="H664" s="26">
        <v>5.09</v>
      </c>
      <c r="I664" s="26">
        <v>0.28000000000000003</v>
      </c>
      <c r="J664" s="38">
        <v>0.13</v>
      </c>
      <c r="K664" s="28">
        <f t="shared" si="20"/>
        <v>4.2566371681415927</v>
      </c>
      <c r="L664" s="28">
        <f t="shared" si="21"/>
        <v>2677.4247787610616</v>
      </c>
      <c r="M664" s="26" t="s">
        <v>1011</v>
      </c>
      <c r="N664" s="26">
        <f>表1_4[[#This Row],[升数]]*4.81</f>
        <v>3025.49</v>
      </c>
    </row>
    <row r="665" spans="1:14" ht="38.1" hidden="1" customHeight="1">
      <c r="A665" s="27">
        <v>43943</v>
      </c>
      <c r="C665" s="27" t="s">
        <v>13</v>
      </c>
      <c r="D665" s="27" t="s">
        <v>14</v>
      </c>
      <c r="E665" s="27" t="s">
        <v>15</v>
      </c>
      <c r="F665" s="26" t="s">
        <v>253</v>
      </c>
      <c r="G665" s="26">
        <v>345</v>
      </c>
      <c r="H665" s="26">
        <v>5.09</v>
      </c>
      <c r="I665" s="26">
        <v>0.28000000000000003</v>
      </c>
      <c r="J665" s="38">
        <v>0.13</v>
      </c>
      <c r="K665" s="28">
        <f t="shared" si="20"/>
        <v>4.2566371681415927</v>
      </c>
      <c r="L665" s="28">
        <f t="shared" si="21"/>
        <v>1468.5398230088495</v>
      </c>
      <c r="M665" s="26" t="s">
        <v>1011</v>
      </c>
      <c r="N665" s="26">
        <f>表1_4[[#This Row],[升数]]*4.81</f>
        <v>1659.4499999999998</v>
      </c>
    </row>
    <row r="666" spans="1:14" ht="38.1" hidden="1" customHeight="1">
      <c r="A666" s="27">
        <v>43943</v>
      </c>
      <c r="C666" s="27" t="s">
        <v>13</v>
      </c>
      <c r="D666" s="27" t="s">
        <v>14</v>
      </c>
      <c r="E666" s="27" t="s">
        <v>15</v>
      </c>
      <c r="F666" s="26" t="s">
        <v>253</v>
      </c>
      <c r="G666" s="26">
        <v>501</v>
      </c>
      <c r="H666" s="26">
        <v>5.09</v>
      </c>
      <c r="I666" s="26">
        <v>0.28000000000000003</v>
      </c>
      <c r="J666" s="38">
        <v>0.13</v>
      </c>
      <c r="K666" s="28">
        <f t="shared" si="20"/>
        <v>4.2566371681415927</v>
      </c>
      <c r="L666" s="28">
        <f t="shared" si="21"/>
        <v>2132.575221238938</v>
      </c>
      <c r="M666" s="26" t="s">
        <v>1011</v>
      </c>
      <c r="N666" s="26">
        <f>表1_4[[#This Row],[升数]]*4.81</f>
        <v>2409.81</v>
      </c>
    </row>
    <row r="667" spans="1:14" ht="38.1" hidden="1" customHeight="1">
      <c r="A667" s="27">
        <v>43943</v>
      </c>
      <c r="C667" s="27" t="s">
        <v>13</v>
      </c>
      <c r="D667" s="27" t="s">
        <v>14</v>
      </c>
      <c r="E667" s="27" t="s">
        <v>15</v>
      </c>
      <c r="F667" s="26" t="s">
        <v>253</v>
      </c>
      <c r="G667" s="26">
        <v>869</v>
      </c>
      <c r="H667" s="26">
        <v>5.09</v>
      </c>
      <c r="I667" s="26">
        <v>0.28000000000000003</v>
      </c>
      <c r="J667" s="38">
        <v>0.13</v>
      </c>
      <c r="K667" s="28">
        <f t="shared" si="20"/>
        <v>4.2566371681415927</v>
      </c>
      <c r="L667" s="28">
        <f t="shared" si="21"/>
        <v>3699.0176991150438</v>
      </c>
      <c r="M667" s="26" t="s">
        <v>1011</v>
      </c>
      <c r="N667" s="26">
        <f>表1_4[[#This Row],[升数]]*4.81</f>
        <v>4179.8899999999994</v>
      </c>
    </row>
    <row r="668" spans="1:14" ht="38.1" hidden="1" customHeight="1">
      <c r="A668" s="27">
        <v>43944</v>
      </c>
      <c r="C668" s="27" t="s">
        <v>13</v>
      </c>
      <c r="D668" s="27" t="s">
        <v>14</v>
      </c>
      <c r="E668" s="27" t="s">
        <v>15</v>
      </c>
      <c r="F668" s="26" t="s">
        <v>253</v>
      </c>
      <c r="G668" s="26">
        <v>451</v>
      </c>
      <c r="H668" s="26">
        <v>5.09</v>
      </c>
      <c r="I668" s="26">
        <v>0.28000000000000003</v>
      </c>
      <c r="J668" s="38">
        <v>0.13</v>
      </c>
      <c r="K668" s="28">
        <f t="shared" si="20"/>
        <v>4.2566371681415927</v>
      </c>
      <c r="L668" s="28">
        <f t="shared" si="21"/>
        <v>1919.7433628318583</v>
      </c>
      <c r="M668" s="26" t="s">
        <v>1011</v>
      </c>
      <c r="N668" s="26">
        <f>表1_4[[#This Row],[升数]]*4.81</f>
        <v>2169.31</v>
      </c>
    </row>
    <row r="669" spans="1:14" ht="38.1" hidden="1" customHeight="1">
      <c r="A669" s="27">
        <v>43944</v>
      </c>
      <c r="C669" s="27" t="s">
        <v>13</v>
      </c>
      <c r="D669" s="27" t="s">
        <v>14</v>
      </c>
      <c r="E669" s="27" t="s">
        <v>15</v>
      </c>
      <c r="F669" s="26" t="s">
        <v>253</v>
      </c>
      <c r="G669" s="26">
        <v>994</v>
      </c>
      <c r="H669" s="26">
        <v>5.09</v>
      </c>
      <c r="I669" s="26">
        <v>0.28000000000000003</v>
      </c>
      <c r="J669" s="38">
        <v>0.13</v>
      </c>
      <c r="K669" s="28">
        <f t="shared" si="20"/>
        <v>4.2566371681415927</v>
      </c>
      <c r="L669" s="28">
        <f t="shared" si="21"/>
        <v>4231.0973451327427</v>
      </c>
      <c r="M669" s="26" t="s">
        <v>1011</v>
      </c>
      <c r="N669" s="26">
        <f>表1_4[[#This Row],[升数]]*4.81</f>
        <v>4781.1399999999994</v>
      </c>
    </row>
    <row r="670" spans="1:14" ht="38.1" hidden="1" customHeight="1">
      <c r="A670" s="27">
        <v>43944</v>
      </c>
      <c r="C670" s="27" t="s">
        <v>13</v>
      </c>
      <c r="D670" s="27" t="s">
        <v>14</v>
      </c>
      <c r="E670" s="27" t="s">
        <v>15</v>
      </c>
      <c r="F670" s="26" t="s">
        <v>253</v>
      </c>
      <c r="G670" s="26">
        <v>1051</v>
      </c>
      <c r="H670" s="26">
        <v>5.09</v>
      </c>
      <c r="I670" s="26">
        <v>0.28000000000000003</v>
      </c>
      <c r="J670" s="38">
        <v>0.13</v>
      </c>
      <c r="K670" s="28">
        <f t="shared" si="20"/>
        <v>4.2566371681415927</v>
      </c>
      <c r="L670" s="28">
        <f t="shared" si="21"/>
        <v>4473.7256637168139</v>
      </c>
      <c r="M670" s="26" t="s">
        <v>1011</v>
      </c>
      <c r="N670" s="26">
        <f>表1_4[[#This Row],[升数]]*4.81</f>
        <v>5055.3099999999995</v>
      </c>
    </row>
    <row r="671" spans="1:14" ht="38.1" hidden="1" customHeight="1">
      <c r="A671" s="27">
        <v>43944</v>
      </c>
      <c r="C671" s="27" t="s">
        <v>13</v>
      </c>
      <c r="D671" s="27" t="s">
        <v>14</v>
      </c>
      <c r="E671" s="27" t="s">
        <v>15</v>
      </c>
      <c r="F671" s="26" t="s">
        <v>253</v>
      </c>
      <c r="G671" s="26">
        <v>206</v>
      </c>
      <c r="H671" s="26">
        <v>5.09</v>
      </c>
      <c r="I671" s="26">
        <v>0.28000000000000003</v>
      </c>
      <c r="J671" s="38">
        <v>0.13</v>
      </c>
      <c r="K671" s="28">
        <f t="shared" si="20"/>
        <v>4.2566371681415927</v>
      </c>
      <c r="L671" s="28">
        <f t="shared" si="21"/>
        <v>876.86725663716811</v>
      </c>
      <c r="M671" s="26" t="s">
        <v>1011</v>
      </c>
      <c r="N671" s="26">
        <f>表1_4[[#This Row],[升数]]*4.81</f>
        <v>990.8599999999999</v>
      </c>
    </row>
    <row r="672" spans="1:14" ht="38.1" hidden="1" customHeight="1">
      <c r="A672" s="27">
        <v>43944</v>
      </c>
      <c r="C672" s="27" t="s">
        <v>13</v>
      </c>
      <c r="D672" s="27" t="s">
        <v>14</v>
      </c>
      <c r="E672" s="27" t="s">
        <v>15</v>
      </c>
      <c r="F672" s="26" t="s">
        <v>253</v>
      </c>
      <c r="G672" s="26">
        <v>485</v>
      </c>
      <c r="H672" s="26">
        <v>5.09</v>
      </c>
      <c r="I672" s="26">
        <v>0.28000000000000003</v>
      </c>
      <c r="J672" s="38">
        <v>0.13</v>
      </c>
      <c r="K672" s="28">
        <f t="shared" si="20"/>
        <v>4.2566371681415927</v>
      </c>
      <c r="L672" s="28">
        <f t="shared" si="21"/>
        <v>2064.4690265486724</v>
      </c>
      <c r="M672" s="26" t="s">
        <v>1011</v>
      </c>
      <c r="N672" s="26">
        <f>表1_4[[#This Row],[升数]]*4.81</f>
        <v>2332.85</v>
      </c>
    </row>
    <row r="673" spans="1:14" ht="38.1" hidden="1" customHeight="1">
      <c r="A673" s="27">
        <v>43944</v>
      </c>
      <c r="C673" s="27" t="s">
        <v>13</v>
      </c>
      <c r="D673" s="27" t="s">
        <v>14</v>
      </c>
      <c r="E673" s="27" t="s">
        <v>15</v>
      </c>
      <c r="F673" s="26" t="s">
        <v>253</v>
      </c>
      <c r="G673" s="26">
        <v>234</v>
      </c>
      <c r="H673" s="26">
        <v>5.09</v>
      </c>
      <c r="I673" s="26">
        <v>0.28000000000000003</v>
      </c>
      <c r="J673" s="38">
        <v>0.13</v>
      </c>
      <c r="K673" s="28">
        <f t="shared" si="20"/>
        <v>4.2566371681415927</v>
      </c>
      <c r="L673" s="28">
        <f t="shared" si="21"/>
        <v>996.05309734513264</v>
      </c>
      <c r="M673" s="26" t="s">
        <v>1011</v>
      </c>
      <c r="N673" s="26">
        <f>表1_4[[#This Row],[升数]]*4.81</f>
        <v>1125.54</v>
      </c>
    </row>
    <row r="674" spans="1:14" ht="38.1" hidden="1" customHeight="1">
      <c r="A674" s="27">
        <v>43945</v>
      </c>
      <c r="C674" s="27" t="s">
        <v>13</v>
      </c>
      <c r="D674" s="27" t="s">
        <v>14</v>
      </c>
      <c r="E674" s="27" t="s">
        <v>15</v>
      </c>
      <c r="F674" s="26" t="s">
        <v>253</v>
      </c>
      <c r="G674" s="26">
        <v>625</v>
      </c>
      <c r="H674" s="26">
        <v>5.09</v>
      </c>
      <c r="I674" s="26">
        <v>0.28000000000000003</v>
      </c>
      <c r="J674" s="38">
        <v>0.13</v>
      </c>
      <c r="K674" s="28">
        <f t="shared" si="20"/>
        <v>4.2566371681415927</v>
      </c>
      <c r="L674" s="28">
        <f t="shared" si="21"/>
        <v>2660.3982300884954</v>
      </c>
      <c r="M674" s="26" t="s">
        <v>1011</v>
      </c>
      <c r="N674" s="26">
        <f>表1_4[[#This Row],[升数]]*4.81</f>
        <v>3006.2499999999995</v>
      </c>
    </row>
    <row r="675" spans="1:14" ht="38.1" hidden="1" customHeight="1">
      <c r="A675" s="27">
        <v>43945</v>
      </c>
      <c r="C675" s="27" t="s">
        <v>13</v>
      </c>
      <c r="D675" s="27" t="s">
        <v>14</v>
      </c>
      <c r="E675" s="27" t="s">
        <v>15</v>
      </c>
      <c r="F675" s="26" t="s">
        <v>253</v>
      </c>
      <c r="G675" s="26">
        <v>810</v>
      </c>
      <c r="H675" s="26">
        <v>5.09</v>
      </c>
      <c r="I675" s="26">
        <v>0.28000000000000003</v>
      </c>
      <c r="J675" s="38">
        <v>0.13</v>
      </c>
      <c r="K675" s="28">
        <f t="shared" si="20"/>
        <v>4.2566371681415927</v>
      </c>
      <c r="L675" s="28">
        <f t="shared" si="21"/>
        <v>3447.8761061946902</v>
      </c>
      <c r="M675" s="26" t="s">
        <v>1011</v>
      </c>
      <c r="N675" s="26">
        <f>表1_4[[#This Row],[升数]]*4.81</f>
        <v>3896.1</v>
      </c>
    </row>
    <row r="676" spans="1:14" ht="38.1" hidden="1" customHeight="1">
      <c r="A676" s="27">
        <v>43945</v>
      </c>
      <c r="C676" s="27" t="s">
        <v>13</v>
      </c>
      <c r="D676" s="27" t="s">
        <v>14</v>
      </c>
      <c r="E676" s="27" t="s">
        <v>15</v>
      </c>
      <c r="F676" s="26" t="s">
        <v>253</v>
      </c>
      <c r="G676" s="26">
        <v>256</v>
      </c>
      <c r="H676" s="26">
        <v>5.09</v>
      </c>
      <c r="I676" s="26">
        <v>0.28000000000000003</v>
      </c>
      <c r="J676" s="38">
        <v>0.13</v>
      </c>
      <c r="K676" s="28">
        <f t="shared" si="20"/>
        <v>4.2566371681415927</v>
      </c>
      <c r="L676" s="28">
        <f t="shared" si="21"/>
        <v>1089.6991150442477</v>
      </c>
      <c r="M676" s="26" t="s">
        <v>1011</v>
      </c>
      <c r="N676" s="26">
        <f>表1_4[[#This Row],[升数]]*4.81</f>
        <v>1231.3599999999999</v>
      </c>
    </row>
    <row r="677" spans="1:14" ht="38.1" hidden="1" customHeight="1">
      <c r="A677" s="27">
        <v>43945</v>
      </c>
      <c r="C677" s="27" t="s">
        <v>13</v>
      </c>
      <c r="D677" s="27" t="s">
        <v>14</v>
      </c>
      <c r="E677" s="27" t="s">
        <v>15</v>
      </c>
      <c r="F677" s="26" t="s">
        <v>253</v>
      </c>
      <c r="G677" s="26">
        <v>1605</v>
      </c>
      <c r="H677" s="26">
        <v>5.09</v>
      </c>
      <c r="I677" s="26">
        <v>0.28000000000000003</v>
      </c>
      <c r="J677" s="38">
        <v>0.13</v>
      </c>
      <c r="K677" s="28">
        <f t="shared" si="20"/>
        <v>4.2566371681415927</v>
      </c>
      <c r="L677" s="28">
        <f t="shared" si="21"/>
        <v>6831.9026548672564</v>
      </c>
      <c r="M677" s="26" t="s">
        <v>1011</v>
      </c>
      <c r="N677" s="26">
        <f>表1_4[[#This Row],[升数]]*4.81</f>
        <v>7720.0499999999993</v>
      </c>
    </row>
    <row r="678" spans="1:14" ht="38.1" hidden="1" customHeight="1">
      <c r="A678" s="27">
        <v>43945</v>
      </c>
      <c r="C678" s="27" t="s">
        <v>13</v>
      </c>
      <c r="D678" s="27" t="s">
        <v>14</v>
      </c>
      <c r="E678" s="27" t="s">
        <v>15</v>
      </c>
      <c r="F678" s="26" t="s">
        <v>253</v>
      </c>
      <c r="G678" s="26">
        <v>489</v>
      </c>
      <c r="H678" s="26">
        <v>5.09</v>
      </c>
      <c r="I678" s="26">
        <v>0.28000000000000003</v>
      </c>
      <c r="J678" s="38">
        <v>0.13</v>
      </c>
      <c r="K678" s="28">
        <f t="shared" si="20"/>
        <v>4.2566371681415927</v>
      </c>
      <c r="L678" s="28">
        <f t="shared" si="21"/>
        <v>2081.4955752212386</v>
      </c>
      <c r="M678" s="26" t="s">
        <v>1011</v>
      </c>
      <c r="N678" s="26">
        <f>表1_4[[#This Row],[升数]]*4.81</f>
        <v>2352.0899999999997</v>
      </c>
    </row>
    <row r="679" spans="1:14" ht="38.1" hidden="1" customHeight="1">
      <c r="A679" s="27">
        <v>43946</v>
      </c>
      <c r="C679" s="27" t="s">
        <v>13</v>
      </c>
      <c r="D679" s="27" t="s">
        <v>14</v>
      </c>
      <c r="E679" s="27" t="s">
        <v>15</v>
      </c>
      <c r="F679" s="26" t="s">
        <v>253</v>
      </c>
      <c r="G679" s="26">
        <v>658</v>
      </c>
      <c r="H679" s="26">
        <v>5.09</v>
      </c>
      <c r="I679" s="26">
        <v>0.28000000000000003</v>
      </c>
      <c r="J679" s="38">
        <v>0.13</v>
      </c>
      <c r="K679" s="28">
        <f t="shared" si="20"/>
        <v>4.2566371681415927</v>
      </c>
      <c r="L679" s="28">
        <f t="shared" si="21"/>
        <v>2800.8672566371679</v>
      </c>
      <c r="M679" s="26" t="s">
        <v>1011</v>
      </c>
      <c r="N679" s="26">
        <f>表1_4[[#This Row],[升数]]*4.81</f>
        <v>3164.9799999999996</v>
      </c>
    </row>
    <row r="680" spans="1:14" ht="38.1" hidden="1" customHeight="1">
      <c r="A680" s="27">
        <v>43946</v>
      </c>
      <c r="C680" s="27" t="s">
        <v>13</v>
      </c>
      <c r="D680" s="27" t="s">
        <v>14</v>
      </c>
      <c r="E680" s="27" t="s">
        <v>15</v>
      </c>
      <c r="F680" s="26" t="s">
        <v>253</v>
      </c>
      <c r="G680" s="26">
        <v>289</v>
      </c>
      <c r="H680" s="26">
        <v>5.09</v>
      </c>
      <c r="I680" s="26">
        <v>0.28000000000000003</v>
      </c>
      <c r="J680" s="38">
        <v>0.13</v>
      </c>
      <c r="K680" s="28">
        <f t="shared" si="20"/>
        <v>4.2566371681415927</v>
      </c>
      <c r="L680" s="28">
        <f t="shared" si="21"/>
        <v>1230.1681415929202</v>
      </c>
      <c r="M680" s="26" t="s">
        <v>1011</v>
      </c>
      <c r="N680" s="26">
        <f>表1_4[[#This Row],[升数]]*4.81</f>
        <v>1390.09</v>
      </c>
    </row>
    <row r="681" spans="1:14" ht="38.1" hidden="1" customHeight="1">
      <c r="A681" s="27">
        <v>43946</v>
      </c>
      <c r="C681" s="27" t="s">
        <v>13</v>
      </c>
      <c r="D681" s="27" t="s">
        <v>14</v>
      </c>
      <c r="E681" s="27" t="s">
        <v>15</v>
      </c>
      <c r="F681" s="26" t="s">
        <v>253</v>
      </c>
      <c r="G681" s="26">
        <v>340</v>
      </c>
      <c r="H681" s="26">
        <v>5.09</v>
      </c>
      <c r="I681" s="26">
        <v>0.28000000000000003</v>
      </c>
      <c r="J681" s="38">
        <v>0.13</v>
      </c>
      <c r="K681" s="28">
        <f t="shared" si="20"/>
        <v>4.2566371681415927</v>
      </c>
      <c r="L681" s="28">
        <f t="shared" si="21"/>
        <v>1447.2566371681414</v>
      </c>
      <c r="M681" s="26" t="s">
        <v>1011</v>
      </c>
      <c r="N681" s="26">
        <f>表1_4[[#This Row],[升数]]*4.81</f>
        <v>1635.3999999999999</v>
      </c>
    </row>
    <row r="682" spans="1:14" ht="38.1" hidden="1" customHeight="1">
      <c r="A682" s="27">
        <v>43946</v>
      </c>
      <c r="C682" s="27" t="s">
        <v>13</v>
      </c>
      <c r="D682" s="27" t="s">
        <v>14</v>
      </c>
      <c r="E682" s="27" t="s">
        <v>15</v>
      </c>
      <c r="F682" s="26" t="s">
        <v>253</v>
      </c>
      <c r="G682" s="26">
        <v>297</v>
      </c>
      <c r="H682" s="26">
        <v>5.09</v>
      </c>
      <c r="I682" s="26">
        <v>0.28000000000000003</v>
      </c>
      <c r="J682" s="38">
        <v>0.13</v>
      </c>
      <c r="K682" s="28">
        <f t="shared" si="20"/>
        <v>4.2566371681415927</v>
      </c>
      <c r="L682" s="28">
        <f t="shared" si="21"/>
        <v>1264.2212389380529</v>
      </c>
      <c r="M682" s="26" t="s">
        <v>1011</v>
      </c>
      <c r="N682" s="26">
        <f>表1_4[[#This Row],[升数]]*4.81</f>
        <v>1428.57</v>
      </c>
    </row>
    <row r="683" spans="1:14" ht="38.1" hidden="1" customHeight="1">
      <c r="A683" s="27">
        <v>43946</v>
      </c>
      <c r="C683" s="27" t="s">
        <v>13</v>
      </c>
      <c r="D683" s="27" t="s">
        <v>14</v>
      </c>
      <c r="E683" s="27" t="s">
        <v>15</v>
      </c>
      <c r="F683" s="26" t="s">
        <v>253</v>
      </c>
      <c r="G683" s="26">
        <v>261</v>
      </c>
      <c r="H683" s="26">
        <v>5.09</v>
      </c>
      <c r="I683" s="26">
        <v>0.28000000000000003</v>
      </c>
      <c r="J683" s="38">
        <v>0.13</v>
      </c>
      <c r="K683" s="28">
        <f t="shared" si="20"/>
        <v>4.2566371681415927</v>
      </c>
      <c r="L683" s="28">
        <f t="shared" si="21"/>
        <v>1110.9823008849557</v>
      </c>
      <c r="M683" s="26" t="s">
        <v>1011</v>
      </c>
      <c r="N683" s="26">
        <f>表1_4[[#This Row],[升数]]*4.81</f>
        <v>1255.4099999999999</v>
      </c>
    </row>
    <row r="684" spans="1:14" ht="38.1" hidden="1" customHeight="1">
      <c r="A684" s="27">
        <v>43946</v>
      </c>
      <c r="C684" s="27" t="s">
        <v>13</v>
      </c>
      <c r="D684" s="27" t="s">
        <v>14</v>
      </c>
      <c r="E684" s="27" t="s">
        <v>15</v>
      </c>
      <c r="F684" s="26" t="s">
        <v>253</v>
      </c>
      <c r="G684" s="26">
        <v>290</v>
      </c>
      <c r="H684" s="26">
        <v>5.09</v>
      </c>
      <c r="I684" s="26">
        <v>0.28000000000000003</v>
      </c>
      <c r="J684" s="38">
        <v>0.13</v>
      </c>
      <c r="K684" s="28">
        <f t="shared" si="20"/>
        <v>4.2566371681415927</v>
      </c>
      <c r="L684" s="28">
        <f t="shared" si="21"/>
        <v>1234.4247787610618</v>
      </c>
      <c r="M684" s="26" t="s">
        <v>1011</v>
      </c>
      <c r="N684" s="26">
        <f>表1_4[[#This Row],[升数]]*4.81</f>
        <v>1394.8999999999999</v>
      </c>
    </row>
    <row r="685" spans="1:14" ht="38.1" hidden="1" customHeight="1">
      <c r="A685" s="27">
        <v>43946</v>
      </c>
      <c r="C685" s="27" t="s">
        <v>13</v>
      </c>
      <c r="D685" s="27" t="s">
        <v>14</v>
      </c>
      <c r="E685" s="27" t="s">
        <v>15</v>
      </c>
      <c r="F685" s="26" t="s">
        <v>253</v>
      </c>
      <c r="G685" s="26">
        <v>789</v>
      </c>
      <c r="H685" s="26">
        <v>5.09</v>
      </c>
      <c r="I685" s="26">
        <v>0.28000000000000003</v>
      </c>
      <c r="J685" s="38">
        <v>0.13</v>
      </c>
      <c r="K685" s="28">
        <f t="shared" si="20"/>
        <v>4.2566371681415927</v>
      </c>
      <c r="L685" s="28">
        <f t="shared" si="21"/>
        <v>3358.4867256637167</v>
      </c>
      <c r="M685" s="26" t="s">
        <v>1011</v>
      </c>
      <c r="N685" s="26">
        <f>表1_4[[#This Row],[升数]]*4.81</f>
        <v>3795.0899999999997</v>
      </c>
    </row>
    <row r="686" spans="1:14" ht="38.1" hidden="1" customHeight="1">
      <c r="A686" s="27">
        <v>43946</v>
      </c>
      <c r="C686" s="27" t="s">
        <v>13</v>
      </c>
      <c r="D686" s="27" t="s">
        <v>14</v>
      </c>
      <c r="E686" s="27" t="s">
        <v>15</v>
      </c>
      <c r="F686" s="26" t="s">
        <v>253</v>
      </c>
      <c r="G686" s="26">
        <v>501</v>
      </c>
      <c r="H686" s="26">
        <v>5.09</v>
      </c>
      <c r="I686" s="26">
        <v>0.28000000000000003</v>
      </c>
      <c r="J686" s="38">
        <v>0.13</v>
      </c>
      <c r="K686" s="28">
        <f t="shared" si="20"/>
        <v>4.2566371681415927</v>
      </c>
      <c r="L686" s="28">
        <f t="shared" si="21"/>
        <v>2132.575221238938</v>
      </c>
      <c r="M686" s="26" t="s">
        <v>1011</v>
      </c>
      <c r="N686" s="26">
        <f>表1_4[[#This Row],[升数]]*4.81</f>
        <v>2409.81</v>
      </c>
    </row>
    <row r="687" spans="1:14" ht="38.1" hidden="1" customHeight="1">
      <c r="A687" s="27">
        <v>43946</v>
      </c>
      <c r="C687" s="27" t="s">
        <v>13</v>
      </c>
      <c r="D687" s="27" t="s">
        <v>14</v>
      </c>
      <c r="E687" s="27" t="s">
        <v>15</v>
      </c>
      <c r="F687" s="26" t="s">
        <v>253</v>
      </c>
      <c r="G687" s="26">
        <v>1416</v>
      </c>
      <c r="H687" s="26">
        <v>5.09</v>
      </c>
      <c r="I687" s="26">
        <v>0.28000000000000003</v>
      </c>
      <c r="J687" s="38">
        <v>0.13</v>
      </c>
      <c r="K687" s="28">
        <f t="shared" si="20"/>
        <v>4.2566371681415927</v>
      </c>
      <c r="L687" s="28">
        <f t="shared" si="21"/>
        <v>6027.3982300884954</v>
      </c>
      <c r="M687" s="26" t="s">
        <v>1011</v>
      </c>
      <c r="N687" s="26">
        <f>表1_4[[#This Row],[升数]]*4.81</f>
        <v>6810.9599999999991</v>
      </c>
    </row>
    <row r="688" spans="1:14" ht="38.1" hidden="1" customHeight="1">
      <c r="A688" s="27">
        <v>43946</v>
      </c>
      <c r="C688" s="27" t="s">
        <v>13</v>
      </c>
      <c r="D688" s="27" t="s">
        <v>14</v>
      </c>
      <c r="E688" s="27" t="s">
        <v>15</v>
      </c>
      <c r="F688" s="26" t="s">
        <v>253</v>
      </c>
      <c r="G688" s="26">
        <v>74</v>
      </c>
      <c r="H688" s="26">
        <v>5.09</v>
      </c>
      <c r="I688" s="26">
        <v>0.28000000000000003</v>
      </c>
      <c r="J688" s="38">
        <v>0.13</v>
      </c>
      <c r="K688" s="28">
        <f t="shared" si="20"/>
        <v>4.2566371681415927</v>
      </c>
      <c r="L688" s="28">
        <f t="shared" si="21"/>
        <v>314.99115044247787</v>
      </c>
      <c r="M688" s="26" t="s">
        <v>1011</v>
      </c>
      <c r="N688" s="26">
        <f>表1_4[[#This Row],[升数]]*4.81</f>
        <v>355.94</v>
      </c>
    </row>
    <row r="689" spans="1:14" ht="38.1" hidden="1" customHeight="1">
      <c r="A689" s="27">
        <v>43947</v>
      </c>
      <c r="C689" s="27" t="s">
        <v>13</v>
      </c>
      <c r="D689" s="27" t="s">
        <v>14</v>
      </c>
      <c r="E689" s="27" t="s">
        <v>15</v>
      </c>
      <c r="F689" s="26" t="s">
        <v>253</v>
      </c>
      <c r="G689" s="26">
        <v>411</v>
      </c>
      <c r="H689" s="26">
        <v>5.09</v>
      </c>
      <c r="I689" s="26">
        <v>0.28000000000000003</v>
      </c>
      <c r="J689" s="38">
        <v>0.13</v>
      </c>
      <c r="K689" s="28">
        <f t="shared" si="20"/>
        <v>4.2566371681415927</v>
      </c>
      <c r="L689" s="28">
        <f t="shared" si="21"/>
        <v>1749.4778761061946</v>
      </c>
      <c r="M689" s="26" t="s">
        <v>1011</v>
      </c>
      <c r="N689" s="26">
        <f>表1_4[[#This Row],[升数]]*4.81</f>
        <v>1976.9099999999999</v>
      </c>
    </row>
    <row r="690" spans="1:14" ht="38.1" hidden="1" customHeight="1">
      <c r="A690" s="27">
        <v>43947</v>
      </c>
      <c r="C690" s="27" t="s">
        <v>13</v>
      </c>
      <c r="D690" s="27" t="s">
        <v>14</v>
      </c>
      <c r="E690" s="27" t="s">
        <v>15</v>
      </c>
      <c r="F690" s="26" t="s">
        <v>253</v>
      </c>
      <c r="G690" s="26">
        <v>607</v>
      </c>
      <c r="H690" s="26">
        <v>5.09</v>
      </c>
      <c r="I690" s="26">
        <v>0.28000000000000003</v>
      </c>
      <c r="J690" s="38">
        <v>0.13</v>
      </c>
      <c r="K690" s="28">
        <f t="shared" si="20"/>
        <v>4.2566371681415927</v>
      </c>
      <c r="L690" s="28">
        <f t="shared" si="21"/>
        <v>2583.7787610619466</v>
      </c>
      <c r="M690" s="26" t="s">
        <v>1011</v>
      </c>
      <c r="N690" s="26">
        <f>表1_4[[#This Row],[升数]]*4.81</f>
        <v>2919.6699999999996</v>
      </c>
    </row>
    <row r="691" spans="1:14" ht="38.1" hidden="1" customHeight="1">
      <c r="A691" s="27">
        <v>43947</v>
      </c>
      <c r="C691" s="27" t="s">
        <v>13</v>
      </c>
      <c r="D691" s="27" t="s">
        <v>14</v>
      </c>
      <c r="E691" s="27" t="s">
        <v>15</v>
      </c>
      <c r="F691" s="26" t="s">
        <v>253</v>
      </c>
      <c r="G691" s="26">
        <v>154</v>
      </c>
      <c r="H691" s="26">
        <v>5.09</v>
      </c>
      <c r="I691" s="26">
        <v>0.28000000000000003</v>
      </c>
      <c r="J691" s="38">
        <v>0.13</v>
      </c>
      <c r="K691" s="28">
        <f t="shared" si="20"/>
        <v>4.2566371681415927</v>
      </c>
      <c r="L691" s="28">
        <f t="shared" si="21"/>
        <v>655.52212389380531</v>
      </c>
      <c r="M691" s="26" t="s">
        <v>1011</v>
      </c>
      <c r="N691" s="26">
        <f>表1_4[[#This Row],[升数]]*4.81</f>
        <v>740.7399999999999</v>
      </c>
    </row>
    <row r="692" spans="1:14" ht="38.1" hidden="1" customHeight="1">
      <c r="A692" s="27">
        <v>43947</v>
      </c>
      <c r="C692" s="27" t="s">
        <v>13</v>
      </c>
      <c r="D692" s="27" t="s">
        <v>14</v>
      </c>
      <c r="E692" s="27" t="s">
        <v>15</v>
      </c>
      <c r="F692" s="26" t="s">
        <v>253</v>
      </c>
      <c r="G692" s="26">
        <v>1049</v>
      </c>
      <c r="H692" s="26">
        <v>5.09</v>
      </c>
      <c r="I692" s="26">
        <v>0.28000000000000003</v>
      </c>
      <c r="J692" s="38">
        <v>0.13</v>
      </c>
      <c r="K692" s="28">
        <f t="shared" si="20"/>
        <v>4.2566371681415927</v>
      </c>
      <c r="L692" s="28">
        <f t="shared" si="21"/>
        <v>4465.212389380531</v>
      </c>
      <c r="M692" s="26" t="s">
        <v>1011</v>
      </c>
      <c r="N692" s="26">
        <f>表1_4[[#This Row],[升数]]*4.81</f>
        <v>5045.6899999999996</v>
      </c>
    </row>
    <row r="693" spans="1:14" ht="38.1" hidden="1" customHeight="1">
      <c r="A693" s="27">
        <v>43947</v>
      </c>
      <c r="C693" s="27" t="s">
        <v>13</v>
      </c>
      <c r="D693" s="27" t="s">
        <v>14</v>
      </c>
      <c r="E693" s="27" t="s">
        <v>15</v>
      </c>
      <c r="F693" s="26" t="s">
        <v>253</v>
      </c>
      <c r="G693" s="26">
        <v>253</v>
      </c>
      <c r="H693" s="26">
        <v>5.09</v>
      </c>
      <c r="I693" s="26">
        <v>0.28000000000000003</v>
      </c>
      <c r="J693" s="38">
        <v>0.13</v>
      </c>
      <c r="K693" s="28">
        <f t="shared" si="20"/>
        <v>4.2566371681415927</v>
      </c>
      <c r="L693" s="28">
        <f t="shared" si="21"/>
        <v>1076.929203539823</v>
      </c>
      <c r="M693" s="26" t="s">
        <v>1011</v>
      </c>
      <c r="N693" s="26">
        <f>表1_4[[#This Row],[升数]]*4.81</f>
        <v>1216.9299999999998</v>
      </c>
    </row>
    <row r="694" spans="1:14" ht="38.1" hidden="1" customHeight="1">
      <c r="A694" s="27">
        <v>43947</v>
      </c>
      <c r="C694" s="27" t="s">
        <v>13</v>
      </c>
      <c r="D694" s="27" t="s">
        <v>14</v>
      </c>
      <c r="E694" s="27" t="s">
        <v>15</v>
      </c>
      <c r="F694" s="26" t="s">
        <v>253</v>
      </c>
      <c r="G694" s="26">
        <v>825</v>
      </c>
      <c r="H694" s="26">
        <v>5.09</v>
      </c>
      <c r="I694" s="26">
        <v>0.28000000000000003</v>
      </c>
      <c r="J694" s="38">
        <v>0.13</v>
      </c>
      <c r="K694" s="28">
        <f t="shared" si="20"/>
        <v>4.2566371681415927</v>
      </c>
      <c r="L694" s="28">
        <f t="shared" si="21"/>
        <v>3511.7256637168139</v>
      </c>
      <c r="M694" s="26" t="s">
        <v>1011</v>
      </c>
      <c r="N694" s="26">
        <f>表1_4[[#This Row],[升数]]*4.81</f>
        <v>3968.2499999999995</v>
      </c>
    </row>
    <row r="695" spans="1:14" ht="38.1" hidden="1" customHeight="1">
      <c r="A695" s="27">
        <v>43947</v>
      </c>
      <c r="C695" s="27" t="s">
        <v>13</v>
      </c>
      <c r="D695" s="27" t="s">
        <v>14</v>
      </c>
      <c r="E695" s="27" t="s">
        <v>15</v>
      </c>
      <c r="F695" s="26" t="s">
        <v>253</v>
      </c>
      <c r="G695" s="26">
        <v>172</v>
      </c>
      <c r="H695" s="26">
        <v>5.09</v>
      </c>
      <c r="I695" s="26">
        <v>0.28000000000000003</v>
      </c>
      <c r="J695" s="38">
        <v>0.13</v>
      </c>
      <c r="K695" s="28">
        <f t="shared" si="20"/>
        <v>4.2566371681415927</v>
      </c>
      <c r="L695" s="28">
        <f t="shared" si="21"/>
        <v>732.1415929203539</v>
      </c>
      <c r="M695" s="26" t="s">
        <v>1011</v>
      </c>
      <c r="N695" s="26">
        <f>表1_4[[#This Row],[升数]]*4.81</f>
        <v>827.31999999999994</v>
      </c>
    </row>
    <row r="696" spans="1:14" ht="38.1" hidden="1" customHeight="1">
      <c r="A696" s="27">
        <v>43947</v>
      </c>
      <c r="C696" s="27" t="s">
        <v>13</v>
      </c>
      <c r="D696" s="27" t="s">
        <v>14</v>
      </c>
      <c r="E696" s="27" t="s">
        <v>15</v>
      </c>
      <c r="F696" s="26" t="s">
        <v>253</v>
      </c>
      <c r="G696" s="26">
        <v>511</v>
      </c>
      <c r="H696" s="26">
        <v>5.09</v>
      </c>
      <c r="I696" s="26">
        <v>0.28000000000000003</v>
      </c>
      <c r="J696" s="38">
        <v>0.13</v>
      </c>
      <c r="K696" s="28">
        <f t="shared" si="20"/>
        <v>4.2566371681415927</v>
      </c>
      <c r="L696" s="28">
        <f t="shared" si="21"/>
        <v>2175.141592920354</v>
      </c>
      <c r="M696" s="26" t="s">
        <v>1011</v>
      </c>
      <c r="N696" s="26">
        <f>表1_4[[#This Row],[升数]]*4.81</f>
        <v>2457.91</v>
      </c>
    </row>
    <row r="697" spans="1:14" ht="38.1" hidden="1" customHeight="1">
      <c r="A697" s="27">
        <v>43947</v>
      </c>
      <c r="C697" s="27" t="s">
        <v>13</v>
      </c>
      <c r="D697" s="27" t="s">
        <v>14</v>
      </c>
      <c r="E697" s="27" t="s">
        <v>15</v>
      </c>
      <c r="F697" s="26" t="s">
        <v>253</v>
      </c>
      <c r="G697" s="26">
        <v>181</v>
      </c>
      <c r="H697" s="26">
        <v>5.09</v>
      </c>
      <c r="I697" s="26">
        <v>0.28000000000000003</v>
      </c>
      <c r="J697" s="38">
        <v>0.13</v>
      </c>
      <c r="K697" s="28">
        <f t="shared" si="20"/>
        <v>4.2566371681415927</v>
      </c>
      <c r="L697" s="28">
        <f t="shared" si="21"/>
        <v>770.45132743362831</v>
      </c>
      <c r="M697" s="26" t="s">
        <v>1011</v>
      </c>
      <c r="N697" s="26">
        <f>表1_4[[#This Row],[升数]]*4.81</f>
        <v>870.6099999999999</v>
      </c>
    </row>
    <row r="698" spans="1:14" ht="38.1" hidden="1" customHeight="1">
      <c r="A698" s="27">
        <v>43948</v>
      </c>
      <c r="C698" s="27" t="s">
        <v>13</v>
      </c>
      <c r="D698" s="27" t="s">
        <v>14</v>
      </c>
      <c r="E698" s="27" t="s">
        <v>15</v>
      </c>
      <c r="F698" s="26" t="s">
        <v>253</v>
      </c>
      <c r="G698" s="26">
        <v>153</v>
      </c>
      <c r="H698" s="26">
        <v>5.09</v>
      </c>
      <c r="I698" s="26">
        <v>0.28000000000000003</v>
      </c>
      <c r="J698" s="38">
        <v>0.13</v>
      </c>
      <c r="K698" s="28">
        <f t="shared" si="20"/>
        <v>4.2566371681415927</v>
      </c>
      <c r="L698" s="28">
        <f t="shared" si="21"/>
        <v>651.26548672566366</v>
      </c>
      <c r="M698" s="26" t="s">
        <v>1011</v>
      </c>
      <c r="N698" s="26">
        <f>表1_4[[#This Row],[升数]]*4.81</f>
        <v>735.93</v>
      </c>
    </row>
    <row r="699" spans="1:14" ht="38.1" hidden="1" customHeight="1">
      <c r="A699" s="27">
        <v>43948</v>
      </c>
      <c r="C699" s="27" t="s">
        <v>13</v>
      </c>
      <c r="D699" s="27" t="s">
        <v>14</v>
      </c>
      <c r="E699" s="27" t="s">
        <v>15</v>
      </c>
      <c r="F699" s="26" t="s">
        <v>253</v>
      </c>
      <c r="G699" s="26">
        <v>813</v>
      </c>
      <c r="H699" s="26">
        <v>5.09</v>
      </c>
      <c r="I699" s="26">
        <v>0.28000000000000003</v>
      </c>
      <c r="J699" s="38">
        <v>0.13</v>
      </c>
      <c r="K699" s="28">
        <f t="shared" si="20"/>
        <v>4.2566371681415927</v>
      </c>
      <c r="L699" s="28">
        <f t="shared" si="21"/>
        <v>3460.646017699115</v>
      </c>
      <c r="M699" s="26" t="s">
        <v>1011</v>
      </c>
      <c r="N699" s="26">
        <f>表1_4[[#This Row],[升数]]*4.81</f>
        <v>3910.5299999999997</v>
      </c>
    </row>
    <row r="700" spans="1:14" ht="38.1" hidden="1" customHeight="1">
      <c r="A700" s="27">
        <v>43948</v>
      </c>
      <c r="C700" s="27" t="s">
        <v>13</v>
      </c>
      <c r="D700" s="27" t="s">
        <v>14</v>
      </c>
      <c r="E700" s="27" t="s">
        <v>15</v>
      </c>
      <c r="F700" s="26" t="s">
        <v>253</v>
      </c>
      <c r="G700" s="26">
        <v>329</v>
      </c>
      <c r="H700" s="26">
        <v>5.09</v>
      </c>
      <c r="I700" s="26">
        <v>0.28000000000000003</v>
      </c>
      <c r="J700" s="38">
        <v>0.13</v>
      </c>
      <c r="K700" s="28">
        <f t="shared" si="20"/>
        <v>4.2566371681415927</v>
      </c>
      <c r="L700" s="28">
        <f t="shared" si="21"/>
        <v>1400.4336283185839</v>
      </c>
      <c r="M700" s="26" t="s">
        <v>1011</v>
      </c>
      <c r="N700" s="26">
        <f>表1_4[[#This Row],[升数]]*4.81</f>
        <v>1582.4899999999998</v>
      </c>
    </row>
    <row r="701" spans="1:14" ht="38.1" hidden="1" customHeight="1">
      <c r="A701" s="27">
        <v>43948</v>
      </c>
      <c r="C701" s="27" t="s">
        <v>13</v>
      </c>
      <c r="D701" s="27" t="s">
        <v>14</v>
      </c>
      <c r="E701" s="27" t="s">
        <v>15</v>
      </c>
      <c r="F701" s="26" t="s">
        <v>253</v>
      </c>
      <c r="G701" s="26">
        <v>1062</v>
      </c>
      <c r="H701" s="26">
        <v>5.09</v>
      </c>
      <c r="I701" s="26">
        <v>0.28000000000000003</v>
      </c>
      <c r="J701" s="38">
        <v>0.13</v>
      </c>
      <c r="K701" s="28">
        <f t="shared" si="20"/>
        <v>4.2566371681415927</v>
      </c>
      <c r="L701" s="28">
        <f t="shared" si="21"/>
        <v>4520.5486725663714</v>
      </c>
      <c r="M701" s="26" t="s">
        <v>1011</v>
      </c>
      <c r="N701" s="26">
        <f>表1_4[[#This Row],[升数]]*4.81</f>
        <v>5108.2199999999993</v>
      </c>
    </row>
    <row r="702" spans="1:14" ht="38.1" hidden="1" customHeight="1">
      <c r="A702" s="27">
        <v>43948</v>
      </c>
      <c r="C702" s="27" t="s">
        <v>13</v>
      </c>
      <c r="D702" s="27" t="s">
        <v>14</v>
      </c>
      <c r="E702" s="27" t="s">
        <v>15</v>
      </c>
      <c r="F702" s="26" t="s">
        <v>253</v>
      </c>
      <c r="G702" s="26">
        <v>334</v>
      </c>
      <c r="H702" s="26">
        <v>5.09</v>
      </c>
      <c r="I702" s="26">
        <v>0.28000000000000003</v>
      </c>
      <c r="J702" s="38">
        <v>0.13</v>
      </c>
      <c r="K702" s="28">
        <f t="shared" si="20"/>
        <v>4.2566371681415927</v>
      </c>
      <c r="L702" s="28">
        <f t="shared" si="21"/>
        <v>1421.716814159292</v>
      </c>
      <c r="M702" s="26" t="s">
        <v>1011</v>
      </c>
      <c r="N702" s="26">
        <f>表1_4[[#This Row],[升数]]*4.81</f>
        <v>1606.54</v>
      </c>
    </row>
    <row r="703" spans="1:14" ht="38.1" hidden="1" customHeight="1">
      <c r="A703" s="27">
        <v>43948</v>
      </c>
      <c r="C703" s="27" t="s">
        <v>13</v>
      </c>
      <c r="D703" s="27" t="s">
        <v>14</v>
      </c>
      <c r="E703" s="27" t="s">
        <v>15</v>
      </c>
      <c r="F703" s="26" t="s">
        <v>253</v>
      </c>
      <c r="G703" s="26">
        <v>259</v>
      </c>
      <c r="H703" s="26">
        <v>5.09</v>
      </c>
      <c r="I703" s="26">
        <v>0.28000000000000003</v>
      </c>
      <c r="J703" s="38">
        <v>0.13</v>
      </c>
      <c r="K703" s="28">
        <f t="shared" si="20"/>
        <v>4.2566371681415927</v>
      </c>
      <c r="L703" s="28">
        <f t="shared" si="21"/>
        <v>1102.4690265486724</v>
      </c>
      <c r="M703" s="26" t="s">
        <v>1011</v>
      </c>
      <c r="N703" s="26">
        <f>表1_4[[#This Row],[升数]]*4.81</f>
        <v>1245.79</v>
      </c>
    </row>
    <row r="704" spans="1:14" ht="38.1" hidden="1" customHeight="1">
      <c r="A704" s="27">
        <v>43948</v>
      </c>
      <c r="C704" s="27" t="s">
        <v>13</v>
      </c>
      <c r="D704" s="27" t="s">
        <v>14</v>
      </c>
      <c r="E704" s="27" t="s">
        <v>15</v>
      </c>
      <c r="F704" s="26" t="s">
        <v>253</v>
      </c>
      <c r="G704" s="26">
        <v>637</v>
      </c>
      <c r="H704" s="26">
        <v>5.09</v>
      </c>
      <c r="I704" s="26">
        <v>0.28000000000000003</v>
      </c>
      <c r="J704" s="38">
        <v>0.13</v>
      </c>
      <c r="K704" s="28">
        <f t="shared" si="20"/>
        <v>4.2566371681415927</v>
      </c>
      <c r="L704" s="28">
        <f t="shared" si="21"/>
        <v>2711.4778761061943</v>
      </c>
      <c r="M704" s="26" t="s">
        <v>1011</v>
      </c>
      <c r="N704" s="26">
        <f>表1_4[[#This Row],[升数]]*4.81</f>
        <v>3063.97</v>
      </c>
    </row>
    <row r="705" spans="1:14" ht="38.1" hidden="1" customHeight="1">
      <c r="A705" s="27">
        <v>43948</v>
      </c>
      <c r="C705" s="27" t="s">
        <v>13</v>
      </c>
      <c r="D705" s="27" t="s">
        <v>14</v>
      </c>
      <c r="E705" s="27" t="s">
        <v>15</v>
      </c>
      <c r="F705" s="26" t="s">
        <v>253</v>
      </c>
      <c r="G705" s="26">
        <v>98</v>
      </c>
      <c r="H705" s="26">
        <v>5.09</v>
      </c>
      <c r="I705" s="26">
        <v>0.28000000000000003</v>
      </c>
      <c r="J705" s="38">
        <v>0.13</v>
      </c>
      <c r="K705" s="28">
        <f t="shared" si="20"/>
        <v>4.2566371681415927</v>
      </c>
      <c r="L705" s="28">
        <f t="shared" si="21"/>
        <v>417.15044247787608</v>
      </c>
      <c r="M705" s="26" t="s">
        <v>1011</v>
      </c>
      <c r="N705" s="26">
        <f>表1_4[[#This Row],[升数]]*4.81</f>
        <v>471.37999999999994</v>
      </c>
    </row>
    <row r="706" spans="1:14" ht="38.1" hidden="1" customHeight="1">
      <c r="A706" s="27">
        <v>43949</v>
      </c>
      <c r="C706" s="27" t="s">
        <v>13</v>
      </c>
      <c r="D706" s="27" t="s">
        <v>14</v>
      </c>
      <c r="E706" s="27" t="s">
        <v>15</v>
      </c>
      <c r="F706" s="26" t="s">
        <v>253</v>
      </c>
      <c r="G706" s="26">
        <v>701</v>
      </c>
      <c r="H706" s="26">
        <v>5.09</v>
      </c>
      <c r="I706" s="26">
        <v>0.28000000000000003</v>
      </c>
      <c r="J706" s="38">
        <v>0.13</v>
      </c>
      <c r="K706" s="28">
        <f t="shared" ref="K706:K769" si="22">4.81/1.13</f>
        <v>4.2566371681415927</v>
      </c>
      <c r="L706" s="28">
        <f t="shared" ref="L706:L769" si="23">G706*K706</f>
        <v>2983.9026548672564</v>
      </c>
      <c r="M706" s="26" t="s">
        <v>1011</v>
      </c>
      <c r="N706" s="26">
        <f>表1_4[[#This Row],[升数]]*4.81</f>
        <v>3371.81</v>
      </c>
    </row>
    <row r="707" spans="1:14" ht="38.1" hidden="1" customHeight="1">
      <c r="A707" s="27">
        <v>43949</v>
      </c>
      <c r="C707" s="27" t="s">
        <v>13</v>
      </c>
      <c r="D707" s="27" t="s">
        <v>14</v>
      </c>
      <c r="E707" s="27" t="s">
        <v>15</v>
      </c>
      <c r="F707" s="26" t="s">
        <v>253</v>
      </c>
      <c r="G707" s="26">
        <v>236</v>
      </c>
      <c r="H707" s="26">
        <v>5.09</v>
      </c>
      <c r="I707" s="26">
        <v>0.28000000000000003</v>
      </c>
      <c r="J707" s="38">
        <v>0.13</v>
      </c>
      <c r="K707" s="28">
        <f t="shared" si="22"/>
        <v>4.2566371681415927</v>
      </c>
      <c r="L707" s="28">
        <f t="shared" si="23"/>
        <v>1004.5663716814158</v>
      </c>
      <c r="M707" s="26" t="s">
        <v>1011</v>
      </c>
      <c r="N707" s="26">
        <f>表1_4[[#This Row],[升数]]*4.81</f>
        <v>1135.1599999999999</v>
      </c>
    </row>
    <row r="708" spans="1:14" ht="38.1" hidden="1" customHeight="1">
      <c r="A708" s="27">
        <v>43949</v>
      </c>
      <c r="C708" s="27" t="s">
        <v>13</v>
      </c>
      <c r="D708" s="27" t="s">
        <v>14</v>
      </c>
      <c r="E708" s="27" t="s">
        <v>15</v>
      </c>
      <c r="F708" s="26" t="s">
        <v>253</v>
      </c>
      <c r="G708" s="26">
        <v>504</v>
      </c>
      <c r="H708" s="26">
        <v>5.09</v>
      </c>
      <c r="I708" s="26">
        <v>0.28000000000000003</v>
      </c>
      <c r="J708" s="38">
        <v>0.13</v>
      </c>
      <c r="K708" s="28">
        <f t="shared" si="22"/>
        <v>4.2566371681415927</v>
      </c>
      <c r="L708" s="28">
        <f t="shared" si="23"/>
        <v>2145.3451327433627</v>
      </c>
      <c r="M708" s="26" t="s">
        <v>1011</v>
      </c>
      <c r="N708" s="26">
        <f>表1_4[[#This Row],[升数]]*4.81</f>
        <v>2424.2399999999998</v>
      </c>
    </row>
    <row r="709" spans="1:14" ht="38.1" hidden="1" customHeight="1">
      <c r="A709" s="27">
        <v>43949</v>
      </c>
      <c r="C709" s="27" t="s">
        <v>13</v>
      </c>
      <c r="D709" s="27" t="s">
        <v>14</v>
      </c>
      <c r="E709" s="27" t="s">
        <v>15</v>
      </c>
      <c r="F709" s="26" t="s">
        <v>253</v>
      </c>
      <c r="G709" s="26">
        <v>432</v>
      </c>
      <c r="H709" s="26">
        <v>5.09</v>
      </c>
      <c r="I709" s="26">
        <v>0.28000000000000003</v>
      </c>
      <c r="J709" s="38">
        <v>0.13</v>
      </c>
      <c r="K709" s="28">
        <f t="shared" si="22"/>
        <v>4.2566371681415927</v>
      </c>
      <c r="L709" s="28">
        <f t="shared" si="23"/>
        <v>1838.8672566371681</v>
      </c>
      <c r="M709" s="26" t="s">
        <v>1011</v>
      </c>
      <c r="N709" s="26">
        <f>表1_4[[#This Row],[升数]]*4.81</f>
        <v>2077.9199999999996</v>
      </c>
    </row>
    <row r="710" spans="1:14" ht="38.1" hidden="1" customHeight="1">
      <c r="A710" s="27">
        <v>43949</v>
      </c>
      <c r="C710" s="27" t="s">
        <v>13</v>
      </c>
      <c r="D710" s="27" t="s">
        <v>14</v>
      </c>
      <c r="E710" s="27" t="s">
        <v>15</v>
      </c>
      <c r="F710" s="26" t="s">
        <v>253</v>
      </c>
      <c r="G710" s="26">
        <v>760</v>
      </c>
      <c r="H710" s="26">
        <v>5.09</v>
      </c>
      <c r="I710" s="26">
        <v>0.28000000000000003</v>
      </c>
      <c r="J710" s="38">
        <v>0.13</v>
      </c>
      <c r="K710" s="28">
        <f t="shared" si="22"/>
        <v>4.2566371681415927</v>
      </c>
      <c r="L710" s="28">
        <f t="shared" si="23"/>
        <v>3235.0442477876104</v>
      </c>
      <c r="M710" s="26" t="s">
        <v>1011</v>
      </c>
      <c r="N710" s="26">
        <f>表1_4[[#This Row],[升数]]*4.81</f>
        <v>3655.6</v>
      </c>
    </row>
    <row r="711" spans="1:14" ht="38.1" hidden="1" customHeight="1">
      <c r="A711" s="27">
        <v>43949</v>
      </c>
      <c r="C711" s="27" t="s">
        <v>13</v>
      </c>
      <c r="D711" s="27" t="s">
        <v>14</v>
      </c>
      <c r="E711" s="27" t="s">
        <v>15</v>
      </c>
      <c r="F711" s="26" t="s">
        <v>253</v>
      </c>
      <c r="G711" s="26">
        <v>898</v>
      </c>
      <c r="H711" s="26">
        <v>5.09</v>
      </c>
      <c r="I711" s="26">
        <v>0.28000000000000003</v>
      </c>
      <c r="J711" s="38">
        <v>0.13</v>
      </c>
      <c r="K711" s="28">
        <f t="shared" si="22"/>
        <v>4.2566371681415927</v>
      </c>
      <c r="L711" s="28">
        <f t="shared" si="23"/>
        <v>3822.4601769911501</v>
      </c>
      <c r="M711" s="26" t="s">
        <v>1011</v>
      </c>
      <c r="N711" s="26">
        <f>表1_4[[#This Row],[升数]]*4.81</f>
        <v>4319.3799999999992</v>
      </c>
    </row>
    <row r="712" spans="1:14" ht="38.1" hidden="1" customHeight="1">
      <c r="A712" s="27">
        <v>43949</v>
      </c>
      <c r="C712" s="27" t="s">
        <v>13</v>
      </c>
      <c r="D712" s="27" t="s">
        <v>14</v>
      </c>
      <c r="E712" s="27" t="s">
        <v>15</v>
      </c>
      <c r="F712" s="26" t="s">
        <v>253</v>
      </c>
      <c r="G712" s="26">
        <v>1125</v>
      </c>
      <c r="H712" s="26">
        <v>5.09</v>
      </c>
      <c r="I712" s="26">
        <v>0.28000000000000003</v>
      </c>
      <c r="J712" s="38">
        <v>0.13</v>
      </c>
      <c r="K712" s="28">
        <f t="shared" si="22"/>
        <v>4.2566371681415927</v>
      </c>
      <c r="L712" s="28">
        <f t="shared" si="23"/>
        <v>4788.716814159292</v>
      </c>
      <c r="M712" s="26" t="s">
        <v>1011</v>
      </c>
      <c r="N712" s="26">
        <f>表1_4[[#This Row],[升数]]*4.81</f>
        <v>5411.25</v>
      </c>
    </row>
    <row r="713" spans="1:14" ht="38.1" hidden="1" customHeight="1">
      <c r="A713" s="27">
        <v>43950</v>
      </c>
      <c r="C713" s="27" t="s">
        <v>13</v>
      </c>
      <c r="D713" s="27" t="s">
        <v>14</v>
      </c>
      <c r="E713" s="27" t="s">
        <v>15</v>
      </c>
      <c r="F713" s="26" t="s">
        <v>253</v>
      </c>
      <c r="G713" s="26">
        <v>558</v>
      </c>
      <c r="H713" s="26">
        <v>5.09</v>
      </c>
      <c r="I713" s="26">
        <v>0.28000000000000003</v>
      </c>
      <c r="J713" s="38">
        <v>0.13</v>
      </c>
      <c r="K713" s="28">
        <f t="shared" si="22"/>
        <v>4.2566371681415927</v>
      </c>
      <c r="L713" s="28">
        <f t="shared" si="23"/>
        <v>2375.2035398230087</v>
      </c>
      <c r="M713" s="26" t="s">
        <v>1011</v>
      </c>
      <c r="N713" s="26">
        <f>表1_4[[#This Row],[升数]]*4.81</f>
        <v>2683.9799999999996</v>
      </c>
    </row>
    <row r="714" spans="1:14" ht="38.1" hidden="1" customHeight="1">
      <c r="A714" s="27">
        <v>43950</v>
      </c>
      <c r="C714" s="27" t="s">
        <v>13</v>
      </c>
      <c r="D714" s="27" t="s">
        <v>14</v>
      </c>
      <c r="E714" s="27" t="s">
        <v>15</v>
      </c>
      <c r="F714" s="26" t="s">
        <v>253</v>
      </c>
      <c r="G714" s="26">
        <v>1024</v>
      </c>
      <c r="H714" s="26">
        <v>5.09</v>
      </c>
      <c r="I714" s="26">
        <v>0.28000000000000003</v>
      </c>
      <c r="J714" s="38">
        <v>0.13</v>
      </c>
      <c r="K714" s="28">
        <f t="shared" si="22"/>
        <v>4.2566371681415927</v>
      </c>
      <c r="L714" s="28">
        <f t="shared" si="23"/>
        <v>4358.7964601769909</v>
      </c>
      <c r="M714" s="26" t="s">
        <v>1011</v>
      </c>
      <c r="N714" s="26">
        <f>表1_4[[#This Row],[升数]]*4.81</f>
        <v>4925.4399999999996</v>
      </c>
    </row>
    <row r="715" spans="1:14" ht="38.1" hidden="1" customHeight="1">
      <c r="A715" s="27">
        <v>43950</v>
      </c>
      <c r="C715" s="27" t="s">
        <v>13</v>
      </c>
      <c r="D715" s="27" t="s">
        <v>14</v>
      </c>
      <c r="E715" s="27" t="s">
        <v>15</v>
      </c>
      <c r="F715" s="26" t="s">
        <v>253</v>
      </c>
      <c r="G715" s="26">
        <v>840</v>
      </c>
      <c r="H715" s="26">
        <v>5.09</v>
      </c>
      <c r="I715" s="26">
        <v>0.28000000000000003</v>
      </c>
      <c r="J715" s="38">
        <v>0.13</v>
      </c>
      <c r="K715" s="28">
        <f t="shared" si="22"/>
        <v>4.2566371681415927</v>
      </c>
      <c r="L715" s="28">
        <f t="shared" si="23"/>
        <v>3575.575221238938</v>
      </c>
      <c r="M715" s="26" t="s">
        <v>1011</v>
      </c>
      <c r="N715" s="26">
        <f>表1_4[[#This Row],[升数]]*4.81</f>
        <v>4040.3999999999996</v>
      </c>
    </row>
    <row r="716" spans="1:14" ht="38.1" hidden="1" customHeight="1">
      <c r="A716" s="27">
        <v>43950</v>
      </c>
      <c r="C716" s="27" t="s">
        <v>13</v>
      </c>
      <c r="D716" s="27" t="s">
        <v>14</v>
      </c>
      <c r="E716" s="27" t="s">
        <v>15</v>
      </c>
      <c r="F716" s="26" t="s">
        <v>253</v>
      </c>
      <c r="G716" s="26">
        <v>809</v>
      </c>
      <c r="H716" s="26">
        <v>5.09</v>
      </c>
      <c r="I716" s="26">
        <v>0.28000000000000003</v>
      </c>
      <c r="J716" s="38">
        <v>0.13</v>
      </c>
      <c r="K716" s="28">
        <f t="shared" si="22"/>
        <v>4.2566371681415927</v>
      </c>
      <c r="L716" s="28">
        <f t="shared" si="23"/>
        <v>3443.6194690265484</v>
      </c>
      <c r="M716" s="26" t="s">
        <v>1011</v>
      </c>
      <c r="N716" s="26">
        <f>表1_4[[#This Row],[升数]]*4.81</f>
        <v>3891.2899999999995</v>
      </c>
    </row>
    <row r="717" spans="1:14" ht="38.1" hidden="1" customHeight="1">
      <c r="A717" s="27">
        <v>43950</v>
      </c>
      <c r="C717" s="27" t="s">
        <v>13</v>
      </c>
      <c r="D717" s="27" t="s">
        <v>14</v>
      </c>
      <c r="E717" s="27" t="s">
        <v>15</v>
      </c>
      <c r="F717" s="26" t="s">
        <v>253</v>
      </c>
      <c r="G717" s="26">
        <v>145</v>
      </c>
      <c r="H717" s="26">
        <v>5.09</v>
      </c>
      <c r="I717" s="26">
        <v>0.28000000000000003</v>
      </c>
      <c r="J717" s="38">
        <v>0.13</v>
      </c>
      <c r="K717" s="28">
        <f t="shared" si="22"/>
        <v>4.2566371681415927</v>
      </c>
      <c r="L717" s="28">
        <f t="shared" si="23"/>
        <v>617.21238938053091</v>
      </c>
      <c r="M717" s="26" t="s">
        <v>1011</v>
      </c>
      <c r="N717" s="26">
        <f>表1_4[[#This Row],[升数]]*4.81</f>
        <v>697.44999999999993</v>
      </c>
    </row>
    <row r="718" spans="1:14" ht="38.1" hidden="1" customHeight="1">
      <c r="A718" s="27">
        <v>43950</v>
      </c>
      <c r="C718" s="27" t="s">
        <v>13</v>
      </c>
      <c r="D718" s="27" t="s">
        <v>14</v>
      </c>
      <c r="E718" s="27" t="s">
        <v>15</v>
      </c>
      <c r="F718" s="26" t="s">
        <v>253</v>
      </c>
      <c r="G718" s="26">
        <v>213</v>
      </c>
      <c r="H718" s="26">
        <v>5.09</v>
      </c>
      <c r="I718" s="26">
        <v>0.28000000000000003</v>
      </c>
      <c r="J718" s="38">
        <v>0.13</v>
      </c>
      <c r="K718" s="28">
        <f t="shared" si="22"/>
        <v>4.2566371681415927</v>
      </c>
      <c r="L718" s="28">
        <f t="shared" si="23"/>
        <v>906.66371681415922</v>
      </c>
      <c r="M718" s="26" t="s">
        <v>1011</v>
      </c>
      <c r="N718" s="26">
        <f>表1_4[[#This Row],[升数]]*4.81</f>
        <v>1024.53</v>
      </c>
    </row>
    <row r="719" spans="1:14" ht="38.1" hidden="1" customHeight="1">
      <c r="A719" s="27">
        <v>43950</v>
      </c>
      <c r="C719" s="27" t="s">
        <v>13</v>
      </c>
      <c r="D719" s="27" t="s">
        <v>14</v>
      </c>
      <c r="E719" s="27" t="s">
        <v>15</v>
      </c>
      <c r="F719" s="26" t="s">
        <v>253</v>
      </c>
      <c r="G719" s="26">
        <v>421</v>
      </c>
      <c r="H719" s="26">
        <v>5.09</v>
      </c>
      <c r="I719" s="26">
        <v>0.28000000000000003</v>
      </c>
      <c r="J719" s="38">
        <v>0.13</v>
      </c>
      <c r="K719" s="28">
        <f t="shared" si="22"/>
        <v>4.2566371681415927</v>
      </c>
      <c r="L719" s="28">
        <f t="shared" si="23"/>
        <v>1792.0442477876104</v>
      </c>
      <c r="M719" s="26" t="s">
        <v>1011</v>
      </c>
      <c r="N719" s="26">
        <f>表1_4[[#This Row],[升数]]*4.81</f>
        <v>2025.0099999999998</v>
      </c>
    </row>
    <row r="720" spans="1:14" ht="38.1" hidden="1" customHeight="1">
      <c r="A720" s="27">
        <v>43950</v>
      </c>
      <c r="C720" s="27" t="s">
        <v>13</v>
      </c>
      <c r="D720" s="27" t="s">
        <v>14</v>
      </c>
      <c r="E720" s="27" t="s">
        <v>15</v>
      </c>
      <c r="F720" s="26" t="s">
        <v>253</v>
      </c>
      <c r="G720" s="26">
        <v>551</v>
      </c>
      <c r="H720" s="26">
        <v>5.09</v>
      </c>
      <c r="I720" s="26">
        <v>0.28000000000000003</v>
      </c>
      <c r="J720" s="38">
        <v>0.13</v>
      </c>
      <c r="K720" s="28">
        <f t="shared" si="22"/>
        <v>4.2566371681415927</v>
      </c>
      <c r="L720" s="28">
        <f t="shared" si="23"/>
        <v>2345.4070796460173</v>
      </c>
      <c r="M720" s="26" t="s">
        <v>1011</v>
      </c>
      <c r="N720" s="26">
        <f>表1_4[[#This Row],[升数]]*4.81</f>
        <v>2650.31</v>
      </c>
    </row>
    <row r="721" spans="1:14" ht="38.1" hidden="1" customHeight="1">
      <c r="A721" s="27">
        <v>43950</v>
      </c>
      <c r="C721" s="27" t="s">
        <v>13</v>
      </c>
      <c r="D721" s="27" t="s">
        <v>14</v>
      </c>
      <c r="E721" s="27" t="s">
        <v>15</v>
      </c>
      <c r="F721" s="26" t="s">
        <v>253</v>
      </c>
      <c r="G721" s="26">
        <v>533</v>
      </c>
      <c r="H721" s="26">
        <v>5.09</v>
      </c>
      <c r="I721" s="26">
        <v>0.28000000000000003</v>
      </c>
      <c r="J721" s="38">
        <v>0.13</v>
      </c>
      <c r="K721" s="28">
        <f t="shared" si="22"/>
        <v>4.2566371681415927</v>
      </c>
      <c r="L721" s="28">
        <f t="shared" si="23"/>
        <v>2268.787610619469</v>
      </c>
      <c r="M721" s="26" t="s">
        <v>1011</v>
      </c>
      <c r="N721" s="26">
        <f>表1_4[[#This Row],[升数]]*4.81</f>
        <v>2563.73</v>
      </c>
    </row>
    <row r="722" spans="1:14" ht="38.1" hidden="1" customHeight="1">
      <c r="A722" s="27">
        <v>43950</v>
      </c>
      <c r="C722" s="27" t="s">
        <v>13</v>
      </c>
      <c r="D722" s="27" t="s">
        <v>14</v>
      </c>
      <c r="E722" s="27" t="s">
        <v>15</v>
      </c>
      <c r="F722" s="26" t="s">
        <v>253</v>
      </c>
      <c r="G722" s="26">
        <v>123</v>
      </c>
      <c r="H722" s="26">
        <v>5.09</v>
      </c>
      <c r="I722" s="26">
        <v>0.28000000000000003</v>
      </c>
      <c r="J722" s="38">
        <v>0.13</v>
      </c>
      <c r="K722" s="28">
        <f t="shared" si="22"/>
        <v>4.2566371681415927</v>
      </c>
      <c r="L722" s="28">
        <f t="shared" si="23"/>
        <v>523.56637168141594</v>
      </c>
      <c r="M722" s="26" t="s">
        <v>1011</v>
      </c>
      <c r="N722" s="26">
        <f>表1_4[[#This Row],[升数]]*4.81</f>
        <v>591.63</v>
      </c>
    </row>
    <row r="723" spans="1:14" ht="38.1" hidden="1" customHeight="1">
      <c r="A723" s="27">
        <v>43950</v>
      </c>
      <c r="C723" s="27" t="s">
        <v>13</v>
      </c>
      <c r="D723" s="27" t="s">
        <v>14</v>
      </c>
      <c r="E723" s="27" t="s">
        <v>15</v>
      </c>
      <c r="F723" s="26" t="s">
        <v>253</v>
      </c>
      <c r="G723" s="26">
        <v>280</v>
      </c>
      <c r="H723" s="26">
        <v>5.09</v>
      </c>
      <c r="I723" s="26">
        <v>0.28000000000000003</v>
      </c>
      <c r="J723" s="38">
        <v>0.13</v>
      </c>
      <c r="K723" s="28">
        <f t="shared" si="22"/>
        <v>4.2566371681415927</v>
      </c>
      <c r="L723" s="28">
        <f t="shared" si="23"/>
        <v>1191.858407079646</v>
      </c>
      <c r="M723" s="26" t="s">
        <v>1011</v>
      </c>
      <c r="N723" s="26">
        <f>表1_4[[#This Row],[升数]]*4.81</f>
        <v>1346.8</v>
      </c>
    </row>
    <row r="724" spans="1:14" ht="38.1" hidden="1" customHeight="1">
      <c r="A724" s="27">
        <v>43951</v>
      </c>
      <c r="C724" s="27" t="s">
        <v>13</v>
      </c>
      <c r="D724" s="27" t="s">
        <v>14</v>
      </c>
      <c r="E724" s="27" t="s">
        <v>15</v>
      </c>
      <c r="F724" s="26" t="s">
        <v>253</v>
      </c>
      <c r="G724" s="26">
        <v>200</v>
      </c>
      <c r="H724" s="26">
        <v>5.09</v>
      </c>
      <c r="I724" s="26">
        <v>0.28000000000000003</v>
      </c>
      <c r="J724" s="38">
        <v>0.13</v>
      </c>
      <c r="K724" s="28">
        <f t="shared" si="22"/>
        <v>4.2566371681415927</v>
      </c>
      <c r="L724" s="28">
        <f t="shared" si="23"/>
        <v>851.32743362831854</v>
      </c>
      <c r="M724" s="26" t="s">
        <v>1011</v>
      </c>
      <c r="N724" s="26">
        <f>表1_4[[#This Row],[升数]]*4.81</f>
        <v>961.99999999999989</v>
      </c>
    </row>
    <row r="725" spans="1:14" ht="38.1" hidden="1" customHeight="1">
      <c r="A725" s="27">
        <v>43951</v>
      </c>
      <c r="C725" s="27" t="s">
        <v>13</v>
      </c>
      <c r="D725" s="27" t="s">
        <v>14</v>
      </c>
      <c r="E725" s="27" t="s">
        <v>15</v>
      </c>
      <c r="F725" s="26" t="s">
        <v>253</v>
      </c>
      <c r="G725" s="26">
        <v>120</v>
      </c>
      <c r="H725" s="26">
        <v>5.09</v>
      </c>
      <c r="I725" s="26">
        <v>0.28000000000000003</v>
      </c>
      <c r="J725" s="38">
        <v>0.13</v>
      </c>
      <c r="K725" s="28">
        <f t="shared" si="22"/>
        <v>4.2566371681415927</v>
      </c>
      <c r="L725" s="28">
        <f t="shared" si="23"/>
        <v>510.7964601769911</v>
      </c>
      <c r="M725" s="26" t="s">
        <v>1011</v>
      </c>
      <c r="N725" s="26">
        <f>表1_4[[#This Row],[升数]]*4.81</f>
        <v>577.19999999999993</v>
      </c>
    </row>
    <row r="726" spans="1:14" ht="38.1" hidden="1" customHeight="1">
      <c r="A726" s="27">
        <v>43951</v>
      </c>
      <c r="C726" s="27" t="s">
        <v>13</v>
      </c>
      <c r="D726" s="27" t="s">
        <v>14</v>
      </c>
      <c r="E726" s="27" t="s">
        <v>15</v>
      </c>
      <c r="F726" s="26" t="s">
        <v>253</v>
      </c>
      <c r="G726" s="26">
        <v>312</v>
      </c>
      <c r="H726" s="26">
        <v>5.09</v>
      </c>
      <c r="I726" s="26">
        <v>0.28000000000000003</v>
      </c>
      <c r="J726" s="38">
        <v>0.13</v>
      </c>
      <c r="K726" s="28">
        <f t="shared" si="22"/>
        <v>4.2566371681415927</v>
      </c>
      <c r="L726" s="28">
        <f t="shared" si="23"/>
        <v>1328.070796460177</v>
      </c>
      <c r="M726" s="26" t="s">
        <v>1011</v>
      </c>
      <c r="N726" s="26">
        <f>表1_4[[#This Row],[升数]]*4.81</f>
        <v>1500.7199999999998</v>
      </c>
    </row>
    <row r="727" spans="1:14" ht="38.1" hidden="1" customHeight="1">
      <c r="A727" s="27">
        <v>43951</v>
      </c>
      <c r="C727" s="27" t="s">
        <v>13</v>
      </c>
      <c r="D727" s="27" t="s">
        <v>14</v>
      </c>
      <c r="E727" s="27" t="s">
        <v>15</v>
      </c>
      <c r="F727" s="26" t="s">
        <v>253</v>
      </c>
      <c r="G727" s="26">
        <v>448</v>
      </c>
      <c r="H727" s="26">
        <v>5.09</v>
      </c>
      <c r="I727" s="26">
        <v>0.28000000000000003</v>
      </c>
      <c r="J727" s="38">
        <v>0.13</v>
      </c>
      <c r="K727" s="28">
        <f t="shared" si="22"/>
        <v>4.2566371681415927</v>
      </c>
      <c r="L727" s="28">
        <f t="shared" si="23"/>
        <v>1906.9734513274334</v>
      </c>
      <c r="M727" s="26" t="s">
        <v>1011</v>
      </c>
      <c r="N727" s="26">
        <f>表1_4[[#This Row],[升数]]*4.81</f>
        <v>2154.8799999999997</v>
      </c>
    </row>
    <row r="728" spans="1:14" ht="38.1" hidden="1" customHeight="1">
      <c r="A728" s="27">
        <v>43951</v>
      </c>
      <c r="C728" s="27" t="s">
        <v>13</v>
      </c>
      <c r="D728" s="27" t="s">
        <v>14</v>
      </c>
      <c r="E728" s="27" t="s">
        <v>15</v>
      </c>
      <c r="F728" s="26" t="s">
        <v>253</v>
      </c>
      <c r="G728" s="26">
        <v>728</v>
      </c>
      <c r="H728" s="26">
        <v>5.09</v>
      </c>
      <c r="I728" s="26">
        <v>0.28000000000000003</v>
      </c>
      <c r="J728" s="38">
        <v>0.13</v>
      </c>
      <c r="K728" s="28">
        <f t="shared" si="22"/>
        <v>4.2566371681415927</v>
      </c>
      <c r="L728" s="28">
        <f t="shared" si="23"/>
        <v>3098.8318584070794</v>
      </c>
      <c r="M728" s="26" t="s">
        <v>1011</v>
      </c>
      <c r="N728" s="26">
        <f>表1_4[[#This Row],[升数]]*4.81</f>
        <v>3501.68</v>
      </c>
    </row>
    <row r="729" spans="1:14" ht="38.1" hidden="1" customHeight="1">
      <c r="A729" s="27">
        <v>43951</v>
      </c>
      <c r="C729" s="27" t="s">
        <v>13</v>
      </c>
      <c r="D729" s="27" t="s">
        <v>14</v>
      </c>
      <c r="E729" s="27" t="s">
        <v>15</v>
      </c>
      <c r="F729" s="26" t="s">
        <v>253</v>
      </c>
      <c r="G729" s="26">
        <v>574</v>
      </c>
      <c r="H729" s="26">
        <v>5.09</v>
      </c>
      <c r="I729" s="26">
        <v>0.28000000000000003</v>
      </c>
      <c r="J729" s="38">
        <v>0.13</v>
      </c>
      <c r="K729" s="28">
        <f t="shared" si="22"/>
        <v>4.2566371681415927</v>
      </c>
      <c r="L729" s="28">
        <f t="shared" si="23"/>
        <v>2443.3097345132742</v>
      </c>
      <c r="M729" s="26" t="s">
        <v>1011</v>
      </c>
      <c r="N729" s="26">
        <f>表1_4[[#This Row],[升数]]*4.81</f>
        <v>2760.9399999999996</v>
      </c>
    </row>
    <row r="730" spans="1:14" ht="38.1" hidden="1" customHeight="1">
      <c r="A730" s="27">
        <v>43951</v>
      </c>
      <c r="C730" s="27" t="s">
        <v>13</v>
      </c>
      <c r="D730" s="27" t="s">
        <v>14</v>
      </c>
      <c r="E730" s="27" t="s">
        <v>15</v>
      </c>
      <c r="F730" s="26" t="s">
        <v>253</v>
      </c>
      <c r="G730" s="26">
        <v>897</v>
      </c>
      <c r="H730" s="26">
        <v>5.09</v>
      </c>
      <c r="I730" s="26">
        <v>0.28000000000000003</v>
      </c>
      <c r="J730" s="38">
        <v>0.13</v>
      </c>
      <c r="K730" s="28">
        <f t="shared" si="22"/>
        <v>4.2566371681415927</v>
      </c>
      <c r="L730" s="28">
        <f t="shared" si="23"/>
        <v>3818.2035398230087</v>
      </c>
      <c r="M730" s="26" t="s">
        <v>1011</v>
      </c>
      <c r="N730" s="26">
        <f>表1_4[[#This Row],[升数]]*4.81</f>
        <v>4314.57</v>
      </c>
    </row>
    <row r="731" spans="1:14" ht="38.1" hidden="1" customHeight="1">
      <c r="A731" s="27">
        <v>43951</v>
      </c>
      <c r="C731" s="27" t="s">
        <v>13</v>
      </c>
      <c r="D731" s="27" t="s">
        <v>14</v>
      </c>
      <c r="E731" s="27" t="s">
        <v>15</v>
      </c>
      <c r="F731" s="26" t="s">
        <v>253</v>
      </c>
      <c r="G731" s="26">
        <v>1045</v>
      </c>
      <c r="H731" s="26">
        <v>5.09</v>
      </c>
      <c r="I731" s="26">
        <v>0.28000000000000003</v>
      </c>
      <c r="J731" s="38">
        <v>0.13</v>
      </c>
      <c r="K731" s="28">
        <f t="shared" si="22"/>
        <v>4.2566371681415927</v>
      </c>
      <c r="L731" s="28">
        <f t="shared" si="23"/>
        <v>4448.1858407079644</v>
      </c>
      <c r="M731" s="26" t="s">
        <v>1011</v>
      </c>
      <c r="N731" s="26">
        <f>表1_4[[#This Row],[升数]]*4.81</f>
        <v>5026.45</v>
      </c>
    </row>
    <row r="732" spans="1:14" ht="38.1" hidden="1" customHeight="1">
      <c r="A732" s="27">
        <v>43951</v>
      </c>
      <c r="C732" s="27" t="s">
        <v>13</v>
      </c>
      <c r="D732" s="27" t="s">
        <v>14</v>
      </c>
      <c r="E732" s="27" t="s">
        <v>15</v>
      </c>
      <c r="F732" s="26" t="s">
        <v>253</v>
      </c>
      <c r="G732" s="26">
        <v>720</v>
      </c>
      <c r="H732" s="26">
        <v>5.09</v>
      </c>
      <c r="I732" s="26">
        <v>0.28000000000000003</v>
      </c>
      <c r="J732" s="38">
        <v>0.13</v>
      </c>
      <c r="K732" s="28">
        <f t="shared" si="22"/>
        <v>4.2566371681415927</v>
      </c>
      <c r="L732" s="28">
        <f t="shared" si="23"/>
        <v>3064.7787610619466</v>
      </c>
      <c r="M732" s="26" t="s">
        <v>1011</v>
      </c>
      <c r="N732" s="26">
        <f>表1_4[[#This Row],[升数]]*4.81</f>
        <v>3463.2</v>
      </c>
    </row>
    <row r="733" spans="1:14" ht="38.1" hidden="1" customHeight="1">
      <c r="A733" s="27">
        <v>43951</v>
      </c>
      <c r="C733" s="27" t="s">
        <v>13</v>
      </c>
      <c r="D733" s="27" t="s">
        <v>14</v>
      </c>
      <c r="E733" s="27" t="s">
        <v>15</v>
      </c>
      <c r="F733" s="26" t="s">
        <v>253</v>
      </c>
      <c r="G733" s="26">
        <v>584</v>
      </c>
      <c r="H733" s="26">
        <v>5.09</v>
      </c>
      <c r="I733" s="26">
        <v>0.28000000000000003</v>
      </c>
      <c r="J733" s="38">
        <v>0.13</v>
      </c>
      <c r="K733" s="28">
        <f t="shared" si="22"/>
        <v>4.2566371681415927</v>
      </c>
      <c r="L733" s="28">
        <f t="shared" si="23"/>
        <v>2485.8761061946902</v>
      </c>
      <c r="M733" s="26" t="s">
        <v>1011</v>
      </c>
      <c r="N733" s="26">
        <f>表1_4[[#This Row],[升数]]*4.81</f>
        <v>2809.04</v>
      </c>
    </row>
    <row r="734" spans="1:14" ht="38.1" hidden="1" customHeight="1">
      <c r="A734" s="27">
        <v>43951</v>
      </c>
      <c r="C734" s="27" t="s">
        <v>13</v>
      </c>
      <c r="D734" s="27" t="s">
        <v>14</v>
      </c>
      <c r="E734" s="27" t="s">
        <v>15</v>
      </c>
      <c r="F734" s="26" t="s">
        <v>253</v>
      </c>
      <c r="G734" s="26">
        <v>1415</v>
      </c>
      <c r="H734" s="26">
        <v>5.09</v>
      </c>
      <c r="I734" s="26">
        <v>0.28000000000000003</v>
      </c>
      <c r="J734" s="38">
        <v>0.13</v>
      </c>
      <c r="K734" s="28">
        <f t="shared" si="22"/>
        <v>4.2566371681415927</v>
      </c>
      <c r="L734" s="28">
        <f t="shared" si="23"/>
        <v>6023.141592920354</v>
      </c>
      <c r="M734" s="26" t="s">
        <v>1011</v>
      </c>
      <c r="N734" s="26">
        <f>表1_4[[#This Row],[升数]]*4.81</f>
        <v>6806.15</v>
      </c>
    </row>
    <row r="735" spans="1:14" ht="38.1" hidden="1" customHeight="1">
      <c r="A735" s="27">
        <v>43951</v>
      </c>
      <c r="C735" s="27" t="s">
        <v>13</v>
      </c>
      <c r="D735" s="27" t="s">
        <v>14</v>
      </c>
      <c r="E735" s="27" t="s">
        <v>15</v>
      </c>
      <c r="F735" s="26" t="s">
        <v>253</v>
      </c>
      <c r="G735" s="26">
        <v>107</v>
      </c>
      <c r="H735" s="26">
        <v>5.09</v>
      </c>
      <c r="I735" s="26">
        <v>0.28000000000000003</v>
      </c>
      <c r="J735" s="38">
        <v>0.13</v>
      </c>
      <c r="K735" s="28">
        <f t="shared" si="22"/>
        <v>4.2566371681415927</v>
      </c>
      <c r="L735" s="28">
        <f t="shared" si="23"/>
        <v>455.46017699115043</v>
      </c>
      <c r="M735" s="26" t="s">
        <v>1011</v>
      </c>
      <c r="N735" s="26">
        <f>表1_4[[#This Row],[升数]]*4.81</f>
        <v>514.66999999999996</v>
      </c>
    </row>
    <row r="736" spans="1:14" ht="38.1" hidden="1" customHeight="1">
      <c r="A736" s="27">
        <v>43952</v>
      </c>
      <c r="C736" s="27" t="s">
        <v>13</v>
      </c>
      <c r="D736" s="27" t="s">
        <v>14</v>
      </c>
      <c r="E736" s="27" t="s">
        <v>15</v>
      </c>
      <c r="F736" s="26" t="s">
        <v>253</v>
      </c>
      <c r="G736" s="26">
        <v>523</v>
      </c>
      <c r="H736" s="26">
        <v>5.09</v>
      </c>
      <c r="I736" s="26">
        <v>0.28000000000000003</v>
      </c>
      <c r="J736" s="38">
        <v>0.13</v>
      </c>
      <c r="K736" s="28">
        <f t="shared" si="22"/>
        <v>4.2566371681415927</v>
      </c>
      <c r="L736" s="28">
        <f t="shared" si="23"/>
        <v>2226.2212389380529</v>
      </c>
      <c r="M736" s="26" t="s">
        <v>1011</v>
      </c>
      <c r="N736" s="26">
        <f>表1_4[[#This Row],[升数]]*4.81</f>
        <v>2515.6299999999997</v>
      </c>
    </row>
    <row r="737" spans="1:14" ht="38.1" hidden="1" customHeight="1">
      <c r="A737" s="27">
        <v>43952</v>
      </c>
      <c r="C737" s="27" t="s">
        <v>13</v>
      </c>
      <c r="D737" s="27" t="s">
        <v>14</v>
      </c>
      <c r="E737" s="27" t="s">
        <v>15</v>
      </c>
      <c r="F737" s="26" t="s">
        <v>253</v>
      </c>
      <c r="G737" s="26">
        <v>997</v>
      </c>
      <c r="H737" s="26">
        <v>5.09</v>
      </c>
      <c r="I737" s="26">
        <v>0.28000000000000003</v>
      </c>
      <c r="J737" s="38">
        <v>0.13</v>
      </c>
      <c r="K737" s="28">
        <f t="shared" si="22"/>
        <v>4.2566371681415927</v>
      </c>
      <c r="L737" s="28">
        <f t="shared" si="23"/>
        <v>4243.8672566371679</v>
      </c>
      <c r="M737" s="26" t="s">
        <v>1011</v>
      </c>
      <c r="N737" s="26">
        <f>表1_4[[#This Row],[升数]]*4.81</f>
        <v>4795.57</v>
      </c>
    </row>
    <row r="738" spans="1:14" ht="38.1" hidden="1" customHeight="1">
      <c r="A738" s="27">
        <v>43952</v>
      </c>
      <c r="C738" s="27" t="s">
        <v>13</v>
      </c>
      <c r="D738" s="27" t="s">
        <v>14</v>
      </c>
      <c r="E738" s="27" t="s">
        <v>15</v>
      </c>
      <c r="F738" s="26" t="s">
        <v>253</v>
      </c>
      <c r="G738" s="26">
        <v>186</v>
      </c>
      <c r="H738" s="26">
        <v>5.09</v>
      </c>
      <c r="I738" s="26">
        <v>0.28000000000000003</v>
      </c>
      <c r="J738" s="38">
        <v>0.13</v>
      </c>
      <c r="K738" s="28">
        <f t="shared" si="22"/>
        <v>4.2566371681415927</v>
      </c>
      <c r="L738" s="28">
        <f t="shared" si="23"/>
        <v>791.73451327433622</v>
      </c>
      <c r="M738" s="26" t="s">
        <v>1011</v>
      </c>
      <c r="N738" s="26">
        <f>表1_4[[#This Row],[升数]]*4.81</f>
        <v>894.66</v>
      </c>
    </row>
    <row r="739" spans="1:14" ht="38.1" hidden="1" customHeight="1">
      <c r="A739" s="27">
        <v>43952</v>
      </c>
      <c r="C739" s="27" t="s">
        <v>13</v>
      </c>
      <c r="D739" s="27" t="s">
        <v>14</v>
      </c>
      <c r="E739" s="27" t="s">
        <v>15</v>
      </c>
      <c r="F739" s="26" t="s">
        <v>253</v>
      </c>
      <c r="G739" s="26">
        <v>1017</v>
      </c>
      <c r="H739" s="26">
        <v>5.09</v>
      </c>
      <c r="I739" s="26">
        <v>0.28000000000000003</v>
      </c>
      <c r="J739" s="38">
        <v>0.13</v>
      </c>
      <c r="K739" s="28">
        <f t="shared" si="22"/>
        <v>4.2566371681415927</v>
      </c>
      <c r="L739" s="28">
        <f t="shared" si="23"/>
        <v>4329</v>
      </c>
      <c r="M739" s="26" t="s">
        <v>1011</v>
      </c>
      <c r="N739" s="26">
        <f>表1_4[[#This Row],[升数]]*4.81</f>
        <v>4891.7699999999995</v>
      </c>
    </row>
    <row r="740" spans="1:14" ht="38.1" hidden="1" customHeight="1">
      <c r="A740" s="27">
        <v>43952</v>
      </c>
      <c r="C740" s="27" t="s">
        <v>13</v>
      </c>
      <c r="D740" s="27" t="s">
        <v>14</v>
      </c>
      <c r="E740" s="27" t="s">
        <v>15</v>
      </c>
      <c r="F740" s="26" t="s">
        <v>253</v>
      </c>
      <c r="G740" s="26">
        <v>1030</v>
      </c>
      <c r="H740" s="26">
        <v>5.09</v>
      </c>
      <c r="I740" s="26">
        <v>0.28000000000000003</v>
      </c>
      <c r="J740" s="38">
        <v>0.13</v>
      </c>
      <c r="K740" s="28">
        <f t="shared" si="22"/>
        <v>4.2566371681415927</v>
      </c>
      <c r="L740" s="28">
        <f t="shared" si="23"/>
        <v>4384.3362831858403</v>
      </c>
      <c r="M740" s="26" t="s">
        <v>1011</v>
      </c>
      <c r="N740" s="26">
        <f>表1_4[[#This Row],[升数]]*4.81</f>
        <v>4954.2999999999993</v>
      </c>
    </row>
    <row r="741" spans="1:14" ht="38.1" hidden="1" customHeight="1">
      <c r="A741" s="27">
        <v>43952</v>
      </c>
      <c r="C741" s="27" t="s">
        <v>13</v>
      </c>
      <c r="D741" s="27" t="s">
        <v>14</v>
      </c>
      <c r="E741" s="27" t="s">
        <v>15</v>
      </c>
      <c r="F741" s="26" t="s">
        <v>253</v>
      </c>
      <c r="G741" s="26">
        <v>1126</v>
      </c>
      <c r="H741" s="26">
        <v>5.09</v>
      </c>
      <c r="I741" s="26">
        <v>0.28000000000000003</v>
      </c>
      <c r="J741" s="38">
        <v>0.13</v>
      </c>
      <c r="K741" s="28">
        <f t="shared" si="22"/>
        <v>4.2566371681415927</v>
      </c>
      <c r="L741" s="28">
        <f t="shared" si="23"/>
        <v>4792.9734513274334</v>
      </c>
      <c r="M741" s="26" t="s">
        <v>1011</v>
      </c>
      <c r="N741" s="26">
        <f>表1_4[[#This Row],[升数]]*4.81</f>
        <v>5416.0599999999995</v>
      </c>
    </row>
    <row r="742" spans="1:14" ht="38.1" hidden="1" customHeight="1">
      <c r="A742" s="27">
        <v>43952</v>
      </c>
      <c r="C742" s="27" t="s">
        <v>13</v>
      </c>
      <c r="D742" s="27" t="s">
        <v>14</v>
      </c>
      <c r="E742" s="27" t="s">
        <v>15</v>
      </c>
      <c r="F742" s="26" t="s">
        <v>253</v>
      </c>
      <c r="G742" s="26">
        <v>240</v>
      </c>
      <c r="H742" s="26">
        <v>5.09</v>
      </c>
      <c r="I742" s="26">
        <v>0.28000000000000003</v>
      </c>
      <c r="J742" s="38">
        <v>0.13</v>
      </c>
      <c r="K742" s="28">
        <f t="shared" si="22"/>
        <v>4.2566371681415927</v>
      </c>
      <c r="L742" s="28">
        <f t="shared" si="23"/>
        <v>1021.5929203539822</v>
      </c>
      <c r="M742" s="26" t="s">
        <v>1011</v>
      </c>
      <c r="N742" s="26">
        <f>表1_4[[#This Row],[升数]]*4.81</f>
        <v>1154.3999999999999</v>
      </c>
    </row>
    <row r="743" spans="1:14" ht="38.1" hidden="1" customHeight="1">
      <c r="A743" s="27">
        <v>43952</v>
      </c>
      <c r="C743" s="27" t="s">
        <v>13</v>
      </c>
      <c r="D743" s="27" t="s">
        <v>14</v>
      </c>
      <c r="E743" s="27" t="s">
        <v>15</v>
      </c>
      <c r="F743" s="26" t="s">
        <v>253</v>
      </c>
      <c r="G743" s="26">
        <v>665</v>
      </c>
      <c r="H743" s="26">
        <v>5.09</v>
      </c>
      <c r="I743" s="26">
        <v>0.28000000000000003</v>
      </c>
      <c r="J743" s="38">
        <v>0.13</v>
      </c>
      <c r="K743" s="28">
        <f t="shared" si="22"/>
        <v>4.2566371681415927</v>
      </c>
      <c r="L743" s="28">
        <f t="shared" si="23"/>
        <v>2830.6637168141592</v>
      </c>
      <c r="M743" s="26" t="s">
        <v>1011</v>
      </c>
      <c r="N743" s="26">
        <f>表1_4[[#This Row],[升数]]*4.81</f>
        <v>3198.6499999999996</v>
      </c>
    </row>
    <row r="744" spans="1:14" ht="38.1" hidden="1" customHeight="1">
      <c r="A744" s="27">
        <v>43952</v>
      </c>
      <c r="C744" s="27" t="s">
        <v>13</v>
      </c>
      <c r="D744" s="27" t="s">
        <v>14</v>
      </c>
      <c r="E744" s="27" t="s">
        <v>15</v>
      </c>
      <c r="F744" s="26" t="s">
        <v>253</v>
      </c>
      <c r="G744" s="26">
        <v>412</v>
      </c>
      <c r="H744" s="26">
        <v>5.09</v>
      </c>
      <c r="I744" s="26">
        <v>0.28000000000000003</v>
      </c>
      <c r="J744" s="38">
        <v>0.13</v>
      </c>
      <c r="K744" s="28">
        <f t="shared" si="22"/>
        <v>4.2566371681415927</v>
      </c>
      <c r="L744" s="28">
        <f t="shared" si="23"/>
        <v>1753.7345132743362</v>
      </c>
      <c r="M744" s="26" t="s">
        <v>1011</v>
      </c>
      <c r="N744" s="26">
        <f>表1_4[[#This Row],[升数]]*4.81</f>
        <v>1981.7199999999998</v>
      </c>
    </row>
    <row r="745" spans="1:14" ht="38.1" hidden="1" customHeight="1">
      <c r="A745" s="27">
        <v>43952</v>
      </c>
      <c r="C745" s="27" t="s">
        <v>13</v>
      </c>
      <c r="D745" s="27" t="s">
        <v>14</v>
      </c>
      <c r="E745" s="27" t="s">
        <v>15</v>
      </c>
      <c r="F745" s="26" t="s">
        <v>253</v>
      </c>
      <c r="G745" s="26">
        <v>424</v>
      </c>
      <c r="H745" s="26">
        <v>5.09</v>
      </c>
      <c r="I745" s="26">
        <v>0.28000000000000003</v>
      </c>
      <c r="J745" s="38">
        <v>0.13</v>
      </c>
      <c r="K745" s="28">
        <f t="shared" si="22"/>
        <v>4.2566371681415927</v>
      </c>
      <c r="L745" s="28">
        <f t="shared" si="23"/>
        <v>1804.8141592920354</v>
      </c>
      <c r="M745" s="26" t="s">
        <v>1011</v>
      </c>
      <c r="N745" s="26">
        <f>表1_4[[#This Row],[升数]]*4.81</f>
        <v>2039.4399999999998</v>
      </c>
    </row>
    <row r="746" spans="1:14" ht="38.1" hidden="1" customHeight="1">
      <c r="A746" s="27">
        <v>43952</v>
      </c>
      <c r="C746" s="27" t="s">
        <v>13</v>
      </c>
      <c r="D746" s="27" t="s">
        <v>14</v>
      </c>
      <c r="E746" s="27" t="s">
        <v>15</v>
      </c>
      <c r="F746" s="26" t="s">
        <v>253</v>
      </c>
      <c r="G746" s="26">
        <v>374</v>
      </c>
      <c r="H746" s="26">
        <v>5.09</v>
      </c>
      <c r="I746" s="26">
        <v>0.28000000000000003</v>
      </c>
      <c r="J746" s="38">
        <v>0.13</v>
      </c>
      <c r="K746" s="28">
        <f t="shared" si="22"/>
        <v>4.2566371681415927</v>
      </c>
      <c r="L746" s="28">
        <f t="shared" si="23"/>
        <v>1591.9823008849557</v>
      </c>
      <c r="M746" s="26" t="s">
        <v>1011</v>
      </c>
      <c r="N746" s="26">
        <f>表1_4[[#This Row],[升数]]*4.81</f>
        <v>1798.9399999999998</v>
      </c>
    </row>
    <row r="747" spans="1:14" ht="38.1" hidden="1" customHeight="1">
      <c r="A747" s="27">
        <v>43952</v>
      </c>
      <c r="C747" s="27" t="s">
        <v>13</v>
      </c>
      <c r="D747" s="27" t="s">
        <v>14</v>
      </c>
      <c r="E747" s="27" t="s">
        <v>15</v>
      </c>
      <c r="F747" s="26" t="s">
        <v>253</v>
      </c>
      <c r="G747" s="26">
        <v>107</v>
      </c>
      <c r="H747" s="26">
        <v>5.09</v>
      </c>
      <c r="I747" s="26">
        <v>0.28000000000000003</v>
      </c>
      <c r="J747" s="38">
        <v>0.13</v>
      </c>
      <c r="K747" s="28">
        <f t="shared" si="22"/>
        <v>4.2566371681415927</v>
      </c>
      <c r="L747" s="28">
        <f t="shared" si="23"/>
        <v>455.46017699115043</v>
      </c>
      <c r="M747" s="26" t="s">
        <v>1011</v>
      </c>
      <c r="N747" s="26">
        <f>表1_4[[#This Row],[升数]]*4.81</f>
        <v>514.66999999999996</v>
      </c>
    </row>
    <row r="748" spans="1:14" ht="38.1" hidden="1" customHeight="1">
      <c r="A748" s="27">
        <v>43953</v>
      </c>
      <c r="C748" s="27" t="s">
        <v>13</v>
      </c>
      <c r="D748" s="27" t="s">
        <v>14</v>
      </c>
      <c r="E748" s="27" t="s">
        <v>15</v>
      </c>
      <c r="F748" s="26" t="s">
        <v>253</v>
      </c>
      <c r="G748" s="26">
        <v>2088</v>
      </c>
      <c r="H748" s="26">
        <v>5.09</v>
      </c>
      <c r="I748" s="26">
        <v>0.28000000000000003</v>
      </c>
      <c r="J748" s="38">
        <v>0.13</v>
      </c>
      <c r="K748" s="28">
        <f t="shared" si="22"/>
        <v>4.2566371681415927</v>
      </c>
      <c r="L748" s="28">
        <f t="shared" si="23"/>
        <v>8887.858407079646</v>
      </c>
      <c r="M748" s="26" t="s">
        <v>1011</v>
      </c>
      <c r="N748" s="26">
        <f>表1_4[[#This Row],[升数]]*4.81</f>
        <v>10043.279999999999</v>
      </c>
    </row>
    <row r="749" spans="1:14" ht="38.1" hidden="1" customHeight="1">
      <c r="A749" s="27">
        <v>43953</v>
      </c>
      <c r="C749" s="27" t="s">
        <v>13</v>
      </c>
      <c r="D749" s="27" t="s">
        <v>14</v>
      </c>
      <c r="E749" s="27" t="s">
        <v>15</v>
      </c>
      <c r="F749" s="26" t="s">
        <v>253</v>
      </c>
      <c r="G749" s="26">
        <v>957</v>
      </c>
      <c r="H749" s="26">
        <v>5.09</v>
      </c>
      <c r="I749" s="26">
        <v>0.28000000000000003</v>
      </c>
      <c r="J749" s="38">
        <v>0.13</v>
      </c>
      <c r="K749" s="28">
        <f t="shared" si="22"/>
        <v>4.2566371681415927</v>
      </c>
      <c r="L749" s="28">
        <f t="shared" si="23"/>
        <v>4073.6017699115041</v>
      </c>
      <c r="M749" s="26" t="s">
        <v>1011</v>
      </c>
      <c r="N749" s="26">
        <f>表1_4[[#This Row],[升数]]*4.81</f>
        <v>4603.17</v>
      </c>
    </row>
    <row r="750" spans="1:14" ht="38.1" hidden="1" customHeight="1">
      <c r="A750" s="27">
        <v>43953</v>
      </c>
      <c r="C750" s="27" t="s">
        <v>13</v>
      </c>
      <c r="D750" s="27" t="s">
        <v>14</v>
      </c>
      <c r="E750" s="27" t="s">
        <v>15</v>
      </c>
      <c r="F750" s="26" t="s">
        <v>253</v>
      </c>
      <c r="G750" s="26">
        <v>971</v>
      </c>
      <c r="H750" s="26">
        <v>5.09</v>
      </c>
      <c r="I750" s="26">
        <v>0.28000000000000003</v>
      </c>
      <c r="J750" s="38">
        <v>0.13</v>
      </c>
      <c r="K750" s="28">
        <f t="shared" si="22"/>
        <v>4.2566371681415927</v>
      </c>
      <c r="L750" s="28">
        <f t="shared" si="23"/>
        <v>4133.1946902654863</v>
      </c>
      <c r="M750" s="26" t="s">
        <v>1011</v>
      </c>
      <c r="N750" s="26">
        <f>表1_4[[#This Row],[升数]]*4.81</f>
        <v>4670.5099999999993</v>
      </c>
    </row>
    <row r="751" spans="1:14" ht="38.1" hidden="1" customHeight="1">
      <c r="A751" s="27">
        <v>43953</v>
      </c>
      <c r="C751" s="27" t="s">
        <v>13</v>
      </c>
      <c r="D751" s="27" t="s">
        <v>14</v>
      </c>
      <c r="E751" s="27" t="s">
        <v>15</v>
      </c>
      <c r="F751" s="26" t="s">
        <v>253</v>
      </c>
      <c r="G751" s="26">
        <v>576</v>
      </c>
      <c r="H751" s="26">
        <v>5.09</v>
      </c>
      <c r="I751" s="26">
        <v>0.28000000000000003</v>
      </c>
      <c r="J751" s="38">
        <v>0.13</v>
      </c>
      <c r="K751" s="28">
        <f t="shared" si="22"/>
        <v>4.2566371681415927</v>
      </c>
      <c r="L751" s="28">
        <f t="shared" si="23"/>
        <v>2451.8230088495575</v>
      </c>
      <c r="M751" s="26" t="s">
        <v>1011</v>
      </c>
      <c r="N751" s="26">
        <f>表1_4[[#This Row],[升数]]*4.81</f>
        <v>2770.56</v>
      </c>
    </row>
    <row r="752" spans="1:14" ht="38.1" hidden="1" customHeight="1">
      <c r="A752" s="27">
        <v>43953</v>
      </c>
      <c r="C752" s="27" t="s">
        <v>13</v>
      </c>
      <c r="D752" s="27" t="s">
        <v>14</v>
      </c>
      <c r="E752" s="27" t="s">
        <v>15</v>
      </c>
      <c r="F752" s="26" t="s">
        <v>253</v>
      </c>
      <c r="G752" s="26">
        <v>460</v>
      </c>
      <c r="H752" s="26">
        <v>5.09</v>
      </c>
      <c r="I752" s="26">
        <v>0.28000000000000003</v>
      </c>
      <c r="J752" s="38">
        <v>0.13</v>
      </c>
      <c r="K752" s="28">
        <f t="shared" si="22"/>
        <v>4.2566371681415927</v>
      </c>
      <c r="L752" s="28">
        <f t="shared" si="23"/>
        <v>1958.0530973451325</v>
      </c>
      <c r="M752" s="26" t="s">
        <v>1011</v>
      </c>
      <c r="N752" s="26">
        <f>表1_4[[#This Row],[升数]]*4.81</f>
        <v>2212.6</v>
      </c>
    </row>
    <row r="753" spans="1:14" ht="38.1" hidden="1" customHeight="1">
      <c r="A753" s="27">
        <v>43953</v>
      </c>
      <c r="C753" s="27" t="s">
        <v>13</v>
      </c>
      <c r="D753" s="27" t="s">
        <v>14</v>
      </c>
      <c r="E753" s="27" t="s">
        <v>15</v>
      </c>
      <c r="F753" s="26" t="s">
        <v>253</v>
      </c>
      <c r="G753" s="26">
        <v>1026</v>
      </c>
      <c r="H753" s="26">
        <v>5.09</v>
      </c>
      <c r="I753" s="26">
        <v>0.28000000000000003</v>
      </c>
      <c r="J753" s="38">
        <v>0.13</v>
      </c>
      <c r="K753" s="28">
        <f t="shared" si="22"/>
        <v>4.2566371681415927</v>
      </c>
      <c r="L753" s="28">
        <f t="shared" si="23"/>
        <v>4367.3097345132737</v>
      </c>
      <c r="M753" s="26" t="s">
        <v>1011</v>
      </c>
      <c r="N753" s="26">
        <f>表1_4[[#This Row],[升数]]*4.81</f>
        <v>4935.0599999999995</v>
      </c>
    </row>
    <row r="754" spans="1:14" ht="38.1" hidden="1" customHeight="1">
      <c r="A754" s="27">
        <v>43954</v>
      </c>
      <c r="C754" s="27" t="s">
        <v>13</v>
      </c>
      <c r="D754" s="27" t="s">
        <v>14</v>
      </c>
      <c r="E754" s="27" t="s">
        <v>15</v>
      </c>
      <c r="F754" s="26" t="s">
        <v>253</v>
      </c>
      <c r="G754" s="26">
        <v>1117</v>
      </c>
      <c r="H754" s="26">
        <v>5.09</v>
      </c>
      <c r="I754" s="26">
        <v>0.28000000000000003</v>
      </c>
      <c r="J754" s="38">
        <v>0.13</v>
      </c>
      <c r="K754" s="28">
        <f t="shared" si="22"/>
        <v>4.2566371681415927</v>
      </c>
      <c r="L754" s="28">
        <f t="shared" si="23"/>
        <v>4754.6637168141588</v>
      </c>
      <c r="M754" s="26" t="s">
        <v>1011</v>
      </c>
      <c r="N754" s="26">
        <f>表1_4[[#This Row],[升数]]*4.81</f>
        <v>5372.7699999999995</v>
      </c>
    </row>
    <row r="755" spans="1:14" ht="38.1" hidden="1" customHeight="1">
      <c r="A755" s="27">
        <v>43954</v>
      </c>
      <c r="C755" s="27" t="s">
        <v>13</v>
      </c>
      <c r="D755" s="27" t="s">
        <v>14</v>
      </c>
      <c r="E755" s="27" t="s">
        <v>15</v>
      </c>
      <c r="F755" s="26" t="s">
        <v>253</v>
      </c>
      <c r="G755" s="26">
        <v>361</v>
      </c>
      <c r="H755" s="26">
        <v>5.09</v>
      </c>
      <c r="I755" s="26">
        <v>0.28000000000000003</v>
      </c>
      <c r="J755" s="38">
        <v>0.13</v>
      </c>
      <c r="K755" s="28">
        <f t="shared" si="22"/>
        <v>4.2566371681415927</v>
      </c>
      <c r="L755" s="28">
        <f t="shared" si="23"/>
        <v>1536.646017699115</v>
      </c>
      <c r="M755" s="26" t="s">
        <v>1011</v>
      </c>
      <c r="N755" s="26">
        <f>表1_4[[#This Row],[升数]]*4.81</f>
        <v>1736.4099999999999</v>
      </c>
    </row>
    <row r="756" spans="1:14" ht="38.1" hidden="1" customHeight="1">
      <c r="A756" s="27">
        <v>43954</v>
      </c>
      <c r="C756" s="27" t="s">
        <v>13</v>
      </c>
      <c r="D756" s="27" t="s">
        <v>14</v>
      </c>
      <c r="E756" s="27" t="s">
        <v>15</v>
      </c>
      <c r="F756" s="26" t="s">
        <v>253</v>
      </c>
      <c r="G756" s="26">
        <v>711</v>
      </c>
      <c r="H756" s="26">
        <v>5.09</v>
      </c>
      <c r="I756" s="26">
        <v>0.28000000000000003</v>
      </c>
      <c r="J756" s="38">
        <v>0.13</v>
      </c>
      <c r="K756" s="28">
        <f t="shared" si="22"/>
        <v>4.2566371681415927</v>
      </c>
      <c r="L756" s="28">
        <f t="shared" si="23"/>
        <v>3026.4690265486724</v>
      </c>
      <c r="M756" s="26" t="s">
        <v>1011</v>
      </c>
      <c r="N756" s="26">
        <f>表1_4[[#This Row],[升数]]*4.81</f>
        <v>3419.91</v>
      </c>
    </row>
    <row r="757" spans="1:14" ht="38.1" hidden="1" customHeight="1">
      <c r="A757" s="27">
        <v>43954</v>
      </c>
      <c r="C757" s="27" t="s">
        <v>13</v>
      </c>
      <c r="D757" s="27" t="s">
        <v>14</v>
      </c>
      <c r="E757" s="27" t="s">
        <v>15</v>
      </c>
      <c r="F757" s="26" t="s">
        <v>253</v>
      </c>
      <c r="G757" s="26">
        <v>483</v>
      </c>
      <c r="H757" s="26">
        <v>5.09</v>
      </c>
      <c r="I757" s="26">
        <v>0.28000000000000003</v>
      </c>
      <c r="J757" s="38">
        <v>0.13</v>
      </c>
      <c r="K757" s="28">
        <f t="shared" si="22"/>
        <v>4.2566371681415927</v>
      </c>
      <c r="L757" s="28">
        <f t="shared" si="23"/>
        <v>2055.9557522123891</v>
      </c>
      <c r="M757" s="26" t="s">
        <v>1011</v>
      </c>
      <c r="N757" s="26">
        <f>表1_4[[#This Row],[升数]]*4.81</f>
        <v>2323.23</v>
      </c>
    </row>
    <row r="758" spans="1:14" ht="38.1" hidden="1" customHeight="1">
      <c r="A758" s="27">
        <v>43954</v>
      </c>
      <c r="C758" s="27" t="s">
        <v>13</v>
      </c>
      <c r="D758" s="27" t="s">
        <v>14</v>
      </c>
      <c r="E758" s="27" t="s">
        <v>15</v>
      </c>
      <c r="F758" s="26" t="s">
        <v>253</v>
      </c>
      <c r="G758" s="26">
        <v>453</v>
      </c>
      <c r="H758" s="26">
        <v>5.09</v>
      </c>
      <c r="I758" s="26">
        <v>0.28000000000000003</v>
      </c>
      <c r="J758" s="38">
        <v>0.13</v>
      </c>
      <c r="K758" s="28">
        <f t="shared" si="22"/>
        <v>4.2566371681415927</v>
      </c>
      <c r="L758" s="28">
        <f t="shared" si="23"/>
        <v>1928.2566371681414</v>
      </c>
      <c r="M758" s="26" t="s">
        <v>1011</v>
      </c>
      <c r="N758" s="26">
        <f>表1_4[[#This Row],[升数]]*4.81</f>
        <v>2178.9299999999998</v>
      </c>
    </row>
    <row r="759" spans="1:14" ht="38.1" hidden="1" customHeight="1">
      <c r="A759" s="27">
        <v>43955</v>
      </c>
      <c r="C759" s="27" t="s">
        <v>13</v>
      </c>
      <c r="D759" s="27" t="s">
        <v>14</v>
      </c>
      <c r="E759" s="27" t="s">
        <v>15</v>
      </c>
      <c r="F759" s="26" t="s">
        <v>253</v>
      </c>
      <c r="G759" s="26">
        <v>828</v>
      </c>
      <c r="H759" s="26">
        <v>5.09</v>
      </c>
      <c r="I759" s="26">
        <v>0.28000000000000003</v>
      </c>
      <c r="J759" s="38">
        <v>0.13</v>
      </c>
      <c r="K759" s="28">
        <f t="shared" si="22"/>
        <v>4.2566371681415927</v>
      </c>
      <c r="L759" s="28">
        <f t="shared" si="23"/>
        <v>3524.4955752212386</v>
      </c>
      <c r="M759" s="26" t="s">
        <v>1011</v>
      </c>
      <c r="N759" s="26">
        <f>表1_4[[#This Row],[升数]]*4.81</f>
        <v>3982.68</v>
      </c>
    </row>
    <row r="760" spans="1:14" ht="38.1" hidden="1" customHeight="1">
      <c r="A760" s="27">
        <v>43955</v>
      </c>
      <c r="C760" s="27" t="s">
        <v>13</v>
      </c>
      <c r="D760" s="27" t="s">
        <v>14</v>
      </c>
      <c r="E760" s="27" t="s">
        <v>15</v>
      </c>
      <c r="F760" s="26" t="s">
        <v>253</v>
      </c>
      <c r="G760" s="26">
        <v>392</v>
      </c>
      <c r="H760" s="26">
        <v>5.09</v>
      </c>
      <c r="I760" s="26">
        <v>0.28000000000000003</v>
      </c>
      <c r="J760" s="38">
        <v>0.13</v>
      </c>
      <c r="K760" s="28">
        <f t="shared" si="22"/>
        <v>4.2566371681415927</v>
      </c>
      <c r="L760" s="28">
        <f t="shared" si="23"/>
        <v>1668.6017699115043</v>
      </c>
      <c r="M760" s="26" t="s">
        <v>1011</v>
      </c>
      <c r="N760" s="26">
        <f>表1_4[[#This Row],[升数]]*4.81</f>
        <v>1885.5199999999998</v>
      </c>
    </row>
    <row r="761" spans="1:14" ht="38.1" hidden="1" customHeight="1">
      <c r="A761" s="27">
        <v>43955</v>
      </c>
      <c r="C761" s="27" t="s">
        <v>13</v>
      </c>
      <c r="D761" s="27" t="s">
        <v>14</v>
      </c>
      <c r="E761" s="27" t="s">
        <v>15</v>
      </c>
      <c r="F761" s="26" t="s">
        <v>253</v>
      </c>
      <c r="G761" s="26">
        <v>90</v>
      </c>
      <c r="H761" s="26">
        <v>5.09</v>
      </c>
      <c r="I761" s="26">
        <v>0.28000000000000003</v>
      </c>
      <c r="J761" s="38">
        <v>0.13</v>
      </c>
      <c r="K761" s="28">
        <f t="shared" si="22"/>
        <v>4.2566371681415927</v>
      </c>
      <c r="L761" s="28">
        <f t="shared" si="23"/>
        <v>383.09734513274333</v>
      </c>
      <c r="M761" s="26" t="s">
        <v>1011</v>
      </c>
      <c r="N761" s="26">
        <f>表1_4[[#This Row],[升数]]*4.81</f>
        <v>432.9</v>
      </c>
    </row>
    <row r="762" spans="1:14" ht="38.1" hidden="1" customHeight="1">
      <c r="A762" s="27">
        <v>43955</v>
      </c>
      <c r="C762" s="27" t="s">
        <v>13</v>
      </c>
      <c r="D762" s="27" t="s">
        <v>14</v>
      </c>
      <c r="E762" s="27" t="s">
        <v>15</v>
      </c>
      <c r="F762" s="26" t="s">
        <v>253</v>
      </c>
      <c r="G762" s="26">
        <v>528</v>
      </c>
      <c r="H762" s="26">
        <v>5.09</v>
      </c>
      <c r="I762" s="26">
        <v>0.28000000000000003</v>
      </c>
      <c r="J762" s="38">
        <v>0.13</v>
      </c>
      <c r="K762" s="28">
        <f t="shared" si="22"/>
        <v>4.2566371681415927</v>
      </c>
      <c r="L762" s="28">
        <f t="shared" si="23"/>
        <v>2247.5044247787609</v>
      </c>
      <c r="M762" s="26" t="s">
        <v>1011</v>
      </c>
      <c r="N762" s="26">
        <f>表1_4[[#This Row],[升数]]*4.81</f>
        <v>2539.6799999999998</v>
      </c>
    </row>
    <row r="763" spans="1:14" ht="38.1" hidden="1" customHeight="1">
      <c r="A763" s="27">
        <v>43955</v>
      </c>
      <c r="C763" s="27" t="s">
        <v>13</v>
      </c>
      <c r="D763" s="27" t="s">
        <v>14</v>
      </c>
      <c r="E763" s="27" t="s">
        <v>15</v>
      </c>
      <c r="F763" s="26" t="s">
        <v>253</v>
      </c>
      <c r="G763" s="26">
        <v>571</v>
      </c>
      <c r="H763" s="26">
        <v>5.09</v>
      </c>
      <c r="I763" s="26">
        <v>0.28000000000000003</v>
      </c>
      <c r="J763" s="38">
        <v>0.13</v>
      </c>
      <c r="K763" s="28">
        <f t="shared" si="22"/>
        <v>4.2566371681415927</v>
      </c>
      <c r="L763" s="28">
        <f t="shared" si="23"/>
        <v>2430.5398230088495</v>
      </c>
      <c r="M763" s="26" t="s">
        <v>1011</v>
      </c>
      <c r="N763" s="26">
        <f>表1_4[[#This Row],[升数]]*4.81</f>
        <v>2746.5099999999998</v>
      </c>
    </row>
    <row r="764" spans="1:14" ht="38.1" hidden="1" customHeight="1">
      <c r="A764" s="27">
        <v>43956</v>
      </c>
      <c r="C764" s="27" t="s">
        <v>13</v>
      </c>
      <c r="D764" s="27" t="s">
        <v>14</v>
      </c>
      <c r="E764" s="27" t="s">
        <v>15</v>
      </c>
      <c r="F764" s="26" t="s">
        <v>253</v>
      </c>
      <c r="G764" s="26">
        <v>120</v>
      </c>
      <c r="H764" s="26">
        <v>5.09</v>
      </c>
      <c r="I764" s="26">
        <v>0.28000000000000003</v>
      </c>
      <c r="J764" s="38">
        <v>0.13</v>
      </c>
      <c r="K764" s="28">
        <f t="shared" si="22"/>
        <v>4.2566371681415927</v>
      </c>
      <c r="L764" s="28">
        <f t="shared" si="23"/>
        <v>510.7964601769911</v>
      </c>
      <c r="M764" s="26" t="s">
        <v>1011</v>
      </c>
      <c r="N764" s="26">
        <f>表1_4[[#This Row],[升数]]*4.81</f>
        <v>577.19999999999993</v>
      </c>
    </row>
    <row r="765" spans="1:14" ht="38.1" hidden="1" customHeight="1">
      <c r="A765" s="27">
        <v>43956</v>
      </c>
      <c r="C765" s="27" t="s">
        <v>13</v>
      </c>
      <c r="D765" s="27" t="s">
        <v>14</v>
      </c>
      <c r="E765" s="27" t="s">
        <v>15</v>
      </c>
      <c r="F765" s="26" t="s">
        <v>253</v>
      </c>
      <c r="G765" s="26">
        <v>566</v>
      </c>
      <c r="H765" s="26">
        <v>5.09</v>
      </c>
      <c r="I765" s="26">
        <v>0.28000000000000003</v>
      </c>
      <c r="J765" s="38">
        <v>0.13</v>
      </c>
      <c r="K765" s="28">
        <f t="shared" si="22"/>
        <v>4.2566371681415927</v>
      </c>
      <c r="L765" s="28">
        <f t="shared" si="23"/>
        <v>2409.2566371681414</v>
      </c>
      <c r="M765" s="26" t="s">
        <v>1011</v>
      </c>
      <c r="N765" s="26">
        <f>表1_4[[#This Row],[升数]]*4.81</f>
        <v>2722.4599999999996</v>
      </c>
    </row>
    <row r="766" spans="1:14" ht="38.1" hidden="1" customHeight="1">
      <c r="A766" s="27">
        <v>43956</v>
      </c>
      <c r="C766" s="27" t="s">
        <v>13</v>
      </c>
      <c r="D766" s="27" t="s">
        <v>14</v>
      </c>
      <c r="E766" s="27" t="s">
        <v>15</v>
      </c>
      <c r="F766" s="26" t="s">
        <v>253</v>
      </c>
      <c r="G766" s="26">
        <v>1595</v>
      </c>
      <c r="H766" s="26">
        <v>5.09</v>
      </c>
      <c r="I766" s="26">
        <v>0.28000000000000003</v>
      </c>
      <c r="J766" s="38">
        <v>0.13</v>
      </c>
      <c r="K766" s="28">
        <f t="shared" si="22"/>
        <v>4.2566371681415927</v>
      </c>
      <c r="L766" s="28">
        <f t="shared" si="23"/>
        <v>6789.3362831858403</v>
      </c>
      <c r="M766" s="26" t="s">
        <v>1011</v>
      </c>
      <c r="N766" s="26">
        <f>表1_4[[#This Row],[升数]]*4.81</f>
        <v>7671.95</v>
      </c>
    </row>
    <row r="767" spans="1:14" ht="38.1" hidden="1" customHeight="1">
      <c r="A767" s="27">
        <v>43956</v>
      </c>
      <c r="C767" s="27" t="s">
        <v>13</v>
      </c>
      <c r="D767" s="27" t="s">
        <v>14</v>
      </c>
      <c r="E767" s="27" t="s">
        <v>15</v>
      </c>
      <c r="F767" s="26" t="s">
        <v>253</v>
      </c>
      <c r="G767" s="26">
        <v>290</v>
      </c>
      <c r="H767" s="26">
        <v>5.09</v>
      </c>
      <c r="I767" s="26">
        <v>0.28000000000000003</v>
      </c>
      <c r="J767" s="38">
        <v>0.13</v>
      </c>
      <c r="K767" s="28">
        <f t="shared" si="22"/>
        <v>4.2566371681415927</v>
      </c>
      <c r="L767" s="28">
        <f t="shared" si="23"/>
        <v>1234.4247787610618</v>
      </c>
      <c r="M767" s="26" t="s">
        <v>1011</v>
      </c>
      <c r="N767" s="26">
        <f>表1_4[[#This Row],[升数]]*4.81</f>
        <v>1394.8999999999999</v>
      </c>
    </row>
    <row r="768" spans="1:14" ht="38.1" hidden="1" customHeight="1">
      <c r="A768" s="27">
        <v>43956</v>
      </c>
      <c r="C768" s="27" t="s">
        <v>13</v>
      </c>
      <c r="D768" s="27" t="s">
        <v>14</v>
      </c>
      <c r="E768" s="27" t="s">
        <v>15</v>
      </c>
      <c r="F768" s="26" t="s">
        <v>253</v>
      </c>
      <c r="G768" s="26">
        <v>812</v>
      </c>
      <c r="H768" s="26">
        <v>5.09</v>
      </c>
      <c r="I768" s="26">
        <v>0.28000000000000003</v>
      </c>
      <c r="J768" s="38">
        <v>0.13</v>
      </c>
      <c r="K768" s="28">
        <f t="shared" si="22"/>
        <v>4.2566371681415927</v>
      </c>
      <c r="L768" s="28">
        <f t="shared" si="23"/>
        <v>3456.3893805309731</v>
      </c>
      <c r="M768" s="26" t="s">
        <v>1011</v>
      </c>
      <c r="N768" s="26">
        <f>表1_4[[#This Row],[升数]]*4.81</f>
        <v>3905.72</v>
      </c>
    </row>
    <row r="769" spans="1:14" ht="38.1" hidden="1" customHeight="1">
      <c r="A769" s="27">
        <v>43956</v>
      </c>
      <c r="C769" s="27" t="s">
        <v>13</v>
      </c>
      <c r="D769" s="27" t="s">
        <v>14</v>
      </c>
      <c r="E769" s="27" t="s">
        <v>15</v>
      </c>
      <c r="F769" s="26" t="s">
        <v>253</v>
      </c>
      <c r="G769" s="26">
        <v>1068</v>
      </c>
      <c r="H769" s="26">
        <v>5.09</v>
      </c>
      <c r="I769" s="26">
        <v>0.28000000000000003</v>
      </c>
      <c r="J769" s="38">
        <v>0.13</v>
      </c>
      <c r="K769" s="28">
        <f t="shared" si="22"/>
        <v>4.2566371681415927</v>
      </c>
      <c r="L769" s="28">
        <f t="shared" si="23"/>
        <v>4546.0884955752208</v>
      </c>
      <c r="M769" s="26" t="s">
        <v>1011</v>
      </c>
      <c r="N769" s="26">
        <f>表1_4[[#This Row],[升数]]*4.81</f>
        <v>5137.08</v>
      </c>
    </row>
    <row r="770" spans="1:14" ht="38.1" hidden="1" customHeight="1">
      <c r="A770" s="27">
        <v>43956</v>
      </c>
      <c r="C770" s="27" t="s">
        <v>13</v>
      </c>
      <c r="D770" s="27" t="s">
        <v>14</v>
      </c>
      <c r="E770" s="27" t="s">
        <v>15</v>
      </c>
      <c r="F770" s="26" t="s">
        <v>253</v>
      </c>
      <c r="G770" s="26">
        <v>336</v>
      </c>
      <c r="H770" s="26">
        <v>5.09</v>
      </c>
      <c r="I770" s="26">
        <v>0.28000000000000003</v>
      </c>
      <c r="J770" s="38">
        <v>0.13</v>
      </c>
      <c r="K770" s="28">
        <f t="shared" ref="K770:K833" si="24">4.81/1.13</f>
        <v>4.2566371681415927</v>
      </c>
      <c r="L770" s="28">
        <f t="shared" ref="L770:L833" si="25">G770*K770</f>
        <v>1430.230088495575</v>
      </c>
      <c r="M770" s="26" t="s">
        <v>1011</v>
      </c>
      <c r="N770" s="26">
        <f>表1_4[[#This Row],[升数]]*4.81</f>
        <v>1616.1599999999999</v>
      </c>
    </row>
    <row r="771" spans="1:14" ht="38.1" hidden="1" customHeight="1">
      <c r="A771" s="27">
        <v>43956</v>
      </c>
      <c r="C771" s="27" t="s">
        <v>13</v>
      </c>
      <c r="D771" s="27" t="s">
        <v>14</v>
      </c>
      <c r="E771" s="27" t="s">
        <v>15</v>
      </c>
      <c r="F771" s="26" t="s">
        <v>253</v>
      </c>
      <c r="G771" s="26">
        <v>534</v>
      </c>
      <c r="H771" s="26">
        <v>5.09</v>
      </c>
      <c r="I771" s="26">
        <v>0.28000000000000003</v>
      </c>
      <c r="J771" s="38">
        <v>0.13</v>
      </c>
      <c r="K771" s="28">
        <f t="shared" si="24"/>
        <v>4.2566371681415927</v>
      </c>
      <c r="L771" s="28">
        <f t="shared" si="25"/>
        <v>2273.0442477876104</v>
      </c>
      <c r="M771" s="26" t="s">
        <v>1011</v>
      </c>
      <c r="N771" s="26">
        <f>表1_4[[#This Row],[升数]]*4.81</f>
        <v>2568.54</v>
      </c>
    </row>
    <row r="772" spans="1:14" ht="38.1" hidden="1" customHeight="1">
      <c r="A772" s="27">
        <v>43957</v>
      </c>
      <c r="C772" s="27" t="s">
        <v>13</v>
      </c>
      <c r="D772" s="27" t="s">
        <v>14</v>
      </c>
      <c r="E772" s="27" t="s">
        <v>15</v>
      </c>
      <c r="F772" s="26" t="s">
        <v>253</v>
      </c>
      <c r="G772" s="26">
        <v>978</v>
      </c>
      <c r="H772" s="26">
        <v>5.09</v>
      </c>
      <c r="I772" s="26">
        <v>0.28000000000000003</v>
      </c>
      <c r="J772" s="38">
        <v>0.13</v>
      </c>
      <c r="K772" s="28">
        <f t="shared" si="24"/>
        <v>4.2566371681415927</v>
      </c>
      <c r="L772" s="28">
        <f t="shared" si="25"/>
        <v>4162.9911504424772</v>
      </c>
      <c r="M772" s="26" t="s">
        <v>1011</v>
      </c>
      <c r="N772" s="26">
        <f>表1_4[[#This Row],[升数]]*4.81</f>
        <v>4704.1799999999994</v>
      </c>
    </row>
    <row r="773" spans="1:14" ht="38.1" hidden="1" customHeight="1">
      <c r="A773" s="27">
        <v>43957</v>
      </c>
      <c r="C773" s="27" t="s">
        <v>13</v>
      </c>
      <c r="D773" s="27" t="s">
        <v>14</v>
      </c>
      <c r="E773" s="27" t="s">
        <v>15</v>
      </c>
      <c r="F773" s="26" t="s">
        <v>253</v>
      </c>
      <c r="G773" s="26">
        <v>917</v>
      </c>
      <c r="H773" s="26">
        <v>5.09</v>
      </c>
      <c r="I773" s="26">
        <v>0.28000000000000003</v>
      </c>
      <c r="J773" s="38">
        <v>0.13</v>
      </c>
      <c r="K773" s="28">
        <f t="shared" si="24"/>
        <v>4.2566371681415927</v>
      </c>
      <c r="L773" s="28">
        <f t="shared" si="25"/>
        <v>3903.3362831858403</v>
      </c>
      <c r="M773" s="26" t="s">
        <v>1011</v>
      </c>
      <c r="N773" s="26">
        <f>表1_4[[#This Row],[升数]]*4.81</f>
        <v>4410.7699999999995</v>
      </c>
    </row>
    <row r="774" spans="1:14" ht="38.1" hidden="1" customHeight="1">
      <c r="A774" s="27">
        <v>43957</v>
      </c>
      <c r="C774" s="27" t="s">
        <v>13</v>
      </c>
      <c r="D774" s="27" t="s">
        <v>14</v>
      </c>
      <c r="E774" s="27" t="s">
        <v>15</v>
      </c>
      <c r="F774" s="26" t="s">
        <v>253</v>
      </c>
      <c r="G774" s="26">
        <v>338</v>
      </c>
      <c r="H774" s="26">
        <v>5.09</v>
      </c>
      <c r="I774" s="26">
        <v>0.28000000000000003</v>
      </c>
      <c r="J774" s="38">
        <v>0.13</v>
      </c>
      <c r="K774" s="28">
        <f t="shared" si="24"/>
        <v>4.2566371681415927</v>
      </c>
      <c r="L774" s="28">
        <f t="shared" si="25"/>
        <v>1438.7433628318583</v>
      </c>
      <c r="M774" s="26" t="s">
        <v>1011</v>
      </c>
      <c r="N774" s="26">
        <f>表1_4[[#This Row],[升数]]*4.81</f>
        <v>1625.78</v>
      </c>
    </row>
    <row r="775" spans="1:14" ht="38.1" hidden="1" customHeight="1">
      <c r="A775" s="27">
        <v>43957</v>
      </c>
      <c r="C775" s="27" t="s">
        <v>13</v>
      </c>
      <c r="D775" s="27" t="s">
        <v>14</v>
      </c>
      <c r="E775" s="27" t="s">
        <v>15</v>
      </c>
      <c r="F775" s="26" t="s">
        <v>253</v>
      </c>
      <c r="G775" s="26">
        <v>913</v>
      </c>
      <c r="H775" s="26">
        <v>5.09</v>
      </c>
      <c r="I775" s="26">
        <v>0.28000000000000003</v>
      </c>
      <c r="J775" s="38">
        <v>0.13</v>
      </c>
      <c r="K775" s="28">
        <f t="shared" si="24"/>
        <v>4.2566371681415927</v>
      </c>
      <c r="L775" s="28">
        <f t="shared" si="25"/>
        <v>3886.3097345132742</v>
      </c>
      <c r="M775" s="26" t="s">
        <v>1011</v>
      </c>
      <c r="N775" s="26">
        <f>表1_4[[#This Row],[升数]]*4.81</f>
        <v>4391.53</v>
      </c>
    </row>
    <row r="776" spans="1:14" ht="38.1" hidden="1" customHeight="1">
      <c r="A776" s="27">
        <v>43957</v>
      </c>
      <c r="C776" s="27" t="s">
        <v>13</v>
      </c>
      <c r="D776" s="27" t="s">
        <v>14</v>
      </c>
      <c r="E776" s="27" t="s">
        <v>15</v>
      </c>
      <c r="F776" s="26" t="s">
        <v>253</v>
      </c>
      <c r="G776" s="26">
        <v>330</v>
      </c>
      <c r="H776" s="26">
        <v>5.09</v>
      </c>
      <c r="I776" s="26">
        <v>0.28000000000000003</v>
      </c>
      <c r="J776" s="38">
        <v>0.13</v>
      </c>
      <c r="K776" s="28">
        <f t="shared" si="24"/>
        <v>4.2566371681415927</v>
      </c>
      <c r="L776" s="28">
        <f t="shared" si="25"/>
        <v>1404.6902654867256</v>
      </c>
      <c r="M776" s="26" t="s">
        <v>1011</v>
      </c>
      <c r="N776" s="26">
        <f>表1_4[[#This Row],[升数]]*4.81</f>
        <v>1587.3</v>
      </c>
    </row>
    <row r="777" spans="1:14" ht="38.1" hidden="1" customHeight="1">
      <c r="A777" s="27">
        <v>43957</v>
      </c>
      <c r="C777" s="27" t="s">
        <v>13</v>
      </c>
      <c r="D777" s="27" t="s">
        <v>14</v>
      </c>
      <c r="E777" s="27" t="s">
        <v>15</v>
      </c>
      <c r="F777" s="26" t="s">
        <v>253</v>
      </c>
      <c r="G777" s="26">
        <v>248</v>
      </c>
      <c r="H777" s="26">
        <v>5.09</v>
      </c>
      <c r="I777" s="26">
        <v>0.28000000000000003</v>
      </c>
      <c r="J777" s="38">
        <v>0.13</v>
      </c>
      <c r="K777" s="28">
        <f t="shared" si="24"/>
        <v>4.2566371681415927</v>
      </c>
      <c r="L777" s="28">
        <f t="shared" si="25"/>
        <v>1055.646017699115</v>
      </c>
      <c r="M777" s="26" t="s">
        <v>1011</v>
      </c>
      <c r="N777" s="26">
        <f>表1_4[[#This Row],[升数]]*4.81</f>
        <v>1192.8799999999999</v>
      </c>
    </row>
    <row r="778" spans="1:14" ht="38.1" hidden="1" customHeight="1">
      <c r="A778" s="27">
        <v>43957</v>
      </c>
      <c r="C778" s="27" t="s">
        <v>13</v>
      </c>
      <c r="D778" s="27" t="s">
        <v>14</v>
      </c>
      <c r="E778" s="27" t="s">
        <v>15</v>
      </c>
      <c r="F778" s="26" t="s">
        <v>253</v>
      </c>
      <c r="G778" s="26">
        <v>719</v>
      </c>
      <c r="H778" s="26">
        <v>5.09</v>
      </c>
      <c r="I778" s="26">
        <v>0.28000000000000003</v>
      </c>
      <c r="J778" s="38">
        <v>0.13</v>
      </c>
      <c r="K778" s="28">
        <f t="shared" si="24"/>
        <v>4.2566371681415927</v>
      </c>
      <c r="L778" s="28">
        <f t="shared" si="25"/>
        <v>3060.5221238938052</v>
      </c>
      <c r="M778" s="26" t="s">
        <v>1011</v>
      </c>
      <c r="N778" s="26">
        <f>表1_4[[#This Row],[升数]]*4.81</f>
        <v>3458.39</v>
      </c>
    </row>
    <row r="779" spans="1:14" ht="38.1" hidden="1" customHeight="1">
      <c r="A779" s="27">
        <v>43957</v>
      </c>
      <c r="C779" s="27" t="s">
        <v>13</v>
      </c>
      <c r="D779" s="27" t="s">
        <v>14</v>
      </c>
      <c r="E779" s="27" t="s">
        <v>15</v>
      </c>
      <c r="F779" s="26" t="s">
        <v>253</v>
      </c>
      <c r="G779" s="26">
        <v>678</v>
      </c>
      <c r="H779" s="26">
        <v>5.09</v>
      </c>
      <c r="I779" s="26">
        <v>0.28000000000000003</v>
      </c>
      <c r="J779" s="38">
        <v>0.13</v>
      </c>
      <c r="K779" s="28">
        <f t="shared" si="24"/>
        <v>4.2566371681415927</v>
      </c>
      <c r="L779" s="28">
        <f t="shared" si="25"/>
        <v>2886</v>
      </c>
      <c r="M779" s="26" t="s">
        <v>1011</v>
      </c>
      <c r="N779" s="26">
        <f>表1_4[[#This Row],[升数]]*4.81</f>
        <v>3261.18</v>
      </c>
    </row>
    <row r="780" spans="1:14" ht="38.1" hidden="1" customHeight="1">
      <c r="A780" s="27">
        <v>43957</v>
      </c>
      <c r="C780" s="27" t="s">
        <v>13</v>
      </c>
      <c r="D780" s="27" t="s">
        <v>14</v>
      </c>
      <c r="E780" s="27" t="s">
        <v>15</v>
      </c>
      <c r="F780" s="26" t="s">
        <v>253</v>
      </c>
      <c r="G780" s="26">
        <v>457</v>
      </c>
      <c r="H780" s="26">
        <v>5.09</v>
      </c>
      <c r="I780" s="26">
        <v>0.28000000000000003</v>
      </c>
      <c r="J780" s="38">
        <v>0.13</v>
      </c>
      <c r="K780" s="28">
        <f t="shared" si="24"/>
        <v>4.2566371681415927</v>
      </c>
      <c r="L780" s="28">
        <f t="shared" si="25"/>
        <v>1945.2831858407078</v>
      </c>
      <c r="M780" s="26" t="s">
        <v>1011</v>
      </c>
      <c r="N780" s="26">
        <f>表1_4[[#This Row],[升数]]*4.81</f>
        <v>2198.1699999999996</v>
      </c>
    </row>
    <row r="781" spans="1:14" ht="38.1" hidden="1" customHeight="1">
      <c r="A781" s="27">
        <v>43958</v>
      </c>
      <c r="C781" s="27" t="s">
        <v>13</v>
      </c>
      <c r="D781" s="27" t="s">
        <v>14</v>
      </c>
      <c r="E781" s="27" t="s">
        <v>15</v>
      </c>
      <c r="F781" s="26" t="s">
        <v>253</v>
      </c>
      <c r="G781" s="26">
        <v>556</v>
      </c>
      <c r="H781" s="26">
        <v>5.09</v>
      </c>
      <c r="I781" s="26">
        <v>0.28000000000000003</v>
      </c>
      <c r="J781" s="38">
        <v>0.13</v>
      </c>
      <c r="K781" s="28">
        <f t="shared" si="24"/>
        <v>4.2566371681415927</v>
      </c>
      <c r="L781" s="28">
        <f t="shared" si="25"/>
        <v>2366.6902654867254</v>
      </c>
      <c r="M781" s="26" t="s">
        <v>1011</v>
      </c>
      <c r="N781" s="26">
        <f>表1_4[[#This Row],[升数]]*4.81</f>
        <v>2674.3599999999997</v>
      </c>
    </row>
    <row r="782" spans="1:14" ht="38.1" hidden="1" customHeight="1">
      <c r="A782" s="27">
        <v>43961</v>
      </c>
      <c r="C782" s="27" t="s">
        <v>13</v>
      </c>
      <c r="D782" s="27" t="s">
        <v>14</v>
      </c>
      <c r="E782" s="27" t="s">
        <v>15</v>
      </c>
      <c r="F782" s="26" t="s">
        <v>253</v>
      </c>
      <c r="G782" s="26">
        <v>648</v>
      </c>
      <c r="H782" s="26">
        <v>5.09</v>
      </c>
      <c r="I782" s="26">
        <v>0.28000000000000003</v>
      </c>
      <c r="J782" s="38">
        <v>0.13</v>
      </c>
      <c r="K782" s="28">
        <f t="shared" si="24"/>
        <v>4.2566371681415927</v>
      </c>
      <c r="L782" s="28">
        <f t="shared" si="25"/>
        <v>2758.3008849557518</v>
      </c>
      <c r="M782" s="26" t="s">
        <v>1011</v>
      </c>
      <c r="N782" s="26">
        <f>表1_4[[#This Row],[升数]]*4.81</f>
        <v>3116.8799999999997</v>
      </c>
    </row>
    <row r="783" spans="1:14" ht="38.1" hidden="1" customHeight="1">
      <c r="A783" s="27">
        <v>43961</v>
      </c>
      <c r="C783" s="27" t="s">
        <v>13</v>
      </c>
      <c r="D783" s="27" t="s">
        <v>14</v>
      </c>
      <c r="E783" s="27" t="s">
        <v>15</v>
      </c>
      <c r="F783" s="26" t="s">
        <v>253</v>
      </c>
      <c r="G783" s="26">
        <v>553</v>
      </c>
      <c r="H783" s="26">
        <v>5.09</v>
      </c>
      <c r="I783" s="26">
        <v>0.28000000000000003</v>
      </c>
      <c r="J783" s="38">
        <v>0.13</v>
      </c>
      <c r="K783" s="28">
        <f t="shared" si="24"/>
        <v>4.2566371681415927</v>
      </c>
      <c r="L783" s="28">
        <f t="shared" si="25"/>
        <v>2353.9203539823006</v>
      </c>
      <c r="M783" s="26" t="s">
        <v>1011</v>
      </c>
      <c r="N783" s="26">
        <f>表1_4[[#This Row],[升数]]*4.81</f>
        <v>2659.93</v>
      </c>
    </row>
    <row r="784" spans="1:14" ht="38.1" hidden="1" customHeight="1">
      <c r="A784" s="27">
        <v>43961</v>
      </c>
      <c r="C784" s="27" t="s">
        <v>13</v>
      </c>
      <c r="D784" s="27" t="s">
        <v>14</v>
      </c>
      <c r="E784" s="27" t="s">
        <v>15</v>
      </c>
      <c r="F784" s="26" t="s">
        <v>253</v>
      </c>
      <c r="G784" s="26">
        <v>2471</v>
      </c>
      <c r="H784" s="26">
        <v>5.09</v>
      </c>
      <c r="I784" s="26">
        <v>0.28000000000000003</v>
      </c>
      <c r="J784" s="38">
        <v>0.13</v>
      </c>
      <c r="K784" s="28">
        <f t="shared" si="24"/>
        <v>4.2566371681415927</v>
      </c>
      <c r="L784" s="28">
        <f t="shared" si="25"/>
        <v>10518.150442477876</v>
      </c>
      <c r="M784" s="26" t="s">
        <v>1011</v>
      </c>
      <c r="N784" s="26">
        <f>表1_4[[#This Row],[升数]]*4.81</f>
        <v>11885.509999999998</v>
      </c>
    </row>
    <row r="785" spans="1:14" ht="38.1" hidden="1" customHeight="1">
      <c r="A785" s="27">
        <v>43962</v>
      </c>
      <c r="C785" s="27" t="s">
        <v>13</v>
      </c>
      <c r="D785" s="27" t="s">
        <v>14</v>
      </c>
      <c r="E785" s="27" t="s">
        <v>15</v>
      </c>
      <c r="F785" s="26" t="s">
        <v>253</v>
      </c>
      <c r="G785" s="26">
        <v>488</v>
      </c>
      <c r="H785" s="26">
        <v>5.09</v>
      </c>
      <c r="I785" s="26">
        <v>0.28000000000000003</v>
      </c>
      <c r="J785" s="38">
        <v>0.13</v>
      </c>
      <c r="K785" s="28">
        <f t="shared" si="24"/>
        <v>4.2566371681415927</v>
      </c>
      <c r="L785" s="28">
        <f t="shared" si="25"/>
        <v>2077.2389380530972</v>
      </c>
      <c r="M785" s="26" t="s">
        <v>1011</v>
      </c>
      <c r="N785" s="26">
        <f>表1_4[[#This Row],[升数]]*4.81</f>
        <v>2347.2799999999997</v>
      </c>
    </row>
    <row r="786" spans="1:14" ht="38.1" hidden="1" customHeight="1">
      <c r="A786" s="27">
        <v>43962</v>
      </c>
      <c r="C786" s="27" t="s">
        <v>13</v>
      </c>
      <c r="D786" s="27" t="s">
        <v>14</v>
      </c>
      <c r="E786" s="27" t="s">
        <v>15</v>
      </c>
      <c r="F786" s="26" t="s">
        <v>253</v>
      </c>
      <c r="G786" s="26">
        <v>421</v>
      </c>
      <c r="H786" s="26">
        <v>5.09</v>
      </c>
      <c r="I786" s="26">
        <v>0.28000000000000003</v>
      </c>
      <c r="J786" s="38">
        <v>0.13</v>
      </c>
      <c r="K786" s="28">
        <f t="shared" si="24"/>
        <v>4.2566371681415927</v>
      </c>
      <c r="L786" s="28">
        <f t="shared" si="25"/>
        <v>1792.0442477876104</v>
      </c>
      <c r="M786" s="26" t="s">
        <v>1011</v>
      </c>
      <c r="N786" s="26">
        <f>表1_4[[#This Row],[升数]]*4.81</f>
        <v>2025.0099999999998</v>
      </c>
    </row>
    <row r="787" spans="1:14" ht="38.1" hidden="1" customHeight="1">
      <c r="A787" s="27">
        <v>43962</v>
      </c>
      <c r="C787" s="27" t="s">
        <v>13</v>
      </c>
      <c r="D787" s="27" t="s">
        <v>14</v>
      </c>
      <c r="E787" s="27" t="s">
        <v>15</v>
      </c>
      <c r="F787" s="26" t="s">
        <v>253</v>
      </c>
      <c r="G787" s="26">
        <v>485</v>
      </c>
      <c r="H787" s="26">
        <v>5.09</v>
      </c>
      <c r="I787" s="26">
        <v>0.28000000000000003</v>
      </c>
      <c r="J787" s="38">
        <v>0.13</v>
      </c>
      <c r="K787" s="28">
        <f t="shared" si="24"/>
        <v>4.2566371681415927</v>
      </c>
      <c r="L787" s="28">
        <f t="shared" si="25"/>
        <v>2064.4690265486724</v>
      </c>
      <c r="M787" s="26" t="s">
        <v>1011</v>
      </c>
      <c r="N787" s="26">
        <f>表1_4[[#This Row],[升数]]*4.81</f>
        <v>2332.85</v>
      </c>
    </row>
    <row r="788" spans="1:14" ht="38.1" hidden="1" customHeight="1">
      <c r="A788" s="27">
        <v>43962</v>
      </c>
      <c r="C788" s="27" t="s">
        <v>13</v>
      </c>
      <c r="D788" s="27" t="s">
        <v>14</v>
      </c>
      <c r="E788" s="27" t="s">
        <v>15</v>
      </c>
      <c r="F788" s="26" t="s">
        <v>253</v>
      </c>
      <c r="G788" s="26">
        <v>1212</v>
      </c>
      <c r="H788" s="26">
        <v>5.09</v>
      </c>
      <c r="I788" s="26">
        <v>0.28000000000000003</v>
      </c>
      <c r="J788" s="38">
        <v>0.13</v>
      </c>
      <c r="K788" s="28">
        <f t="shared" si="24"/>
        <v>4.2566371681415927</v>
      </c>
      <c r="L788" s="28">
        <f t="shared" si="25"/>
        <v>5159.0442477876104</v>
      </c>
      <c r="M788" s="26" t="s">
        <v>1011</v>
      </c>
      <c r="N788" s="26">
        <f>表1_4[[#This Row],[升数]]*4.81</f>
        <v>5829.7199999999993</v>
      </c>
    </row>
    <row r="789" spans="1:14" ht="38.1" hidden="1" customHeight="1">
      <c r="A789" s="27">
        <v>43962</v>
      </c>
      <c r="C789" s="27" t="s">
        <v>13</v>
      </c>
      <c r="D789" s="27" t="s">
        <v>14</v>
      </c>
      <c r="E789" s="27" t="s">
        <v>15</v>
      </c>
      <c r="F789" s="26" t="s">
        <v>253</v>
      </c>
      <c r="G789" s="26">
        <v>775</v>
      </c>
      <c r="H789" s="26">
        <v>5.09</v>
      </c>
      <c r="I789" s="26">
        <v>0.28000000000000003</v>
      </c>
      <c r="J789" s="38">
        <v>0.13</v>
      </c>
      <c r="K789" s="28">
        <f t="shared" si="24"/>
        <v>4.2566371681415927</v>
      </c>
      <c r="L789" s="28">
        <f t="shared" si="25"/>
        <v>3298.8938053097345</v>
      </c>
      <c r="M789" s="26" t="s">
        <v>1011</v>
      </c>
      <c r="N789" s="26">
        <f>表1_4[[#This Row],[升数]]*4.81</f>
        <v>3727.7499999999995</v>
      </c>
    </row>
    <row r="790" spans="1:14" ht="38.1" hidden="1" customHeight="1">
      <c r="A790" s="27">
        <v>43962</v>
      </c>
      <c r="C790" s="27" t="s">
        <v>13</v>
      </c>
      <c r="D790" s="27" t="s">
        <v>14</v>
      </c>
      <c r="E790" s="27" t="s">
        <v>15</v>
      </c>
      <c r="F790" s="26" t="s">
        <v>253</v>
      </c>
      <c r="G790" s="26">
        <v>581</v>
      </c>
      <c r="H790" s="26">
        <v>5.09</v>
      </c>
      <c r="I790" s="26">
        <v>0.28000000000000003</v>
      </c>
      <c r="J790" s="38">
        <v>0.13</v>
      </c>
      <c r="K790" s="28">
        <f t="shared" si="24"/>
        <v>4.2566371681415927</v>
      </c>
      <c r="L790" s="28">
        <f t="shared" si="25"/>
        <v>2473.1061946902655</v>
      </c>
      <c r="M790" s="26" t="s">
        <v>1011</v>
      </c>
      <c r="N790" s="26">
        <f>表1_4[[#This Row],[升数]]*4.81</f>
        <v>2794.6099999999997</v>
      </c>
    </row>
    <row r="791" spans="1:14" ht="38.1" hidden="1" customHeight="1">
      <c r="A791" s="27">
        <v>43962</v>
      </c>
      <c r="C791" s="27" t="s">
        <v>13</v>
      </c>
      <c r="D791" s="27" t="s">
        <v>14</v>
      </c>
      <c r="E791" s="27" t="s">
        <v>15</v>
      </c>
      <c r="F791" s="26" t="s">
        <v>253</v>
      </c>
      <c r="G791" s="26">
        <v>897</v>
      </c>
      <c r="H791" s="26">
        <v>5.09</v>
      </c>
      <c r="I791" s="26">
        <v>0.28000000000000003</v>
      </c>
      <c r="J791" s="38">
        <v>0.13</v>
      </c>
      <c r="K791" s="28">
        <f t="shared" si="24"/>
        <v>4.2566371681415927</v>
      </c>
      <c r="L791" s="28">
        <f t="shared" si="25"/>
        <v>3818.2035398230087</v>
      </c>
      <c r="M791" s="26" t="s">
        <v>1011</v>
      </c>
      <c r="N791" s="26">
        <f>表1_4[[#This Row],[升数]]*4.81</f>
        <v>4314.57</v>
      </c>
    </row>
    <row r="792" spans="1:14" ht="38.1" hidden="1" customHeight="1">
      <c r="A792" s="27">
        <v>43962</v>
      </c>
      <c r="C792" s="27" t="s">
        <v>13</v>
      </c>
      <c r="D792" s="27" t="s">
        <v>14</v>
      </c>
      <c r="E792" s="27" t="s">
        <v>15</v>
      </c>
      <c r="F792" s="26" t="s">
        <v>253</v>
      </c>
      <c r="G792" s="26">
        <v>906</v>
      </c>
      <c r="H792" s="26">
        <v>5.09</v>
      </c>
      <c r="I792" s="26">
        <v>0.28000000000000003</v>
      </c>
      <c r="J792" s="38">
        <v>0.13</v>
      </c>
      <c r="K792" s="28">
        <f t="shared" si="24"/>
        <v>4.2566371681415927</v>
      </c>
      <c r="L792" s="28">
        <f t="shared" si="25"/>
        <v>3856.5132743362828</v>
      </c>
      <c r="M792" s="26" t="s">
        <v>1011</v>
      </c>
      <c r="N792" s="26">
        <f>表1_4[[#This Row],[升数]]*4.81</f>
        <v>4357.8599999999997</v>
      </c>
    </row>
    <row r="793" spans="1:14" ht="38.1" hidden="1" customHeight="1">
      <c r="A793" s="27">
        <v>43962</v>
      </c>
      <c r="C793" s="27" t="s">
        <v>13</v>
      </c>
      <c r="D793" s="27" t="s">
        <v>14</v>
      </c>
      <c r="E793" s="27" t="s">
        <v>15</v>
      </c>
      <c r="F793" s="26" t="s">
        <v>253</v>
      </c>
      <c r="G793" s="26">
        <v>1154</v>
      </c>
      <c r="H793" s="26">
        <v>5.09</v>
      </c>
      <c r="I793" s="26">
        <v>0.28000000000000003</v>
      </c>
      <c r="J793" s="38">
        <v>0.13</v>
      </c>
      <c r="K793" s="28">
        <f t="shared" si="24"/>
        <v>4.2566371681415927</v>
      </c>
      <c r="L793" s="28">
        <f t="shared" si="25"/>
        <v>4912.1592920353978</v>
      </c>
      <c r="M793" s="26" t="s">
        <v>1011</v>
      </c>
      <c r="N793" s="26">
        <f>表1_4[[#This Row],[升数]]*4.81</f>
        <v>5550.74</v>
      </c>
    </row>
    <row r="794" spans="1:14" ht="38.1" hidden="1" customHeight="1">
      <c r="A794" s="27">
        <v>43962</v>
      </c>
      <c r="C794" s="27" t="s">
        <v>13</v>
      </c>
      <c r="D794" s="27" t="s">
        <v>14</v>
      </c>
      <c r="E794" s="27" t="s">
        <v>15</v>
      </c>
      <c r="F794" s="26" t="s">
        <v>253</v>
      </c>
      <c r="G794" s="26">
        <v>299</v>
      </c>
      <c r="H794" s="26">
        <v>5.09</v>
      </c>
      <c r="I794" s="26">
        <v>0.28000000000000003</v>
      </c>
      <c r="J794" s="38">
        <v>0.13</v>
      </c>
      <c r="K794" s="28">
        <f t="shared" si="24"/>
        <v>4.2566371681415927</v>
      </c>
      <c r="L794" s="28">
        <f t="shared" si="25"/>
        <v>1272.7345132743362</v>
      </c>
      <c r="M794" s="26" t="s">
        <v>1011</v>
      </c>
      <c r="N794" s="26">
        <f>表1_4[[#This Row],[升数]]*4.81</f>
        <v>1438.1899999999998</v>
      </c>
    </row>
    <row r="795" spans="1:14" ht="38.1" hidden="1" customHeight="1">
      <c r="A795" s="27">
        <v>43963</v>
      </c>
      <c r="C795" s="27" t="s">
        <v>13</v>
      </c>
      <c r="D795" s="27" t="s">
        <v>14</v>
      </c>
      <c r="E795" s="27" t="s">
        <v>15</v>
      </c>
      <c r="F795" s="26" t="s">
        <v>253</v>
      </c>
      <c r="G795" s="26">
        <v>754</v>
      </c>
      <c r="H795" s="26">
        <v>5.09</v>
      </c>
      <c r="I795" s="26">
        <v>0.28000000000000003</v>
      </c>
      <c r="J795" s="38">
        <v>0.13</v>
      </c>
      <c r="K795" s="28">
        <f t="shared" si="24"/>
        <v>4.2566371681415927</v>
      </c>
      <c r="L795" s="28">
        <f t="shared" si="25"/>
        <v>3209.5044247787609</v>
      </c>
      <c r="M795" s="26" t="s">
        <v>1011</v>
      </c>
      <c r="N795" s="26">
        <f>表1_4[[#This Row],[升数]]*4.81</f>
        <v>3626.74</v>
      </c>
    </row>
    <row r="796" spans="1:14" ht="38.1" hidden="1" customHeight="1">
      <c r="A796" s="27">
        <v>43963</v>
      </c>
      <c r="C796" s="27" t="s">
        <v>13</v>
      </c>
      <c r="D796" s="27" t="s">
        <v>14</v>
      </c>
      <c r="E796" s="27" t="s">
        <v>15</v>
      </c>
      <c r="F796" s="26" t="s">
        <v>253</v>
      </c>
      <c r="G796" s="26">
        <v>669</v>
      </c>
      <c r="H796" s="26">
        <v>5.09</v>
      </c>
      <c r="I796" s="26">
        <v>0.28000000000000003</v>
      </c>
      <c r="J796" s="38">
        <v>0.13</v>
      </c>
      <c r="K796" s="28">
        <f t="shared" si="24"/>
        <v>4.2566371681415927</v>
      </c>
      <c r="L796" s="28">
        <f t="shared" si="25"/>
        <v>2847.6902654867254</v>
      </c>
      <c r="M796" s="26" t="s">
        <v>1011</v>
      </c>
      <c r="N796" s="26">
        <f>表1_4[[#This Row],[升数]]*4.81</f>
        <v>3217.89</v>
      </c>
    </row>
    <row r="797" spans="1:14" ht="38.1" hidden="1" customHeight="1">
      <c r="A797" s="27">
        <v>43963</v>
      </c>
      <c r="C797" s="27" t="s">
        <v>13</v>
      </c>
      <c r="D797" s="27" t="s">
        <v>14</v>
      </c>
      <c r="E797" s="27" t="s">
        <v>15</v>
      </c>
      <c r="F797" s="26" t="s">
        <v>253</v>
      </c>
      <c r="G797" s="26">
        <v>366</v>
      </c>
      <c r="H797" s="26">
        <v>5.09</v>
      </c>
      <c r="I797" s="26">
        <v>0.28000000000000003</v>
      </c>
      <c r="J797" s="38">
        <v>0.13</v>
      </c>
      <c r="K797" s="28">
        <f t="shared" si="24"/>
        <v>4.2566371681415927</v>
      </c>
      <c r="L797" s="28">
        <f t="shared" si="25"/>
        <v>1557.929203539823</v>
      </c>
      <c r="M797" s="26" t="s">
        <v>1011</v>
      </c>
      <c r="N797" s="26">
        <f>表1_4[[#This Row],[升数]]*4.81</f>
        <v>1760.4599999999998</v>
      </c>
    </row>
    <row r="798" spans="1:14" ht="38.1" hidden="1" customHeight="1">
      <c r="A798" s="27">
        <v>43963</v>
      </c>
      <c r="C798" s="27" t="s">
        <v>13</v>
      </c>
      <c r="D798" s="27" t="s">
        <v>14</v>
      </c>
      <c r="E798" s="27" t="s">
        <v>15</v>
      </c>
      <c r="F798" s="26" t="s">
        <v>253</v>
      </c>
      <c r="G798" s="26">
        <v>987</v>
      </c>
      <c r="H798" s="26">
        <v>5.09</v>
      </c>
      <c r="I798" s="26">
        <v>0.28000000000000003</v>
      </c>
      <c r="J798" s="38">
        <v>0.13</v>
      </c>
      <c r="K798" s="28">
        <f t="shared" si="24"/>
        <v>4.2566371681415927</v>
      </c>
      <c r="L798" s="28">
        <f t="shared" si="25"/>
        <v>4201.3008849557518</v>
      </c>
      <c r="M798" s="26" t="s">
        <v>1011</v>
      </c>
      <c r="N798" s="26">
        <f>表1_4[[#This Row],[升数]]*4.81</f>
        <v>4747.4699999999993</v>
      </c>
    </row>
    <row r="799" spans="1:14" ht="38.1" hidden="1" customHeight="1">
      <c r="A799" s="27">
        <v>43963</v>
      </c>
      <c r="C799" s="27" t="s">
        <v>13</v>
      </c>
      <c r="D799" s="27" t="s">
        <v>14</v>
      </c>
      <c r="E799" s="27" t="s">
        <v>15</v>
      </c>
      <c r="F799" s="26" t="s">
        <v>253</v>
      </c>
      <c r="G799" s="26">
        <v>498</v>
      </c>
      <c r="H799" s="26">
        <v>5.09</v>
      </c>
      <c r="I799" s="26">
        <v>0.28000000000000003</v>
      </c>
      <c r="J799" s="38">
        <v>0.13</v>
      </c>
      <c r="K799" s="28">
        <f t="shared" si="24"/>
        <v>4.2566371681415927</v>
      </c>
      <c r="L799" s="28">
        <f t="shared" si="25"/>
        <v>2119.8053097345132</v>
      </c>
      <c r="M799" s="26" t="s">
        <v>1011</v>
      </c>
      <c r="N799" s="26">
        <f>表1_4[[#This Row],[升数]]*4.81</f>
        <v>2395.3799999999997</v>
      </c>
    </row>
    <row r="800" spans="1:14" ht="38.1" hidden="1" customHeight="1">
      <c r="A800" s="27">
        <v>43963</v>
      </c>
      <c r="C800" s="27" t="s">
        <v>13</v>
      </c>
      <c r="D800" s="27" t="s">
        <v>14</v>
      </c>
      <c r="E800" s="27" t="s">
        <v>15</v>
      </c>
      <c r="F800" s="26" t="s">
        <v>253</v>
      </c>
      <c r="G800" s="26">
        <v>623</v>
      </c>
      <c r="H800" s="26">
        <v>5.09</v>
      </c>
      <c r="I800" s="26">
        <v>0.28000000000000003</v>
      </c>
      <c r="J800" s="38">
        <v>0.13</v>
      </c>
      <c r="K800" s="28">
        <f t="shared" si="24"/>
        <v>4.2566371681415927</v>
      </c>
      <c r="L800" s="28">
        <f t="shared" si="25"/>
        <v>2651.8849557522121</v>
      </c>
      <c r="M800" s="26" t="s">
        <v>1011</v>
      </c>
      <c r="N800" s="26">
        <f>表1_4[[#This Row],[升数]]*4.81</f>
        <v>2996.6299999999997</v>
      </c>
    </row>
    <row r="801" spans="1:14" ht="38.1" hidden="1" customHeight="1">
      <c r="A801" s="27">
        <v>43963</v>
      </c>
      <c r="C801" s="27" t="s">
        <v>13</v>
      </c>
      <c r="D801" s="27" t="s">
        <v>14</v>
      </c>
      <c r="E801" s="27" t="s">
        <v>15</v>
      </c>
      <c r="F801" s="26" t="s">
        <v>253</v>
      </c>
      <c r="G801" s="26">
        <v>282</v>
      </c>
      <c r="H801" s="26">
        <v>5.09</v>
      </c>
      <c r="I801" s="26">
        <v>0.28000000000000003</v>
      </c>
      <c r="J801" s="38">
        <v>0.13</v>
      </c>
      <c r="K801" s="28">
        <f t="shared" si="24"/>
        <v>4.2566371681415927</v>
      </c>
      <c r="L801" s="28">
        <f t="shared" si="25"/>
        <v>1200.3716814159291</v>
      </c>
      <c r="M801" s="26" t="s">
        <v>1011</v>
      </c>
      <c r="N801" s="26">
        <f>表1_4[[#This Row],[升数]]*4.81</f>
        <v>1356.4199999999998</v>
      </c>
    </row>
    <row r="802" spans="1:14" ht="38.1" hidden="1" customHeight="1">
      <c r="A802" s="27">
        <v>43963</v>
      </c>
      <c r="C802" s="27" t="s">
        <v>13</v>
      </c>
      <c r="D802" s="27" t="s">
        <v>14</v>
      </c>
      <c r="E802" s="27" t="s">
        <v>15</v>
      </c>
      <c r="F802" s="26" t="s">
        <v>253</v>
      </c>
      <c r="G802" s="26">
        <v>960</v>
      </c>
      <c r="H802" s="26">
        <v>5.09</v>
      </c>
      <c r="I802" s="26">
        <v>0.28000000000000003</v>
      </c>
      <c r="J802" s="38">
        <v>0.13</v>
      </c>
      <c r="K802" s="28">
        <f t="shared" si="24"/>
        <v>4.2566371681415927</v>
      </c>
      <c r="L802" s="28">
        <f t="shared" si="25"/>
        <v>4086.3716814159288</v>
      </c>
      <c r="M802" s="26" t="s">
        <v>1011</v>
      </c>
      <c r="N802" s="26">
        <f>表1_4[[#This Row],[升数]]*4.81</f>
        <v>4617.5999999999995</v>
      </c>
    </row>
    <row r="803" spans="1:14" ht="38.1" hidden="1" customHeight="1">
      <c r="A803" s="27">
        <v>43963</v>
      </c>
      <c r="C803" s="27" t="s">
        <v>13</v>
      </c>
      <c r="D803" s="27" t="s">
        <v>14</v>
      </c>
      <c r="E803" s="27" t="s">
        <v>15</v>
      </c>
      <c r="F803" s="26" t="s">
        <v>253</v>
      </c>
      <c r="G803" s="26">
        <v>818</v>
      </c>
      <c r="H803" s="26">
        <v>5.09</v>
      </c>
      <c r="I803" s="26">
        <v>0.28000000000000003</v>
      </c>
      <c r="J803" s="38">
        <v>0.13</v>
      </c>
      <c r="K803" s="28">
        <f t="shared" si="24"/>
        <v>4.2566371681415927</v>
      </c>
      <c r="L803" s="28">
        <f t="shared" si="25"/>
        <v>3481.929203539823</v>
      </c>
      <c r="M803" s="26" t="s">
        <v>1011</v>
      </c>
      <c r="N803" s="26">
        <f>表1_4[[#This Row],[升数]]*4.81</f>
        <v>3934.5799999999995</v>
      </c>
    </row>
    <row r="804" spans="1:14" ht="38.1" hidden="1" customHeight="1">
      <c r="A804" s="27">
        <v>43963</v>
      </c>
      <c r="C804" s="27" t="s">
        <v>13</v>
      </c>
      <c r="D804" s="27" t="s">
        <v>14</v>
      </c>
      <c r="E804" s="27" t="s">
        <v>15</v>
      </c>
      <c r="F804" s="26" t="s">
        <v>253</v>
      </c>
      <c r="G804" s="26">
        <v>777</v>
      </c>
      <c r="H804" s="26">
        <v>5.09</v>
      </c>
      <c r="I804" s="26">
        <v>0.28000000000000003</v>
      </c>
      <c r="J804" s="38">
        <v>0.13</v>
      </c>
      <c r="K804" s="28">
        <f t="shared" si="24"/>
        <v>4.2566371681415927</v>
      </c>
      <c r="L804" s="28">
        <f t="shared" si="25"/>
        <v>3307.4070796460173</v>
      </c>
      <c r="M804" s="26" t="s">
        <v>1011</v>
      </c>
      <c r="N804" s="26">
        <f>表1_4[[#This Row],[升数]]*4.81</f>
        <v>3737.37</v>
      </c>
    </row>
    <row r="805" spans="1:14" ht="38.1" hidden="1" customHeight="1">
      <c r="A805" s="27">
        <v>43963</v>
      </c>
      <c r="C805" s="27" t="s">
        <v>13</v>
      </c>
      <c r="D805" s="27" t="s">
        <v>14</v>
      </c>
      <c r="E805" s="27" t="s">
        <v>15</v>
      </c>
      <c r="F805" s="26" t="s">
        <v>253</v>
      </c>
      <c r="G805" s="26">
        <v>400</v>
      </c>
      <c r="H805" s="26">
        <v>5.09</v>
      </c>
      <c r="I805" s="26">
        <v>0.28000000000000003</v>
      </c>
      <c r="J805" s="38">
        <v>0.13</v>
      </c>
      <c r="K805" s="28">
        <f t="shared" si="24"/>
        <v>4.2566371681415927</v>
      </c>
      <c r="L805" s="28">
        <f t="shared" si="25"/>
        <v>1702.6548672566371</v>
      </c>
      <c r="M805" s="26" t="s">
        <v>1011</v>
      </c>
      <c r="N805" s="26">
        <f>表1_4[[#This Row],[升数]]*4.81</f>
        <v>1923.9999999999998</v>
      </c>
    </row>
    <row r="806" spans="1:14" ht="38.1" hidden="1" customHeight="1">
      <c r="A806" s="27">
        <v>43963</v>
      </c>
      <c r="C806" s="27" t="s">
        <v>13</v>
      </c>
      <c r="D806" s="27" t="s">
        <v>14</v>
      </c>
      <c r="E806" s="27" t="s">
        <v>15</v>
      </c>
      <c r="F806" s="26" t="s">
        <v>253</v>
      </c>
      <c r="G806" s="26">
        <v>1227</v>
      </c>
      <c r="H806" s="26">
        <v>5.09</v>
      </c>
      <c r="I806" s="26">
        <v>0.28000000000000003</v>
      </c>
      <c r="J806" s="38">
        <v>0.13</v>
      </c>
      <c r="K806" s="28">
        <f t="shared" si="24"/>
        <v>4.2566371681415927</v>
      </c>
      <c r="L806" s="28">
        <f t="shared" si="25"/>
        <v>5222.8938053097345</v>
      </c>
      <c r="M806" s="26" t="s">
        <v>1011</v>
      </c>
      <c r="N806" s="26">
        <f>表1_4[[#This Row],[升数]]*4.81</f>
        <v>5901.87</v>
      </c>
    </row>
    <row r="807" spans="1:14" ht="38.1" hidden="1" customHeight="1">
      <c r="A807" s="27">
        <v>43963</v>
      </c>
      <c r="C807" s="27" t="s">
        <v>13</v>
      </c>
      <c r="D807" s="27" t="s">
        <v>14</v>
      </c>
      <c r="E807" s="27" t="s">
        <v>15</v>
      </c>
      <c r="F807" s="26" t="s">
        <v>253</v>
      </c>
      <c r="G807" s="26">
        <v>1051</v>
      </c>
      <c r="H807" s="26">
        <v>5.09</v>
      </c>
      <c r="I807" s="26">
        <v>0.28000000000000003</v>
      </c>
      <c r="J807" s="38">
        <v>0.13</v>
      </c>
      <c r="K807" s="28">
        <f t="shared" si="24"/>
        <v>4.2566371681415927</v>
      </c>
      <c r="L807" s="28">
        <f t="shared" si="25"/>
        <v>4473.7256637168139</v>
      </c>
      <c r="M807" s="26" t="s">
        <v>1011</v>
      </c>
      <c r="N807" s="26">
        <f>表1_4[[#This Row],[升数]]*4.81</f>
        <v>5055.3099999999995</v>
      </c>
    </row>
    <row r="808" spans="1:14" ht="38.1" hidden="1" customHeight="1">
      <c r="A808" s="27">
        <v>43964</v>
      </c>
      <c r="C808" s="27" t="s">
        <v>13</v>
      </c>
      <c r="D808" s="27" t="s">
        <v>14</v>
      </c>
      <c r="E808" s="27" t="s">
        <v>15</v>
      </c>
      <c r="F808" s="26" t="s">
        <v>253</v>
      </c>
      <c r="G808" s="26">
        <v>233</v>
      </c>
      <c r="H808" s="26">
        <v>5.09</v>
      </c>
      <c r="I808" s="26">
        <v>0.28000000000000003</v>
      </c>
      <c r="J808" s="38">
        <v>0.13</v>
      </c>
      <c r="K808" s="28">
        <f t="shared" si="24"/>
        <v>4.2566371681415927</v>
      </c>
      <c r="L808" s="28">
        <f t="shared" si="25"/>
        <v>991.7964601769911</v>
      </c>
      <c r="M808" s="26" t="s">
        <v>1011</v>
      </c>
      <c r="N808" s="26">
        <f>表1_4[[#This Row],[升数]]*4.81</f>
        <v>1120.73</v>
      </c>
    </row>
    <row r="809" spans="1:14" ht="38.1" hidden="1" customHeight="1">
      <c r="A809" s="27">
        <v>43964</v>
      </c>
      <c r="C809" s="27" t="s">
        <v>13</v>
      </c>
      <c r="D809" s="27" t="s">
        <v>14</v>
      </c>
      <c r="E809" s="27" t="s">
        <v>15</v>
      </c>
      <c r="F809" s="26" t="s">
        <v>253</v>
      </c>
      <c r="G809" s="26">
        <v>437</v>
      </c>
      <c r="H809" s="26">
        <v>5.09</v>
      </c>
      <c r="I809" s="26">
        <v>0.28000000000000003</v>
      </c>
      <c r="J809" s="38">
        <v>0.13</v>
      </c>
      <c r="K809" s="28">
        <f t="shared" si="24"/>
        <v>4.2566371681415927</v>
      </c>
      <c r="L809" s="28">
        <f t="shared" si="25"/>
        <v>1860.1504424778759</v>
      </c>
      <c r="M809" s="26" t="s">
        <v>1011</v>
      </c>
      <c r="N809" s="26">
        <f>表1_4[[#This Row],[升数]]*4.81</f>
        <v>2101.9699999999998</v>
      </c>
    </row>
    <row r="810" spans="1:14" ht="38.1" hidden="1" customHeight="1">
      <c r="A810" s="27">
        <v>43964</v>
      </c>
      <c r="C810" s="27" t="s">
        <v>13</v>
      </c>
      <c r="D810" s="27" t="s">
        <v>14</v>
      </c>
      <c r="E810" s="27" t="s">
        <v>15</v>
      </c>
      <c r="F810" s="26" t="s">
        <v>253</v>
      </c>
      <c r="G810" s="26">
        <v>669</v>
      </c>
      <c r="H810" s="26">
        <v>5.09</v>
      </c>
      <c r="I810" s="26">
        <v>0.28000000000000003</v>
      </c>
      <c r="J810" s="38">
        <v>0.13</v>
      </c>
      <c r="K810" s="28">
        <f t="shared" si="24"/>
        <v>4.2566371681415927</v>
      </c>
      <c r="L810" s="28">
        <f t="shared" si="25"/>
        <v>2847.6902654867254</v>
      </c>
      <c r="M810" s="26" t="s">
        <v>1011</v>
      </c>
      <c r="N810" s="26">
        <f>表1_4[[#This Row],[升数]]*4.81</f>
        <v>3217.89</v>
      </c>
    </row>
    <row r="811" spans="1:14" ht="38.1" hidden="1" customHeight="1">
      <c r="A811" s="27">
        <v>43964</v>
      </c>
      <c r="C811" s="27" t="s">
        <v>13</v>
      </c>
      <c r="D811" s="27" t="s">
        <v>14</v>
      </c>
      <c r="E811" s="27" t="s">
        <v>15</v>
      </c>
      <c r="F811" s="26" t="s">
        <v>253</v>
      </c>
      <c r="G811" s="26">
        <v>498</v>
      </c>
      <c r="H811" s="26">
        <v>5.09</v>
      </c>
      <c r="I811" s="26">
        <v>0.28000000000000003</v>
      </c>
      <c r="J811" s="38">
        <v>0.13</v>
      </c>
      <c r="K811" s="28">
        <f t="shared" si="24"/>
        <v>4.2566371681415927</v>
      </c>
      <c r="L811" s="28">
        <f t="shared" si="25"/>
        <v>2119.8053097345132</v>
      </c>
      <c r="M811" s="26" t="s">
        <v>1011</v>
      </c>
      <c r="N811" s="26">
        <f>表1_4[[#This Row],[升数]]*4.81</f>
        <v>2395.3799999999997</v>
      </c>
    </row>
    <row r="812" spans="1:14" ht="38.1" hidden="1" customHeight="1">
      <c r="A812" s="27">
        <v>43964</v>
      </c>
      <c r="C812" s="27" t="s">
        <v>13</v>
      </c>
      <c r="D812" s="27" t="s">
        <v>14</v>
      </c>
      <c r="E812" s="27" t="s">
        <v>15</v>
      </c>
      <c r="F812" s="26" t="s">
        <v>253</v>
      </c>
      <c r="G812" s="26">
        <v>776</v>
      </c>
      <c r="H812" s="26">
        <v>5.09</v>
      </c>
      <c r="I812" s="26">
        <v>0.28000000000000003</v>
      </c>
      <c r="J812" s="38">
        <v>0.13</v>
      </c>
      <c r="K812" s="28">
        <f t="shared" si="24"/>
        <v>4.2566371681415927</v>
      </c>
      <c r="L812" s="28">
        <f t="shared" si="25"/>
        <v>3303.1504424778759</v>
      </c>
      <c r="M812" s="26" t="s">
        <v>1011</v>
      </c>
      <c r="N812" s="26">
        <f>表1_4[[#This Row],[升数]]*4.81</f>
        <v>3732.5599999999995</v>
      </c>
    </row>
    <row r="813" spans="1:14" ht="38.1" hidden="1" customHeight="1">
      <c r="A813" s="27">
        <v>43964</v>
      </c>
      <c r="C813" s="27" t="s">
        <v>13</v>
      </c>
      <c r="D813" s="27" t="s">
        <v>14</v>
      </c>
      <c r="E813" s="27" t="s">
        <v>15</v>
      </c>
      <c r="F813" s="26" t="s">
        <v>253</v>
      </c>
      <c r="G813" s="26">
        <v>456</v>
      </c>
      <c r="H813" s="26">
        <v>5.09</v>
      </c>
      <c r="I813" s="26">
        <v>0.28000000000000003</v>
      </c>
      <c r="J813" s="38">
        <v>0.13</v>
      </c>
      <c r="K813" s="28">
        <f t="shared" si="24"/>
        <v>4.2566371681415927</v>
      </c>
      <c r="L813" s="28">
        <f t="shared" si="25"/>
        <v>1941.0265486725662</v>
      </c>
      <c r="M813" s="26" t="s">
        <v>1011</v>
      </c>
      <c r="N813" s="26">
        <f>表1_4[[#This Row],[升数]]*4.81</f>
        <v>2193.3599999999997</v>
      </c>
    </row>
    <row r="814" spans="1:14" ht="38.1" hidden="1" customHeight="1">
      <c r="A814" s="27">
        <v>43964</v>
      </c>
      <c r="C814" s="27" t="s">
        <v>13</v>
      </c>
      <c r="D814" s="27" t="s">
        <v>14</v>
      </c>
      <c r="E814" s="27" t="s">
        <v>15</v>
      </c>
      <c r="F814" s="26" t="s">
        <v>253</v>
      </c>
      <c r="G814" s="26">
        <v>858</v>
      </c>
      <c r="H814" s="26">
        <v>5.09</v>
      </c>
      <c r="I814" s="26">
        <v>0.28000000000000003</v>
      </c>
      <c r="J814" s="38">
        <v>0.13</v>
      </c>
      <c r="K814" s="28">
        <f t="shared" si="24"/>
        <v>4.2566371681415927</v>
      </c>
      <c r="L814" s="28">
        <f t="shared" si="25"/>
        <v>3652.1946902654863</v>
      </c>
      <c r="M814" s="26" t="s">
        <v>1011</v>
      </c>
      <c r="N814" s="26">
        <f>表1_4[[#This Row],[升数]]*4.81</f>
        <v>4126.9799999999996</v>
      </c>
    </row>
    <row r="815" spans="1:14" ht="38.1" hidden="1" customHeight="1">
      <c r="A815" s="27">
        <v>43964</v>
      </c>
      <c r="C815" s="27" t="s">
        <v>13</v>
      </c>
      <c r="D815" s="27" t="s">
        <v>14</v>
      </c>
      <c r="E815" s="27" t="s">
        <v>15</v>
      </c>
      <c r="F815" s="26" t="s">
        <v>253</v>
      </c>
      <c r="G815" s="26">
        <v>1360</v>
      </c>
      <c r="H815" s="26">
        <v>5.09</v>
      </c>
      <c r="I815" s="26">
        <v>0.28000000000000003</v>
      </c>
      <c r="J815" s="38">
        <v>0.13</v>
      </c>
      <c r="K815" s="28">
        <f t="shared" si="24"/>
        <v>4.2566371681415927</v>
      </c>
      <c r="L815" s="28">
        <f t="shared" si="25"/>
        <v>5789.0265486725657</v>
      </c>
      <c r="M815" s="26" t="s">
        <v>1011</v>
      </c>
      <c r="N815" s="26">
        <f>表1_4[[#This Row],[升数]]*4.81</f>
        <v>6541.5999999999995</v>
      </c>
    </row>
    <row r="816" spans="1:14" ht="38.1" hidden="1" customHeight="1">
      <c r="A816" s="27">
        <v>43964</v>
      </c>
      <c r="C816" s="27" t="s">
        <v>13</v>
      </c>
      <c r="D816" s="27" t="s">
        <v>14</v>
      </c>
      <c r="E816" s="27" t="s">
        <v>15</v>
      </c>
      <c r="F816" s="26" t="s">
        <v>253</v>
      </c>
      <c r="G816" s="26">
        <v>1108</v>
      </c>
      <c r="H816" s="26">
        <v>5.09</v>
      </c>
      <c r="I816" s="26">
        <v>0.28000000000000003</v>
      </c>
      <c r="J816" s="38">
        <v>0.13</v>
      </c>
      <c r="K816" s="28">
        <f t="shared" si="24"/>
        <v>4.2566371681415927</v>
      </c>
      <c r="L816" s="28">
        <f t="shared" si="25"/>
        <v>4716.353982300885</v>
      </c>
      <c r="M816" s="26" t="s">
        <v>1011</v>
      </c>
      <c r="N816" s="26">
        <f>表1_4[[#This Row],[升数]]*4.81</f>
        <v>5329.48</v>
      </c>
    </row>
    <row r="817" spans="1:14" ht="38.1" hidden="1" customHeight="1">
      <c r="A817" s="27">
        <v>43964</v>
      </c>
      <c r="C817" s="27" t="s">
        <v>13</v>
      </c>
      <c r="D817" s="27" t="s">
        <v>14</v>
      </c>
      <c r="E817" s="27" t="s">
        <v>15</v>
      </c>
      <c r="F817" s="26" t="s">
        <v>253</v>
      </c>
      <c r="G817" s="26">
        <v>828</v>
      </c>
      <c r="H817" s="26">
        <v>5.09</v>
      </c>
      <c r="I817" s="26">
        <v>0.28000000000000003</v>
      </c>
      <c r="J817" s="38">
        <v>0.13</v>
      </c>
      <c r="K817" s="28">
        <f t="shared" si="24"/>
        <v>4.2566371681415927</v>
      </c>
      <c r="L817" s="28">
        <f t="shared" si="25"/>
        <v>3524.4955752212386</v>
      </c>
      <c r="M817" s="26" t="s">
        <v>1011</v>
      </c>
      <c r="N817" s="26">
        <f>表1_4[[#This Row],[升数]]*4.81</f>
        <v>3982.68</v>
      </c>
    </row>
    <row r="818" spans="1:14" ht="38.1" hidden="1" customHeight="1">
      <c r="A818" s="27">
        <v>43964</v>
      </c>
      <c r="C818" s="27" t="s">
        <v>13</v>
      </c>
      <c r="D818" s="27" t="s">
        <v>14</v>
      </c>
      <c r="E818" s="27" t="s">
        <v>15</v>
      </c>
      <c r="F818" s="26" t="s">
        <v>253</v>
      </c>
      <c r="G818" s="26">
        <v>387</v>
      </c>
      <c r="H818" s="26">
        <v>5.09</v>
      </c>
      <c r="I818" s="26">
        <v>0.28000000000000003</v>
      </c>
      <c r="J818" s="38">
        <v>0.13</v>
      </c>
      <c r="K818" s="28">
        <f t="shared" si="24"/>
        <v>4.2566371681415927</v>
      </c>
      <c r="L818" s="28">
        <f t="shared" si="25"/>
        <v>1647.3185840707963</v>
      </c>
      <c r="M818" s="26" t="s">
        <v>1011</v>
      </c>
      <c r="N818" s="26">
        <f>表1_4[[#This Row],[升数]]*4.81</f>
        <v>1861.4699999999998</v>
      </c>
    </row>
    <row r="819" spans="1:14" ht="38.1" hidden="1" customHeight="1">
      <c r="A819" s="27">
        <v>43964</v>
      </c>
      <c r="C819" s="27" t="s">
        <v>13</v>
      </c>
      <c r="D819" s="27" t="s">
        <v>14</v>
      </c>
      <c r="E819" s="27" t="s">
        <v>15</v>
      </c>
      <c r="F819" s="26" t="s">
        <v>253</v>
      </c>
      <c r="G819" s="26">
        <v>918</v>
      </c>
      <c r="H819" s="26">
        <v>5.09</v>
      </c>
      <c r="I819" s="26">
        <v>0.28000000000000003</v>
      </c>
      <c r="J819" s="38">
        <v>0.13</v>
      </c>
      <c r="K819" s="28">
        <f t="shared" si="24"/>
        <v>4.2566371681415927</v>
      </c>
      <c r="L819" s="28">
        <f t="shared" si="25"/>
        <v>3907.5929203539822</v>
      </c>
      <c r="M819" s="26" t="s">
        <v>1011</v>
      </c>
      <c r="N819" s="26">
        <f>表1_4[[#This Row],[升数]]*4.81</f>
        <v>4415.58</v>
      </c>
    </row>
    <row r="820" spans="1:14" ht="38.1" hidden="1" customHeight="1">
      <c r="A820" s="27">
        <v>43964</v>
      </c>
      <c r="C820" s="27" t="s">
        <v>13</v>
      </c>
      <c r="D820" s="27" t="s">
        <v>14</v>
      </c>
      <c r="E820" s="27" t="s">
        <v>15</v>
      </c>
      <c r="F820" s="26" t="s">
        <v>253</v>
      </c>
      <c r="G820" s="26">
        <v>182</v>
      </c>
      <c r="H820" s="26">
        <v>5.09</v>
      </c>
      <c r="I820" s="26">
        <v>0.28000000000000003</v>
      </c>
      <c r="J820" s="38">
        <v>0.13</v>
      </c>
      <c r="K820" s="28">
        <f t="shared" si="24"/>
        <v>4.2566371681415927</v>
      </c>
      <c r="L820" s="28">
        <f t="shared" si="25"/>
        <v>774.70796460176985</v>
      </c>
      <c r="M820" s="26" t="s">
        <v>1011</v>
      </c>
      <c r="N820" s="26">
        <f>表1_4[[#This Row],[升数]]*4.81</f>
        <v>875.42</v>
      </c>
    </row>
    <row r="821" spans="1:14" ht="38.1" hidden="1" customHeight="1">
      <c r="A821" s="27">
        <v>43965</v>
      </c>
      <c r="C821" s="27" t="s">
        <v>13</v>
      </c>
      <c r="D821" s="27" t="s">
        <v>14</v>
      </c>
      <c r="E821" s="27" t="s">
        <v>15</v>
      </c>
      <c r="F821" s="26" t="s">
        <v>253</v>
      </c>
      <c r="G821" s="26">
        <v>651</v>
      </c>
      <c r="H821" s="26">
        <v>5.09</v>
      </c>
      <c r="I821" s="26">
        <v>0.28000000000000003</v>
      </c>
      <c r="J821" s="38">
        <v>0.13</v>
      </c>
      <c r="K821" s="28">
        <f t="shared" si="24"/>
        <v>4.2566371681415927</v>
      </c>
      <c r="L821" s="28">
        <f t="shared" si="25"/>
        <v>2771.070796460177</v>
      </c>
      <c r="M821" s="26" t="s">
        <v>1011</v>
      </c>
      <c r="N821" s="26">
        <f>表1_4[[#This Row],[升数]]*4.81</f>
        <v>3131.31</v>
      </c>
    </row>
    <row r="822" spans="1:14" ht="38.1" hidden="1" customHeight="1">
      <c r="A822" s="27">
        <v>43965</v>
      </c>
      <c r="C822" s="27" t="s">
        <v>13</v>
      </c>
      <c r="D822" s="27" t="s">
        <v>14</v>
      </c>
      <c r="E822" s="27" t="s">
        <v>15</v>
      </c>
      <c r="F822" s="26" t="s">
        <v>253</v>
      </c>
      <c r="G822" s="26">
        <v>946</v>
      </c>
      <c r="H822" s="26">
        <v>5.09</v>
      </c>
      <c r="I822" s="26">
        <v>0.28000000000000003</v>
      </c>
      <c r="J822" s="38">
        <v>0.13</v>
      </c>
      <c r="K822" s="28">
        <f t="shared" si="24"/>
        <v>4.2566371681415927</v>
      </c>
      <c r="L822" s="28">
        <f t="shared" si="25"/>
        <v>4026.7787610619466</v>
      </c>
      <c r="M822" s="26" t="s">
        <v>1011</v>
      </c>
      <c r="N822" s="26">
        <f>表1_4[[#This Row],[升数]]*4.81</f>
        <v>4550.2599999999993</v>
      </c>
    </row>
    <row r="823" spans="1:14" ht="38.1" hidden="1" customHeight="1">
      <c r="A823" s="27">
        <v>43965</v>
      </c>
      <c r="C823" s="27" t="s">
        <v>13</v>
      </c>
      <c r="D823" s="27" t="s">
        <v>14</v>
      </c>
      <c r="E823" s="27" t="s">
        <v>15</v>
      </c>
      <c r="F823" s="26" t="s">
        <v>253</v>
      </c>
      <c r="G823" s="26">
        <v>811</v>
      </c>
      <c r="H823" s="26">
        <v>5.09</v>
      </c>
      <c r="I823" s="26">
        <v>0.28000000000000003</v>
      </c>
      <c r="J823" s="38">
        <v>0.13</v>
      </c>
      <c r="K823" s="28">
        <f t="shared" si="24"/>
        <v>4.2566371681415927</v>
      </c>
      <c r="L823" s="28">
        <f t="shared" si="25"/>
        <v>3452.1327433628317</v>
      </c>
      <c r="M823" s="26" t="s">
        <v>1011</v>
      </c>
      <c r="N823" s="26">
        <f>表1_4[[#This Row],[升数]]*4.81</f>
        <v>3900.91</v>
      </c>
    </row>
    <row r="824" spans="1:14" ht="38.1" hidden="1" customHeight="1">
      <c r="A824" s="27">
        <v>43965</v>
      </c>
      <c r="C824" s="27" t="s">
        <v>13</v>
      </c>
      <c r="D824" s="27" t="s">
        <v>14</v>
      </c>
      <c r="E824" s="27" t="s">
        <v>15</v>
      </c>
      <c r="F824" s="26" t="s">
        <v>253</v>
      </c>
      <c r="G824" s="26">
        <v>150</v>
      </c>
      <c r="H824" s="26">
        <v>5.09</v>
      </c>
      <c r="I824" s="26">
        <v>0.28000000000000003</v>
      </c>
      <c r="J824" s="38">
        <v>0.13</v>
      </c>
      <c r="K824" s="28">
        <f t="shared" si="24"/>
        <v>4.2566371681415927</v>
      </c>
      <c r="L824" s="28">
        <f t="shared" si="25"/>
        <v>638.49557522123894</v>
      </c>
      <c r="M824" s="26" t="s">
        <v>1011</v>
      </c>
      <c r="N824" s="26">
        <f>表1_4[[#This Row],[升数]]*4.81</f>
        <v>721.49999999999989</v>
      </c>
    </row>
    <row r="825" spans="1:14" ht="38.1" hidden="1" customHeight="1">
      <c r="A825" s="27">
        <v>43965</v>
      </c>
      <c r="C825" s="27" t="s">
        <v>13</v>
      </c>
      <c r="D825" s="27" t="s">
        <v>14</v>
      </c>
      <c r="E825" s="27" t="s">
        <v>15</v>
      </c>
      <c r="F825" s="26" t="s">
        <v>253</v>
      </c>
      <c r="G825" s="26">
        <v>1020</v>
      </c>
      <c r="H825" s="26">
        <v>5.09</v>
      </c>
      <c r="I825" s="26">
        <v>0.28000000000000003</v>
      </c>
      <c r="J825" s="38">
        <v>0.13</v>
      </c>
      <c r="K825" s="28">
        <f t="shared" si="24"/>
        <v>4.2566371681415927</v>
      </c>
      <c r="L825" s="28">
        <f t="shared" si="25"/>
        <v>4341.7699115044243</v>
      </c>
      <c r="M825" s="26" t="s">
        <v>1011</v>
      </c>
      <c r="N825" s="26">
        <f>表1_4[[#This Row],[升数]]*4.81</f>
        <v>4906.2</v>
      </c>
    </row>
    <row r="826" spans="1:14" ht="38.1" hidden="1" customHeight="1">
      <c r="A826" s="27">
        <v>43965</v>
      </c>
      <c r="C826" s="27" t="s">
        <v>13</v>
      </c>
      <c r="D826" s="27" t="s">
        <v>14</v>
      </c>
      <c r="E826" s="27" t="s">
        <v>15</v>
      </c>
      <c r="F826" s="26" t="s">
        <v>253</v>
      </c>
      <c r="G826" s="26">
        <v>337</v>
      </c>
      <c r="H826" s="26">
        <v>5.09</v>
      </c>
      <c r="I826" s="26">
        <v>0.28000000000000003</v>
      </c>
      <c r="J826" s="38">
        <v>0.13</v>
      </c>
      <c r="K826" s="28">
        <f t="shared" si="24"/>
        <v>4.2566371681415927</v>
      </c>
      <c r="L826" s="28">
        <f t="shared" si="25"/>
        <v>1434.4867256637167</v>
      </c>
      <c r="M826" s="26" t="s">
        <v>1011</v>
      </c>
      <c r="N826" s="26">
        <f>表1_4[[#This Row],[升数]]*4.81</f>
        <v>1620.9699999999998</v>
      </c>
    </row>
    <row r="827" spans="1:14" ht="38.1" hidden="1" customHeight="1">
      <c r="A827" s="27">
        <v>43965</v>
      </c>
      <c r="C827" s="27" t="s">
        <v>13</v>
      </c>
      <c r="D827" s="27" t="s">
        <v>14</v>
      </c>
      <c r="E827" s="27" t="s">
        <v>15</v>
      </c>
      <c r="F827" s="26" t="s">
        <v>253</v>
      </c>
      <c r="G827" s="26">
        <v>481</v>
      </c>
      <c r="H827" s="26">
        <v>5.09</v>
      </c>
      <c r="I827" s="26">
        <v>0.28000000000000003</v>
      </c>
      <c r="J827" s="38">
        <v>0.13</v>
      </c>
      <c r="K827" s="28">
        <f t="shared" si="24"/>
        <v>4.2566371681415927</v>
      </c>
      <c r="L827" s="28">
        <f t="shared" si="25"/>
        <v>2047.4424778761061</v>
      </c>
      <c r="M827" s="26" t="s">
        <v>1011</v>
      </c>
      <c r="N827" s="26">
        <f>表1_4[[#This Row],[升数]]*4.81</f>
        <v>2313.6099999999997</v>
      </c>
    </row>
    <row r="828" spans="1:14" ht="38.1" hidden="1" customHeight="1">
      <c r="A828" s="27">
        <v>43965</v>
      </c>
      <c r="C828" s="27" t="s">
        <v>13</v>
      </c>
      <c r="D828" s="27" t="s">
        <v>14</v>
      </c>
      <c r="E828" s="27" t="s">
        <v>15</v>
      </c>
      <c r="F828" s="26" t="s">
        <v>253</v>
      </c>
      <c r="G828" s="26">
        <v>1173</v>
      </c>
      <c r="H828" s="26">
        <v>5.09</v>
      </c>
      <c r="I828" s="26">
        <v>0.28000000000000003</v>
      </c>
      <c r="J828" s="38">
        <v>0.13</v>
      </c>
      <c r="K828" s="28">
        <f t="shared" si="24"/>
        <v>4.2566371681415927</v>
      </c>
      <c r="L828" s="28">
        <f t="shared" si="25"/>
        <v>4993.0353982300885</v>
      </c>
      <c r="M828" s="26" t="s">
        <v>1011</v>
      </c>
      <c r="N828" s="26">
        <f>表1_4[[#This Row],[升数]]*4.81</f>
        <v>5642.1299999999992</v>
      </c>
    </row>
    <row r="829" spans="1:14" ht="38.1" hidden="1" customHeight="1">
      <c r="A829" s="27">
        <v>43965</v>
      </c>
      <c r="C829" s="27" t="s">
        <v>13</v>
      </c>
      <c r="D829" s="27" t="s">
        <v>14</v>
      </c>
      <c r="E829" s="27" t="s">
        <v>15</v>
      </c>
      <c r="F829" s="26" t="s">
        <v>253</v>
      </c>
      <c r="G829" s="26">
        <v>275</v>
      </c>
      <c r="H829" s="26">
        <v>5.09</v>
      </c>
      <c r="I829" s="26">
        <v>0.28000000000000003</v>
      </c>
      <c r="J829" s="38">
        <v>0.13</v>
      </c>
      <c r="K829" s="28">
        <f t="shared" si="24"/>
        <v>4.2566371681415927</v>
      </c>
      <c r="L829" s="28">
        <f t="shared" si="25"/>
        <v>1170.575221238938</v>
      </c>
      <c r="M829" s="26" t="s">
        <v>1011</v>
      </c>
      <c r="N829" s="26">
        <f>表1_4[[#This Row],[升数]]*4.81</f>
        <v>1322.75</v>
      </c>
    </row>
    <row r="830" spans="1:14" ht="38.1" hidden="1" customHeight="1">
      <c r="A830" s="27">
        <v>43965</v>
      </c>
      <c r="C830" s="27" t="s">
        <v>13</v>
      </c>
      <c r="D830" s="27" t="s">
        <v>14</v>
      </c>
      <c r="E830" s="27" t="s">
        <v>15</v>
      </c>
      <c r="F830" s="26" t="s">
        <v>253</v>
      </c>
      <c r="G830" s="26">
        <v>905</v>
      </c>
      <c r="H830" s="26">
        <v>5.09</v>
      </c>
      <c r="I830" s="26">
        <v>0.28000000000000003</v>
      </c>
      <c r="J830" s="38">
        <v>0.13</v>
      </c>
      <c r="K830" s="28">
        <f t="shared" si="24"/>
        <v>4.2566371681415927</v>
      </c>
      <c r="L830" s="28">
        <f t="shared" si="25"/>
        <v>3852.2566371681414</v>
      </c>
      <c r="M830" s="26" t="s">
        <v>1011</v>
      </c>
      <c r="N830" s="26">
        <f>表1_4[[#This Row],[升数]]*4.81</f>
        <v>4353.0499999999993</v>
      </c>
    </row>
    <row r="831" spans="1:14" ht="38.1" hidden="1" customHeight="1">
      <c r="A831" s="27">
        <v>43965</v>
      </c>
      <c r="C831" s="27" t="s">
        <v>13</v>
      </c>
      <c r="D831" s="27" t="s">
        <v>14</v>
      </c>
      <c r="E831" s="27" t="s">
        <v>15</v>
      </c>
      <c r="F831" s="26" t="s">
        <v>253</v>
      </c>
      <c r="G831" s="26">
        <v>183</v>
      </c>
      <c r="H831" s="26">
        <v>5.09</v>
      </c>
      <c r="I831" s="26">
        <v>0.28000000000000003</v>
      </c>
      <c r="J831" s="38">
        <v>0.13</v>
      </c>
      <c r="K831" s="28">
        <f t="shared" si="24"/>
        <v>4.2566371681415927</v>
      </c>
      <c r="L831" s="28">
        <f t="shared" si="25"/>
        <v>778.9646017699115</v>
      </c>
      <c r="M831" s="26" t="s">
        <v>1011</v>
      </c>
      <c r="N831" s="26">
        <f>表1_4[[#This Row],[升数]]*4.81</f>
        <v>880.2299999999999</v>
      </c>
    </row>
    <row r="832" spans="1:14" ht="38.1" hidden="1" customHeight="1">
      <c r="A832" s="27">
        <v>43966</v>
      </c>
      <c r="C832" s="27" t="s">
        <v>13</v>
      </c>
      <c r="D832" s="27" t="s">
        <v>14</v>
      </c>
      <c r="E832" s="27" t="s">
        <v>15</v>
      </c>
      <c r="F832" s="26" t="s">
        <v>253</v>
      </c>
      <c r="G832" s="26">
        <v>287</v>
      </c>
      <c r="H832" s="26">
        <v>5.09</v>
      </c>
      <c r="I832" s="26">
        <v>0.28000000000000003</v>
      </c>
      <c r="J832" s="38">
        <v>0.13</v>
      </c>
      <c r="K832" s="28">
        <f t="shared" si="24"/>
        <v>4.2566371681415927</v>
      </c>
      <c r="L832" s="28">
        <f t="shared" si="25"/>
        <v>1221.6548672566371</v>
      </c>
      <c r="M832" s="26" t="s">
        <v>1011</v>
      </c>
      <c r="N832" s="26">
        <f>表1_4[[#This Row],[升数]]*4.81</f>
        <v>1380.4699999999998</v>
      </c>
    </row>
    <row r="833" spans="1:14" ht="38.1" hidden="1" customHeight="1">
      <c r="A833" s="27">
        <v>43966</v>
      </c>
      <c r="C833" s="27" t="s">
        <v>13</v>
      </c>
      <c r="D833" s="27" t="s">
        <v>14</v>
      </c>
      <c r="E833" s="27" t="s">
        <v>15</v>
      </c>
      <c r="F833" s="26" t="s">
        <v>253</v>
      </c>
      <c r="G833" s="26">
        <v>205</v>
      </c>
      <c r="H833" s="26">
        <v>5.09</v>
      </c>
      <c r="I833" s="26">
        <v>0.28000000000000003</v>
      </c>
      <c r="J833" s="38">
        <v>0.13</v>
      </c>
      <c r="K833" s="28">
        <f t="shared" si="24"/>
        <v>4.2566371681415927</v>
      </c>
      <c r="L833" s="28">
        <f t="shared" si="25"/>
        <v>872.61061946902646</v>
      </c>
      <c r="M833" s="26" t="s">
        <v>1011</v>
      </c>
      <c r="N833" s="26">
        <f>表1_4[[#This Row],[升数]]*4.81</f>
        <v>986.05</v>
      </c>
    </row>
    <row r="834" spans="1:14" ht="38.1" hidden="1" customHeight="1">
      <c r="A834" s="27">
        <v>43966</v>
      </c>
      <c r="C834" s="27" t="s">
        <v>13</v>
      </c>
      <c r="D834" s="27" t="s">
        <v>14</v>
      </c>
      <c r="E834" s="27" t="s">
        <v>15</v>
      </c>
      <c r="F834" s="26" t="s">
        <v>253</v>
      </c>
      <c r="G834" s="26">
        <v>102</v>
      </c>
      <c r="H834" s="26">
        <v>5.09</v>
      </c>
      <c r="I834" s="26">
        <v>0.28000000000000003</v>
      </c>
      <c r="J834" s="38">
        <v>0.13</v>
      </c>
      <c r="K834" s="28">
        <f t="shared" ref="K834:K897" si="26">4.81/1.13</f>
        <v>4.2566371681415927</v>
      </c>
      <c r="L834" s="28">
        <f t="shared" ref="L834:L897" si="27">G834*K834</f>
        <v>434.17699115044246</v>
      </c>
      <c r="M834" s="26" t="s">
        <v>1011</v>
      </c>
      <c r="N834" s="26">
        <f>表1_4[[#This Row],[升数]]*4.81</f>
        <v>490.61999999999995</v>
      </c>
    </row>
    <row r="835" spans="1:14" ht="38.1" hidden="1" customHeight="1">
      <c r="A835" s="27">
        <v>43966</v>
      </c>
      <c r="C835" s="27" t="s">
        <v>13</v>
      </c>
      <c r="D835" s="27" t="s">
        <v>14</v>
      </c>
      <c r="E835" s="27" t="s">
        <v>15</v>
      </c>
      <c r="F835" s="26" t="s">
        <v>253</v>
      </c>
      <c r="G835" s="26">
        <v>1272</v>
      </c>
      <c r="H835" s="26">
        <v>5.09</v>
      </c>
      <c r="I835" s="26">
        <v>0.28000000000000003</v>
      </c>
      <c r="J835" s="38">
        <v>0.13</v>
      </c>
      <c r="K835" s="28">
        <f t="shared" si="26"/>
        <v>4.2566371681415927</v>
      </c>
      <c r="L835" s="28">
        <f t="shared" si="27"/>
        <v>5414.4424778761058</v>
      </c>
      <c r="M835" s="26" t="s">
        <v>1011</v>
      </c>
      <c r="N835" s="26">
        <f>表1_4[[#This Row],[升数]]*4.81</f>
        <v>6118.32</v>
      </c>
    </row>
    <row r="836" spans="1:14" ht="38.1" hidden="1" customHeight="1">
      <c r="A836" s="27">
        <v>43966</v>
      </c>
      <c r="C836" s="27" t="s">
        <v>13</v>
      </c>
      <c r="D836" s="27" t="s">
        <v>14</v>
      </c>
      <c r="E836" s="27" t="s">
        <v>15</v>
      </c>
      <c r="F836" s="26" t="s">
        <v>253</v>
      </c>
      <c r="G836" s="26">
        <v>835</v>
      </c>
      <c r="H836" s="26">
        <v>5.09</v>
      </c>
      <c r="I836" s="26">
        <v>0.28000000000000003</v>
      </c>
      <c r="J836" s="38">
        <v>0.13</v>
      </c>
      <c r="K836" s="28">
        <f t="shared" si="26"/>
        <v>4.2566371681415927</v>
      </c>
      <c r="L836" s="28">
        <f t="shared" si="27"/>
        <v>3554.2920353982299</v>
      </c>
      <c r="M836" s="26" t="s">
        <v>1011</v>
      </c>
      <c r="N836" s="26">
        <f>表1_4[[#This Row],[升数]]*4.81</f>
        <v>4016.3499999999995</v>
      </c>
    </row>
    <row r="837" spans="1:14" ht="38.1" hidden="1" customHeight="1">
      <c r="A837" s="27">
        <v>43966</v>
      </c>
      <c r="C837" s="27" t="s">
        <v>13</v>
      </c>
      <c r="D837" s="27" t="s">
        <v>14</v>
      </c>
      <c r="E837" s="27" t="s">
        <v>15</v>
      </c>
      <c r="F837" s="26" t="s">
        <v>253</v>
      </c>
      <c r="G837" s="26">
        <v>209</v>
      </c>
      <c r="H837" s="26">
        <v>5.09</v>
      </c>
      <c r="I837" s="26">
        <v>0.28000000000000003</v>
      </c>
      <c r="J837" s="38">
        <v>0.13</v>
      </c>
      <c r="K837" s="28">
        <f t="shared" si="26"/>
        <v>4.2566371681415927</v>
      </c>
      <c r="L837" s="28">
        <f t="shared" si="27"/>
        <v>889.63716814159284</v>
      </c>
      <c r="M837" s="26" t="s">
        <v>1011</v>
      </c>
      <c r="N837" s="26">
        <f>表1_4[[#This Row],[升数]]*4.81</f>
        <v>1005.29</v>
      </c>
    </row>
    <row r="838" spans="1:14" ht="38.1" hidden="1" customHeight="1">
      <c r="A838" s="27">
        <v>43966</v>
      </c>
      <c r="C838" s="27" t="s">
        <v>13</v>
      </c>
      <c r="D838" s="27" t="s">
        <v>14</v>
      </c>
      <c r="E838" s="27" t="s">
        <v>15</v>
      </c>
      <c r="F838" s="26" t="s">
        <v>253</v>
      </c>
      <c r="G838" s="26">
        <v>1247</v>
      </c>
      <c r="H838" s="26">
        <v>5.09</v>
      </c>
      <c r="I838" s="26">
        <v>0.28000000000000003</v>
      </c>
      <c r="J838" s="38">
        <v>0.13</v>
      </c>
      <c r="K838" s="28">
        <f t="shared" si="26"/>
        <v>4.2566371681415927</v>
      </c>
      <c r="L838" s="28">
        <f t="shared" si="27"/>
        <v>5308.0265486725657</v>
      </c>
      <c r="M838" s="26" t="s">
        <v>1011</v>
      </c>
      <c r="N838" s="26">
        <f>表1_4[[#This Row],[升数]]*4.81</f>
        <v>5998.07</v>
      </c>
    </row>
    <row r="839" spans="1:14" ht="38.1" hidden="1" customHeight="1">
      <c r="A839" s="27">
        <v>43966</v>
      </c>
      <c r="C839" s="27" t="s">
        <v>13</v>
      </c>
      <c r="D839" s="27" t="s">
        <v>14</v>
      </c>
      <c r="E839" s="27" t="s">
        <v>15</v>
      </c>
      <c r="F839" s="26" t="s">
        <v>253</v>
      </c>
      <c r="G839" s="26">
        <v>766</v>
      </c>
      <c r="H839" s="26">
        <v>5.09</v>
      </c>
      <c r="I839" s="26">
        <v>0.28000000000000003</v>
      </c>
      <c r="J839" s="38">
        <v>0.13</v>
      </c>
      <c r="K839" s="28">
        <f t="shared" si="26"/>
        <v>4.2566371681415927</v>
      </c>
      <c r="L839" s="28">
        <f t="shared" si="27"/>
        <v>3260.5840707964599</v>
      </c>
      <c r="M839" s="26" t="s">
        <v>1011</v>
      </c>
      <c r="N839" s="26">
        <f>表1_4[[#This Row],[升数]]*4.81</f>
        <v>3684.4599999999996</v>
      </c>
    </row>
    <row r="840" spans="1:14" ht="38.1" hidden="1" customHeight="1">
      <c r="A840" s="27">
        <v>43966</v>
      </c>
      <c r="C840" s="27" t="s">
        <v>13</v>
      </c>
      <c r="D840" s="27" t="s">
        <v>14</v>
      </c>
      <c r="E840" s="27" t="s">
        <v>15</v>
      </c>
      <c r="F840" s="26" t="s">
        <v>253</v>
      </c>
      <c r="G840" s="26">
        <v>472</v>
      </c>
      <c r="H840" s="26">
        <v>5.09</v>
      </c>
      <c r="I840" s="26">
        <v>0.28000000000000003</v>
      </c>
      <c r="J840" s="38">
        <v>0.13</v>
      </c>
      <c r="K840" s="28">
        <f t="shared" si="26"/>
        <v>4.2566371681415927</v>
      </c>
      <c r="L840" s="28">
        <f t="shared" si="27"/>
        <v>2009.1327433628317</v>
      </c>
      <c r="M840" s="26" t="s">
        <v>1011</v>
      </c>
      <c r="N840" s="26">
        <f>表1_4[[#This Row],[升数]]*4.81</f>
        <v>2270.3199999999997</v>
      </c>
    </row>
    <row r="841" spans="1:14" ht="38.1" hidden="1" customHeight="1">
      <c r="A841" s="27">
        <v>43937</v>
      </c>
      <c r="C841" s="27" t="s">
        <v>13</v>
      </c>
      <c r="D841" s="27" t="s">
        <v>14</v>
      </c>
      <c r="E841" s="27" t="s">
        <v>15</v>
      </c>
      <c r="F841" s="26" t="s">
        <v>1018</v>
      </c>
      <c r="G841" s="26">
        <v>1532</v>
      </c>
      <c r="H841" s="26">
        <v>5.09</v>
      </c>
      <c r="I841" s="26">
        <v>0.28000000000000003</v>
      </c>
      <c r="J841" s="38">
        <v>0.13</v>
      </c>
      <c r="K841" s="28">
        <f t="shared" si="26"/>
        <v>4.2566371681415927</v>
      </c>
      <c r="L841" s="28">
        <f t="shared" si="27"/>
        <v>6521.1681415929197</v>
      </c>
      <c r="M841" s="26" t="s">
        <v>1011</v>
      </c>
      <c r="N841" s="26">
        <f>表1_4[[#This Row],[升数]]*4.81</f>
        <v>7368.9199999999992</v>
      </c>
    </row>
    <row r="842" spans="1:14" ht="38.1" hidden="1" customHeight="1">
      <c r="A842" s="27">
        <v>43937</v>
      </c>
      <c r="C842" s="27" t="s">
        <v>13</v>
      </c>
      <c r="D842" s="27" t="s">
        <v>14</v>
      </c>
      <c r="E842" s="27" t="s">
        <v>15</v>
      </c>
      <c r="F842" s="26" t="s">
        <v>1018</v>
      </c>
      <c r="G842" s="26">
        <v>256</v>
      </c>
      <c r="H842" s="26">
        <v>5.09</v>
      </c>
      <c r="I842" s="26">
        <v>0.28000000000000003</v>
      </c>
      <c r="J842" s="38">
        <v>0.13</v>
      </c>
      <c r="K842" s="28">
        <f t="shared" si="26"/>
        <v>4.2566371681415927</v>
      </c>
      <c r="L842" s="28">
        <f t="shared" si="27"/>
        <v>1089.6991150442477</v>
      </c>
      <c r="M842" s="26" t="s">
        <v>1011</v>
      </c>
      <c r="N842" s="26">
        <f>表1_4[[#This Row],[升数]]*4.81</f>
        <v>1231.3599999999999</v>
      </c>
    </row>
    <row r="843" spans="1:14" ht="38.1" hidden="1" customHeight="1">
      <c r="A843" s="27">
        <v>43937</v>
      </c>
      <c r="C843" s="27" t="s">
        <v>13</v>
      </c>
      <c r="D843" s="27" t="s">
        <v>14</v>
      </c>
      <c r="E843" s="27" t="s">
        <v>15</v>
      </c>
      <c r="F843" s="26" t="s">
        <v>1018</v>
      </c>
      <c r="G843" s="26">
        <v>691</v>
      </c>
      <c r="H843" s="26">
        <v>5.09</v>
      </c>
      <c r="I843" s="26">
        <v>0.28000000000000003</v>
      </c>
      <c r="J843" s="38">
        <v>0.13</v>
      </c>
      <c r="K843" s="28">
        <f t="shared" si="26"/>
        <v>4.2566371681415927</v>
      </c>
      <c r="L843" s="28">
        <f t="shared" si="27"/>
        <v>2941.3362831858403</v>
      </c>
      <c r="M843" s="26" t="s">
        <v>1011</v>
      </c>
      <c r="N843" s="26">
        <f>表1_4[[#This Row],[升数]]*4.81</f>
        <v>3323.7099999999996</v>
      </c>
    </row>
    <row r="844" spans="1:14" ht="38.1" hidden="1" customHeight="1">
      <c r="A844" s="27">
        <v>43938</v>
      </c>
      <c r="C844" s="27" t="s">
        <v>13</v>
      </c>
      <c r="D844" s="27" t="s">
        <v>14</v>
      </c>
      <c r="E844" s="27" t="s">
        <v>15</v>
      </c>
      <c r="F844" s="26" t="s">
        <v>1018</v>
      </c>
      <c r="G844" s="26">
        <v>452</v>
      </c>
      <c r="H844" s="26">
        <v>5.09</v>
      </c>
      <c r="I844" s="26">
        <v>0.28000000000000003</v>
      </c>
      <c r="J844" s="38">
        <v>0.13</v>
      </c>
      <c r="K844" s="28">
        <f t="shared" si="26"/>
        <v>4.2566371681415927</v>
      </c>
      <c r="L844" s="28">
        <f t="shared" si="27"/>
        <v>1923.9999999999998</v>
      </c>
      <c r="M844" s="26" t="s">
        <v>1011</v>
      </c>
      <c r="N844" s="26">
        <f>表1_4[[#This Row],[升数]]*4.81</f>
        <v>2174.12</v>
      </c>
    </row>
    <row r="845" spans="1:14" ht="38.1" hidden="1" customHeight="1">
      <c r="A845" s="27">
        <v>43939</v>
      </c>
      <c r="C845" s="27" t="s">
        <v>13</v>
      </c>
      <c r="D845" s="27" t="s">
        <v>14</v>
      </c>
      <c r="E845" s="27" t="s">
        <v>15</v>
      </c>
      <c r="F845" s="26" t="s">
        <v>1018</v>
      </c>
      <c r="G845" s="26">
        <v>353</v>
      </c>
      <c r="H845" s="26">
        <v>5.09</v>
      </c>
      <c r="I845" s="26">
        <v>0.28000000000000003</v>
      </c>
      <c r="J845" s="38">
        <v>0.13</v>
      </c>
      <c r="K845" s="28">
        <f t="shared" si="26"/>
        <v>4.2566371681415927</v>
      </c>
      <c r="L845" s="28">
        <f t="shared" si="27"/>
        <v>1502.5929203539822</v>
      </c>
      <c r="M845" s="26" t="s">
        <v>1011</v>
      </c>
      <c r="N845" s="26">
        <f>表1_4[[#This Row],[升数]]*4.81</f>
        <v>1697.9299999999998</v>
      </c>
    </row>
    <row r="846" spans="1:14" ht="38.1" hidden="1" customHeight="1">
      <c r="A846" s="27">
        <v>43939</v>
      </c>
      <c r="C846" s="27" t="s">
        <v>13</v>
      </c>
      <c r="D846" s="27" t="s">
        <v>14</v>
      </c>
      <c r="E846" s="27" t="s">
        <v>15</v>
      </c>
      <c r="F846" s="26" t="s">
        <v>1018</v>
      </c>
      <c r="G846" s="26">
        <v>100</v>
      </c>
      <c r="H846" s="26">
        <v>5.09</v>
      </c>
      <c r="I846" s="26">
        <v>0.28000000000000003</v>
      </c>
      <c r="J846" s="38">
        <v>0.13</v>
      </c>
      <c r="K846" s="28">
        <f t="shared" si="26"/>
        <v>4.2566371681415927</v>
      </c>
      <c r="L846" s="28">
        <f t="shared" si="27"/>
        <v>425.66371681415927</v>
      </c>
      <c r="M846" s="26" t="s">
        <v>1011</v>
      </c>
      <c r="N846" s="26">
        <f>表1_4[[#This Row],[升数]]*4.81</f>
        <v>480.99999999999994</v>
      </c>
    </row>
    <row r="847" spans="1:14" ht="38.1" hidden="1" customHeight="1">
      <c r="A847" s="27">
        <v>43939</v>
      </c>
      <c r="C847" s="27" t="s">
        <v>13</v>
      </c>
      <c r="D847" s="27" t="s">
        <v>14</v>
      </c>
      <c r="E847" s="27" t="s">
        <v>15</v>
      </c>
      <c r="F847" s="26" t="s">
        <v>1018</v>
      </c>
      <c r="G847" s="26">
        <v>539</v>
      </c>
      <c r="H847" s="26">
        <v>5.09</v>
      </c>
      <c r="I847" s="26">
        <v>0.28000000000000003</v>
      </c>
      <c r="J847" s="38">
        <v>0.13</v>
      </c>
      <c r="K847" s="28">
        <f t="shared" si="26"/>
        <v>4.2566371681415927</v>
      </c>
      <c r="L847" s="28">
        <f t="shared" si="27"/>
        <v>2294.3274336283184</v>
      </c>
      <c r="M847" s="26" t="s">
        <v>1011</v>
      </c>
      <c r="N847" s="26">
        <f>表1_4[[#This Row],[升数]]*4.81</f>
        <v>2592.5899999999997</v>
      </c>
    </row>
    <row r="848" spans="1:14" ht="38.1" hidden="1" customHeight="1">
      <c r="A848" s="27">
        <v>43939</v>
      </c>
      <c r="C848" s="27" t="s">
        <v>13</v>
      </c>
      <c r="D848" s="27" t="s">
        <v>14</v>
      </c>
      <c r="E848" s="27" t="s">
        <v>15</v>
      </c>
      <c r="F848" s="26" t="s">
        <v>1018</v>
      </c>
      <c r="G848" s="26">
        <v>1215</v>
      </c>
      <c r="H848" s="26">
        <v>5.09</v>
      </c>
      <c r="I848" s="26">
        <v>0.28000000000000003</v>
      </c>
      <c r="J848" s="38">
        <v>0.13</v>
      </c>
      <c r="K848" s="28">
        <f t="shared" si="26"/>
        <v>4.2566371681415927</v>
      </c>
      <c r="L848" s="28">
        <f t="shared" si="27"/>
        <v>5171.8141592920347</v>
      </c>
      <c r="M848" s="26" t="s">
        <v>1011</v>
      </c>
      <c r="N848" s="26">
        <f>表1_4[[#This Row],[升数]]*4.81</f>
        <v>5844.15</v>
      </c>
    </row>
    <row r="849" spans="1:14" ht="38.1" hidden="1" customHeight="1">
      <c r="A849" s="27">
        <v>43940</v>
      </c>
      <c r="C849" s="27" t="s">
        <v>13</v>
      </c>
      <c r="D849" s="27" t="s">
        <v>14</v>
      </c>
      <c r="E849" s="27" t="s">
        <v>15</v>
      </c>
      <c r="F849" s="26" t="s">
        <v>1018</v>
      </c>
      <c r="G849" s="26">
        <v>187</v>
      </c>
      <c r="H849" s="26">
        <v>5.09</v>
      </c>
      <c r="I849" s="26">
        <v>0.28000000000000003</v>
      </c>
      <c r="J849" s="38">
        <v>0.13</v>
      </c>
      <c r="K849" s="28">
        <f t="shared" si="26"/>
        <v>4.2566371681415927</v>
      </c>
      <c r="L849" s="28">
        <f t="shared" si="27"/>
        <v>795.99115044247787</v>
      </c>
      <c r="M849" s="26" t="s">
        <v>1011</v>
      </c>
      <c r="N849" s="26">
        <f>表1_4[[#This Row],[升数]]*4.81</f>
        <v>899.46999999999991</v>
      </c>
    </row>
    <row r="850" spans="1:14" ht="38.1" hidden="1" customHeight="1">
      <c r="A850" s="27">
        <v>43941</v>
      </c>
      <c r="C850" s="27" t="s">
        <v>13</v>
      </c>
      <c r="D850" s="27" t="s">
        <v>14</v>
      </c>
      <c r="E850" s="27" t="s">
        <v>15</v>
      </c>
      <c r="F850" s="26" t="s">
        <v>1018</v>
      </c>
      <c r="G850" s="26">
        <v>1568</v>
      </c>
      <c r="H850" s="26">
        <v>5.09</v>
      </c>
      <c r="I850" s="26">
        <v>0.28000000000000003</v>
      </c>
      <c r="J850" s="38">
        <v>0.13</v>
      </c>
      <c r="K850" s="28">
        <f t="shared" si="26"/>
        <v>4.2566371681415927</v>
      </c>
      <c r="L850" s="28">
        <f t="shared" si="27"/>
        <v>6674.4070796460173</v>
      </c>
      <c r="M850" s="26" t="s">
        <v>1011</v>
      </c>
      <c r="N850" s="26">
        <f>表1_4[[#This Row],[升数]]*4.81</f>
        <v>7542.079999999999</v>
      </c>
    </row>
    <row r="851" spans="1:14" ht="38.1" hidden="1" customHeight="1">
      <c r="A851" s="27">
        <v>43942</v>
      </c>
      <c r="C851" s="27" t="s">
        <v>13</v>
      </c>
      <c r="D851" s="27" t="s">
        <v>14</v>
      </c>
      <c r="E851" s="27" t="s">
        <v>15</v>
      </c>
      <c r="F851" s="26" t="s">
        <v>1018</v>
      </c>
      <c r="G851" s="26">
        <v>265</v>
      </c>
      <c r="H851" s="26">
        <v>5.09</v>
      </c>
      <c r="I851" s="26">
        <v>0.28000000000000003</v>
      </c>
      <c r="J851" s="38">
        <v>0.13</v>
      </c>
      <c r="K851" s="28">
        <f t="shared" si="26"/>
        <v>4.2566371681415927</v>
      </c>
      <c r="L851" s="28">
        <f t="shared" si="27"/>
        <v>1128.0088495575221</v>
      </c>
      <c r="M851" s="26" t="s">
        <v>1011</v>
      </c>
      <c r="N851" s="26">
        <f>表1_4[[#This Row],[升数]]*4.81</f>
        <v>1274.6499999999999</v>
      </c>
    </row>
    <row r="852" spans="1:14" ht="38.1" hidden="1" customHeight="1">
      <c r="A852" s="27">
        <v>43942</v>
      </c>
      <c r="C852" s="27" t="s">
        <v>13</v>
      </c>
      <c r="D852" s="27" t="s">
        <v>14</v>
      </c>
      <c r="E852" s="27" t="s">
        <v>15</v>
      </c>
      <c r="F852" s="26" t="s">
        <v>1018</v>
      </c>
      <c r="G852" s="26">
        <v>181</v>
      </c>
      <c r="H852" s="26">
        <v>5.09</v>
      </c>
      <c r="I852" s="26">
        <v>0.28000000000000003</v>
      </c>
      <c r="J852" s="38">
        <v>0.13</v>
      </c>
      <c r="K852" s="28">
        <f t="shared" si="26"/>
        <v>4.2566371681415927</v>
      </c>
      <c r="L852" s="28">
        <f t="shared" si="27"/>
        <v>770.45132743362831</v>
      </c>
      <c r="M852" s="26" t="s">
        <v>1011</v>
      </c>
      <c r="N852" s="26">
        <f>表1_4[[#This Row],[升数]]*4.81</f>
        <v>870.6099999999999</v>
      </c>
    </row>
    <row r="853" spans="1:14" ht="38.1" hidden="1" customHeight="1">
      <c r="A853" s="27">
        <v>43944</v>
      </c>
      <c r="C853" s="27" t="s">
        <v>13</v>
      </c>
      <c r="D853" s="27" t="s">
        <v>14</v>
      </c>
      <c r="E853" s="27" t="s">
        <v>15</v>
      </c>
      <c r="F853" s="26" t="s">
        <v>1018</v>
      </c>
      <c r="G853" s="26">
        <v>368</v>
      </c>
      <c r="H853" s="26">
        <v>5.09</v>
      </c>
      <c r="I853" s="26">
        <v>0.28000000000000003</v>
      </c>
      <c r="J853" s="38">
        <v>0.13</v>
      </c>
      <c r="K853" s="28">
        <f t="shared" si="26"/>
        <v>4.2566371681415927</v>
      </c>
      <c r="L853" s="28">
        <f t="shared" si="27"/>
        <v>1566.4424778761061</v>
      </c>
      <c r="M853" s="26" t="s">
        <v>1011</v>
      </c>
      <c r="N853" s="26">
        <f>表1_4[[#This Row],[升数]]*4.81</f>
        <v>1770.08</v>
      </c>
    </row>
    <row r="854" spans="1:14" ht="38.1" hidden="1" customHeight="1">
      <c r="A854" s="27">
        <v>43944</v>
      </c>
      <c r="C854" s="27" t="s">
        <v>13</v>
      </c>
      <c r="D854" s="27" t="s">
        <v>14</v>
      </c>
      <c r="E854" s="27" t="s">
        <v>15</v>
      </c>
      <c r="F854" s="26" t="s">
        <v>1018</v>
      </c>
      <c r="G854" s="26">
        <v>138</v>
      </c>
      <c r="H854" s="26">
        <v>5.09</v>
      </c>
      <c r="I854" s="26">
        <v>0.28000000000000003</v>
      </c>
      <c r="J854" s="38">
        <v>0.13</v>
      </c>
      <c r="K854" s="28">
        <f t="shared" si="26"/>
        <v>4.2566371681415927</v>
      </c>
      <c r="L854" s="28">
        <f t="shared" si="27"/>
        <v>587.4159292035398</v>
      </c>
      <c r="M854" s="26" t="s">
        <v>1011</v>
      </c>
      <c r="N854" s="26">
        <f>表1_4[[#This Row],[升数]]*4.81</f>
        <v>663.78</v>
      </c>
    </row>
    <row r="855" spans="1:14" ht="38.1" hidden="1" customHeight="1">
      <c r="A855" s="27">
        <v>43945</v>
      </c>
      <c r="C855" s="27" t="s">
        <v>13</v>
      </c>
      <c r="D855" s="27" t="s">
        <v>14</v>
      </c>
      <c r="E855" s="27" t="s">
        <v>15</v>
      </c>
      <c r="F855" s="26" t="s">
        <v>1018</v>
      </c>
      <c r="G855" s="26">
        <v>305</v>
      </c>
      <c r="H855" s="26">
        <v>5.09</v>
      </c>
      <c r="I855" s="26">
        <v>0.28000000000000003</v>
      </c>
      <c r="J855" s="38">
        <v>0.13</v>
      </c>
      <c r="K855" s="28">
        <f t="shared" si="26"/>
        <v>4.2566371681415927</v>
      </c>
      <c r="L855" s="28">
        <f t="shared" si="27"/>
        <v>1298.2743362831857</v>
      </c>
      <c r="M855" s="26" t="s">
        <v>1011</v>
      </c>
      <c r="N855" s="26">
        <f>表1_4[[#This Row],[升数]]*4.81</f>
        <v>1467.05</v>
      </c>
    </row>
    <row r="856" spans="1:14" ht="38.1" hidden="1" customHeight="1">
      <c r="A856" s="27">
        <v>43946</v>
      </c>
      <c r="C856" s="27" t="s">
        <v>13</v>
      </c>
      <c r="D856" s="27" t="s">
        <v>14</v>
      </c>
      <c r="E856" s="27" t="s">
        <v>15</v>
      </c>
      <c r="F856" s="26" t="s">
        <v>1018</v>
      </c>
      <c r="G856" s="26">
        <v>501</v>
      </c>
      <c r="H856" s="26">
        <v>5.09</v>
      </c>
      <c r="I856" s="26">
        <v>0.28000000000000003</v>
      </c>
      <c r="J856" s="38">
        <v>0.13</v>
      </c>
      <c r="K856" s="28">
        <f t="shared" si="26"/>
        <v>4.2566371681415927</v>
      </c>
      <c r="L856" s="28">
        <f t="shared" si="27"/>
        <v>2132.575221238938</v>
      </c>
      <c r="M856" s="26" t="s">
        <v>1011</v>
      </c>
      <c r="N856" s="26">
        <f>表1_4[[#This Row],[升数]]*4.81</f>
        <v>2409.81</v>
      </c>
    </row>
    <row r="857" spans="1:14" ht="38.1" hidden="1" customHeight="1">
      <c r="A857" s="27">
        <v>43946</v>
      </c>
      <c r="C857" s="27" t="s">
        <v>13</v>
      </c>
      <c r="D857" s="27" t="s">
        <v>14</v>
      </c>
      <c r="E857" s="27" t="s">
        <v>15</v>
      </c>
      <c r="F857" s="26" t="s">
        <v>1018</v>
      </c>
      <c r="G857" s="26">
        <v>456</v>
      </c>
      <c r="H857" s="26">
        <v>5.09</v>
      </c>
      <c r="I857" s="26">
        <v>0.28000000000000003</v>
      </c>
      <c r="J857" s="38">
        <v>0.13</v>
      </c>
      <c r="K857" s="28">
        <f t="shared" si="26"/>
        <v>4.2566371681415927</v>
      </c>
      <c r="L857" s="28">
        <f t="shared" si="27"/>
        <v>1941.0265486725662</v>
      </c>
      <c r="M857" s="26" t="s">
        <v>1011</v>
      </c>
      <c r="N857" s="26">
        <f>表1_4[[#This Row],[升数]]*4.81</f>
        <v>2193.3599999999997</v>
      </c>
    </row>
    <row r="858" spans="1:14" ht="38.1" hidden="1" customHeight="1">
      <c r="A858" s="27">
        <v>43947</v>
      </c>
      <c r="C858" s="27" t="s">
        <v>13</v>
      </c>
      <c r="D858" s="27" t="s">
        <v>14</v>
      </c>
      <c r="E858" s="27" t="s">
        <v>15</v>
      </c>
      <c r="F858" s="26" t="s">
        <v>1018</v>
      </c>
      <c r="G858" s="26">
        <v>347</v>
      </c>
      <c r="H858" s="26">
        <v>5.09</v>
      </c>
      <c r="I858" s="26">
        <v>0.28000000000000003</v>
      </c>
      <c r="J858" s="38">
        <v>0.13</v>
      </c>
      <c r="K858" s="28">
        <f t="shared" si="26"/>
        <v>4.2566371681415927</v>
      </c>
      <c r="L858" s="28">
        <f t="shared" si="27"/>
        <v>1477.0530973451328</v>
      </c>
      <c r="M858" s="26" t="s">
        <v>1011</v>
      </c>
      <c r="N858" s="26">
        <f>表1_4[[#This Row],[升数]]*4.81</f>
        <v>1669.07</v>
      </c>
    </row>
    <row r="859" spans="1:14" ht="38.1" hidden="1" customHeight="1">
      <c r="A859" s="27">
        <v>43948</v>
      </c>
      <c r="C859" s="27" t="s">
        <v>13</v>
      </c>
      <c r="D859" s="27" t="s">
        <v>14</v>
      </c>
      <c r="E859" s="27" t="s">
        <v>15</v>
      </c>
      <c r="F859" s="26" t="s">
        <v>1018</v>
      </c>
      <c r="G859" s="26">
        <v>674</v>
      </c>
      <c r="H859" s="26">
        <v>5.09</v>
      </c>
      <c r="I859" s="26">
        <v>0.28000000000000003</v>
      </c>
      <c r="J859" s="38">
        <v>0.13</v>
      </c>
      <c r="K859" s="28">
        <f t="shared" si="26"/>
        <v>4.2566371681415927</v>
      </c>
      <c r="L859" s="28">
        <f t="shared" si="27"/>
        <v>2868.9734513274334</v>
      </c>
      <c r="M859" s="26" t="s">
        <v>1011</v>
      </c>
      <c r="N859" s="26">
        <f>表1_4[[#This Row],[升数]]*4.81</f>
        <v>3241.9399999999996</v>
      </c>
    </row>
    <row r="860" spans="1:14" ht="38.1" hidden="1" customHeight="1">
      <c r="A860" s="27">
        <v>43948</v>
      </c>
      <c r="C860" s="27" t="s">
        <v>13</v>
      </c>
      <c r="D860" s="27" t="s">
        <v>14</v>
      </c>
      <c r="E860" s="27" t="s">
        <v>15</v>
      </c>
      <c r="F860" s="26" t="s">
        <v>1018</v>
      </c>
      <c r="G860" s="26">
        <v>427</v>
      </c>
      <c r="H860" s="26">
        <v>5.09</v>
      </c>
      <c r="I860" s="26">
        <v>0.28000000000000003</v>
      </c>
      <c r="J860" s="38">
        <v>0.13</v>
      </c>
      <c r="K860" s="28">
        <f t="shared" si="26"/>
        <v>4.2566371681415927</v>
      </c>
      <c r="L860" s="28">
        <f t="shared" si="27"/>
        <v>1817.5840707964601</v>
      </c>
      <c r="M860" s="26" t="s">
        <v>1011</v>
      </c>
      <c r="N860" s="26">
        <f>表1_4[[#This Row],[升数]]*4.81</f>
        <v>2053.87</v>
      </c>
    </row>
    <row r="861" spans="1:14" ht="38.1" hidden="1" customHeight="1">
      <c r="A861" s="27">
        <v>43949</v>
      </c>
      <c r="C861" s="27" t="s">
        <v>13</v>
      </c>
      <c r="D861" s="27" t="s">
        <v>14</v>
      </c>
      <c r="E861" s="27" t="s">
        <v>15</v>
      </c>
      <c r="F861" s="26" t="s">
        <v>1018</v>
      </c>
      <c r="G861" s="26">
        <v>509</v>
      </c>
      <c r="H861" s="26">
        <v>5.09</v>
      </c>
      <c r="I861" s="26">
        <v>0.28000000000000003</v>
      </c>
      <c r="J861" s="38">
        <v>0.13</v>
      </c>
      <c r="K861" s="28">
        <f t="shared" si="26"/>
        <v>4.2566371681415927</v>
      </c>
      <c r="L861" s="28">
        <f t="shared" si="27"/>
        <v>2166.6283185840707</v>
      </c>
      <c r="M861" s="26" t="s">
        <v>1011</v>
      </c>
      <c r="N861" s="26">
        <f>表1_4[[#This Row],[升数]]*4.81</f>
        <v>2448.29</v>
      </c>
    </row>
    <row r="862" spans="1:14" ht="38.1" hidden="1" customHeight="1">
      <c r="A862" s="27">
        <v>43950</v>
      </c>
      <c r="C862" s="27" t="s">
        <v>13</v>
      </c>
      <c r="D862" s="27" t="s">
        <v>14</v>
      </c>
      <c r="E862" s="27" t="s">
        <v>15</v>
      </c>
      <c r="F862" s="26" t="s">
        <v>1018</v>
      </c>
      <c r="G862" s="26">
        <v>455</v>
      </c>
      <c r="H862" s="26">
        <v>5.09</v>
      </c>
      <c r="I862" s="26">
        <v>0.28000000000000003</v>
      </c>
      <c r="J862" s="38">
        <v>0.13</v>
      </c>
      <c r="K862" s="28">
        <f t="shared" si="26"/>
        <v>4.2566371681415927</v>
      </c>
      <c r="L862" s="28">
        <f t="shared" si="27"/>
        <v>1936.7699115044247</v>
      </c>
      <c r="M862" s="26" t="s">
        <v>1011</v>
      </c>
      <c r="N862" s="26">
        <f>表1_4[[#This Row],[升数]]*4.81</f>
        <v>2188.5499999999997</v>
      </c>
    </row>
    <row r="863" spans="1:14" ht="38.1" hidden="1" customHeight="1">
      <c r="A863" s="27">
        <v>43950</v>
      </c>
      <c r="C863" s="27" t="s">
        <v>13</v>
      </c>
      <c r="D863" s="27" t="s">
        <v>14</v>
      </c>
      <c r="E863" s="27" t="s">
        <v>15</v>
      </c>
      <c r="F863" s="26" t="s">
        <v>1018</v>
      </c>
      <c r="G863" s="26">
        <v>200</v>
      </c>
      <c r="H863" s="26">
        <v>5.09</v>
      </c>
      <c r="I863" s="26">
        <v>0.28000000000000003</v>
      </c>
      <c r="J863" s="38">
        <v>0.13</v>
      </c>
      <c r="K863" s="28">
        <f t="shared" si="26"/>
        <v>4.2566371681415927</v>
      </c>
      <c r="L863" s="28">
        <f t="shared" si="27"/>
        <v>851.32743362831854</v>
      </c>
      <c r="M863" s="26" t="s">
        <v>1011</v>
      </c>
      <c r="N863" s="26">
        <f>表1_4[[#This Row],[升数]]*4.81</f>
        <v>961.99999999999989</v>
      </c>
    </row>
    <row r="864" spans="1:14" ht="38.1" hidden="1" customHeight="1">
      <c r="A864" s="27">
        <v>43950</v>
      </c>
      <c r="C864" s="27" t="s">
        <v>13</v>
      </c>
      <c r="D864" s="27" t="s">
        <v>14</v>
      </c>
      <c r="E864" s="27" t="s">
        <v>15</v>
      </c>
      <c r="F864" s="26" t="s">
        <v>1018</v>
      </c>
      <c r="G864" s="26">
        <v>291</v>
      </c>
      <c r="H864" s="26">
        <v>5.09</v>
      </c>
      <c r="I864" s="26">
        <v>0.28000000000000003</v>
      </c>
      <c r="J864" s="38">
        <v>0.13</v>
      </c>
      <c r="K864" s="28">
        <f t="shared" si="26"/>
        <v>4.2566371681415927</v>
      </c>
      <c r="L864" s="28">
        <f t="shared" si="27"/>
        <v>1238.6814159292035</v>
      </c>
      <c r="M864" s="26" t="s">
        <v>1011</v>
      </c>
      <c r="N864" s="26">
        <f>表1_4[[#This Row],[升数]]*4.81</f>
        <v>1399.7099999999998</v>
      </c>
    </row>
    <row r="865" spans="1:14" ht="38.1" hidden="1" customHeight="1">
      <c r="A865" s="27">
        <v>43950</v>
      </c>
      <c r="C865" s="27" t="s">
        <v>13</v>
      </c>
      <c r="D865" s="27" t="s">
        <v>14</v>
      </c>
      <c r="E865" s="27" t="s">
        <v>15</v>
      </c>
      <c r="F865" s="26" t="s">
        <v>1018</v>
      </c>
      <c r="G865" s="26">
        <v>130</v>
      </c>
      <c r="H865" s="26">
        <v>5.09</v>
      </c>
      <c r="I865" s="26">
        <v>0.28000000000000003</v>
      </c>
      <c r="J865" s="38">
        <v>0.13</v>
      </c>
      <c r="K865" s="28">
        <f t="shared" si="26"/>
        <v>4.2566371681415927</v>
      </c>
      <c r="L865" s="28">
        <f t="shared" si="27"/>
        <v>553.36283185840705</v>
      </c>
      <c r="M865" s="26" t="s">
        <v>1011</v>
      </c>
      <c r="N865" s="26">
        <f>表1_4[[#This Row],[升数]]*4.81</f>
        <v>625.29999999999995</v>
      </c>
    </row>
    <row r="866" spans="1:14" ht="38.1" hidden="1" customHeight="1">
      <c r="A866" s="27">
        <v>43951</v>
      </c>
      <c r="C866" s="27" t="s">
        <v>13</v>
      </c>
      <c r="D866" s="27" t="s">
        <v>14</v>
      </c>
      <c r="E866" s="27" t="s">
        <v>15</v>
      </c>
      <c r="F866" s="26" t="s">
        <v>1018</v>
      </c>
      <c r="G866" s="26">
        <v>389</v>
      </c>
      <c r="H866" s="26">
        <v>5.09</v>
      </c>
      <c r="I866" s="26">
        <v>0.28000000000000003</v>
      </c>
      <c r="J866" s="38">
        <v>0.13</v>
      </c>
      <c r="K866" s="28">
        <f t="shared" si="26"/>
        <v>4.2566371681415927</v>
      </c>
      <c r="L866" s="28">
        <f t="shared" si="27"/>
        <v>1655.8318584070796</v>
      </c>
      <c r="M866" s="26" t="s">
        <v>1011</v>
      </c>
      <c r="N866" s="26">
        <f>表1_4[[#This Row],[升数]]*4.81</f>
        <v>1871.09</v>
      </c>
    </row>
    <row r="867" spans="1:14" ht="38.1" hidden="1" customHeight="1">
      <c r="A867" s="27">
        <v>43951</v>
      </c>
      <c r="C867" s="27" t="s">
        <v>13</v>
      </c>
      <c r="D867" s="27" t="s">
        <v>14</v>
      </c>
      <c r="E867" s="27" t="s">
        <v>15</v>
      </c>
      <c r="F867" s="26" t="s">
        <v>1018</v>
      </c>
      <c r="G867" s="26">
        <v>52</v>
      </c>
      <c r="H867" s="26">
        <v>5.09</v>
      </c>
      <c r="I867" s="26">
        <v>0.28000000000000003</v>
      </c>
      <c r="J867" s="38">
        <v>0.13</v>
      </c>
      <c r="K867" s="28">
        <f t="shared" si="26"/>
        <v>4.2566371681415927</v>
      </c>
      <c r="L867" s="28">
        <f t="shared" si="27"/>
        <v>221.34513274336283</v>
      </c>
      <c r="M867" s="26" t="s">
        <v>1011</v>
      </c>
      <c r="N867" s="26">
        <f>表1_4[[#This Row],[升数]]*4.81</f>
        <v>250.11999999999998</v>
      </c>
    </row>
    <row r="868" spans="1:14" ht="38.1" hidden="1" customHeight="1">
      <c r="A868" s="27">
        <v>43951</v>
      </c>
      <c r="C868" s="27" t="s">
        <v>13</v>
      </c>
      <c r="D868" s="27" t="s">
        <v>14</v>
      </c>
      <c r="E868" s="27" t="s">
        <v>15</v>
      </c>
      <c r="F868" s="26" t="s">
        <v>1018</v>
      </c>
      <c r="G868" s="26">
        <v>434</v>
      </c>
      <c r="H868" s="26">
        <v>5.09</v>
      </c>
      <c r="I868" s="26">
        <v>0.28000000000000003</v>
      </c>
      <c r="J868" s="38">
        <v>0.13</v>
      </c>
      <c r="K868" s="28">
        <f t="shared" si="26"/>
        <v>4.2566371681415927</v>
      </c>
      <c r="L868" s="28">
        <f t="shared" si="27"/>
        <v>1847.3805309734512</v>
      </c>
      <c r="M868" s="26" t="s">
        <v>1011</v>
      </c>
      <c r="N868" s="26">
        <f>表1_4[[#This Row],[升数]]*4.81</f>
        <v>2087.54</v>
      </c>
    </row>
    <row r="869" spans="1:14" ht="38.1" hidden="1" customHeight="1">
      <c r="A869" s="27">
        <v>43952</v>
      </c>
      <c r="C869" s="27" t="s">
        <v>13</v>
      </c>
      <c r="D869" s="27" t="s">
        <v>14</v>
      </c>
      <c r="E869" s="27" t="s">
        <v>15</v>
      </c>
      <c r="F869" s="26" t="s">
        <v>1018</v>
      </c>
      <c r="G869" s="26">
        <v>230</v>
      </c>
      <c r="H869" s="26">
        <v>5.09</v>
      </c>
      <c r="I869" s="26">
        <v>0.28000000000000003</v>
      </c>
      <c r="J869" s="38">
        <v>0.13</v>
      </c>
      <c r="K869" s="28">
        <f t="shared" si="26"/>
        <v>4.2566371681415927</v>
      </c>
      <c r="L869" s="28">
        <f t="shared" si="27"/>
        <v>979.02654867256626</v>
      </c>
      <c r="M869" s="26" t="s">
        <v>1011</v>
      </c>
      <c r="N869" s="26">
        <f>表1_4[[#This Row],[升数]]*4.81</f>
        <v>1106.3</v>
      </c>
    </row>
    <row r="870" spans="1:14" ht="38.1" hidden="1" customHeight="1">
      <c r="A870" s="27">
        <v>43952</v>
      </c>
      <c r="C870" s="27" t="s">
        <v>13</v>
      </c>
      <c r="D870" s="27" t="s">
        <v>14</v>
      </c>
      <c r="E870" s="27" t="s">
        <v>15</v>
      </c>
      <c r="F870" s="26" t="s">
        <v>1018</v>
      </c>
      <c r="G870" s="26">
        <v>1514</v>
      </c>
      <c r="H870" s="26">
        <v>5.09</v>
      </c>
      <c r="I870" s="26">
        <v>0.28000000000000003</v>
      </c>
      <c r="J870" s="38">
        <v>0.13</v>
      </c>
      <c r="K870" s="28">
        <f t="shared" si="26"/>
        <v>4.2566371681415927</v>
      </c>
      <c r="L870" s="28">
        <f t="shared" si="27"/>
        <v>6444.5486725663714</v>
      </c>
      <c r="M870" s="26" t="s">
        <v>1011</v>
      </c>
      <c r="N870" s="26">
        <f>表1_4[[#This Row],[升数]]*4.81</f>
        <v>7282.3399999999992</v>
      </c>
    </row>
    <row r="871" spans="1:14" ht="38.1" hidden="1" customHeight="1">
      <c r="A871" s="27">
        <v>43953</v>
      </c>
      <c r="C871" s="27" t="s">
        <v>13</v>
      </c>
      <c r="D871" s="27" t="s">
        <v>14</v>
      </c>
      <c r="E871" s="27" t="s">
        <v>15</v>
      </c>
      <c r="F871" s="26" t="s">
        <v>1018</v>
      </c>
      <c r="G871" s="26">
        <v>187</v>
      </c>
      <c r="H871" s="26">
        <v>5.09</v>
      </c>
      <c r="I871" s="26">
        <v>0.28000000000000003</v>
      </c>
      <c r="J871" s="38">
        <v>0.13</v>
      </c>
      <c r="K871" s="28">
        <f t="shared" si="26"/>
        <v>4.2566371681415927</v>
      </c>
      <c r="L871" s="28">
        <f t="shared" si="27"/>
        <v>795.99115044247787</v>
      </c>
      <c r="M871" s="26" t="s">
        <v>1011</v>
      </c>
      <c r="N871" s="26">
        <f>表1_4[[#This Row],[升数]]*4.81</f>
        <v>899.46999999999991</v>
      </c>
    </row>
    <row r="872" spans="1:14" ht="38.1" hidden="1" customHeight="1">
      <c r="A872" s="27">
        <v>43953</v>
      </c>
      <c r="C872" s="27" t="s">
        <v>13</v>
      </c>
      <c r="D872" s="27" t="s">
        <v>14</v>
      </c>
      <c r="E872" s="27" t="s">
        <v>15</v>
      </c>
      <c r="F872" s="26" t="s">
        <v>1018</v>
      </c>
      <c r="G872" s="26">
        <v>605</v>
      </c>
      <c r="H872" s="26">
        <v>5.09</v>
      </c>
      <c r="I872" s="26">
        <v>0.28000000000000003</v>
      </c>
      <c r="J872" s="38">
        <v>0.13</v>
      </c>
      <c r="K872" s="28">
        <f t="shared" si="26"/>
        <v>4.2566371681415927</v>
      </c>
      <c r="L872" s="28">
        <f t="shared" si="27"/>
        <v>2575.2654867256638</v>
      </c>
      <c r="M872" s="26" t="s">
        <v>1011</v>
      </c>
      <c r="N872" s="26">
        <f>表1_4[[#This Row],[升数]]*4.81</f>
        <v>2910.0499999999997</v>
      </c>
    </row>
    <row r="873" spans="1:14" ht="38.1" hidden="1" customHeight="1">
      <c r="A873" s="27">
        <v>43954</v>
      </c>
      <c r="C873" s="27" t="s">
        <v>13</v>
      </c>
      <c r="D873" s="27" t="s">
        <v>14</v>
      </c>
      <c r="E873" s="27" t="s">
        <v>15</v>
      </c>
      <c r="F873" s="26" t="s">
        <v>1018</v>
      </c>
      <c r="G873" s="26">
        <v>597</v>
      </c>
      <c r="H873" s="26">
        <v>5.09</v>
      </c>
      <c r="I873" s="26">
        <v>0.28000000000000003</v>
      </c>
      <c r="J873" s="38">
        <v>0.13</v>
      </c>
      <c r="K873" s="28">
        <f t="shared" si="26"/>
        <v>4.2566371681415927</v>
      </c>
      <c r="L873" s="28">
        <f t="shared" si="27"/>
        <v>2541.212389380531</v>
      </c>
      <c r="M873" s="26" t="s">
        <v>1011</v>
      </c>
      <c r="N873" s="26">
        <f>表1_4[[#This Row],[升数]]*4.81</f>
        <v>2871.5699999999997</v>
      </c>
    </row>
    <row r="874" spans="1:14" ht="38.1" hidden="1" customHeight="1">
      <c r="A874" s="27">
        <v>43954</v>
      </c>
      <c r="C874" s="27" t="s">
        <v>13</v>
      </c>
      <c r="D874" s="27" t="s">
        <v>14</v>
      </c>
      <c r="E874" s="27" t="s">
        <v>15</v>
      </c>
      <c r="F874" s="26" t="s">
        <v>1018</v>
      </c>
      <c r="G874" s="26">
        <v>1371</v>
      </c>
      <c r="H874" s="26">
        <v>5.09</v>
      </c>
      <c r="I874" s="26">
        <v>0.28000000000000003</v>
      </c>
      <c r="J874" s="38">
        <v>0.13</v>
      </c>
      <c r="K874" s="28">
        <f t="shared" si="26"/>
        <v>4.2566371681415927</v>
      </c>
      <c r="L874" s="28">
        <f t="shared" si="27"/>
        <v>5835.8495575221232</v>
      </c>
      <c r="M874" s="26" t="s">
        <v>1011</v>
      </c>
      <c r="N874" s="26">
        <f>表1_4[[#This Row],[升数]]*4.81</f>
        <v>6594.5099999999993</v>
      </c>
    </row>
    <row r="875" spans="1:14" ht="38.1" hidden="1" customHeight="1">
      <c r="A875" s="27">
        <v>43955</v>
      </c>
      <c r="C875" s="27" t="s">
        <v>13</v>
      </c>
      <c r="D875" s="27" t="s">
        <v>14</v>
      </c>
      <c r="E875" s="27" t="s">
        <v>15</v>
      </c>
      <c r="F875" s="26" t="s">
        <v>1018</v>
      </c>
      <c r="G875" s="26">
        <v>159</v>
      </c>
      <c r="H875" s="26">
        <v>5.09</v>
      </c>
      <c r="I875" s="26">
        <v>0.28000000000000003</v>
      </c>
      <c r="J875" s="38">
        <v>0.13</v>
      </c>
      <c r="K875" s="28">
        <f t="shared" si="26"/>
        <v>4.2566371681415927</v>
      </c>
      <c r="L875" s="28">
        <f t="shared" si="27"/>
        <v>676.80530973451323</v>
      </c>
      <c r="M875" s="26" t="s">
        <v>1011</v>
      </c>
      <c r="N875" s="26">
        <f>表1_4[[#This Row],[升数]]*4.81</f>
        <v>764.79</v>
      </c>
    </row>
    <row r="876" spans="1:14" ht="38.1" hidden="1" customHeight="1">
      <c r="A876" s="27">
        <v>43956</v>
      </c>
      <c r="C876" s="27" t="s">
        <v>13</v>
      </c>
      <c r="D876" s="27" t="s">
        <v>14</v>
      </c>
      <c r="E876" s="27" t="s">
        <v>15</v>
      </c>
      <c r="F876" s="26" t="s">
        <v>1018</v>
      </c>
      <c r="G876" s="26">
        <v>754</v>
      </c>
      <c r="H876" s="26">
        <v>5.09</v>
      </c>
      <c r="I876" s="26">
        <v>0.28000000000000003</v>
      </c>
      <c r="J876" s="38">
        <v>0.13</v>
      </c>
      <c r="K876" s="28">
        <f t="shared" si="26"/>
        <v>4.2566371681415927</v>
      </c>
      <c r="L876" s="28">
        <f t="shared" si="27"/>
        <v>3209.5044247787609</v>
      </c>
      <c r="M876" s="26" t="s">
        <v>1011</v>
      </c>
      <c r="N876" s="26">
        <f>表1_4[[#This Row],[升数]]*4.81</f>
        <v>3626.74</v>
      </c>
    </row>
    <row r="877" spans="1:14" ht="38.1" hidden="1" customHeight="1">
      <c r="A877" s="27">
        <v>43957</v>
      </c>
      <c r="C877" s="27" t="s">
        <v>13</v>
      </c>
      <c r="D877" s="27" t="s">
        <v>14</v>
      </c>
      <c r="E877" s="27" t="s">
        <v>15</v>
      </c>
      <c r="F877" s="26" t="s">
        <v>1018</v>
      </c>
      <c r="G877" s="26">
        <v>1764</v>
      </c>
      <c r="H877" s="26">
        <v>5.09</v>
      </c>
      <c r="I877" s="26">
        <v>0.28000000000000003</v>
      </c>
      <c r="J877" s="38">
        <v>0.13</v>
      </c>
      <c r="K877" s="28">
        <f t="shared" si="26"/>
        <v>4.2566371681415927</v>
      </c>
      <c r="L877" s="28">
        <f t="shared" si="27"/>
        <v>7508.7079646017692</v>
      </c>
      <c r="M877" s="26" t="s">
        <v>1011</v>
      </c>
      <c r="N877" s="26">
        <f>表1_4[[#This Row],[升数]]*4.81</f>
        <v>8484.84</v>
      </c>
    </row>
    <row r="878" spans="1:14" ht="38.1" hidden="1" customHeight="1">
      <c r="A878" s="27">
        <v>43957</v>
      </c>
      <c r="C878" s="27" t="s">
        <v>13</v>
      </c>
      <c r="D878" s="27" t="s">
        <v>14</v>
      </c>
      <c r="E878" s="27" t="s">
        <v>15</v>
      </c>
      <c r="F878" s="26" t="s">
        <v>1018</v>
      </c>
      <c r="G878" s="26">
        <v>351</v>
      </c>
      <c r="H878" s="26">
        <v>5.09</v>
      </c>
      <c r="I878" s="26">
        <v>0.28000000000000003</v>
      </c>
      <c r="J878" s="38">
        <v>0.13</v>
      </c>
      <c r="K878" s="28">
        <f t="shared" si="26"/>
        <v>4.2566371681415927</v>
      </c>
      <c r="L878" s="28">
        <f t="shared" si="27"/>
        <v>1494.0796460176991</v>
      </c>
      <c r="M878" s="26" t="s">
        <v>1011</v>
      </c>
      <c r="N878" s="26">
        <f>表1_4[[#This Row],[升数]]*4.81</f>
        <v>1688.31</v>
      </c>
    </row>
    <row r="879" spans="1:14" ht="38.1" hidden="1" customHeight="1">
      <c r="A879" s="27">
        <v>43960</v>
      </c>
      <c r="C879" s="27" t="s">
        <v>13</v>
      </c>
      <c r="D879" s="27" t="s">
        <v>14</v>
      </c>
      <c r="E879" s="27" t="s">
        <v>15</v>
      </c>
      <c r="F879" s="26" t="s">
        <v>1018</v>
      </c>
      <c r="G879" s="26">
        <v>235</v>
      </c>
      <c r="H879" s="26">
        <v>5.09</v>
      </c>
      <c r="I879" s="26">
        <v>0.28000000000000003</v>
      </c>
      <c r="J879" s="38">
        <v>0.13</v>
      </c>
      <c r="K879" s="28">
        <f t="shared" si="26"/>
        <v>4.2566371681415927</v>
      </c>
      <c r="L879" s="28">
        <f t="shared" si="27"/>
        <v>1000.3097345132743</v>
      </c>
      <c r="M879" s="26" t="s">
        <v>1011</v>
      </c>
      <c r="N879" s="26">
        <f>表1_4[[#This Row],[升数]]*4.81</f>
        <v>1130.3499999999999</v>
      </c>
    </row>
    <row r="880" spans="1:14" ht="38.1" hidden="1" customHeight="1">
      <c r="A880" s="27">
        <v>43961</v>
      </c>
      <c r="C880" s="27" t="s">
        <v>13</v>
      </c>
      <c r="D880" s="27" t="s">
        <v>14</v>
      </c>
      <c r="E880" s="27" t="s">
        <v>15</v>
      </c>
      <c r="F880" s="26" t="s">
        <v>1018</v>
      </c>
      <c r="G880" s="26">
        <v>873</v>
      </c>
      <c r="H880" s="26">
        <v>5.09</v>
      </c>
      <c r="I880" s="26">
        <v>0.28000000000000003</v>
      </c>
      <c r="J880" s="38">
        <v>0.13</v>
      </c>
      <c r="K880" s="28">
        <f t="shared" si="26"/>
        <v>4.2566371681415927</v>
      </c>
      <c r="L880" s="28">
        <f t="shared" si="27"/>
        <v>3716.0442477876104</v>
      </c>
      <c r="M880" s="26" t="s">
        <v>1011</v>
      </c>
      <c r="N880" s="26">
        <f>表1_4[[#This Row],[升数]]*4.81</f>
        <v>4199.13</v>
      </c>
    </row>
    <row r="881" spans="1:14" ht="38.1" hidden="1" customHeight="1">
      <c r="A881" s="27">
        <v>43962</v>
      </c>
      <c r="C881" s="27" t="s">
        <v>13</v>
      </c>
      <c r="D881" s="27" t="s">
        <v>14</v>
      </c>
      <c r="E881" s="27" t="s">
        <v>15</v>
      </c>
      <c r="F881" s="26" t="s">
        <v>1018</v>
      </c>
      <c r="G881" s="26">
        <v>1510</v>
      </c>
      <c r="H881" s="26">
        <v>5.09</v>
      </c>
      <c r="I881" s="26">
        <v>0.28000000000000003</v>
      </c>
      <c r="J881" s="38">
        <v>0.13</v>
      </c>
      <c r="K881" s="28">
        <f t="shared" si="26"/>
        <v>4.2566371681415927</v>
      </c>
      <c r="L881" s="28">
        <f t="shared" si="27"/>
        <v>6427.5221238938047</v>
      </c>
      <c r="M881" s="26" t="s">
        <v>1011</v>
      </c>
      <c r="N881" s="26">
        <f>表1_4[[#This Row],[升数]]*4.81</f>
        <v>7263.0999999999995</v>
      </c>
    </row>
    <row r="882" spans="1:14" ht="38.1" hidden="1" customHeight="1">
      <c r="A882" s="27">
        <v>43962</v>
      </c>
      <c r="C882" s="27" t="s">
        <v>13</v>
      </c>
      <c r="D882" s="27" t="s">
        <v>14</v>
      </c>
      <c r="E882" s="27" t="s">
        <v>15</v>
      </c>
      <c r="F882" s="26" t="s">
        <v>1018</v>
      </c>
      <c r="G882" s="26">
        <v>785</v>
      </c>
      <c r="H882" s="26">
        <v>5.09</v>
      </c>
      <c r="I882" s="26">
        <v>0.28000000000000003</v>
      </c>
      <c r="J882" s="38">
        <v>0.13</v>
      </c>
      <c r="K882" s="28">
        <f t="shared" si="26"/>
        <v>4.2566371681415927</v>
      </c>
      <c r="L882" s="28">
        <f t="shared" si="27"/>
        <v>3341.4601769911501</v>
      </c>
      <c r="M882" s="26" t="s">
        <v>1011</v>
      </c>
      <c r="N882" s="26">
        <f>表1_4[[#This Row],[升数]]*4.81</f>
        <v>3775.85</v>
      </c>
    </row>
    <row r="883" spans="1:14" ht="38.1" hidden="1" customHeight="1">
      <c r="A883" s="27">
        <v>43963</v>
      </c>
      <c r="C883" s="27" t="s">
        <v>13</v>
      </c>
      <c r="D883" s="27" t="s">
        <v>14</v>
      </c>
      <c r="E883" s="27" t="s">
        <v>15</v>
      </c>
      <c r="F883" s="26" t="s">
        <v>1018</v>
      </c>
      <c r="G883" s="26">
        <v>2186</v>
      </c>
      <c r="H883" s="26">
        <v>5.09</v>
      </c>
      <c r="I883" s="26">
        <v>0.28000000000000003</v>
      </c>
      <c r="J883" s="38">
        <v>0.13</v>
      </c>
      <c r="K883" s="28">
        <f t="shared" si="26"/>
        <v>4.2566371681415927</v>
      </c>
      <c r="L883" s="28">
        <f t="shared" si="27"/>
        <v>9305.0088495575219</v>
      </c>
      <c r="M883" s="26" t="s">
        <v>1011</v>
      </c>
      <c r="N883" s="26">
        <f>表1_4[[#This Row],[升数]]*4.81</f>
        <v>10514.66</v>
      </c>
    </row>
    <row r="884" spans="1:14" ht="38.1" hidden="1" customHeight="1">
      <c r="A884" s="27">
        <v>43964</v>
      </c>
      <c r="C884" s="27" t="s">
        <v>13</v>
      </c>
      <c r="D884" s="27" t="s">
        <v>14</v>
      </c>
      <c r="E884" s="27" t="s">
        <v>15</v>
      </c>
      <c r="F884" s="26" t="s">
        <v>1018</v>
      </c>
      <c r="G884" s="26">
        <v>1200</v>
      </c>
      <c r="H884" s="26">
        <v>5.09</v>
      </c>
      <c r="I884" s="26">
        <v>0.28000000000000003</v>
      </c>
      <c r="J884" s="38">
        <v>0.13</v>
      </c>
      <c r="K884" s="28">
        <f t="shared" si="26"/>
        <v>4.2566371681415927</v>
      </c>
      <c r="L884" s="28">
        <f t="shared" si="27"/>
        <v>5107.9646017699115</v>
      </c>
      <c r="M884" s="26" t="s">
        <v>1011</v>
      </c>
      <c r="N884" s="26">
        <f>表1_4[[#This Row],[升数]]*4.81</f>
        <v>5771.9999999999991</v>
      </c>
    </row>
    <row r="885" spans="1:14" ht="38.1" hidden="1" customHeight="1">
      <c r="A885" s="27">
        <v>43965</v>
      </c>
      <c r="C885" s="27" t="s">
        <v>13</v>
      </c>
      <c r="D885" s="27" t="s">
        <v>14</v>
      </c>
      <c r="E885" s="27" t="s">
        <v>15</v>
      </c>
      <c r="F885" s="26" t="s">
        <v>1018</v>
      </c>
      <c r="G885" s="26">
        <v>470</v>
      </c>
      <c r="H885" s="26">
        <v>5.09</v>
      </c>
      <c r="I885" s="26">
        <v>0.28000000000000003</v>
      </c>
      <c r="J885" s="38">
        <v>0.13</v>
      </c>
      <c r="K885" s="28">
        <f t="shared" si="26"/>
        <v>4.2566371681415927</v>
      </c>
      <c r="L885" s="28">
        <f t="shared" si="27"/>
        <v>2000.6194690265486</v>
      </c>
      <c r="M885" s="26" t="s">
        <v>1011</v>
      </c>
      <c r="N885" s="26">
        <f>表1_4[[#This Row],[升数]]*4.81</f>
        <v>2260.6999999999998</v>
      </c>
    </row>
    <row r="886" spans="1:14" ht="38.1" hidden="1" customHeight="1">
      <c r="A886" s="27">
        <v>43965</v>
      </c>
      <c r="C886" s="27" t="s">
        <v>13</v>
      </c>
      <c r="D886" s="27" t="s">
        <v>14</v>
      </c>
      <c r="E886" s="27" t="s">
        <v>15</v>
      </c>
      <c r="F886" s="26" t="s">
        <v>1018</v>
      </c>
      <c r="G886" s="26">
        <v>1259</v>
      </c>
      <c r="H886" s="26">
        <v>5.09</v>
      </c>
      <c r="I886" s="26">
        <v>0.28000000000000003</v>
      </c>
      <c r="J886" s="38">
        <v>0.13</v>
      </c>
      <c r="K886" s="28">
        <f t="shared" si="26"/>
        <v>4.2566371681415927</v>
      </c>
      <c r="L886" s="28">
        <f t="shared" si="27"/>
        <v>5359.1061946902655</v>
      </c>
      <c r="M886" s="26" t="s">
        <v>1011</v>
      </c>
      <c r="N886" s="26">
        <f>表1_4[[#This Row],[升数]]*4.81</f>
        <v>6055.7899999999991</v>
      </c>
    </row>
    <row r="887" spans="1:14" ht="38.1" hidden="1" customHeight="1">
      <c r="A887" s="27">
        <v>43966</v>
      </c>
      <c r="C887" s="27" t="s">
        <v>13</v>
      </c>
      <c r="D887" s="27" t="s">
        <v>14</v>
      </c>
      <c r="E887" s="27" t="s">
        <v>15</v>
      </c>
      <c r="F887" s="26" t="s">
        <v>1018</v>
      </c>
      <c r="G887" s="26">
        <v>1727</v>
      </c>
      <c r="H887" s="26">
        <v>5.09</v>
      </c>
      <c r="I887" s="26">
        <v>0.28000000000000003</v>
      </c>
      <c r="J887" s="38">
        <v>0.13</v>
      </c>
      <c r="K887" s="28">
        <f t="shared" si="26"/>
        <v>4.2566371681415927</v>
      </c>
      <c r="L887" s="28">
        <f t="shared" si="27"/>
        <v>7351.2123893805301</v>
      </c>
      <c r="M887" s="26" t="s">
        <v>1011</v>
      </c>
      <c r="N887" s="26">
        <f>表1_4[[#This Row],[升数]]*4.81</f>
        <v>8306.869999999999</v>
      </c>
    </row>
    <row r="888" spans="1:14" ht="38.1" hidden="1" customHeight="1">
      <c r="A888" s="27">
        <v>43966</v>
      </c>
      <c r="C888" s="27" t="s">
        <v>13</v>
      </c>
      <c r="D888" s="27" t="s">
        <v>14</v>
      </c>
      <c r="E888" s="27" t="s">
        <v>15</v>
      </c>
      <c r="F888" s="26" t="s">
        <v>1018</v>
      </c>
      <c r="G888" s="26">
        <v>200</v>
      </c>
      <c r="H888" s="26">
        <v>5.09</v>
      </c>
      <c r="I888" s="26">
        <v>0.28000000000000003</v>
      </c>
      <c r="J888" s="38">
        <v>0.13</v>
      </c>
      <c r="K888" s="28">
        <f t="shared" si="26"/>
        <v>4.2566371681415927</v>
      </c>
      <c r="L888" s="28">
        <f t="shared" si="27"/>
        <v>851.32743362831854</v>
      </c>
      <c r="M888" s="26" t="s">
        <v>1011</v>
      </c>
      <c r="N888" s="26">
        <f>表1_4[[#This Row],[升数]]*4.81</f>
        <v>961.99999999999989</v>
      </c>
    </row>
    <row r="889" spans="1:14" ht="38.1" hidden="1" customHeight="1">
      <c r="A889" s="27">
        <v>43937</v>
      </c>
      <c r="C889" s="27" t="s">
        <v>13</v>
      </c>
      <c r="D889" s="27" t="s">
        <v>14</v>
      </c>
      <c r="E889" s="27" t="s">
        <v>15</v>
      </c>
      <c r="F889" s="26" t="s">
        <v>16</v>
      </c>
      <c r="G889" s="26">
        <v>684</v>
      </c>
      <c r="H889" s="26">
        <v>5.09</v>
      </c>
      <c r="I889" s="26">
        <v>0.28000000000000003</v>
      </c>
      <c r="J889" s="38">
        <v>0.13</v>
      </c>
      <c r="K889" s="28">
        <f t="shared" si="26"/>
        <v>4.2566371681415927</v>
      </c>
      <c r="L889" s="28">
        <f t="shared" si="27"/>
        <v>2911.5398230088495</v>
      </c>
      <c r="M889" s="26" t="s">
        <v>1011</v>
      </c>
      <c r="N889" s="26">
        <f>表1_4[[#This Row],[升数]]*4.81</f>
        <v>3290.0399999999995</v>
      </c>
    </row>
    <row r="890" spans="1:14" ht="38.1" hidden="1" customHeight="1">
      <c r="A890" s="27">
        <v>43937</v>
      </c>
      <c r="C890" s="27" t="s">
        <v>13</v>
      </c>
      <c r="D890" s="27" t="s">
        <v>14</v>
      </c>
      <c r="E890" s="27" t="s">
        <v>15</v>
      </c>
      <c r="F890" s="26" t="s">
        <v>16</v>
      </c>
      <c r="G890" s="26">
        <v>20030</v>
      </c>
      <c r="H890" s="26">
        <v>5.09</v>
      </c>
      <c r="I890" s="26">
        <v>0.28000000000000003</v>
      </c>
      <c r="J890" s="38">
        <v>0.13</v>
      </c>
      <c r="K890" s="28">
        <f t="shared" si="26"/>
        <v>4.2566371681415927</v>
      </c>
      <c r="L890" s="28">
        <f t="shared" si="27"/>
        <v>85260.442477876102</v>
      </c>
      <c r="M890" s="26" t="s">
        <v>1011</v>
      </c>
      <c r="N890" s="26">
        <f>表1_4[[#This Row],[升数]]*4.81</f>
        <v>96344.299999999988</v>
      </c>
    </row>
    <row r="891" spans="1:14" ht="38.1" hidden="1" customHeight="1">
      <c r="A891" s="27">
        <v>43938</v>
      </c>
      <c r="C891" s="27" t="s">
        <v>13</v>
      </c>
      <c r="D891" s="27" t="s">
        <v>14</v>
      </c>
      <c r="E891" s="27" t="s">
        <v>15</v>
      </c>
      <c r="F891" s="26" t="s">
        <v>16</v>
      </c>
      <c r="G891" s="26">
        <v>297</v>
      </c>
      <c r="H891" s="26">
        <v>5.09</v>
      </c>
      <c r="I891" s="26">
        <v>0.28000000000000003</v>
      </c>
      <c r="J891" s="38">
        <v>0.13</v>
      </c>
      <c r="K891" s="28">
        <f t="shared" si="26"/>
        <v>4.2566371681415927</v>
      </c>
      <c r="L891" s="28">
        <f t="shared" si="27"/>
        <v>1264.2212389380529</v>
      </c>
      <c r="M891" s="26" t="s">
        <v>1011</v>
      </c>
      <c r="N891" s="26">
        <f>表1_4[[#This Row],[升数]]*4.81</f>
        <v>1428.57</v>
      </c>
    </row>
    <row r="892" spans="1:14" ht="38.1" hidden="1" customHeight="1">
      <c r="A892" s="27">
        <v>43938</v>
      </c>
      <c r="C892" s="27" t="s">
        <v>13</v>
      </c>
      <c r="D892" s="27" t="s">
        <v>14</v>
      </c>
      <c r="E892" s="27" t="s">
        <v>15</v>
      </c>
      <c r="F892" s="26" t="s">
        <v>16</v>
      </c>
      <c r="G892" s="26">
        <v>345</v>
      </c>
      <c r="H892" s="26">
        <v>5.09</v>
      </c>
      <c r="I892" s="26">
        <v>0.28000000000000003</v>
      </c>
      <c r="J892" s="38">
        <v>0.13</v>
      </c>
      <c r="K892" s="28">
        <f t="shared" si="26"/>
        <v>4.2566371681415927</v>
      </c>
      <c r="L892" s="28">
        <f t="shared" si="27"/>
        <v>1468.5398230088495</v>
      </c>
      <c r="M892" s="26" t="s">
        <v>1011</v>
      </c>
      <c r="N892" s="26">
        <f>表1_4[[#This Row],[升数]]*4.81</f>
        <v>1659.4499999999998</v>
      </c>
    </row>
    <row r="893" spans="1:14" ht="38.1" hidden="1" customHeight="1">
      <c r="A893" s="27">
        <v>43938</v>
      </c>
      <c r="C893" s="27" t="s">
        <v>13</v>
      </c>
      <c r="D893" s="27" t="s">
        <v>14</v>
      </c>
      <c r="E893" s="27" t="s">
        <v>15</v>
      </c>
      <c r="F893" s="26" t="s">
        <v>16</v>
      </c>
      <c r="G893" s="26">
        <v>20359</v>
      </c>
      <c r="H893" s="26">
        <v>5.09</v>
      </c>
      <c r="I893" s="26">
        <v>0.28000000000000003</v>
      </c>
      <c r="J893" s="38">
        <v>0.13</v>
      </c>
      <c r="K893" s="28">
        <f t="shared" si="26"/>
        <v>4.2566371681415927</v>
      </c>
      <c r="L893" s="28">
        <f t="shared" si="27"/>
        <v>86660.876106194686</v>
      </c>
      <c r="M893" s="26" t="s">
        <v>1011</v>
      </c>
      <c r="N893" s="26">
        <f>表1_4[[#This Row],[升数]]*4.81</f>
        <v>97926.79</v>
      </c>
    </row>
    <row r="894" spans="1:14" ht="38.1" hidden="1" customHeight="1">
      <c r="A894" s="27">
        <v>43939</v>
      </c>
      <c r="C894" s="27" t="s">
        <v>13</v>
      </c>
      <c r="D894" s="27" t="s">
        <v>14</v>
      </c>
      <c r="E894" s="27" t="s">
        <v>15</v>
      </c>
      <c r="F894" s="26" t="s">
        <v>16</v>
      </c>
      <c r="G894" s="26">
        <v>579</v>
      </c>
      <c r="H894" s="26">
        <v>5.09</v>
      </c>
      <c r="I894" s="26">
        <v>0.28000000000000003</v>
      </c>
      <c r="J894" s="38">
        <v>0.13</v>
      </c>
      <c r="K894" s="28">
        <f t="shared" si="26"/>
        <v>4.2566371681415927</v>
      </c>
      <c r="L894" s="28">
        <f t="shared" si="27"/>
        <v>2464.5929203539822</v>
      </c>
      <c r="M894" s="26" t="s">
        <v>1011</v>
      </c>
      <c r="N894" s="26">
        <f>表1_4[[#This Row],[升数]]*4.81</f>
        <v>2784.99</v>
      </c>
    </row>
    <row r="895" spans="1:14" ht="38.1" hidden="1" customHeight="1">
      <c r="A895" s="27">
        <v>43939</v>
      </c>
      <c r="C895" s="27" t="s">
        <v>13</v>
      </c>
      <c r="D895" s="27" t="s">
        <v>14</v>
      </c>
      <c r="E895" s="27" t="s">
        <v>15</v>
      </c>
      <c r="F895" s="26" t="s">
        <v>16</v>
      </c>
      <c r="G895" s="26">
        <v>19168</v>
      </c>
      <c r="H895" s="26">
        <v>5.09</v>
      </c>
      <c r="I895" s="26">
        <v>0.28000000000000003</v>
      </c>
      <c r="J895" s="38">
        <v>0.13</v>
      </c>
      <c r="K895" s="28">
        <f t="shared" si="26"/>
        <v>4.2566371681415927</v>
      </c>
      <c r="L895" s="28">
        <f t="shared" si="27"/>
        <v>81591.221238938044</v>
      </c>
      <c r="M895" s="26" t="s">
        <v>1011</v>
      </c>
      <c r="N895" s="26">
        <f>表1_4[[#This Row],[升数]]*4.81</f>
        <v>92198.079999999987</v>
      </c>
    </row>
    <row r="896" spans="1:14" ht="38.1" hidden="1" customHeight="1">
      <c r="A896" s="27">
        <v>43940</v>
      </c>
      <c r="C896" s="27" t="s">
        <v>13</v>
      </c>
      <c r="D896" s="27" t="s">
        <v>14</v>
      </c>
      <c r="E896" s="27" t="s">
        <v>15</v>
      </c>
      <c r="F896" s="26" t="s">
        <v>16</v>
      </c>
      <c r="G896" s="26">
        <v>258</v>
      </c>
      <c r="H896" s="26">
        <v>5.09</v>
      </c>
      <c r="I896" s="26">
        <v>0.28000000000000003</v>
      </c>
      <c r="J896" s="38">
        <v>0.13</v>
      </c>
      <c r="K896" s="28">
        <f t="shared" si="26"/>
        <v>4.2566371681415927</v>
      </c>
      <c r="L896" s="28">
        <f t="shared" si="27"/>
        <v>1098.2123893805308</v>
      </c>
      <c r="M896" s="26" t="s">
        <v>1011</v>
      </c>
      <c r="N896" s="26">
        <f>表1_4[[#This Row],[升数]]*4.81</f>
        <v>1240.9799999999998</v>
      </c>
    </row>
    <row r="897" spans="1:14" ht="38.1" hidden="1" customHeight="1">
      <c r="A897" s="27">
        <v>43940</v>
      </c>
      <c r="C897" s="27" t="s">
        <v>13</v>
      </c>
      <c r="D897" s="27" t="s">
        <v>14</v>
      </c>
      <c r="E897" s="27" t="s">
        <v>15</v>
      </c>
      <c r="F897" s="26" t="s">
        <v>16</v>
      </c>
      <c r="G897" s="26">
        <v>905</v>
      </c>
      <c r="H897" s="26">
        <v>5.09</v>
      </c>
      <c r="I897" s="26">
        <v>0.28000000000000003</v>
      </c>
      <c r="J897" s="38">
        <v>0.13</v>
      </c>
      <c r="K897" s="28">
        <f t="shared" si="26"/>
        <v>4.2566371681415927</v>
      </c>
      <c r="L897" s="28">
        <f t="shared" si="27"/>
        <v>3852.2566371681414</v>
      </c>
      <c r="M897" s="26" t="s">
        <v>1011</v>
      </c>
      <c r="N897" s="26">
        <f>表1_4[[#This Row],[升数]]*4.81</f>
        <v>4353.0499999999993</v>
      </c>
    </row>
    <row r="898" spans="1:14" ht="38.1" hidden="1" customHeight="1">
      <c r="A898" s="27">
        <v>43940</v>
      </c>
      <c r="C898" s="27" t="s">
        <v>13</v>
      </c>
      <c r="D898" s="27" t="s">
        <v>14</v>
      </c>
      <c r="E898" s="27" t="s">
        <v>15</v>
      </c>
      <c r="F898" s="26" t="s">
        <v>16</v>
      </c>
      <c r="G898" s="26">
        <v>18972</v>
      </c>
      <c r="H898" s="26">
        <v>5.09</v>
      </c>
      <c r="I898" s="26">
        <v>0.28000000000000003</v>
      </c>
      <c r="J898" s="38">
        <v>0.13</v>
      </c>
      <c r="K898" s="28">
        <f t="shared" ref="K898:K961" si="28">4.81/1.13</f>
        <v>4.2566371681415927</v>
      </c>
      <c r="L898" s="28">
        <f t="shared" ref="L898:L961" si="29">G898*K898</f>
        <v>80756.920353982292</v>
      </c>
      <c r="M898" s="26" t="s">
        <v>1011</v>
      </c>
      <c r="N898" s="26">
        <f>表1_4[[#This Row],[升数]]*4.81</f>
        <v>91255.319999999992</v>
      </c>
    </row>
    <row r="899" spans="1:14" ht="38.1" hidden="1" customHeight="1">
      <c r="A899" s="27">
        <v>43941</v>
      </c>
      <c r="C899" s="27" t="s">
        <v>13</v>
      </c>
      <c r="D899" s="27" t="s">
        <v>14</v>
      </c>
      <c r="E899" s="27" t="s">
        <v>15</v>
      </c>
      <c r="F899" s="26" t="s">
        <v>16</v>
      </c>
      <c r="G899" s="26">
        <v>452</v>
      </c>
      <c r="H899" s="26">
        <v>5.09</v>
      </c>
      <c r="I899" s="26">
        <v>0.28000000000000003</v>
      </c>
      <c r="J899" s="38">
        <v>0.13</v>
      </c>
      <c r="K899" s="28">
        <f t="shared" si="28"/>
        <v>4.2566371681415927</v>
      </c>
      <c r="L899" s="28">
        <f t="shared" si="29"/>
        <v>1923.9999999999998</v>
      </c>
      <c r="M899" s="26" t="s">
        <v>1011</v>
      </c>
      <c r="N899" s="26">
        <f>表1_4[[#This Row],[升数]]*4.81</f>
        <v>2174.12</v>
      </c>
    </row>
    <row r="900" spans="1:14" ht="38.1" hidden="1" customHeight="1">
      <c r="A900" s="27">
        <v>43941</v>
      </c>
      <c r="C900" s="27" t="s">
        <v>13</v>
      </c>
      <c r="D900" s="27" t="s">
        <v>14</v>
      </c>
      <c r="E900" s="27" t="s">
        <v>15</v>
      </c>
      <c r="F900" s="26" t="s">
        <v>16</v>
      </c>
      <c r="G900" s="26">
        <v>504</v>
      </c>
      <c r="H900" s="26">
        <v>5.09</v>
      </c>
      <c r="I900" s="26">
        <v>0.28000000000000003</v>
      </c>
      <c r="J900" s="38">
        <v>0.13</v>
      </c>
      <c r="K900" s="28">
        <f t="shared" si="28"/>
        <v>4.2566371681415927</v>
      </c>
      <c r="L900" s="28">
        <f t="shared" si="29"/>
        <v>2145.3451327433627</v>
      </c>
      <c r="M900" s="26" t="s">
        <v>1011</v>
      </c>
      <c r="N900" s="26">
        <f>表1_4[[#This Row],[升数]]*4.81</f>
        <v>2424.2399999999998</v>
      </c>
    </row>
    <row r="901" spans="1:14" ht="38.1" hidden="1" customHeight="1">
      <c r="A901" s="27">
        <v>43941</v>
      </c>
      <c r="C901" s="27" t="s">
        <v>13</v>
      </c>
      <c r="D901" s="27" t="s">
        <v>14</v>
      </c>
      <c r="E901" s="27" t="s">
        <v>15</v>
      </c>
      <c r="F901" s="26" t="s">
        <v>16</v>
      </c>
      <c r="G901" s="26">
        <v>16032</v>
      </c>
      <c r="H901" s="26">
        <v>5.09</v>
      </c>
      <c r="I901" s="26">
        <v>0.28000000000000003</v>
      </c>
      <c r="J901" s="38">
        <v>0.13</v>
      </c>
      <c r="K901" s="28">
        <f t="shared" si="28"/>
        <v>4.2566371681415927</v>
      </c>
      <c r="L901" s="28">
        <f t="shared" si="29"/>
        <v>68242.407079646015</v>
      </c>
      <c r="M901" s="26" t="s">
        <v>1011</v>
      </c>
      <c r="N901" s="26">
        <f>表1_4[[#This Row],[升数]]*4.81</f>
        <v>77113.919999999998</v>
      </c>
    </row>
    <row r="902" spans="1:14" ht="38.1" hidden="1" customHeight="1">
      <c r="A902" s="27">
        <v>43942</v>
      </c>
      <c r="C902" s="27" t="s">
        <v>13</v>
      </c>
      <c r="D902" s="27" t="s">
        <v>14</v>
      </c>
      <c r="E902" s="27" t="s">
        <v>15</v>
      </c>
      <c r="F902" s="26" t="s">
        <v>16</v>
      </c>
      <c r="G902" s="26">
        <v>180</v>
      </c>
      <c r="H902" s="26">
        <v>5.09</v>
      </c>
      <c r="I902" s="26">
        <v>0.28000000000000003</v>
      </c>
      <c r="J902" s="38">
        <v>0.13</v>
      </c>
      <c r="K902" s="28">
        <f t="shared" si="28"/>
        <v>4.2566371681415927</v>
      </c>
      <c r="L902" s="28">
        <f t="shared" si="29"/>
        <v>766.19469026548666</v>
      </c>
      <c r="M902" s="26" t="s">
        <v>1011</v>
      </c>
      <c r="N902" s="26">
        <f>表1_4[[#This Row],[升数]]*4.81</f>
        <v>865.8</v>
      </c>
    </row>
    <row r="903" spans="1:14" ht="38.1" hidden="1" customHeight="1">
      <c r="A903" s="27">
        <v>43942</v>
      </c>
      <c r="C903" s="27" t="s">
        <v>13</v>
      </c>
      <c r="D903" s="27" t="s">
        <v>14</v>
      </c>
      <c r="E903" s="27" t="s">
        <v>15</v>
      </c>
      <c r="F903" s="26" t="s">
        <v>16</v>
      </c>
      <c r="G903" s="26">
        <v>23463</v>
      </c>
      <c r="H903" s="26">
        <v>5.09</v>
      </c>
      <c r="I903" s="26">
        <v>0.28000000000000003</v>
      </c>
      <c r="J903" s="38">
        <v>0.13</v>
      </c>
      <c r="K903" s="28">
        <f t="shared" si="28"/>
        <v>4.2566371681415927</v>
      </c>
      <c r="L903" s="28">
        <f t="shared" si="29"/>
        <v>99873.47787610619</v>
      </c>
      <c r="M903" s="26" t="s">
        <v>1011</v>
      </c>
      <c r="N903" s="26">
        <f>表1_4[[#This Row],[升数]]*4.81</f>
        <v>112857.02999999998</v>
      </c>
    </row>
    <row r="904" spans="1:14" ht="38.1" hidden="1" customHeight="1">
      <c r="A904" s="27">
        <v>43943</v>
      </c>
      <c r="C904" s="27" t="s">
        <v>13</v>
      </c>
      <c r="D904" s="27" t="s">
        <v>14</v>
      </c>
      <c r="E904" s="27" t="s">
        <v>15</v>
      </c>
      <c r="F904" s="26" t="s">
        <v>16</v>
      </c>
      <c r="G904" s="26">
        <v>876</v>
      </c>
      <c r="H904" s="26">
        <v>5.09</v>
      </c>
      <c r="I904" s="26">
        <v>0.28000000000000003</v>
      </c>
      <c r="J904" s="38">
        <v>0.13</v>
      </c>
      <c r="K904" s="28">
        <f t="shared" si="28"/>
        <v>4.2566371681415927</v>
      </c>
      <c r="L904" s="28">
        <f t="shared" si="29"/>
        <v>3728.8141592920351</v>
      </c>
      <c r="M904" s="26" t="s">
        <v>1011</v>
      </c>
      <c r="N904" s="26">
        <f>表1_4[[#This Row],[升数]]*4.81</f>
        <v>4213.5599999999995</v>
      </c>
    </row>
    <row r="905" spans="1:14" ht="38.1" hidden="1" customHeight="1">
      <c r="A905" s="27">
        <v>43943</v>
      </c>
      <c r="C905" s="27" t="s">
        <v>13</v>
      </c>
      <c r="D905" s="27" t="s">
        <v>14</v>
      </c>
      <c r="E905" s="27" t="s">
        <v>15</v>
      </c>
      <c r="F905" s="26" t="s">
        <v>16</v>
      </c>
      <c r="G905" s="26">
        <v>25606</v>
      </c>
      <c r="H905" s="26">
        <v>5.09</v>
      </c>
      <c r="I905" s="26">
        <v>0.28000000000000003</v>
      </c>
      <c r="J905" s="38">
        <v>0.13</v>
      </c>
      <c r="K905" s="28">
        <f t="shared" si="28"/>
        <v>4.2566371681415927</v>
      </c>
      <c r="L905" s="28">
        <f t="shared" si="29"/>
        <v>108995.45132743362</v>
      </c>
      <c r="M905" s="26" t="s">
        <v>1011</v>
      </c>
      <c r="N905" s="26">
        <f>表1_4[[#This Row],[升数]]*4.81</f>
        <v>123164.85999999999</v>
      </c>
    </row>
    <row r="906" spans="1:14" ht="38.1" hidden="1" customHeight="1">
      <c r="A906" s="27">
        <v>43944</v>
      </c>
      <c r="C906" s="27" t="s">
        <v>13</v>
      </c>
      <c r="D906" s="27" t="s">
        <v>14</v>
      </c>
      <c r="E906" s="27" t="s">
        <v>15</v>
      </c>
      <c r="F906" s="26" t="s">
        <v>16</v>
      </c>
      <c r="G906" s="26">
        <v>22372</v>
      </c>
      <c r="H906" s="26">
        <v>5.09</v>
      </c>
      <c r="I906" s="26">
        <v>0.28000000000000003</v>
      </c>
      <c r="J906" s="38">
        <v>0.13</v>
      </c>
      <c r="K906" s="28">
        <f t="shared" si="28"/>
        <v>4.2566371681415927</v>
      </c>
      <c r="L906" s="28">
        <f t="shared" si="29"/>
        <v>95229.486725663708</v>
      </c>
      <c r="M906" s="26" t="s">
        <v>1011</v>
      </c>
      <c r="N906" s="26">
        <f>表1_4[[#This Row],[升数]]*4.81</f>
        <v>107609.31999999999</v>
      </c>
    </row>
    <row r="907" spans="1:14" ht="38.1" hidden="1" customHeight="1">
      <c r="A907" s="27">
        <v>43945</v>
      </c>
      <c r="C907" s="27" t="s">
        <v>13</v>
      </c>
      <c r="D907" s="27" t="s">
        <v>14</v>
      </c>
      <c r="E907" s="27" t="s">
        <v>15</v>
      </c>
      <c r="F907" s="26" t="s">
        <v>16</v>
      </c>
      <c r="G907" s="26">
        <v>226</v>
      </c>
      <c r="H907" s="26">
        <v>5.09</v>
      </c>
      <c r="I907" s="26">
        <v>0.28000000000000003</v>
      </c>
      <c r="J907" s="38">
        <v>0.13</v>
      </c>
      <c r="K907" s="28">
        <f t="shared" si="28"/>
        <v>4.2566371681415927</v>
      </c>
      <c r="L907" s="28">
        <f t="shared" si="29"/>
        <v>961.99999999999989</v>
      </c>
      <c r="M907" s="26" t="s">
        <v>1011</v>
      </c>
      <c r="N907" s="26">
        <f>表1_4[[#This Row],[升数]]*4.81</f>
        <v>1087.06</v>
      </c>
    </row>
    <row r="908" spans="1:14" ht="38.1" hidden="1" customHeight="1">
      <c r="A908" s="27">
        <v>43945</v>
      </c>
      <c r="C908" s="27" t="s">
        <v>13</v>
      </c>
      <c r="D908" s="27" t="s">
        <v>14</v>
      </c>
      <c r="E908" s="27" t="s">
        <v>15</v>
      </c>
      <c r="F908" s="26" t="s">
        <v>16</v>
      </c>
      <c r="G908" s="26">
        <v>326</v>
      </c>
      <c r="H908" s="26">
        <v>5.09</v>
      </c>
      <c r="I908" s="26">
        <v>0.28000000000000003</v>
      </c>
      <c r="J908" s="38">
        <v>0.13</v>
      </c>
      <c r="K908" s="28">
        <f t="shared" si="28"/>
        <v>4.2566371681415927</v>
      </c>
      <c r="L908" s="28">
        <f t="shared" si="29"/>
        <v>1387.6637168141592</v>
      </c>
      <c r="M908" s="26" t="s">
        <v>1011</v>
      </c>
      <c r="N908" s="26">
        <f>表1_4[[#This Row],[升数]]*4.81</f>
        <v>1568.06</v>
      </c>
    </row>
    <row r="909" spans="1:14" ht="38.1" hidden="1" customHeight="1">
      <c r="A909" s="27">
        <v>43945</v>
      </c>
      <c r="C909" s="27" t="s">
        <v>13</v>
      </c>
      <c r="D909" s="27" t="s">
        <v>14</v>
      </c>
      <c r="E909" s="27" t="s">
        <v>15</v>
      </c>
      <c r="F909" s="26" t="s">
        <v>16</v>
      </c>
      <c r="G909" s="26">
        <v>21207</v>
      </c>
      <c r="H909" s="26">
        <v>5.09</v>
      </c>
      <c r="I909" s="26">
        <v>0.28000000000000003</v>
      </c>
      <c r="J909" s="38">
        <v>0.13</v>
      </c>
      <c r="K909" s="28">
        <f t="shared" si="28"/>
        <v>4.2566371681415927</v>
      </c>
      <c r="L909" s="28">
        <f t="shared" si="29"/>
        <v>90270.504424778759</v>
      </c>
      <c r="M909" s="26" t="s">
        <v>1011</v>
      </c>
      <c r="N909" s="26">
        <f>表1_4[[#This Row],[升数]]*4.81</f>
        <v>102005.67</v>
      </c>
    </row>
    <row r="910" spans="1:14" ht="38.1" hidden="1" customHeight="1">
      <c r="A910" s="27">
        <v>43946</v>
      </c>
      <c r="C910" s="27" t="s">
        <v>13</v>
      </c>
      <c r="D910" s="27" t="s">
        <v>14</v>
      </c>
      <c r="E910" s="27" t="s">
        <v>15</v>
      </c>
      <c r="F910" s="26" t="s">
        <v>16</v>
      </c>
      <c r="G910" s="26">
        <v>21733</v>
      </c>
      <c r="H910" s="26">
        <v>5.09</v>
      </c>
      <c r="I910" s="26">
        <v>0.28000000000000003</v>
      </c>
      <c r="J910" s="38">
        <v>0.13</v>
      </c>
      <c r="K910" s="28">
        <f t="shared" si="28"/>
        <v>4.2566371681415927</v>
      </c>
      <c r="L910" s="28">
        <f t="shared" si="29"/>
        <v>92509.495575221226</v>
      </c>
      <c r="M910" s="26" t="s">
        <v>1011</v>
      </c>
      <c r="N910" s="26">
        <f>表1_4[[#This Row],[升数]]*4.81</f>
        <v>104535.73</v>
      </c>
    </row>
    <row r="911" spans="1:14" ht="38.1" hidden="1" customHeight="1">
      <c r="A911" s="27">
        <v>43947</v>
      </c>
      <c r="C911" s="27" t="s">
        <v>13</v>
      </c>
      <c r="D911" s="27" t="s">
        <v>14</v>
      </c>
      <c r="E911" s="27" t="s">
        <v>15</v>
      </c>
      <c r="F911" s="26" t="s">
        <v>16</v>
      </c>
      <c r="G911" s="26">
        <v>119</v>
      </c>
      <c r="H911" s="26">
        <v>5.09</v>
      </c>
      <c r="I911" s="26">
        <v>0.28000000000000003</v>
      </c>
      <c r="J911" s="38">
        <v>0.13</v>
      </c>
      <c r="K911" s="28">
        <f t="shared" si="28"/>
        <v>4.2566371681415927</v>
      </c>
      <c r="L911" s="28">
        <f t="shared" si="29"/>
        <v>506.53982300884951</v>
      </c>
      <c r="M911" s="26" t="s">
        <v>1011</v>
      </c>
      <c r="N911" s="26">
        <f>表1_4[[#This Row],[升数]]*4.81</f>
        <v>572.39</v>
      </c>
    </row>
    <row r="912" spans="1:14" ht="38.1" hidden="1" customHeight="1">
      <c r="A912" s="27">
        <v>43947</v>
      </c>
      <c r="C912" s="27" t="s">
        <v>13</v>
      </c>
      <c r="D912" s="27" t="s">
        <v>14</v>
      </c>
      <c r="E912" s="27" t="s">
        <v>15</v>
      </c>
      <c r="F912" s="26" t="s">
        <v>16</v>
      </c>
      <c r="G912" s="26">
        <v>794</v>
      </c>
      <c r="H912" s="26">
        <v>5.09</v>
      </c>
      <c r="I912" s="26">
        <v>0.28000000000000003</v>
      </c>
      <c r="J912" s="38">
        <v>0.13</v>
      </c>
      <c r="K912" s="28">
        <f t="shared" si="28"/>
        <v>4.2566371681415927</v>
      </c>
      <c r="L912" s="28">
        <f t="shared" si="29"/>
        <v>3379.7699115044247</v>
      </c>
      <c r="M912" s="26" t="s">
        <v>1011</v>
      </c>
      <c r="N912" s="26">
        <f>表1_4[[#This Row],[升数]]*4.81</f>
        <v>3819.14</v>
      </c>
    </row>
    <row r="913" spans="1:14" ht="38.1" hidden="1" customHeight="1">
      <c r="A913" s="27">
        <v>43947</v>
      </c>
      <c r="C913" s="27" t="s">
        <v>13</v>
      </c>
      <c r="D913" s="27" t="s">
        <v>14</v>
      </c>
      <c r="E913" s="27" t="s">
        <v>15</v>
      </c>
      <c r="F913" s="26" t="s">
        <v>16</v>
      </c>
      <c r="G913" s="26">
        <v>25481</v>
      </c>
      <c r="H913" s="26">
        <v>5.09</v>
      </c>
      <c r="I913" s="26">
        <v>0.28000000000000003</v>
      </c>
      <c r="J913" s="38">
        <v>0.13</v>
      </c>
      <c r="K913" s="28">
        <f t="shared" si="28"/>
        <v>4.2566371681415927</v>
      </c>
      <c r="L913" s="28">
        <f t="shared" si="29"/>
        <v>108463.37168141593</v>
      </c>
      <c r="M913" s="26" t="s">
        <v>1011</v>
      </c>
      <c r="N913" s="26">
        <f>表1_4[[#This Row],[升数]]*4.81</f>
        <v>122563.60999999999</v>
      </c>
    </row>
    <row r="914" spans="1:14" ht="38.1" hidden="1" customHeight="1">
      <c r="A914" s="27">
        <v>43948</v>
      </c>
      <c r="C914" s="27" t="s">
        <v>13</v>
      </c>
      <c r="D914" s="27" t="s">
        <v>14</v>
      </c>
      <c r="E914" s="27" t="s">
        <v>15</v>
      </c>
      <c r="F914" s="26" t="s">
        <v>16</v>
      </c>
      <c r="G914" s="26">
        <v>27606</v>
      </c>
      <c r="H914" s="26">
        <v>5.09</v>
      </c>
      <c r="I914" s="26">
        <v>0.28000000000000003</v>
      </c>
      <c r="J914" s="38">
        <v>0.13</v>
      </c>
      <c r="K914" s="28">
        <f t="shared" si="28"/>
        <v>4.2566371681415927</v>
      </c>
      <c r="L914" s="28">
        <f t="shared" si="29"/>
        <v>117508.7256637168</v>
      </c>
      <c r="M914" s="26" t="s">
        <v>1011</v>
      </c>
      <c r="N914" s="26">
        <f>表1_4[[#This Row],[升数]]*4.81</f>
        <v>132784.85999999999</v>
      </c>
    </row>
    <row r="915" spans="1:14" ht="38.1" hidden="1" customHeight="1">
      <c r="A915" s="27">
        <v>43949</v>
      </c>
      <c r="C915" s="27" t="s">
        <v>13</v>
      </c>
      <c r="D915" s="27" t="s">
        <v>14</v>
      </c>
      <c r="E915" s="27" t="s">
        <v>15</v>
      </c>
      <c r="F915" s="26" t="s">
        <v>16</v>
      </c>
      <c r="G915" s="26">
        <v>253</v>
      </c>
      <c r="H915" s="26">
        <v>5.09</v>
      </c>
      <c r="I915" s="26">
        <v>0.28000000000000003</v>
      </c>
      <c r="J915" s="38">
        <v>0.13</v>
      </c>
      <c r="K915" s="28">
        <f t="shared" si="28"/>
        <v>4.2566371681415927</v>
      </c>
      <c r="L915" s="28">
        <f t="shared" si="29"/>
        <v>1076.929203539823</v>
      </c>
      <c r="M915" s="26" t="s">
        <v>1011</v>
      </c>
      <c r="N915" s="26">
        <f>表1_4[[#This Row],[升数]]*4.81</f>
        <v>1216.9299999999998</v>
      </c>
    </row>
    <row r="916" spans="1:14" ht="38.1" hidden="1" customHeight="1">
      <c r="A916" s="27">
        <v>43949</v>
      </c>
      <c r="C916" s="27" t="s">
        <v>13</v>
      </c>
      <c r="D916" s="27" t="s">
        <v>14</v>
      </c>
      <c r="E916" s="27" t="s">
        <v>15</v>
      </c>
      <c r="F916" s="26" t="s">
        <v>16</v>
      </c>
      <c r="G916" s="26">
        <v>402</v>
      </c>
      <c r="H916" s="26">
        <v>5.09</v>
      </c>
      <c r="I916" s="26">
        <v>0.28000000000000003</v>
      </c>
      <c r="J916" s="38">
        <v>0.13</v>
      </c>
      <c r="K916" s="28">
        <f t="shared" si="28"/>
        <v>4.2566371681415927</v>
      </c>
      <c r="L916" s="28">
        <f t="shared" si="29"/>
        <v>1711.1681415929202</v>
      </c>
      <c r="M916" s="26" t="s">
        <v>1011</v>
      </c>
      <c r="N916" s="26">
        <f>表1_4[[#This Row],[升数]]*4.81</f>
        <v>1933.62</v>
      </c>
    </row>
    <row r="917" spans="1:14" ht="38.1" hidden="1" customHeight="1">
      <c r="A917" s="27">
        <v>43949</v>
      </c>
      <c r="C917" s="27" t="s">
        <v>13</v>
      </c>
      <c r="D917" s="27" t="s">
        <v>14</v>
      </c>
      <c r="E917" s="27" t="s">
        <v>15</v>
      </c>
      <c r="F917" s="26" t="s">
        <v>16</v>
      </c>
      <c r="G917" s="26">
        <v>25772</v>
      </c>
      <c r="H917" s="26">
        <v>5.09</v>
      </c>
      <c r="I917" s="26">
        <v>0.28000000000000003</v>
      </c>
      <c r="J917" s="38">
        <v>0.13</v>
      </c>
      <c r="K917" s="28">
        <f t="shared" si="28"/>
        <v>4.2566371681415927</v>
      </c>
      <c r="L917" s="28">
        <f t="shared" si="29"/>
        <v>109702.05309734512</v>
      </c>
      <c r="M917" s="26" t="s">
        <v>1011</v>
      </c>
      <c r="N917" s="26">
        <f>表1_4[[#This Row],[升数]]*4.81</f>
        <v>123963.31999999999</v>
      </c>
    </row>
    <row r="918" spans="1:14" ht="38.1" hidden="1" customHeight="1">
      <c r="A918" s="27">
        <v>43950</v>
      </c>
      <c r="C918" s="27" t="s">
        <v>13</v>
      </c>
      <c r="D918" s="27" t="s">
        <v>14</v>
      </c>
      <c r="E918" s="27" t="s">
        <v>15</v>
      </c>
      <c r="F918" s="26" t="s">
        <v>16</v>
      </c>
      <c r="G918" s="26">
        <v>386</v>
      </c>
      <c r="H918" s="26">
        <v>5.09</v>
      </c>
      <c r="I918" s="26">
        <v>0.28000000000000003</v>
      </c>
      <c r="J918" s="38">
        <v>0.13</v>
      </c>
      <c r="K918" s="28">
        <f t="shared" si="28"/>
        <v>4.2566371681415927</v>
      </c>
      <c r="L918" s="28">
        <f t="shared" si="29"/>
        <v>1643.0619469026547</v>
      </c>
      <c r="M918" s="26" t="s">
        <v>1011</v>
      </c>
      <c r="N918" s="26">
        <f>表1_4[[#This Row],[升数]]*4.81</f>
        <v>1856.6599999999999</v>
      </c>
    </row>
    <row r="919" spans="1:14" ht="38.1" hidden="1" customHeight="1">
      <c r="A919" s="27">
        <v>43950</v>
      </c>
      <c r="C919" s="27" t="s">
        <v>13</v>
      </c>
      <c r="D919" s="27" t="s">
        <v>14</v>
      </c>
      <c r="E919" s="27" t="s">
        <v>15</v>
      </c>
      <c r="F919" s="26" t="s">
        <v>16</v>
      </c>
      <c r="G919" s="26">
        <v>26813</v>
      </c>
      <c r="H919" s="26">
        <v>5.09</v>
      </c>
      <c r="I919" s="26">
        <v>0.28000000000000003</v>
      </c>
      <c r="J919" s="38">
        <v>0.13</v>
      </c>
      <c r="K919" s="28">
        <f t="shared" si="28"/>
        <v>4.2566371681415927</v>
      </c>
      <c r="L919" s="28">
        <f t="shared" si="29"/>
        <v>114133.21238938053</v>
      </c>
      <c r="M919" s="26" t="s">
        <v>1011</v>
      </c>
      <c r="N919" s="26">
        <f>表1_4[[#This Row],[升数]]*4.81</f>
        <v>128970.52999999998</v>
      </c>
    </row>
    <row r="920" spans="1:14" ht="38.1" hidden="1" customHeight="1">
      <c r="A920" s="27">
        <v>43951</v>
      </c>
      <c r="C920" s="27" t="s">
        <v>13</v>
      </c>
      <c r="D920" s="27" t="s">
        <v>14</v>
      </c>
      <c r="E920" s="27" t="s">
        <v>15</v>
      </c>
      <c r="F920" s="26" t="s">
        <v>16</v>
      </c>
      <c r="G920" s="26">
        <v>218</v>
      </c>
      <c r="H920" s="26">
        <v>5.09</v>
      </c>
      <c r="I920" s="26">
        <v>0.28000000000000003</v>
      </c>
      <c r="J920" s="38">
        <v>0.13</v>
      </c>
      <c r="K920" s="28">
        <f t="shared" si="28"/>
        <v>4.2566371681415927</v>
      </c>
      <c r="L920" s="28">
        <f t="shared" si="29"/>
        <v>927.94690265486724</v>
      </c>
      <c r="M920" s="26" t="s">
        <v>1011</v>
      </c>
      <c r="N920" s="26">
        <f>表1_4[[#This Row],[升数]]*4.81</f>
        <v>1048.58</v>
      </c>
    </row>
    <row r="921" spans="1:14" ht="38.1" hidden="1" customHeight="1">
      <c r="A921" s="27">
        <v>43951</v>
      </c>
      <c r="C921" s="27" t="s">
        <v>13</v>
      </c>
      <c r="D921" s="27" t="s">
        <v>14</v>
      </c>
      <c r="E921" s="27" t="s">
        <v>15</v>
      </c>
      <c r="F921" s="26" t="s">
        <v>16</v>
      </c>
      <c r="G921" s="26">
        <v>395</v>
      </c>
      <c r="H921" s="26">
        <v>5.09</v>
      </c>
      <c r="I921" s="26">
        <v>0.28000000000000003</v>
      </c>
      <c r="J921" s="38">
        <v>0.13</v>
      </c>
      <c r="K921" s="28">
        <f t="shared" si="28"/>
        <v>4.2566371681415927</v>
      </c>
      <c r="L921" s="28">
        <f t="shared" si="29"/>
        <v>1681.3716814159291</v>
      </c>
      <c r="M921" s="26" t="s">
        <v>1011</v>
      </c>
      <c r="N921" s="26">
        <f>表1_4[[#This Row],[升数]]*4.81</f>
        <v>1899.9499999999998</v>
      </c>
    </row>
    <row r="922" spans="1:14" ht="38.1" hidden="1" customHeight="1">
      <c r="A922" s="27">
        <v>43951</v>
      </c>
      <c r="C922" s="27" t="s">
        <v>13</v>
      </c>
      <c r="D922" s="27" t="s">
        <v>14</v>
      </c>
      <c r="E922" s="27" t="s">
        <v>15</v>
      </c>
      <c r="F922" s="26" t="s">
        <v>16</v>
      </c>
      <c r="G922" s="26">
        <v>25322</v>
      </c>
      <c r="H922" s="26">
        <v>5.09</v>
      </c>
      <c r="I922" s="26">
        <v>0.28000000000000003</v>
      </c>
      <c r="J922" s="38">
        <v>0.13</v>
      </c>
      <c r="K922" s="28">
        <f t="shared" si="28"/>
        <v>4.2566371681415927</v>
      </c>
      <c r="L922" s="28">
        <f t="shared" si="29"/>
        <v>107786.56637168142</v>
      </c>
      <c r="M922" s="26" t="s">
        <v>1011</v>
      </c>
      <c r="N922" s="26">
        <f>表1_4[[#This Row],[升数]]*4.81</f>
        <v>121798.81999999999</v>
      </c>
    </row>
    <row r="923" spans="1:14" ht="38.1" hidden="1" customHeight="1">
      <c r="A923" s="27">
        <v>43952</v>
      </c>
      <c r="C923" s="27" t="s">
        <v>13</v>
      </c>
      <c r="D923" s="27" t="s">
        <v>14</v>
      </c>
      <c r="E923" s="27" t="s">
        <v>15</v>
      </c>
      <c r="F923" s="26" t="s">
        <v>16</v>
      </c>
      <c r="G923" s="26">
        <v>100</v>
      </c>
      <c r="H923" s="26">
        <v>5.09</v>
      </c>
      <c r="I923" s="26">
        <v>0.28000000000000003</v>
      </c>
      <c r="J923" s="38">
        <v>0.13</v>
      </c>
      <c r="K923" s="28">
        <f t="shared" si="28"/>
        <v>4.2566371681415927</v>
      </c>
      <c r="L923" s="28">
        <f t="shared" si="29"/>
        <v>425.66371681415927</v>
      </c>
      <c r="M923" s="26" t="s">
        <v>1011</v>
      </c>
      <c r="N923" s="26">
        <f>表1_4[[#This Row],[升数]]*4.81</f>
        <v>480.99999999999994</v>
      </c>
    </row>
    <row r="924" spans="1:14" ht="38.1" hidden="1" customHeight="1">
      <c r="A924" s="27">
        <v>43952</v>
      </c>
      <c r="C924" s="27" t="s">
        <v>13</v>
      </c>
      <c r="D924" s="27" t="s">
        <v>14</v>
      </c>
      <c r="E924" s="27" t="s">
        <v>15</v>
      </c>
      <c r="F924" s="26" t="s">
        <v>16</v>
      </c>
      <c r="G924" s="26">
        <v>23805</v>
      </c>
      <c r="H924" s="26">
        <v>5.09</v>
      </c>
      <c r="I924" s="26">
        <v>0.28000000000000003</v>
      </c>
      <c r="J924" s="38">
        <v>0.13</v>
      </c>
      <c r="K924" s="28">
        <f t="shared" si="28"/>
        <v>4.2566371681415927</v>
      </c>
      <c r="L924" s="28">
        <f t="shared" si="29"/>
        <v>101329.24778761061</v>
      </c>
      <c r="M924" s="26" t="s">
        <v>1011</v>
      </c>
      <c r="N924" s="26">
        <f>表1_4[[#This Row],[升数]]*4.81</f>
        <v>114502.04999999999</v>
      </c>
    </row>
    <row r="925" spans="1:14" ht="38.1" hidden="1" customHeight="1">
      <c r="A925" s="27">
        <v>43953</v>
      </c>
      <c r="C925" s="27" t="s">
        <v>13</v>
      </c>
      <c r="D925" s="27" t="s">
        <v>14</v>
      </c>
      <c r="E925" s="27" t="s">
        <v>15</v>
      </c>
      <c r="F925" s="26" t="s">
        <v>16</v>
      </c>
      <c r="G925" s="26">
        <v>243</v>
      </c>
      <c r="H925" s="26">
        <v>5.09</v>
      </c>
      <c r="I925" s="26">
        <v>0.28000000000000003</v>
      </c>
      <c r="J925" s="38">
        <v>0.13</v>
      </c>
      <c r="K925" s="28">
        <f t="shared" si="28"/>
        <v>4.2566371681415927</v>
      </c>
      <c r="L925" s="28">
        <f t="shared" si="29"/>
        <v>1034.3628318584069</v>
      </c>
      <c r="M925" s="26" t="s">
        <v>1011</v>
      </c>
      <c r="N925" s="26">
        <f>表1_4[[#This Row],[升数]]*4.81</f>
        <v>1168.83</v>
      </c>
    </row>
    <row r="926" spans="1:14" ht="38.1" hidden="1" customHeight="1">
      <c r="A926" s="27">
        <v>43953</v>
      </c>
      <c r="C926" s="27" t="s">
        <v>13</v>
      </c>
      <c r="D926" s="27" t="s">
        <v>14</v>
      </c>
      <c r="E926" s="27" t="s">
        <v>15</v>
      </c>
      <c r="F926" s="26" t="s">
        <v>16</v>
      </c>
      <c r="G926" s="26">
        <v>28339</v>
      </c>
      <c r="H926" s="26">
        <v>5.09</v>
      </c>
      <c r="I926" s="26">
        <v>0.28000000000000003</v>
      </c>
      <c r="J926" s="38">
        <v>0.13</v>
      </c>
      <c r="K926" s="28">
        <f t="shared" si="28"/>
        <v>4.2566371681415927</v>
      </c>
      <c r="L926" s="28">
        <f t="shared" si="29"/>
        <v>120628.8407079646</v>
      </c>
      <c r="M926" s="26" t="s">
        <v>1011</v>
      </c>
      <c r="N926" s="26">
        <f>表1_4[[#This Row],[升数]]*4.81</f>
        <v>136310.59</v>
      </c>
    </row>
    <row r="927" spans="1:14" ht="38.1" hidden="1" customHeight="1">
      <c r="A927" s="27">
        <v>43954</v>
      </c>
      <c r="C927" s="27" t="s">
        <v>13</v>
      </c>
      <c r="D927" s="27" t="s">
        <v>14</v>
      </c>
      <c r="E927" s="27" t="s">
        <v>15</v>
      </c>
      <c r="F927" s="26" t="s">
        <v>16</v>
      </c>
      <c r="G927" s="26">
        <v>129</v>
      </c>
      <c r="H927" s="26">
        <v>5.09</v>
      </c>
      <c r="I927" s="26">
        <v>0.28000000000000003</v>
      </c>
      <c r="J927" s="38">
        <v>0.13</v>
      </c>
      <c r="K927" s="28">
        <f t="shared" si="28"/>
        <v>4.2566371681415927</v>
      </c>
      <c r="L927" s="28">
        <f t="shared" si="29"/>
        <v>549.1061946902654</v>
      </c>
      <c r="M927" s="26" t="s">
        <v>1011</v>
      </c>
      <c r="N927" s="26">
        <f>表1_4[[#This Row],[升数]]*4.81</f>
        <v>620.4899999999999</v>
      </c>
    </row>
    <row r="928" spans="1:14" ht="38.1" hidden="1" customHeight="1">
      <c r="A928" s="27">
        <v>43954</v>
      </c>
      <c r="C928" s="27" t="s">
        <v>13</v>
      </c>
      <c r="D928" s="27" t="s">
        <v>14</v>
      </c>
      <c r="E928" s="27" t="s">
        <v>15</v>
      </c>
      <c r="F928" s="26" t="s">
        <v>16</v>
      </c>
      <c r="G928" s="26">
        <v>326</v>
      </c>
      <c r="H928" s="26">
        <v>5.09</v>
      </c>
      <c r="I928" s="26">
        <v>0.28000000000000003</v>
      </c>
      <c r="J928" s="38">
        <v>0.13</v>
      </c>
      <c r="K928" s="28">
        <f t="shared" si="28"/>
        <v>4.2566371681415927</v>
      </c>
      <c r="L928" s="28">
        <f t="shared" si="29"/>
        <v>1387.6637168141592</v>
      </c>
      <c r="M928" s="26" t="s">
        <v>1011</v>
      </c>
      <c r="N928" s="26">
        <f>表1_4[[#This Row],[升数]]*4.81</f>
        <v>1568.06</v>
      </c>
    </row>
    <row r="929" spans="1:14" ht="38.1" hidden="1" customHeight="1">
      <c r="A929" s="27">
        <v>43954</v>
      </c>
      <c r="C929" s="27" t="s">
        <v>13</v>
      </c>
      <c r="D929" s="27" t="s">
        <v>14</v>
      </c>
      <c r="E929" s="27" t="s">
        <v>15</v>
      </c>
      <c r="F929" s="26" t="s">
        <v>16</v>
      </c>
      <c r="G929" s="26">
        <v>442</v>
      </c>
      <c r="H929" s="26">
        <v>5.09</v>
      </c>
      <c r="I929" s="26">
        <v>0.28000000000000003</v>
      </c>
      <c r="J929" s="38">
        <v>0.13</v>
      </c>
      <c r="K929" s="28">
        <f t="shared" si="28"/>
        <v>4.2566371681415927</v>
      </c>
      <c r="L929" s="28">
        <f t="shared" si="29"/>
        <v>1881.4336283185839</v>
      </c>
      <c r="M929" s="26" t="s">
        <v>1011</v>
      </c>
      <c r="N929" s="26">
        <f>表1_4[[#This Row],[升数]]*4.81</f>
        <v>2126.02</v>
      </c>
    </row>
    <row r="930" spans="1:14" ht="38.1" hidden="1" customHeight="1">
      <c r="A930" s="27">
        <v>43954</v>
      </c>
      <c r="C930" s="27" t="s">
        <v>13</v>
      </c>
      <c r="D930" s="27" t="s">
        <v>14</v>
      </c>
      <c r="E930" s="27" t="s">
        <v>15</v>
      </c>
      <c r="F930" s="26" t="s">
        <v>16</v>
      </c>
      <c r="G930" s="26">
        <v>25953</v>
      </c>
      <c r="H930" s="26">
        <v>5.09</v>
      </c>
      <c r="I930" s="26">
        <v>0.28000000000000003</v>
      </c>
      <c r="J930" s="38">
        <v>0.13</v>
      </c>
      <c r="K930" s="28">
        <f t="shared" si="28"/>
        <v>4.2566371681415927</v>
      </c>
      <c r="L930" s="28">
        <f t="shared" si="29"/>
        <v>110472.50442477876</v>
      </c>
      <c r="M930" s="26" t="s">
        <v>1011</v>
      </c>
      <c r="N930" s="26">
        <f>表1_4[[#This Row],[升数]]*4.81</f>
        <v>124833.93</v>
      </c>
    </row>
    <row r="931" spans="1:14" ht="38.1" hidden="1" customHeight="1">
      <c r="A931" s="27">
        <v>43955</v>
      </c>
      <c r="C931" s="27" t="s">
        <v>13</v>
      </c>
      <c r="D931" s="27" t="s">
        <v>14</v>
      </c>
      <c r="E931" s="27" t="s">
        <v>15</v>
      </c>
      <c r="F931" s="26" t="s">
        <v>16</v>
      </c>
      <c r="G931" s="26">
        <v>14054</v>
      </c>
      <c r="H931" s="26">
        <v>5.09</v>
      </c>
      <c r="I931" s="26">
        <v>0.28000000000000003</v>
      </c>
      <c r="J931" s="38">
        <v>0.13</v>
      </c>
      <c r="K931" s="28">
        <f t="shared" si="28"/>
        <v>4.2566371681415927</v>
      </c>
      <c r="L931" s="28">
        <f t="shared" si="29"/>
        <v>59822.778761061942</v>
      </c>
      <c r="M931" s="26" t="s">
        <v>1011</v>
      </c>
      <c r="N931" s="26">
        <f>表1_4[[#This Row],[升数]]*4.81</f>
        <v>67599.739999999991</v>
      </c>
    </row>
    <row r="932" spans="1:14" ht="38.1" hidden="1" customHeight="1">
      <c r="A932" s="27">
        <v>43956</v>
      </c>
      <c r="C932" s="27" t="s">
        <v>13</v>
      </c>
      <c r="D932" s="27" t="s">
        <v>14</v>
      </c>
      <c r="E932" s="27" t="s">
        <v>15</v>
      </c>
      <c r="F932" s="26" t="s">
        <v>16</v>
      </c>
      <c r="G932" s="26">
        <v>600</v>
      </c>
      <c r="H932" s="26">
        <v>5.09</v>
      </c>
      <c r="I932" s="26">
        <v>0.28000000000000003</v>
      </c>
      <c r="J932" s="38">
        <v>0.13</v>
      </c>
      <c r="K932" s="28">
        <f t="shared" si="28"/>
        <v>4.2566371681415927</v>
      </c>
      <c r="L932" s="28">
        <f t="shared" si="29"/>
        <v>2553.9823008849557</v>
      </c>
      <c r="M932" s="26" t="s">
        <v>1011</v>
      </c>
      <c r="N932" s="26">
        <f>表1_4[[#This Row],[升数]]*4.81</f>
        <v>2885.9999999999995</v>
      </c>
    </row>
    <row r="933" spans="1:14" ht="38.1" hidden="1" customHeight="1">
      <c r="A933" s="27">
        <v>43956</v>
      </c>
      <c r="C933" s="27" t="s">
        <v>13</v>
      </c>
      <c r="D933" s="27" t="s">
        <v>14</v>
      </c>
      <c r="E933" s="27" t="s">
        <v>15</v>
      </c>
      <c r="F933" s="26" t="s">
        <v>16</v>
      </c>
      <c r="G933" s="26">
        <v>17455</v>
      </c>
      <c r="H933" s="26">
        <v>5.09</v>
      </c>
      <c r="I933" s="26">
        <v>0.28000000000000003</v>
      </c>
      <c r="J933" s="38">
        <v>0.13</v>
      </c>
      <c r="K933" s="28">
        <f t="shared" si="28"/>
        <v>4.2566371681415927</v>
      </c>
      <c r="L933" s="28">
        <f t="shared" si="29"/>
        <v>74299.601769911504</v>
      </c>
      <c r="M933" s="26" t="s">
        <v>1011</v>
      </c>
      <c r="N933" s="26">
        <f>表1_4[[#This Row],[升数]]*4.81</f>
        <v>83958.549999999988</v>
      </c>
    </row>
    <row r="934" spans="1:14" ht="38.1" hidden="1" customHeight="1">
      <c r="A934" s="27">
        <v>43957</v>
      </c>
      <c r="C934" s="27" t="s">
        <v>13</v>
      </c>
      <c r="D934" s="27" t="s">
        <v>14</v>
      </c>
      <c r="E934" s="27" t="s">
        <v>15</v>
      </c>
      <c r="F934" s="26" t="s">
        <v>16</v>
      </c>
      <c r="G934" s="26">
        <v>320</v>
      </c>
      <c r="H934" s="26">
        <v>5.09</v>
      </c>
      <c r="I934" s="26">
        <v>0.28000000000000003</v>
      </c>
      <c r="J934" s="38">
        <v>0.13</v>
      </c>
      <c r="K934" s="28">
        <f t="shared" si="28"/>
        <v>4.2566371681415927</v>
      </c>
      <c r="L934" s="28">
        <f t="shared" si="29"/>
        <v>1362.1238938053098</v>
      </c>
      <c r="M934" s="26" t="s">
        <v>1011</v>
      </c>
      <c r="N934" s="26">
        <f>表1_4[[#This Row],[升数]]*4.81</f>
        <v>1539.1999999999998</v>
      </c>
    </row>
    <row r="935" spans="1:14" ht="38.1" hidden="1" customHeight="1">
      <c r="A935" s="27">
        <v>43957</v>
      </c>
      <c r="C935" s="27" t="s">
        <v>13</v>
      </c>
      <c r="D935" s="27" t="s">
        <v>14</v>
      </c>
      <c r="E935" s="27" t="s">
        <v>15</v>
      </c>
      <c r="F935" s="26" t="s">
        <v>16</v>
      </c>
      <c r="G935" s="26">
        <v>25252</v>
      </c>
      <c r="H935" s="26">
        <v>5.09</v>
      </c>
      <c r="I935" s="26">
        <v>0.28000000000000003</v>
      </c>
      <c r="J935" s="38">
        <v>0.13</v>
      </c>
      <c r="K935" s="28">
        <f t="shared" si="28"/>
        <v>4.2566371681415927</v>
      </c>
      <c r="L935" s="28">
        <f t="shared" si="29"/>
        <v>107488.6017699115</v>
      </c>
      <c r="M935" s="26" t="s">
        <v>1011</v>
      </c>
      <c r="N935" s="26">
        <f>表1_4[[#This Row],[升数]]*4.81</f>
        <v>121462.12</v>
      </c>
    </row>
    <row r="936" spans="1:14" ht="38.1" hidden="1" customHeight="1">
      <c r="A936" s="27">
        <v>43958</v>
      </c>
      <c r="C936" s="27" t="s">
        <v>13</v>
      </c>
      <c r="D936" s="27" t="s">
        <v>14</v>
      </c>
      <c r="E936" s="27" t="s">
        <v>15</v>
      </c>
      <c r="F936" s="26" t="s">
        <v>16</v>
      </c>
      <c r="G936" s="26">
        <v>150</v>
      </c>
      <c r="H936" s="26">
        <v>5.09</v>
      </c>
      <c r="I936" s="26">
        <v>0.28000000000000003</v>
      </c>
      <c r="J936" s="38">
        <v>0.13</v>
      </c>
      <c r="K936" s="28">
        <f t="shared" si="28"/>
        <v>4.2566371681415927</v>
      </c>
      <c r="L936" s="28">
        <f t="shared" si="29"/>
        <v>638.49557522123894</v>
      </c>
      <c r="M936" s="26" t="s">
        <v>1011</v>
      </c>
      <c r="N936" s="26">
        <f>表1_4[[#This Row],[升数]]*4.81</f>
        <v>721.49999999999989</v>
      </c>
    </row>
    <row r="937" spans="1:14" ht="38.1" hidden="1" customHeight="1">
      <c r="A937" s="27">
        <v>43958</v>
      </c>
      <c r="C937" s="27" t="s">
        <v>13</v>
      </c>
      <c r="D937" s="27" t="s">
        <v>14</v>
      </c>
      <c r="E937" s="27" t="s">
        <v>15</v>
      </c>
      <c r="F937" s="26" t="s">
        <v>16</v>
      </c>
      <c r="G937" s="26">
        <v>18606</v>
      </c>
      <c r="H937" s="26">
        <v>5.09</v>
      </c>
      <c r="I937" s="26">
        <v>0.28000000000000003</v>
      </c>
      <c r="J937" s="38">
        <v>0.13</v>
      </c>
      <c r="K937" s="28">
        <f t="shared" si="28"/>
        <v>4.2566371681415927</v>
      </c>
      <c r="L937" s="28">
        <f t="shared" si="29"/>
        <v>79198.991150442467</v>
      </c>
      <c r="M937" s="26" t="s">
        <v>1011</v>
      </c>
      <c r="N937" s="26">
        <f>表1_4[[#This Row],[升数]]*4.81</f>
        <v>89494.859999999986</v>
      </c>
    </row>
    <row r="938" spans="1:14" ht="38.1" hidden="1" customHeight="1">
      <c r="A938" s="27">
        <v>43959</v>
      </c>
      <c r="C938" s="27" t="s">
        <v>13</v>
      </c>
      <c r="D938" s="27" t="s">
        <v>14</v>
      </c>
      <c r="E938" s="27" t="s">
        <v>15</v>
      </c>
      <c r="F938" s="26" t="s">
        <v>16</v>
      </c>
      <c r="G938" s="26">
        <v>379</v>
      </c>
      <c r="H938" s="26">
        <v>5.09</v>
      </c>
      <c r="I938" s="26">
        <v>0.28000000000000003</v>
      </c>
      <c r="J938" s="38">
        <v>0.13</v>
      </c>
      <c r="K938" s="28">
        <f t="shared" si="28"/>
        <v>4.2566371681415927</v>
      </c>
      <c r="L938" s="28">
        <f t="shared" si="29"/>
        <v>1613.2654867256635</v>
      </c>
      <c r="M938" s="26" t="s">
        <v>1011</v>
      </c>
      <c r="N938" s="26">
        <f>表1_4[[#This Row],[升数]]*4.81</f>
        <v>1822.9899999999998</v>
      </c>
    </row>
    <row r="939" spans="1:14" ht="38.1" hidden="1" customHeight="1">
      <c r="A939" s="27">
        <v>43959</v>
      </c>
      <c r="C939" s="27" t="s">
        <v>13</v>
      </c>
      <c r="D939" s="27" t="s">
        <v>14</v>
      </c>
      <c r="E939" s="27" t="s">
        <v>15</v>
      </c>
      <c r="F939" s="26" t="s">
        <v>16</v>
      </c>
      <c r="G939" s="26">
        <v>18188</v>
      </c>
      <c r="H939" s="26">
        <v>5.09</v>
      </c>
      <c r="I939" s="26">
        <v>0.28000000000000003</v>
      </c>
      <c r="J939" s="38">
        <v>0.13</v>
      </c>
      <c r="K939" s="28">
        <f t="shared" si="28"/>
        <v>4.2566371681415927</v>
      </c>
      <c r="L939" s="28">
        <f t="shared" si="29"/>
        <v>77419.716814159285</v>
      </c>
      <c r="M939" s="26" t="s">
        <v>1011</v>
      </c>
      <c r="N939" s="26">
        <f>表1_4[[#This Row],[升数]]*4.81</f>
        <v>87484.28</v>
      </c>
    </row>
    <row r="940" spans="1:14" ht="38.1" hidden="1" customHeight="1">
      <c r="A940" s="27">
        <v>43960</v>
      </c>
      <c r="C940" s="27" t="s">
        <v>13</v>
      </c>
      <c r="D940" s="27" t="s">
        <v>14</v>
      </c>
      <c r="E940" s="27" t="s">
        <v>15</v>
      </c>
      <c r="F940" s="26" t="s">
        <v>16</v>
      </c>
      <c r="G940" s="26">
        <v>20008</v>
      </c>
      <c r="H940" s="26">
        <v>5.09</v>
      </c>
      <c r="I940" s="26">
        <v>0.28000000000000003</v>
      </c>
      <c r="J940" s="38">
        <v>0.13</v>
      </c>
      <c r="K940" s="28">
        <f t="shared" si="28"/>
        <v>4.2566371681415927</v>
      </c>
      <c r="L940" s="28">
        <f t="shared" si="29"/>
        <v>85166.796460176993</v>
      </c>
      <c r="M940" s="26" t="s">
        <v>1011</v>
      </c>
      <c r="N940" s="26">
        <f>表1_4[[#This Row],[升数]]*4.81</f>
        <v>96238.48</v>
      </c>
    </row>
    <row r="941" spans="1:14" ht="38.1" hidden="1" customHeight="1">
      <c r="A941" s="27">
        <v>43961</v>
      </c>
      <c r="C941" s="27" t="s">
        <v>13</v>
      </c>
      <c r="D941" s="27" t="s">
        <v>14</v>
      </c>
      <c r="E941" s="27" t="s">
        <v>15</v>
      </c>
      <c r="F941" s="26" t="s">
        <v>16</v>
      </c>
      <c r="G941" s="26">
        <v>287</v>
      </c>
      <c r="H941" s="26">
        <v>5.09</v>
      </c>
      <c r="I941" s="26">
        <v>0.28000000000000003</v>
      </c>
      <c r="J941" s="38">
        <v>0.13</v>
      </c>
      <c r="K941" s="28">
        <f t="shared" si="28"/>
        <v>4.2566371681415927</v>
      </c>
      <c r="L941" s="28">
        <f t="shared" si="29"/>
        <v>1221.6548672566371</v>
      </c>
      <c r="M941" s="26" t="s">
        <v>1011</v>
      </c>
      <c r="N941" s="26">
        <f>表1_4[[#This Row],[升数]]*4.81</f>
        <v>1380.4699999999998</v>
      </c>
    </row>
    <row r="942" spans="1:14" ht="38.1" hidden="1" customHeight="1">
      <c r="A942" s="27">
        <v>43961</v>
      </c>
      <c r="C942" s="27" t="s">
        <v>13</v>
      </c>
      <c r="D942" s="27" t="s">
        <v>14</v>
      </c>
      <c r="E942" s="27" t="s">
        <v>15</v>
      </c>
      <c r="F942" s="26" t="s">
        <v>16</v>
      </c>
      <c r="G942" s="26">
        <v>675</v>
      </c>
      <c r="H942" s="26">
        <v>5.09</v>
      </c>
      <c r="I942" s="26">
        <v>0.28000000000000003</v>
      </c>
      <c r="J942" s="38">
        <v>0.13</v>
      </c>
      <c r="K942" s="28">
        <f t="shared" si="28"/>
        <v>4.2566371681415927</v>
      </c>
      <c r="L942" s="28">
        <f t="shared" si="29"/>
        <v>2873.2300884955748</v>
      </c>
      <c r="M942" s="26" t="s">
        <v>1011</v>
      </c>
      <c r="N942" s="26">
        <f>表1_4[[#This Row],[升数]]*4.81</f>
        <v>3246.7499999999995</v>
      </c>
    </row>
    <row r="943" spans="1:14" ht="38.1" hidden="1" customHeight="1">
      <c r="A943" s="27">
        <v>43961</v>
      </c>
      <c r="C943" s="27" t="s">
        <v>13</v>
      </c>
      <c r="D943" s="27" t="s">
        <v>14</v>
      </c>
      <c r="E943" s="27" t="s">
        <v>15</v>
      </c>
      <c r="F943" s="26" t="s">
        <v>16</v>
      </c>
      <c r="G943" s="26">
        <v>14820</v>
      </c>
      <c r="H943" s="26">
        <v>5.09</v>
      </c>
      <c r="I943" s="26">
        <v>0.28000000000000003</v>
      </c>
      <c r="J943" s="38">
        <v>0.13</v>
      </c>
      <c r="K943" s="28">
        <f t="shared" si="28"/>
        <v>4.2566371681415927</v>
      </c>
      <c r="L943" s="28">
        <f t="shared" si="29"/>
        <v>63083.362831858401</v>
      </c>
      <c r="M943" s="26" t="s">
        <v>1011</v>
      </c>
      <c r="N943" s="26">
        <f>表1_4[[#This Row],[升数]]*4.81</f>
        <v>71284.2</v>
      </c>
    </row>
    <row r="944" spans="1:14" ht="38.1" hidden="1" customHeight="1">
      <c r="A944" s="27">
        <v>43962</v>
      </c>
      <c r="C944" s="27" t="s">
        <v>13</v>
      </c>
      <c r="D944" s="27" t="s">
        <v>14</v>
      </c>
      <c r="E944" s="27" t="s">
        <v>15</v>
      </c>
      <c r="F944" s="26" t="s">
        <v>16</v>
      </c>
      <c r="G944" s="26">
        <v>13956</v>
      </c>
      <c r="H944" s="26">
        <v>5.09</v>
      </c>
      <c r="I944" s="26">
        <v>0.28000000000000003</v>
      </c>
      <c r="J944" s="38">
        <v>0.13</v>
      </c>
      <c r="K944" s="28">
        <f t="shared" si="28"/>
        <v>4.2566371681415927</v>
      </c>
      <c r="L944" s="28">
        <f t="shared" si="29"/>
        <v>59405.628318584066</v>
      </c>
      <c r="M944" s="26" t="s">
        <v>1011</v>
      </c>
      <c r="N944" s="26">
        <f>表1_4[[#This Row],[升数]]*4.81</f>
        <v>67128.36</v>
      </c>
    </row>
    <row r="945" spans="1:14" ht="38.1" hidden="1" customHeight="1">
      <c r="A945" s="27">
        <v>43963</v>
      </c>
      <c r="C945" s="27" t="s">
        <v>13</v>
      </c>
      <c r="D945" s="27" t="s">
        <v>14</v>
      </c>
      <c r="E945" s="27" t="s">
        <v>15</v>
      </c>
      <c r="F945" s="26" t="s">
        <v>16</v>
      </c>
      <c r="G945" s="26">
        <v>329</v>
      </c>
      <c r="H945" s="26">
        <v>5.09</v>
      </c>
      <c r="I945" s="26">
        <v>0.28000000000000003</v>
      </c>
      <c r="J945" s="38">
        <v>0.13</v>
      </c>
      <c r="K945" s="28">
        <f t="shared" si="28"/>
        <v>4.2566371681415927</v>
      </c>
      <c r="L945" s="28">
        <f t="shared" si="29"/>
        <v>1400.4336283185839</v>
      </c>
      <c r="M945" s="26" t="s">
        <v>1011</v>
      </c>
      <c r="N945" s="26">
        <f>表1_4[[#This Row],[升数]]*4.81</f>
        <v>1582.4899999999998</v>
      </c>
    </row>
    <row r="946" spans="1:14" ht="38.1" hidden="1" customHeight="1">
      <c r="A946" s="27">
        <v>43963</v>
      </c>
      <c r="C946" s="27" t="s">
        <v>13</v>
      </c>
      <c r="D946" s="27" t="s">
        <v>14</v>
      </c>
      <c r="E946" s="27" t="s">
        <v>15</v>
      </c>
      <c r="F946" s="26" t="s">
        <v>16</v>
      </c>
      <c r="G946" s="26">
        <v>460</v>
      </c>
      <c r="H946" s="26">
        <v>5.09</v>
      </c>
      <c r="I946" s="26">
        <v>0.28000000000000003</v>
      </c>
      <c r="J946" s="38">
        <v>0.13</v>
      </c>
      <c r="K946" s="28">
        <f t="shared" si="28"/>
        <v>4.2566371681415927</v>
      </c>
      <c r="L946" s="28">
        <f t="shared" si="29"/>
        <v>1958.0530973451325</v>
      </c>
      <c r="M946" s="26" t="s">
        <v>1011</v>
      </c>
      <c r="N946" s="26">
        <f>表1_4[[#This Row],[升数]]*4.81</f>
        <v>2212.6</v>
      </c>
    </row>
    <row r="947" spans="1:14" ht="38.1" hidden="1" customHeight="1">
      <c r="A947" s="27">
        <v>43963</v>
      </c>
      <c r="C947" s="27" t="s">
        <v>13</v>
      </c>
      <c r="D947" s="27" t="s">
        <v>14</v>
      </c>
      <c r="E947" s="27" t="s">
        <v>15</v>
      </c>
      <c r="F947" s="26" t="s">
        <v>16</v>
      </c>
      <c r="G947" s="26">
        <v>14490</v>
      </c>
      <c r="H947" s="26">
        <v>5.09</v>
      </c>
      <c r="I947" s="26">
        <v>0.28000000000000003</v>
      </c>
      <c r="J947" s="38">
        <v>0.13</v>
      </c>
      <c r="K947" s="28">
        <f t="shared" si="28"/>
        <v>4.2566371681415927</v>
      </c>
      <c r="L947" s="28">
        <f t="shared" si="29"/>
        <v>61678.672566371679</v>
      </c>
      <c r="M947" s="26" t="s">
        <v>1011</v>
      </c>
      <c r="N947" s="26">
        <f>表1_4[[#This Row],[升数]]*4.81</f>
        <v>69696.899999999994</v>
      </c>
    </row>
    <row r="948" spans="1:14" ht="38.1" hidden="1" customHeight="1">
      <c r="A948" s="27">
        <v>43964</v>
      </c>
      <c r="C948" s="27" t="s">
        <v>13</v>
      </c>
      <c r="D948" s="27" t="s">
        <v>14</v>
      </c>
      <c r="E948" s="27" t="s">
        <v>15</v>
      </c>
      <c r="F948" s="26" t="s">
        <v>16</v>
      </c>
      <c r="G948" s="26">
        <v>125</v>
      </c>
      <c r="H948" s="26">
        <v>5.09</v>
      </c>
      <c r="I948" s="26">
        <v>0.28000000000000003</v>
      </c>
      <c r="J948" s="38">
        <v>0.13</v>
      </c>
      <c r="K948" s="28">
        <f t="shared" si="28"/>
        <v>4.2566371681415927</v>
      </c>
      <c r="L948" s="28">
        <f t="shared" si="29"/>
        <v>532.07964601769913</v>
      </c>
      <c r="M948" s="26" t="s">
        <v>1011</v>
      </c>
      <c r="N948" s="26">
        <f>表1_4[[#This Row],[升数]]*4.81</f>
        <v>601.25</v>
      </c>
    </row>
    <row r="949" spans="1:14" ht="38.1" hidden="1" customHeight="1">
      <c r="A949" s="27">
        <v>43964</v>
      </c>
      <c r="C949" s="27" t="s">
        <v>13</v>
      </c>
      <c r="D949" s="27" t="s">
        <v>14</v>
      </c>
      <c r="E949" s="27" t="s">
        <v>15</v>
      </c>
      <c r="F949" s="26" t="s">
        <v>16</v>
      </c>
      <c r="G949" s="26">
        <v>15629</v>
      </c>
      <c r="H949" s="26">
        <v>5.09</v>
      </c>
      <c r="I949" s="26">
        <v>0.28000000000000003</v>
      </c>
      <c r="J949" s="38">
        <v>0.13</v>
      </c>
      <c r="K949" s="28">
        <f t="shared" si="28"/>
        <v>4.2566371681415927</v>
      </c>
      <c r="L949" s="28">
        <f t="shared" si="29"/>
        <v>66526.982300884949</v>
      </c>
      <c r="M949" s="26" t="s">
        <v>1011</v>
      </c>
      <c r="N949" s="26">
        <f>表1_4[[#This Row],[升数]]*4.81</f>
        <v>75175.489999999991</v>
      </c>
    </row>
    <row r="950" spans="1:14" ht="38.1" hidden="1" customHeight="1">
      <c r="A950" s="27">
        <v>43965</v>
      </c>
      <c r="C950" s="27" t="s">
        <v>13</v>
      </c>
      <c r="D950" s="27" t="s">
        <v>14</v>
      </c>
      <c r="E950" s="27" t="s">
        <v>15</v>
      </c>
      <c r="F950" s="26" t="s">
        <v>16</v>
      </c>
      <c r="G950" s="26">
        <v>212</v>
      </c>
      <c r="H950" s="26">
        <v>5.09</v>
      </c>
      <c r="I950" s="26">
        <v>0.28000000000000003</v>
      </c>
      <c r="J950" s="38">
        <v>0.13</v>
      </c>
      <c r="K950" s="28">
        <f t="shared" si="28"/>
        <v>4.2566371681415927</v>
      </c>
      <c r="L950" s="28">
        <f t="shared" si="29"/>
        <v>902.40707964601768</v>
      </c>
      <c r="M950" s="26" t="s">
        <v>1011</v>
      </c>
      <c r="N950" s="26">
        <f>表1_4[[#This Row],[升数]]*4.81</f>
        <v>1019.7199999999999</v>
      </c>
    </row>
    <row r="951" spans="1:14" ht="38.1" hidden="1" customHeight="1">
      <c r="A951" s="27">
        <v>43965</v>
      </c>
      <c r="C951" s="27" t="s">
        <v>13</v>
      </c>
      <c r="D951" s="27" t="s">
        <v>14</v>
      </c>
      <c r="E951" s="27" t="s">
        <v>15</v>
      </c>
      <c r="F951" s="26" t="s">
        <v>16</v>
      </c>
      <c r="G951" s="26">
        <v>291</v>
      </c>
      <c r="H951" s="26">
        <v>5.09</v>
      </c>
      <c r="I951" s="26">
        <v>0.28000000000000003</v>
      </c>
      <c r="J951" s="38">
        <v>0.13</v>
      </c>
      <c r="K951" s="28">
        <f t="shared" si="28"/>
        <v>4.2566371681415927</v>
      </c>
      <c r="L951" s="28">
        <f t="shared" si="29"/>
        <v>1238.6814159292035</v>
      </c>
      <c r="M951" s="26" t="s">
        <v>1011</v>
      </c>
      <c r="N951" s="26">
        <f>表1_4[[#This Row],[升数]]*4.81</f>
        <v>1399.7099999999998</v>
      </c>
    </row>
    <row r="952" spans="1:14" ht="38.1" hidden="1" customHeight="1">
      <c r="A952" s="27">
        <v>43965</v>
      </c>
      <c r="C952" s="27" t="s">
        <v>13</v>
      </c>
      <c r="D952" s="27" t="s">
        <v>14</v>
      </c>
      <c r="E952" s="27" t="s">
        <v>15</v>
      </c>
      <c r="F952" s="26" t="s">
        <v>16</v>
      </c>
      <c r="G952" s="26">
        <v>16405</v>
      </c>
      <c r="H952" s="26">
        <v>5.09</v>
      </c>
      <c r="I952" s="26">
        <v>0.28000000000000003</v>
      </c>
      <c r="J952" s="38">
        <v>0.13</v>
      </c>
      <c r="K952" s="28">
        <f t="shared" si="28"/>
        <v>4.2566371681415927</v>
      </c>
      <c r="L952" s="28">
        <f t="shared" si="29"/>
        <v>69830.132743362832</v>
      </c>
      <c r="M952" s="26" t="s">
        <v>1011</v>
      </c>
      <c r="N952" s="26">
        <f>表1_4[[#This Row],[升数]]*4.81</f>
        <v>78908.049999999988</v>
      </c>
    </row>
    <row r="953" spans="1:14" ht="38.1" hidden="1" customHeight="1">
      <c r="A953" s="27">
        <v>43966</v>
      </c>
      <c r="C953" s="27" t="s">
        <v>13</v>
      </c>
      <c r="D953" s="27" t="s">
        <v>14</v>
      </c>
      <c r="E953" s="27" t="s">
        <v>15</v>
      </c>
      <c r="F953" s="26" t="s">
        <v>16</v>
      </c>
      <c r="G953" s="26">
        <v>14902</v>
      </c>
      <c r="H953" s="26">
        <v>5.09</v>
      </c>
      <c r="I953" s="26">
        <v>0.28000000000000003</v>
      </c>
      <c r="J953" s="38">
        <v>0.13</v>
      </c>
      <c r="K953" s="28">
        <f t="shared" si="28"/>
        <v>4.2566371681415927</v>
      </c>
      <c r="L953" s="28">
        <f t="shared" si="29"/>
        <v>63432.407079646015</v>
      </c>
      <c r="M953" s="26" t="s">
        <v>1011</v>
      </c>
      <c r="N953" s="26">
        <f>表1_4[[#This Row],[升数]]*4.81</f>
        <v>71678.62</v>
      </c>
    </row>
    <row r="954" spans="1:14" ht="38.1" hidden="1" customHeight="1">
      <c r="A954" s="27">
        <v>43944</v>
      </c>
      <c r="C954" s="27" t="s">
        <v>13</v>
      </c>
      <c r="D954" s="27" t="s">
        <v>14</v>
      </c>
      <c r="E954" s="27" t="s">
        <v>15</v>
      </c>
      <c r="F954" s="26" t="s">
        <v>1026</v>
      </c>
      <c r="G954" s="26">
        <v>169</v>
      </c>
      <c r="H954" s="26">
        <v>5.09</v>
      </c>
      <c r="I954" s="26">
        <v>0.28000000000000003</v>
      </c>
      <c r="J954" s="38">
        <v>0.13</v>
      </c>
      <c r="K954" s="28">
        <f t="shared" si="28"/>
        <v>4.2566371681415927</v>
      </c>
      <c r="L954" s="28">
        <f t="shared" si="29"/>
        <v>719.37168141592917</v>
      </c>
      <c r="M954" s="26" t="s">
        <v>1011</v>
      </c>
      <c r="N954" s="26">
        <f>表1_4[[#This Row],[升数]]*4.81</f>
        <v>812.89</v>
      </c>
    </row>
    <row r="955" spans="1:14" ht="38.1" hidden="1" customHeight="1">
      <c r="A955" s="27">
        <v>43946</v>
      </c>
      <c r="C955" s="27" t="s">
        <v>13</v>
      </c>
      <c r="D955" s="27" t="s">
        <v>14</v>
      </c>
      <c r="E955" s="27" t="s">
        <v>15</v>
      </c>
      <c r="F955" s="26" t="s">
        <v>1026</v>
      </c>
      <c r="G955" s="26">
        <v>167</v>
      </c>
      <c r="H955" s="26">
        <v>5.09</v>
      </c>
      <c r="I955" s="26">
        <v>0.28000000000000003</v>
      </c>
      <c r="J955" s="38">
        <v>0.13</v>
      </c>
      <c r="K955" s="28">
        <f t="shared" si="28"/>
        <v>4.2566371681415927</v>
      </c>
      <c r="L955" s="28">
        <f t="shared" si="29"/>
        <v>710.85840707964599</v>
      </c>
      <c r="M955" s="26" t="s">
        <v>1011</v>
      </c>
      <c r="N955" s="26">
        <f>表1_4[[#This Row],[升数]]*4.81</f>
        <v>803.27</v>
      </c>
    </row>
    <row r="956" spans="1:14" ht="38.1" hidden="1" customHeight="1">
      <c r="A956" s="27">
        <v>43949</v>
      </c>
      <c r="C956" s="27" t="s">
        <v>13</v>
      </c>
      <c r="D956" s="27" t="s">
        <v>14</v>
      </c>
      <c r="E956" s="27" t="s">
        <v>15</v>
      </c>
      <c r="F956" s="26" t="s">
        <v>1026</v>
      </c>
      <c r="G956" s="26">
        <v>163</v>
      </c>
      <c r="H956" s="26">
        <v>5.09</v>
      </c>
      <c r="I956" s="26">
        <v>0.28000000000000003</v>
      </c>
      <c r="J956" s="38">
        <v>0.13</v>
      </c>
      <c r="K956" s="28">
        <f t="shared" si="28"/>
        <v>4.2566371681415927</v>
      </c>
      <c r="L956" s="28">
        <f t="shared" si="29"/>
        <v>693.83185840707961</v>
      </c>
      <c r="M956" s="26" t="s">
        <v>1011</v>
      </c>
      <c r="N956" s="26">
        <f>表1_4[[#This Row],[升数]]*4.81</f>
        <v>784.03</v>
      </c>
    </row>
    <row r="957" spans="1:14" ht="38.1" hidden="1" customHeight="1">
      <c r="A957" s="27">
        <v>43950</v>
      </c>
      <c r="C957" s="27" t="s">
        <v>13</v>
      </c>
      <c r="D957" s="27" t="s">
        <v>14</v>
      </c>
      <c r="E957" s="27" t="s">
        <v>15</v>
      </c>
      <c r="F957" s="26" t="s">
        <v>1026</v>
      </c>
      <c r="G957" s="26">
        <v>165</v>
      </c>
      <c r="H957" s="26">
        <v>5.09</v>
      </c>
      <c r="I957" s="26">
        <v>0.28000000000000003</v>
      </c>
      <c r="J957" s="38">
        <v>0.13</v>
      </c>
      <c r="K957" s="28">
        <f t="shared" si="28"/>
        <v>4.2566371681415927</v>
      </c>
      <c r="L957" s="28">
        <f t="shared" si="29"/>
        <v>702.3451327433628</v>
      </c>
      <c r="M957" s="26" t="s">
        <v>1011</v>
      </c>
      <c r="N957" s="26">
        <f>表1_4[[#This Row],[升数]]*4.81</f>
        <v>793.65</v>
      </c>
    </row>
    <row r="958" spans="1:14" ht="38.1" hidden="1" customHeight="1">
      <c r="A958" s="27">
        <v>43953</v>
      </c>
      <c r="C958" s="27" t="s">
        <v>13</v>
      </c>
      <c r="D958" s="27" t="s">
        <v>14</v>
      </c>
      <c r="E958" s="27" t="s">
        <v>15</v>
      </c>
      <c r="F958" s="26" t="s">
        <v>1026</v>
      </c>
      <c r="G958" s="26">
        <v>217</v>
      </c>
      <c r="H958" s="26">
        <v>5.09</v>
      </c>
      <c r="I958" s="26">
        <v>0.28000000000000003</v>
      </c>
      <c r="J958" s="38">
        <v>0.13</v>
      </c>
      <c r="K958" s="28">
        <f t="shared" si="28"/>
        <v>4.2566371681415927</v>
      </c>
      <c r="L958" s="28">
        <f t="shared" si="29"/>
        <v>923.69026548672559</v>
      </c>
      <c r="M958" s="26" t="s">
        <v>1011</v>
      </c>
      <c r="N958" s="26">
        <f>表1_4[[#This Row],[升数]]*4.81</f>
        <v>1043.77</v>
      </c>
    </row>
    <row r="959" spans="1:14" ht="38.1" hidden="1" customHeight="1">
      <c r="A959" s="27">
        <v>43955</v>
      </c>
      <c r="C959" s="27" t="s">
        <v>13</v>
      </c>
      <c r="D959" s="27" t="s">
        <v>14</v>
      </c>
      <c r="E959" s="27" t="s">
        <v>15</v>
      </c>
      <c r="F959" s="26" t="s">
        <v>1026</v>
      </c>
      <c r="G959" s="26">
        <v>205</v>
      </c>
      <c r="H959" s="26">
        <v>5.09</v>
      </c>
      <c r="I959" s="26">
        <v>0.28000000000000003</v>
      </c>
      <c r="J959" s="38">
        <v>0.13</v>
      </c>
      <c r="K959" s="28">
        <f t="shared" si="28"/>
        <v>4.2566371681415927</v>
      </c>
      <c r="L959" s="28">
        <f t="shared" si="29"/>
        <v>872.61061946902646</v>
      </c>
      <c r="M959" s="26" t="s">
        <v>1011</v>
      </c>
      <c r="N959" s="26">
        <f>表1_4[[#This Row],[升数]]*4.81</f>
        <v>986.05</v>
      </c>
    </row>
    <row r="960" spans="1:14" ht="38.1" hidden="1" customHeight="1">
      <c r="A960" s="27">
        <v>43957</v>
      </c>
      <c r="C960" s="27" t="s">
        <v>13</v>
      </c>
      <c r="D960" s="27" t="s">
        <v>14</v>
      </c>
      <c r="E960" s="27" t="s">
        <v>15</v>
      </c>
      <c r="F960" s="26" t="s">
        <v>1026</v>
      </c>
      <c r="G960" s="26">
        <v>209</v>
      </c>
      <c r="H960" s="26">
        <v>5.09</v>
      </c>
      <c r="I960" s="26">
        <v>0.28000000000000003</v>
      </c>
      <c r="J960" s="38">
        <v>0.13</v>
      </c>
      <c r="K960" s="28">
        <f t="shared" si="28"/>
        <v>4.2566371681415927</v>
      </c>
      <c r="L960" s="28">
        <f t="shared" si="29"/>
        <v>889.63716814159284</v>
      </c>
      <c r="M960" s="26" t="s">
        <v>1011</v>
      </c>
      <c r="N960" s="26">
        <f>表1_4[[#This Row],[升数]]*4.81</f>
        <v>1005.29</v>
      </c>
    </row>
    <row r="961" spans="1:14" ht="38.1" hidden="1" customHeight="1">
      <c r="A961" s="27">
        <v>43960</v>
      </c>
      <c r="C961" s="27" t="s">
        <v>13</v>
      </c>
      <c r="D961" s="27" t="s">
        <v>14</v>
      </c>
      <c r="E961" s="27" t="s">
        <v>15</v>
      </c>
      <c r="F961" s="26" t="s">
        <v>1026</v>
      </c>
      <c r="G961" s="26">
        <v>173</v>
      </c>
      <c r="H961" s="26">
        <v>5.09</v>
      </c>
      <c r="I961" s="26">
        <v>0.28000000000000003</v>
      </c>
      <c r="J961" s="38">
        <v>0.13</v>
      </c>
      <c r="K961" s="28">
        <f t="shared" si="28"/>
        <v>4.2566371681415927</v>
      </c>
      <c r="L961" s="28">
        <f t="shared" si="29"/>
        <v>736.39823008849555</v>
      </c>
      <c r="M961" s="26" t="s">
        <v>1011</v>
      </c>
      <c r="N961" s="26">
        <f>表1_4[[#This Row],[升数]]*4.81</f>
        <v>832.12999999999988</v>
      </c>
    </row>
    <row r="962" spans="1:14" ht="38.1" hidden="1" customHeight="1">
      <c r="A962" s="27">
        <v>43961</v>
      </c>
      <c r="C962" s="27" t="s">
        <v>13</v>
      </c>
      <c r="D962" s="27" t="s">
        <v>14</v>
      </c>
      <c r="E962" s="27" t="s">
        <v>15</v>
      </c>
      <c r="F962" s="26" t="s">
        <v>1026</v>
      </c>
      <c r="G962" s="26">
        <v>116</v>
      </c>
      <c r="H962" s="26">
        <v>5.09</v>
      </c>
      <c r="I962" s="26">
        <v>0.28000000000000003</v>
      </c>
      <c r="J962" s="38">
        <v>0.13</v>
      </c>
      <c r="K962" s="28">
        <f t="shared" ref="K962:K1025" si="30">4.81/1.13</f>
        <v>4.2566371681415927</v>
      </c>
      <c r="L962" s="28">
        <f t="shared" ref="L962:L1025" si="31">G962*K962</f>
        <v>493.76991150442473</v>
      </c>
      <c r="M962" s="26" t="s">
        <v>1011</v>
      </c>
      <c r="N962" s="26">
        <f>表1_4[[#This Row],[升数]]*4.81</f>
        <v>557.95999999999992</v>
      </c>
    </row>
    <row r="963" spans="1:14" ht="38.1" hidden="1" customHeight="1">
      <c r="A963" s="27">
        <v>43963</v>
      </c>
      <c r="C963" s="27" t="s">
        <v>13</v>
      </c>
      <c r="D963" s="27" t="s">
        <v>14</v>
      </c>
      <c r="E963" s="27" t="s">
        <v>15</v>
      </c>
      <c r="F963" s="26" t="s">
        <v>1026</v>
      </c>
      <c r="G963" s="26">
        <v>210</v>
      </c>
      <c r="H963" s="26">
        <v>5.09</v>
      </c>
      <c r="I963" s="26">
        <v>0.28000000000000003</v>
      </c>
      <c r="J963" s="38">
        <v>0.13</v>
      </c>
      <c r="K963" s="28">
        <f t="shared" si="30"/>
        <v>4.2566371681415927</v>
      </c>
      <c r="L963" s="28">
        <f t="shared" si="31"/>
        <v>893.89380530973449</v>
      </c>
      <c r="M963" s="26" t="s">
        <v>1011</v>
      </c>
      <c r="N963" s="26">
        <f>表1_4[[#This Row],[升数]]*4.81</f>
        <v>1010.0999999999999</v>
      </c>
    </row>
    <row r="964" spans="1:14" ht="38.1" hidden="1" customHeight="1">
      <c r="A964" s="27">
        <v>43965</v>
      </c>
      <c r="C964" s="27" t="s">
        <v>13</v>
      </c>
      <c r="D964" s="27" t="s">
        <v>14</v>
      </c>
      <c r="E964" s="27" t="s">
        <v>15</v>
      </c>
      <c r="F964" s="26" t="s">
        <v>1026</v>
      </c>
      <c r="G964" s="26">
        <v>170</v>
      </c>
      <c r="H964" s="26">
        <v>5.09</v>
      </c>
      <c r="I964" s="26">
        <v>0.28000000000000003</v>
      </c>
      <c r="J964" s="38">
        <v>0.13</v>
      </c>
      <c r="K964" s="28">
        <f t="shared" si="30"/>
        <v>4.2566371681415927</v>
      </c>
      <c r="L964" s="28">
        <f t="shared" si="31"/>
        <v>723.62831858407071</v>
      </c>
      <c r="M964" s="26" t="s">
        <v>1011</v>
      </c>
      <c r="N964" s="26">
        <f>表1_4[[#This Row],[升数]]*4.81</f>
        <v>817.69999999999993</v>
      </c>
    </row>
    <row r="965" spans="1:14" ht="38.1" hidden="1" customHeight="1">
      <c r="A965" s="27">
        <v>43937</v>
      </c>
      <c r="C965" s="27" t="s">
        <v>13</v>
      </c>
      <c r="D965" s="27" t="s">
        <v>14</v>
      </c>
      <c r="E965" s="27" t="s">
        <v>15</v>
      </c>
      <c r="F965" s="26" t="s">
        <v>1020</v>
      </c>
      <c r="G965" s="26">
        <v>2538</v>
      </c>
      <c r="H965" s="26">
        <v>5.09</v>
      </c>
      <c r="I965" s="26">
        <v>0.28000000000000003</v>
      </c>
      <c r="J965" s="38">
        <v>0.13</v>
      </c>
      <c r="K965" s="28">
        <f t="shared" si="30"/>
        <v>4.2566371681415927</v>
      </c>
      <c r="L965" s="28">
        <f t="shared" si="31"/>
        <v>10803.345132743361</v>
      </c>
      <c r="M965" s="26" t="s">
        <v>1011</v>
      </c>
      <c r="N965" s="26">
        <f>表1_4[[#This Row],[升数]]*4.81</f>
        <v>12207.779999999999</v>
      </c>
    </row>
    <row r="966" spans="1:14" ht="38.1" hidden="1" customHeight="1">
      <c r="A966" s="27">
        <v>43939</v>
      </c>
      <c r="C966" s="27" t="s">
        <v>13</v>
      </c>
      <c r="D966" s="27" t="s">
        <v>14</v>
      </c>
      <c r="E966" s="27" t="s">
        <v>15</v>
      </c>
      <c r="F966" s="26" t="s">
        <v>1020</v>
      </c>
      <c r="G966" s="26">
        <v>2592</v>
      </c>
      <c r="H966" s="26">
        <v>5.09</v>
      </c>
      <c r="I966" s="26">
        <v>0.28000000000000003</v>
      </c>
      <c r="J966" s="38">
        <v>0.13</v>
      </c>
      <c r="K966" s="28">
        <f t="shared" si="30"/>
        <v>4.2566371681415927</v>
      </c>
      <c r="L966" s="28">
        <f t="shared" si="31"/>
        <v>11033.203539823007</v>
      </c>
      <c r="M966" s="26" t="s">
        <v>1011</v>
      </c>
      <c r="N966" s="26">
        <f>表1_4[[#This Row],[升数]]*4.81</f>
        <v>12467.519999999999</v>
      </c>
    </row>
    <row r="967" spans="1:14" ht="38.1" hidden="1" customHeight="1">
      <c r="A967" s="27">
        <v>43941</v>
      </c>
      <c r="C967" s="27" t="s">
        <v>13</v>
      </c>
      <c r="D967" s="27" t="s">
        <v>14</v>
      </c>
      <c r="E967" s="27" t="s">
        <v>15</v>
      </c>
      <c r="F967" s="26" t="s">
        <v>1020</v>
      </c>
      <c r="G967" s="26">
        <v>3891</v>
      </c>
      <c r="H967" s="26">
        <v>5.09</v>
      </c>
      <c r="I967" s="26">
        <v>0.28000000000000003</v>
      </c>
      <c r="J967" s="38">
        <v>0.13</v>
      </c>
      <c r="K967" s="28">
        <f t="shared" si="30"/>
        <v>4.2566371681415927</v>
      </c>
      <c r="L967" s="28">
        <f t="shared" si="31"/>
        <v>16562.575221238938</v>
      </c>
      <c r="M967" s="26" t="s">
        <v>1011</v>
      </c>
      <c r="N967" s="26">
        <f>表1_4[[#This Row],[升数]]*4.81</f>
        <v>18715.71</v>
      </c>
    </row>
    <row r="968" spans="1:14" ht="38.1" hidden="1" customHeight="1">
      <c r="A968" s="27">
        <v>43943</v>
      </c>
      <c r="C968" s="27" t="s">
        <v>13</v>
      </c>
      <c r="D968" s="27" t="s">
        <v>14</v>
      </c>
      <c r="E968" s="27" t="s">
        <v>15</v>
      </c>
      <c r="F968" s="26" t="s">
        <v>1020</v>
      </c>
      <c r="G968" s="26">
        <v>2072</v>
      </c>
      <c r="H968" s="26">
        <v>5.09</v>
      </c>
      <c r="I968" s="26">
        <v>0.28000000000000003</v>
      </c>
      <c r="J968" s="38">
        <v>0.13</v>
      </c>
      <c r="K968" s="28">
        <f t="shared" si="30"/>
        <v>4.2566371681415927</v>
      </c>
      <c r="L968" s="28">
        <f t="shared" si="31"/>
        <v>8819.7522123893796</v>
      </c>
      <c r="M968" s="26" t="s">
        <v>1011</v>
      </c>
      <c r="N968" s="26">
        <f>表1_4[[#This Row],[升数]]*4.81</f>
        <v>9966.32</v>
      </c>
    </row>
    <row r="969" spans="1:14" ht="38.1" hidden="1" customHeight="1">
      <c r="A969" s="27">
        <v>43944</v>
      </c>
      <c r="C969" s="27" t="s">
        <v>13</v>
      </c>
      <c r="D969" s="27" t="s">
        <v>14</v>
      </c>
      <c r="E969" s="27" t="s">
        <v>15</v>
      </c>
      <c r="F969" s="26" t="s">
        <v>1020</v>
      </c>
      <c r="G969" s="26">
        <v>397</v>
      </c>
      <c r="H969" s="26">
        <v>5.09</v>
      </c>
      <c r="I969" s="26">
        <v>0.28000000000000003</v>
      </c>
      <c r="J969" s="38">
        <v>0.13</v>
      </c>
      <c r="K969" s="28">
        <f t="shared" si="30"/>
        <v>4.2566371681415927</v>
      </c>
      <c r="L969" s="28">
        <f t="shared" si="31"/>
        <v>1689.8849557522124</v>
      </c>
      <c r="M969" s="26" t="s">
        <v>1011</v>
      </c>
      <c r="N969" s="26">
        <f>表1_4[[#This Row],[升数]]*4.81</f>
        <v>1909.57</v>
      </c>
    </row>
    <row r="970" spans="1:14" ht="38.1" hidden="1" customHeight="1">
      <c r="A970" s="27">
        <v>43945</v>
      </c>
      <c r="C970" s="27" t="s">
        <v>13</v>
      </c>
      <c r="D970" s="27" t="s">
        <v>14</v>
      </c>
      <c r="E970" s="27" t="s">
        <v>15</v>
      </c>
      <c r="F970" s="26" t="s">
        <v>1020</v>
      </c>
      <c r="G970" s="26">
        <v>2600</v>
      </c>
      <c r="H970" s="26">
        <v>5.09</v>
      </c>
      <c r="I970" s="26">
        <v>0.28000000000000003</v>
      </c>
      <c r="J970" s="38">
        <v>0.13</v>
      </c>
      <c r="K970" s="28">
        <f t="shared" si="30"/>
        <v>4.2566371681415927</v>
      </c>
      <c r="L970" s="28">
        <f t="shared" si="31"/>
        <v>11067.256637168141</v>
      </c>
      <c r="M970" s="26" t="s">
        <v>1011</v>
      </c>
      <c r="N970" s="26">
        <f>表1_4[[#This Row],[升数]]*4.81</f>
        <v>12505.999999999998</v>
      </c>
    </row>
    <row r="971" spans="1:14" ht="38.1" hidden="1" customHeight="1">
      <c r="A971" s="27">
        <v>43947</v>
      </c>
      <c r="C971" s="27" t="s">
        <v>13</v>
      </c>
      <c r="D971" s="27" t="s">
        <v>14</v>
      </c>
      <c r="E971" s="27" t="s">
        <v>15</v>
      </c>
      <c r="F971" s="26" t="s">
        <v>1020</v>
      </c>
      <c r="G971" s="26">
        <v>3744</v>
      </c>
      <c r="H971" s="26">
        <v>5.09</v>
      </c>
      <c r="I971" s="26">
        <v>0.28000000000000003</v>
      </c>
      <c r="J971" s="38">
        <v>0.13</v>
      </c>
      <c r="K971" s="28">
        <f t="shared" si="30"/>
        <v>4.2566371681415927</v>
      </c>
      <c r="L971" s="28">
        <f t="shared" si="31"/>
        <v>15936.849557522122</v>
      </c>
      <c r="M971" s="26" t="s">
        <v>1011</v>
      </c>
      <c r="N971" s="26">
        <f>表1_4[[#This Row],[升数]]*4.81</f>
        <v>18008.64</v>
      </c>
    </row>
    <row r="972" spans="1:14" ht="38.1" hidden="1" customHeight="1">
      <c r="A972" s="27">
        <v>43949</v>
      </c>
      <c r="C972" s="27" t="s">
        <v>13</v>
      </c>
      <c r="D972" s="27" t="s">
        <v>14</v>
      </c>
      <c r="E972" s="27" t="s">
        <v>15</v>
      </c>
      <c r="F972" s="26" t="s">
        <v>1020</v>
      </c>
      <c r="G972" s="26">
        <v>5379</v>
      </c>
      <c r="H972" s="26">
        <v>5.09</v>
      </c>
      <c r="I972" s="26">
        <v>0.28000000000000003</v>
      </c>
      <c r="J972" s="38">
        <v>0.13</v>
      </c>
      <c r="K972" s="28">
        <f t="shared" si="30"/>
        <v>4.2566371681415927</v>
      </c>
      <c r="L972" s="28">
        <f t="shared" si="31"/>
        <v>22896.451327433628</v>
      </c>
      <c r="M972" s="26" t="s">
        <v>1011</v>
      </c>
      <c r="N972" s="26">
        <f>表1_4[[#This Row],[升数]]*4.81</f>
        <v>25872.989999999998</v>
      </c>
    </row>
    <row r="973" spans="1:14" ht="38.1" hidden="1" customHeight="1">
      <c r="A973" s="27">
        <v>43951</v>
      </c>
      <c r="C973" s="27" t="s">
        <v>13</v>
      </c>
      <c r="D973" s="27" t="s">
        <v>14</v>
      </c>
      <c r="E973" s="27" t="s">
        <v>15</v>
      </c>
      <c r="F973" s="26" t="s">
        <v>1020</v>
      </c>
      <c r="G973" s="26">
        <v>4865</v>
      </c>
      <c r="H973" s="26">
        <v>5.09</v>
      </c>
      <c r="I973" s="26">
        <v>0.28000000000000003</v>
      </c>
      <c r="J973" s="38">
        <v>0.13</v>
      </c>
      <c r="K973" s="28">
        <f t="shared" si="30"/>
        <v>4.2566371681415927</v>
      </c>
      <c r="L973" s="28">
        <f t="shared" si="31"/>
        <v>20708.539823008847</v>
      </c>
      <c r="M973" s="26" t="s">
        <v>1011</v>
      </c>
      <c r="N973" s="26">
        <f>表1_4[[#This Row],[升数]]*4.81</f>
        <v>23400.649999999998</v>
      </c>
    </row>
    <row r="974" spans="1:14" ht="38.1" hidden="1" customHeight="1">
      <c r="A974" s="27">
        <v>43953</v>
      </c>
      <c r="C974" s="27" t="s">
        <v>13</v>
      </c>
      <c r="D974" s="27" t="s">
        <v>14</v>
      </c>
      <c r="E974" s="27" t="s">
        <v>15</v>
      </c>
      <c r="F974" s="26" t="s">
        <v>1020</v>
      </c>
      <c r="G974" s="26">
        <v>5914</v>
      </c>
      <c r="H974" s="26">
        <v>5.09</v>
      </c>
      <c r="I974" s="26">
        <v>0.28000000000000003</v>
      </c>
      <c r="J974" s="38">
        <v>0.13</v>
      </c>
      <c r="K974" s="28">
        <f t="shared" si="30"/>
        <v>4.2566371681415927</v>
      </c>
      <c r="L974" s="28">
        <f t="shared" si="31"/>
        <v>25173.75221238938</v>
      </c>
      <c r="M974" s="26" t="s">
        <v>1011</v>
      </c>
      <c r="N974" s="26">
        <f>表1_4[[#This Row],[升数]]*4.81</f>
        <v>28446.339999999997</v>
      </c>
    </row>
    <row r="975" spans="1:14" ht="38.1" hidden="1" customHeight="1">
      <c r="A975" s="27">
        <v>43955</v>
      </c>
      <c r="C975" s="27" t="s">
        <v>13</v>
      </c>
      <c r="D975" s="27" t="s">
        <v>14</v>
      </c>
      <c r="E975" s="27" t="s">
        <v>15</v>
      </c>
      <c r="F975" s="26" t="s">
        <v>1020</v>
      </c>
      <c r="G975" s="26">
        <v>4897</v>
      </c>
      <c r="H975" s="26">
        <v>5.09</v>
      </c>
      <c r="I975" s="26">
        <v>0.28000000000000003</v>
      </c>
      <c r="J975" s="38">
        <v>0.13</v>
      </c>
      <c r="K975" s="28">
        <f t="shared" si="30"/>
        <v>4.2566371681415927</v>
      </c>
      <c r="L975" s="28">
        <f t="shared" si="31"/>
        <v>20844.75221238938</v>
      </c>
      <c r="M975" s="26" t="s">
        <v>1011</v>
      </c>
      <c r="N975" s="26">
        <f>表1_4[[#This Row],[升数]]*4.81</f>
        <v>23554.57</v>
      </c>
    </row>
    <row r="976" spans="1:14" ht="38.1" hidden="1" customHeight="1">
      <c r="A976" s="27">
        <v>43958</v>
      </c>
      <c r="C976" s="27" t="s">
        <v>13</v>
      </c>
      <c r="D976" s="27" t="s">
        <v>14</v>
      </c>
      <c r="E976" s="27" t="s">
        <v>15</v>
      </c>
      <c r="F976" s="26" t="s">
        <v>1020</v>
      </c>
      <c r="G976" s="26">
        <v>52</v>
      </c>
      <c r="H976" s="26">
        <v>5.09</v>
      </c>
      <c r="I976" s="26">
        <v>0.28000000000000003</v>
      </c>
      <c r="J976" s="38">
        <v>0.13</v>
      </c>
      <c r="K976" s="28">
        <f t="shared" si="30"/>
        <v>4.2566371681415927</v>
      </c>
      <c r="L976" s="28">
        <f t="shared" si="31"/>
        <v>221.34513274336283</v>
      </c>
      <c r="M976" s="26" t="s">
        <v>1011</v>
      </c>
      <c r="N976" s="26">
        <f>表1_4[[#This Row],[升数]]*4.81</f>
        <v>250.11999999999998</v>
      </c>
    </row>
    <row r="977" spans="1:14" ht="38.1" hidden="1" customHeight="1">
      <c r="A977" s="27">
        <v>43959</v>
      </c>
      <c r="C977" s="27" t="s">
        <v>13</v>
      </c>
      <c r="D977" s="27" t="s">
        <v>14</v>
      </c>
      <c r="E977" s="27" t="s">
        <v>15</v>
      </c>
      <c r="F977" s="26" t="s">
        <v>1020</v>
      </c>
      <c r="G977" s="26">
        <v>928</v>
      </c>
      <c r="H977" s="26">
        <v>5.09</v>
      </c>
      <c r="I977" s="26">
        <v>0.28000000000000003</v>
      </c>
      <c r="J977" s="38">
        <v>0.13</v>
      </c>
      <c r="K977" s="28">
        <f t="shared" si="30"/>
        <v>4.2566371681415927</v>
      </c>
      <c r="L977" s="28">
        <f t="shared" si="31"/>
        <v>3950.1592920353978</v>
      </c>
      <c r="M977" s="26" t="s">
        <v>1011</v>
      </c>
      <c r="N977" s="26">
        <f>表1_4[[#This Row],[升数]]*4.81</f>
        <v>4463.6799999999994</v>
      </c>
    </row>
    <row r="978" spans="1:14" ht="38.1" hidden="1" customHeight="1">
      <c r="A978" s="27">
        <v>43960</v>
      </c>
      <c r="C978" s="27" t="s">
        <v>13</v>
      </c>
      <c r="D978" s="27" t="s">
        <v>14</v>
      </c>
      <c r="E978" s="27" t="s">
        <v>15</v>
      </c>
      <c r="F978" s="26" t="s">
        <v>1020</v>
      </c>
      <c r="G978" s="26">
        <v>2777</v>
      </c>
      <c r="H978" s="26">
        <v>5.09</v>
      </c>
      <c r="I978" s="26">
        <v>0.28000000000000003</v>
      </c>
      <c r="J978" s="38">
        <v>0.13</v>
      </c>
      <c r="K978" s="28">
        <f t="shared" si="30"/>
        <v>4.2566371681415927</v>
      </c>
      <c r="L978" s="28">
        <f t="shared" si="31"/>
        <v>11820.681415929203</v>
      </c>
      <c r="M978" s="26" t="s">
        <v>1011</v>
      </c>
      <c r="N978" s="26">
        <f>表1_4[[#This Row],[升数]]*4.81</f>
        <v>13357.369999999999</v>
      </c>
    </row>
    <row r="979" spans="1:14" ht="38.1" hidden="1" customHeight="1">
      <c r="A979" s="27">
        <v>43961</v>
      </c>
      <c r="C979" s="27" t="s">
        <v>13</v>
      </c>
      <c r="D979" s="27" t="s">
        <v>14</v>
      </c>
      <c r="E979" s="27" t="s">
        <v>15</v>
      </c>
      <c r="F979" s="26" t="s">
        <v>1020</v>
      </c>
      <c r="G979" s="26">
        <v>4461</v>
      </c>
      <c r="H979" s="26">
        <v>5.09</v>
      </c>
      <c r="I979" s="26">
        <v>0.28000000000000003</v>
      </c>
      <c r="J979" s="38">
        <v>0.13</v>
      </c>
      <c r="K979" s="28">
        <f t="shared" si="30"/>
        <v>4.2566371681415927</v>
      </c>
      <c r="L979" s="28">
        <f t="shared" si="31"/>
        <v>18988.858407079646</v>
      </c>
      <c r="M979" s="26" t="s">
        <v>1011</v>
      </c>
      <c r="N979" s="26">
        <f>表1_4[[#This Row],[升数]]*4.81</f>
        <v>21457.41</v>
      </c>
    </row>
    <row r="980" spans="1:14" ht="38.1" hidden="1" customHeight="1">
      <c r="A980" s="27">
        <v>43963</v>
      </c>
      <c r="C980" s="27" t="s">
        <v>13</v>
      </c>
      <c r="D980" s="27" t="s">
        <v>14</v>
      </c>
      <c r="E980" s="27" t="s">
        <v>15</v>
      </c>
      <c r="F980" s="26" t="s">
        <v>1020</v>
      </c>
      <c r="G980" s="26">
        <v>7533</v>
      </c>
      <c r="H980" s="26">
        <v>5.09</v>
      </c>
      <c r="I980" s="26">
        <v>0.28000000000000003</v>
      </c>
      <c r="J980" s="38">
        <v>0.13</v>
      </c>
      <c r="K980" s="28">
        <f t="shared" si="30"/>
        <v>4.2566371681415927</v>
      </c>
      <c r="L980" s="28">
        <f t="shared" si="31"/>
        <v>32065.247787610617</v>
      </c>
      <c r="M980" s="26" t="s">
        <v>1011</v>
      </c>
      <c r="N980" s="26">
        <f>表1_4[[#This Row],[升数]]*4.81</f>
        <v>36233.729999999996</v>
      </c>
    </row>
    <row r="981" spans="1:14" ht="38.1" hidden="1" customHeight="1">
      <c r="A981" s="27">
        <v>43964</v>
      </c>
      <c r="C981" s="27" t="s">
        <v>13</v>
      </c>
      <c r="D981" s="27" t="s">
        <v>14</v>
      </c>
      <c r="E981" s="27" t="s">
        <v>15</v>
      </c>
      <c r="F981" s="26" t="s">
        <v>1020</v>
      </c>
      <c r="G981" s="26">
        <v>705</v>
      </c>
      <c r="H981" s="26">
        <v>5.09</v>
      </c>
      <c r="I981" s="26">
        <v>0.28000000000000003</v>
      </c>
      <c r="J981" s="38">
        <v>0.13</v>
      </c>
      <c r="K981" s="28">
        <f t="shared" si="30"/>
        <v>4.2566371681415927</v>
      </c>
      <c r="L981" s="28">
        <f t="shared" si="31"/>
        <v>3000.929203539823</v>
      </c>
      <c r="M981" s="26" t="s">
        <v>1011</v>
      </c>
      <c r="N981" s="26">
        <f>表1_4[[#This Row],[升数]]*4.81</f>
        <v>3391.0499999999997</v>
      </c>
    </row>
    <row r="982" spans="1:14" ht="38.1" hidden="1" customHeight="1">
      <c r="A982" s="27">
        <v>43965</v>
      </c>
      <c r="C982" s="27" t="s">
        <v>13</v>
      </c>
      <c r="D982" s="27" t="s">
        <v>14</v>
      </c>
      <c r="E982" s="27" t="s">
        <v>15</v>
      </c>
      <c r="F982" s="26" t="s">
        <v>1020</v>
      </c>
      <c r="G982" s="26">
        <v>7443</v>
      </c>
      <c r="H982" s="26">
        <v>5.09</v>
      </c>
      <c r="I982" s="26">
        <v>0.28000000000000003</v>
      </c>
      <c r="J982" s="38">
        <v>0.13</v>
      </c>
      <c r="K982" s="28">
        <f t="shared" si="30"/>
        <v>4.2566371681415927</v>
      </c>
      <c r="L982" s="28">
        <f t="shared" si="31"/>
        <v>31682.150442477876</v>
      </c>
      <c r="M982" s="26" t="s">
        <v>1011</v>
      </c>
      <c r="N982" s="26">
        <f>表1_4[[#This Row],[升数]]*4.81</f>
        <v>35800.829999999994</v>
      </c>
    </row>
    <row r="983" spans="1:14" ht="38.1" hidden="1" customHeight="1">
      <c r="A983" s="27">
        <v>43966</v>
      </c>
      <c r="C983" s="27" t="s">
        <v>13</v>
      </c>
      <c r="D983" s="27" t="s">
        <v>14</v>
      </c>
      <c r="E983" s="27" t="s">
        <v>15</v>
      </c>
      <c r="F983" s="26" t="s">
        <v>1020</v>
      </c>
      <c r="G983" s="26">
        <v>656</v>
      </c>
      <c r="H983" s="26">
        <v>5.09</v>
      </c>
      <c r="I983" s="26">
        <v>0.28000000000000003</v>
      </c>
      <c r="J983" s="38">
        <v>0.13</v>
      </c>
      <c r="K983" s="28">
        <f t="shared" si="30"/>
        <v>4.2566371681415927</v>
      </c>
      <c r="L983" s="28">
        <f t="shared" si="31"/>
        <v>2792.3539823008846</v>
      </c>
      <c r="M983" s="26" t="s">
        <v>1011</v>
      </c>
      <c r="N983" s="26">
        <f>表1_4[[#This Row],[升数]]*4.81</f>
        <v>3155.3599999999997</v>
      </c>
    </row>
    <row r="984" spans="1:14" ht="38.1" hidden="1" customHeight="1">
      <c r="A984" s="27">
        <v>43941</v>
      </c>
      <c r="C984" s="27" t="s">
        <v>13</v>
      </c>
      <c r="D984" s="27" t="s">
        <v>14</v>
      </c>
      <c r="E984" s="27" t="s">
        <v>15</v>
      </c>
      <c r="F984" s="26" t="s">
        <v>1023</v>
      </c>
      <c r="G984" s="26">
        <v>83</v>
      </c>
      <c r="H984" s="26">
        <v>5.09</v>
      </c>
      <c r="I984" s="26">
        <v>0.28000000000000003</v>
      </c>
      <c r="J984" s="38">
        <v>0.13</v>
      </c>
      <c r="K984" s="28">
        <f t="shared" si="30"/>
        <v>4.2566371681415927</v>
      </c>
      <c r="L984" s="28">
        <f t="shared" si="31"/>
        <v>353.30088495575217</v>
      </c>
      <c r="M984" s="26" t="s">
        <v>1011</v>
      </c>
      <c r="N984" s="26">
        <f>表1_4[[#This Row],[升数]]*4.81</f>
        <v>399.22999999999996</v>
      </c>
    </row>
    <row r="985" spans="1:14" ht="38.1" hidden="1" customHeight="1">
      <c r="A985" s="27">
        <v>43942</v>
      </c>
      <c r="C985" s="27" t="s">
        <v>13</v>
      </c>
      <c r="D985" s="27" t="s">
        <v>14</v>
      </c>
      <c r="E985" s="27" t="s">
        <v>15</v>
      </c>
      <c r="F985" s="26" t="s">
        <v>1023</v>
      </c>
      <c r="G985" s="26">
        <v>160</v>
      </c>
      <c r="H985" s="26">
        <v>5.09</v>
      </c>
      <c r="I985" s="26">
        <v>0.28000000000000003</v>
      </c>
      <c r="J985" s="38">
        <v>0.13</v>
      </c>
      <c r="K985" s="28">
        <f t="shared" si="30"/>
        <v>4.2566371681415927</v>
      </c>
      <c r="L985" s="28">
        <f t="shared" si="31"/>
        <v>681.06194690265488</v>
      </c>
      <c r="M985" s="26" t="s">
        <v>1011</v>
      </c>
      <c r="N985" s="26">
        <f>表1_4[[#This Row],[升数]]*4.81</f>
        <v>769.59999999999991</v>
      </c>
    </row>
    <row r="986" spans="1:14" ht="38.1" hidden="1" customHeight="1">
      <c r="A986" s="27">
        <v>43943</v>
      </c>
      <c r="C986" s="27" t="s">
        <v>13</v>
      </c>
      <c r="D986" s="27" t="s">
        <v>14</v>
      </c>
      <c r="E986" s="27" t="s">
        <v>15</v>
      </c>
      <c r="F986" s="26" t="s">
        <v>1023</v>
      </c>
      <c r="G986" s="26">
        <v>272</v>
      </c>
      <c r="H986" s="26">
        <v>5.09</v>
      </c>
      <c r="I986" s="26">
        <v>0.28000000000000003</v>
      </c>
      <c r="J986" s="38">
        <v>0.13</v>
      </c>
      <c r="K986" s="28">
        <f t="shared" si="30"/>
        <v>4.2566371681415927</v>
      </c>
      <c r="L986" s="28">
        <f t="shared" si="31"/>
        <v>1157.8053097345132</v>
      </c>
      <c r="M986" s="26" t="s">
        <v>1011</v>
      </c>
      <c r="N986" s="26">
        <f>表1_4[[#This Row],[升数]]*4.81</f>
        <v>1308.32</v>
      </c>
    </row>
    <row r="987" spans="1:14" ht="38.1" hidden="1" customHeight="1">
      <c r="A987" s="27">
        <v>43945</v>
      </c>
      <c r="C987" s="27" t="s">
        <v>13</v>
      </c>
      <c r="D987" s="27" t="s">
        <v>14</v>
      </c>
      <c r="E987" s="27" t="s">
        <v>15</v>
      </c>
      <c r="F987" s="26" t="s">
        <v>1023</v>
      </c>
      <c r="G987" s="26">
        <v>144</v>
      </c>
      <c r="H987" s="26">
        <v>5.09</v>
      </c>
      <c r="I987" s="26">
        <v>0.28000000000000003</v>
      </c>
      <c r="J987" s="38">
        <v>0.13</v>
      </c>
      <c r="K987" s="28">
        <f t="shared" si="30"/>
        <v>4.2566371681415927</v>
      </c>
      <c r="L987" s="28">
        <f t="shared" si="31"/>
        <v>612.95575221238937</v>
      </c>
      <c r="M987" s="26" t="s">
        <v>1011</v>
      </c>
      <c r="N987" s="26">
        <f>表1_4[[#This Row],[升数]]*4.81</f>
        <v>692.64</v>
      </c>
    </row>
    <row r="988" spans="1:14" ht="38.1" hidden="1" customHeight="1">
      <c r="A988" s="27">
        <v>43947</v>
      </c>
      <c r="C988" s="27" t="s">
        <v>13</v>
      </c>
      <c r="D988" s="27" t="s">
        <v>14</v>
      </c>
      <c r="E988" s="27" t="s">
        <v>15</v>
      </c>
      <c r="F988" s="26" t="s">
        <v>1023</v>
      </c>
      <c r="G988" s="26">
        <v>251</v>
      </c>
      <c r="H988" s="26">
        <v>5.09</v>
      </c>
      <c r="I988" s="26">
        <v>0.28000000000000003</v>
      </c>
      <c r="J988" s="38">
        <v>0.13</v>
      </c>
      <c r="K988" s="28">
        <f t="shared" si="30"/>
        <v>4.2566371681415927</v>
      </c>
      <c r="L988" s="28">
        <f t="shared" si="31"/>
        <v>1068.4159292035397</v>
      </c>
      <c r="M988" s="26" t="s">
        <v>1011</v>
      </c>
      <c r="N988" s="26">
        <f>表1_4[[#This Row],[升数]]*4.81</f>
        <v>1207.31</v>
      </c>
    </row>
    <row r="989" spans="1:14" ht="38.1" hidden="1" customHeight="1">
      <c r="A989" s="27">
        <v>43949</v>
      </c>
      <c r="C989" s="27" t="s">
        <v>13</v>
      </c>
      <c r="D989" s="27" t="s">
        <v>14</v>
      </c>
      <c r="E989" s="27" t="s">
        <v>15</v>
      </c>
      <c r="F989" s="26" t="s">
        <v>1023</v>
      </c>
      <c r="G989" s="26">
        <v>282</v>
      </c>
      <c r="H989" s="26">
        <v>5.09</v>
      </c>
      <c r="I989" s="26">
        <v>0.28000000000000003</v>
      </c>
      <c r="J989" s="38">
        <v>0.13</v>
      </c>
      <c r="K989" s="28">
        <f t="shared" si="30"/>
        <v>4.2566371681415927</v>
      </c>
      <c r="L989" s="28">
        <f t="shared" si="31"/>
        <v>1200.3716814159291</v>
      </c>
      <c r="M989" s="26" t="s">
        <v>1011</v>
      </c>
      <c r="N989" s="26">
        <f>表1_4[[#This Row],[升数]]*4.81</f>
        <v>1356.4199999999998</v>
      </c>
    </row>
    <row r="990" spans="1:14" ht="38.1" hidden="1" customHeight="1">
      <c r="A990" s="27">
        <v>43950</v>
      </c>
      <c r="C990" s="27" t="s">
        <v>13</v>
      </c>
      <c r="D990" s="27" t="s">
        <v>14</v>
      </c>
      <c r="E990" s="27" t="s">
        <v>15</v>
      </c>
      <c r="F990" s="26" t="s">
        <v>1023</v>
      </c>
      <c r="G990" s="26">
        <v>347</v>
      </c>
      <c r="H990" s="26">
        <v>5.09</v>
      </c>
      <c r="I990" s="26">
        <v>0.28000000000000003</v>
      </c>
      <c r="J990" s="38">
        <v>0.13</v>
      </c>
      <c r="K990" s="28">
        <f t="shared" si="30"/>
        <v>4.2566371681415927</v>
      </c>
      <c r="L990" s="28">
        <f t="shared" si="31"/>
        <v>1477.0530973451328</v>
      </c>
      <c r="M990" s="26" t="s">
        <v>1011</v>
      </c>
      <c r="N990" s="26">
        <f>表1_4[[#This Row],[升数]]*4.81</f>
        <v>1669.07</v>
      </c>
    </row>
    <row r="991" spans="1:14" ht="38.1" hidden="1" customHeight="1">
      <c r="A991" s="27">
        <v>43951</v>
      </c>
      <c r="C991" s="27" t="s">
        <v>13</v>
      </c>
      <c r="D991" s="27" t="s">
        <v>14</v>
      </c>
      <c r="E991" s="27" t="s">
        <v>15</v>
      </c>
      <c r="F991" s="26" t="s">
        <v>1023</v>
      </c>
      <c r="G991" s="26">
        <v>122</v>
      </c>
      <c r="H991" s="26">
        <v>5.09</v>
      </c>
      <c r="I991" s="26">
        <v>0.28000000000000003</v>
      </c>
      <c r="J991" s="38">
        <v>0.13</v>
      </c>
      <c r="K991" s="28">
        <f t="shared" si="30"/>
        <v>4.2566371681415927</v>
      </c>
      <c r="L991" s="28">
        <f t="shared" si="31"/>
        <v>519.30973451327429</v>
      </c>
      <c r="M991" s="26" t="s">
        <v>1011</v>
      </c>
      <c r="N991" s="26">
        <f>表1_4[[#This Row],[升数]]*4.81</f>
        <v>586.81999999999994</v>
      </c>
    </row>
    <row r="992" spans="1:14" ht="38.1" hidden="1" customHeight="1">
      <c r="A992" s="27">
        <v>43952</v>
      </c>
      <c r="C992" s="27" t="s">
        <v>13</v>
      </c>
      <c r="D992" s="27" t="s">
        <v>14</v>
      </c>
      <c r="E992" s="27" t="s">
        <v>15</v>
      </c>
      <c r="F992" s="26" t="s">
        <v>1023</v>
      </c>
      <c r="G992" s="26">
        <v>158</v>
      </c>
      <c r="H992" s="26">
        <v>5.09</v>
      </c>
      <c r="I992" s="26">
        <v>0.28000000000000003</v>
      </c>
      <c r="J992" s="38">
        <v>0.13</v>
      </c>
      <c r="K992" s="28">
        <f t="shared" si="30"/>
        <v>4.2566371681415927</v>
      </c>
      <c r="L992" s="28">
        <f t="shared" si="31"/>
        <v>672.54867256637169</v>
      </c>
      <c r="M992" s="26" t="s">
        <v>1011</v>
      </c>
      <c r="N992" s="26">
        <f>表1_4[[#This Row],[升数]]*4.81</f>
        <v>759.9799999999999</v>
      </c>
    </row>
    <row r="993" spans="1:14" ht="38.1" hidden="1" customHeight="1">
      <c r="A993" s="27">
        <v>43955</v>
      </c>
      <c r="C993" s="27" t="s">
        <v>13</v>
      </c>
      <c r="D993" s="27" t="s">
        <v>14</v>
      </c>
      <c r="E993" s="27" t="s">
        <v>15</v>
      </c>
      <c r="F993" s="26" t="s">
        <v>1023</v>
      </c>
      <c r="G993" s="26">
        <v>405</v>
      </c>
      <c r="H993" s="26">
        <v>5.09</v>
      </c>
      <c r="I993" s="26">
        <v>0.28000000000000003</v>
      </c>
      <c r="J993" s="38">
        <v>0.13</v>
      </c>
      <c r="K993" s="28">
        <f t="shared" si="30"/>
        <v>4.2566371681415927</v>
      </c>
      <c r="L993" s="28">
        <f t="shared" si="31"/>
        <v>1723.9380530973451</v>
      </c>
      <c r="M993" s="26" t="s">
        <v>1011</v>
      </c>
      <c r="N993" s="26">
        <f>表1_4[[#This Row],[升数]]*4.81</f>
        <v>1948.05</v>
      </c>
    </row>
    <row r="994" spans="1:14" ht="38.1" hidden="1" customHeight="1">
      <c r="A994" s="27">
        <v>43957</v>
      </c>
      <c r="C994" s="27" t="s">
        <v>13</v>
      </c>
      <c r="D994" s="27" t="s">
        <v>14</v>
      </c>
      <c r="E994" s="27" t="s">
        <v>15</v>
      </c>
      <c r="F994" s="26" t="s">
        <v>1023</v>
      </c>
      <c r="G994" s="26">
        <v>306</v>
      </c>
      <c r="H994" s="26">
        <v>5.09</v>
      </c>
      <c r="I994" s="26">
        <v>0.28000000000000003</v>
      </c>
      <c r="J994" s="38">
        <v>0.13</v>
      </c>
      <c r="K994" s="28">
        <f t="shared" si="30"/>
        <v>4.2566371681415927</v>
      </c>
      <c r="L994" s="28">
        <f t="shared" si="31"/>
        <v>1302.5309734513273</v>
      </c>
      <c r="M994" s="26" t="s">
        <v>1011</v>
      </c>
      <c r="N994" s="26">
        <f>表1_4[[#This Row],[升数]]*4.81</f>
        <v>1471.86</v>
      </c>
    </row>
    <row r="995" spans="1:14" ht="38.1" hidden="1" customHeight="1">
      <c r="A995" s="27">
        <v>43962</v>
      </c>
      <c r="C995" s="27" t="s">
        <v>13</v>
      </c>
      <c r="D995" s="27" t="s">
        <v>14</v>
      </c>
      <c r="E995" s="27" t="s">
        <v>15</v>
      </c>
      <c r="F995" s="26" t="s">
        <v>1023</v>
      </c>
      <c r="G995" s="26">
        <v>468</v>
      </c>
      <c r="H995" s="26">
        <v>5.09</v>
      </c>
      <c r="I995" s="26">
        <v>0.28000000000000003</v>
      </c>
      <c r="J995" s="38">
        <v>0.13</v>
      </c>
      <c r="K995" s="28">
        <f t="shared" si="30"/>
        <v>4.2566371681415927</v>
      </c>
      <c r="L995" s="28">
        <f t="shared" si="31"/>
        <v>1992.1061946902653</v>
      </c>
      <c r="M995" s="26" t="s">
        <v>1011</v>
      </c>
      <c r="N995" s="26">
        <f>表1_4[[#This Row],[升数]]*4.81</f>
        <v>2251.08</v>
      </c>
    </row>
    <row r="996" spans="1:14" ht="38.1" hidden="1" customHeight="1">
      <c r="A996" s="27">
        <v>43964</v>
      </c>
      <c r="C996" s="27" t="s">
        <v>13</v>
      </c>
      <c r="D996" s="27" t="s">
        <v>14</v>
      </c>
      <c r="E996" s="27" t="s">
        <v>15</v>
      </c>
      <c r="F996" s="26" t="s">
        <v>1023</v>
      </c>
      <c r="G996" s="26">
        <v>428</v>
      </c>
      <c r="H996" s="26">
        <v>5.09</v>
      </c>
      <c r="I996" s="26">
        <v>0.28000000000000003</v>
      </c>
      <c r="J996" s="38">
        <v>0.13</v>
      </c>
      <c r="K996" s="28">
        <f t="shared" si="30"/>
        <v>4.2566371681415927</v>
      </c>
      <c r="L996" s="28">
        <f t="shared" si="31"/>
        <v>1821.8407079646017</v>
      </c>
      <c r="M996" s="26" t="s">
        <v>1011</v>
      </c>
      <c r="N996" s="26">
        <f>表1_4[[#This Row],[升数]]*4.81</f>
        <v>2058.6799999999998</v>
      </c>
    </row>
    <row r="997" spans="1:14" ht="38.1" hidden="1" customHeight="1">
      <c r="A997" s="27">
        <v>43965</v>
      </c>
      <c r="C997" s="27" t="s">
        <v>13</v>
      </c>
      <c r="D997" s="27" t="s">
        <v>14</v>
      </c>
      <c r="E997" s="27" t="s">
        <v>15</v>
      </c>
      <c r="F997" s="26" t="s">
        <v>1023</v>
      </c>
      <c r="G997" s="26">
        <v>376</v>
      </c>
      <c r="H997" s="26">
        <v>5.09</v>
      </c>
      <c r="I997" s="26">
        <v>0.28000000000000003</v>
      </c>
      <c r="J997" s="38">
        <v>0.13</v>
      </c>
      <c r="K997" s="28">
        <f t="shared" si="30"/>
        <v>4.2566371681415927</v>
      </c>
      <c r="L997" s="28">
        <f t="shared" si="31"/>
        <v>1600.4955752212388</v>
      </c>
      <c r="M997" s="26" t="s">
        <v>1011</v>
      </c>
      <c r="N997" s="26">
        <f>表1_4[[#This Row],[升数]]*4.81</f>
        <v>1808.56</v>
      </c>
    </row>
    <row r="998" spans="1:14" ht="38.1" hidden="1" customHeight="1">
      <c r="A998" s="27">
        <v>43938</v>
      </c>
      <c r="C998" s="27" t="s">
        <v>13</v>
      </c>
      <c r="D998" s="27" t="s">
        <v>14</v>
      </c>
      <c r="E998" s="27" t="s">
        <v>15</v>
      </c>
      <c r="F998" s="26" t="s">
        <v>1021</v>
      </c>
      <c r="G998" s="26">
        <v>483</v>
      </c>
      <c r="H998" s="26">
        <v>5.09</v>
      </c>
      <c r="I998" s="26">
        <v>0.28000000000000003</v>
      </c>
      <c r="J998" s="38">
        <v>0.13</v>
      </c>
      <c r="K998" s="28">
        <f t="shared" si="30"/>
        <v>4.2566371681415927</v>
      </c>
      <c r="L998" s="28">
        <f t="shared" si="31"/>
        <v>2055.9557522123891</v>
      </c>
      <c r="M998" s="26" t="s">
        <v>1011</v>
      </c>
      <c r="N998" s="26">
        <f>表1_4[[#This Row],[升数]]*4.81</f>
        <v>2323.23</v>
      </c>
    </row>
    <row r="999" spans="1:14" ht="38.1" hidden="1" customHeight="1">
      <c r="A999" s="27">
        <v>43941</v>
      </c>
      <c r="C999" s="27" t="s">
        <v>13</v>
      </c>
      <c r="D999" s="27" t="s">
        <v>14</v>
      </c>
      <c r="E999" s="27" t="s">
        <v>15</v>
      </c>
      <c r="F999" s="26" t="s">
        <v>1021</v>
      </c>
      <c r="G999" s="26">
        <v>534</v>
      </c>
      <c r="H999" s="26">
        <v>5.09</v>
      </c>
      <c r="I999" s="26">
        <v>0.28000000000000003</v>
      </c>
      <c r="J999" s="38">
        <v>0.13</v>
      </c>
      <c r="K999" s="28">
        <f t="shared" si="30"/>
        <v>4.2566371681415927</v>
      </c>
      <c r="L999" s="28">
        <f t="shared" si="31"/>
        <v>2273.0442477876104</v>
      </c>
      <c r="M999" s="26" t="s">
        <v>1011</v>
      </c>
      <c r="N999" s="26">
        <f>表1_4[[#This Row],[升数]]*4.81</f>
        <v>2568.54</v>
      </c>
    </row>
    <row r="1000" spans="1:14" ht="38.1" hidden="1" customHeight="1">
      <c r="A1000" s="27">
        <v>43942</v>
      </c>
      <c r="C1000" s="27" t="s">
        <v>13</v>
      </c>
      <c r="D1000" s="27" t="s">
        <v>14</v>
      </c>
      <c r="E1000" s="27" t="s">
        <v>15</v>
      </c>
      <c r="F1000" s="26" t="s">
        <v>1021</v>
      </c>
      <c r="G1000" s="26">
        <v>431</v>
      </c>
      <c r="H1000" s="26">
        <v>5.09</v>
      </c>
      <c r="I1000" s="26">
        <v>0.28000000000000003</v>
      </c>
      <c r="J1000" s="38">
        <v>0.13</v>
      </c>
      <c r="K1000" s="28">
        <f t="shared" si="30"/>
        <v>4.2566371681415927</v>
      </c>
      <c r="L1000" s="28">
        <f t="shared" si="31"/>
        <v>1834.6106194690265</v>
      </c>
      <c r="M1000" s="26" t="s">
        <v>1011</v>
      </c>
      <c r="N1000" s="26">
        <f>表1_4[[#This Row],[升数]]*4.81</f>
        <v>2073.1099999999997</v>
      </c>
    </row>
    <row r="1001" spans="1:14" ht="38.1" hidden="1" customHeight="1">
      <c r="A1001" s="27">
        <v>43944</v>
      </c>
      <c r="C1001" s="27" t="s">
        <v>13</v>
      </c>
      <c r="D1001" s="27" t="s">
        <v>14</v>
      </c>
      <c r="E1001" s="27" t="s">
        <v>15</v>
      </c>
      <c r="F1001" s="26" t="s">
        <v>1021</v>
      </c>
      <c r="G1001" s="26">
        <v>552</v>
      </c>
      <c r="H1001" s="26">
        <v>5.09</v>
      </c>
      <c r="I1001" s="26">
        <v>0.28000000000000003</v>
      </c>
      <c r="J1001" s="38">
        <v>0.13</v>
      </c>
      <c r="K1001" s="28">
        <f t="shared" si="30"/>
        <v>4.2566371681415927</v>
      </c>
      <c r="L1001" s="28">
        <f t="shared" si="31"/>
        <v>2349.6637168141592</v>
      </c>
      <c r="M1001" s="26" t="s">
        <v>1011</v>
      </c>
      <c r="N1001" s="26">
        <f>表1_4[[#This Row],[升数]]*4.81</f>
        <v>2655.12</v>
      </c>
    </row>
    <row r="1002" spans="1:14" ht="38.1" hidden="1" customHeight="1">
      <c r="A1002" s="27">
        <v>43947</v>
      </c>
      <c r="C1002" s="27" t="s">
        <v>13</v>
      </c>
      <c r="D1002" s="27" t="s">
        <v>14</v>
      </c>
      <c r="E1002" s="27" t="s">
        <v>15</v>
      </c>
      <c r="F1002" s="26" t="s">
        <v>1021</v>
      </c>
      <c r="G1002" s="26">
        <v>520</v>
      </c>
      <c r="H1002" s="26">
        <v>5.09</v>
      </c>
      <c r="I1002" s="26">
        <v>0.28000000000000003</v>
      </c>
      <c r="J1002" s="38">
        <v>0.13</v>
      </c>
      <c r="K1002" s="28">
        <f t="shared" si="30"/>
        <v>4.2566371681415927</v>
      </c>
      <c r="L1002" s="28">
        <f t="shared" si="31"/>
        <v>2213.4513274336282</v>
      </c>
      <c r="M1002" s="26" t="s">
        <v>1011</v>
      </c>
      <c r="N1002" s="26">
        <f>表1_4[[#This Row],[升数]]*4.81</f>
        <v>2501.1999999999998</v>
      </c>
    </row>
    <row r="1003" spans="1:14" ht="38.1" hidden="1" customHeight="1">
      <c r="A1003" s="27">
        <v>43947</v>
      </c>
      <c r="C1003" s="27" t="s">
        <v>13</v>
      </c>
      <c r="D1003" s="27" t="s">
        <v>14</v>
      </c>
      <c r="E1003" s="27" t="s">
        <v>15</v>
      </c>
      <c r="F1003" s="26" t="s">
        <v>1021</v>
      </c>
      <c r="G1003" s="26">
        <v>71</v>
      </c>
      <c r="H1003" s="26">
        <v>5.09</v>
      </c>
      <c r="I1003" s="26">
        <v>0.28000000000000003</v>
      </c>
      <c r="J1003" s="38">
        <v>0.13</v>
      </c>
      <c r="K1003" s="28">
        <f t="shared" si="30"/>
        <v>4.2566371681415927</v>
      </c>
      <c r="L1003" s="28">
        <f t="shared" si="31"/>
        <v>302.22123893805309</v>
      </c>
      <c r="M1003" s="26" t="s">
        <v>1011</v>
      </c>
      <c r="N1003" s="26">
        <f>表1_4[[#This Row],[升数]]*4.81</f>
        <v>341.51</v>
      </c>
    </row>
    <row r="1004" spans="1:14" ht="38.1" hidden="1" customHeight="1">
      <c r="A1004" s="27">
        <v>43950</v>
      </c>
      <c r="C1004" s="27" t="s">
        <v>13</v>
      </c>
      <c r="D1004" s="27" t="s">
        <v>14</v>
      </c>
      <c r="E1004" s="27" t="s">
        <v>15</v>
      </c>
      <c r="F1004" s="26" t="s">
        <v>1021</v>
      </c>
      <c r="G1004" s="26">
        <v>650</v>
      </c>
      <c r="H1004" s="26">
        <v>5.09</v>
      </c>
      <c r="I1004" s="26">
        <v>0.28000000000000003</v>
      </c>
      <c r="J1004" s="38">
        <v>0.13</v>
      </c>
      <c r="K1004" s="28">
        <f t="shared" si="30"/>
        <v>4.2566371681415927</v>
      </c>
      <c r="L1004" s="28">
        <f t="shared" si="31"/>
        <v>2766.8141592920351</v>
      </c>
      <c r="M1004" s="26" t="s">
        <v>1011</v>
      </c>
      <c r="N1004" s="26">
        <f>表1_4[[#This Row],[升数]]*4.81</f>
        <v>3126.4999999999995</v>
      </c>
    </row>
    <row r="1005" spans="1:14" ht="38.1" hidden="1" customHeight="1">
      <c r="A1005" s="27">
        <v>43951</v>
      </c>
      <c r="C1005" s="27" t="s">
        <v>13</v>
      </c>
      <c r="D1005" s="27" t="s">
        <v>14</v>
      </c>
      <c r="E1005" s="27" t="s">
        <v>15</v>
      </c>
      <c r="F1005" s="26" t="s">
        <v>1021</v>
      </c>
      <c r="G1005" s="26">
        <v>460</v>
      </c>
      <c r="H1005" s="26">
        <v>5.09</v>
      </c>
      <c r="I1005" s="26">
        <v>0.28000000000000003</v>
      </c>
      <c r="J1005" s="38">
        <v>0.13</v>
      </c>
      <c r="K1005" s="28">
        <f t="shared" si="30"/>
        <v>4.2566371681415927</v>
      </c>
      <c r="L1005" s="28">
        <f t="shared" si="31"/>
        <v>1958.0530973451325</v>
      </c>
      <c r="M1005" s="26" t="s">
        <v>1011</v>
      </c>
      <c r="N1005" s="26">
        <f>表1_4[[#This Row],[升数]]*4.81</f>
        <v>2212.6</v>
      </c>
    </row>
    <row r="1006" spans="1:14" ht="38.1" hidden="1" customHeight="1">
      <c r="A1006" s="27">
        <v>43954</v>
      </c>
      <c r="C1006" s="27" t="s">
        <v>13</v>
      </c>
      <c r="D1006" s="27" t="s">
        <v>14</v>
      </c>
      <c r="E1006" s="27" t="s">
        <v>15</v>
      </c>
      <c r="F1006" s="26" t="s">
        <v>1021</v>
      </c>
      <c r="G1006" s="26">
        <v>621</v>
      </c>
      <c r="H1006" s="26">
        <v>5.09</v>
      </c>
      <c r="I1006" s="26">
        <v>0.28000000000000003</v>
      </c>
      <c r="J1006" s="38">
        <v>0.13</v>
      </c>
      <c r="K1006" s="28">
        <f t="shared" si="30"/>
        <v>4.2566371681415927</v>
      </c>
      <c r="L1006" s="28">
        <f t="shared" si="31"/>
        <v>2643.3716814159288</v>
      </c>
      <c r="M1006" s="26" t="s">
        <v>1011</v>
      </c>
      <c r="N1006" s="26">
        <f>表1_4[[#This Row],[升数]]*4.81</f>
        <v>2987.0099999999998</v>
      </c>
    </row>
    <row r="1007" spans="1:14" ht="38.1" hidden="1" customHeight="1">
      <c r="A1007" s="27">
        <v>43957</v>
      </c>
      <c r="C1007" s="27" t="s">
        <v>13</v>
      </c>
      <c r="D1007" s="27" t="s">
        <v>14</v>
      </c>
      <c r="E1007" s="27" t="s">
        <v>15</v>
      </c>
      <c r="F1007" s="26" t="s">
        <v>1021</v>
      </c>
      <c r="G1007" s="26">
        <v>396</v>
      </c>
      <c r="H1007" s="26">
        <v>5.09</v>
      </c>
      <c r="I1007" s="26">
        <v>0.28000000000000003</v>
      </c>
      <c r="J1007" s="38">
        <v>0.13</v>
      </c>
      <c r="K1007" s="28">
        <f t="shared" si="30"/>
        <v>4.2566371681415927</v>
      </c>
      <c r="L1007" s="28">
        <f t="shared" si="31"/>
        <v>1685.6283185840707</v>
      </c>
      <c r="M1007" s="26" t="s">
        <v>1011</v>
      </c>
      <c r="N1007" s="26">
        <f>表1_4[[#This Row],[升数]]*4.81</f>
        <v>1904.7599999999998</v>
      </c>
    </row>
    <row r="1008" spans="1:14" ht="38.1" hidden="1" customHeight="1">
      <c r="A1008" s="27">
        <v>43958</v>
      </c>
      <c r="C1008" s="27" t="s">
        <v>13</v>
      </c>
      <c r="D1008" s="27" t="s">
        <v>14</v>
      </c>
      <c r="E1008" s="27" t="s">
        <v>15</v>
      </c>
      <c r="F1008" s="26" t="s">
        <v>1021</v>
      </c>
      <c r="G1008" s="26">
        <v>523</v>
      </c>
      <c r="H1008" s="26">
        <v>5.09</v>
      </c>
      <c r="I1008" s="26">
        <v>0.28000000000000003</v>
      </c>
      <c r="J1008" s="38">
        <v>0.13</v>
      </c>
      <c r="K1008" s="28">
        <f t="shared" si="30"/>
        <v>4.2566371681415927</v>
      </c>
      <c r="L1008" s="28">
        <f t="shared" si="31"/>
        <v>2226.2212389380529</v>
      </c>
      <c r="M1008" s="26" t="s">
        <v>1011</v>
      </c>
      <c r="N1008" s="26">
        <f>表1_4[[#This Row],[升数]]*4.81</f>
        <v>2515.6299999999997</v>
      </c>
    </row>
    <row r="1009" spans="1:14" ht="38.1" hidden="1" customHeight="1">
      <c r="A1009" s="27">
        <v>43965</v>
      </c>
      <c r="C1009" s="27" t="s">
        <v>13</v>
      </c>
      <c r="D1009" s="27" t="s">
        <v>14</v>
      </c>
      <c r="E1009" s="27" t="s">
        <v>15</v>
      </c>
      <c r="F1009" s="26" t="s">
        <v>1021</v>
      </c>
      <c r="G1009" s="26">
        <v>597</v>
      </c>
      <c r="H1009" s="26">
        <v>5.09</v>
      </c>
      <c r="I1009" s="26">
        <v>0.28000000000000003</v>
      </c>
      <c r="J1009" s="38">
        <v>0.13</v>
      </c>
      <c r="K1009" s="28">
        <f t="shared" si="30"/>
        <v>4.2566371681415927</v>
      </c>
      <c r="L1009" s="28">
        <f t="shared" si="31"/>
        <v>2541.212389380531</v>
      </c>
      <c r="M1009" s="26" t="s">
        <v>1011</v>
      </c>
      <c r="N1009" s="26">
        <f>表1_4[[#This Row],[升数]]*4.81</f>
        <v>2871.5699999999997</v>
      </c>
    </row>
    <row r="1010" spans="1:14" ht="38.1" hidden="1" customHeight="1">
      <c r="A1010" s="27">
        <v>43943</v>
      </c>
      <c r="C1010" s="27" t="s">
        <v>13</v>
      </c>
      <c r="D1010" s="27" t="s">
        <v>14</v>
      </c>
      <c r="E1010" s="27" t="s">
        <v>15</v>
      </c>
      <c r="F1010" s="26" t="s">
        <v>1027</v>
      </c>
      <c r="G1010" s="26">
        <v>700</v>
      </c>
      <c r="H1010" s="26">
        <v>5.09</v>
      </c>
      <c r="I1010" s="26">
        <v>0.28000000000000003</v>
      </c>
      <c r="J1010" s="38">
        <v>0.13</v>
      </c>
      <c r="K1010" s="28">
        <f t="shared" si="30"/>
        <v>4.2566371681415927</v>
      </c>
      <c r="L1010" s="28">
        <f t="shared" si="31"/>
        <v>2979.646017699115</v>
      </c>
      <c r="M1010" s="26" t="s">
        <v>1011</v>
      </c>
      <c r="N1010" s="26">
        <f>表1_4[[#This Row],[升数]]*4.81</f>
        <v>3366.9999999999995</v>
      </c>
    </row>
    <row r="1011" spans="1:14" ht="38.1" hidden="1" customHeight="1">
      <c r="A1011" s="27">
        <v>43945</v>
      </c>
      <c r="C1011" s="27" t="s">
        <v>13</v>
      </c>
      <c r="D1011" s="27" t="s">
        <v>14</v>
      </c>
      <c r="E1011" s="27" t="s">
        <v>15</v>
      </c>
      <c r="F1011" s="26" t="s">
        <v>1027</v>
      </c>
      <c r="G1011" s="26">
        <v>204</v>
      </c>
      <c r="H1011" s="26">
        <v>5.09</v>
      </c>
      <c r="I1011" s="26">
        <v>0.28000000000000003</v>
      </c>
      <c r="J1011" s="38">
        <v>0.13</v>
      </c>
      <c r="K1011" s="28">
        <f t="shared" si="30"/>
        <v>4.2566371681415927</v>
      </c>
      <c r="L1011" s="28">
        <f t="shared" si="31"/>
        <v>868.35398230088492</v>
      </c>
      <c r="M1011" s="26" t="s">
        <v>1011</v>
      </c>
      <c r="N1011" s="26">
        <f>表1_4[[#This Row],[升数]]*4.81</f>
        <v>981.2399999999999</v>
      </c>
    </row>
    <row r="1012" spans="1:14" ht="38.1" hidden="1" customHeight="1">
      <c r="A1012" s="27">
        <v>43947</v>
      </c>
      <c r="C1012" s="27" t="s">
        <v>13</v>
      </c>
      <c r="D1012" s="27" t="s">
        <v>14</v>
      </c>
      <c r="E1012" s="27" t="s">
        <v>15</v>
      </c>
      <c r="F1012" s="26" t="s">
        <v>1027</v>
      </c>
      <c r="G1012" s="26">
        <v>763</v>
      </c>
      <c r="H1012" s="26">
        <v>5.09</v>
      </c>
      <c r="I1012" s="26">
        <v>0.28000000000000003</v>
      </c>
      <c r="J1012" s="38">
        <v>0.13</v>
      </c>
      <c r="K1012" s="28">
        <f t="shared" si="30"/>
        <v>4.2566371681415927</v>
      </c>
      <c r="L1012" s="28">
        <f t="shared" si="31"/>
        <v>3247.8141592920351</v>
      </c>
      <c r="M1012" s="26" t="s">
        <v>1011</v>
      </c>
      <c r="N1012" s="26">
        <f>表1_4[[#This Row],[升数]]*4.81</f>
        <v>3670.0299999999997</v>
      </c>
    </row>
    <row r="1013" spans="1:14" ht="38.1" hidden="1" customHeight="1">
      <c r="A1013" s="27">
        <v>43948</v>
      </c>
      <c r="C1013" s="27" t="s">
        <v>13</v>
      </c>
      <c r="D1013" s="27" t="s">
        <v>14</v>
      </c>
      <c r="E1013" s="27" t="s">
        <v>15</v>
      </c>
      <c r="F1013" s="26" t="s">
        <v>1027</v>
      </c>
      <c r="G1013" s="26">
        <v>120</v>
      </c>
      <c r="H1013" s="26">
        <v>5.09</v>
      </c>
      <c r="I1013" s="26">
        <v>0.28000000000000003</v>
      </c>
      <c r="J1013" s="38">
        <v>0.13</v>
      </c>
      <c r="K1013" s="28">
        <f t="shared" si="30"/>
        <v>4.2566371681415927</v>
      </c>
      <c r="L1013" s="28">
        <f t="shared" si="31"/>
        <v>510.7964601769911</v>
      </c>
      <c r="M1013" s="26" t="s">
        <v>1011</v>
      </c>
      <c r="N1013" s="26">
        <f>表1_4[[#This Row],[升数]]*4.81</f>
        <v>577.19999999999993</v>
      </c>
    </row>
    <row r="1014" spans="1:14" ht="38.1" hidden="1" customHeight="1">
      <c r="A1014" s="27">
        <v>43951</v>
      </c>
      <c r="C1014" s="27" t="s">
        <v>13</v>
      </c>
      <c r="D1014" s="27" t="s">
        <v>14</v>
      </c>
      <c r="E1014" s="27" t="s">
        <v>15</v>
      </c>
      <c r="F1014" s="26" t="s">
        <v>1027</v>
      </c>
      <c r="G1014" s="26">
        <v>98</v>
      </c>
      <c r="H1014" s="26">
        <v>5.09</v>
      </c>
      <c r="I1014" s="26">
        <v>0.28000000000000003</v>
      </c>
      <c r="J1014" s="38">
        <v>0.13</v>
      </c>
      <c r="K1014" s="28">
        <f t="shared" si="30"/>
        <v>4.2566371681415927</v>
      </c>
      <c r="L1014" s="28">
        <f t="shared" si="31"/>
        <v>417.15044247787608</v>
      </c>
      <c r="M1014" s="26" t="s">
        <v>1011</v>
      </c>
      <c r="N1014" s="26">
        <f>表1_4[[#This Row],[升数]]*4.81</f>
        <v>471.37999999999994</v>
      </c>
    </row>
    <row r="1015" spans="1:14" ht="38.1" hidden="1" customHeight="1">
      <c r="A1015" s="27">
        <v>43951</v>
      </c>
      <c r="C1015" s="27" t="s">
        <v>13</v>
      </c>
      <c r="D1015" s="27" t="s">
        <v>14</v>
      </c>
      <c r="E1015" s="27" t="s">
        <v>15</v>
      </c>
      <c r="F1015" s="26" t="s">
        <v>1027</v>
      </c>
      <c r="G1015" s="26">
        <v>354</v>
      </c>
      <c r="H1015" s="26">
        <v>5.09</v>
      </c>
      <c r="I1015" s="26">
        <v>0.28000000000000003</v>
      </c>
      <c r="J1015" s="38">
        <v>0.13</v>
      </c>
      <c r="K1015" s="28">
        <f t="shared" si="30"/>
        <v>4.2566371681415927</v>
      </c>
      <c r="L1015" s="28">
        <f t="shared" si="31"/>
        <v>1506.8495575221239</v>
      </c>
      <c r="M1015" s="26" t="s">
        <v>1011</v>
      </c>
      <c r="N1015" s="26">
        <f>表1_4[[#This Row],[升数]]*4.81</f>
        <v>1702.7399999999998</v>
      </c>
    </row>
    <row r="1016" spans="1:14" ht="38.1" hidden="1" customHeight="1">
      <c r="A1016" s="27">
        <v>43954</v>
      </c>
      <c r="C1016" s="27" t="s">
        <v>13</v>
      </c>
      <c r="D1016" s="27" t="s">
        <v>14</v>
      </c>
      <c r="E1016" s="27" t="s">
        <v>15</v>
      </c>
      <c r="F1016" s="26" t="s">
        <v>1027</v>
      </c>
      <c r="G1016" s="26">
        <v>195</v>
      </c>
      <c r="H1016" s="26">
        <v>5.09</v>
      </c>
      <c r="I1016" s="26">
        <v>0.28000000000000003</v>
      </c>
      <c r="J1016" s="38">
        <v>0.13</v>
      </c>
      <c r="K1016" s="28">
        <f t="shared" si="30"/>
        <v>4.2566371681415927</v>
      </c>
      <c r="L1016" s="28">
        <f t="shared" si="31"/>
        <v>830.04424778761052</v>
      </c>
      <c r="M1016" s="26" t="s">
        <v>1011</v>
      </c>
      <c r="N1016" s="26">
        <f>表1_4[[#This Row],[升数]]*4.81</f>
        <v>937.94999999999993</v>
      </c>
    </row>
    <row r="1017" spans="1:14" ht="38.1" hidden="1" customHeight="1">
      <c r="A1017" s="27">
        <v>43966</v>
      </c>
      <c r="C1017" s="27" t="s">
        <v>13</v>
      </c>
      <c r="D1017" s="27" t="s">
        <v>14</v>
      </c>
      <c r="E1017" s="27" t="s">
        <v>15</v>
      </c>
      <c r="F1017" s="26" t="s">
        <v>1027</v>
      </c>
      <c r="G1017" s="26">
        <v>438</v>
      </c>
      <c r="H1017" s="26">
        <v>5.09</v>
      </c>
      <c r="I1017" s="26">
        <v>0.28000000000000003</v>
      </c>
      <c r="J1017" s="38">
        <v>0.13</v>
      </c>
      <c r="K1017" s="28">
        <f t="shared" si="30"/>
        <v>4.2566371681415927</v>
      </c>
      <c r="L1017" s="28">
        <f t="shared" si="31"/>
        <v>1864.4070796460176</v>
      </c>
      <c r="M1017" s="26" t="s">
        <v>1011</v>
      </c>
      <c r="N1017" s="26">
        <f>表1_4[[#This Row],[升数]]*4.81</f>
        <v>2106.7799999999997</v>
      </c>
    </row>
    <row r="1018" spans="1:14" ht="38.1" hidden="1" customHeight="1">
      <c r="A1018" s="27">
        <v>43938</v>
      </c>
      <c r="C1018" s="27" t="s">
        <v>13</v>
      </c>
      <c r="D1018" s="27" t="s">
        <v>14</v>
      </c>
      <c r="E1018" s="27" t="s">
        <v>15</v>
      </c>
      <c r="F1018" s="26" t="s">
        <v>851</v>
      </c>
      <c r="G1018" s="26">
        <v>312</v>
      </c>
      <c r="H1018" s="26">
        <v>5.09</v>
      </c>
      <c r="I1018" s="26">
        <v>0.28000000000000003</v>
      </c>
      <c r="J1018" s="38">
        <v>0.13</v>
      </c>
      <c r="K1018" s="28">
        <f t="shared" si="30"/>
        <v>4.2566371681415927</v>
      </c>
      <c r="L1018" s="28">
        <f t="shared" si="31"/>
        <v>1328.070796460177</v>
      </c>
      <c r="M1018" s="26" t="s">
        <v>1011</v>
      </c>
      <c r="N1018" s="26">
        <f>表1_4[[#This Row],[升数]]*4.81</f>
        <v>1500.7199999999998</v>
      </c>
    </row>
    <row r="1019" spans="1:14" ht="38.1" hidden="1" customHeight="1">
      <c r="A1019" s="27">
        <v>43937</v>
      </c>
      <c r="C1019" s="27" t="s">
        <v>13</v>
      </c>
      <c r="D1019" s="27" t="s">
        <v>14</v>
      </c>
      <c r="E1019" s="27" t="s">
        <v>15</v>
      </c>
      <c r="F1019" s="26" t="s">
        <v>19</v>
      </c>
      <c r="G1019" s="26">
        <v>4158</v>
      </c>
      <c r="H1019" s="26">
        <v>5.09</v>
      </c>
      <c r="I1019" s="26">
        <v>0.28000000000000003</v>
      </c>
      <c r="J1019" s="38">
        <v>0.13</v>
      </c>
      <c r="K1019" s="28">
        <f t="shared" si="30"/>
        <v>4.2566371681415927</v>
      </c>
      <c r="L1019" s="28">
        <f t="shared" si="31"/>
        <v>17699.097345132741</v>
      </c>
      <c r="M1019" s="26" t="s">
        <v>1011</v>
      </c>
      <c r="N1019" s="26">
        <f>表1_4[[#This Row],[升数]]*4.81</f>
        <v>19999.98</v>
      </c>
    </row>
    <row r="1020" spans="1:14" ht="38.1" hidden="1" customHeight="1">
      <c r="A1020" s="27">
        <v>43938</v>
      </c>
      <c r="C1020" s="27" t="s">
        <v>13</v>
      </c>
      <c r="D1020" s="27" t="s">
        <v>14</v>
      </c>
      <c r="E1020" s="27" t="s">
        <v>15</v>
      </c>
      <c r="F1020" s="26" t="s">
        <v>19</v>
      </c>
      <c r="G1020" s="26">
        <v>4188</v>
      </c>
      <c r="H1020" s="26">
        <v>5.09</v>
      </c>
      <c r="I1020" s="26">
        <v>0.28000000000000003</v>
      </c>
      <c r="J1020" s="38">
        <v>0.13</v>
      </c>
      <c r="K1020" s="28">
        <f t="shared" si="30"/>
        <v>4.2566371681415927</v>
      </c>
      <c r="L1020" s="28">
        <f t="shared" si="31"/>
        <v>17826.796460176989</v>
      </c>
      <c r="M1020" s="26" t="s">
        <v>1011</v>
      </c>
      <c r="N1020" s="26">
        <f>表1_4[[#This Row],[升数]]*4.81</f>
        <v>20144.28</v>
      </c>
    </row>
    <row r="1021" spans="1:14" ht="38.1" hidden="1" customHeight="1">
      <c r="A1021" s="27">
        <v>43939</v>
      </c>
      <c r="C1021" s="27" t="s">
        <v>13</v>
      </c>
      <c r="D1021" s="27" t="s">
        <v>14</v>
      </c>
      <c r="E1021" s="27" t="s">
        <v>15</v>
      </c>
      <c r="F1021" s="26" t="s">
        <v>19</v>
      </c>
      <c r="G1021" s="26">
        <v>3682</v>
      </c>
      <c r="H1021" s="26">
        <v>5.09</v>
      </c>
      <c r="I1021" s="26">
        <v>0.28000000000000003</v>
      </c>
      <c r="J1021" s="38">
        <v>0.13</v>
      </c>
      <c r="K1021" s="28">
        <f t="shared" si="30"/>
        <v>4.2566371681415927</v>
      </c>
      <c r="L1021" s="28">
        <f t="shared" si="31"/>
        <v>15672.938053097345</v>
      </c>
      <c r="M1021" s="26" t="s">
        <v>1011</v>
      </c>
      <c r="N1021" s="26">
        <f>表1_4[[#This Row],[升数]]*4.81</f>
        <v>17710.419999999998</v>
      </c>
    </row>
    <row r="1022" spans="1:14" ht="38.1" hidden="1" customHeight="1">
      <c r="A1022" s="27">
        <v>43950</v>
      </c>
      <c r="C1022" s="27" t="s">
        <v>13</v>
      </c>
      <c r="D1022" s="27" t="s">
        <v>14</v>
      </c>
      <c r="E1022" s="27" t="s">
        <v>15</v>
      </c>
      <c r="F1022" s="26" t="s">
        <v>19</v>
      </c>
      <c r="G1022" s="26">
        <v>2776</v>
      </c>
      <c r="H1022" s="26">
        <v>5.09</v>
      </c>
      <c r="I1022" s="26">
        <v>0.28000000000000003</v>
      </c>
      <c r="J1022" s="38">
        <v>0.13</v>
      </c>
      <c r="K1022" s="28">
        <f t="shared" si="30"/>
        <v>4.2566371681415927</v>
      </c>
      <c r="L1022" s="28">
        <f t="shared" si="31"/>
        <v>11816.424778761062</v>
      </c>
      <c r="M1022" s="26" t="s">
        <v>1011</v>
      </c>
      <c r="N1022" s="26">
        <f>表1_4[[#This Row],[升数]]*4.81</f>
        <v>13352.56</v>
      </c>
    </row>
    <row r="1023" spans="1:14" ht="38.1" hidden="1" customHeight="1">
      <c r="A1023" s="27">
        <v>43940</v>
      </c>
      <c r="C1023" s="27" t="s">
        <v>13</v>
      </c>
      <c r="D1023" s="27" t="s">
        <v>14</v>
      </c>
      <c r="E1023" s="27" t="s">
        <v>15</v>
      </c>
      <c r="F1023" s="26" t="s">
        <v>19</v>
      </c>
      <c r="G1023" s="26">
        <v>4911</v>
      </c>
      <c r="H1023" s="26">
        <v>5.09</v>
      </c>
      <c r="I1023" s="26">
        <v>0.28000000000000003</v>
      </c>
      <c r="J1023" s="38">
        <v>0.13</v>
      </c>
      <c r="K1023" s="28">
        <f t="shared" si="30"/>
        <v>4.2566371681415927</v>
      </c>
      <c r="L1023" s="28">
        <f t="shared" si="31"/>
        <v>20904.345132743361</v>
      </c>
      <c r="M1023" s="26" t="s">
        <v>1011</v>
      </c>
      <c r="N1023" s="26">
        <f>表1_4[[#This Row],[升数]]*4.81</f>
        <v>23621.91</v>
      </c>
    </row>
    <row r="1024" spans="1:14" ht="38.1" hidden="1" customHeight="1">
      <c r="A1024" s="27">
        <v>43941</v>
      </c>
      <c r="C1024" s="27" t="s">
        <v>13</v>
      </c>
      <c r="D1024" s="27" t="s">
        <v>14</v>
      </c>
      <c r="E1024" s="27" t="s">
        <v>15</v>
      </c>
      <c r="F1024" s="26" t="s">
        <v>19</v>
      </c>
      <c r="G1024" s="26">
        <v>3779</v>
      </c>
      <c r="H1024" s="26">
        <v>5.09</v>
      </c>
      <c r="I1024" s="26">
        <v>0.28000000000000003</v>
      </c>
      <c r="J1024" s="38">
        <v>0.13</v>
      </c>
      <c r="K1024" s="28">
        <f t="shared" si="30"/>
        <v>4.2566371681415927</v>
      </c>
      <c r="L1024" s="28">
        <f t="shared" si="31"/>
        <v>16085.831858407078</v>
      </c>
      <c r="M1024" s="26" t="s">
        <v>1011</v>
      </c>
      <c r="N1024" s="26">
        <f>表1_4[[#This Row],[升数]]*4.81</f>
        <v>18176.989999999998</v>
      </c>
    </row>
    <row r="1025" spans="1:14" ht="38.1" hidden="1" customHeight="1">
      <c r="A1025" s="27">
        <v>43942</v>
      </c>
      <c r="C1025" s="27" t="s">
        <v>13</v>
      </c>
      <c r="D1025" s="27" t="s">
        <v>14</v>
      </c>
      <c r="E1025" s="27" t="s">
        <v>15</v>
      </c>
      <c r="F1025" s="26" t="s">
        <v>19</v>
      </c>
      <c r="G1025" s="26">
        <v>4231</v>
      </c>
      <c r="H1025" s="26">
        <v>5.09</v>
      </c>
      <c r="I1025" s="26">
        <v>0.28000000000000003</v>
      </c>
      <c r="J1025" s="38">
        <v>0.13</v>
      </c>
      <c r="K1025" s="28">
        <f t="shared" si="30"/>
        <v>4.2566371681415927</v>
      </c>
      <c r="L1025" s="28">
        <f t="shared" si="31"/>
        <v>18009.83185840708</v>
      </c>
      <c r="M1025" s="26" t="s">
        <v>1011</v>
      </c>
      <c r="N1025" s="26">
        <f>表1_4[[#This Row],[升数]]*4.81</f>
        <v>20351.109999999997</v>
      </c>
    </row>
    <row r="1026" spans="1:14" ht="38.1" hidden="1" customHeight="1">
      <c r="A1026" s="27">
        <v>43943</v>
      </c>
      <c r="C1026" s="27" t="s">
        <v>13</v>
      </c>
      <c r="D1026" s="27" t="s">
        <v>14</v>
      </c>
      <c r="E1026" s="27" t="s">
        <v>15</v>
      </c>
      <c r="F1026" s="26" t="s">
        <v>19</v>
      </c>
      <c r="G1026" s="26">
        <v>3908</v>
      </c>
      <c r="H1026" s="26">
        <v>5.09</v>
      </c>
      <c r="I1026" s="26">
        <v>0.28000000000000003</v>
      </c>
      <c r="J1026" s="38">
        <v>0.13</v>
      </c>
      <c r="K1026" s="28">
        <f t="shared" ref="K1026:K1089" si="32">4.81/1.13</f>
        <v>4.2566371681415927</v>
      </c>
      <c r="L1026" s="28">
        <f t="shared" ref="L1026:L1089" si="33">G1026*K1026</f>
        <v>16634.938053097343</v>
      </c>
      <c r="M1026" s="26" t="s">
        <v>1011</v>
      </c>
      <c r="N1026" s="26">
        <f>表1_4[[#This Row],[升数]]*4.81</f>
        <v>18797.48</v>
      </c>
    </row>
    <row r="1027" spans="1:14" ht="38.1" hidden="1" customHeight="1">
      <c r="A1027" s="27">
        <v>43944</v>
      </c>
      <c r="C1027" s="27" t="s">
        <v>13</v>
      </c>
      <c r="D1027" s="27" t="s">
        <v>14</v>
      </c>
      <c r="E1027" s="27" t="s">
        <v>15</v>
      </c>
      <c r="F1027" s="26" t="s">
        <v>19</v>
      </c>
      <c r="G1027" s="26">
        <v>3695</v>
      </c>
      <c r="H1027" s="26">
        <v>5.09</v>
      </c>
      <c r="I1027" s="26">
        <v>0.28000000000000003</v>
      </c>
      <c r="J1027" s="38">
        <v>0.13</v>
      </c>
      <c r="K1027" s="28">
        <f t="shared" si="32"/>
        <v>4.2566371681415927</v>
      </c>
      <c r="L1027" s="28">
        <f t="shared" si="33"/>
        <v>15728.274336283184</v>
      </c>
      <c r="M1027" s="26" t="s">
        <v>1011</v>
      </c>
      <c r="N1027" s="26">
        <f>表1_4[[#This Row],[升数]]*4.81</f>
        <v>17772.949999999997</v>
      </c>
    </row>
    <row r="1028" spans="1:14" ht="38.1" hidden="1" customHeight="1">
      <c r="A1028" s="27">
        <v>43946</v>
      </c>
      <c r="C1028" s="27" t="s">
        <v>13</v>
      </c>
      <c r="D1028" s="27" t="s">
        <v>14</v>
      </c>
      <c r="E1028" s="27" t="s">
        <v>15</v>
      </c>
      <c r="F1028" s="26" t="s">
        <v>19</v>
      </c>
      <c r="G1028" s="26">
        <v>3865</v>
      </c>
      <c r="H1028" s="26">
        <v>5.09</v>
      </c>
      <c r="I1028" s="26">
        <v>0.28000000000000003</v>
      </c>
      <c r="J1028" s="38">
        <v>0.13</v>
      </c>
      <c r="K1028" s="28">
        <f t="shared" si="32"/>
        <v>4.2566371681415927</v>
      </c>
      <c r="L1028" s="28">
        <f t="shared" si="33"/>
        <v>16451.902654867255</v>
      </c>
      <c r="M1028" s="26" t="s">
        <v>1011</v>
      </c>
      <c r="N1028" s="26">
        <f>表1_4[[#This Row],[升数]]*4.81</f>
        <v>18590.649999999998</v>
      </c>
    </row>
    <row r="1029" spans="1:14" ht="38.1" hidden="1" customHeight="1">
      <c r="A1029" s="27">
        <v>43947</v>
      </c>
      <c r="C1029" s="27" t="s">
        <v>13</v>
      </c>
      <c r="D1029" s="27" t="s">
        <v>14</v>
      </c>
      <c r="E1029" s="27" t="s">
        <v>15</v>
      </c>
      <c r="F1029" s="26" t="s">
        <v>19</v>
      </c>
      <c r="G1029" s="26">
        <v>3693</v>
      </c>
      <c r="H1029" s="26">
        <v>5.09</v>
      </c>
      <c r="I1029" s="26">
        <v>0.28000000000000003</v>
      </c>
      <c r="J1029" s="38">
        <v>0.13</v>
      </c>
      <c r="K1029" s="28">
        <f t="shared" si="32"/>
        <v>4.2566371681415927</v>
      </c>
      <c r="L1029" s="28">
        <f t="shared" si="33"/>
        <v>15719.761061946901</v>
      </c>
      <c r="M1029" s="26" t="s">
        <v>1011</v>
      </c>
      <c r="N1029" s="26">
        <f>表1_4[[#This Row],[升数]]*4.81</f>
        <v>17763.329999999998</v>
      </c>
    </row>
    <row r="1030" spans="1:14" ht="38.1" hidden="1" customHeight="1">
      <c r="A1030" s="27">
        <v>43948</v>
      </c>
      <c r="C1030" s="27" t="s">
        <v>13</v>
      </c>
      <c r="D1030" s="27" t="s">
        <v>14</v>
      </c>
      <c r="E1030" s="27" t="s">
        <v>15</v>
      </c>
      <c r="F1030" s="26" t="s">
        <v>19</v>
      </c>
      <c r="G1030" s="26">
        <v>3847</v>
      </c>
      <c r="H1030" s="26">
        <v>5.09</v>
      </c>
      <c r="I1030" s="26">
        <v>0.28000000000000003</v>
      </c>
      <c r="J1030" s="38">
        <v>0.13</v>
      </c>
      <c r="K1030" s="28">
        <f t="shared" si="32"/>
        <v>4.2566371681415927</v>
      </c>
      <c r="L1030" s="28">
        <f t="shared" si="33"/>
        <v>16375.283185840706</v>
      </c>
      <c r="M1030" s="26" t="s">
        <v>1011</v>
      </c>
      <c r="N1030" s="26">
        <f>表1_4[[#This Row],[升数]]*4.81</f>
        <v>18504.07</v>
      </c>
    </row>
    <row r="1031" spans="1:14" ht="38.1" hidden="1" customHeight="1">
      <c r="A1031" s="27">
        <v>43949</v>
      </c>
      <c r="C1031" s="27" t="s">
        <v>13</v>
      </c>
      <c r="D1031" s="27" t="s">
        <v>14</v>
      </c>
      <c r="E1031" s="27" t="s">
        <v>15</v>
      </c>
      <c r="F1031" s="26" t="s">
        <v>19</v>
      </c>
      <c r="G1031" s="26">
        <v>4005</v>
      </c>
      <c r="H1031" s="26">
        <v>5.09</v>
      </c>
      <c r="I1031" s="26">
        <v>0.28000000000000003</v>
      </c>
      <c r="J1031" s="38">
        <v>0.13</v>
      </c>
      <c r="K1031" s="28">
        <f t="shared" si="32"/>
        <v>4.2566371681415927</v>
      </c>
      <c r="L1031" s="28">
        <f t="shared" si="33"/>
        <v>17047.83185840708</v>
      </c>
      <c r="M1031" s="26" t="s">
        <v>1011</v>
      </c>
      <c r="N1031" s="26">
        <f>表1_4[[#This Row],[升数]]*4.81</f>
        <v>19264.05</v>
      </c>
    </row>
    <row r="1032" spans="1:14" ht="38.1" hidden="1" customHeight="1">
      <c r="A1032" s="27">
        <v>43951</v>
      </c>
      <c r="C1032" s="27" t="s">
        <v>13</v>
      </c>
      <c r="D1032" s="27" t="s">
        <v>14</v>
      </c>
      <c r="E1032" s="27" t="s">
        <v>15</v>
      </c>
      <c r="F1032" s="26" t="s">
        <v>19</v>
      </c>
      <c r="G1032" s="26">
        <v>2334</v>
      </c>
      <c r="H1032" s="26">
        <v>5.09</v>
      </c>
      <c r="I1032" s="26">
        <v>0.28000000000000003</v>
      </c>
      <c r="J1032" s="38">
        <v>0.13</v>
      </c>
      <c r="K1032" s="28">
        <f t="shared" si="32"/>
        <v>4.2566371681415927</v>
      </c>
      <c r="L1032" s="28">
        <f t="shared" si="33"/>
        <v>9934.9911504424781</v>
      </c>
      <c r="M1032" s="26" t="s">
        <v>1011</v>
      </c>
      <c r="N1032" s="26">
        <f>表1_4[[#This Row],[升数]]*4.81</f>
        <v>11226.539999999999</v>
      </c>
    </row>
    <row r="1033" spans="1:14" ht="38.1" hidden="1" customHeight="1">
      <c r="A1033" s="27">
        <v>43952</v>
      </c>
      <c r="C1033" s="27" t="s">
        <v>13</v>
      </c>
      <c r="D1033" s="27" t="s">
        <v>14</v>
      </c>
      <c r="E1033" s="27" t="s">
        <v>15</v>
      </c>
      <c r="F1033" s="26" t="s">
        <v>19</v>
      </c>
      <c r="G1033" s="26">
        <v>3988</v>
      </c>
      <c r="H1033" s="26">
        <v>5.09</v>
      </c>
      <c r="I1033" s="26">
        <v>0.28000000000000003</v>
      </c>
      <c r="J1033" s="38">
        <v>0.13</v>
      </c>
      <c r="K1033" s="28">
        <f t="shared" si="32"/>
        <v>4.2566371681415927</v>
      </c>
      <c r="L1033" s="28">
        <f t="shared" si="33"/>
        <v>16975.469026548672</v>
      </c>
      <c r="M1033" s="26" t="s">
        <v>1011</v>
      </c>
      <c r="N1033" s="26">
        <f>表1_4[[#This Row],[升数]]*4.81</f>
        <v>19182.28</v>
      </c>
    </row>
    <row r="1034" spans="1:14" ht="38.1" hidden="1" customHeight="1">
      <c r="A1034" s="27">
        <v>43953</v>
      </c>
      <c r="C1034" s="27" t="s">
        <v>13</v>
      </c>
      <c r="D1034" s="27" t="s">
        <v>14</v>
      </c>
      <c r="E1034" s="27" t="s">
        <v>15</v>
      </c>
      <c r="F1034" s="26" t="s">
        <v>19</v>
      </c>
      <c r="G1034" s="26">
        <v>2645</v>
      </c>
      <c r="H1034" s="26">
        <v>5.09</v>
      </c>
      <c r="I1034" s="26">
        <v>0.28000000000000003</v>
      </c>
      <c r="J1034" s="38">
        <v>0.13</v>
      </c>
      <c r="K1034" s="28">
        <f t="shared" si="32"/>
        <v>4.2566371681415927</v>
      </c>
      <c r="L1034" s="28">
        <f t="shared" si="33"/>
        <v>11258.805309734513</v>
      </c>
      <c r="M1034" s="26" t="s">
        <v>1011</v>
      </c>
      <c r="N1034" s="26">
        <f>表1_4[[#This Row],[升数]]*4.81</f>
        <v>12722.449999999999</v>
      </c>
    </row>
    <row r="1035" spans="1:14" ht="38.1" hidden="1" customHeight="1">
      <c r="A1035" s="27">
        <v>43954</v>
      </c>
      <c r="C1035" s="27" t="s">
        <v>13</v>
      </c>
      <c r="D1035" s="27" t="s">
        <v>14</v>
      </c>
      <c r="E1035" s="27" t="s">
        <v>15</v>
      </c>
      <c r="F1035" s="26" t="s">
        <v>19</v>
      </c>
      <c r="G1035" s="26">
        <v>2289</v>
      </c>
      <c r="H1035" s="26">
        <v>5.09</v>
      </c>
      <c r="I1035" s="26">
        <v>0.28000000000000003</v>
      </c>
      <c r="J1035" s="38">
        <v>0.13</v>
      </c>
      <c r="K1035" s="28">
        <f t="shared" si="32"/>
        <v>4.2566371681415927</v>
      </c>
      <c r="L1035" s="28">
        <f t="shared" si="33"/>
        <v>9743.4424778761058</v>
      </c>
      <c r="M1035" s="26" t="s">
        <v>1011</v>
      </c>
      <c r="N1035" s="26">
        <f>表1_4[[#This Row],[升数]]*4.81</f>
        <v>11010.089999999998</v>
      </c>
    </row>
    <row r="1036" spans="1:14" ht="38.1" hidden="1" customHeight="1">
      <c r="A1036" s="27">
        <v>43955</v>
      </c>
      <c r="C1036" s="27" t="s">
        <v>13</v>
      </c>
      <c r="D1036" s="27" t="s">
        <v>14</v>
      </c>
      <c r="E1036" s="27" t="s">
        <v>15</v>
      </c>
      <c r="F1036" s="26" t="s">
        <v>19</v>
      </c>
      <c r="G1036" s="26">
        <v>3114</v>
      </c>
      <c r="H1036" s="26">
        <v>5.09</v>
      </c>
      <c r="I1036" s="26">
        <v>0.28000000000000003</v>
      </c>
      <c r="J1036" s="38">
        <v>0.13</v>
      </c>
      <c r="K1036" s="28">
        <f t="shared" si="32"/>
        <v>4.2566371681415927</v>
      </c>
      <c r="L1036" s="28">
        <f t="shared" si="33"/>
        <v>13255.16814159292</v>
      </c>
      <c r="M1036" s="26" t="s">
        <v>1011</v>
      </c>
      <c r="N1036" s="26">
        <f>表1_4[[#This Row],[升数]]*4.81</f>
        <v>14978.339999999998</v>
      </c>
    </row>
    <row r="1037" spans="1:14" ht="38.1" hidden="1" customHeight="1">
      <c r="A1037" s="27">
        <v>43956</v>
      </c>
      <c r="C1037" s="27" t="s">
        <v>13</v>
      </c>
      <c r="D1037" s="27" t="s">
        <v>14</v>
      </c>
      <c r="E1037" s="27" t="s">
        <v>15</v>
      </c>
      <c r="F1037" s="26" t="s">
        <v>19</v>
      </c>
      <c r="G1037" s="26">
        <v>2261</v>
      </c>
      <c r="H1037" s="26">
        <v>5.09</v>
      </c>
      <c r="I1037" s="26">
        <v>0.28000000000000003</v>
      </c>
      <c r="J1037" s="38">
        <v>0.13</v>
      </c>
      <c r="K1037" s="28">
        <f t="shared" si="32"/>
        <v>4.2566371681415927</v>
      </c>
      <c r="L1037" s="28">
        <f t="shared" si="33"/>
        <v>9624.2566371681405</v>
      </c>
      <c r="M1037" s="26" t="s">
        <v>1011</v>
      </c>
      <c r="N1037" s="26">
        <f>表1_4[[#This Row],[升数]]*4.81</f>
        <v>10875.41</v>
      </c>
    </row>
    <row r="1038" spans="1:14" ht="38.1" hidden="1" customHeight="1">
      <c r="A1038" s="27">
        <v>43957</v>
      </c>
      <c r="C1038" s="27" t="s">
        <v>13</v>
      </c>
      <c r="D1038" s="27" t="s">
        <v>14</v>
      </c>
      <c r="E1038" s="27" t="s">
        <v>15</v>
      </c>
      <c r="F1038" s="26" t="s">
        <v>19</v>
      </c>
      <c r="G1038" s="26">
        <v>3117</v>
      </c>
      <c r="H1038" s="26">
        <v>5.09</v>
      </c>
      <c r="I1038" s="26">
        <v>0.28000000000000003</v>
      </c>
      <c r="J1038" s="38">
        <v>0.13</v>
      </c>
      <c r="K1038" s="28">
        <f t="shared" si="32"/>
        <v>4.2566371681415927</v>
      </c>
      <c r="L1038" s="28">
        <f t="shared" si="33"/>
        <v>13267.938053097345</v>
      </c>
      <c r="M1038" s="26" t="s">
        <v>1011</v>
      </c>
      <c r="N1038" s="26">
        <f>表1_4[[#This Row],[升数]]*4.81</f>
        <v>14992.769999999999</v>
      </c>
    </row>
    <row r="1039" spans="1:14" ht="38.1" hidden="1" customHeight="1">
      <c r="A1039" s="27">
        <v>43960</v>
      </c>
      <c r="C1039" s="27" t="s">
        <v>13</v>
      </c>
      <c r="D1039" s="27" t="s">
        <v>14</v>
      </c>
      <c r="E1039" s="27" t="s">
        <v>15</v>
      </c>
      <c r="F1039" s="26" t="s">
        <v>19</v>
      </c>
      <c r="G1039" s="26">
        <v>4444</v>
      </c>
      <c r="H1039" s="26">
        <v>5.09</v>
      </c>
      <c r="I1039" s="26">
        <v>0.28000000000000003</v>
      </c>
      <c r="J1039" s="38">
        <v>0.13</v>
      </c>
      <c r="K1039" s="28">
        <f t="shared" si="32"/>
        <v>4.2566371681415927</v>
      </c>
      <c r="L1039" s="28">
        <f t="shared" si="33"/>
        <v>18916.495575221237</v>
      </c>
      <c r="M1039" s="26" t="s">
        <v>1011</v>
      </c>
      <c r="N1039" s="26">
        <f>表1_4[[#This Row],[升数]]*4.81</f>
        <v>21375.64</v>
      </c>
    </row>
    <row r="1040" spans="1:14" ht="38.1" hidden="1" customHeight="1">
      <c r="A1040" s="27">
        <v>43961</v>
      </c>
      <c r="C1040" s="27" t="s">
        <v>13</v>
      </c>
      <c r="D1040" s="27" t="s">
        <v>14</v>
      </c>
      <c r="E1040" s="27" t="s">
        <v>15</v>
      </c>
      <c r="F1040" s="26" t="s">
        <v>19</v>
      </c>
      <c r="G1040" s="26">
        <v>3891</v>
      </c>
      <c r="H1040" s="26">
        <v>5.09</v>
      </c>
      <c r="I1040" s="26">
        <v>0.28000000000000003</v>
      </c>
      <c r="J1040" s="38">
        <v>0.13</v>
      </c>
      <c r="K1040" s="28">
        <f t="shared" si="32"/>
        <v>4.2566371681415927</v>
      </c>
      <c r="L1040" s="28">
        <f t="shared" si="33"/>
        <v>16562.575221238938</v>
      </c>
      <c r="M1040" s="26" t="s">
        <v>1011</v>
      </c>
      <c r="N1040" s="26">
        <f>表1_4[[#This Row],[升数]]*4.81</f>
        <v>18715.71</v>
      </c>
    </row>
    <row r="1041" spans="1:14" ht="38.1" hidden="1" customHeight="1">
      <c r="A1041" s="27">
        <v>43962</v>
      </c>
      <c r="C1041" s="27" t="s">
        <v>13</v>
      </c>
      <c r="D1041" s="27" t="s">
        <v>14</v>
      </c>
      <c r="E1041" s="27" t="s">
        <v>15</v>
      </c>
      <c r="F1041" s="26" t="s">
        <v>19</v>
      </c>
      <c r="G1041" s="26">
        <v>4413</v>
      </c>
      <c r="H1041" s="26">
        <v>5.09</v>
      </c>
      <c r="I1041" s="26">
        <v>0.28000000000000003</v>
      </c>
      <c r="J1041" s="38">
        <v>0.13</v>
      </c>
      <c r="K1041" s="28">
        <f t="shared" si="32"/>
        <v>4.2566371681415927</v>
      </c>
      <c r="L1041" s="28">
        <f t="shared" si="33"/>
        <v>18784.539823008847</v>
      </c>
      <c r="M1041" s="26" t="s">
        <v>1011</v>
      </c>
      <c r="N1041" s="26">
        <f>表1_4[[#This Row],[升数]]*4.81</f>
        <v>21226.53</v>
      </c>
    </row>
    <row r="1042" spans="1:14" ht="38.1" hidden="1" customHeight="1">
      <c r="A1042" s="27">
        <v>43963</v>
      </c>
      <c r="C1042" s="27" t="s">
        <v>13</v>
      </c>
      <c r="D1042" s="27" t="s">
        <v>14</v>
      </c>
      <c r="E1042" s="27" t="s">
        <v>15</v>
      </c>
      <c r="F1042" s="26" t="s">
        <v>19</v>
      </c>
      <c r="G1042" s="26">
        <v>2945</v>
      </c>
      <c r="H1042" s="26">
        <v>5.09</v>
      </c>
      <c r="I1042" s="26">
        <v>0.28000000000000003</v>
      </c>
      <c r="J1042" s="38">
        <v>0.13</v>
      </c>
      <c r="K1042" s="28">
        <f t="shared" si="32"/>
        <v>4.2566371681415927</v>
      </c>
      <c r="L1042" s="28">
        <f t="shared" si="33"/>
        <v>12535.796460176991</v>
      </c>
      <c r="M1042" s="26" t="s">
        <v>1011</v>
      </c>
      <c r="N1042" s="26">
        <f>表1_4[[#This Row],[升数]]*4.81</f>
        <v>14165.449999999999</v>
      </c>
    </row>
    <row r="1043" spans="1:14" ht="38.1" hidden="1" customHeight="1">
      <c r="A1043" s="27">
        <v>43964</v>
      </c>
      <c r="C1043" s="27" t="s">
        <v>13</v>
      </c>
      <c r="D1043" s="27" t="s">
        <v>14</v>
      </c>
      <c r="E1043" s="27" t="s">
        <v>15</v>
      </c>
      <c r="F1043" s="26" t="s">
        <v>19</v>
      </c>
      <c r="G1043" s="26">
        <v>3561</v>
      </c>
      <c r="H1043" s="26">
        <v>5.09</v>
      </c>
      <c r="I1043" s="26">
        <v>0.28000000000000003</v>
      </c>
      <c r="J1043" s="38">
        <v>0.13</v>
      </c>
      <c r="K1043" s="28">
        <f t="shared" si="32"/>
        <v>4.2566371681415927</v>
      </c>
      <c r="L1043" s="28">
        <f t="shared" si="33"/>
        <v>15157.884955752212</v>
      </c>
      <c r="M1043" s="26" t="s">
        <v>1011</v>
      </c>
      <c r="N1043" s="26">
        <f>表1_4[[#This Row],[升数]]*4.81</f>
        <v>17128.41</v>
      </c>
    </row>
    <row r="1044" spans="1:14" ht="38.1" hidden="1" customHeight="1">
      <c r="A1044" s="27">
        <v>43965</v>
      </c>
      <c r="C1044" s="27" t="s">
        <v>13</v>
      </c>
      <c r="D1044" s="27" t="s">
        <v>14</v>
      </c>
      <c r="E1044" s="27" t="s">
        <v>15</v>
      </c>
      <c r="F1044" s="26" t="s">
        <v>19</v>
      </c>
      <c r="G1044" s="26">
        <v>2738</v>
      </c>
      <c r="H1044" s="26">
        <v>5.09</v>
      </c>
      <c r="I1044" s="26">
        <v>0.28000000000000003</v>
      </c>
      <c r="J1044" s="38">
        <v>0.13</v>
      </c>
      <c r="K1044" s="28">
        <f t="shared" si="32"/>
        <v>4.2566371681415927</v>
      </c>
      <c r="L1044" s="28">
        <f t="shared" si="33"/>
        <v>11654.672566371681</v>
      </c>
      <c r="M1044" s="26" t="s">
        <v>1011</v>
      </c>
      <c r="N1044" s="26">
        <f>表1_4[[#This Row],[升数]]*4.81</f>
        <v>13169.779999999999</v>
      </c>
    </row>
    <row r="1045" spans="1:14" ht="38.1" hidden="1" customHeight="1">
      <c r="A1045" s="27">
        <v>43966</v>
      </c>
      <c r="C1045" s="27" t="s">
        <v>13</v>
      </c>
      <c r="D1045" s="27" t="s">
        <v>14</v>
      </c>
      <c r="E1045" s="27" t="s">
        <v>15</v>
      </c>
      <c r="F1045" s="26" t="s">
        <v>19</v>
      </c>
      <c r="G1045" s="26">
        <v>2465</v>
      </c>
      <c r="H1045" s="26">
        <v>5.09</v>
      </c>
      <c r="I1045" s="26">
        <v>0.28000000000000003</v>
      </c>
      <c r="J1045" s="38">
        <v>0.13</v>
      </c>
      <c r="K1045" s="28">
        <f t="shared" si="32"/>
        <v>4.2566371681415927</v>
      </c>
      <c r="L1045" s="28">
        <f t="shared" si="33"/>
        <v>10492.610619469026</v>
      </c>
      <c r="M1045" s="26" t="s">
        <v>1011</v>
      </c>
      <c r="N1045" s="26">
        <f>表1_4[[#This Row],[升数]]*4.81</f>
        <v>11856.65</v>
      </c>
    </row>
    <row r="1046" spans="1:14" ht="38.1" hidden="1" customHeight="1">
      <c r="A1046" s="27">
        <v>43937</v>
      </c>
      <c r="C1046" s="27" t="s">
        <v>13</v>
      </c>
      <c r="D1046" s="27" t="s">
        <v>14</v>
      </c>
      <c r="E1046" s="27" t="s">
        <v>15</v>
      </c>
      <c r="F1046" s="26" t="s">
        <v>230</v>
      </c>
      <c r="G1046" s="26">
        <v>669</v>
      </c>
      <c r="H1046" s="26">
        <v>5.09</v>
      </c>
      <c r="I1046" s="26">
        <v>0.28000000000000003</v>
      </c>
      <c r="J1046" s="38">
        <v>0.13</v>
      </c>
      <c r="K1046" s="28">
        <f t="shared" si="32"/>
        <v>4.2566371681415927</v>
      </c>
      <c r="L1046" s="28">
        <f t="shared" si="33"/>
        <v>2847.6902654867254</v>
      </c>
      <c r="M1046" s="26" t="s">
        <v>1011</v>
      </c>
      <c r="N1046" s="26">
        <f>表1_4[[#This Row],[升数]]*4.81</f>
        <v>3217.89</v>
      </c>
    </row>
    <row r="1047" spans="1:14" ht="38.1" hidden="1" customHeight="1">
      <c r="A1047" s="27">
        <v>43937</v>
      </c>
      <c r="C1047" s="27" t="s">
        <v>13</v>
      </c>
      <c r="D1047" s="27" t="s">
        <v>14</v>
      </c>
      <c r="E1047" s="27" t="s">
        <v>15</v>
      </c>
      <c r="F1047" s="26" t="s">
        <v>230</v>
      </c>
      <c r="G1047" s="26">
        <v>1885</v>
      </c>
      <c r="H1047" s="26">
        <v>5.09</v>
      </c>
      <c r="I1047" s="26">
        <v>0.28000000000000003</v>
      </c>
      <c r="J1047" s="38">
        <v>0.13</v>
      </c>
      <c r="K1047" s="28">
        <f t="shared" si="32"/>
        <v>4.2566371681415927</v>
      </c>
      <c r="L1047" s="28">
        <f t="shared" si="33"/>
        <v>8023.7610619469024</v>
      </c>
      <c r="M1047" s="26" t="s">
        <v>1011</v>
      </c>
      <c r="N1047" s="26">
        <f>表1_4[[#This Row],[升数]]*4.81</f>
        <v>9066.8499999999985</v>
      </c>
    </row>
    <row r="1048" spans="1:14" ht="38.1" hidden="1" customHeight="1">
      <c r="A1048" s="27">
        <v>43938</v>
      </c>
      <c r="C1048" s="27" t="s">
        <v>13</v>
      </c>
      <c r="D1048" s="27" t="s">
        <v>14</v>
      </c>
      <c r="E1048" s="27" t="s">
        <v>15</v>
      </c>
      <c r="F1048" s="26" t="s">
        <v>230</v>
      </c>
      <c r="G1048" s="26">
        <v>2003</v>
      </c>
      <c r="H1048" s="26">
        <v>5.09</v>
      </c>
      <c r="I1048" s="26">
        <v>0.28000000000000003</v>
      </c>
      <c r="J1048" s="38">
        <v>0.13</v>
      </c>
      <c r="K1048" s="28">
        <f t="shared" si="32"/>
        <v>4.2566371681415927</v>
      </c>
      <c r="L1048" s="28">
        <f t="shared" si="33"/>
        <v>8526.0442477876095</v>
      </c>
      <c r="M1048" s="26" t="s">
        <v>1011</v>
      </c>
      <c r="N1048" s="26">
        <f>表1_4[[#This Row],[升数]]*4.81</f>
        <v>9634.4299999999985</v>
      </c>
    </row>
    <row r="1049" spans="1:14" ht="38.1" hidden="1" customHeight="1">
      <c r="A1049" s="27">
        <v>43938</v>
      </c>
      <c r="C1049" s="27" t="s">
        <v>13</v>
      </c>
      <c r="D1049" s="27" t="s">
        <v>14</v>
      </c>
      <c r="E1049" s="27" t="s">
        <v>15</v>
      </c>
      <c r="F1049" s="26" t="s">
        <v>230</v>
      </c>
      <c r="G1049" s="26">
        <v>736</v>
      </c>
      <c r="H1049" s="26">
        <v>5.09</v>
      </c>
      <c r="I1049" s="26">
        <v>0.28000000000000003</v>
      </c>
      <c r="J1049" s="38">
        <v>0.13</v>
      </c>
      <c r="K1049" s="28">
        <f t="shared" si="32"/>
        <v>4.2566371681415927</v>
      </c>
      <c r="L1049" s="28">
        <f t="shared" si="33"/>
        <v>3132.8849557522121</v>
      </c>
      <c r="M1049" s="26" t="s">
        <v>1011</v>
      </c>
      <c r="N1049" s="26">
        <f>表1_4[[#This Row],[升数]]*4.81</f>
        <v>3540.16</v>
      </c>
    </row>
    <row r="1050" spans="1:14" ht="38.1" hidden="1" customHeight="1">
      <c r="A1050" s="27">
        <v>43938</v>
      </c>
      <c r="C1050" s="27" t="s">
        <v>13</v>
      </c>
      <c r="D1050" s="27" t="s">
        <v>14</v>
      </c>
      <c r="E1050" s="27" t="s">
        <v>15</v>
      </c>
      <c r="F1050" s="26" t="s">
        <v>230</v>
      </c>
      <c r="G1050" s="26">
        <v>782</v>
      </c>
      <c r="H1050" s="26">
        <v>5.09</v>
      </c>
      <c r="I1050" s="26">
        <v>0.28000000000000003</v>
      </c>
      <c r="J1050" s="38">
        <v>0.13</v>
      </c>
      <c r="K1050" s="28">
        <f t="shared" si="32"/>
        <v>4.2566371681415927</v>
      </c>
      <c r="L1050" s="28">
        <f t="shared" si="33"/>
        <v>3328.6902654867254</v>
      </c>
      <c r="M1050" s="26" t="s">
        <v>1011</v>
      </c>
      <c r="N1050" s="26">
        <f>表1_4[[#This Row],[升数]]*4.81</f>
        <v>3761.4199999999996</v>
      </c>
    </row>
    <row r="1051" spans="1:14" ht="38.1" hidden="1" customHeight="1">
      <c r="A1051" s="27">
        <v>43939</v>
      </c>
      <c r="C1051" s="27" t="s">
        <v>13</v>
      </c>
      <c r="D1051" s="27" t="s">
        <v>14</v>
      </c>
      <c r="E1051" s="27" t="s">
        <v>15</v>
      </c>
      <c r="F1051" s="26" t="s">
        <v>230</v>
      </c>
      <c r="G1051" s="26">
        <v>122</v>
      </c>
      <c r="H1051" s="26">
        <v>5.09</v>
      </c>
      <c r="I1051" s="26">
        <v>0.28000000000000003</v>
      </c>
      <c r="J1051" s="38">
        <v>0.13</v>
      </c>
      <c r="K1051" s="28">
        <f t="shared" si="32"/>
        <v>4.2566371681415927</v>
      </c>
      <c r="L1051" s="28">
        <f t="shared" si="33"/>
        <v>519.30973451327429</v>
      </c>
      <c r="M1051" s="26" t="s">
        <v>1011</v>
      </c>
      <c r="N1051" s="26">
        <f>表1_4[[#This Row],[升数]]*4.81</f>
        <v>586.81999999999994</v>
      </c>
    </row>
    <row r="1052" spans="1:14" ht="38.1" hidden="1" customHeight="1">
      <c r="A1052" s="27">
        <v>43939</v>
      </c>
      <c r="C1052" s="27" t="s">
        <v>13</v>
      </c>
      <c r="D1052" s="27" t="s">
        <v>14</v>
      </c>
      <c r="E1052" s="27" t="s">
        <v>15</v>
      </c>
      <c r="F1052" s="26" t="s">
        <v>230</v>
      </c>
      <c r="G1052" s="26">
        <v>809</v>
      </c>
      <c r="H1052" s="26">
        <v>5.09</v>
      </c>
      <c r="I1052" s="26">
        <v>0.28000000000000003</v>
      </c>
      <c r="J1052" s="38">
        <v>0.13</v>
      </c>
      <c r="K1052" s="28">
        <f t="shared" si="32"/>
        <v>4.2566371681415927</v>
      </c>
      <c r="L1052" s="28">
        <f t="shared" si="33"/>
        <v>3443.6194690265484</v>
      </c>
      <c r="M1052" s="26" t="s">
        <v>1011</v>
      </c>
      <c r="N1052" s="26">
        <f>表1_4[[#This Row],[升数]]*4.81</f>
        <v>3891.2899999999995</v>
      </c>
    </row>
    <row r="1053" spans="1:14" ht="38.1" hidden="1" customHeight="1">
      <c r="A1053" s="27">
        <v>43939</v>
      </c>
      <c r="C1053" s="27" t="s">
        <v>13</v>
      </c>
      <c r="D1053" s="27" t="s">
        <v>14</v>
      </c>
      <c r="E1053" s="27" t="s">
        <v>15</v>
      </c>
      <c r="F1053" s="26" t="s">
        <v>230</v>
      </c>
      <c r="G1053" s="26">
        <v>2078</v>
      </c>
      <c r="H1053" s="26">
        <v>5.09</v>
      </c>
      <c r="I1053" s="26">
        <v>0.28000000000000003</v>
      </c>
      <c r="J1053" s="38">
        <v>0.13</v>
      </c>
      <c r="K1053" s="28">
        <f t="shared" si="32"/>
        <v>4.2566371681415927</v>
      </c>
      <c r="L1053" s="28">
        <f t="shared" si="33"/>
        <v>8845.2920353982299</v>
      </c>
      <c r="M1053" s="26" t="s">
        <v>1011</v>
      </c>
      <c r="N1053" s="26">
        <f>表1_4[[#This Row],[升数]]*4.81</f>
        <v>9995.1799999999985</v>
      </c>
    </row>
    <row r="1054" spans="1:14" ht="38.1" hidden="1" customHeight="1">
      <c r="A1054" s="27">
        <v>43939</v>
      </c>
      <c r="C1054" s="27" t="s">
        <v>13</v>
      </c>
      <c r="D1054" s="27" t="s">
        <v>14</v>
      </c>
      <c r="E1054" s="27" t="s">
        <v>15</v>
      </c>
      <c r="F1054" s="26" t="s">
        <v>230</v>
      </c>
      <c r="G1054" s="26">
        <v>401</v>
      </c>
      <c r="H1054" s="26">
        <v>5.09</v>
      </c>
      <c r="I1054" s="26">
        <v>0.28000000000000003</v>
      </c>
      <c r="J1054" s="38">
        <v>0.13</v>
      </c>
      <c r="K1054" s="28">
        <f t="shared" si="32"/>
        <v>4.2566371681415927</v>
      </c>
      <c r="L1054" s="28">
        <f t="shared" si="33"/>
        <v>1706.9115044247787</v>
      </c>
      <c r="M1054" s="26" t="s">
        <v>1011</v>
      </c>
      <c r="N1054" s="26">
        <f>表1_4[[#This Row],[升数]]*4.81</f>
        <v>1928.81</v>
      </c>
    </row>
    <row r="1055" spans="1:14" ht="38.1" hidden="1" customHeight="1">
      <c r="A1055" s="27">
        <v>43940</v>
      </c>
      <c r="C1055" s="27" t="s">
        <v>13</v>
      </c>
      <c r="D1055" s="27" t="s">
        <v>14</v>
      </c>
      <c r="E1055" s="27" t="s">
        <v>15</v>
      </c>
      <c r="F1055" s="26" t="s">
        <v>230</v>
      </c>
      <c r="G1055" s="26">
        <v>1530</v>
      </c>
      <c r="H1055" s="26">
        <v>5.09</v>
      </c>
      <c r="I1055" s="26">
        <v>0.28000000000000003</v>
      </c>
      <c r="J1055" s="38">
        <v>0.13</v>
      </c>
      <c r="K1055" s="28">
        <f t="shared" si="32"/>
        <v>4.2566371681415927</v>
      </c>
      <c r="L1055" s="28">
        <f t="shared" si="33"/>
        <v>6512.6548672566369</v>
      </c>
      <c r="M1055" s="26" t="s">
        <v>1011</v>
      </c>
      <c r="N1055" s="26">
        <f>表1_4[[#This Row],[升数]]*4.81</f>
        <v>7359.2999999999993</v>
      </c>
    </row>
    <row r="1056" spans="1:14" ht="38.1" hidden="1" customHeight="1">
      <c r="A1056" s="27">
        <v>43940</v>
      </c>
      <c r="C1056" s="27" t="s">
        <v>13</v>
      </c>
      <c r="D1056" s="27" t="s">
        <v>14</v>
      </c>
      <c r="E1056" s="27" t="s">
        <v>15</v>
      </c>
      <c r="F1056" s="26" t="s">
        <v>230</v>
      </c>
      <c r="G1056" s="26">
        <v>350</v>
      </c>
      <c r="H1056" s="26">
        <v>5.09</v>
      </c>
      <c r="I1056" s="26">
        <v>0.28000000000000003</v>
      </c>
      <c r="J1056" s="38">
        <v>0.13</v>
      </c>
      <c r="K1056" s="28">
        <f t="shared" si="32"/>
        <v>4.2566371681415927</v>
      </c>
      <c r="L1056" s="28">
        <f t="shared" si="33"/>
        <v>1489.8230088495575</v>
      </c>
      <c r="M1056" s="26" t="s">
        <v>1011</v>
      </c>
      <c r="N1056" s="26">
        <f>表1_4[[#This Row],[升数]]*4.81</f>
        <v>1683.4999999999998</v>
      </c>
    </row>
    <row r="1057" spans="1:14" ht="38.1" hidden="1" customHeight="1">
      <c r="A1057" s="27">
        <v>43940</v>
      </c>
      <c r="C1057" s="27" t="s">
        <v>13</v>
      </c>
      <c r="D1057" s="27" t="s">
        <v>14</v>
      </c>
      <c r="E1057" s="27" t="s">
        <v>15</v>
      </c>
      <c r="F1057" s="26" t="s">
        <v>230</v>
      </c>
      <c r="G1057" s="26">
        <v>524</v>
      </c>
      <c r="H1057" s="26">
        <v>5.09</v>
      </c>
      <c r="I1057" s="26">
        <v>0.28000000000000003</v>
      </c>
      <c r="J1057" s="38">
        <v>0.13</v>
      </c>
      <c r="K1057" s="28">
        <f t="shared" si="32"/>
        <v>4.2566371681415927</v>
      </c>
      <c r="L1057" s="28">
        <f t="shared" si="33"/>
        <v>2230.4778761061943</v>
      </c>
      <c r="M1057" s="26" t="s">
        <v>1011</v>
      </c>
      <c r="N1057" s="26">
        <f>表1_4[[#This Row],[升数]]*4.81</f>
        <v>2520.4399999999996</v>
      </c>
    </row>
    <row r="1058" spans="1:14" ht="38.1" hidden="1" customHeight="1">
      <c r="A1058" s="27">
        <v>43940</v>
      </c>
      <c r="C1058" s="27" t="s">
        <v>13</v>
      </c>
      <c r="D1058" s="27" t="s">
        <v>14</v>
      </c>
      <c r="E1058" s="27" t="s">
        <v>15</v>
      </c>
      <c r="F1058" s="26" t="s">
        <v>230</v>
      </c>
      <c r="G1058" s="26">
        <v>125</v>
      </c>
      <c r="H1058" s="26">
        <v>5.09</v>
      </c>
      <c r="I1058" s="26">
        <v>0.28000000000000003</v>
      </c>
      <c r="J1058" s="38">
        <v>0.13</v>
      </c>
      <c r="K1058" s="28">
        <f t="shared" si="32"/>
        <v>4.2566371681415927</v>
      </c>
      <c r="L1058" s="28">
        <f t="shared" si="33"/>
        <v>532.07964601769913</v>
      </c>
      <c r="M1058" s="26" t="s">
        <v>1011</v>
      </c>
      <c r="N1058" s="26">
        <f>表1_4[[#This Row],[升数]]*4.81</f>
        <v>601.25</v>
      </c>
    </row>
    <row r="1059" spans="1:14" ht="38.1" hidden="1" customHeight="1">
      <c r="A1059" s="27">
        <v>43941</v>
      </c>
      <c r="C1059" s="27" t="s">
        <v>13</v>
      </c>
      <c r="D1059" s="27" t="s">
        <v>14</v>
      </c>
      <c r="E1059" s="27" t="s">
        <v>15</v>
      </c>
      <c r="F1059" s="26" t="s">
        <v>230</v>
      </c>
      <c r="G1059" s="26">
        <v>4583</v>
      </c>
      <c r="H1059" s="26">
        <v>5.09</v>
      </c>
      <c r="I1059" s="26">
        <v>0.28000000000000003</v>
      </c>
      <c r="J1059" s="38">
        <v>0.13</v>
      </c>
      <c r="K1059" s="28">
        <f t="shared" si="32"/>
        <v>4.2566371681415927</v>
      </c>
      <c r="L1059" s="28">
        <f t="shared" si="33"/>
        <v>19508.16814159292</v>
      </c>
      <c r="M1059" s="26" t="s">
        <v>1011</v>
      </c>
      <c r="N1059" s="26">
        <f>表1_4[[#This Row],[升数]]*4.81</f>
        <v>22044.23</v>
      </c>
    </row>
    <row r="1060" spans="1:14" ht="38.1" hidden="1" customHeight="1">
      <c r="A1060" s="27">
        <v>43941</v>
      </c>
      <c r="C1060" s="27" t="s">
        <v>13</v>
      </c>
      <c r="D1060" s="27" t="s">
        <v>14</v>
      </c>
      <c r="E1060" s="27" t="s">
        <v>15</v>
      </c>
      <c r="F1060" s="26" t="s">
        <v>230</v>
      </c>
      <c r="G1060" s="26">
        <v>2222</v>
      </c>
      <c r="H1060" s="26">
        <v>5.09</v>
      </c>
      <c r="I1060" s="26">
        <v>0.28000000000000003</v>
      </c>
      <c r="J1060" s="38">
        <v>0.13</v>
      </c>
      <c r="K1060" s="28">
        <f t="shared" si="32"/>
        <v>4.2566371681415927</v>
      </c>
      <c r="L1060" s="28">
        <f t="shared" si="33"/>
        <v>9458.2477876106186</v>
      </c>
      <c r="M1060" s="26" t="s">
        <v>1011</v>
      </c>
      <c r="N1060" s="26">
        <f>表1_4[[#This Row],[升数]]*4.81</f>
        <v>10687.82</v>
      </c>
    </row>
    <row r="1061" spans="1:14" ht="38.1" hidden="1" customHeight="1">
      <c r="A1061" s="27">
        <v>43941</v>
      </c>
      <c r="C1061" s="27" t="s">
        <v>13</v>
      </c>
      <c r="D1061" s="27" t="s">
        <v>14</v>
      </c>
      <c r="E1061" s="27" t="s">
        <v>15</v>
      </c>
      <c r="F1061" s="26" t="s">
        <v>230</v>
      </c>
      <c r="G1061" s="26">
        <v>1072</v>
      </c>
      <c r="H1061" s="26">
        <v>5.09</v>
      </c>
      <c r="I1061" s="26">
        <v>0.28000000000000003</v>
      </c>
      <c r="J1061" s="38">
        <v>0.13</v>
      </c>
      <c r="K1061" s="28">
        <f t="shared" si="32"/>
        <v>4.2566371681415927</v>
      </c>
      <c r="L1061" s="28">
        <f t="shared" si="33"/>
        <v>4563.1150442477874</v>
      </c>
      <c r="M1061" s="26" t="s">
        <v>1011</v>
      </c>
      <c r="N1061" s="26">
        <f>表1_4[[#This Row],[升数]]*4.81</f>
        <v>5156.32</v>
      </c>
    </row>
    <row r="1062" spans="1:14" ht="38.1" hidden="1" customHeight="1">
      <c r="A1062" s="27">
        <v>43942</v>
      </c>
      <c r="C1062" s="27" t="s">
        <v>13</v>
      </c>
      <c r="D1062" s="27" t="s">
        <v>14</v>
      </c>
      <c r="E1062" s="27" t="s">
        <v>15</v>
      </c>
      <c r="F1062" s="26" t="s">
        <v>230</v>
      </c>
      <c r="G1062" s="26">
        <v>1262</v>
      </c>
      <c r="H1062" s="26">
        <v>5.09</v>
      </c>
      <c r="I1062" s="26">
        <v>0.28000000000000003</v>
      </c>
      <c r="J1062" s="38">
        <v>0.13</v>
      </c>
      <c r="K1062" s="28">
        <f t="shared" si="32"/>
        <v>4.2566371681415927</v>
      </c>
      <c r="L1062" s="28">
        <f t="shared" si="33"/>
        <v>5371.8761061946898</v>
      </c>
      <c r="M1062" s="26" t="s">
        <v>1011</v>
      </c>
      <c r="N1062" s="26">
        <f>表1_4[[#This Row],[升数]]*4.81</f>
        <v>6070.2199999999993</v>
      </c>
    </row>
    <row r="1063" spans="1:14" ht="38.1" hidden="1" customHeight="1">
      <c r="A1063" s="27">
        <v>43942</v>
      </c>
      <c r="C1063" s="27" t="s">
        <v>13</v>
      </c>
      <c r="D1063" s="27" t="s">
        <v>14</v>
      </c>
      <c r="E1063" s="27" t="s">
        <v>15</v>
      </c>
      <c r="F1063" s="26" t="s">
        <v>230</v>
      </c>
      <c r="G1063" s="26">
        <v>525</v>
      </c>
      <c r="H1063" s="26">
        <v>5.09</v>
      </c>
      <c r="I1063" s="26">
        <v>0.28000000000000003</v>
      </c>
      <c r="J1063" s="38">
        <v>0.13</v>
      </c>
      <c r="K1063" s="28">
        <f t="shared" si="32"/>
        <v>4.2566371681415927</v>
      </c>
      <c r="L1063" s="28">
        <f t="shared" si="33"/>
        <v>2234.7345132743362</v>
      </c>
      <c r="M1063" s="26" t="s">
        <v>1011</v>
      </c>
      <c r="N1063" s="26">
        <f>表1_4[[#This Row],[升数]]*4.81</f>
        <v>2525.25</v>
      </c>
    </row>
    <row r="1064" spans="1:14" ht="38.1" hidden="1" customHeight="1">
      <c r="A1064" s="27">
        <v>43942</v>
      </c>
      <c r="C1064" s="27" t="s">
        <v>13</v>
      </c>
      <c r="D1064" s="27" t="s">
        <v>14</v>
      </c>
      <c r="E1064" s="27" t="s">
        <v>15</v>
      </c>
      <c r="F1064" s="26" t="s">
        <v>230</v>
      </c>
      <c r="G1064" s="26">
        <v>795</v>
      </c>
      <c r="H1064" s="26">
        <v>5.09</v>
      </c>
      <c r="I1064" s="26">
        <v>0.28000000000000003</v>
      </c>
      <c r="J1064" s="38">
        <v>0.13</v>
      </c>
      <c r="K1064" s="28">
        <f t="shared" si="32"/>
        <v>4.2566371681415927</v>
      </c>
      <c r="L1064" s="28">
        <f t="shared" si="33"/>
        <v>3384.0265486725662</v>
      </c>
      <c r="M1064" s="26" t="s">
        <v>1011</v>
      </c>
      <c r="N1064" s="26">
        <f>表1_4[[#This Row],[升数]]*4.81</f>
        <v>3823.95</v>
      </c>
    </row>
    <row r="1065" spans="1:14" ht="38.1" hidden="1" customHeight="1">
      <c r="A1065" s="27">
        <v>43943</v>
      </c>
      <c r="C1065" s="27" t="s">
        <v>13</v>
      </c>
      <c r="D1065" s="27" t="s">
        <v>14</v>
      </c>
      <c r="E1065" s="27" t="s">
        <v>15</v>
      </c>
      <c r="F1065" s="26" t="s">
        <v>230</v>
      </c>
      <c r="G1065" s="26">
        <v>1005</v>
      </c>
      <c r="H1065" s="26">
        <v>5.09</v>
      </c>
      <c r="I1065" s="26">
        <v>0.28000000000000003</v>
      </c>
      <c r="J1065" s="38">
        <v>0.13</v>
      </c>
      <c r="K1065" s="28">
        <f t="shared" si="32"/>
        <v>4.2566371681415927</v>
      </c>
      <c r="L1065" s="28">
        <f t="shared" si="33"/>
        <v>4277.9203539823002</v>
      </c>
      <c r="M1065" s="26" t="s">
        <v>1011</v>
      </c>
      <c r="N1065" s="26">
        <f>表1_4[[#This Row],[升数]]*4.81</f>
        <v>4834.0499999999993</v>
      </c>
    </row>
    <row r="1066" spans="1:14" ht="38.1" hidden="1" customHeight="1">
      <c r="A1066" s="27">
        <v>43943</v>
      </c>
      <c r="C1066" s="27" t="s">
        <v>13</v>
      </c>
      <c r="D1066" s="27" t="s">
        <v>14</v>
      </c>
      <c r="E1066" s="27" t="s">
        <v>15</v>
      </c>
      <c r="F1066" s="26" t="s">
        <v>230</v>
      </c>
      <c r="G1066" s="26">
        <v>894</v>
      </c>
      <c r="H1066" s="26">
        <v>5.09</v>
      </c>
      <c r="I1066" s="26">
        <v>0.28000000000000003</v>
      </c>
      <c r="J1066" s="38">
        <v>0.13</v>
      </c>
      <c r="K1066" s="28">
        <f t="shared" si="32"/>
        <v>4.2566371681415927</v>
      </c>
      <c r="L1066" s="28">
        <f t="shared" si="33"/>
        <v>3805.4336283185839</v>
      </c>
      <c r="M1066" s="26" t="s">
        <v>1011</v>
      </c>
      <c r="N1066" s="26">
        <f>表1_4[[#This Row],[升数]]*4.81</f>
        <v>4300.1399999999994</v>
      </c>
    </row>
    <row r="1067" spans="1:14" ht="38.1" hidden="1" customHeight="1">
      <c r="A1067" s="27">
        <v>43943</v>
      </c>
      <c r="C1067" s="27" t="s">
        <v>13</v>
      </c>
      <c r="D1067" s="27" t="s">
        <v>14</v>
      </c>
      <c r="E1067" s="27" t="s">
        <v>15</v>
      </c>
      <c r="F1067" s="26" t="s">
        <v>230</v>
      </c>
      <c r="G1067" s="26">
        <v>2279</v>
      </c>
      <c r="H1067" s="26">
        <v>5.09</v>
      </c>
      <c r="I1067" s="26">
        <v>0.28000000000000003</v>
      </c>
      <c r="J1067" s="38">
        <v>0.13</v>
      </c>
      <c r="K1067" s="28">
        <f t="shared" si="32"/>
        <v>4.2566371681415927</v>
      </c>
      <c r="L1067" s="28">
        <f t="shared" si="33"/>
        <v>9700.8761061946898</v>
      </c>
      <c r="M1067" s="26" t="s">
        <v>1011</v>
      </c>
      <c r="N1067" s="26">
        <f>表1_4[[#This Row],[升数]]*4.81</f>
        <v>10961.99</v>
      </c>
    </row>
    <row r="1068" spans="1:14" ht="38.1" hidden="1" customHeight="1">
      <c r="A1068" s="27">
        <v>43943</v>
      </c>
      <c r="C1068" s="27" t="s">
        <v>13</v>
      </c>
      <c r="D1068" s="27" t="s">
        <v>14</v>
      </c>
      <c r="E1068" s="27" t="s">
        <v>15</v>
      </c>
      <c r="F1068" s="26" t="s">
        <v>230</v>
      </c>
      <c r="G1068" s="26">
        <v>439</v>
      </c>
      <c r="H1068" s="26">
        <v>5.09</v>
      </c>
      <c r="I1068" s="26">
        <v>0.28000000000000003</v>
      </c>
      <c r="J1068" s="38">
        <v>0.13</v>
      </c>
      <c r="K1068" s="28">
        <f t="shared" si="32"/>
        <v>4.2566371681415927</v>
      </c>
      <c r="L1068" s="28">
        <f t="shared" si="33"/>
        <v>1868.6637168141592</v>
      </c>
      <c r="M1068" s="26" t="s">
        <v>1011</v>
      </c>
      <c r="N1068" s="26">
        <f>表1_4[[#This Row],[升数]]*4.81</f>
        <v>2111.5899999999997</v>
      </c>
    </row>
    <row r="1069" spans="1:14" ht="38.1" hidden="1" customHeight="1">
      <c r="A1069" s="27">
        <v>43944</v>
      </c>
      <c r="C1069" s="27" t="s">
        <v>13</v>
      </c>
      <c r="D1069" s="27" t="s">
        <v>14</v>
      </c>
      <c r="E1069" s="27" t="s">
        <v>15</v>
      </c>
      <c r="F1069" s="26" t="s">
        <v>230</v>
      </c>
      <c r="G1069" s="26">
        <v>909</v>
      </c>
      <c r="H1069" s="26">
        <v>5.09</v>
      </c>
      <c r="I1069" s="26">
        <v>0.28000000000000003</v>
      </c>
      <c r="J1069" s="38">
        <v>0.13</v>
      </c>
      <c r="K1069" s="28">
        <f t="shared" si="32"/>
        <v>4.2566371681415927</v>
      </c>
      <c r="L1069" s="28">
        <f t="shared" si="33"/>
        <v>3869.2831858407076</v>
      </c>
      <c r="M1069" s="26" t="s">
        <v>1011</v>
      </c>
      <c r="N1069" s="26">
        <f>表1_4[[#This Row],[升数]]*4.81</f>
        <v>4372.29</v>
      </c>
    </row>
    <row r="1070" spans="1:14" ht="38.1" hidden="1" customHeight="1">
      <c r="A1070" s="27">
        <v>43944</v>
      </c>
      <c r="C1070" s="27" t="s">
        <v>13</v>
      </c>
      <c r="D1070" s="27" t="s">
        <v>14</v>
      </c>
      <c r="E1070" s="27" t="s">
        <v>15</v>
      </c>
      <c r="F1070" s="26" t="s">
        <v>230</v>
      </c>
      <c r="G1070" s="26">
        <v>368</v>
      </c>
      <c r="H1070" s="26">
        <v>5.09</v>
      </c>
      <c r="I1070" s="26">
        <v>0.28000000000000003</v>
      </c>
      <c r="J1070" s="38">
        <v>0.13</v>
      </c>
      <c r="K1070" s="28">
        <f t="shared" si="32"/>
        <v>4.2566371681415927</v>
      </c>
      <c r="L1070" s="28">
        <f t="shared" si="33"/>
        <v>1566.4424778761061</v>
      </c>
      <c r="M1070" s="26" t="s">
        <v>1011</v>
      </c>
      <c r="N1070" s="26">
        <f>表1_4[[#This Row],[升数]]*4.81</f>
        <v>1770.08</v>
      </c>
    </row>
    <row r="1071" spans="1:14" ht="38.1" hidden="1" customHeight="1">
      <c r="A1071" s="27">
        <v>43944</v>
      </c>
      <c r="C1071" s="27" t="s">
        <v>13</v>
      </c>
      <c r="D1071" s="27" t="s">
        <v>14</v>
      </c>
      <c r="E1071" s="27" t="s">
        <v>15</v>
      </c>
      <c r="F1071" s="26" t="s">
        <v>230</v>
      </c>
      <c r="G1071" s="26">
        <v>1446</v>
      </c>
      <c r="H1071" s="26">
        <v>5.09</v>
      </c>
      <c r="I1071" s="26">
        <v>0.28000000000000003</v>
      </c>
      <c r="J1071" s="38">
        <v>0.13</v>
      </c>
      <c r="K1071" s="28">
        <f t="shared" si="32"/>
        <v>4.2566371681415927</v>
      </c>
      <c r="L1071" s="28">
        <f t="shared" si="33"/>
        <v>6155.0973451327427</v>
      </c>
      <c r="M1071" s="26" t="s">
        <v>1011</v>
      </c>
      <c r="N1071" s="26">
        <f>表1_4[[#This Row],[升数]]*4.81</f>
        <v>6955.2599999999993</v>
      </c>
    </row>
    <row r="1072" spans="1:14" ht="38.1" hidden="1" customHeight="1">
      <c r="A1072" s="27">
        <v>43944</v>
      </c>
      <c r="C1072" s="27" t="s">
        <v>13</v>
      </c>
      <c r="D1072" s="27" t="s">
        <v>14</v>
      </c>
      <c r="E1072" s="27" t="s">
        <v>15</v>
      </c>
      <c r="F1072" s="26" t="s">
        <v>230</v>
      </c>
      <c r="G1072" s="26">
        <v>292</v>
      </c>
      <c r="H1072" s="26">
        <v>5.09</v>
      </c>
      <c r="I1072" s="26">
        <v>0.28000000000000003</v>
      </c>
      <c r="J1072" s="38">
        <v>0.13</v>
      </c>
      <c r="K1072" s="28">
        <f t="shared" si="32"/>
        <v>4.2566371681415927</v>
      </c>
      <c r="L1072" s="28">
        <f t="shared" si="33"/>
        <v>1242.9380530973451</v>
      </c>
      <c r="M1072" s="26" t="s">
        <v>1011</v>
      </c>
      <c r="N1072" s="26">
        <f>表1_4[[#This Row],[升数]]*4.81</f>
        <v>1404.52</v>
      </c>
    </row>
    <row r="1073" spans="1:14" ht="38.1" hidden="1" customHeight="1">
      <c r="A1073" s="27">
        <v>43945</v>
      </c>
      <c r="C1073" s="27" t="s">
        <v>13</v>
      </c>
      <c r="D1073" s="27" t="s">
        <v>14</v>
      </c>
      <c r="E1073" s="27" t="s">
        <v>15</v>
      </c>
      <c r="F1073" s="26" t="s">
        <v>230</v>
      </c>
      <c r="G1073" s="26">
        <v>619</v>
      </c>
      <c r="H1073" s="26">
        <v>5.09</v>
      </c>
      <c r="I1073" s="26">
        <v>0.28000000000000003</v>
      </c>
      <c r="J1073" s="38">
        <v>0.13</v>
      </c>
      <c r="K1073" s="28">
        <f t="shared" si="32"/>
        <v>4.2566371681415927</v>
      </c>
      <c r="L1073" s="28">
        <f t="shared" si="33"/>
        <v>2634.858407079646</v>
      </c>
      <c r="M1073" s="26" t="s">
        <v>1011</v>
      </c>
      <c r="N1073" s="26">
        <f>表1_4[[#This Row],[升数]]*4.81</f>
        <v>2977.39</v>
      </c>
    </row>
    <row r="1074" spans="1:14" ht="38.1" hidden="1" customHeight="1">
      <c r="A1074" s="27">
        <v>43945</v>
      </c>
      <c r="C1074" s="27" t="s">
        <v>13</v>
      </c>
      <c r="D1074" s="27" t="s">
        <v>14</v>
      </c>
      <c r="E1074" s="27" t="s">
        <v>15</v>
      </c>
      <c r="F1074" s="26" t="s">
        <v>230</v>
      </c>
      <c r="G1074" s="26">
        <v>295</v>
      </c>
      <c r="H1074" s="26">
        <v>5.09</v>
      </c>
      <c r="I1074" s="26">
        <v>0.28000000000000003</v>
      </c>
      <c r="J1074" s="38">
        <v>0.13</v>
      </c>
      <c r="K1074" s="28">
        <f t="shared" si="32"/>
        <v>4.2566371681415927</v>
      </c>
      <c r="L1074" s="28">
        <f t="shared" si="33"/>
        <v>1255.7079646017698</v>
      </c>
      <c r="M1074" s="26" t="s">
        <v>1011</v>
      </c>
      <c r="N1074" s="26">
        <f>表1_4[[#This Row],[升数]]*4.81</f>
        <v>1418.9499999999998</v>
      </c>
    </row>
    <row r="1075" spans="1:14" ht="38.1" hidden="1" customHeight="1">
      <c r="A1075" s="27">
        <v>43945</v>
      </c>
      <c r="C1075" s="27" t="s">
        <v>13</v>
      </c>
      <c r="D1075" s="27" t="s">
        <v>14</v>
      </c>
      <c r="E1075" s="27" t="s">
        <v>15</v>
      </c>
      <c r="F1075" s="26" t="s">
        <v>230</v>
      </c>
      <c r="G1075" s="26">
        <v>1736</v>
      </c>
      <c r="H1075" s="26">
        <v>5.09</v>
      </c>
      <c r="I1075" s="26">
        <v>0.28000000000000003</v>
      </c>
      <c r="J1075" s="38">
        <v>0.13</v>
      </c>
      <c r="K1075" s="28">
        <f t="shared" si="32"/>
        <v>4.2566371681415927</v>
      </c>
      <c r="L1075" s="28">
        <f t="shared" si="33"/>
        <v>7389.5221238938047</v>
      </c>
      <c r="M1075" s="26" t="s">
        <v>1011</v>
      </c>
      <c r="N1075" s="26">
        <f>表1_4[[#This Row],[升数]]*4.81</f>
        <v>8350.16</v>
      </c>
    </row>
    <row r="1076" spans="1:14" ht="38.1" hidden="1" customHeight="1">
      <c r="A1076" s="27">
        <v>43946</v>
      </c>
      <c r="C1076" s="27" t="s">
        <v>13</v>
      </c>
      <c r="D1076" s="27" t="s">
        <v>14</v>
      </c>
      <c r="E1076" s="27" t="s">
        <v>15</v>
      </c>
      <c r="F1076" s="26" t="s">
        <v>230</v>
      </c>
      <c r="G1076" s="26">
        <v>761</v>
      </c>
      <c r="H1076" s="26">
        <v>5.09</v>
      </c>
      <c r="I1076" s="26">
        <v>0.28000000000000003</v>
      </c>
      <c r="J1076" s="38">
        <v>0.13</v>
      </c>
      <c r="K1076" s="28">
        <f t="shared" si="32"/>
        <v>4.2566371681415927</v>
      </c>
      <c r="L1076" s="28">
        <f t="shared" si="33"/>
        <v>3239.3008849557518</v>
      </c>
      <c r="M1076" s="26" t="s">
        <v>1011</v>
      </c>
      <c r="N1076" s="26">
        <f>表1_4[[#This Row],[升数]]*4.81</f>
        <v>3660.41</v>
      </c>
    </row>
    <row r="1077" spans="1:14" ht="38.1" hidden="1" customHeight="1">
      <c r="A1077" s="27">
        <v>43946</v>
      </c>
      <c r="C1077" s="27" t="s">
        <v>13</v>
      </c>
      <c r="D1077" s="27" t="s">
        <v>14</v>
      </c>
      <c r="E1077" s="27" t="s">
        <v>15</v>
      </c>
      <c r="F1077" s="26" t="s">
        <v>230</v>
      </c>
      <c r="G1077" s="26">
        <v>1306</v>
      </c>
      <c r="H1077" s="26">
        <v>5.09</v>
      </c>
      <c r="I1077" s="26">
        <v>0.28000000000000003</v>
      </c>
      <c r="J1077" s="38">
        <v>0.13</v>
      </c>
      <c r="K1077" s="28">
        <f t="shared" si="32"/>
        <v>4.2566371681415927</v>
      </c>
      <c r="L1077" s="28">
        <f t="shared" si="33"/>
        <v>5559.1681415929197</v>
      </c>
      <c r="M1077" s="26" t="s">
        <v>1011</v>
      </c>
      <c r="N1077" s="26">
        <f>表1_4[[#This Row],[升数]]*4.81</f>
        <v>6281.86</v>
      </c>
    </row>
    <row r="1078" spans="1:14" ht="38.1" hidden="1" customHeight="1">
      <c r="A1078" s="27">
        <v>43946</v>
      </c>
      <c r="C1078" s="27" t="s">
        <v>13</v>
      </c>
      <c r="D1078" s="27" t="s">
        <v>14</v>
      </c>
      <c r="E1078" s="27" t="s">
        <v>15</v>
      </c>
      <c r="F1078" s="26" t="s">
        <v>230</v>
      </c>
      <c r="G1078" s="26">
        <v>856</v>
      </c>
      <c r="H1078" s="26">
        <v>5.09</v>
      </c>
      <c r="I1078" s="26">
        <v>0.28000000000000003</v>
      </c>
      <c r="J1078" s="38">
        <v>0.13</v>
      </c>
      <c r="K1078" s="28">
        <f t="shared" si="32"/>
        <v>4.2566371681415927</v>
      </c>
      <c r="L1078" s="28">
        <f t="shared" si="33"/>
        <v>3643.6814159292035</v>
      </c>
      <c r="M1078" s="26" t="s">
        <v>1011</v>
      </c>
      <c r="N1078" s="26">
        <f>表1_4[[#This Row],[升数]]*4.81</f>
        <v>4117.3599999999997</v>
      </c>
    </row>
    <row r="1079" spans="1:14" ht="38.1" hidden="1" customHeight="1">
      <c r="A1079" s="27">
        <v>43946</v>
      </c>
      <c r="C1079" s="27" t="s">
        <v>13</v>
      </c>
      <c r="D1079" s="27" t="s">
        <v>14</v>
      </c>
      <c r="E1079" s="27" t="s">
        <v>15</v>
      </c>
      <c r="F1079" s="26" t="s">
        <v>230</v>
      </c>
      <c r="G1079" s="26">
        <v>303</v>
      </c>
      <c r="H1079" s="26">
        <v>5.09</v>
      </c>
      <c r="I1079" s="26">
        <v>0.28000000000000003</v>
      </c>
      <c r="J1079" s="38">
        <v>0.13</v>
      </c>
      <c r="K1079" s="28">
        <f t="shared" si="32"/>
        <v>4.2566371681415927</v>
      </c>
      <c r="L1079" s="28">
        <f t="shared" si="33"/>
        <v>1289.7610619469026</v>
      </c>
      <c r="M1079" s="26" t="s">
        <v>1011</v>
      </c>
      <c r="N1079" s="26">
        <f>表1_4[[#This Row],[升数]]*4.81</f>
        <v>1457.4299999999998</v>
      </c>
    </row>
    <row r="1080" spans="1:14" ht="38.1" hidden="1" customHeight="1">
      <c r="A1080" s="27">
        <v>43947</v>
      </c>
      <c r="C1080" s="27" t="s">
        <v>13</v>
      </c>
      <c r="D1080" s="27" t="s">
        <v>14</v>
      </c>
      <c r="E1080" s="27" t="s">
        <v>15</v>
      </c>
      <c r="F1080" s="26" t="s">
        <v>230</v>
      </c>
      <c r="G1080" s="26">
        <v>907</v>
      </c>
      <c r="H1080" s="26">
        <v>5.09</v>
      </c>
      <c r="I1080" s="26">
        <v>0.28000000000000003</v>
      </c>
      <c r="J1080" s="38">
        <v>0.13</v>
      </c>
      <c r="K1080" s="28">
        <f t="shared" si="32"/>
        <v>4.2566371681415927</v>
      </c>
      <c r="L1080" s="28">
        <f t="shared" si="33"/>
        <v>3860.7699115044247</v>
      </c>
      <c r="M1080" s="26" t="s">
        <v>1011</v>
      </c>
      <c r="N1080" s="26">
        <f>表1_4[[#This Row],[升数]]*4.81</f>
        <v>4362.67</v>
      </c>
    </row>
    <row r="1081" spans="1:14" ht="38.1" hidden="1" customHeight="1">
      <c r="A1081" s="27">
        <v>43947</v>
      </c>
      <c r="C1081" s="27" t="s">
        <v>13</v>
      </c>
      <c r="D1081" s="27" t="s">
        <v>14</v>
      </c>
      <c r="E1081" s="27" t="s">
        <v>15</v>
      </c>
      <c r="F1081" s="26" t="s">
        <v>230</v>
      </c>
      <c r="G1081" s="26">
        <v>671</v>
      </c>
      <c r="H1081" s="26">
        <v>5.09</v>
      </c>
      <c r="I1081" s="26">
        <v>0.28000000000000003</v>
      </c>
      <c r="J1081" s="38">
        <v>0.13</v>
      </c>
      <c r="K1081" s="28">
        <f t="shared" si="32"/>
        <v>4.2566371681415927</v>
      </c>
      <c r="L1081" s="28">
        <f t="shared" si="33"/>
        <v>2856.2035398230087</v>
      </c>
      <c r="M1081" s="26" t="s">
        <v>1011</v>
      </c>
      <c r="N1081" s="26">
        <f>表1_4[[#This Row],[升数]]*4.81</f>
        <v>3227.5099999999998</v>
      </c>
    </row>
    <row r="1082" spans="1:14" ht="38.1" hidden="1" customHeight="1">
      <c r="A1082" s="27">
        <v>43947</v>
      </c>
      <c r="C1082" s="27" t="s">
        <v>13</v>
      </c>
      <c r="D1082" s="27" t="s">
        <v>14</v>
      </c>
      <c r="E1082" s="27" t="s">
        <v>15</v>
      </c>
      <c r="F1082" s="26" t="s">
        <v>230</v>
      </c>
      <c r="G1082" s="26">
        <v>483</v>
      </c>
      <c r="H1082" s="26">
        <v>5.09</v>
      </c>
      <c r="I1082" s="26">
        <v>0.28000000000000003</v>
      </c>
      <c r="J1082" s="38">
        <v>0.13</v>
      </c>
      <c r="K1082" s="28">
        <f t="shared" si="32"/>
        <v>4.2566371681415927</v>
      </c>
      <c r="L1082" s="28">
        <f t="shared" si="33"/>
        <v>2055.9557522123891</v>
      </c>
      <c r="M1082" s="26" t="s">
        <v>1011</v>
      </c>
      <c r="N1082" s="26">
        <f>表1_4[[#This Row],[升数]]*4.81</f>
        <v>2323.23</v>
      </c>
    </row>
    <row r="1083" spans="1:14" ht="38.1" hidden="1" customHeight="1">
      <c r="A1083" s="27">
        <v>43947</v>
      </c>
      <c r="C1083" s="27" t="s">
        <v>13</v>
      </c>
      <c r="D1083" s="27" t="s">
        <v>14</v>
      </c>
      <c r="E1083" s="27" t="s">
        <v>15</v>
      </c>
      <c r="F1083" s="26" t="s">
        <v>230</v>
      </c>
      <c r="G1083" s="26">
        <v>624</v>
      </c>
      <c r="H1083" s="26">
        <v>5.09</v>
      </c>
      <c r="I1083" s="26">
        <v>0.28000000000000003</v>
      </c>
      <c r="J1083" s="38">
        <v>0.13</v>
      </c>
      <c r="K1083" s="28">
        <f t="shared" si="32"/>
        <v>4.2566371681415927</v>
      </c>
      <c r="L1083" s="28">
        <f t="shared" si="33"/>
        <v>2656.141592920354</v>
      </c>
      <c r="M1083" s="26" t="s">
        <v>1011</v>
      </c>
      <c r="N1083" s="26">
        <f>表1_4[[#This Row],[升数]]*4.81</f>
        <v>3001.4399999999996</v>
      </c>
    </row>
    <row r="1084" spans="1:14" ht="38.1" hidden="1" customHeight="1">
      <c r="A1084" s="27">
        <v>43947</v>
      </c>
      <c r="C1084" s="27" t="s">
        <v>13</v>
      </c>
      <c r="D1084" s="27" t="s">
        <v>14</v>
      </c>
      <c r="E1084" s="27" t="s">
        <v>15</v>
      </c>
      <c r="F1084" s="26" t="s">
        <v>230</v>
      </c>
      <c r="G1084" s="26">
        <v>216</v>
      </c>
      <c r="H1084" s="26">
        <v>5.09</v>
      </c>
      <c r="I1084" s="26">
        <v>0.28000000000000003</v>
      </c>
      <c r="J1084" s="38">
        <v>0.13</v>
      </c>
      <c r="K1084" s="28">
        <f t="shared" si="32"/>
        <v>4.2566371681415927</v>
      </c>
      <c r="L1084" s="28">
        <f t="shared" si="33"/>
        <v>919.43362831858406</v>
      </c>
      <c r="M1084" s="26" t="s">
        <v>1011</v>
      </c>
      <c r="N1084" s="26">
        <f>表1_4[[#This Row],[升数]]*4.81</f>
        <v>1038.9599999999998</v>
      </c>
    </row>
    <row r="1085" spans="1:14" ht="38.1" hidden="1" customHeight="1">
      <c r="A1085" s="27">
        <v>43947</v>
      </c>
      <c r="C1085" s="27" t="s">
        <v>13</v>
      </c>
      <c r="D1085" s="27" t="s">
        <v>14</v>
      </c>
      <c r="E1085" s="27" t="s">
        <v>15</v>
      </c>
      <c r="F1085" s="26" t="s">
        <v>230</v>
      </c>
      <c r="G1085" s="26">
        <v>1734</v>
      </c>
      <c r="H1085" s="26">
        <v>5.09</v>
      </c>
      <c r="I1085" s="26">
        <v>0.28000000000000003</v>
      </c>
      <c r="J1085" s="38">
        <v>0.13</v>
      </c>
      <c r="K1085" s="28">
        <f t="shared" si="32"/>
        <v>4.2566371681415927</v>
      </c>
      <c r="L1085" s="28">
        <f t="shared" si="33"/>
        <v>7381.0088495575219</v>
      </c>
      <c r="M1085" s="26" t="s">
        <v>1011</v>
      </c>
      <c r="N1085" s="26">
        <f>表1_4[[#This Row],[升数]]*4.81</f>
        <v>8340.5399999999991</v>
      </c>
    </row>
    <row r="1086" spans="1:14" ht="38.1" hidden="1" customHeight="1">
      <c r="A1086" s="27">
        <v>43947</v>
      </c>
      <c r="C1086" s="27" t="s">
        <v>13</v>
      </c>
      <c r="D1086" s="27" t="s">
        <v>14</v>
      </c>
      <c r="E1086" s="27" t="s">
        <v>15</v>
      </c>
      <c r="F1086" s="26" t="s">
        <v>230</v>
      </c>
      <c r="G1086" s="26">
        <v>418</v>
      </c>
      <c r="H1086" s="26">
        <v>5.09</v>
      </c>
      <c r="I1086" s="26">
        <v>0.28000000000000003</v>
      </c>
      <c r="J1086" s="38">
        <v>0.13</v>
      </c>
      <c r="K1086" s="28">
        <f t="shared" si="32"/>
        <v>4.2566371681415927</v>
      </c>
      <c r="L1086" s="28">
        <f t="shared" si="33"/>
        <v>1779.2743362831857</v>
      </c>
      <c r="M1086" s="26" t="s">
        <v>1011</v>
      </c>
      <c r="N1086" s="26">
        <f>表1_4[[#This Row],[升数]]*4.81</f>
        <v>2010.58</v>
      </c>
    </row>
    <row r="1087" spans="1:14" ht="38.1" hidden="1" customHeight="1">
      <c r="A1087" s="27">
        <v>43947</v>
      </c>
      <c r="C1087" s="27" t="s">
        <v>13</v>
      </c>
      <c r="D1087" s="27" t="s">
        <v>14</v>
      </c>
      <c r="E1087" s="27" t="s">
        <v>15</v>
      </c>
      <c r="F1087" s="26" t="s">
        <v>230</v>
      </c>
      <c r="G1087" s="26">
        <v>436</v>
      </c>
      <c r="H1087" s="26">
        <v>5.09</v>
      </c>
      <c r="I1087" s="26">
        <v>0.28000000000000003</v>
      </c>
      <c r="J1087" s="38">
        <v>0.13</v>
      </c>
      <c r="K1087" s="28">
        <f t="shared" si="32"/>
        <v>4.2566371681415927</v>
      </c>
      <c r="L1087" s="28">
        <f t="shared" si="33"/>
        <v>1855.8938053097345</v>
      </c>
      <c r="M1087" s="26" t="s">
        <v>1011</v>
      </c>
      <c r="N1087" s="26">
        <f>表1_4[[#This Row],[升数]]*4.81</f>
        <v>2097.16</v>
      </c>
    </row>
    <row r="1088" spans="1:14" ht="38.1" hidden="1" customHeight="1">
      <c r="A1088" s="27">
        <v>43948</v>
      </c>
      <c r="C1088" s="27" t="s">
        <v>13</v>
      </c>
      <c r="D1088" s="27" t="s">
        <v>14</v>
      </c>
      <c r="E1088" s="27" t="s">
        <v>15</v>
      </c>
      <c r="F1088" s="26" t="s">
        <v>230</v>
      </c>
      <c r="G1088" s="26">
        <v>588</v>
      </c>
      <c r="H1088" s="26">
        <v>5.09</v>
      </c>
      <c r="I1088" s="26">
        <v>0.28000000000000003</v>
      </c>
      <c r="J1088" s="38">
        <v>0.13</v>
      </c>
      <c r="K1088" s="28">
        <f t="shared" si="32"/>
        <v>4.2566371681415927</v>
      </c>
      <c r="L1088" s="28">
        <f t="shared" si="33"/>
        <v>2502.9026548672564</v>
      </c>
      <c r="M1088" s="26" t="s">
        <v>1011</v>
      </c>
      <c r="N1088" s="26">
        <f>表1_4[[#This Row],[升数]]*4.81</f>
        <v>2828.2799999999997</v>
      </c>
    </row>
    <row r="1089" spans="1:14" ht="38.1" hidden="1" customHeight="1">
      <c r="A1089" s="27">
        <v>43948</v>
      </c>
      <c r="C1089" s="27" t="s">
        <v>13</v>
      </c>
      <c r="D1089" s="27" t="s">
        <v>14</v>
      </c>
      <c r="E1089" s="27" t="s">
        <v>15</v>
      </c>
      <c r="F1089" s="26" t="s">
        <v>230</v>
      </c>
      <c r="G1089" s="26">
        <v>2979</v>
      </c>
      <c r="H1089" s="26">
        <v>5.09</v>
      </c>
      <c r="I1089" s="26">
        <v>0.28000000000000003</v>
      </c>
      <c r="J1089" s="38">
        <v>0.13</v>
      </c>
      <c r="K1089" s="28">
        <f t="shared" si="32"/>
        <v>4.2566371681415927</v>
      </c>
      <c r="L1089" s="28">
        <f t="shared" si="33"/>
        <v>12680.522123893805</v>
      </c>
      <c r="M1089" s="26" t="s">
        <v>1011</v>
      </c>
      <c r="N1089" s="26">
        <f>表1_4[[#This Row],[升数]]*4.81</f>
        <v>14328.989999999998</v>
      </c>
    </row>
    <row r="1090" spans="1:14" ht="38.1" hidden="1" customHeight="1">
      <c r="A1090" s="27">
        <v>43948</v>
      </c>
      <c r="C1090" s="27" t="s">
        <v>13</v>
      </c>
      <c r="D1090" s="27" t="s">
        <v>14</v>
      </c>
      <c r="E1090" s="27" t="s">
        <v>15</v>
      </c>
      <c r="F1090" s="26" t="s">
        <v>230</v>
      </c>
      <c r="G1090" s="26">
        <v>644</v>
      </c>
      <c r="H1090" s="26">
        <v>5.09</v>
      </c>
      <c r="I1090" s="26">
        <v>0.28000000000000003</v>
      </c>
      <c r="J1090" s="38">
        <v>0.13</v>
      </c>
      <c r="K1090" s="28">
        <f t="shared" ref="K1090:K1153" si="34">4.81/1.13</f>
        <v>4.2566371681415927</v>
      </c>
      <c r="L1090" s="28">
        <f t="shared" ref="L1090:L1153" si="35">G1090*K1090</f>
        <v>2741.2743362831857</v>
      </c>
      <c r="M1090" s="26" t="s">
        <v>1011</v>
      </c>
      <c r="N1090" s="26">
        <f>表1_4[[#This Row],[升数]]*4.81</f>
        <v>3097.64</v>
      </c>
    </row>
    <row r="1091" spans="1:14" ht="38.1" hidden="1" customHeight="1">
      <c r="A1091" s="27">
        <v>43949</v>
      </c>
      <c r="C1091" s="27" t="s">
        <v>13</v>
      </c>
      <c r="D1091" s="27" t="s">
        <v>14</v>
      </c>
      <c r="E1091" s="27" t="s">
        <v>15</v>
      </c>
      <c r="F1091" s="26" t="s">
        <v>230</v>
      </c>
      <c r="G1091" s="26">
        <v>2122</v>
      </c>
      <c r="H1091" s="26">
        <v>5.09</v>
      </c>
      <c r="I1091" s="26">
        <v>0.28000000000000003</v>
      </c>
      <c r="J1091" s="38">
        <v>0.13</v>
      </c>
      <c r="K1091" s="28">
        <f t="shared" si="34"/>
        <v>4.2566371681415927</v>
      </c>
      <c r="L1091" s="28">
        <f t="shared" si="35"/>
        <v>9032.5840707964599</v>
      </c>
      <c r="M1091" s="26" t="s">
        <v>1011</v>
      </c>
      <c r="N1091" s="26">
        <f>表1_4[[#This Row],[升数]]*4.81</f>
        <v>10206.82</v>
      </c>
    </row>
    <row r="1092" spans="1:14" ht="38.1" hidden="1" customHeight="1">
      <c r="A1092" s="27">
        <v>43949</v>
      </c>
      <c r="C1092" s="27" t="s">
        <v>13</v>
      </c>
      <c r="D1092" s="27" t="s">
        <v>14</v>
      </c>
      <c r="E1092" s="27" t="s">
        <v>15</v>
      </c>
      <c r="F1092" s="26" t="s">
        <v>230</v>
      </c>
      <c r="G1092" s="26">
        <v>551</v>
      </c>
      <c r="H1092" s="26">
        <v>5.09</v>
      </c>
      <c r="I1092" s="26">
        <v>0.28000000000000003</v>
      </c>
      <c r="J1092" s="38">
        <v>0.13</v>
      </c>
      <c r="K1092" s="28">
        <f t="shared" si="34"/>
        <v>4.2566371681415927</v>
      </c>
      <c r="L1092" s="28">
        <f t="shared" si="35"/>
        <v>2345.4070796460173</v>
      </c>
      <c r="M1092" s="26" t="s">
        <v>1011</v>
      </c>
      <c r="N1092" s="26">
        <f>表1_4[[#This Row],[升数]]*4.81</f>
        <v>2650.31</v>
      </c>
    </row>
    <row r="1093" spans="1:14" ht="38.1" hidden="1" customHeight="1">
      <c r="A1093" s="27">
        <v>43949</v>
      </c>
      <c r="C1093" s="27" t="s">
        <v>13</v>
      </c>
      <c r="D1093" s="27" t="s">
        <v>14</v>
      </c>
      <c r="E1093" s="27" t="s">
        <v>15</v>
      </c>
      <c r="F1093" s="26" t="s">
        <v>230</v>
      </c>
      <c r="G1093" s="26">
        <v>461</v>
      </c>
      <c r="H1093" s="26">
        <v>5.09</v>
      </c>
      <c r="I1093" s="26">
        <v>0.28000000000000003</v>
      </c>
      <c r="J1093" s="38">
        <v>0.13</v>
      </c>
      <c r="K1093" s="28">
        <f t="shared" si="34"/>
        <v>4.2566371681415927</v>
      </c>
      <c r="L1093" s="28">
        <f t="shared" si="35"/>
        <v>1962.3097345132742</v>
      </c>
      <c r="M1093" s="26" t="s">
        <v>1011</v>
      </c>
      <c r="N1093" s="26">
        <f>表1_4[[#This Row],[升数]]*4.81</f>
        <v>2217.41</v>
      </c>
    </row>
    <row r="1094" spans="1:14" ht="38.1" hidden="1" customHeight="1">
      <c r="A1094" s="27">
        <v>43949</v>
      </c>
      <c r="C1094" s="27" t="s">
        <v>13</v>
      </c>
      <c r="D1094" s="27" t="s">
        <v>14</v>
      </c>
      <c r="E1094" s="27" t="s">
        <v>15</v>
      </c>
      <c r="F1094" s="26" t="s">
        <v>230</v>
      </c>
      <c r="G1094" s="26">
        <v>1259</v>
      </c>
      <c r="H1094" s="26">
        <v>5.09</v>
      </c>
      <c r="I1094" s="26">
        <v>0.28000000000000003</v>
      </c>
      <c r="J1094" s="38">
        <v>0.13</v>
      </c>
      <c r="K1094" s="28">
        <f t="shared" si="34"/>
        <v>4.2566371681415927</v>
      </c>
      <c r="L1094" s="28">
        <f t="shared" si="35"/>
        <v>5359.1061946902655</v>
      </c>
      <c r="M1094" s="26" t="s">
        <v>1011</v>
      </c>
      <c r="N1094" s="26">
        <f>表1_4[[#This Row],[升数]]*4.81</f>
        <v>6055.7899999999991</v>
      </c>
    </row>
    <row r="1095" spans="1:14" ht="38.1" hidden="1" customHeight="1">
      <c r="A1095" s="27">
        <v>43949</v>
      </c>
      <c r="C1095" s="27" t="s">
        <v>13</v>
      </c>
      <c r="D1095" s="27" t="s">
        <v>14</v>
      </c>
      <c r="E1095" s="27" t="s">
        <v>15</v>
      </c>
      <c r="F1095" s="26" t="s">
        <v>230</v>
      </c>
      <c r="G1095" s="26">
        <v>537</v>
      </c>
      <c r="H1095" s="26">
        <v>5.09</v>
      </c>
      <c r="I1095" s="26">
        <v>0.28000000000000003</v>
      </c>
      <c r="J1095" s="38">
        <v>0.13</v>
      </c>
      <c r="K1095" s="28">
        <f t="shared" si="34"/>
        <v>4.2566371681415927</v>
      </c>
      <c r="L1095" s="28">
        <f t="shared" si="35"/>
        <v>2285.8141592920351</v>
      </c>
      <c r="M1095" s="26" t="s">
        <v>1011</v>
      </c>
      <c r="N1095" s="26">
        <f>表1_4[[#This Row],[升数]]*4.81</f>
        <v>2582.9699999999998</v>
      </c>
    </row>
    <row r="1096" spans="1:14" ht="38.1" hidden="1" customHeight="1">
      <c r="A1096" s="27">
        <v>43950</v>
      </c>
      <c r="C1096" s="27" t="s">
        <v>13</v>
      </c>
      <c r="D1096" s="27" t="s">
        <v>14</v>
      </c>
      <c r="E1096" s="27" t="s">
        <v>15</v>
      </c>
      <c r="F1096" s="26" t="s">
        <v>230</v>
      </c>
      <c r="G1096" s="26">
        <v>1043</v>
      </c>
      <c r="H1096" s="26">
        <v>5.09</v>
      </c>
      <c r="I1096" s="26">
        <v>0.28000000000000003</v>
      </c>
      <c r="J1096" s="38">
        <v>0.13</v>
      </c>
      <c r="K1096" s="28">
        <f t="shared" si="34"/>
        <v>4.2566371681415927</v>
      </c>
      <c r="L1096" s="28">
        <f t="shared" si="35"/>
        <v>4439.6725663716816</v>
      </c>
      <c r="M1096" s="26" t="s">
        <v>1011</v>
      </c>
      <c r="N1096" s="26">
        <f>表1_4[[#This Row],[升数]]*4.81</f>
        <v>5016.83</v>
      </c>
    </row>
    <row r="1097" spans="1:14" ht="38.1" hidden="1" customHeight="1">
      <c r="A1097" s="27">
        <v>43950</v>
      </c>
      <c r="C1097" s="27" t="s">
        <v>13</v>
      </c>
      <c r="D1097" s="27" t="s">
        <v>14</v>
      </c>
      <c r="E1097" s="27" t="s">
        <v>15</v>
      </c>
      <c r="F1097" s="26" t="s">
        <v>230</v>
      </c>
      <c r="G1097" s="26">
        <v>2232</v>
      </c>
      <c r="H1097" s="26">
        <v>5.09</v>
      </c>
      <c r="I1097" s="26">
        <v>0.28000000000000003</v>
      </c>
      <c r="J1097" s="38">
        <v>0.13</v>
      </c>
      <c r="K1097" s="28">
        <f t="shared" si="34"/>
        <v>4.2566371681415927</v>
      </c>
      <c r="L1097" s="28">
        <f t="shared" si="35"/>
        <v>9500.8141592920347</v>
      </c>
      <c r="M1097" s="26" t="s">
        <v>1011</v>
      </c>
      <c r="N1097" s="26">
        <f>表1_4[[#This Row],[升数]]*4.81</f>
        <v>10735.919999999998</v>
      </c>
    </row>
    <row r="1098" spans="1:14" ht="38.1" hidden="1" customHeight="1">
      <c r="A1098" s="27">
        <v>43950</v>
      </c>
      <c r="C1098" s="27" t="s">
        <v>13</v>
      </c>
      <c r="D1098" s="27" t="s">
        <v>14</v>
      </c>
      <c r="E1098" s="27" t="s">
        <v>15</v>
      </c>
      <c r="F1098" s="26" t="s">
        <v>230</v>
      </c>
      <c r="G1098" s="26">
        <v>466</v>
      </c>
      <c r="H1098" s="26">
        <v>5.09</v>
      </c>
      <c r="I1098" s="26">
        <v>0.28000000000000003</v>
      </c>
      <c r="J1098" s="38">
        <v>0.13</v>
      </c>
      <c r="K1098" s="28">
        <f t="shared" si="34"/>
        <v>4.2566371681415927</v>
      </c>
      <c r="L1098" s="28">
        <f t="shared" si="35"/>
        <v>1983.5929203539822</v>
      </c>
      <c r="M1098" s="26" t="s">
        <v>1011</v>
      </c>
      <c r="N1098" s="26">
        <f>表1_4[[#This Row],[升数]]*4.81</f>
        <v>2241.46</v>
      </c>
    </row>
    <row r="1099" spans="1:14" ht="38.1" hidden="1" customHeight="1">
      <c r="A1099" s="27">
        <v>43950</v>
      </c>
      <c r="C1099" s="27" t="s">
        <v>13</v>
      </c>
      <c r="D1099" s="27" t="s">
        <v>14</v>
      </c>
      <c r="E1099" s="27" t="s">
        <v>15</v>
      </c>
      <c r="F1099" s="26" t="s">
        <v>230</v>
      </c>
      <c r="G1099" s="26">
        <v>706</v>
      </c>
      <c r="H1099" s="26">
        <v>5.09</v>
      </c>
      <c r="I1099" s="26">
        <v>0.28000000000000003</v>
      </c>
      <c r="J1099" s="38">
        <v>0.13</v>
      </c>
      <c r="K1099" s="28">
        <f t="shared" si="34"/>
        <v>4.2566371681415927</v>
      </c>
      <c r="L1099" s="28">
        <f t="shared" si="35"/>
        <v>3005.1858407079644</v>
      </c>
      <c r="M1099" s="26" t="s">
        <v>1011</v>
      </c>
      <c r="N1099" s="26">
        <f>表1_4[[#This Row],[升数]]*4.81</f>
        <v>3395.8599999999997</v>
      </c>
    </row>
    <row r="1100" spans="1:14" ht="38.1" hidden="1" customHeight="1">
      <c r="A1100" s="27">
        <v>43950</v>
      </c>
      <c r="C1100" s="27" t="s">
        <v>13</v>
      </c>
      <c r="D1100" s="27" t="s">
        <v>14</v>
      </c>
      <c r="E1100" s="27" t="s">
        <v>15</v>
      </c>
      <c r="F1100" s="26" t="s">
        <v>230</v>
      </c>
      <c r="G1100" s="26">
        <v>0</v>
      </c>
      <c r="H1100" s="26">
        <v>5.09</v>
      </c>
      <c r="I1100" s="26">
        <v>0.28000000000000003</v>
      </c>
      <c r="J1100" s="38">
        <v>0.13</v>
      </c>
      <c r="K1100" s="28">
        <f t="shared" si="34"/>
        <v>4.2566371681415927</v>
      </c>
      <c r="L1100" s="28">
        <f t="shared" si="35"/>
        <v>0</v>
      </c>
      <c r="M1100" s="26" t="s">
        <v>1011</v>
      </c>
      <c r="N1100" s="26">
        <f>表1_4[[#This Row],[升数]]*4.81</f>
        <v>0</v>
      </c>
    </row>
    <row r="1101" spans="1:14" ht="38.1" hidden="1" customHeight="1">
      <c r="A1101" s="27">
        <v>43951</v>
      </c>
      <c r="C1101" s="27" t="s">
        <v>13</v>
      </c>
      <c r="D1101" s="27" t="s">
        <v>14</v>
      </c>
      <c r="E1101" s="27" t="s">
        <v>15</v>
      </c>
      <c r="F1101" s="26" t="s">
        <v>230</v>
      </c>
      <c r="G1101" s="26">
        <v>798</v>
      </c>
      <c r="H1101" s="26">
        <v>5.09</v>
      </c>
      <c r="I1101" s="26">
        <v>0.28000000000000003</v>
      </c>
      <c r="J1101" s="38">
        <v>0.13</v>
      </c>
      <c r="K1101" s="28">
        <f t="shared" si="34"/>
        <v>4.2566371681415927</v>
      </c>
      <c r="L1101" s="28">
        <f t="shared" si="35"/>
        <v>3396.7964601769909</v>
      </c>
      <c r="M1101" s="26" t="s">
        <v>1011</v>
      </c>
      <c r="N1101" s="26">
        <f>表1_4[[#This Row],[升数]]*4.81</f>
        <v>3838.3799999999997</v>
      </c>
    </row>
    <row r="1102" spans="1:14" ht="38.1" hidden="1" customHeight="1">
      <c r="A1102" s="27">
        <v>43951</v>
      </c>
      <c r="C1102" s="27" t="s">
        <v>13</v>
      </c>
      <c r="D1102" s="27" t="s">
        <v>14</v>
      </c>
      <c r="E1102" s="27" t="s">
        <v>15</v>
      </c>
      <c r="F1102" s="26" t="s">
        <v>230</v>
      </c>
      <c r="G1102" s="26">
        <v>787</v>
      </c>
      <c r="H1102" s="26">
        <v>5.09</v>
      </c>
      <c r="I1102" s="26">
        <v>0.28000000000000003</v>
      </c>
      <c r="J1102" s="38">
        <v>0.13</v>
      </c>
      <c r="K1102" s="28">
        <f t="shared" si="34"/>
        <v>4.2566371681415927</v>
      </c>
      <c r="L1102" s="28">
        <f t="shared" si="35"/>
        <v>3349.9734513274334</v>
      </c>
      <c r="M1102" s="26" t="s">
        <v>1011</v>
      </c>
      <c r="N1102" s="26">
        <f>表1_4[[#This Row],[升数]]*4.81</f>
        <v>3785.47</v>
      </c>
    </row>
    <row r="1103" spans="1:14" ht="38.1" hidden="1" customHeight="1">
      <c r="A1103" s="27">
        <v>43951</v>
      </c>
      <c r="C1103" s="27" t="s">
        <v>13</v>
      </c>
      <c r="D1103" s="27" t="s">
        <v>14</v>
      </c>
      <c r="E1103" s="27" t="s">
        <v>15</v>
      </c>
      <c r="F1103" s="26" t="s">
        <v>230</v>
      </c>
      <c r="G1103" s="26">
        <v>181</v>
      </c>
      <c r="H1103" s="26">
        <v>5.09</v>
      </c>
      <c r="I1103" s="26">
        <v>0.28000000000000003</v>
      </c>
      <c r="J1103" s="38">
        <v>0.13</v>
      </c>
      <c r="K1103" s="28">
        <f t="shared" si="34"/>
        <v>4.2566371681415927</v>
      </c>
      <c r="L1103" s="28">
        <f t="shared" si="35"/>
        <v>770.45132743362831</v>
      </c>
      <c r="M1103" s="26" t="s">
        <v>1011</v>
      </c>
      <c r="N1103" s="26">
        <f>表1_4[[#This Row],[升数]]*4.81</f>
        <v>870.6099999999999</v>
      </c>
    </row>
    <row r="1104" spans="1:14" ht="38.1" hidden="1" customHeight="1">
      <c r="A1104" s="27">
        <v>43951</v>
      </c>
      <c r="C1104" s="27" t="s">
        <v>13</v>
      </c>
      <c r="D1104" s="27" t="s">
        <v>14</v>
      </c>
      <c r="E1104" s="27" t="s">
        <v>15</v>
      </c>
      <c r="F1104" s="26" t="s">
        <v>230</v>
      </c>
      <c r="G1104" s="26">
        <v>2272</v>
      </c>
      <c r="H1104" s="26">
        <v>5.09</v>
      </c>
      <c r="I1104" s="26">
        <v>0.28000000000000003</v>
      </c>
      <c r="J1104" s="38">
        <v>0.13</v>
      </c>
      <c r="K1104" s="28">
        <f t="shared" si="34"/>
        <v>4.2566371681415927</v>
      </c>
      <c r="L1104" s="28">
        <f t="shared" si="35"/>
        <v>9671.0796460176989</v>
      </c>
      <c r="M1104" s="26" t="s">
        <v>1011</v>
      </c>
      <c r="N1104" s="26">
        <f>表1_4[[#This Row],[升数]]*4.81</f>
        <v>10928.32</v>
      </c>
    </row>
    <row r="1105" spans="1:14" ht="38.1" hidden="1" customHeight="1">
      <c r="A1105" s="27">
        <v>43951</v>
      </c>
      <c r="C1105" s="27" t="s">
        <v>13</v>
      </c>
      <c r="D1105" s="27" t="s">
        <v>14</v>
      </c>
      <c r="E1105" s="27" t="s">
        <v>15</v>
      </c>
      <c r="F1105" s="26" t="s">
        <v>230</v>
      </c>
      <c r="G1105" s="26">
        <v>599</v>
      </c>
      <c r="H1105" s="26">
        <v>5.09</v>
      </c>
      <c r="I1105" s="26">
        <v>0.28000000000000003</v>
      </c>
      <c r="J1105" s="38">
        <v>0.13</v>
      </c>
      <c r="K1105" s="28">
        <f t="shared" si="34"/>
        <v>4.2566371681415927</v>
      </c>
      <c r="L1105" s="28">
        <f t="shared" si="35"/>
        <v>2549.7256637168139</v>
      </c>
      <c r="M1105" s="26" t="s">
        <v>1011</v>
      </c>
      <c r="N1105" s="26">
        <f>表1_4[[#This Row],[升数]]*4.81</f>
        <v>2881.1899999999996</v>
      </c>
    </row>
    <row r="1106" spans="1:14" ht="38.1" hidden="1" customHeight="1">
      <c r="A1106" s="27">
        <v>43952</v>
      </c>
      <c r="C1106" s="27" t="s">
        <v>13</v>
      </c>
      <c r="D1106" s="27" t="s">
        <v>14</v>
      </c>
      <c r="E1106" s="27" t="s">
        <v>15</v>
      </c>
      <c r="F1106" s="26" t="s">
        <v>230</v>
      </c>
      <c r="G1106" s="26">
        <v>1121</v>
      </c>
      <c r="H1106" s="26">
        <v>5.09</v>
      </c>
      <c r="I1106" s="26">
        <v>0.28000000000000003</v>
      </c>
      <c r="J1106" s="38">
        <v>0.13</v>
      </c>
      <c r="K1106" s="28">
        <f t="shared" si="34"/>
        <v>4.2566371681415927</v>
      </c>
      <c r="L1106" s="28">
        <f t="shared" si="35"/>
        <v>4771.6902654867254</v>
      </c>
      <c r="M1106" s="26" t="s">
        <v>1011</v>
      </c>
      <c r="N1106" s="26">
        <f>表1_4[[#This Row],[升数]]*4.81</f>
        <v>5392.0099999999993</v>
      </c>
    </row>
    <row r="1107" spans="1:14" ht="38.1" hidden="1" customHeight="1">
      <c r="A1107" s="27">
        <v>43952</v>
      </c>
      <c r="C1107" s="27" t="s">
        <v>13</v>
      </c>
      <c r="D1107" s="27" t="s">
        <v>14</v>
      </c>
      <c r="E1107" s="27" t="s">
        <v>15</v>
      </c>
      <c r="F1107" s="26" t="s">
        <v>230</v>
      </c>
      <c r="G1107" s="26">
        <v>565</v>
      </c>
      <c r="H1107" s="26">
        <v>5.09</v>
      </c>
      <c r="I1107" s="26">
        <v>0.28000000000000003</v>
      </c>
      <c r="J1107" s="38">
        <v>0.13</v>
      </c>
      <c r="K1107" s="28">
        <f t="shared" si="34"/>
        <v>4.2566371681415927</v>
      </c>
      <c r="L1107" s="28">
        <f t="shared" si="35"/>
        <v>2405</v>
      </c>
      <c r="M1107" s="26" t="s">
        <v>1011</v>
      </c>
      <c r="N1107" s="26">
        <f>表1_4[[#This Row],[升数]]*4.81</f>
        <v>2717.6499999999996</v>
      </c>
    </row>
    <row r="1108" spans="1:14" ht="38.1" hidden="1" customHeight="1">
      <c r="A1108" s="27">
        <v>43952</v>
      </c>
      <c r="C1108" s="27" t="s">
        <v>13</v>
      </c>
      <c r="D1108" s="27" t="s">
        <v>14</v>
      </c>
      <c r="E1108" s="27" t="s">
        <v>15</v>
      </c>
      <c r="F1108" s="26" t="s">
        <v>230</v>
      </c>
      <c r="G1108" s="26">
        <v>482</v>
      </c>
      <c r="H1108" s="26">
        <v>5.09</v>
      </c>
      <c r="I1108" s="26">
        <v>0.28000000000000003</v>
      </c>
      <c r="J1108" s="38">
        <v>0.13</v>
      </c>
      <c r="K1108" s="28">
        <f t="shared" si="34"/>
        <v>4.2566371681415927</v>
      </c>
      <c r="L1108" s="28">
        <f t="shared" si="35"/>
        <v>2051.6991150442477</v>
      </c>
      <c r="M1108" s="26" t="s">
        <v>1011</v>
      </c>
      <c r="N1108" s="26">
        <f>表1_4[[#This Row],[升数]]*4.81</f>
        <v>2318.4199999999996</v>
      </c>
    </row>
    <row r="1109" spans="1:14" ht="38.1" hidden="1" customHeight="1">
      <c r="A1109" s="27">
        <v>43952</v>
      </c>
      <c r="C1109" s="27" t="s">
        <v>13</v>
      </c>
      <c r="D1109" s="27" t="s">
        <v>14</v>
      </c>
      <c r="E1109" s="27" t="s">
        <v>15</v>
      </c>
      <c r="F1109" s="26" t="s">
        <v>230</v>
      </c>
      <c r="G1109" s="26">
        <v>2215</v>
      </c>
      <c r="H1109" s="26">
        <v>5.09</v>
      </c>
      <c r="I1109" s="26">
        <v>0.28000000000000003</v>
      </c>
      <c r="J1109" s="38">
        <v>0.13</v>
      </c>
      <c r="K1109" s="28">
        <f t="shared" si="34"/>
        <v>4.2566371681415927</v>
      </c>
      <c r="L1109" s="28">
        <f t="shared" si="35"/>
        <v>9428.4513274336277</v>
      </c>
      <c r="M1109" s="26" t="s">
        <v>1011</v>
      </c>
      <c r="N1109" s="26">
        <f>表1_4[[#This Row],[升数]]*4.81</f>
        <v>10654.15</v>
      </c>
    </row>
    <row r="1110" spans="1:14" ht="38.1" hidden="1" customHeight="1">
      <c r="A1110" s="27">
        <v>43952</v>
      </c>
      <c r="C1110" s="27" t="s">
        <v>13</v>
      </c>
      <c r="D1110" s="27" t="s">
        <v>14</v>
      </c>
      <c r="E1110" s="27" t="s">
        <v>15</v>
      </c>
      <c r="F1110" s="26" t="s">
        <v>230</v>
      </c>
      <c r="G1110" s="26">
        <v>458</v>
      </c>
      <c r="H1110" s="26">
        <v>5.09</v>
      </c>
      <c r="I1110" s="26">
        <v>0.28000000000000003</v>
      </c>
      <c r="J1110" s="38">
        <v>0.13</v>
      </c>
      <c r="K1110" s="28">
        <f t="shared" si="34"/>
        <v>4.2566371681415927</v>
      </c>
      <c r="L1110" s="28">
        <f t="shared" si="35"/>
        <v>1949.5398230088495</v>
      </c>
      <c r="M1110" s="26" t="s">
        <v>1011</v>
      </c>
      <c r="N1110" s="26">
        <f>表1_4[[#This Row],[升数]]*4.81</f>
        <v>2202.98</v>
      </c>
    </row>
    <row r="1111" spans="1:14" ht="38.1" hidden="1" customHeight="1">
      <c r="A1111" s="27">
        <v>43953</v>
      </c>
      <c r="C1111" s="27" t="s">
        <v>13</v>
      </c>
      <c r="D1111" s="27" t="s">
        <v>14</v>
      </c>
      <c r="E1111" s="27" t="s">
        <v>15</v>
      </c>
      <c r="F1111" s="26" t="s">
        <v>230</v>
      </c>
      <c r="G1111" s="26">
        <v>776</v>
      </c>
      <c r="H1111" s="26">
        <v>5.09</v>
      </c>
      <c r="I1111" s="26">
        <v>0.28000000000000003</v>
      </c>
      <c r="J1111" s="38">
        <v>0.13</v>
      </c>
      <c r="K1111" s="28">
        <f t="shared" si="34"/>
        <v>4.2566371681415927</v>
      </c>
      <c r="L1111" s="28">
        <f t="shared" si="35"/>
        <v>3303.1504424778759</v>
      </c>
      <c r="M1111" s="26" t="s">
        <v>1011</v>
      </c>
      <c r="N1111" s="26">
        <f>表1_4[[#This Row],[升数]]*4.81</f>
        <v>3732.5599999999995</v>
      </c>
    </row>
    <row r="1112" spans="1:14" ht="38.1" hidden="1" customHeight="1">
      <c r="A1112" s="27">
        <v>43953</v>
      </c>
      <c r="C1112" s="27" t="s">
        <v>13</v>
      </c>
      <c r="D1112" s="27" t="s">
        <v>14</v>
      </c>
      <c r="E1112" s="27" t="s">
        <v>15</v>
      </c>
      <c r="F1112" s="26" t="s">
        <v>230</v>
      </c>
      <c r="G1112" s="26">
        <v>547</v>
      </c>
      <c r="H1112" s="26">
        <v>5.09</v>
      </c>
      <c r="I1112" s="26">
        <v>0.28000000000000003</v>
      </c>
      <c r="J1112" s="38">
        <v>0.13</v>
      </c>
      <c r="K1112" s="28">
        <f t="shared" si="34"/>
        <v>4.2566371681415927</v>
      </c>
      <c r="L1112" s="28">
        <f t="shared" si="35"/>
        <v>2328.3805309734512</v>
      </c>
      <c r="M1112" s="26" t="s">
        <v>1011</v>
      </c>
      <c r="N1112" s="26">
        <f>表1_4[[#This Row],[升数]]*4.81</f>
        <v>2631.0699999999997</v>
      </c>
    </row>
    <row r="1113" spans="1:14" ht="38.1" hidden="1" customHeight="1">
      <c r="A1113" s="27">
        <v>43953</v>
      </c>
      <c r="C1113" s="27" t="s">
        <v>13</v>
      </c>
      <c r="D1113" s="27" t="s">
        <v>14</v>
      </c>
      <c r="E1113" s="27" t="s">
        <v>15</v>
      </c>
      <c r="F1113" s="26" t="s">
        <v>230</v>
      </c>
      <c r="G1113" s="26">
        <v>329</v>
      </c>
      <c r="H1113" s="26">
        <v>5.09</v>
      </c>
      <c r="I1113" s="26">
        <v>0.28000000000000003</v>
      </c>
      <c r="J1113" s="38">
        <v>0.13</v>
      </c>
      <c r="K1113" s="28">
        <f t="shared" si="34"/>
        <v>4.2566371681415927</v>
      </c>
      <c r="L1113" s="28">
        <f t="shared" si="35"/>
        <v>1400.4336283185839</v>
      </c>
      <c r="M1113" s="26" t="s">
        <v>1011</v>
      </c>
      <c r="N1113" s="26">
        <f>表1_4[[#This Row],[升数]]*4.81</f>
        <v>1582.4899999999998</v>
      </c>
    </row>
    <row r="1114" spans="1:14" ht="38.1" hidden="1" customHeight="1">
      <c r="A1114" s="27">
        <v>43953</v>
      </c>
      <c r="C1114" s="27" t="s">
        <v>13</v>
      </c>
      <c r="D1114" s="27" t="s">
        <v>14</v>
      </c>
      <c r="E1114" s="27" t="s">
        <v>15</v>
      </c>
      <c r="F1114" s="26" t="s">
        <v>230</v>
      </c>
      <c r="G1114" s="26">
        <v>2455</v>
      </c>
      <c r="H1114" s="26">
        <v>5.09</v>
      </c>
      <c r="I1114" s="26">
        <v>0.28000000000000003</v>
      </c>
      <c r="J1114" s="38">
        <v>0.13</v>
      </c>
      <c r="K1114" s="28">
        <f t="shared" si="34"/>
        <v>4.2566371681415927</v>
      </c>
      <c r="L1114" s="28">
        <f t="shared" si="35"/>
        <v>10450.044247787609</v>
      </c>
      <c r="M1114" s="26" t="s">
        <v>1011</v>
      </c>
      <c r="N1114" s="26">
        <f>表1_4[[#This Row],[升数]]*4.81</f>
        <v>11808.55</v>
      </c>
    </row>
    <row r="1115" spans="1:14" ht="38.1" hidden="1" customHeight="1">
      <c r="A1115" s="27">
        <v>43953</v>
      </c>
      <c r="C1115" s="27" t="s">
        <v>13</v>
      </c>
      <c r="D1115" s="27" t="s">
        <v>14</v>
      </c>
      <c r="E1115" s="27" t="s">
        <v>15</v>
      </c>
      <c r="F1115" s="26" t="s">
        <v>230</v>
      </c>
      <c r="G1115" s="26">
        <v>497</v>
      </c>
      <c r="H1115" s="26">
        <v>5.09</v>
      </c>
      <c r="I1115" s="26">
        <v>0.28000000000000003</v>
      </c>
      <c r="J1115" s="38">
        <v>0.13</v>
      </c>
      <c r="K1115" s="28">
        <f t="shared" si="34"/>
        <v>4.2566371681415927</v>
      </c>
      <c r="L1115" s="28">
        <f t="shared" si="35"/>
        <v>2115.5486725663714</v>
      </c>
      <c r="M1115" s="26" t="s">
        <v>1011</v>
      </c>
      <c r="N1115" s="26">
        <f>表1_4[[#This Row],[升数]]*4.81</f>
        <v>2390.5699999999997</v>
      </c>
    </row>
    <row r="1116" spans="1:14" ht="38.1" hidden="1" customHeight="1">
      <c r="A1116" s="27">
        <v>43954</v>
      </c>
      <c r="C1116" s="27" t="s">
        <v>13</v>
      </c>
      <c r="D1116" s="27" t="s">
        <v>14</v>
      </c>
      <c r="E1116" s="27" t="s">
        <v>15</v>
      </c>
      <c r="F1116" s="26" t="s">
        <v>230</v>
      </c>
      <c r="G1116" s="26">
        <v>1393</v>
      </c>
      <c r="H1116" s="26">
        <v>5.09</v>
      </c>
      <c r="I1116" s="26">
        <v>0.28000000000000003</v>
      </c>
      <c r="J1116" s="38">
        <v>0.13</v>
      </c>
      <c r="K1116" s="28">
        <f t="shared" si="34"/>
        <v>4.2566371681415927</v>
      </c>
      <c r="L1116" s="28">
        <f t="shared" si="35"/>
        <v>5929.4955752212381</v>
      </c>
      <c r="M1116" s="26" t="s">
        <v>1011</v>
      </c>
      <c r="N1116" s="26">
        <f>表1_4[[#This Row],[升数]]*4.81</f>
        <v>6700.329999999999</v>
      </c>
    </row>
    <row r="1117" spans="1:14" ht="38.1" hidden="1" customHeight="1">
      <c r="A1117" s="27">
        <v>43954</v>
      </c>
      <c r="C1117" s="27" t="s">
        <v>13</v>
      </c>
      <c r="D1117" s="27" t="s">
        <v>14</v>
      </c>
      <c r="E1117" s="27" t="s">
        <v>15</v>
      </c>
      <c r="F1117" s="26" t="s">
        <v>230</v>
      </c>
      <c r="G1117" s="26">
        <v>1097</v>
      </c>
      <c r="H1117" s="26">
        <v>5.09</v>
      </c>
      <c r="I1117" s="26">
        <v>0.28000000000000003</v>
      </c>
      <c r="J1117" s="38">
        <v>0.13</v>
      </c>
      <c r="K1117" s="28">
        <f t="shared" si="34"/>
        <v>4.2566371681415927</v>
      </c>
      <c r="L1117" s="28">
        <f t="shared" si="35"/>
        <v>4669.5309734513276</v>
      </c>
      <c r="M1117" s="26" t="s">
        <v>1011</v>
      </c>
      <c r="N1117" s="26">
        <f>表1_4[[#This Row],[升数]]*4.81</f>
        <v>5276.57</v>
      </c>
    </row>
    <row r="1118" spans="1:14" ht="38.1" hidden="1" customHeight="1">
      <c r="A1118" s="27">
        <v>43955</v>
      </c>
      <c r="C1118" s="27" t="s">
        <v>13</v>
      </c>
      <c r="D1118" s="27" t="s">
        <v>14</v>
      </c>
      <c r="E1118" s="27" t="s">
        <v>15</v>
      </c>
      <c r="F1118" s="26" t="s">
        <v>230</v>
      </c>
      <c r="G1118" s="26">
        <v>1682</v>
      </c>
      <c r="H1118" s="26">
        <v>5.09</v>
      </c>
      <c r="I1118" s="26">
        <v>0.28000000000000003</v>
      </c>
      <c r="J1118" s="38">
        <v>0.13</v>
      </c>
      <c r="K1118" s="28">
        <f t="shared" si="34"/>
        <v>4.2566371681415927</v>
      </c>
      <c r="L1118" s="28">
        <f t="shared" si="35"/>
        <v>7159.6637168141588</v>
      </c>
      <c r="M1118" s="26" t="s">
        <v>1011</v>
      </c>
      <c r="N1118" s="26">
        <f>表1_4[[#This Row],[升数]]*4.81</f>
        <v>8090.4199999999992</v>
      </c>
    </row>
    <row r="1119" spans="1:14" ht="38.1" hidden="1" customHeight="1">
      <c r="A1119" s="27">
        <v>43956</v>
      </c>
      <c r="C1119" s="27" t="s">
        <v>13</v>
      </c>
      <c r="D1119" s="27" t="s">
        <v>14</v>
      </c>
      <c r="E1119" s="27" t="s">
        <v>15</v>
      </c>
      <c r="F1119" s="26" t="s">
        <v>230</v>
      </c>
      <c r="G1119" s="26">
        <v>1792</v>
      </c>
      <c r="H1119" s="26">
        <v>5.09</v>
      </c>
      <c r="I1119" s="26">
        <v>0.28000000000000003</v>
      </c>
      <c r="J1119" s="38">
        <v>0.13</v>
      </c>
      <c r="K1119" s="28">
        <f t="shared" si="34"/>
        <v>4.2566371681415927</v>
      </c>
      <c r="L1119" s="28">
        <f t="shared" si="35"/>
        <v>7627.8938053097336</v>
      </c>
      <c r="M1119" s="26" t="s">
        <v>1011</v>
      </c>
      <c r="N1119" s="26">
        <f>表1_4[[#This Row],[升数]]*4.81</f>
        <v>8619.5199999999986</v>
      </c>
    </row>
    <row r="1120" spans="1:14" ht="38.1" hidden="1" customHeight="1">
      <c r="A1120" s="27">
        <v>43956</v>
      </c>
      <c r="C1120" s="27" t="s">
        <v>13</v>
      </c>
      <c r="D1120" s="27" t="s">
        <v>14</v>
      </c>
      <c r="E1120" s="27" t="s">
        <v>15</v>
      </c>
      <c r="F1120" s="26" t="s">
        <v>230</v>
      </c>
      <c r="G1120" s="26">
        <v>768</v>
      </c>
      <c r="H1120" s="26">
        <v>5.09</v>
      </c>
      <c r="I1120" s="26">
        <v>0.28000000000000003</v>
      </c>
      <c r="J1120" s="38">
        <v>0.13</v>
      </c>
      <c r="K1120" s="28">
        <f t="shared" si="34"/>
        <v>4.2566371681415927</v>
      </c>
      <c r="L1120" s="28">
        <f t="shared" si="35"/>
        <v>3269.0973451327432</v>
      </c>
      <c r="M1120" s="26" t="s">
        <v>1011</v>
      </c>
      <c r="N1120" s="26">
        <f>表1_4[[#This Row],[升数]]*4.81</f>
        <v>3694.08</v>
      </c>
    </row>
    <row r="1121" spans="1:14" ht="38.1" hidden="1" customHeight="1">
      <c r="A1121" s="27">
        <v>43957</v>
      </c>
      <c r="C1121" s="27" t="s">
        <v>13</v>
      </c>
      <c r="D1121" s="27" t="s">
        <v>14</v>
      </c>
      <c r="E1121" s="27" t="s">
        <v>15</v>
      </c>
      <c r="F1121" s="26" t="s">
        <v>230</v>
      </c>
      <c r="G1121" s="26">
        <v>1247</v>
      </c>
      <c r="H1121" s="26">
        <v>5.09</v>
      </c>
      <c r="I1121" s="26">
        <v>0.28000000000000003</v>
      </c>
      <c r="J1121" s="38">
        <v>0.13</v>
      </c>
      <c r="K1121" s="28">
        <f t="shared" si="34"/>
        <v>4.2566371681415927</v>
      </c>
      <c r="L1121" s="28">
        <f t="shared" si="35"/>
        <v>5308.0265486725657</v>
      </c>
      <c r="M1121" s="26" t="s">
        <v>1011</v>
      </c>
      <c r="N1121" s="26">
        <f>表1_4[[#This Row],[升数]]*4.81</f>
        <v>5998.07</v>
      </c>
    </row>
    <row r="1122" spans="1:14" ht="38.1" hidden="1" customHeight="1">
      <c r="A1122" s="27">
        <v>43957</v>
      </c>
      <c r="C1122" s="27" t="s">
        <v>13</v>
      </c>
      <c r="D1122" s="27" t="s">
        <v>14</v>
      </c>
      <c r="E1122" s="27" t="s">
        <v>15</v>
      </c>
      <c r="F1122" s="26" t="s">
        <v>230</v>
      </c>
      <c r="G1122" s="26">
        <v>938</v>
      </c>
      <c r="H1122" s="26">
        <v>5.09</v>
      </c>
      <c r="I1122" s="26">
        <v>0.28000000000000003</v>
      </c>
      <c r="J1122" s="38">
        <v>0.13</v>
      </c>
      <c r="K1122" s="28">
        <f t="shared" si="34"/>
        <v>4.2566371681415927</v>
      </c>
      <c r="L1122" s="28">
        <f t="shared" si="35"/>
        <v>3992.7256637168139</v>
      </c>
      <c r="M1122" s="26" t="s">
        <v>1011</v>
      </c>
      <c r="N1122" s="26">
        <f>表1_4[[#This Row],[升数]]*4.81</f>
        <v>4511.78</v>
      </c>
    </row>
    <row r="1123" spans="1:14" ht="38.1" hidden="1" customHeight="1">
      <c r="A1123" s="27">
        <v>43957</v>
      </c>
      <c r="C1123" s="27" t="s">
        <v>13</v>
      </c>
      <c r="D1123" s="27" t="s">
        <v>14</v>
      </c>
      <c r="E1123" s="27" t="s">
        <v>15</v>
      </c>
      <c r="F1123" s="26" t="s">
        <v>230</v>
      </c>
      <c r="G1123" s="26">
        <v>163</v>
      </c>
      <c r="H1123" s="26">
        <v>5.09</v>
      </c>
      <c r="I1123" s="26">
        <v>0.28000000000000003</v>
      </c>
      <c r="J1123" s="38">
        <v>0.13</v>
      </c>
      <c r="K1123" s="28">
        <f t="shared" si="34"/>
        <v>4.2566371681415927</v>
      </c>
      <c r="L1123" s="28">
        <f t="shared" si="35"/>
        <v>693.83185840707961</v>
      </c>
      <c r="M1123" s="26" t="s">
        <v>1011</v>
      </c>
      <c r="N1123" s="26">
        <f>表1_4[[#This Row],[升数]]*4.81</f>
        <v>784.03</v>
      </c>
    </row>
    <row r="1124" spans="1:14" ht="38.1" hidden="1" customHeight="1">
      <c r="A1124" s="27">
        <v>43957</v>
      </c>
      <c r="C1124" s="27" t="s">
        <v>13</v>
      </c>
      <c r="D1124" s="27" t="s">
        <v>14</v>
      </c>
      <c r="E1124" s="27" t="s">
        <v>15</v>
      </c>
      <c r="F1124" s="26" t="s">
        <v>230</v>
      </c>
      <c r="G1124" s="26">
        <v>1250</v>
      </c>
      <c r="H1124" s="26">
        <v>5.09</v>
      </c>
      <c r="I1124" s="26">
        <v>0.28000000000000003</v>
      </c>
      <c r="J1124" s="38">
        <v>0.13</v>
      </c>
      <c r="K1124" s="28">
        <f t="shared" si="34"/>
        <v>4.2566371681415927</v>
      </c>
      <c r="L1124" s="28">
        <f t="shared" si="35"/>
        <v>5320.7964601769909</v>
      </c>
      <c r="M1124" s="26" t="s">
        <v>1011</v>
      </c>
      <c r="N1124" s="26">
        <f>表1_4[[#This Row],[升数]]*4.81</f>
        <v>6012.4999999999991</v>
      </c>
    </row>
    <row r="1125" spans="1:14" ht="38.1" hidden="1" customHeight="1">
      <c r="A1125" s="27">
        <v>43958</v>
      </c>
      <c r="C1125" s="27" t="s">
        <v>13</v>
      </c>
      <c r="D1125" s="27" t="s">
        <v>14</v>
      </c>
      <c r="E1125" s="27" t="s">
        <v>15</v>
      </c>
      <c r="F1125" s="26" t="s">
        <v>230</v>
      </c>
      <c r="G1125" s="26">
        <v>953</v>
      </c>
      <c r="H1125" s="26">
        <v>5.09</v>
      </c>
      <c r="I1125" s="26">
        <v>0.28000000000000003</v>
      </c>
      <c r="J1125" s="38">
        <v>0.13</v>
      </c>
      <c r="K1125" s="28">
        <f t="shared" si="34"/>
        <v>4.2566371681415927</v>
      </c>
      <c r="L1125" s="28">
        <f t="shared" si="35"/>
        <v>4056.575221238938</v>
      </c>
      <c r="M1125" s="26" t="s">
        <v>1011</v>
      </c>
      <c r="N1125" s="26">
        <f>表1_4[[#This Row],[升数]]*4.81</f>
        <v>4583.9299999999994</v>
      </c>
    </row>
    <row r="1126" spans="1:14" ht="38.1" hidden="1" customHeight="1">
      <c r="A1126" s="27">
        <v>43959</v>
      </c>
      <c r="C1126" s="27" t="s">
        <v>13</v>
      </c>
      <c r="D1126" s="27" t="s">
        <v>14</v>
      </c>
      <c r="E1126" s="27" t="s">
        <v>15</v>
      </c>
      <c r="F1126" s="26" t="s">
        <v>230</v>
      </c>
      <c r="G1126" s="26">
        <v>1068</v>
      </c>
      <c r="H1126" s="26">
        <v>5.09</v>
      </c>
      <c r="I1126" s="26">
        <v>0.28000000000000003</v>
      </c>
      <c r="J1126" s="38">
        <v>0.13</v>
      </c>
      <c r="K1126" s="28">
        <f t="shared" si="34"/>
        <v>4.2566371681415927</v>
      </c>
      <c r="L1126" s="28">
        <f t="shared" si="35"/>
        <v>4546.0884955752208</v>
      </c>
      <c r="M1126" s="26" t="s">
        <v>1011</v>
      </c>
      <c r="N1126" s="26">
        <f>表1_4[[#This Row],[升数]]*4.81</f>
        <v>5137.08</v>
      </c>
    </row>
    <row r="1127" spans="1:14" ht="38.1" hidden="1" customHeight="1">
      <c r="A1127" s="27">
        <v>43960</v>
      </c>
      <c r="C1127" s="27" t="s">
        <v>13</v>
      </c>
      <c r="D1127" s="27" t="s">
        <v>14</v>
      </c>
      <c r="E1127" s="27" t="s">
        <v>15</v>
      </c>
      <c r="F1127" s="26" t="s">
        <v>230</v>
      </c>
      <c r="G1127" s="26">
        <v>1111</v>
      </c>
      <c r="H1127" s="26">
        <v>5.09</v>
      </c>
      <c r="I1127" s="26">
        <v>0.28000000000000003</v>
      </c>
      <c r="J1127" s="38">
        <v>0.13</v>
      </c>
      <c r="K1127" s="28">
        <f t="shared" si="34"/>
        <v>4.2566371681415927</v>
      </c>
      <c r="L1127" s="28">
        <f t="shared" si="35"/>
        <v>4729.1238938053093</v>
      </c>
      <c r="M1127" s="26" t="s">
        <v>1011</v>
      </c>
      <c r="N1127" s="26">
        <f>表1_4[[#This Row],[升数]]*4.81</f>
        <v>5343.91</v>
      </c>
    </row>
    <row r="1128" spans="1:14" ht="38.1" hidden="1" customHeight="1">
      <c r="A1128" s="27">
        <v>43960</v>
      </c>
      <c r="C1128" s="27" t="s">
        <v>13</v>
      </c>
      <c r="D1128" s="27" t="s">
        <v>14</v>
      </c>
      <c r="E1128" s="27" t="s">
        <v>15</v>
      </c>
      <c r="F1128" s="26" t="s">
        <v>230</v>
      </c>
      <c r="G1128" s="26">
        <v>874</v>
      </c>
      <c r="H1128" s="26">
        <v>5.09</v>
      </c>
      <c r="I1128" s="26">
        <v>0.28000000000000003</v>
      </c>
      <c r="J1128" s="38">
        <v>0.13</v>
      </c>
      <c r="K1128" s="28">
        <f t="shared" si="34"/>
        <v>4.2566371681415927</v>
      </c>
      <c r="L1128" s="28">
        <f t="shared" si="35"/>
        <v>3720.3008849557518</v>
      </c>
      <c r="M1128" s="26" t="s">
        <v>1011</v>
      </c>
      <c r="N1128" s="26">
        <f>表1_4[[#This Row],[升数]]*4.81</f>
        <v>4203.9399999999996</v>
      </c>
    </row>
    <row r="1129" spans="1:14" ht="38.1" hidden="1" customHeight="1">
      <c r="A1129" s="27">
        <v>43960</v>
      </c>
      <c r="C1129" s="27" t="s">
        <v>13</v>
      </c>
      <c r="D1129" s="27" t="s">
        <v>14</v>
      </c>
      <c r="E1129" s="27" t="s">
        <v>15</v>
      </c>
      <c r="F1129" s="26" t="s">
        <v>230</v>
      </c>
      <c r="G1129" s="26">
        <v>469</v>
      </c>
      <c r="H1129" s="26">
        <v>5.09</v>
      </c>
      <c r="I1129" s="26">
        <v>0.28000000000000003</v>
      </c>
      <c r="J1129" s="38">
        <v>0.13</v>
      </c>
      <c r="K1129" s="28">
        <f t="shared" si="34"/>
        <v>4.2566371681415927</v>
      </c>
      <c r="L1129" s="28">
        <f t="shared" si="35"/>
        <v>1996.3628318584069</v>
      </c>
      <c r="M1129" s="26" t="s">
        <v>1011</v>
      </c>
      <c r="N1129" s="26">
        <f>表1_4[[#This Row],[升数]]*4.81</f>
        <v>2255.89</v>
      </c>
    </row>
    <row r="1130" spans="1:14" ht="38.1" hidden="1" customHeight="1">
      <c r="A1130" s="27">
        <v>43961</v>
      </c>
      <c r="C1130" s="27" t="s">
        <v>13</v>
      </c>
      <c r="D1130" s="27" t="s">
        <v>14</v>
      </c>
      <c r="E1130" s="27" t="s">
        <v>15</v>
      </c>
      <c r="F1130" s="26" t="s">
        <v>230</v>
      </c>
      <c r="G1130" s="26">
        <v>676</v>
      </c>
      <c r="H1130" s="26">
        <v>5.09</v>
      </c>
      <c r="I1130" s="26">
        <v>0.28000000000000003</v>
      </c>
      <c r="J1130" s="38">
        <v>0.13</v>
      </c>
      <c r="K1130" s="28">
        <f t="shared" si="34"/>
        <v>4.2566371681415927</v>
      </c>
      <c r="L1130" s="28">
        <f t="shared" si="35"/>
        <v>2877.4867256637167</v>
      </c>
      <c r="M1130" s="26" t="s">
        <v>1011</v>
      </c>
      <c r="N1130" s="26">
        <f>表1_4[[#This Row],[升数]]*4.81</f>
        <v>3251.56</v>
      </c>
    </row>
    <row r="1131" spans="1:14" ht="38.1" hidden="1" customHeight="1">
      <c r="A1131" s="27">
        <v>43961</v>
      </c>
      <c r="C1131" s="27" t="s">
        <v>13</v>
      </c>
      <c r="D1131" s="27" t="s">
        <v>14</v>
      </c>
      <c r="E1131" s="27" t="s">
        <v>15</v>
      </c>
      <c r="F1131" s="26" t="s">
        <v>230</v>
      </c>
      <c r="G1131" s="26">
        <v>922</v>
      </c>
      <c r="H1131" s="26">
        <v>5.09</v>
      </c>
      <c r="I1131" s="26">
        <v>0.28000000000000003</v>
      </c>
      <c r="J1131" s="38">
        <v>0.13</v>
      </c>
      <c r="K1131" s="28">
        <f t="shared" si="34"/>
        <v>4.2566371681415927</v>
      </c>
      <c r="L1131" s="28">
        <f t="shared" si="35"/>
        <v>3924.6194690265484</v>
      </c>
      <c r="M1131" s="26" t="s">
        <v>1011</v>
      </c>
      <c r="N1131" s="26">
        <f>表1_4[[#This Row],[升数]]*4.81</f>
        <v>4434.82</v>
      </c>
    </row>
    <row r="1132" spans="1:14" ht="38.1" hidden="1" customHeight="1">
      <c r="A1132" s="27">
        <v>43961</v>
      </c>
      <c r="C1132" s="27" t="s">
        <v>13</v>
      </c>
      <c r="D1132" s="27" t="s">
        <v>14</v>
      </c>
      <c r="E1132" s="27" t="s">
        <v>15</v>
      </c>
      <c r="F1132" s="26" t="s">
        <v>230</v>
      </c>
      <c r="G1132" s="26">
        <v>391</v>
      </c>
      <c r="H1132" s="26">
        <v>5.09</v>
      </c>
      <c r="I1132" s="26">
        <v>0.28000000000000003</v>
      </c>
      <c r="J1132" s="38">
        <v>0.13</v>
      </c>
      <c r="K1132" s="28">
        <f t="shared" si="34"/>
        <v>4.2566371681415927</v>
      </c>
      <c r="L1132" s="28">
        <f t="shared" si="35"/>
        <v>1664.3451327433627</v>
      </c>
      <c r="M1132" s="26" t="s">
        <v>1011</v>
      </c>
      <c r="N1132" s="26">
        <f>表1_4[[#This Row],[升数]]*4.81</f>
        <v>1880.7099999999998</v>
      </c>
    </row>
    <row r="1133" spans="1:14" ht="38.1" hidden="1" customHeight="1">
      <c r="A1133" s="27">
        <v>43961</v>
      </c>
      <c r="C1133" s="27" t="s">
        <v>13</v>
      </c>
      <c r="D1133" s="27" t="s">
        <v>14</v>
      </c>
      <c r="E1133" s="27" t="s">
        <v>15</v>
      </c>
      <c r="F1133" s="26" t="s">
        <v>230</v>
      </c>
      <c r="G1133" s="26">
        <v>1269</v>
      </c>
      <c r="H1133" s="26">
        <v>5.09</v>
      </c>
      <c r="I1133" s="26">
        <v>0.28000000000000003</v>
      </c>
      <c r="J1133" s="38">
        <v>0.13</v>
      </c>
      <c r="K1133" s="28">
        <f t="shared" si="34"/>
        <v>4.2566371681415927</v>
      </c>
      <c r="L1133" s="28">
        <f t="shared" si="35"/>
        <v>5401.6725663716807</v>
      </c>
      <c r="M1133" s="26" t="s">
        <v>1011</v>
      </c>
      <c r="N1133" s="26">
        <f>表1_4[[#This Row],[升数]]*4.81</f>
        <v>6103.8899999999994</v>
      </c>
    </row>
    <row r="1134" spans="1:14" ht="38.1" hidden="1" customHeight="1">
      <c r="A1134" s="27">
        <v>43962</v>
      </c>
      <c r="C1134" s="27" t="s">
        <v>13</v>
      </c>
      <c r="D1134" s="27" t="s">
        <v>14</v>
      </c>
      <c r="E1134" s="27" t="s">
        <v>15</v>
      </c>
      <c r="F1134" s="26" t="s">
        <v>230</v>
      </c>
      <c r="G1134" s="26">
        <v>1801</v>
      </c>
      <c r="H1134" s="26">
        <v>5.09</v>
      </c>
      <c r="I1134" s="26">
        <v>0.28000000000000003</v>
      </c>
      <c r="J1134" s="38">
        <v>0.13</v>
      </c>
      <c r="K1134" s="28">
        <f t="shared" si="34"/>
        <v>4.2566371681415927</v>
      </c>
      <c r="L1134" s="28">
        <f t="shared" si="35"/>
        <v>7666.2035398230082</v>
      </c>
      <c r="M1134" s="26" t="s">
        <v>1011</v>
      </c>
      <c r="N1134" s="26">
        <f>表1_4[[#This Row],[升数]]*4.81</f>
        <v>8662.81</v>
      </c>
    </row>
    <row r="1135" spans="1:14" ht="38.1" hidden="1" customHeight="1">
      <c r="A1135" s="27">
        <v>43962</v>
      </c>
      <c r="C1135" s="27" t="s">
        <v>13</v>
      </c>
      <c r="D1135" s="27" t="s">
        <v>14</v>
      </c>
      <c r="E1135" s="27" t="s">
        <v>15</v>
      </c>
      <c r="F1135" s="26" t="s">
        <v>230</v>
      </c>
      <c r="G1135" s="26">
        <v>334</v>
      </c>
      <c r="H1135" s="26">
        <v>5.09</v>
      </c>
      <c r="I1135" s="26">
        <v>0.28000000000000003</v>
      </c>
      <c r="J1135" s="38">
        <v>0.13</v>
      </c>
      <c r="K1135" s="28">
        <f t="shared" si="34"/>
        <v>4.2566371681415927</v>
      </c>
      <c r="L1135" s="28">
        <f t="shared" si="35"/>
        <v>1421.716814159292</v>
      </c>
      <c r="M1135" s="26" t="s">
        <v>1011</v>
      </c>
      <c r="N1135" s="26">
        <f>表1_4[[#This Row],[升数]]*4.81</f>
        <v>1606.54</v>
      </c>
    </row>
    <row r="1136" spans="1:14" ht="38.1" hidden="1" customHeight="1">
      <c r="A1136" s="27">
        <v>43962</v>
      </c>
      <c r="C1136" s="27" t="s">
        <v>13</v>
      </c>
      <c r="D1136" s="27" t="s">
        <v>14</v>
      </c>
      <c r="E1136" s="27" t="s">
        <v>15</v>
      </c>
      <c r="F1136" s="26" t="s">
        <v>230</v>
      </c>
      <c r="G1136" s="26">
        <v>1195</v>
      </c>
      <c r="H1136" s="26">
        <v>5.09</v>
      </c>
      <c r="I1136" s="26">
        <v>0.28000000000000003</v>
      </c>
      <c r="J1136" s="38">
        <v>0.13</v>
      </c>
      <c r="K1136" s="28">
        <f t="shared" si="34"/>
        <v>4.2566371681415927</v>
      </c>
      <c r="L1136" s="28">
        <f t="shared" si="35"/>
        <v>5086.6814159292035</v>
      </c>
      <c r="M1136" s="26" t="s">
        <v>1011</v>
      </c>
      <c r="N1136" s="26">
        <f>表1_4[[#This Row],[升数]]*4.81</f>
        <v>5747.95</v>
      </c>
    </row>
    <row r="1137" spans="1:14" ht="38.1" hidden="1" customHeight="1">
      <c r="A1137" s="27">
        <v>43963</v>
      </c>
      <c r="C1137" s="27" t="s">
        <v>13</v>
      </c>
      <c r="D1137" s="27" t="s">
        <v>14</v>
      </c>
      <c r="E1137" s="27" t="s">
        <v>15</v>
      </c>
      <c r="F1137" s="26" t="s">
        <v>230</v>
      </c>
      <c r="G1137" s="26">
        <v>2572</v>
      </c>
      <c r="H1137" s="26">
        <v>5.09</v>
      </c>
      <c r="I1137" s="26">
        <v>0.28000000000000003</v>
      </c>
      <c r="J1137" s="38">
        <v>0.13</v>
      </c>
      <c r="K1137" s="28">
        <f t="shared" si="34"/>
        <v>4.2566371681415927</v>
      </c>
      <c r="L1137" s="28">
        <f t="shared" si="35"/>
        <v>10948.070796460177</v>
      </c>
      <c r="M1137" s="26" t="s">
        <v>1011</v>
      </c>
      <c r="N1137" s="26">
        <f>表1_4[[#This Row],[升数]]*4.81</f>
        <v>12371.32</v>
      </c>
    </row>
    <row r="1138" spans="1:14" ht="38.1" hidden="1" customHeight="1">
      <c r="A1138" s="27">
        <v>43963</v>
      </c>
      <c r="C1138" s="27" t="s">
        <v>13</v>
      </c>
      <c r="D1138" s="27" t="s">
        <v>14</v>
      </c>
      <c r="E1138" s="27" t="s">
        <v>15</v>
      </c>
      <c r="F1138" s="26" t="s">
        <v>230</v>
      </c>
      <c r="G1138" s="26">
        <v>351</v>
      </c>
      <c r="H1138" s="26">
        <v>5.09</v>
      </c>
      <c r="I1138" s="26">
        <v>0.28000000000000003</v>
      </c>
      <c r="J1138" s="38">
        <v>0.13</v>
      </c>
      <c r="K1138" s="28">
        <f t="shared" si="34"/>
        <v>4.2566371681415927</v>
      </c>
      <c r="L1138" s="28">
        <f t="shared" si="35"/>
        <v>1494.0796460176991</v>
      </c>
      <c r="M1138" s="26" t="s">
        <v>1011</v>
      </c>
      <c r="N1138" s="26">
        <f>表1_4[[#This Row],[升数]]*4.81</f>
        <v>1688.31</v>
      </c>
    </row>
    <row r="1139" spans="1:14" ht="38.1" hidden="1" customHeight="1">
      <c r="A1139" s="27">
        <v>43963</v>
      </c>
      <c r="C1139" s="27" t="s">
        <v>13</v>
      </c>
      <c r="D1139" s="27" t="s">
        <v>14</v>
      </c>
      <c r="E1139" s="27" t="s">
        <v>15</v>
      </c>
      <c r="F1139" s="26" t="s">
        <v>230</v>
      </c>
      <c r="G1139" s="26">
        <v>1108</v>
      </c>
      <c r="H1139" s="26">
        <v>5.09</v>
      </c>
      <c r="I1139" s="26">
        <v>0.28000000000000003</v>
      </c>
      <c r="J1139" s="38">
        <v>0.13</v>
      </c>
      <c r="K1139" s="28">
        <f t="shared" si="34"/>
        <v>4.2566371681415927</v>
      </c>
      <c r="L1139" s="28">
        <f t="shared" si="35"/>
        <v>4716.353982300885</v>
      </c>
      <c r="M1139" s="26" t="s">
        <v>1011</v>
      </c>
      <c r="N1139" s="26">
        <f>表1_4[[#This Row],[升数]]*4.81</f>
        <v>5329.48</v>
      </c>
    </row>
    <row r="1140" spans="1:14" ht="38.1" hidden="1" customHeight="1">
      <c r="A1140" s="27">
        <v>43963</v>
      </c>
      <c r="C1140" s="27" t="s">
        <v>13</v>
      </c>
      <c r="D1140" s="27" t="s">
        <v>14</v>
      </c>
      <c r="E1140" s="27" t="s">
        <v>15</v>
      </c>
      <c r="F1140" s="26" t="s">
        <v>230</v>
      </c>
      <c r="G1140" s="26">
        <v>393</v>
      </c>
      <c r="H1140" s="26">
        <v>5.09</v>
      </c>
      <c r="I1140" s="26">
        <v>0.28000000000000003</v>
      </c>
      <c r="J1140" s="38">
        <v>0.13</v>
      </c>
      <c r="K1140" s="28">
        <f t="shared" si="34"/>
        <v>4.2566371681415927</v>
      </c>
      <c r="L1140" s="28">
        <f t="shared" si="35"/>
        <v>1672.858407079646</v>
      </c>
      <c r="M1140" s="26" t="s">
        <v>1011</v>
      </c>
      <c r="N1140" s="26">
        <f>表1_4[[#This Row],[升数]]*4.81</f>
        <v>1890.33</v>
      </c>
    </row>
    <row r="1141" spans="1:14" ht="38.1" hidden="1" customHeight="1">
      <c r="A1141" s="27">
        <v>43963</v>
      </c>
      <c r="C1141" s="27" t="s">
        <v>13</v>
      </c>
      <c r="D1141" s="27" t="s">
        <v>14</v>
      </c>
      <c r="E1141" s="27" t="s">
        <v>15</v>
      </c>
      <c r="F1141" s="26" t="s">
        <v>230</v>
      </c>
      <c r="G1141" s="26">
        <v>389</v>
      </c>
      <c r="H1141" s="26">
        <v>5.09</v>
      </c>
      <c r="I1141" s="26">
        <v>0.28000000000000003</v>
      </c>
      <c r="J1141" s="38">
        <v>0.13</v>
      </c>
      <c r="K1141" s="28">
        <f t="shared" si="34"/>
        <v>4.2566371681415927</v>
      </c>
      <c r="L1141" s="28">
        <f t="shared" si="35"/>
        <v>1655.8318584070796</v>
      </c>
      <c r="M1141" s="26" t="s">
        <v>1011</v>
      </c>
      <c r="N1141" s="26">
        <f>表1_4[[#This Row],[升数]]*4.81</f>
        <v>1871.09</v>
      </c>
    </row>
    <row r="1142" spans="1:14" ht="38.1" hidden="1" customHeight="1">
      <c r="A1142" s="27">
        <v>43964</v>
      </c>
      <c r="C1142" s="27" t="s">
        <v>13</v>
      </c>
      <c r="D1142" s="27" t="s">
        <v>14</v>
      </c>
      <c r="E1142" s="27" t="s">
        <v>15</v>
      </c>
      <c r="F1142" s="26" t="s">
        <v>230</v>
      </c>
      <c r="G1142" s="26">
        <v>3917</v>
      </c>
      <c r="H1142" s="26">
        <v>5.09</v>
      </c>
      <c r="I1142" s="26">
        <v>0.28000000000000003</v>
      </c>
      <c r="J1142" s="38">
        <v>0.13</v>
      </c>
      <c r="K1142" s="28">
        <f t="shared" si="34"/>
        <v>4.2566371681415927</v>
      </c>
      <c r="L1142" s="28">
        <f t="shared" si="35"/>
        <v>16673.247787610617</v>
      </c>
      <c r="M1142" s="26" t="s">
        <v>1011</v>
      </c>
      <c r="N1142" s="26">
        <f>表1_4[[#This Row],[升数]]*4.81</f>
        <v>18840.769999999997</v>
      </c>
    </row>
    <row r="1143" spans="1:14" ht="38.1" hidden="1" customHeight="1">
      <c r="A1143" s="27">
        <v>43964</v>
      </c>
      <c r="C1143" s="27" t="s">
        <v>13</v>
      </c>
      <c r="D1143" s="27" t="s">
        <v>14</v>
      </c>
      <c r="E1143" s="27" t="s">
        <v>15</v>
      </c>
      <c r="F1143" s="26" t="s">
        <v>230</v>
      </c>
      <c r="G1143" s="26">
        <v>419</v>
      </c>
      <c r="H1143" s="26">
        <v>5.09</v>
      </c>
      <c r="I1143" s="26">
        <v>0.28000000000000003</v>
      </c>
      <c r="J1143" s="38">
        <v>0.13</v>
      </c>
      <c r="K1143" s="28">
        <f t="shared" si="34"/>
        <v>4.2566371681415927</v>
      </c>
      <c r="L1143" s="28">
        <f t="shared" si="35"/>
        <v>1783.5309734513273</v>
      </c>
      <c r="M1143" s="26" t="s">
        <v>1011</v>
      </c>
      <c r="N1143" s="26">
        <f>表1_4[[#This Row],[升数]]*4.81</f>
        <v>2015.3899999999999</v>
      </c>
    </row>
    <row r="1144" spans="1:14" ht="38.1" hidden="1" customHeight="1">
      <c r="A1144" s="27">
        <v>43964</v>
      </c>
      <c r="C1144" s="27" t="s">
        <v>13</v>
      </c>
      <c r="D1144" s="27" t="s">
        <v>14</v>
      </c>
      <c r="E1144" s="27" t="s">
        <v>15</v>
      </c>
      <c r="F1144" s="26" t="s">
        <v>230</v>
      </c>
      <c r="G1144" s="26">
        <v>1161</v>
      </c>
      <c r="H1144" s="26">
        <v>5.09</v>
      </c>
      <c r="I1144" s="26">
        <v>0.28000000000000003</v>
      </c>
      <c r="J1144" s="38">
        <v>0.13</v>
      </c>
      <c r="K1144" s="28">
        <f t="shared" si="34"/>
        <v>4.2566371681415927</v>
      </c>
      <c r="L1144" s="28">
        <f t="shared" si="35"/>
        <v>4941.9557522123887</v>
      </c>
      <c r="M1144" s="26" t="s">
        <v>1011</v>
      </c>
      <c r="N1144" s="26">
        <f>表1_4[[#This Row],[升数]]*4.81</f>
        <v>5584.41</v>
      </c>
    </row>
    <row r="1145" spans="1:14" ht="38.1" hidden="1" customHeight="1">
      <c r="A1145" s="27">
        <v>43965</v>
      </c>
      <c r="C1145" s="27" t="s">
        <v>13</v>
      </c>
      <c r="D1145" s="27" t="s">
        <v>14</v>
      </c>
      <c r="E1145" s="27" t="s">
        <v>15</v>
      </c>
      <c r="F1145" s="26" t="s">
        <v>230</v>
      </c>
      <c r="G1145" s="26">
        <v>1135</v>
      </c>
      <c r="H1145" s="26">
        <v>5.09</v>
      </c>
      <c r="I1145" s="26">
        <v>0.28000000000000003</v>
      </c>
      <c r="J1145" s="38">
        <v>0.13</v>
      </c>
      <c r="K1145" s="28">
        <f t="shared" si="34"/>
        <v>4.2566371681415927</v>
      </c>
      <c r="L1145" s="28">
        <f t="shared" si="35"/>
        <v>4831.283185840708</v>
      </c>
      <c r="M1145" s="26" t="s">
        <v>1011</v>
      </c>
      <c r="N1145" s="26">
        <f>表1_4[[#This Row],[升数]]*4.81</f>
        <v>5459.3499999999995</v>
      </c>
    </row>
    <row r="1146" spans="1:14" ht="38.1" hidden="1" customHeight="1">
      <c r="A1146" s="27">
        <v>43965</v>
      </c>
      <c r="C1146" s="27" t="s">
        <v>13</v>
      </c>
      <c r="D1146" s="27" t="s">
        <v>14</v>
      </c>
      <c r="E1146" s="27" t="s">
        <v>15</v>
      </c>
      <c r="F1146" s="26" t="s">
        <v>230</v>
      </c>
      <c r="G1146" s="26">
        <v>469</v>
      </c>
      <c r="H1146" s="26">
        <v>5.09</v>
      </c>
      <c r="I1146" s="26">
        <v>0.28000000000000003</v>
      </c>
      <c r="J1146" s="38">
        <v>0.13</v>
      </c>
      <c r="K1146" s="28">
        <f t="shared" si="34"/>
        <v>4.2566371681415927</v>
      </c>
      <c r="L1146" s="28">
        <f t="shared" si="35"/>
        <v>1996.3628318584069</v>
      </c>
      <c r="M1146" s="26" t="s">
        <v>1011</v>
      </c>
      <c r="N1146" s="26">
        <f>表1_4[[#This Row],[升数]]*4.81</f>
        <v>2255.89</v>
      </c>
    </row>
    <row r="1147" spans="1:14" ht="38.1" hidden="1" customHeight="1">
      <c r="A1147" s="27">
        <v>43965</v>
      </c>
      <c r="C1147" s="27" t="s">
        <v>13</v>
      </c>
      <c r="D1147" s="27" t="s">
        <v>14</v>
      </c>
      <c r="E1147" s="27" t="s">
        <v>15</v>
      </c>
      <c r="F1147" s="26" t="s">
        <v>230</v>
      </c>
      <c r="G1147" s="26">
        <v>961</v>
      </c>
      <c r="H1147" s="26">
        <v>5.09</v>
      </c>
      <c r="I1147" s="26">
        <v>0.28000000000000003</v>
      </c>
      <c r="J1147" s="38">
        <v>0.13</v>
      </c>
      <c r="K1147" s="28">
        <f t="shared" si="34"/>
        <v>4.2566371681415927</v>
      </c>
      <c r="L1147" s="28">
        <f t="shared" si="35"/>
        <v>4090.6283185840707</v>
      </c>
      <c r="M1147" s="26" t="s">
        <v>1011</v>
      </c>
      <c r="N1147" s="26">
        <f>表1_4[[#This Row],[升数]]*4.81</f>
        <v>4622.41</v>
      </c>
    </row>
    <row r="1148" spans="1:14" ht="38.1" hidden="1" customHeight="1">
      <c r="A1148" s="27">
        <v>43965</v>
      </c>
      <c r="C1148" s="27" t="s">
        <v>13</v>
      </c>
      <c r="D1148" s="27" t="s">
        <v>14</v>
      </c>
      <c r="E1148" s="27" t="s">
        <v>15</v>
      </c>
      <c r="F1148" s="26" t="s">
        <v>230</v>
      </c>
      <c r="G1148" s="26">
        <v>678</v>
      </c>
      <c r="H1148" s="26">
        <v>5.09</v>
      </c>
      <c r="I1148" s="26">
        <v>0.28000000000000003</v>
      </c>
      <c r="J1148" s="38">
        <v>0.13</v>
      </c>
      <c r="K1148" s="28">
        <f t="shared" si="34"/>
        <v>4.2566371681415927</v>
      </c>
      <c r="L1148" s="28">
        <f t="shared" si="35"/>
        <v>2886</v>
      </c>
      <c r="M1148" s="26" t="s">
        <v>1011</v>
      </c>
      <c r="N1148" s="26">
        <f>表1_4[[#This Row],[升数]]*4.81</f>
        <v>3261.18</v>
      </c>
    </row>
    <row r="1149" spans="1:14" ht="38.1" hidden="1" customHeight="1">
      <c r="A1149" s="27">
        <v>43965</v>
      </c>
      <c r="C1149" s="27" t="s">
        <v>13</v>
      </c>
      <c r="D1149" s="27" t="s">
        <v>14</v>
      </c>
      <c r="E1149" s="27" t="s">
        <v>15</v>
      </c>
      <c r="F1149" s="26" t="s">
        <v>230</v>
      </c>
      <c r="G1149" s="26">
        <v>861</v>
      </c>
      <c r="H1149" s="26">
        <v>5.09</v>
      </c>
      <c r="I1149" s="26">
        <v>0.28000000000000003</v>
      </c>
      <c r="J1149" s="38">
        <v>0.13</v>
      </c>
      <c r="K1149" s="28">
        <f t="shared" si="34"/>
        <v>4.2566371681415927</v>
      </c>
      <c r="L1149" s="28">
        <f t="shared" si="35"/>
        <v>3664.9646017699115</v>
      </c>
      <c r="M1149" s="26" t="s">
        <v>1011</v>
      </c>
      <c r="N1149" s="26">
        <f>表1_4[[#This Row],[升数]]*4.81</f>
        <v>4141.41</v>
      </c>
    </row>
    <row r="1150" spans="1:14" ht="38.1" hidden="1" customHeight="1">
      <c r="A1150" s="27">
        <v>43966</v>
      </c>
      <c r="C1150" s="27" t="s">
        <v>13</v>
      </c>
      <c r="D1150" s="27" t="s">
        <v>14</v>
      </c>
      <c r="E1150" s="27" t="s">
        <v>15</v>
      </c>
      <c r="F1150" s="26" t="s">
        <v>230</v>
      </c>
      <c r="G1150" s="26">
        <v>1455</v>
      </c>
      <c r="H1150" s="26">
        <v>5.09</v>
      </c>
      <c r="I1150" s="26">
        <v>0.28000000000000003</v>
      </c>
      <c r="J1150" s="38">
        <v>0.13</v>
      </c>
      <c r="K1150" s="28">
        <f t="shared" si="34"/>
        <v>4.2566371681415927</v>
      </c>
      <c r="L1150" s="28">
        <f t="shared" si="35"/>
        <v>6193.4070796460173</v>
      </c>
      <c r="M1150" s="26" t="s">
        <v>1011</v>
      </c>
      <c r="N1150" s="26">
        <f>表1_4[[#This Row],[升数]]*4.81</f>
        <v>6998.5499999999993</v>
      </c>
    </row>
    <row r="1151" spans="1:14" ht="38.1" hidden="1" customHeight="1">
      <c r="A1151" s="27">
        <v>43966</v>
      </c>
      <c r="C1151" s="27" t="s">
        <v>13</v>
      </c>
      <c r="D1151" s="27" t="s">
        <v>14</v>
      </c>
      <c r="E1151" s="27" t="s">
        <v>15</v>
      </c>
      <c r="F1151" s="26" t="s">
        <v>230</v>
      </c>
      <c r="G1151" s="26">
        <v>195</v>
      </c>
      <c r="H1151" s="26">
        <v>5.09</v>
      </c>
      <c r="I1151" s="26">
        <v>0.28000000000000003</v>
      </c>
      <c r="J1151" s="38">
        <v>0.13</v>
      </c>
      <c r="K1151" s="28">
        <f t="shared" si="34"/>
        <v>4.2566371681415927</v>
      </c>
      <c r="L1151" s="28">
        <f t="shared" si="35"/>
        <v>830.04424778761052</v>
      </c>
      <c r="M1151" s="26" t="s">
        <v>1011</v>
      </c>
      <c r="N1151" s="26">
        <f>表1_4[[#This Row],[升数]]*4.81</f>
        <v>937.94999999999993</v>
      </c>
    </row>
    <row r="1152" spans="1:14" ht="38.1" hidden="1" customHeight="1">
      <c r="A1152" s="27">
        <v>43966</v>
      </c>
      <c r="C1152" s="27" t="s">
        <v>13</v>
      </c>
      <c r="D1152" s="27" t="s">
        <v>14</v>
      </c>
      <c r="E1152" s="27" t="s">
        <v>15</v>
      </c>
      <c r="F1152" s="26" t="s">
        <v>230</v>
      </c>
      <c r="G1152" s="26">
        <v>752</v>
      </c>
      <c r="H1152" s="26">
        <v>5.09</v>
      </c>
      <c r="I1152" s="26">
        <v>0.28000000000000003</v>
      </c>
      <c r="J1152" s="38">
        <v>0.13</v>
      </c>
      <c r="K1152" s="28">
        <f t="shared" si="34"/>
        <v>4.2566371681415927</v>
      </c>
      <c r="L1152" s="28">
        <f t="shared" si="35"/>
        <v>3200.9911504424776</v>
      </c>
      <c r="M1152" s="26" t="s">
        <v>1011</v>
      </c>
      <c r="N1152" s="26">
        <f>表1_4[[#This Row],[升数]]*4.81</f>
        <v>3617.12</v>
      </c>
    </row>
    <row r="1153" spans="1:14" ht="38.1" hidden="1" customHeight="1">
      <c r="A1153" s="27">
        <v>43966</v>
      </c>
      <c r="C1153" s="27" t="s">
        <v>13</v>
      </c>
      <c r="D1153" s="27" t="s">
        <v>14</v>
      </c>
      <c r="E1153" s="27" t="s">
        <v>15</v>
      </c>
      <c r="F1153" s="26" t="s">
        <v>230</v>
      </c>
      <c r="G1153" s="26">
        <v>365</v>
      </c>
      <c r="H1153" s="26">
        <v>5.09</v>
      </c>
      <c r="I1153" s="26">
        <v>0.28000000000000003</v>
      </c>
      <c r="J1153" s="38">
        <v>0.13</v>
      </c>
      <c r="K1153" s="28">
        <f t="shared" si="34"/>
        <v>4.2566371681415927</v>
      </c>
      <c r="L1153" s="28">
        <f t="shared" si="35"/>
        <v>1553.6725663716813</v>
      </c>
      <c r="M1153" s="26" t="s">
        <v>1011</v>
      </c>
      <c r="N1153" s="26">
        <f>表1_4[[#This Row],[升数]]*4.81</f>
        <v>1755.6499999999999</v>
      </c>
    </row>
    <row r="1154" spans="1:14" ht="38.1" hidden="1" customHeight="1">
      <c r="A1154" s="27">
        <v>43966</v>
      </c>
      <c r="C1154" s="27" t="s">
        <v>13</v>
      </c>
      <c r="D1154" s="27" t="s">
        <v>14</v>
      </c>
      <c r="E1154" s="27" t="s">
        <v>15</v>
      </c>
      <c r="F1154" s="26" t="s">
        <v>230</v>
      </c>
      <c r="G1154" s="26">
        <v>953</v>
      </c>
      <c r="H1154" s="26">
        <v>5.09</v>
      </c>
      <c r="I1154" s="26">
        <v>0.28000000000000003</v>
      </c>
      <c r="J1154" s="38">
        <v>0.13</v>
      </c>
      <c r="K1154" s="28">
        <f t="shared" ref="K1154:K1217" si="36">4.81/1.13</f>
        <v>4.2566371681415927</v>
      </c>
      <c r="L1154" s="28">
        <f t="shared" ref="L1154:L1217" si="37">G1154*K1154</f>
        <v>4056.575221238938</v>
      </c>
      <c r="M1154" s="26" t="s">
        <v>1011</v>
      </c>
      <c r="N1154" s="26">
        <f>表1_4[[#This Row],[升数]]*4.81</f>
        <v>4583.9299999999994</v>
      </c>
    </row>
    <row r="1155" spans="1:14" ht="38.1" hidden="1" customHeight="1">
      <c r="A1155" s="27">
        <v>43957</v>
      </c>
      <c r="C1155" s="27" t="s">
        <v>13</v>
      </c>
      <c r="D1155" s="27" t="s">
        <v>14</v>
      </c>
      <c r="E1155" s="27" t="s">
        <v>15</v>
      </c>
      <c r="F1155" s="26" t="s">
        <v>1028</v>
      </c>
      <c r="G1155" s="26">
        <v>128</v>
      </c>
      <c r="H1155" s="26">
        <v>5.09</v>
      </c>
      <c r="I1155" s="26">
        <v>0.28000000000000003</v>
      </c>
      <c r="J1155" s="38">
        <v>0.13</v>
      </c>
      <c r="K1155" s="28">
        <f t="shared" si="36"/>
        <v>4.2566371681415927</v>
      </c>
      <c r="L1155" s="28">
        <f t="shared" si="37"/>
        <v>544.84955752212386</v>
      </c>
      <c r="M1155" s="26" t="s">
        <v>1011</v>
      </c>
      <c r="N1155" s="26">
        <f>表1_4[[#This Row],[升数]]*4.81</f>
        <v>615.67999999999995</v>
      </c>
    </row>
    <row r="1156" spans="1:14" ht="38.1" hidden="1" customHeight="1">
      <c r="A1156" s="27">
        <v>43963</v>
      </c>
      <c r="C1156" s="27" t="s">
        <v>13</v>
      </c>
      <c r="D1156" s="27" t="s">
        <v>14</v>
      </c>
      <c r="E1156" s="27" t="s">
        <v>15</v>
      </c>
      <c r="F1156" s="26" t="s">
        <v>1028</v>
      </c>
      <c r="G1156" s="26">
        <v>414</v>
      </c>
      <c r="H1156" s="26">
        <v>5.09</v>
      </c>
      <c r="I1156" s="26">
        <v>0.28000000000000003</v>
      </c>
      <c r="J1156" s="38">
        <v>0.13</v>
      </c>
      <c r="K1156" s="28">
        <f t="shared" si="36"/>
        <v>4.2566371681415927</v>
      </c>
      <c r="L1156" s="28">
        <f t="shared" si="37"/>
        <v>1762.2477876106193</v>
      </c>
      <c r="M1156" s="26" t="s">
        <v>1011</v>
      </c>
      <c r="N1156" s="26">
        <f>表1_4[[#This Row],[升数]]*4.81</f>
        <v>1991.34</v>
      </c>
    </row>
    <row r="1157" spans="1:14" ht="38.1" hidden="1" customHeight="1">
      <c r="A1157" s="27">
        <v>43937</v>
      </c>
      <c r="C1157" s="27" t="s">
        <v>13</v>
      </c>
      <c r="D1157" s="27" t="s">
        <v>14</v>
      </c>
      <c r="E1157" s="27" t="s">
        <v>15</v>
      </c>
      <c r="F1157" s="26" t="s">
        <v>106</v>
      </c>
      <c r="G1157" s="26">
        <v>112</v>
      </c>
      <c r="H1157" s="26">
        <v>5.09</v>
      </c>
      <c r="I1157" s="26">
        <v>0.28000000000000003</v>
      </c>
      <c r="J1157" s="38">
        <v>0.13</v>
      </c>
      <c r="K1157" s="28">
        <f t="shared" si="36"/>
        <v>4.2566371681415927</v>
      </c>
      <c r="L1157" s="28">
        <f t="shared" si="37"/>
        <v>476.74336283185835</v>
      </c>
      <c r="M1157" s="26" t="s">
        <v>1011</v>
      </c>
      <c r="N1157" s="26">
        <f>表1_4[[#This Row],[升数]]*4.81</f>
        <v>538.71999999999991</v>
      </c>
    </row>
    <row r="1158" spans="1:14" ht="38.1" hidden="1" customHeight="1">
      <c r="A1158" s="27">
        <v>43937</v>
      </c>
      <c r="C1158" s="27" t="s">
        <v>13</v>
      </c>
      <c r="D1158" s="27" t="s">
        <v>14</v>
      </c>
      <c r="E1158" s="27" t="s">
        <v>15</v>
      </c>
      <c r="F1158" s="26" t="s">
        <v>106</v>
      </c>
      <c r="G1158" s="26">
        <v>165</v>
      </c>
      <c r="H1158" s="26">
        <v>5.09</v>
      </c>
      <c r="I1158" s="26">
        <v>0.28000000000000003</v>
      </c>
      <c r="J1158" s="38">
        <v>0.13</v>
      </c>
      <c r="K1158" s="28">
        <f t="shared" si="36"/>
        <v>4.2566371681415927</v>
      </c>
      <c r="L1158" s="28">
        <f t="shared" si="37"/>
        <v>702.3451327433628</v>
      </c>
      <c r="M1158" s="26" t="s">
        <v>1011</v>
      </c>
      <c r="N1158" s="26">
        <f>表1_4[[#This Row],[升数]]*4.81</f>
        <v>793.65</v>
      </c>
    </row>
    <row r="1159" spans="1:14" ht="38.1" hidden="1" customHeight="1">
      <c r="A1159" s="27">
        <v>43937</v>
      </c>
      <c r="C1159" s="27" t="s">
        <v>13</v>
      </c>
      <c r="D1159" s="27" t="s">
        <v>14</v>
      </c>
      <c r="E1159" s="27" t="s">
        <v>15</v>
      </c>
      <c r="F1159" s="26" t="s">
        <v>106</v>
      </c>
      <c r="G1159" s="26">
        <v>91</v>
      </c>
      <c r="H1159" s="26">
        <v>5.09</v>
      </c>
      <c r="I1159" s="26">
        <v>0.28000000000000003</v>
      </c>
      <c r="J1159" s="38">
        <v>0.13</v>
      </c>
      <c r="K1159" s="28">
        <f t="shared" si="36"/>
        <v>4.2566371681415927</v>
      </c>
      <c r="L1159" s="28">
        <f t="shared" si="37"/>
        <v>387.35398230088492</v>
      </c>
      <c r="M1159" s="26" t="s">
        <v>1011</v>
      </c>
      <c r="N1159" s="26">
        <f>表1_4[[#This Row],[升数]]*4.81</f>
        <v>437.71</v>
      </c>
    </row>
    <row r="1160" spans="1:14" ht="38.1" hidden="1" customHeight="1">
      <c r="A1160" s="27">
        <v>43937</v>
      </c>
      <c r="C1160" s="27" t="s">
        <v>13</v>
      </c>
      <c r="D1160" s="27" t="s">
        <v>14</v>
      </c>
      <c r="E1160" s="27" t="s">
        <v>15</v>
      </c>
      <c r="F1160" s="26" t="s">
        <v>106</v>
      </c>
      <c r="G1160" s="26">
        <v>77</v>
      </c>
      <c r="H1160" s="26">
        <v>5.09</v>
      </c>
      <c r="I1160" s="26">
        <v>0.28000000000000003</v>
      </c>
      <c r="J1160" s="38">
        <v>0.13</v>
      </c>
      <c r="K1160" s="28">
        <f t="shared" si="36"/>
        <v>4.2566371681415927</v>
      </c>
      <c r="L1160" s="28">
        <f t="shared" si="37"/>
        <v>327.76106194690266</v>
      </c>
      <c r="M1160" s="26" t="s">
        <v>1011</v>
      </c>
      <c r="N1160" s="26">
        <f>表1_4[[#This Row],[升数]]*4.81</f>
        <v>370.36999999999995</v>
      </c>
    </row>
    <row r="1161" spans="1:14" ht="38.1" hidden="1" customHeight="1">
      <c r="A1161" s="27">
        <v>43938</v>
      </c>
      <c r="C1161" s="27" t="s">
        <v>13</v>
      </c>
      <c r="D1161" s="27" t="s">
        <v>14</v>
      </c>
      <c r="E1161" s="27" t="s">
        <v>15</v>
      </c>
      <c r="F1161" s="26" t="s">
        <v>106</v>
      </c>
      <c r="G1161" s="26">
        <v>128</v>
      </c>
      <c r="H1161" s="26">
        <v>5.09</v>
      </c>
      <c r="I1161" s="26">
        <v>0.28000000000000003</v>
      </c>
      <c r="J1161" s="38">
        <v>0.13</v>
      </c>
      <c r="K1161" s="28">
        <f t="shared" si="36"/>
        <v>4.2566371681415927</v>
      </c>
      <c r="L1161" s="28">
        <f t="shared" si="37"/>
        <v>544.84955752212386</v>
      </c>
      <c r="M1161" s="26" t="s">
        <v>1011</v>
      </c>
      <c r="N1161" s="26">
        <f>表1_4[[#This Row],[升数]]*4.81</f>
        <v>615.67999999999995</v>
      </c>
    </row>
    <row r="1162" spans="1:14" ht="38.1" hidden="1" customHeight="1">
      <c r="A1162" s="27">
        <v>43938</v>
      </c>
      <c r="C1162" s="27" t="s">
        <v>13</v>
      </c>
      <c r="D1162" s="27" t="s">
        <v>14</v>
      </c>
      <c r="E1162" s="27" t="s">
        <v>15</v>
      </c>
      <c r="F1162" s="26" t="s">
        <v>106</v>
      </c>
      <c r="G1162" s="26">
        <v>89</v>
      </c>
      <c r="H1162" s="26">
        <v>5.09</v>
      </c>
      <c r="I1162" s="26">
        <v>0.28000000000000003</v>
      </c>
      <c r="J1162" s="38">
        <v>0.13</v>
      </c>
      <c r="K1162" s="28">
        <f t="shared" si="36"/>
        <v>4.2566371681415927</v>
      </c>
      <c r="L1162" s="28">
        <f t="shared" si="37"/>
        <v>378.84070796460173</v>
      </c>
      <c r="M1162" s="26" t="s">
        <v>1011</v>
      </c>
      <c r="N1162" s="26">
        <f>表1_4[[#This Row],[升数]]*4.81</f>
        <v>428.09</v>
      </c>
    </row>
    <row r="1163" spans="1:14" ht="38.1" hidden="1" customHeight="1">
      <c r="A1163" s="27">
        <v>43938</v>
      </c>
      <c r="C1163" s="27" t="s">
        <v>13</v>
      </c>
      <c r="D1163" s="27" t="s">
        <v>14</v>
      </c>
      <c r="E1163" s="27" t="s">
        <v>15</v>
      </c>
      <c r="F1163" s="26" t="s">
        <v>106</v>
      </c>
      <c r="G1163" s="26">
        <v>364</v>
      </c>
      <c r="H1163" s="26">
        <v>5.09</v>
      </c>
      <c r="I1163" s="26">
        <v>0.28000000000000003</v>
      </c>
      <c r="J1163" s="38">
        <v>0.13</v>
      </c>
      <c r="K1163" s="28">
        <f t="shared" si="36"/>
        <v>4.2566371681415927</v>
      </c>
      <c r="L1163" s="28">
        <f t="shared" si="37"/>
        <v>1549.4159292035397</v>
      </c>
      <c r="M1163" s="26" t="s">
        <v>1011</v>
      </c>
      <c r="N1163" s="26">
        <f>表1_4[[#This Row],[升数]]*4.81</f>
        <v>1750.84</v>
      </c>
    </row>
    <row r="1164" spans="1:14" ht="38.1" hidden="1" customHeight="1">
      <c r="A1164" s="27">
        <v>43939</v>
      </c>
      <c r="C1164" s="27" t="s">
        <v>13</v>
      </c>
      <c r="D1164" s="27" t="s">
        <v>14</v>
      </c>
      <c r="E1164" s="27" t="s">
        <v>15</v>
      </c>
      <c r="F1164" s="26" t="s">
        <v>106</v>
      </c>
      <c r="G1164" s="26">
        <v>464</v>
      </c>
      <c r="H1164" s="26">
        <v>5.09</v>
      </c>
      <c r="I1164" s="26">
        <v>0.28000000000000003</v>
      </c>
      <c r="J1164" s="38">
        <v>0.13</v>
      </c>
      <c r="K1164" s="28">
        <f t="shared" si="36"/>
        <v>4.2566371681415927</v>
      </c>
      <c r="L1164" s="28">
        <f t="shared" si="37"/>
        <v>1975.0796460176989</v>
      </c>
      <c r="M1164" s="26" t="s">
        <v>1011</v>
      </c>
      <c r="N1164" s="26">
        <f>表1_4[[#This Row],[升数]]*4.81</f>
        <v>2231.8399999999997</v>
      </c>
    </row>
    <row r="1165" spans="1:14" ht="38.1" hidden="1" customHeight="1">
      <c r="A1165" s="27">
        <v>43940</v>
      </c>
      <c r="C1165" s="27" t="s">
        <v>13</v>
      </c>
      <c r="D1165" s="27" t="s">
        <v>14</v>
      </c>
      <c r="E1165" s="27" t="s">
        <v>15</v>
      </c>
      <c r="F1165" s="26" t="s">
        <v>106</v>
      </c>
      <c r="G1165" s="26">
        <v>151</v>
      </c>
      <c r="H1165" s="26">
        <v>5.09</v>
      </c>
      <c r="I1165" s="26">
        <v>0.28000000000000003</v>
      </c>
      <c r="J1165" s="38">
        <v>0.13</v>
      </c>
      <c r="K1165" s="28">
        <f t="shared" si="36"/>
        <v>4.2566371681415927</v>
      </c>
      <c r="L1165" s="28">
        <f t="shared" si="37"/>
        <v>642.75221238938047</v>
      </c>
      <c r="M1165" s="26" t="s">
        <v>1011</v>
      </c>
      <c r="N1165" s="26">
        <f>表1_4[[#This Row],[升数]]*4.81</f>
        <v>726.31</v>
      </c>
    </row>
    <row r="1166" spans="1:14" ht="38.1" hidden="1" customHeight="1">
      <c r="A1166" s="27">
        <v>43940</v>
      </c>
      <c r="C1166" s="27" t="s">
        <v>13</v>
      </c>
      <c r="D1166" s="27" t="s">
        <v>14</v>
      </c>
      <c r="E1166" s="27" t="s">
        <v>15</v>
      </c>
      <c r="F1166" s="26" t="s">
        <v>106</v>
      </c>
      <c r="G1166" s="26">
        <v>46</v>
      </c>
      <c r="H1166" s="26">
        <v>5.09</v>
      </c>
      <c r="I1166" s="26">
        <v>0.28000000000000003</v>
      </c>
      <c r="J1166" s="38">
        <v>0.13</v>
      </c>
      <c r="K1166" s="28">
        <f t="shared" si="36"/>
        <v>4.2566371681415927</v>
      </c>
      <c r="L1166" s="28">
        <f t="shared" si="37"/>
        <v>195.80530973451326</v>
      </c>
      <c r="M1166" s="26" t="s">
        <v>1011</v>
      </c>
      <c r="N1166" s="26">
        <f>表1_4[[#This Row],[升数]]*4.81</f>
        <v>221.26</v>
      </c>
    </row>
    <row r="1167" spans="1:14" ht="38.1" hidden="1" customHeight="1">
      <c r="A1167" s="27">
        <v>43940</v>
      </c>
      <c r="C1167" s="27" t="s">
        <v>13</v>
      </c>
      <c r="D1167" s="27" t="s">
        <v>14</v>
      </c>
      <c r="E1167" s="27" t="s">
        <v>15</v>
      </c>
      <c r="F1167" s="26" t="s">
        <v>106</v>
      </c>
      <c r="G1167" s="26">
        <v>85</v>
      </c>
      <c r="H1167" s="26">
        <v>5.09</v>
      </c>
      <c r="I1167" s="26">
        <v>0.28000000000000003</v>
      </c>
      <c r="J1167" s="38">
        <v>0.13</v>
      </c>
      <c r="K1167" s="28">
        <f t="shared" si="36"/>
        <v>4.2566371681415927</v>
      </c>
      <c r="L1167" s="28">
        <f t="shared" si="37"/>
        <v>361.81415929203536</v>
      </c>
      <c r="M1167" s="26" t="s">
        <v>1011</v>
      </c>
      <c r="N1167" s="26">
        <f>表1_4[[#This Row],[升数]]*4.81</f>
        <v>408.84999999999997</v>
      </c>
    </row>
    <row r="1168" spans="1:14" ht="38.1" hidden="1" customHeight="1">
      <c r="A1168" s="27">
        <v>43941</v>
      </c>
      <c r="C1168" s="27" t="s">
        <v>13</v>
      </c>
      <c r="D1168" s="27" t="s">
        <v>14</v>
      </c>
      <c r="E1168" s="27" t="s">
        <v>15</v>
      </c>
      <c r="F1168" s="26" t="s">
        <v>106</v>
      </c>
      <c r="G1168" s="26">
        <v>68</v>
      </c>
      <c r="H1168" s="26">
        <v>5.09</v>
      </c>
      <c r="I1168" s="26">
        <v>0.28000000000000003</v>
      </c>
      <c r="J1168" s="38">
        <v>0.13</v>
      </c>
      <c r="K1168" s="28">
        <f t="shared" si="36"/>
        <v>4.2566371681415927</v>
      </c>
      <c r="L1168" s="28">
        <f t="shared" si="37"/>
        <v>289.45132743362831</v>
      </c>
      <c r="M1168" s="26" t="s">
        <v>1011</v>
      </c>
      <c r="N1168" s="26">
        <f>表1_4[[#This Row],[升数]]*4.81</f>
        <v>327.08</v>
      </c>
    </row>
    <row r="1169" spans="1:14" ht="38.1" hidden="1" customHeight="1">
      <c r="A1169" s="27">
        <v>43942</v>
      </c>
      <c r="C1169" s="27" t="s">
        <v>13</v>
      </c>
      <c r="D1169" s="27" t="s">
        <v>14</v>
      </c>
      <c r="E1169" s="27" t="s">
        <v>15</v>
      </c>
      <c r="F1169" s="26" t="s">
        <v>106</v>
      </c>
      <c r="G1169" s="26">
        <v>68</v>
      </c>
      <c r="H1169" s="26">
        <v>5.09</v>
      </c>
      <c r="I1169" s="26">
        <v>0.28000000000000003</v>
      </c>
      <c r="J1169" s="38">
        <v>0.13</v>
      </c>
      <c r="K1169" s="28">
        <f t="shared" si="36"/>
        <v>4.2566371681415927</v>
      </c>
      <c r="L1169" s="28">
        <f t="shared" si="37"/>
        <v>289.45132743362831</v>
      </c>
      <c r="M1169" s="26" t="s">
        <v>1011</v>
      </c>
      <c r="N1169" s="26">
        <f>表1_4[[#This Row],[升数]]*4.81</f>
        <v>327.08</v>
      </c>
    </row>
    <row r="1170" spans="1:14" ht="38.1" hidden="1" customHeight="1">
      <c r="A1170" s="27">
        <v>43942</v>
      </c>
      <c r="C1170" s="27" t="s">
        <v>13</v>
      </c>
      <c r="D1170" s="27" t="s">
        <v>14</v>
      </c>
      <c r="E1170" s="27" t="s">
        <v>15</v>
      </c>
      <c r="F1170" s="26" t="s">
        <v>106</v>
      </c>
      <c r="G1170" s="26">
        <v>463</v>
      </c>
      <c r="H1170" s="26">
        <v>5.09</v>
      </c>
      <c r="I1170" s="26">
        <v>0.28000000000000003</v>
      </c>
      <c r="J1170" s="38">
        <v>0.13</v>
      </c>
      <c r="K1170" s="28">
        <f t="shared" si="36"/>
        <v>4.2566371681415927</v>
      </c>
      <c r="L1170" s="28">
        <f t="shared" si="37"/>
        <v>1970.8230088495575</v>
      </c>
      <c r="M1170" s="26" t="s">
        <v>1011</v>
      </c>
      <c r="N1170" s="26">
        <f>表1_4[[#This Row],[升数]]*4.81</f>
        <v>2227.0299999999997</v>
      </c>
    </row>
    <row r="1171" spans="1:14" ht="38.1" hidden="1" customHeight="1">
      <c r="A1171" s="27">
        <v>43942</v>
      </c>
      <c r="C1171" s="27" t="s">
        <v>13</v>
      </c>
      <c r="D1171" s="27" t="s">
        <v>14</v>
      </c>
      <c r="E1171" s="27" t="s">
        <v>15</v>
      </c>
      <c r="F1171" s="26" t="s">
        <v>106</v>
      </c>
      <c r="G1171" s="26">
        <v>133</v>
      </c>
      <c r="H1171" s="26">
        <v>5.09</v>
      </c>
      <c r="I1171" s="26">
        <v>0.28000000000000003</v>
      </c>
      <c r="J1171" s="38">
        <v>0.13</v>
      </c>
      <c r="K1171" s="28">
        <f t="shared" si="36"/>
        <v>4.2566371681415927</v>
      </c>
      <c r="L1171" s="28">
        <f t="shared" si="37"/>
        <v>566.13274336283177</v>
      </c>
      <c r="M1171" s="26" t="s">
        <v>1011</v>
      </c>
      <c r="N1171" s="26">
        <f>表1_4[[#This Row],[升数]]*4.81</f>
        <v>639.7299999999999</v>
      </c>
    </row>
    <row r="1172" spans="1:14" ht="38.1" hidden="1" customHeight="1">
      <c r="A1172" s="27">
        <v>43943</v>
      </c>
      <c r="C1172" s="27" t="s">
        <v>13</v>
      </c>
      <c r="D1172" s="27" t="s">
        <v>14</v>
      </c>
      <c r="E1172" s="27" t="s">
        <v>15</v>
      </c>
      <c r="F1172" s="26" t="s">
        <v>106</v>
      </c>
      <c r="G1172" s="26">
        <v>158</v>
      </c>
      <c r="H1172" s="26">
        <v>5.09</v>
      </c>
      <c r="I1172" s="26">
        <v>0.28000000000000003</v>
      </c>
      <c r="J1172" s="38">
        <v>0.13</v>
      </c>
      <c r="K1172" s="28">
        <f t="shared" si="36"/>
        <v>4.2566371681415927</v>
      </c>
      <c r="L1172" s="28">
        <f t="shared" si="37"/>
        <v>672.54867256637169</v>
      </c>
      <c r="M1172" s="26" t="s">
        <v>1011</v>
      </c>
      <c r="N1172" s="26">
        <f>表1_4[[#This Row],[升数]]*4.81</f>
        <v>759.9799999999999</v>
      </c>
    </row>
    <row r="1173" spans="1:14" ht="38.1" hidden="1" customHeight="1">
      <c r="A1173" s="27">
        <v>43943</v>
      </c>
      <c r="C1173" s="27" t="s">
        <v>13</v>
      </c>
      <c r="D1173" s="27" t="s">
        <v>14</v>
      </c>
      <c r="E1173" s="27" t="s">
        <v>15</v>
      </c>
      <c r="F1173" s="26" t="s">
        <v>106</v>
      </c>
      <c r="G1173" s="26">
        <v>75</v>
      </c>
      <c r="H1173" s="26">
        <v>5.09</v>
      </c>
      <c r="I1173" s="26">
        <v>0.28000000000000003</v>
      </c>
      <c r="J1173" s="38">
        <v>0.13</v>
      </c>
      <c r="K1173" s="28">
        <f t="shared" si="36"/>
        <v>4.2566371681415927</v>
      </c>
      <c r="L1173" s="28">
        <f t="shared" si="37"/>
        <v>319.24778761061947</v>
      </c>
      <c r="M1173" s="26" t="s">
        <v>1011</v>
      </c>
      <c r="N1173" s="26">
        <f>表1_4[[#This Row],[升数]]*4.81</f>
        <v>360.74999999999994</v>
      </c>
    </row>
    <row r="1174" spans="1:14" ht="38.1" hidden="1" customHeight="1">
      <c r="A1174" s="27">
        <v>43943</v>
      </c>
      <c r="C1174" s="27" t="s">
        <v>13</v>
      </c>
      <c r="D1174" s="27" t="s">
        <v>14</v>
      </c>
      <c r="E1174" s="27" t="s">
        <v>15</v>
      </c>
      <c r="F1174" s="26" t="s">
        <v>106</v>
      </c>
      <c r="G1174" s="26">
        <v>92</v>
      </c>
      <c r="H1174" s="26">
        <v>5.09</v>
      </c>
      <c r="I1174" s="26">
        <v>0.28000000000000003</v>
      </c>
      <c r="J1174" s="38">
        <v>0.13</v>
      </c>
      <c r="K1174" s="28">
        <f t="shared" si="36"/>
        <v>4.2566371681415927</v>
      </c>
      <c r="L1174" s="28">
        <f t="shared" si="37"/>
        <v>391.61061946902652</v>
      </c>
      <c r="M1174" s="26" t="s">
        <v>1011</v>
      </c>
      <c r="N1174" s="26">
        <f>表1_4[[#This Row],[升数]]*4.81</f>
        <v>442.52</v>
      </c>
    </row>
    <row r="1175" spans="1:14" ht="38.1" hidden="1" customHeight="1">
      <c r="A1175" s="27">
        <v>43943</v>
      </c>
      <c r="C1175" s="27" t="s">
        <v>13</v>
      </c>
      <c r="D1175" s="27" t="s">
        <v>14</v>
      </c>
      <c r="E1175" s="27" t="s">
        <v>15</v>
      </c>
      <c r="F1175" s="26" t="s">
        <v>106</v>
      </c>
      <c r="G1175" s="26">
        <v>103</v>
      </c>
      <c r="H1175" s="26">
        <v>5.09</v>
      </c>
      <c r="I1175" s="26">
        <v>0.28000000000000003</v>
      </c>
      <c r="J1175" s="38">
        <v>0.13</v>
      </c>
      <c r="K1175" s="28">
        <f t="shared" si="36"/>
        <v>4.2566371681415927</v>
      </c>
      <c r="L1175" s="28">
        <f t="shared" si="37"/>
        <v>438.43362831858406</v>
      </c>
      <c r="M1175" s="26" t="s">
        <v>1011</v>
      </c>
      <c r="N1175" s="26">
        <f>表1_4[[#This Row],[升数]]*4.81</f>
        <v>495.42999999999995</v>
      </c>
    </row>
    <row r="1176" spans="1:14" ht="38.1" hidden="1" customHeight="1">
      <c r="A1176" s="27">
        <v>43943</v>
      </c>
      <c r="C1176" s="27" t="s">
        <v>13</v>
      </c>
      <c r="D1176" s="27" t="s">
        <v>14</v>
      </c>
      <c r="E1176" s="27" t="s">
        <v>15</v>
      </c>
      <c r="F1176" s="26" t="s">
        <v>106</v>
      </c>
      <c r="G1176" s="26">
        <v>179</v>
      </c>
      <c r="H1176" s="26">
        <v>5.09</v>
      </c>
      <c r="I1176" s="26">
        <v>0.28000000000000003</v>
      </c>
      <c r="J1176" s="38">
        <v>0.13</v>
      </c>
      <c r="K1176" s="28">
        <f t="shared" si="36"/>
        <v>4.2566371681415927</v>
      </c>
      <c r="L1176" s="28">
        <f t="shared" si="37"/>
        <v>761.93805309734512</v>
      </c>
      <c r="M1176" s="26" t="s">
        <v>1011</v>
      </c>
      <c r="N1176" s="26">
        <f>表1_4[[#This Row],[升数]]*4.81</f>
        <v>860.9899999999999</v>
      </c>
    </row>
    <row r="1177" spans="1:14" ht="38.1" hidden="1" customHeight="1">
      <c r="A1177" s="27">
        <v>43944</v>
      </c>
      <c r="C1177" s="27" t="s">
        <v>13</v>
      </c>
      <c r="D1177" s="27" t="s">
        <v>14</v>
      </c>
      <c r="E1177" s="27" t="s">
        <v>15</v>
      </c>
      <c r="F1177" s="26" t="s">
        <v>106</v>
      </c>
      <c r="G1177" s="26">
        <v>368</v>
      </c>
      <c r="H1177" s="26">
        <v>5.09</v>
      </c>
      <c r="I1177" s="26">
        <v>0.28000000000000003</v>
      </c>
      <c r="J1177" s="38">
        <v>0.13</v>
      </c>
      <c r="K1177" s="28">
        <f t="shared" si="36"/>
        <v>4.2566371681415927</v>
      </c>
      <c r="L1177" s="28">
        <f t="shared" si="37"/>
        <v>1566.4424778761061</v>
      </c>
      <c r="M1177" s="26" t="s">
        <v>1011</v>
      </c>
      <c r="N1177" s="26">
        <f>表1_4[[#This Row],[升数]]*4.81</f>
        <v>1770.08</v>
      </c>
    </row>
    <row r="1178" spans="1:14" ht="38.1" hidden="1" customHeight="1">
      <c r="A1178" s="27">
        <v>43944</v>
      </c>
      <c r="C1178" s="27" t="s">
        <v>13</v>
      </c>
      <c r="D1178" s="27" t="s">
        <v>14</v>
      </c>
      <c r="E1178" s="27" t="s">
        <v>15</v>
      </c>
      <c r="F1178" s="26" t="s">
        <v>106</v>
      </c>
      <c r="G1178" s="26">
        <v>194</v>
      </c>
      <c r="H1178" s="26">
        <v>5.09</v>
      </c>
      <c r="I1178" s="26">
        <v>0.28000000000000003</v>
      </c>
      <c r="J1178" s="38">
        <v>0.13</v>
      </c>
      <c r="K1178" s="28">
        <f t="shared" si="36"/>
        <v>4.2566371681415927</v>
      </c>
      <c r="L1178" s="28">
        <f t="shared" si="37"/>
        <v>825.78761061946898</v>
      </c>
      <c r="M1178" s="26" t="s">
        <v>1011</v>
      </c>
      <c r="N1178" s="26">
        <f>表1_4[[#This Row],[升数]]*4.81</f>
        <v>933.13999999999987</v>
      </c>
    </row>
    <row r="1179" spans="1:14" ht="38.1" hidden="1" customHeight="1">
      <c r="A1179" s="27">
        <v>43945</v>
      </c>
      <c r="C1179" s="27" t="s">
        <v>13</v>
      </c>
      <c r="D1179" s="27" t="s">
        <v>14</v>
      </c>
      <c r="E1179" s="27" t="s">
        <v>15</v>
      </c>
      <c r="F1179" s="26" t="s">
        <v>106</v>
      </c>
      <c r="G1179" s="26">
        <v>197</v>
      </c>
      <c r="H1179" s="26">
        <v>5.09</v>
      </c>
      <c r="I1179" s="26">
        <v>0.28000000000000003</v>
      </c>
      <c r="J1179" s="38">
        <v>0.13</v>
      </c>
      <c r="K1179" s="28">
        <f t="shared" si="36"/>
        <v>4.2566371681415927</v>
      </c>
      <c r="L1179" s="28">
        <f t="shared" si="37"/>
        <v>838.5575221238937</v>
      </c>
      <c r="M1179" s="26" t="s">
        <v>1011</v>
      </c>
      <c r="N1179" s="26">
        <f>表1_4[[#This Row],[升数]]*4.81</f>
        <v>947.56999999999994</v>
      </c>
    </row>
    <row r="1180" spans="1:14" ht="38.1" hidden="1" customHeight="1">
      <c r="A1180" s="27">
        <v>43946</v>
      </c>
      <c r="C1180" s="27" t="s">
        <v>13</v>
      </c>
      <c r="D1180" s="27" t="s">
        <v>14</v>
      </c>
      <c r="E1180" s="27" t="s">
        <v>15</v>
      </c>
      <c r="F1180" s="26" t="s">
        <v>106</v>
      </c>
      <c r="G1180" s="26">
        <v>44</v>
      </c>
      <c r="H1180" s="26">
        <v>5.09</v>
      </c>
      <c r="I1180" s="26">
        <v>0.28000000000000003</v>
      </c>
      <c r="J1180" s="38">
        <v>0.13</v>
      </c>
      <c r="K1180" s="28">
        <f t="shared" si="36"/>
        <v>4.2566371681415927</v>
      </c>
      <c r="L1180" s="28">
        <f t="shared" si="37"/>
        <v>187.29203539823007</v>
      </c>
      <c r="M1180" s="26" t="s">
        <v>1011</v>
      </c>
      <c r="N1180" s="26">
        <f>表1_4[[#This Row],[升数]]*4.81</f>
        <v>211.64</v>
      </c>
    </row>
    <row r="1181" spans="1:14" ht="38.1" hidden="1" customHeight="1">
      <c r="A1181" s="27">
        <v>43947</v>
      </c>
      <c r="C1181" s="27" t="s">
        <v>13</v>
      </c>
      <c r="D1181" s="27" t="s">
        <v>14</v>
      </c>
      <c r="E1181" s="27" t="s">
        <v>15</v>
      </c>
      <c r="F1181" s="26" t="s">
        <v>106</v>
      </c>
      <c r="G1181" s="26">
        <v>474</v>
      </c>
      <c r="H1181" s="26">
        <v>5.09</v>
      </c>
      <c r="I1181" s="26">
        <v>0.28000000000000003</v>
      </c>
      <c r="J1181" s="38">
        <v>0.13</v>
      </c>
      <c r="K1181" s="28">
        <f t="shared" si="36"/>
        <v>4.2566371681415927</v>
      </c>
      <c r="L1181" s="28">
        <f t="shared" si="37"/>
        <v>2017.646017699115</v>
      </c>
      <c r="M1181" s="26" t="s">
        <v>1011</v>
      </c>
      <c r="N1181" s="26">
        <f>表1_4[[#This Row],[升数]]*4.81</f>
        <v>2279.9399999999996</v>
      </c>
    </row>
    <row r="1182" spans="1:14" ht="38.1" hidden="1" customHeight="1">
      <c r="A1182" s="27">
        <v>43947</v>
      </c>
      <c r="C1182" s="27" t="s">
        <v>13</v>
      </c>
      <c r="D1182" s="27" t="s">
        <v>14</v>
      </c>
      <c r="E1182" s="27" t="s">
        <v>15</v>
      </c>
      <c r="F1182" s="26" t="s">
        <v>106</v>
      </c>
      <c r="G1182" s="26">
        <v>362</v>
      </c>
      <c r="H1182" s="26">
        <v>5.09</v>
      </c>
      <c r="I1182" s="26">
        <v>0.28000000000000003</v>
      </c>
      <c r="J1182" s="38">
        <v>0.13</v>
      </c>
      <c r="K1182" s="28">
        <f t="shared" si="36"/>
        <v>4.2566371681415927</v>
      </c>
      <c r="L1182" s="28">
        <f t="shared" si="37"/>
        <v>1540.9026548672566</v>
      </c>
      <c r="M1182" s="26" t="s">
        <v>1011</v>
      </c>
      <c r="N1182" s="26">
        <f>表1_4[[#This Row],[升数]]*4.81</f>
        <v>1741.2199999999998</v>
      </c>
    </row>
    <row r="1183" spans="1:14" ht="38.1" hidden="1" customHeight="1">
      <c r="A1183" s="27">
        <v>43947</v>
      </c>
      <c r="C1183" s="27" t="s">
        <v>13</v>
      </c>
      <c r="D1183" s="27" t="s">
        <v>14</v>
      </c>
      <c r="E1183" s="27" t="s">
        <v>15</v>
      </c>
      <c r="F1183" s="26" t="s">
        <v>106</v>
      </c>
      <c r="G1183" s="26">
        <v>144</v>
      </c>
      <c r="H1183" s="26">
        <v>5.09</v>
      </c>
      <c r="I1183" s="26">
        <v>0.28000000000000003</v>
      </c>
      <c r="J1183" s="38">
        <v>0.13</v>
      </c>
      <c r="K1183" s="28">
        <f t="shared" si="36"/>
        <v>4.2566371681415927</v>
      </c>
      <c r="L1183" s="28">
        <f t="shared" si="37"/>
        <v>612.95575221238937</v>
      </c>
      <c r="M1183" s="26" t="s">
        <v>1011</v>
      </c>
      <c r="N1183" s="26">
        <f>表1_4[[#This Row],[升数]]*4.81</f>
        <v>692.64</v>
      </c>
    </row>
    <row r="1184" spans="1:14" ht="38.1" hidden="1" customHeight="1">
      <c r="A1184" s="27">
        <v>43947</v>
      </c>
      <c r="C1184" s="27" t="s">
        <v>13</v>
      </c>
      <c r="D1184" s="27" t="s">
        <v>14</v>
      </c>
      <c r="E1184" s="27" t="s">
        <v>15</v>
      </c>
      <c r="F1184" s="26" t="s">
        <v>106</v>
      </c>
      <c r="G1184" s="26">
        <v>132</v>
      </c>
      <c r="H1184" s="26">
        <v>5.09</v>
      </c>
      <c r="I1184" s="26">
        <v>0.28000000000000003</v>
      </c>
      <c r="J1184" s="38">
        <v>0.13</v>
      </c>
      <c r="K1184" s="28">
        <f t="shared" si="36"/>
        <v>4.2566371681415927</v>
      </c>
      <c r="L1184" s="28">
        <f t="shared" si="37"/>
        <v>561.87610619469024</v>
      </c>
      <c r="M1184" s="26" t="s">
        <v>1011</v>
      </c>
      <c r="N1184" s="26">
        <f>表1_4[[#This Row],[升数]]*4.81</f>
        <v>634.91999999999996</v>
      </c>
    </row>
    <row r="1185" spans="1:14" ht="38.1" hidden="1" customHeight="1">
      <c r="A1185" s="27">
        <v>43948</v>
      </c>
      <c r="C1185" s="27" t="s">
        <v>13</v>
      </c>
      <c r="D1185" s="27" t="s">
        <v>14</v>
      </c>
      <c r="E1185" s="27" t="s">
        <v>15</v>
      </c>
      <c r="F1185" s="26" t="s">
        <v>106</v>
      </c>
      <c r="G1185" s="26">
        <v>110</v>
      </c>
      <c r="H1185" s="26">
        <v>5.09</v>
      </c>
      <c r="I1185" s="26">
        <v>0.28000000000000003</v>
      </c>
      <c r="J1185" s="38">
        <v>0.13</v>
      </c>
      <c r="K1185" s="28">
        <f t="shared" si="36"/>
        <v>4.2566371681415927</v>
      </c>
      <c r="L1185" s="28">
        <f t="shared" si="37"/>
        <v>468.23008849557522</v>
      </c>
      <c r="M1185" s="26" t="s">
        <v>1011</v>
      </c>
      <c r="N1185" s="26">
        <f>表1_4[[#This Row],[升数]]*4.81</f>
        <v>529.09999999999991</v>
      </c>
    </row>
    <row r="1186" spans="1:14" ht="38.1" hidden="1" customHeight="1">
      <c r="A1186" s="27">
        <v>43948</v>
      </c>
      <c r="C1186" s="27" t="s">
        <v>13</v>
      </c>
      <c r="D1186" s="27" t="s">
        <v>14</v>
      </c>
      <c r="E1186" s="27" t="s">
        <v>15</v>
      </c>
      <c r="F1186" s="26" t="s">
        <v>106</v>
      </c>
      <c r="G1186" s="26">
        <v>462</v>
      </c>
      <c r="H1186" s="26">
        <v>5.09</v>
      </c>
      <c r="I1186" s="26">
        <v>0.28000000000000003</v>
      </c>
      <c r="J1186" s="38">
        <v>0.13</v>
      </c>
      <c r="K1186" s="28">
        <f t="shared" si="36"/>
        <v>4.2566371681415927</v>
      </c>
      <c r="L1186" s="28">
        <f t="shared" si="37"/>
        <v>1966.5663716814158</v>
      </c>
      <c r="M1186" s="26" t="s">
        <v>1011</v>
      </c>
      <c r="N1186" s="26">
        <f>表1_4[[#This Row],[升数]]*4.81</f>
        <v>2222.2199999999998</v>
      </c>
    </row>
    <row r="1187" spans="1:14" ht="38.1" hidden="1" customHeight="1">
      <c r="A1187" s="27">
        <v>43948</v>
      </c>
      <c r="C1187" s="27" t="s">
        <v>13</v>
      </c>
      <c r="D1187" s="27" t="s">
        <v>14</v>
      </c>
      <c r="E1187" s="27" t="s">
        <v>15</v>
      </c>
      <c r="F1187" s="26" t="s">
        <v>106</v>
      </c>
      <c r="G1187" s="26">
        <v>94</v>
      </c>
      <c r="H1187" s="26">
        <v>5.09</v>
      </c>
      <c r="I1187" s="26">
        <v>0.28000000000000003</v>
      </c>
      <c r="J1187" s="38">
        <v>0.13</v>
      </c>
      <c r="K1187" s="28">
        <f t="shared" si="36"/>
        <v>4.2566371681415927</v>
      </c>
      <c r="L1187" s="28">
        <f t="shared" si="37"/>
        <v>400.12389380530971</v>
      </c>
      <c r="M1187" s="26" t="s">
        <v>1011</v>
      </c>
      <c r="N1187" s="26">
        <f>表1_4[[#This Row],[升数]]*4.81</f>
        <v>452.14</v>
      </c>
    </row>
    <row r="1188" spans="1:14" ht="38.1" hidden="1" customHeight="1">
      <c r="A1188" s="27">
        <v>43948</v>
      </c>
      <c r="C1188" s="27" t="s">
        <v>13</v>
      </c>
      <c r="D1188" s="27" t="s">
        <v>14</v>
      </c>
      <c r="E1188" s="27" t="s">
        <v>15</v>
      </c>
      <c r="F1188" s="26" t="s">
        <v>106</v>
      </c>
      <c r="G1188" s="26">
        <v>161</v>
      </c>
      <c r="H1188" s="26">
        <v>5.09</v>
      </c>
      <c r="I1188" s="26">
        <v>0.28000000000000003</v>
      </c>
      <c r="J1188" s="38">
        <v>0.13</v>
      </c>
      <c r="K1188" s="28">
        <f t="shared" si="36"/>
        <v>4.2566371681415927</v>
      </c>
      <c r="L1188" s="28">
        <f t="shared" si="37"/>
        <v>685.31858407079642</v>
      </c>
      <c r="M1188" s="26" t="s">
        <v>1011</v>
      </c>
      <c r="N1188" s="26">
        <f>表1_4[[#This Row],[升数]]*4.81</f>
        <v>774.41</v>
      </c>
    </row>
    <row r="1189" spans="1:14" ht="38.1" hidden="1" customHeight="1">
      <c r="A1189" s="27">
        <v>43949</v>
      </c>
      <c r="C1189" s="27" t="s">
        <v>13</v>
      </c>
      <c r="D1189" s="27" t="s">
        <v>14</v>
      </c>
      <c r="E1189" s="27" t="s">
        <v>15</v>
      </c>
      <c r="F1189" s="26" t="s">
        <v>106</v>
      </c>
      <c r="G1189" s="26">
        <v>207</v>
      </c>
      <c r="H1189" s="26">
        <v>5.09</v>
      </c>
      <c r="I1189" s="26">
        <v>0.28000000000000003</v>
      </c>
      <c r="J1189" s="38">
        <v>0.13</v>
      </c>
      <c r="K1189" s="28">
        <f t="shared" si="36"/>
        <v>4.2566371681415927</v>
      </c>
      <c r="L1189" s="28">
        <f t="shared" si="37"/>
        <v>881.12389380530965</v>
      </c>
      <c r="M1189" s="26" t="s">
        <v>1011</v>
      </c>
      <c r="N1189" s="26">
        <f>表1_4[[#This Row],[升数]]*4.81</f>
        <v>995.67</v>
      </c>
    </row>
    <row r="1190" spans="1:14" ht="38.1" hidden="1" customHeight="1">
      <c r="A1190" s="27">
        <v>43949</v>
      </c>
      <c r="C1190" s="27" t="s">
        <v>13</v>
      </c>
      <c r="D1190" s="27" t="s">
        <v>14</v>
      </c>
      <c r="E1190" s="27" t="s">
        <v>15</v>
      </c>
      <c r="F1190" s="26" t="s">
        <v>106</v>
      </c>
      <c r="G1190" s="26">
        <v>97</v>
      </c>
      <c r="H1190" s="26">
        <v>5.09</v>
      </c>
      <c r="I1190" s="26">
        <v>0.28000000000000003</v>
      </c>
      <c r="J1190" s="38">
        <v>0.13</v>
      </c>
      <c r="K1190" s="28">
        <f t="shared" si="36"/>
        <v>4.2566371681415927</v>
      </c>
      <c r="L1190" s="28">
        <f t="shared" si="37"/>
        <v>412.89380530973449</v>
      </c>
      <c r="M1190" s="26" t="s">
        <v>1011</v>
      </c>
      <c r="N1190" s="26">
        <f>表1_4[[#This Row],[升数]]*4.81</f>
        <v>466.56999999999994</v>
      </c>
    </row>
    <row r="1191" spans="1:14" ht="38.1" hidden="1" customHeight="1">
      <c r="A1191" s="27">
        <v>43949</v>
      </c>
      <c r="C1191" s="27" t="s">
        <v>13</v>
      </c>
      <c r="D1191" s="27" t="s">
        <v>14</v>
      </c>
      <c r="E1191" s="27" t="s">
        <v>15</v>
      </c>
      <c r="F1191" s="26" t="s">
        <v>106</v>
      </c>
      <c r="G1191" s="26">
        <v>138</v>
      </c>
      <c r="H1191" s="26">
        <v>5.09</v>
      </c>
      <c r="I1191" s="26">
        <v>0.28000000000000003</v>
      </c>
      <c r="J1191" s="38">
        <v>0.13</v>
      </c>
      <c r="K1191" s="28">
        <f t="shared" si="36"/>
        <v>4.2566371681415927</v>
      </c>
      <c r="L1191" s="28">
        <f t="shared" si="37"/>
        <v>587.4159292035398</v>
      </c>
      <c r="M1191" s="26" t="s">
        <v>1011</v>
      </c>
      <c r="N1191" s="26">
        <f>表1_4[[#This Row],[升数]]*4.81</f>
        <v>663.78</v>
      </c>
    </row>
    <row r="1192" spans="1:14" ht="38.1" hidden="1" customHeight="1">
      <c r="A1192" s="27">
        <v>43950</v>
      </c>
      <c r="C1192" s="27" t="s">
        <v>13</v>
      </c>
      <c r="D1192" s="27" t="s">
        <v>14</v>
      </c>
      <c r="E1192" s="27" t="s">
        <v>15</v>
      </c>
      <c r="F1192" s="26" t="s">
        <v>106</v>
      </c>
      <c r="G1192" s="26">
        <v>308</v>
      </c>
      <c r="H1192" s="26">
        <v>5.09</v>
      </c>
      <c r="I1192" s="26">
        <v>0.28000000000000003</v>
      </c>
      <c r="J1192" s="38">
        <v>0.13</v>
      </c>
      <c r="K1192" s="28">
        <f t="shared" si="36"/>
        <v>4.2566371681415927</v>
      </c>
      <c r="L1192" s="28">
        <f t="shared" si="37"/>
        <v>1311.0442477876106</v>
      </c>
      <c r="M1192" s="26" t="s">
        <v>1011</v>
      </c>
      <c r="N1192" s="26">
        <f>表1_4[[#This Row],[升数]]*4.81</f>
        <v>1481.4799999999998</v>
      </c>
    </row>
    <row r="1193" spans="1:14" ht="38.1" hidden="1" customHeight="1">
      <c r="A1193" s="27">
        <v>43951</v>
      </c>
      <c r="C1193" s="27" t="s">
        <v>13</v>
      </c>
      <c r="D1193" s="27" t="s">
        <v>14</v>
      </c>
      <c r="E1193" s="27" t="s">
        <v>15</v>
      </c>
      <c r="F1193" s="26" t="s">
        <v>106</v>
      </c>
      <c r="G1193" s="26">
        <v>96</v>
      </c>
      <c r="H1193" s="26">
        <v>5.09</v>
      </c>
      <c r="I1193" s="26">
        <v>0.28000000000000003</v>
      </c>
      <c r="J1193" s="38">
        <v>0.13</v>
      </c>
      <c r="K1193" s="28">
        <f t="shared" si="36"/>
        <v>4.2566371681415927</v>
      </c>
      <c r="L1193" s="28">
        <f t="shared" si="37"/>
        <v>408.63716814159289</v>
      </c>
      <c r="M1193" s="26" t="s">
        <v>1011</v>
      </c>
      <c r="N1193" s="26">
        <f>表1_4[[#This Row],[升数]]*4.81</f>
        <v>461.76</v>
      </c>
    </row>
    <row r="1194" spans="1:14" ht="38.1" hidden="1" customHeight="1">
      <c r="A1194" s="27">
        <v>43951</v>
      </c>
      <c r="C1194" s="27" t="s">
        <v>13</v>
      </c>
      <c r="D1194" s="27" t="s">
        <v>14</v>
      </c>
      <c r="E1194" s="27" t="s">
        <v>15</v>
      </c>
      <c r="F1194" s="26" t="s">
        <v>106</v>
      </c>
      <c r="G1194" s="26">
        <v>107</v>
      </c>
      <c r="H1194" s="26">
        <v>5.09</v>
      </c>
      <c r="I1194" s="26">
        <v>0.28000000000000003</v>
      </c>
      <c r="J1194" s="38">
        <v>0.13</v>
      </c>
      <c r="K1194" s="28">
        <f t="shared" si="36"/>
        <v>4.2566371681415927</v>
      </c>
      <c r="L1194" s="28">
        <f t="shared" si="37"/>
        <v>455.46017699115043</v>
      </c>
      <c r="M1194" s="26" t="s">
        <v>1011</v>
      </c>
      <c r="N1194" s="26">
        <f>表1_4[[#This Row],[升数]]*4.81</f>
        <v>514.66999999999996</v>
      </c>
    </row>
    <row r="1195" spans="1:14" ht="38.1" hidden="1" customHeight="1">
      <c r="A1195" s="27">
        <v>43951</v>
      </c>
      <c r="C1195" s="27" t="s">
        <v>13</v>
      </c>
      <c r="D1195" s="27" t="s">
        <v>14</v>
      </c>
      <c r="E1195" s="27" t="s">
        <v>15</v>
      </c>
      <c r="F1195" s="26" t="s">
        <v>106</v>
      </c>
      <c r="G1195" s="26">
        <v>341</v>
      </c>
      <c r="H1195" s="26">
        <v>5.09</v>
      </c>
      <c r="I1195" s="26">
        <v>0.28000000000000003</v>
      </c>
      <c r="J1195" s="38">
        <v>0.13</v>
      </c>
      <c r="K1195" s="28">
        <f t="shared" si="36"/>
        <v>4.2566371681415927</v>
      </c>
      <c r="L1195" s="28">
        <f t="shared" si="37"/>
        <v>1451.5132743362831</v>
      </c>
      <c r="M1195" s="26" t="s">
        <v>1011</v>
      </c>
      <c r="N1195" s="26">
        <f>表1_4[[#This Row],[升数]]*4.81</f>
        <v>1640.2099999999998</v>
      </c>
    </row>
    <row r="1196" spans="1:14" ht="38.1" hidden="1" customHeight="1">
      <c r="A1196" s="27">
        <v>43952</v>
      </c>
      <c r="C1196" s="27" t="s">
        <v>13</v>
      </c>
      <c r="D1196" s="27" t="s">
        <v>14</v>
      </c>
      <c r="E1196" s="27" t="s">
        <v>15</v>
      </c>
      <c r="F1196" s="26" t="s">
        <v>106</v>
      </c>
      <c r="G1196" s="26">
        <v>536</v>
      </c>
      <c r="H1196" s="26">
        <v>5.09</v>
      </c>
      <c r="I1196" s="26">
        <v>0.28000000000000003</v>
      </c>
      <c r="J1196" s="38">
        <v>0.13</v>
      </c>
      <c r="K1196" s="28">
        <f t="shared" si="36"/>
        <v>4.2566371681415927</v>
      </c>
      <c r="L1196" s="28">
        <f t="shared" si="37"/>
        <v>2281.5575221238937</v>
      </c>
      <c r="M1196" s="26" t="s">
        <v>1011</v>
      </c>
      <c r="N1196" s="26">
        <f>表1_4[[#This Row],[升数]]*4.81</f>
        <v>2578.16</v>
      </c>
    </row>
    <row r="1197" spans="1:14" ht="38.1" hidden="1" customHeight="1">
      <c r="A1197" s="27">
        <v>43952</v>
      </c>
      <c r="C1197" s="27" t="s">
        <v>13</v>
      </c>
      <c r="D1197" s="27" t="s">
        <v>14</v>
      </c>
      <c r="E1197" s="27" t="s">
        <v>15</v>
      </c>
      <c r="F1197" s="26" t="s">
        <v>106</v>
      </c>
      <c r="G1197" s="26">
        <v>72</v>
      </c>
      <c r="H1197" s="26">
        <v>5.09</v>
      </c>
      <c r="I1197" s="26">
        <v>0.28000000000000003</v>
      </c>
      <c r="J1197" s="38">
        <v>0.13</v>
      </c>
      <c r="K1197" s="28">
        <f t="shared" si="36"/>
        <v>4.2566371681415927</v>
      </c>
      <c r="L1197" s="28">
        <f t="shared" si="37"/>
        <v>306.47787610619469</v>
      </c>
      <c r="M1197" s="26" t="s">
        <v>1011</v>
      </c>
      <c r="N1197" s="26">
        <f>表1_4[[#This Row],[升数]]*4.81</f>
        <v>346.32</v>
      </c>
    </row>
    <row r="1198" spans="1:14" ht="38.1" hidden="1" customHeight="1">
      <c r="A1198" s="27">
        <v>43952</v>
      </c>
      <c r="C1198" s="27" t="s">
        <v>13</v>
      </c>
      <c r="D1198" s="27" t="s">
        <v>14</v>
      </c>
      <c r="E1198" s="27" t="s">
        <v>15</v>
      </c>
      <c r="F1198" s="26" t="s">
        <v>106</v>
      </c>
      <c r="G1198" s="26">
        <v>95</v>
      </c>
      <c r="H1198" s="26">
        <v>5.09</v>
      </c>
      <c r="I1198" s="26">
        <v>0.28000000000000003</v>
      </c>
      <c r="J1198" s="38">
        <v>0.13</v>
      </c>
      <c r="K1198" s="28">
        <f t="shared" si="36"/>
        <v>4.2566371681415927</v>
      </c>
      <c r="L1198" s="28">
        <f t="shared" si="37"/>
        <v>404.3805309734513</v>
      </c>
      <c r="M1198" s="26" t="s">
        <v>1011</v>
      </c>
      <c r="N1198" s="26">
        <f>表1_4[[#This Row],[升数]]*4.81</f>
        <v>456.95</v>
      </c>
    </row>
    <row r="1199" spans="1:14" ht="38.1" hidden="1" customHeight="1">
      <c r="A1199" s="27">
        <v>43953</v>
      </c>
      <c r="C1199" s="27" t="s">
        <v>13</v>
      </c>
      <c r="D1199" s="27" t="s">
        <v>14</v>
      </c>
      <c r="E1199" s="27" t="s">
        <v>15</v>
      </c>
      <c r="F1199" s="26" t="s">
        <v>106</v>
      </c>
      <c r="G1199" s="26">
        <v>116</v>
      </c>
      <c r="H1199" s="26">
        <v>5.09</v>
      </c>
      <c r="I1199" s="26">
        <v>0.28000000000000003</v>
      </c>
      <c r="J1199" s="38">
        <v>0.13</v>
      </c>
      <c r="K1199" s="28">
        <f t="shared" si="36"/>
        <v>4.2566371681415927</v>
      </c>
      <c r="L1199" s="28">
        <f t="shared" si="37"/>
        <v>493.76991150442473</v>
      </c>
      <c r="M1199" s="26" t="s">
        <v>1011</v>
      </c>
      <c r="N1199" s="26">
        <f>表1_4[[#This Row],[升数]]*4.81</f>
        <v>557.95999999999992</v>
      </c>
    </row>
    <row r="1200" spans="1:14" ht="38.1" hidden="1" customHeight="1">
      <c r="A1200" s="27">
        <v>43953</v>
      </c>
      <c r="C1200" s="27" t="s">
        <v>13</v>
      </c>
      <c r="D1200" s="27" t="s">
        <v>14</v>
      </c>
      <c r="E1200" s="27" t="s">
        <v>15</v>
      </c>
      <c r="F1200" s="26" t="s">
        <v>106</v>
      </c>
      <c r="G1200" s="26">
        <v>126</v>
      </c>
      <c r="H1200" s="26">
        <v>5.09</v>
      </c>
      <c r="I1200" s="26">
        <v>0.28000000000000003</v>
      </c>
      <c r="J1200" s="38">
        <v>0.13</v>
      </c>
      <c r="K1200" s="28">
        <f t="shared" si="36"/>
        <v>4.2566371681415927</v>
      </c>
      <c r="L1200" s="28">
        <f t="shared" si="37"/>
        <v>536.33628318584067</v>
      </c>
      <c r="M1200" s="26" t="s">
        <v>1011</v>
      </c>
      <c r="N1200" s="26">
        <f>表1_4[[#This Row],[升数]]*4.81</f>
        <v>606.05999999999995</v>
      </c>
    </row>
    <row r="1201" spans="1:14" ht="38.1" hidden="1" customHeight="1">
      <c r="A1201" s="27">
        <v>43953</v>
      </c>
      <c r="C1201" s="27" t="s">
        <v>13</v>
      </c>
      <c r="D1201" s="27" t="s">
        <v>14</v>
      </c>
      <c r="E1201" s="27" t="s">
        <v>15</v>
      </c>
      <c r="F1201" s="26" t="s">
        <v>106</v>
      </c>
      <c r="G1201" s="26">
        <v>359</v>
      </c>
      <c r="H1201" s="26">
        <v>5.09</v>
      </c>
      <c r="I1201" s="26">
        <v>0.28000000000000003</v>
      </c>
      <c r="J1201" s="38">
        <v>0.13</v>
      </c>
      <c r="K1201" s="28">
        <f t="shared" si="36"/>
        <v>4.2566371681415927</v>
      </c>
      <c r="L1201" s="28">
        <f t="shared" si="37"/>
        <v>1528.1327433628317</v>
      </c>
      <c r="M1201" s="26" t="s">
        <v>1011</v>
      </c>
      <c r="N1201" s="26">
        <f>表1_4[[#This Row],[升数]]*4.81</f>
        <v>1726.79</v>
      </c>
    </row>
    <row r="1202" spans="1:14" ht="38.1" hidden="1" customHeight="1">
      <c r="A1202" s="27">
        <v>43953</v>
      </c>
      <c r="C1202" s="27" t="s">
        <v>13</v>
      </c>
      <c r="D1202" s="27" t="s">
        <v>14</v>
      </c>
      <c r="E1202" s="27" t="s">
        <v>15</v>
      </c>
      <c r="F1202" s="26" t="s">
        <v>106</v>
      </c>
      <c r="G1202" s="26">
        <v>188</v>
      </c>
      <c r="H1202" s="26">
        <v>5.09</v>
      </c>
      <c r="I1202" s="26">
        <v>0.28000000000000003</v>
      </c>
      <c r="J1202" s="38">
        <v>0.13</v>
      </c>
      <c r="K1202" s="28">
        <f t="shared" si="36"/>
        <v>4.2566371681415927</v>
      </c>
      <c r="L1202" s="28">
        <f t="shared" si="37"/>
        <v>800.24778761061941</v>
      </c>
      <c r="M1202" s="26" t="s">
        <v>1011</v>
      </c>
      <c r="N1202" s="26">
        <f>表1_4[[#This Row],[升数]]*4.81</f>
        <v>904.28</v>
      </c>
    </row>
    <row r="1203" spans="1:14" ht="38.1" hidden="1" customHeight="1">
      <c r="A1203" s="27">
        <v>43954</v>
      </c>
      <c r="C1203" s="27" t="s">
        <v>13</v>
      </c>
      <c r="D1203" s="27" t="s">
        <v>14</v>
      </c>
      <c r="E1203" s="27" t="s">
        <v>15</v>
      </c>
      <c r="F1203" s="26" t="s">
        <v>106</v>
      </c>
      <c r="G1203" s="26">
        <v>250</v>
      </c>
      <c r="H1203" s="26">
        <v>5.09</v>
      </c>
      <c r="I1203" s="26">
        <v>0.28000000000000003</v>
      </c>
      <c r="J1203" s="38">
        <v>0.13</v>
      </c>
      <c r="K1203" s="28">
        <f t="shared" si="36"/>
        <v>4.2566371681415927</v>
      </c>
      <c r="L1203" s="28">
        <f t="shared" si="37"/>
        <v>1064.1592920353983</v>
      </c>
      <c r="M1203" s="26" t="s">
        <v>1011</v>
      </c>
      <c r="N1203" s="26">
        <f>表1_4[[#This Row],[升数]]*4.81</f>
        <v>1202.5</v>
      </c>
    </row>
    <row r="1204" spans="1:14" ht="38.1" hidden="1" customHeight="1">
      <c r="A1204" s="27">
        <v>43957</v>
      </c>
      <c r="C1204" s="27" t="s">
        <v>13</v>
      </c>
      <c r="D1204" s="27" t="s">
        <v>14</v>
      </c>
      <c r="E1204" s="27" t="s">
        <v>15</v>
      </c>
      <c r="F1204" s="26" t="s">
        <v>106</v>
      </c>
      <c r="G1204" s="26">
        <v>196</v>
      </c>
      <c r="H1204" s="26">
        <v>5.09</v>
      </c>
      <c r="I1204" s="26">
        <v>0.28000000000000003</v>
      </c>
      <c r="J1204" s="38">
        <v>0.13</v>
      </c>
      <c r="K1204" s="28">
        <f t="shared" si="36"/>
        <v>4.2566371681415927</v>
      </c>
      <c r="L1204" s="28">
        <f t="shared" si="37"/>
        <v>834.30088495575217</v>
      </c>
      <c r="M1204" s="26" t="s">
        <v>1011</v>
      </c>
      <c r="N1204" s="26">
        <f>表1_4[[#This Row],[升数]]*4.81</f>
        <v>942.75999999999988</v>
      </c>
    </row>
    <row r="1205" spans="1:14" ht="38.1" hidden="1" customHeight="1">
      <c r="A1205" s="27">
        <v>43957</v>
      </c>
      <c r="C1205" s="27" t="s">
        <v>13</v>
      </c>
      <c r="D1205" s="27" t="s">
        <v>14</v>
      </c>
      <c r="E1205" s="27" t="s">
        <v>15</v>
      </c>
      <c r="F1205" s="26" t="s">
        <v>106</v>
      </c>
      <c r="G1205" s="26">
        <v>140</v>
      </c>
      <c r="H1205" s="26">
        <v>5.09</v>
      </c>
      <c r="I1205" s="26">
        <v>0.28000000000000003</v>
      </c>
      <c r="J1205" s="38">
        <v>0.13</v>
      </c>
      <c r="K1205" s="28">
        <f t="shared" si="36"/>
        <v>4.2566371681415927</v>
      </c>
      <c r="L1205" s="28">
        <f t="shared" si="37"/>
        <v>595.92920353982299</v>
      </c>
      <c r="M1205" s="26" t="s">
        <v>1011</v>
      </c>
      <c r="N1205" s="26">
        <f>表1_4[[#This Row],[升数]]*4.81</f>
        <v>673.4</v>
      </c>
    </row>
    <row r="1206" spans="1:14" ht="38.1" hidden="1" customHeight="1">
      <c r="A1206" s="27">
        <v>43957</v>
      </c>
      <c r="C1206" s="27" t="s">
        <v>13</v>
      </c>
      <c r="D1206" s="27" t="s">
        <v>14</v>
      </c>
      <c r="E1206" s="27" t="s">
        <v>15</v>
      </c>
      <c r="F1206" s="26" t="s">
        <v>106</v>
      </c>
      <c r="G1206" s="26">
        <v>43</v>
      </c>
      <c r="H1206" s="26">
        <v>5.09</v>
      </c>
      <c r="I1206" s="26">
        <v>0.28000000000000003</v>
      </c>
      <c r="J1206" s="38">
        <v>0.13</v>
      </c>
      <c r="K1206" s="28">
        <f t="shared" si="36"/>
        <v>4.2566371681415927</v>
      </c>
      <c r="L1206" s="28">
        <f t="shared" si="37"/>
        <v>183.03539823008848</v>
      </c>
      <c r="M1206" s="26" t="s">
        <v>1011</v>
      </c>
      <c r="N1206" s="26">
        <f>表1_4[[#This Row],[升数]]*4.81</f>
        <v>206.82999999999998</v>
      </c>
    </row>
    <row r="1207" spans="1:14" ht="38.1" hidden="1" customHeight="1">
      <c r="A1207" s="27">
        <v>43957</v>
      </c>
      <c r="C1207" s="27" t="s">
        <v>13</v>
      </c>
      <c r="D1207" s="27" t="s">
        <v>14</v>
      </c>
      <c r="E1207" s="27" t="s">
        <v>15</v>
      </c>
      <c r="F1207" s="26" t="s">
        <v>106</v>
      </c>
      <c r="G1207" s="26">
        <v>301</v>
      </c>
      <c r="H1207" s="26">
        <v>5.09</v>
      </c>
      <c r="I1207" s="26">
        <v>0.28000000000000003</v>
      </c>
      <c r="J1207" s="38">
        <v>0.13</v>
      </c>
      <c r="K1207" s="28">
        <f t="shared" si="36"/>
        <v>4.2566371681415927</v>
      </c>
      <c r="L1207" s="28">
        <f t="shared" si="37"/>
        <v>1281.2477876106193</v>
      </c>
      <c r="M1207" s="26" t="s">
        <v>1011</v>
      </c>
      <c r="N1207" s="26">
        <f>表1_4[[#This Row],[升数]]*4.81</f>
        <v>1447.81</v>
      </c>
    </row>
    <row r="1208" spans="1:14" ht="38.1" hidden="1" customHeight="1">
      <c r="A1208" s="27">
        <v>43957</v>
      </c>
      <c r="C1208" s="27" t="s">
        <v>13</v>
      </c>
      <c r="D1208" s="27" t="s">
        <v>14</v>
      </c>
      <c r="E1208" s="27" t="s">
        <v>15</v>
      </c>
      <c r="F1208" s="26" t="s">
        <v>106</v>
      </c>
      <c r="G1208" s="26">
        <v>100</v>
      </c>
      <c r="H1208" s="26">
        <v>5.09</v>
      </c>
      <c r="I1208" s="26">
        <v>0.28000000000000003</v>
      </c>
      <c r="J1208" s="38">
        <v>0.13</v>
      </c>
      <c r="K1208" s="28">
        <f t="shared" si="36"/>
        <v>4.2566371681415927</v>
      </c>
      <c r="L1208" s="28">
        <f t="shared" si="37"/>
        <v>425.66371681415927</v>
      </c>
      <c r="M1208" s="26" t="s">
        <v>1011</v>
      </c>
      <c r="N1208" s="26">
        <f>表1_4[[#This Row],[升数]]*4.81</f>
        <v>480.99999999999994</v>
      </c>
    </row>
    <row r="1209" spans="1:14" ht="38.1" hidden="1" customHeight="1">
      <c r="A1209" s="27">
        <v>43961</v>
      </c>
      <c r="C1209" s="27" t="s">
        <v>13</v>
      </c>
      <c r="D1209" s="27" t="s">
        <v>14</v>
      </c>
      <c r="E1209" s="27" t="s">
        <v>15</v>
      </c>
      <c r="F1209" s="26" t="s">
        <v>106</v>
      </c>
      <c r="G1209" s="26">
        <v>204</v>
      </c>
      <c r="H1209" s="26">
        <v>5.09</v>
      </c>
      <c r="I1209" s="26">
        <v>0.28000000000000003</v>
      </c>
      <c r="J1209" s="38">
        <v>0.13</v>
      </c>
      <c r="K1209" s="28">
        <f t="shared" si="36"/>
        <v>4.2566371681415927</v>
      </c>
      <c r="L1209" s="28">
        <f t="shared" si="37"/>
        <v>868.35398230088492</v>
      </c>
      <c r="M1209" s="26" t="s">
        <v>1011</v>
      </c>
      <c r="N1209" s="26">
        <f>表1_4[[#This Row],[升数]]*4.81</f>
        <v>981.2399999999999</v>
      </c>
    </row>
    <row r="1210" spans="1:14" ht="38.1" hidden="1" customHeight="1">
      <c r="A1210" s="27">
        <v>43962</v>
      </c>
      <c r="C1210" s="27" t="s">
        <v>13</v>
      </c>
      <c r="D1210" s="27" t="s">
        <v>14</v>
      </c>
      <c r="E1210" s="27" t="s">
        <v>15</v>
      </c>
      <c r="F1210" s="26" t="s">
        <v>106</v>
      </c>
      <c r="G1210" s="26">
        <v>169</v>
      </c>
      <c r="H1210" s="26">
        <v>5.09</v>
      </c>
      <c r="I1210" s="26">
        <v>0.28000000000000003</v>
      </c>
      <c r="J1210" s="38">
        <v>0.13</v>
      </c>
      <c r="K1210" s="28">
        <f t="shared" si="36"/>
        <v>4.2566371681415927</v>
      </c>
      <c r="L1210" s="28">
        <f t="shared" si="37"/>
        <v>719.37168141592917</v>
      </c>
      <c r="M1210" s="26" t="s">
        <v>1011</v>
      </c>
      <c r="N1210" s="26">
        <f>表1_4[[#This Row],[升数]]*4.81</f>
        <v>812.89</v>
      </c>
    </row>
    <row r="1211" spans="1:14" ht="38.1" hidden="1" customHeight="1">
      <c r="A1211" s="27">
        <v>43962</v>
      </c>
      <c r="C1211" s="27" t="s">
        <v>13</v>
      </c>
      <c r="D1211" s="27" t="s">
        <v>14</v>
      </c>
      <c r="E1211" s="27" t="s">
        <v>15</v>
      </c>
      <c r="F1211" s="26" t="s">
        <v>106</v>
      </c>
      <c r="G1211" s="26">
        <v>209</v>
      </c>
      <c r="H1211" s="26">
        <v>5.09</v>
      </c>
      <c r="I1211" s="26">
        <v>0.28000000000000003</v>
      </c>
      <c r="J1211" s="38">
        <v>0.13</v>
      </c>
      <c r="K1211" s="28">
        <f t="shared" si="36"/>
        <v>4.2566371681415927</v>
      </c>
      <c r="L1211" s="28">
        <f t="shared" si="37"/>
        <v>889.63716814159284</v>
      </c>
      <c r="M1211" s="26" t="s">
        <v>1011</v>
      </c>
      <c r="N1211" s="26">
        <f>表1_4[[#This Row],[升数]]*4.81</f>
        <v>1005.29</v>
      </c>
    </row>
    <row r="1212" spans="1:14" ht="38.1" hidden="1" customHeight="1">
      <c r="A1212" s="27">
        <v>43962</v>
      </c>
      <c r="C1212" s="27" t="s">
        <v>13</v>
      </c>
      <c r="D1212" s="27" t="s">
        <v>14</v>
      </c>
      <c r="E1212" s="27" t="s">
        <v>15</v>
      </c>
      <c r="F1212" s="26" t="s">
        <v>106</v>
      </c>
      <c r="G1212" s="26">
        <v>377</v>
      </c>
      <c r="H1212" s="26">
        <v>5.09</v>
      </c>
      <c r="I1212" s="26">
        <v>0.28000000000000003</v>
      </c>
      <c r="J1212" s="38">
        <v>0.13</v>
      </c>
      <c r="K1212" s="28">
        <f t="shared" si="36"/>
        <v>4.2566371681415927</v>
      </c>
      <c r="L1212" s="28">
        <f t="shared" si="37"/>
        <v>1604.7522123893805</v>
      </c>
      <c r="M1212" s="26" t="s">
        <v>1011</v>
      </c>
      <c r="N1212" s="26">
        <f>表1_4[[#This Row],[升数]]*4.81</f>
        <v>1813.37</v>
      </c>
    </row>
    <row r="1213" spans="1:14" ht="38.1" hidden="1" customHeight="1">
      <c r="A1213" s="27">
        <v>43962</v>
      </c>
      <c r="C1213" s="27" t="s">
        <v>13</v>
      </c>
      <c r="D1213" s="27" t="s">
        <v>14</v>
      </c>
      <c r="E1213" s="27" t="s">
        <v>15</v>
      </c>
      <c r="F1213" s="26" t="s">
        <v>106</v>
      </c>
      <c r="G1213" s="26">
        <v>111</v>
      </c>
      <c r="H1213" s="26">
        <v>5.09</v>
      </c>
      <c r="I1213" s="26">
        <v>0.28000000000000003</v>
      </c>
      <c r="J1213" s="38">
        <v>0.13</v>
      </c>
      <c r="K1213" s="28">
        <f t="shared" si="36"/>
        <v>4.2566371681415927</v>
      </c>
      <c r="L1213" s="28">
        <f t="shared" si="37"/>
        <v>472.48672566371681</v>
      </c>
      <c r="M1213" s="26" t="s">
        <v>1011</v>
      </c>
      <c r="N1213" s="26">
        <f>表1_4[[#This Row],[升数]]*4.81</f>
        <v>533.91</v>
      </c>
    </row>
    <row r="1214" spans="1:14" ht="38.1" hidden="1" customHeight="1">
      <c r="A1214" s="27">
        <v>43963</v>
      </c>
      <c r="C1214" s="27" t="s">
        <v>13</v>
      </c>
      <c r="D1214" s="27" t="s">
        <v>14</v>
      </c>
      <c r="E1214" s="27" t="s">
        <v>15</v>
      </c>
      <c r="F1214" s="26" t="s">
        <v>106</v>
      </c>
      <c r="G1214" s="26">
        <v>362</v>
      </c>
      <c r="H1214" s="26">
        <v>5.09</v>
      </c>
      <c r="I1214" s="26">
        <v>0.28000000000000003</v>
      </c>
      <c r="J1214" s="38">
        <v>0.13</v>
      </c>
      <c r="K1214" s="28">
        <f t="shared" si="36"/>
        <v>4.2566371681415927</v>
      </c>
      <c r="L1214" s="28">
        <f t="shared" si="37"/>
        <v>1540.9026548672566</v>
      </c>
      <c r="M1214" s="26" t="s">
        <v>1011</v>
      </c>
      <c r="N1214" s="26">
        <f>表1_4[[#This Row],[升数]]*4.81</f>
        <v>1741.2199999999998</v>
      </c>
    </row>
    <row r="1215" spans="1:14" ht="38.1" hidden="1" customHeight="1">
      <c r="A1215" s="27">
        <v>43963</v>
      </c>
      <c r="C1215" s="27" t="s">
        <v>13</v>
      </c>
      <c r="D1215" s="27" t="s">
        <v>14</v>
      </c>
      <c r="E1215" s="27" t="s">
        <v>15</v>
      </c>
      <c r="F1215" s="26" t="s">
        <v>106</v>
      </c>
      <c r="G1215" s="26">
        <v>253</v>
      </c>
      <c r="H1215" s="26">
        <v>5.09</v>
      </c>
      <c r="I1215" s="26">
        <v>0.28000000000000003</v>
      </c>
      <c r="J1215" s="38">
        <v>0.13</v>
      </c>
      <c r="K1215" s="28">
        <f t="shared" si="36"/>
        <v>4.2566371681415927</v>
      </c>
      <c r="L1215" s="28">
        <f t="shared" si="37"/>
        <v>1076.929203539823</v>
      </c>
      <c r="M1215" s="26" t="s">
        <v>1011</v>
      </c>
      <c r="N1215" s="26">
        <f>表1_4[[#This Row],[升数]]*4.81</f>
        <v>1216.9299999999998</v>
      </c>
    </row>
    <row r="1216" spans="1:14" ht="38.1" hidden="1" customHeight="1">
      <c r="A1216" s="27">
        <v>43963</v>
      </c>
      <c r="C1216" s="27" t="s">
        <v>13</v>
      </c>
      <c r="D1216" s="27" t="s">
        <v>14</v>
      </c>
      <c r="E1216" s="27" t="s">
        <v>15</v>
      </c>
      <c r="F1216" s="26" t="s">
        <v>106</v>
      </c>
      <c r="G1216" s="26">
        <v>312</v>
      </c>
      <c r="H1216" s="26">
        <v>5.09</v>
      </c>
      <c r="I1216" s="26">
        <v>0.28000000000000003</v>
      </c>
      <c r="J1216" s="38">
        <v>0.13</v>
      </c>
      <c r="K1216" s="28">
        <f t="shared" si="36"/>
        <v>4.2566371681415927</v>
      </c>
      <c r="L1216" s="28">
        <f t="shared" si="37"/>
        <v>1328.070796460177</v>
      </c>
      <c r="M1216" s="26" t="s">
        <v>1011</v>
      </c>
      <c r="N1216" s="26">
        <f>表1_4[[#This Row],[升数]]*4.81</f>
        <v>1500.7199999999998</v>
      </c>
    </row>
    <row r="1217" spans="1:14" ht="38.1" hidden="1" customHeight="1">
      <c r="A1217" s="27">
        <v>43964</v>
      </c>
      <c r="C1217" s="27" t="s">
        <v>13</v>
      </c>
      <c r="D1217" s="27" t="s">
        <v>14</v>
      </c>
      <c r="E1217" s="27" t="s">
        <v>15</v>
      </c>
      <c r="F1217" s="26" t="s">
        <v>106</v>
      </c>
      <c r="G1217" s="26">
        <v>105</v>
      </c>
      <c r="H1217" s="26">
        <v>5.09</v>
      </c>
      <c r="I1217" s="26">
        <v>0.28000000000000003</v>
      </c>
      <c r="J1217" s="38">
        <v>0.13</v>
      </c>
      <c r="K1217" s="28">
        <f t="shared" si="36"/>
        <v>4.2566371681415927</v>
      </c>
      <c r="L1217" s="28">
        <f t="shared" si="37"/>
        <v>446.94690265486724</v>
      </c>
      <c r="M1217" s="26" t="s">
        <v>1011</v>
      </c>
      <c r="N1217" s="26">
        <f>表1_4[[#This Row],[升数]]*4.81</f>
        <v>505.04999999999995</v>
      </c>
    </row>
    <row r="1218" spans="1:14" ht="38.1" hidden="1" customHeight="1">
      <c r="A1218" s="27">
        <v>43965</v>
      </c>
      <c r="C1218" s="27" t="s">
        <v>13</v>
      </c>
      <c r="D1218" s="27" t="s">
        <v>14</v>
      </c>
      <c r="E1218" s="27" t="s">
        <v>15</v>
      </c>
      <c r="F1218" s="26" t="s">
        <v>106</v>
      </c>
      <c r="G1218" s="26">
        <v>125</v>
      </c>
      <c r="H1218" s="26">
        <v>5.09</v>
      </c>
      <c r="I1218" s="26">
        <v>0.28000000000000003</v>
      </c>
      <c r="J1218" s="38">
        <v>0.13</v>
      </c>
      <c r="K1218" s="28">
        <f t="shared" ref="K1218:K1281" si="38">4.81/1.13</f>
        <v>4.2566371681415927</v>
      </c>
      <c r="L1218" s="28">
        <f t="shared" ref="L1218:L1281" si="39">G1218*K1218</f>
        <v>532.07964601769913</v>
      </c>
      <c r="M1218" s="26" t="s">
        <v>1011</v>
      </c>
      <c r="N1218" s="26">
        <f>表1_4[[#This Row],[升数]]*4.81</f>
        <v>601.25</v>
      </c>
    </row>
    <row r="1219" spans="1:14" ht="38.1" hidden="1" customHeight="1">
      <c r="A1219" s="27">
        <v>43965</v>
      </c>
      <c r="C1219" s="27" t="s">
        <v>13</v>
      </c>
      <c r="D1219" s="27" t="s">
        <v>14</v>
      </c>
      <c r="E1219" s="27" t="s">
        <v>15</v>
      </c>
      <c r="F1219" s="26" t="s">
        <v>106</v>
      </c>
      <c r="G1219" s="26">
        <v>100</v>
      </c>
      <c r="H1219" s="26">
        <v>5.09</v>
      </c>
      <c r="I1219" s="26">
        <v>0.28000000000000003</v>
      </c>
      <c r="J1219" s="38">
        <v>0.13</v>
      </c>
      <c r="K1219" s="28">
        <f t="shared" si="38"/>
        <v>4.2566371681415927</v>
      </c>
      <c r="L1219" s="28">
        <f t="shared" si="39"/>
        <v>425.66371681415927</v>
      </c>
      <c r="M1219" s="26" t="s">
        <v>1011</v>
      </c>
      <c r="N1219" s="26">
        <f>表1_4[[#This Row],[升数]]*4.81</f>
        <v>480.99999999999994</v>
      </c>
    </row>
    <row r="1220" spans="1:14" ht="38.1" hidden="1" customHeight="1">
      <c r="A1220" s="27">
        <v>43966</v>
      </c>
      <c r="C1220" s="27" t="s">
        <v>13</v>
      </c>
      <c r="D1220" s="27" t="s">
        <v>14</v>
      </c>
      <c r="E1220" s="27" t="s">
        <v>15</v>
      </c>
      <c r="F1220" s="26" t="s">
        <v>106</v>
      </c>
      <c r="G1220" s="26">
        <v>99</v>
      </c>
      <c r="H1220" s="26">
        <v>5.09</v>
      </c>
      <c r="I1220" s="26">
        <v>0.28000000000000003</v>
      </c>
      <c r="J1220" s="38">
        <v>0.13</v>
      </c>
      <c r="K1220" s="28">
        <f t="shared" si="38"/>
        <v>4.2566371681415927</v>
      </c>
      <c r="L1220" s="28">
        <f t="shared" si="39"/>
        <v>421.40707964601768</v>
      </c>
      <c r="M1220" s="26" t="s">
        <v>1011</v>
      </c>
      <c r="N1220" s="26">
        <f>表1_4[[#This Row],[升数]]*4.81</f>
        <v>476.18999999999994</v>
      </c>
    </row>
    <row r="1221" spans="1:14" ht="38.1" hidden="1" customHeight="1">
      <c r="A1221" s="27">
        <v>43966</v>
      </c>
      <c r="C1221" s="27" t="s">
        <v>13</v>
      </c>
      <c r="D1221" s="27" t="s">
        <v>14</v>
      </c>
      <c r="E1221" s="27" t="s">
        <v>15</v>
      </c>
      <c r="F1221" s="26" t="s">
        <v>106</v>
      </c>
      <c r="G1221" s="26">
        <v>171</v>
      </c>
      <c r="H1221" s="26">
        <v>5.09</v>
      </c>
      <c r="I1221" s="26">
        <v>0.28000000000000003</v>
      </c>
      <c r="J1221" s="38">
        <v>0.13</v>
      </c>
      <c r="K1221" s="28">
        <f t="shared" si="38"/>
        <v>4.2566371681415927</v>
      </c>
      <c r="L1221" s="28">
        <f t="shared" si="39"/>
        <v>727.88495575221236</v>
      </c>
      <c r="M1221" s="26" t="s">
        <v>1011</v>
      </c>
      <c r="N1221" s="26">
        <f>表1_4[[#This Row],[升数]]*4.81</f>
        <v>822.50999999999988</v>
      </c>
    </row>
    <row r="1222" spans="1:14" ht="38.1" hidden="1" customHeight="1">
      <c r="A1222" s="27">
        <v>43966</v>
      </c>
      <c r="C1222" s="27" t="s">
        <v>13</v>
      </c>
      <c r="D1222" s="27" t="s">
        <v>14</v>
      </c>
      <c r="E1222" s="27" t="s">
        <v>15</v>
      </c>
      <c r="F1222" s="26" t="s">
        <v>106</v>
      </c>
      <c r="G1222" s="26">
        <v>200</v>
      </c>
      <c r="H1222" s="26">
        <v>5.09</v>
      </c>
      <c r="I1222" s="26">
        <v>0.28000000000000003</v>
      </c>
      <c r="J1222" s="38">
        <v>0.13</v>
      </c>
      <c r="K1222" s="28">
        <f t="shared" si="38"/>
        <v>4.2566371681415927</v>
      </c>
      <c r="L1222" s="28">
        <f t="shared" si="39"/>
        <v>851.32743362831854</v>
      </c>
      <c r="M1222" s="26" t="s">
        <v>1011</v>
      </c>
      <c r="N1222" s="26">
        <f>表1_4[[#This Row],[升数]]*4.81</f>
        <v>961.99999999999989</v>
      </c>
    </row>
    <row r="1223" spans="1:14" ht="38.1" hidden="1" customHeight="1">
      <c r="A1223" s="27">
        <v>43938</v>
      </c>
      <c r="C1223" s="27" t="s">
        <v>13</v>
      </c>
      <c r="D1223" s="27" t="s">
        <v>14</v>
      </c>
      <c r="E1223" s="27" t="s">
        <v>15</v>
      </c>
      <c r="F1223" s="26" t="s">
        <v>291</v>
      </c>
      <c r="G1223" s="26">
        <v>220</v>
      </c>
      <c r="H1223" s="26">
        <v>5.09</v>
      </c>
      <c r="I1223" s="26">
        <v>0.28000000000000003</v>
      </c>
      <c r="J1223" s="38">
        <v>0.13</v>
      </c>
      <c r="K1223" s="28">
        <f t="shared" si="38"/>
        <v>4.2566371681415927</v>
      </c>
      <c r="L1223" s="28">
        <f t="shared" si="39"/>
        <v>936.46017699115043</v>
      </c>
      <c r="M1223" s="26" t="s">
        <v>1011</v>
      </c>
      <c r="N1223" s="26">
        <f>表1_4[[#This Row],[升数]]*4.81</f>
        <v>1058.1999999999998</v>
      </c>
    </row>
    <row r="1224" spans="1:14" ht="38.1" hidden="1" customHeight="1">
      <c r="A1224" s="27">
        <v>43938</v>
      </c>
      <c r="C1224" s="27" t="s">
        <v>13</v>
      </c>
      <c r="D1224" s="27" t="s">
        <v>14</v>
      </c>
      <c r="E1224" s="27" t="s">
        <v>15</v>
      </c>
      <c r="F1224" s="26" t="s">
        <v>291</v>
      </c>
      <c r="G1224" s="26">
        <v>245</v>
      </c>
      <c r="H1224" s="26">
        <v>5.09</v>
      </c>
      <c r="I1224" s="26">
        <v>0.28000000000000003</v>
      </c>
      <c r="J1224" s="38">
        <v>0.13</v>
      </c>
      <c r="K1224" s="28">
        <f t="shared" si="38"/>
        <v>4.2566371681415927</v>
      </c>
      <c r="L1224" s="28">
        <f t="shared" si="39"/>
        <v>1042.8761061946902</v>
      </c>
      <c r="M1224" s="26" t="s">
        <v>1011</v>
      </c>
      <c r="N1224" s="26">
        <f>表1_4[[#This Row],[升数]]*4.81</f>
        <v>1178.4499999999998</v>
      </c>
    </row>
    <row r="1225" spans="1:14" ht="38.1" hidden="1" customHeight="1">
      <c r="A1225" s="27">
        <v>43938</v>
      </c>
      <c r="C1225" s="27" t="s">
        <v>13</v>
      </c>
      <c r="D1225" s="27" t="s">
        <v>14</v>
      </c>
      <c r="E1225" s="27" t="s">
        <v>15</v>
      </c>
      <c r="F1225" s="26" t="s">
        <v>291</v>
      </c>
      <c r="G1225" s="26">
        <v>192</v>
      </c>
      <c r="H1225" s="26">
        <v>5.09</v>
      </c>
      <c r="I1225" s="26">
        <v>0.28000000000000003</v>
      </c>
      <c r="J1225" s="38">
        <v>0.13</v>
      </c>
      <c r="K1225" s="28">
        <f t="shared" si="38"/>
        <v>4.2566371681415927</v>
      </c>
      <c r="L1225" s="28">
        <f t="shared" si="39"/>
        <v>817.27433628318579</v>
      </c>
      <c r="M1225" s="26" t="s">
        <v>1011</v>
      </c>
      <c r="N1225" s="26">
        <f>表1_4[[#This Row],[升数]]*4.81</f>
        <v>923.52</v>
      </c>
    </row>
    <row r="1226" spans="1:14" ht="38.1" hidden="1" customHeight="1">
      <c r="A1226" s="27">
        <v>43941</v>
      </c>
      <c r="C1226" s="27" t="s">
        <v>13</v>
      </c>
      <c r="D1226" s="27" t="s">
        <v>14</v>
      </c>
      <c r="E1226" s="27" t="s">
        <v>15</v>
      </c>
      <c r="F1226" s="26" t="s">
        <v>291</v>
      </c>
      <c r="G1226" s="26">
        <v>460</v>
      </c>
      <c r="H1226" s="26">
        <v>5.09</v>
      </c>
      <c r="I1226" s="26">
        <v>0.28000000000000003</v>
      </c>
      <c r="J1226" s="38">
        <v>0.13</v>
      </c>
      <c r="K1226" s="28">
        <f t="shared" si="38"/>
        <v>4.2566371681415927</v>
      </c>
      <c r="L1226" s="28">
        <f t="shared" si="39"/>
        <v>1958.0530973451325</v>
      </c>
      <c r="M1226" s="26" t="s">
        <v>1011</v>
      </c>
      <c r="N1226" s="26">
        <f>表1_4[[#This Row],[升数]]*4.81</f>
        <v>2212.6</v>
      </c>
    </row>
    <row r="1227" spans="1:14" ht="38.1" hidden="1" customHeight="1">
      <c r="A1227" s="27">
        <v>43941</v>
      </c>
      <c r="C1227" s="27" t="s">
        <v>13</v>
      </c>
      <c r="D1227" s="27" t="s">
        <v>14</v>
      </c>
      <c r="E1227" s="27" t="s">
        <v>15</v>
      </c>
      <c r="F1227" s="26" t="s">
        <v>291</v>
      </c>
      <c r="G1227" s="26">
        <v>188</v>
      </c>
      <c r="H1227" s="26">
        <v>5.09</v>
      </c>
      <c r="I1227" s="26">
        <v>0.28000000000000003</v>
      </c>
      <c r="J1227" s="38">
        <v>0.13</v>
      </c>
      <c r="K1227" s="28">
        <f t="shared" si="38"/>
        <v>4.2566371681415927</v>
      </c>
      <c r="L1227" s="28">
        <f t="shared" si="39"/>
        <v>800.24778761061941</v>
      </c>
      <c r="M1227" s="26" t="s">
        <v>1011</v>
      </c>
      <c r="N1227" s="26">
        <f>表1_4[[#This Row],[升数]]*4.81</f>
        <v>904.28</v>
      </c>
    </row>
    <row r="1228" spans="1:14" ht="38.1" hidden="1" customHeight="1">
      <c r="A1228" s="27">
        <v>43943</v>
      </c>
      <c r="C1228" s="27" t="s">
        <v>13</v>
      </c>
      <c r="D1228" s="27" t="s">
        <v>14</v>
      </c>
      <c r="E1228" s="27" t="s">
        <v>15</v>
      </c>
      <c r="F1228" s="26" t="s">
        <v>291</v>
      </c>
      <c r="G1228" s="26">
        <v>319</v>
      </c>
      <c r="H1228" s="26">
        <v>5.09</v>
      </c>
      <c r="I1228" s="26">
        <v>0.28000000000000003</v>
      </c>
      <c r="J1228" s="38">
        <v>0.13</v>
      </c>
      <c r="K1228" s="28">
        <f t="shared" si="38"/>
        <v>4.2566371681415927</v>
      </c>
      <c r="L1228" s="28">
        <f t="shared" si="39"/>
        <v>1357.8672566371681</v>
      </c>
      <c r="M1228" s="26" t="s">
        <v>1011</v>
      </c>
      <c r="N1228" s="26">
        <f>表1_4[[#This Row],[升数]]*4.81</f>
        <v>1534.3899999999999</v>
      </c>
    </row>
    <row r="1229" spans="1:14" ht="38.1" hidden="1" customHeight="1">
      <c r="A1229" s="27">
        <v>43944</v>
      </c>
      <c r="C1229" s="27" t="s">
        <v>13</v>
      </c>
      <c r="D1229" s="27" t="s">
        <v>14</v>
      </c>
      <c r="E1229" s="27" t="s">
        <v>15</v>
      </c>
      <c r="F1229" s="26" t="s">
        <v>291</v>
      </c>
      <c r="G1229" s="26">
        <v>177</v>
      </c>
      <c r="H1229" s="26">
        <v>5.09</v>
      </c>
      <c r="I1229" s="26">
        <v>0.28000000000000003</v>
      </c>
      <c r="J1229" s="38">
        <v>0.13</v>
      </c>
      <c r="K1229" s="28">
        <f t="shared" si="38"/>
        <v>4.2566371681415927</v>
      </c>
      <c r="L1229" s="28">
        <f t="shared" si="39"/>
        <v>753.42477876106193</v>
      </c>
      <c r="M1229" s="26" t="s">
        <v>1011</v>
      </c>
      <c r="N1229" s="26">
        <f>表1_4[[#This Row],[升数]]*4.81</f>
        <v>851.36999999999989</v>
      </c>
    </row>
    <row r="1230" spans="1:14" ht="38.1" hidden="1" customHeight="1">
      <c r="A1230" s="27">
        <v>43944</v>
      </c>
      <c r="C1230" s="27" t="s">
        <v>13</v>
      </c>
      <c r="D1230" s="27" t="s">
        <v>14</v>
      </c>
      <c r="E1230" s="27" t="s">
        <v>15</v>
      </c>
      <c r="F1230" s="26" t="s">
        <v>291</v>
      </c>
      <c r="G1230" s="26">
        <v>238</v>
      </c>
      <c r="H1230" s="26">
        <v>5.09</v>
      </c>
      <c r="I1230" s="26">
        <v>0.28000000000000003</v>
      </c>
      <c r="J1230" s="38">
        <v>0.13</v>
      </c>
      <c r="K1230" s="28">
        <f t="shared" si="38"/>
        <v>4.2566371681415927</v>
      </c>
      <c r="L1230" s="28">
        <f t="shared" si="39"/>
        <v>1013.079646017699</v>
      </c>
      <c r="M1230" s="26" t="s">
        <v>1011</v>
      </c>
      <c r="N1230" s="26">
        <f>表1_4[[#This Row],[升数]]*4.81</f>
        <v>1144.78</v>
      </c>
    </row>
    <row r="1231" spans="1:14" ht="38.1" hidden="1" customHeight="1">
      <c r="A1231" s="27">
        <v>43946</v>
      </c>
      <c r="C1231" s="27" t="s">
        <v>13</v>
      </c>
      <c r="D1231" s="27" t="s">
        <v>14</v>
      </c>
      <c r="E1231" s="27" t="s">
        <v>15</v>
      </c>
      <c r="F1231" s="26" t="s">
        <v>291</v>
      </c>
      <c r="G1231" s="26">
        <v>330</v>
      </c>
      <c r="H1231" s="26">
        <v>5.09</v>
      </c>
      <c r="I1231" s="26">
        <v>0.28000000000000003</v>
      </c>
      <c r="J1231" s="38">
        <v>0.13</v>
      </c>
      <c r="K1231" s="28">
        <f t="shared" si="38"/>
        <v>4.2566371681415927</v>
      </c>
      <c r="L1231" s="28">
        <f t="shared" si="39"/>
        <v>1404.6902654867256</v>
      </c>
      <c r="M1231" s="26" t="s">
        <v>1011</v>
      </c>
      <c r="N1231" s="26">
        <f>表1_4[[#This Row],[升数]]*4.81</f>
        <v>1587.3</v>
      </c>
    </row>
    <row r="1232" spans="1:14" ht="38.1" hidden="1" customHeight="1">
      <c r="A1232" s="27">
        <v>43947</v>
      </c>
      <c r="C1232" s="27" t="s">
        <v>13</v>
      </c>
      <c r="D1232" s="27" t="s">
        <v>14</v>
      </c>
      <c r="E1232" s="27" t="s">
        <v>15</v>
      </c>
      <c r="F1232" s="26" t="s">
        <v>291</v>
      </c>
      <c r="G1232" s="26">
        <v>200</v>
      </c>
      <c r="H1232" s="26">
        <v>5.09</v>
      </c>
      <c r="I1232" s="26">
        <v>0.28000000000000003</v>
      </c>
      <c r="J1232" s="38">
        <v>0.13</v>
      </c>
      <c r="K1232" s="28">
        <f t="shared" si="38"/>
        <v>4.2566371681415927</v>
      </c>
      <c r="L1232" s="28">
        <f t="shared" si="39"/>
        <v>851.32743362831854</v>
      </c>
      <c r="M1232" s="26" t="s">
        <v>1011</v>
      </c>
      <c r="N1232" s="26">
        <f>表1_4[[#This Row],[升数]]*4.81</f>
        <v>961.99999999999989</v>
      </c>
    </row>
    <row r="1233" spans="1:14" ht="38.1" hidden="1" customHeight="1">
      <c r="A1233" s="27">
        <v>43947</v>
      </c>
      <c r="C1233" s="27" t="s">
        <v>13</v>
      </c>
      <c r="D1233" s="27" t="s">
        <v>14</v>
      </c>
      <c r="E1233" s="27" t="s">
        <v>15</v>
      </c>
      <c r="F1233" s="26" t="s">
        <v>291</v>
      </c>
      <c r="G1233" s="26">
        <v>201</v>
      </c>
      <c r="H1233" s="26">
        <v>5.09</v>
      </c>
      <c r="I1233" s="26">
        <v>0.28000000000000003</v>
      </c>
      <c r="J1233" s="38">
        <v>0.13</v>
      </c>
      <c r="K1233" s="28">
        <f t="shared" si="38"/>
        <v>4.2566371681415927</v>
      </c>
      <c r="L1233" s="28">
        <f t="shared" si="39"/>
        <v>855.58407079646008</v>
      </c>
      <c r="M1233" s="26" t="s">
        <v>1011</v>
      </c>
      <c r="N1233" s="26">
        <f>表1_4[[#This Row],[升数]]*4.81</f>
        <v>966.81</v>
      </c>
    </row>
    <row r="1234" spans="1:14" ht="38.1" hidden="1" customHeight="1">
      <c r="A1234" s="27">
        <v>43949</v>
      </c>
      <c r="C1234" s="27" t="s">
        <v>13</v>
      </c>
      <c r="D1234" s="27" t="s">
        <v>14</v>
      </c>
      <c r="E1234" s="27" t="s">
        <v>15</v>
      </c>
      <c r="F1234" s="26" t="s">
        <v>291</v>
      </c>
      <c r="G1234" s="26">
        <v>557</v>
      </c>
      <c r="H1234" s="26">
        <v>5.09</v>
      </c>
      <c r="I1234" s="26">
        <v>0.28000000000000003</v>
      </c>
      <c r="J1234" s="38">
        <v>0.13</v>
      </c>
      <c r="K1234" s="28">
        <f t="shared" si="38"/>
        <v>4.2566371681415927</v>
      </c>
      <c r="L1234" s="28">
        <f t="shared" si="39"/>
        <v>2370.9469026548672</v>
      </c>
      <c r="M1234" s="26" t="s">
        <v>1011</v>
      </c>
      <c r="N1234" s="26">
        <f>表1_4[[#This Row],[升数]]*4.81</f>
        <v>2679.1699999999996</v>
      </c>
    </row>
    <row r="1235" spans="1:14" ht="38.1" hidden="1" customHeight="1">
      <c r="A1235" s="27">
        <v>43950</v>
      </c>
      <c r="C1235" s="27" t="s">
        <v>13</v>
      </c>
      <c r="D1235" s="27" t="s">
        <v>14</v>
      </c>
      <c r="E1235" s="27" t="s">
        <v>15</v>
      </c>
      <c r="F1235" s="26" t="s">
        <v>291</v>
      </c>
      <c r="G1235" s="26">
        <v>159</v>
      </c>
      <c r="H1235" s="26">
        <v>5.09</v>
      </c>
      <c r="I1235" s="26">
        <v>0.28000000000000003</v>
      </c>
      <c r="J1235" s="38">
        <v>0.13</v>
      </c>
      <c r="K1235" s="28">
        <f t="shared" si="38"/>
        <v>4.2566371681415927</v>
      </c>
      <c r="L1235" s="28">
        <f t="shared" si="39"/>
        <v>676.80530973451323</v>
      </c>
      <c r="M1235" s="26" t="s">
        <v>1011</v>
      </c>
      <c r="N1235" s="26">
        <f>表1_4[[#This Row],[升数]]*4.81</f>
        <v>764.79</v>
      </c>
    </row>
    <row r="1236" spans="1:14" ht="38.1" hidden="1" customHeight="1">
      <c r="A1236" s="27">
        <v>43952</v>
      </c>
      <c r="C1236" s="27" t="s">
        <v>13</v>
      </c>
      <c r="D1236" s="27" t="s">
        <v>14</v>
      </c>
      <c r="E1236" s="27" t="s">
        <v>15</v>
      </c>
      <c r="F1236" s="26" t="s">
        <v>291</v>
      </c>
      <c r="G1236" s="26">
        <v>417</v>
      </c>
      <c r="H1236" s="26">
        <v>5.09</v>
      </c>
      <c r="I1236" s="26">
        <v>0.28000000000000003</v>
      </c>
      <c r="J1236" s="38">
        <v>0.13</v>
      </c>
      <c r="K1236" s="28">
        <f t="shared" si="38"/>
        <v>4.2566371681415927</v>
      </c>
      <c r="L1236" s="28">
        <f t="shared" si="39"/>
        <v>1775.017699115044</v>
      </c>
      <c r="M1236" s="26" t="s">
        <v>1011</v>
      </c>
      <c r="N1236" s="26">
        <f>表1_4[[#This Row],[升数]]*4.81</f>
        <v>2005.7699999999998</v>
      </c>
    </row>
    <row r="1237" spans="1:14" ht="38.1" hidden="1" customHeight="1">
      <c r="A1237" s="27">
        <v>43953</v>
      </c>
      <c r="C1237" s="27" t="s">
        <v>13</v>
      </c>
      <c r="D1237" s="27" t="s">
        <v>14</v>
      </c>
      <c r="E1237" s="27" t="s">
        <v>15</v>
      </c>
      <c r="F1237" s="26" t="s">
        <v>291</v>
      </c>
      <c r="G1237" s="26">
        <v>30</v>
      </c>
      <c r="H1237" s="26">
        <v>5.09</v>
      </c>
      <c r="I1237" s="26">
        <v>0.28000000000000003</v>
      </c>
      <c r="J1237" s="38">
        <v>0.13</v>
      </c>
      <c r="K1237" s="28">
        <f t="shared" si="38"/>
        <v>4.2566371681415927</v>
      </c>
      <c r="L1237" s="28">
        <f t="shared" si="39"/>
        <v>127.69911504424778</v>
      </c>
      <c r="M1237" s="26" t="s">
        <v>1011</v>
      </c>
      <c r="N1237" s="26">
        <f>表1_4[[#This Row],[升数]]*4.81</f>
        <v>144.29999999999998</v>
      </c>
    </row>
    <row r="1238" spans="1:14" ht="38.1" hidden="1" customHeight="1">
      <c r="A1238" s="27">
        <v>43953</v>
      </c>
      <c r="C1238" s="27" t="s">
        <v>13</v>
      </c>
      <c r="D1238" s="27" t="s">
        <v>14</v>
      </c>
      <c r="E1238" s="27" t="s">
        <v>15</v>
      </c>
      <c r="F1238" s="26" t="s">
        <v>291</v>
      </c>
      <c r="G1238" s="26">
        <v>220</v>
      </c>
      <c r="H1238" s="26">
        <v>5.09</v>
      </c>
      <c r="I1238" s="26">
        <v>0.28000000000000003</v>
      </c>
      <c r="J1238" s="38">
        <v>0.13</v>
      </c>
      <c r="K1238" s="28">
        <f t="shared" si="38"/>
        <v>4.2566371681415927</v>
      </c>
      <c r="L1238" s="28">
        <f t="shared" si="39"/>
        <v>936.46017699115043</v>
      </c>
      <c r="M1238" s="26" t="s">
        <v>1011</v>
      </c>
      <c r="N1238" s="26">
        <f>表1_4[[#This Row],[升数]]*4.81</f>
        <v>1058.1999999999998</v>
      </c>
    </row>
    <row r="1239" spans="1:14" ht="38.1" hidden="1" customHeight="1">
      <c r="A1239" s="27">
        <v>43954</v>
      </c>
      <c r="C1239" s="27" t="s">
        <v>13</v>
      </c>
      <c r="D1239" s="27" t="s">
        <v>14</v>
      </c>
      <c r="E1239" s="27" t="s">
        <v>15</v>
      </c>
      <c r="F1239" s="26" t="s">
        <v>291</v>
      </c>
      <c r="G1239" s="26">
        <v>325</v>
      </c>
      <c r="H1239" s="26">
        <v>5.09</v>
      </c>
      <c r="I1239" s="26">
        <v>0.28000000000000003</v>
      </c>
      <c r="J1239" s="38">
        <v>0.13</v>
      </c>
      <c r="K1239" s="28">
        <f t="shared" si="38"/>
        <v>4.2566371681415927</v>
      </c>
      <c r="L1239" s="28">
        <f t="shared" si="39"/>
        <v>1383.4070796460176</v>
      </c>
      <c r="M1239" s="26" t="s">
        <v>1011</v>
      </c>
      <c r="N1239" s="26">
        <f>表1_4[[#This Row],[升数]]*4.81</f>
        <v>1563.2499999999998</v>
      </c>
    </row>
    <row r="1240" spans="1:14" ht="38.1" hidden="1" customHeight="1">
      <c r="A1240" s="27">
        <v>43956</v>
      </c>
      <c r="C1240" s="27" t="s">
        <v>13</v>
      </c>
      <c r="D1240" s="27" t="s">
        <v>14</v>
      </c>
      <c r="E1240" s="27" t="s">
        <v>15</v>
      </c>
      <c r="F1240" s="26" t="s">
        <v>291</v>
      </c>
      <c r="G1240" s="26">
        <v>180</v>
      </c>
      <c r="H1240" s="26">
        <v>5.09</v>
      </c>
      <c r="I1240" s="26">
        <v>0.28000000000000003</v>
      </c>
      <c r="J1240" s="38">
        <v>0.13</v>
      </c>
      <c r="K1240" s="28">
        <f t="shared" si="38"/>
        <v>4.2566371681415927</v>
      </c>
      <c r="L1240" s="28">
        <f t="shared" si="39"/>
        <v>766.19469026548666</v>
      </c>
      <c r="M1240" s="26" t="s">
        <v>1011</v>
      </c>
      <c r="N1240" s="26">
        <f>表1_4[[#This Row],[升数]]*4.81</f>
        <v>865.8</v>
      </c>
    </row>
    <row r="1241" spans="1:14" ht="38.1" hidden="1" customHeight="1">
      <c r="A1241" s="27">
        <v>43961</v>
      </c>
      <c r="C1241" s="27" t="s">
        <v>13</v>
      </c>
      <c r="D1241" s="27" t="s">
        <v>14</v>
      </c>
      <c r="E1241" s="27" t="s">
        <v>15</v>
      </c>
      <c r="F1241" s="26" t="s">
        <v>291</v>
      </c>
      <c r="G1241" s="26">
        <v>604</v>
      </c>
      <c r="H1241" s="26">
        <v>5.09</v>
      </c>
      <c r="I1241" s="26">
        <v>0.28000000000000003</v>
      </c>
      <c r="J1241" s="38">
        <v>0.13</v>
      </c>
      <c r="K1241" s="28">
        <f t="shared" si="38"/>
        <v>4.2566371681415927</v>
      </c>
      <c r="L1241" s="28">
        <f t="shared" si="39"/>
        <v>2571.0088495575219</v>
      </c>
      <c r="M1241" s="26" t="s">
        <v>1011</v>
      </c>
      <c r="N1241" s="26">
        <f>表1_4[[#This Row],[升数]]*4.81</f>
        <v>2905.24</v>
      </c>
    </row>
    <row r="1242" spans="1:14" ht="38.1" hidden="1" customHeight="1">
      <c r="A1242" s="27">
        <v>43961</v>
      </c>
      <c r="C1242" s="27" t="s">
        <v>13</v>
      </c>
      <c r="D1242" s="27" t="s">
        <v>14</v>
      </c>
      <c r="E1242" s="27" t="s">
        <v>15</v>
      </c>
      <c r="F1242" s="26" t="s">
        <v>291</v>
      </c>
      <c r="G1242" s="26">
        <v>181</v>
      </c>
      <c r="H1242" s="26">
        <v>5.09</v>
      </c>
      <c r="I1242" s="26">
        <v>0.28000000000000003</v>
      </c>
      <c r="J1242" s="38">
        <v>0.13</v>
      </c>
      <c r="K1242" s="28">
        <f t="shared" si="38"/>
        <v>4.2566371681415927</v>
      </c>
      <c r="L1242" s="28">
        <f t="shared" si="39"/>
        <v>770.45132743362831</v>
      </c>
      <c r="M1242" s="26" t="s">
        <v>1011</v>
      </c>
      <c r="N1242" s="26">
        <f>表1_4[[#This Row],[升数]]*4.81</f>
        <v>870.6099999999999</v>
      </c>
    </row>
    <row r="1243" spans="1:14" ht="38.1" hidden="1" customHeight="1">
      <c r="A1243" s="27">
        <v>43962</v>
      </c>
      <c r="C1243" s="27" t="s">
        <v>13</v>
      </c>
      <c r="D1243" s="27" t="s">
        <v>14</v>
      </c>
      <c r="E1243" s="27" t="s">
        <v>15</v>
      </c>
      <c r="F1243" s="26" t="s">
        <v>291</v>
      </c>
      <c r="G1243" s="26">
        <v>484</v>
      </c>
      <c r="H1243" s="26">
        <v>5.09</v>
      </c>
      <c r="I1243" s="26">
        <v>0.28000000000000003</v>
      </c>
      <c r="J1243" s="38">
        <v>0.13</v>
      </c>
      <c r="K1243" s="28">
        <f t="shared" si="38"/>
        <v>4.2566371681415927</v>
      </c>
      <c r="L1243" s="28">
        <f t="shared" si="39"/>
        <v>2060.212389380531</v>
      </c>
      <c r="M1243" s="26" t="s">
        <v>1011</v>
      </c>
      <c r="N1243" s="26">
        <f>表1_4[[#This Row],[升数]]*4.81</f>
        <v>2328.04</v>
      </c>
    </row>
    <row r="1244" spans="1:14" ht="38.1" hidden="1" customHeight="1">
      <c r="A1244" s="27">
        <v>43963</v>
      </c>
      <c r="C1244" s="27" t="s">
        <v>13</v>
      </c>
      <c r="D1244" s="27" t="s">
        <v>14</v>
      </c>
      <c r="E1244" s="27" t="s">
        <v>15</v>
      </c>
      <c r="F1244" s="26" t="s">
        <v>291</v>
      </c>
      <c r="G1244" s="26">
        <v>38</v>
      </c>
      <c r="H1244" s="26">
        <v>5.09</v>
      </c>
      <c r="I1244" s="26">
        <v>0.28000000000000003</v>
      </c>
      <c r="J1244" s="38">
        <v>0.13</v>
      </c>
      <c r="K1244" s="28">
        <f t="shared" si="38"/>
        <v>4.2566371681415927</v>
      </c>
      <c r="L1244" s="28">
        <f t="shared" si="39"/>
        <v>161.75221238938053</v>
      </c>
      <c r="M1244" s="26" t="s">
        <v>1011</v>
      </c>
      <c r="N1244" s="26">
        <f>表1_4[[#This Row],[升数]]*4.81</f>
        <v>182.77999999999997</v>
      </c>
    </row>
    <row r="1245" spans="1:14" ht="38.1" hidden="1" customHeight="1">
      <c r="A1245" s="27">
        <v>43964</v>
      </c>
      <c r="C1245" s="27" t="s">
        <v>13</v>
      </c>
      <c r="D1245" s="27" t="s">
        <v>14</v>
      </c>
      <c r="E1245" s="27" t="s">
        <v>15</v>
      </c>
      <c r="F1245" s="26" t="s">
        <v>291</v>
      </c>
      <c r="G1245" s="26">
        <v>200</v>
      </c>
      <c r="H1245" s="26">
        <v>5.09</v>
      </c>
      <c r="I1245" s="26">
        <v>0.28000000000000003</v>
      </c>
      <c r="J1245" s="38">
        <v>0.13</v>
      </c>
      <c r="K1245" s="28">
        <f t="shared" si="38"/>
        <v>4.2566371681415927</v>
      </c>
      <c r="L1245" s="28">
        <f t="shared" si="39"/>
        <v>851.32743362831854</v>
      </c>
      <c r="M1245" s="26" t="s">
        <v>1011</v>
      </c>
      <c r="N1245" s="26">
        <f>表1_4[[#This Row],[升数]]*4.81</f>
        <v>961.99999999999989</v>
      </c>
    </row>
    <row r="1246" spans="1:14" ht="38.1" hidden="1" customHeight="1">
      <c r="A1246" s="27">
        <v>43964</v>
      </c>
      <c r="C1246" s="27" t="s">
        <v>13</v>
      </c>
      <c r="D1246" s="27" t="s">
        <v>14</v>
      </c>
      <c r="E1246" s="27" t="s">
        <v>15</v>
      </c>
      <c r="F1246" s="26" t="s">
        <v>291</v>
      </c>
      <c r="G1246" s="26">
        <v>561</v>
      </c>
      <c r="H1246" s="26">
        <v>5.09</v>
      </c>
      <c r="I1246" s="26">
        <v>0.28000000000000003</v>
      </c>
      <c r="J1246" s="38">
        <v>0.13</v>
      </c>
      <c r="K1246" s="28">
        <f t="shared" si="38"/>
        <v>4.2566371681415927</v>
      </c>
      <c r="L1246" s="28">
        <f t="shared" si="39"/>
        <v>2387.9734513274334</v>
      </c>
      <c r="M1246" s="26" t="s">
        <v>1011</v>
      </c>
      <c r="N1246" s="26">
        <f>表1_4[[#This Row],[升数]]*4.81</f>
        <v>2698.41</v>
      </c>
    </row>
    <row r="1247" spans="1:14" ht="38.1" hidden="1" customHeight="1">
      <c r="A1247" s="27">
        <v>43965</v>
      </c>
      <c r="C1247" s="27" t="s">
        <v>13</v>
      </c>
      <c r="D1247" s="27" t="s">
        <v>14</v>
      </c>
      <c r="E1247" s="27" t="s">
        <v>15</v>
      </c>
      <c r="F1247" s="26" t="s">
        <v>291</v>
      </c>
      <c r="G1247" s="26">
        <v>357</v>
      </c>
      <c r="H1247" s="26">
        <v>5.09</v>
      </c>
      <c r="I1247" s="26">
        <v>0.28000000000000003</v>
      </c>
      <c r="J1247" s="38">
        <v>0.13</v>
      </c>
      <c r="K1247" s="28">
        <f t="shared" si="38"/>
        <v>4.2566371681415927</v>
      </c>
      <c r="L1247" s="28">
        <f t="shared" si="39"/>
        <v>1519.6194690265486</v>
      </c>
      <c r="M1247" s="26" t="s">
        <v>1011</v>
      </c>
      <c r="N1247" s="26">
        <f>表1_4[[#This Row],[升数]]*4.81</f>
        <v>1717.1699999999998</v>
      </c>
    </row>
    <row r="1248" spans="1:14" ht="38.1" hidden="1" customHeight="1">
      <c r="A1248" s="27">
        <v>43937</v>
      </c>
      <c r="C1248" s="27" t="s">
        <v>13</v>
      </c>
      <c r="D1248" s="27" t="s">
        <v>14</v>
      </c>
      <c r="E1248" s="27" t="s">
        <v>15</v>
      </c>
      <c r="F1248" s="26" t="s">
        <v>1022</v>
      </c>
      <c r="G1248" s="26">
        <v>121</v>
      </c>
      <c r="H1248" s="26">
        <v>5.09</v>
      </c>
      <c r="I1248" s="26">
        <v>0.28000000000000003</v>
      </c>
      <c r="J1248" s="38">
        <v>0.13</v>
      </c>
      <c r="K1248" s="28">
        <f t="shared" si="38"/>
        <v>4.2566371681415927</v>
      </c>
      <c r="L1248" s="28">
        <f t="shared" si="39"/>
        <v>515.05309734513276</v>
      </c>
      <c r="M1248" s="26" t="s">
        <v>1011</v>
      </c>
      <c r="N1248" s="26">
        <f>表1_4[[#This Row],[升数]]*4.81</f>
        <v>582.01</v>
      </c>
    </row>
    <row r="1249" spans="1:14" ht="38.1" hidden="1" customHeight="1">
      <c r="A1249" s="27">
        <v>43940</v>
      </c>
      <c r="C1249" s="27" t="s">
        <v>13</v>
      </c>
      <c r="D1249" s="27" t="s">
        <v>14</v>
      </c>
      <c r="E1249" s="27" t="s">
        <v>15</v>
      </c>
      <c r="F1249" s="26" t="s">
        <v>1022</v>
      </c>
      <c r="G1249" s="26">
        <v>198</v>
      </c>
      <c r="H1249" s="26">
        <v>5.09</v>
      </c>
      <c r="I1249" s="26">
        <v>0.28000000000000003</v>
      </c>
      <c r="J1249" s="38">
        <v>0.13</v>
      </c>
      <c r="K1249" s="28">
        <f t="shared" si="38"/>
        <v>4.2566371681415927</v>
      </c>
      <c r="L1249" s="28">
        <f t="shared" si="39"/>
        <v>842.81415929203536</v>
      </c>
      <c r="M1249" s="26" t="s">
        <v>1011</v>
      </c>
      <c r="N1249" s="26">
        <f>表1_4[[#This Row],[升数]]*4.81</f>
        <v>952.37999999999988</v>
      </c>
    </row>
    <row r="1250" spans="1:14" ht="38.1" hidden="1" customHeight="1">
      <c r="A1250" s="27">
        <v>43943</v>
      </c>
      <c r="C1250" s="27" t="s">
        <v>13</v>
      </c>
      <c r="D1250" s="27" t="s">
        <v>14</v>
      </c>
      <c r="E1250" s="27" t="s">
        <v>15</v>
      </c>
      <c r="F1250" s="26" t="s">
        <v>1022</v>
      </c>
      <c r="G1250" s="26">
        <v>226</v>
      </c>
      <c r="H1250" s="26">
        <v>5.09</v>
      </c>
      <c r="I1250" s="26">
        <v>0.28000000000000003</v>
      </c>
      <c r="J1250" s="38">
        <v>0.13</v>
      </c>
      <c r="K1250" s="28">
        <f t="shared" si="38"/>
        <v>4.2566371681415927</v>
      </c>
      <c r="L1250" s="28">
        <f t="shared" si="39"/>
        <v>961.99999999999989</v>
      </c>
      <c r="M1250" s="26" t="s">
        <v>1011</v>
      </c>
      <c r="N1250" s="26">
        <f>表1_4[[#This Row],[升数]]*4.81</f>
        <v>1087.06</v>
      </c>
    </row>
    <row r="1251" spans="1:14" ht="38.1" hidden="1" customHeight="1">
      <c r="A1251" s="27">
        <v>43947</v>
      </c>
      <c r="C1251" s="27" t="s">
        <v>13</v>
      </c>
      <c r="D1251" s="27" t="s">
        <v>14</v>
      </c>
      <c r="E1251" s="27" t="s">
        <v>15</v>
      </c>
      <c r="F1251" s="26" t="s">
        <v>1022</v>
      </c>
      <c r="G1251" s="26">
        <v>191</v>
      </c>
      <c r="H1251" s="26">
        <v>5.09</v>
      </c>
      <c r="I1251" s="26">
        <v>0.28000000000000003</v>
      </c>
      <c r="J1251" s="38">
        <v>0.13</v>
      </c>
      <c r="K1251" s="28">
        <f t="shared" si="38"/>
        <v>4.2566371681415927</v>
      </c>
      <c r="L1251" s="28">
        <f t="shared" si="39"/>
        <v>813.01769911504425</v>
      </c>
      <c r="M1251" s="26" t="s">
        <v>1011</v>
      </c>
      <c r="N1251" s="26">
        <f>表1_4[[#This Row],[升数]]*4.81</f>
        <v>918.70999999999992</v>
      </c>
    </row>
    <row r="1252" spans="1:14" ht="38.1" hidden="1" customHeight="1">
      <c r="A1252" s="27">
        <v>43950</v>
      </c>
      <c r="C1252" s="27" t="s">
        <v>13</v>
      </c>
      <c r="D1252" s="27" t="s">
        <v>14</v>
      </c>
      <c r="E1252" s="27" t="s">
        <v>15</v>
      </c>
      <c r="F1252" s="26" t="s">
        <v>1022</v>
      </c>
      <c r="G1252" s="26">
        <v>359</v>
      </c>
      <c r="H1252" s="26">
        <v>5.09</v>
      </c>
      <c r="I1252" s="26">
        <v>0.28000000000000003</v>
      </c>
      <c r="J1252" s="38">
        <v>0.13</v>
      </c>
      <c r="K1252" s="28">
        <f t="shared" si="38"/>
        <v>4.2566371681415927</v>
      </c>
      <c r="L1252" s="28">
        <f t="shared" si="39"/>
        <v>1528.1327433628317</v>
      </c>
      <c r="M1252" s="26" t="s">
        <v>1011</v>
      </c>
      <c r="N1252" s="26">
        <f>表1_4[[#This Row],[升数]]*4.81</f>
        <v>1726.79</v>
      </c>
    </row>
    <row r="1253" spans="1:14" ht="38.1" hidden="1" customHeight="1">
      <c r="A1253" s="27">
        <v>43953</v>
      </c>
      <c r="C1253" s="27" t="s">
        <v>13</v>
      </c>
      <c r="D1253" s="27" t="s">
        <v>14</v>
      </c>
      <c r="E1253" s="27" t="s">
        <v>15</v>
      </c>
      <c r="F1253" s="26" t="s">
        <v>1022</v>
      </c>
      <c r="G1253" s="26">
        <v>172</v>
      </c>
      <c r="H1253" s="26">
        <v>5.09</v>
      </c>
      <c r="I1253" s="26">
        <v>0.28000000000000003</v>
      </c>
      <c r="J1253" s="38">
        <v>0.13</v>
      </c>
      <c r="K1253" s="28">
        <f t="shared" si="38"/>
        <v>4.2566371681415927</v>
      </c>
      <c r="L1253" s="28">
        <f t="shared" si="39"/>
        <v>732.1415929203539</v>
      </c>
      <c r="M1253" s="26" t="s">
        <v>1011</v>
      </c>
      <c r="N1253" s="26">
        <f>表1_4[[#This Row],[升数]]*4.81</f>
        <v>827.31999999999994</v>
      </c>
    </row>
    <row r="1254" spans="1:14" ht="38.1" hidden="1" customHeight="1">
      <c r="A1254" s="27">
        <v>43966</v>
      </c>
      <c r="C1254" s="27" t="s">
        <v>13</v>
      </c>
      <c r="D1254" s="27" t="s">
        <v>14</v>
      </c>
      <c r="E1254" s="27" t="s">
        <v>15</v>
      </c>
      <c r="F1254" s="26" t="s">
        <v>1022</v>
      </c>
      <c r="G1254" s="26">
        <v>284</v>
      </c>
      <c r="H1254" s="26">
        <v>5.09</v>
      </c>
      <c r="I1254" s="26">
        <v>0.28000000000000003</v>
      </c>
      <c r="J1254" s="38">
        <v>0.13</v>
      </c>
      <c r="K1254" s="28">
        <f t="shared" si="38"/>
        <v>4.2566371681415927</v>
      </c>
      <c r="L1254" s="28">
        <f t="shared" si="39"/>
        <v>1208.8849557522124</v>
      </c>
      <c r="M1254" s="26" t="s">
        <v>1011</v>
      </c>
      <c r="N1254" s="26">
        <f>表1_4[[#This Row],[升数]]*4.81</f>
        <v>1366.04</v>
      </c>
    </row>
    <row r="1255" spans="1:14" ht="38.1" hidden="1" customHeight="1">
      <c r="A1255" s="27">
        <v>43937</v>
      </c>
      <c r="C1255" s="27" t="s">
        <v>13</v>
      </c>
      <c r="D1255" s="27" t="s">
        <v>14</v>
      </c>
      <c r="E1255" s="27" t="s">
        <v>15</v>
      </c>
      <c r="F1255" s="26" t="s">
        <v>232</v>
      </c>
      <c r="G1255" s="26">
        <v>4042</v>
      </c>
      <c r="H1255" s="26">
        <v>5.09</v>
      </c>
      <c r="I1255" s="26">
        <v>0.28000000000000003</v>
      </c>
      <c r="J1255" s="38">
        <v>0.13</v>
      </c>
      <c r="K1255" s="28">
        <f t="shared" si="38"/>
        <v>4.2566371681415927</v>
      </c>
      <c r="L1255" s="28">
        <f t="shared" si="39"/>
        <v>17205.327433628318</v>
      </c>
      <c r="M1255" s="26" t="s">
        <v>1011</v>
      </c>
      <c r="N1255" s="26">
        <f>表1_4[[#This Row],[升数]]*4.81</f>
        <v>19442.019999999997</v>
      </c>
    </row>
    <row r="1256" spans="1:14" ht="38.1" hidden="1" customHeight="1">
      <c r="A1256" s="27">
        <v>43937</v>
      </c>
      <c r="C1256" s="27" t="s">
        <v>13</v>
      </c>
      <c r="D1256" s="27" t="s">
        <v>14</v>
      </c>
      <c r="E1256" s="27" t="s">
        <v>15</v>
      </c>
      <c r="F1256" s="26" t="s">
        <v>232</v>
      </c>
      <c r="G1256" s="26">
        <v>2245</v>
      </c>
      <c r="H1256" s="26">
        <v>5.09</v>
      </c>
      <c r="I1256" s="26">
        <v>0.28000000000000003</v>
      </c>
      <c r="J1256" s="38">
        <v>0.13</v>
      </c>
      <c r="K1256" s="28">
        <f t="shared" si="38"/>
        <v>4.2566371681415927</v>
      </c>
      <c r="L1256" s="28">
        <f t="shared" si="39"/>
        <v>9556.1504424778759</v>
      </c>
      <c r="M1256" s="26" t="s">
        <v>1011</v>
      </c>
      <c r="N1256" s="26">
        <f>表1_4[[#This Row],[升数]]*4.81</f>
        <v>10798.449999999999</v>
      </c>
    </row>
    <row r="1257" spans="1:14" ht="38.1" hidden="1" customHeight="1">
      <c r="A1257" s="27">
        <v>43938</v>
      </c>
      <c r="C1257" s="27" t="s">
        <v>13</v>
      </c>
      <c r="D1257" s="27" t="s">
        <v>14</v>
      </c>
      <c r="E1257" s="27" t="s">
        <v>15</v>
      </c>
      <c r="F1257" s="26" t="s">
        <v>232</v>
      </c>
      <c r="G1257" s="26">
        <v>3572</v>
      </c>
      <c r="H1257" s="26">
        <v>5.09</v>
      </c>
      <c r="I1257" s="26">
        <v>0.28000000000000003</v>
      </c>
      <c r="J1257" s="38">
        <v>0.13</v>
      </c>
      <c r="K1257" s="28">
        <f t="shared" si="38"/>
        <v>4.2566371681415927</v>
      </c>
      <c r="L1257" s="28">
        <f t="shared" si="39"/>
        <v>15204.707964601768</v>
      </c>
      <c r="M1257" s="26" t="s">
        <v>1011</v>
      </c>
      <c r="N1257" s="26">
        <f>表1_4[[#This Row],[升数]]*4.81</f>
        <v>17181.32</v>
      </c>
    </row>
    <row r="1258" spans="1:14" ht="38.1" hidden="1" customHeight="1">
      <c r="A1258" s="27">
        <v>43938</v>
      </c>
      <c r="C1258" s="27" t="s">
        <v>13</v>
      </c>
      <c r="D1258" s="27" t="s">
        <v>14</v>
      </c>
      <c r="E1258" s="27" t="s">
        <v>15</v>
      </c>
      <c r="F1258" s="26" t="s">
        <v>232</v>
      </c>
      <c r="G1258" s="26">
        <v>1268</v>
      </c>
      <c r="H1258" s="26">
        <v>5.09</v>
      </c>
      <c r="I1258" s="26">
        <v>0.28000000000000003</v>
      </c>
      <c r="J1258" s="38">
        <v>0.13</v>
      </c>
      <c r="K1258" s="28">
        <f t="shared" si="38"/>
        <v>4.2566371681415927</v>
      </c>
      <c r="L1258" s="28">
        <f t="shared" si="39"/>
        <v>5397.4159292035392</v>
      </c>
      <c r="M1258" s="26" t="s">
        <v>1011</v>
      </c>
      <c r="N1258" s="26">
        <f>表1_4[[#This Row],[升数]]*4.81</f>
        <v>6099.08</v>
      </c>
    </row>
    <row r="1259" spans="1:14" ht="38.1" hidden="1" customHeight="1">
      <c r="A1259" s="27">
        <v>43939</v>
      </c>
      <c r="C1259" s="27" t="s">
        <v>13</v>
      </c>
      <c r="D1259" s="27" t="s">
        <v>14</v>
      </c>
      <c r="E1259" s="27" t="s">
        <v>15</v>
      </c>
      <c r="F1259" s="26" t="s">
        <v>232</v>
      </c>
      <c r="G1259" s="26">
        <v>3832</v>
      </c>
      <c r="H1259" s="26">
        <v>5.09</v>
      </c>
      <c r="I1259" s="26">
        <v>0.28000000000000003</v>
      </c>
      <c r="J1259" s="38">
        <v>0.13</v>
      </c>
      <c r="K1259" s="28">
        <f t="shared" si="38"/>
        <v>4.2566371681415927</v>
      </c>
      <c r="L1259" s="28">
        <f t="shared" si="39"/>
        <v>16311.433628318584</v>
      </c>
      <c r="M1259" s="26" t="s">
        <v>1011</v>
      </c>
      <c r="N1259" s="26">
        <f>表1_4[[#This Row],[升数]]*4.81</f>
        <v>18431.919999999998</v>
      </c>
    </row>
    <row r="1260" spans="1:14" ht="38.1" hidden="1" customHeight="1">
      <c r="A1260" s="27">
        <v>43939</v>
      </c>
      <c r="C1260" s="27" t="s">
        <v>13</v>
      </c>
      <c r="D1260" s="27" t="s">
        <v>14</v>
      </c>
      <c r="E1260" s="27" t="s">
        <v>15</v>
      </c>
      <c r="F1260" s="26" t="s">
        <v>232</v>
      </c>
      <c r="G1260" s="26">
        <v>2321</v>
      </c>
      <c r="H1260" s="26">
        <v>5.09</v>
      </c>
      <c r="I1260" s="26">
        <v>0.28000000000000003</v>
      </c>
      <c r="J1260" s="38">
        <v>0.13</v>
      </c>
      <c r="K1260" s="28">
        <f t="shared" si="38"/>
        <v>4.2566371681415927</v>
      </c>
      <c r="L1260" s="28">
        <f t="shared" si="39"/>
        <v>9879.6548672566369</v>
      </c>
      <c r="M1260" s="26" t="s">
        <v>1011</v>
      </c>
      <c r="N1260" s="26">
        <f>表1_4[[#This Row],[升数]]*4.81</f>
        <v>11164.009999999998</v>
      </c>
    </row>
    <row r="1261" spans="1:14" ht="38.1" hidden="1" customHeight="1">
      <c r="A1261" s="27">
        <v>43940</v>
      </c>
      <c r="C1261" s="27" t="s">
        <v>13</v>
      </c>
      <c r="D1261" s="27" t="s">
        <v>14</v>
      </c>
      <c r="E1261" s="27" t="s">
        <v>15</v>
      </c>
      <c r="F1261" s="26" t="s">
        <v>232</v>
      </c>
      <c r="G1261" s="26">
        <v>3137</v>
      </c>
      <c r="H1261" s="26">
        <v>5.09</v>
      </c>
      <c r="I1261" s="26">
        <v>0.28000000000000003</v>
      </c>
      <c r="J1261" s="38">
        <v>0.13</v>
      </c>
      <c r="K1261" s="28">
        <f t="shared" si="38"/>
        <v>4.2566371681415927</v>
      </c>
      <c r="L1261" s="28">
        <f t="shared" si="39"/>
        <v>13353.070796460177</v>
      </c>
      <c r="M1261" s="26" t="s">
        <v>1011</v>
      </c>
      <c r="N1261" s="26">
        <f>表1_4[[#This Row],[升数]]*4.81</f>
        <v>15088.97</v>
      </c>
    </row>
    <row r="1262" spans="1:14" ht="38.1" hidden="1" customHeight="1">
      <c r="A1262" s="27">
        <v>43940</v>
      </c>
      <c r="C1262" s="27" t="s">
        <v>13</v>
      </c>
      <c r="D1262" s="27" t="s">
        <v>14</v>
      </c>
      <c r="E1262" s="27" t="s">
        <v>15</v>
      </c>
      <c r="F1262" s="26" t="s">
        <v>232</v>
      </c>
      <c r="G1262" s="26">
        <v>1271</v>
      </c>
      <c r="H1262" s="26">
        <v>5.09</v>
      </c>
      <c r="I1262" s="26">
        <v>0.28000000000000003</v>
      </c>
      <c r="J1262" s="38">
        <v>0.13</v>
      </c>
      <c r="K1262" s="28">
        <f t="shared" si="38"/>
        <v>4.2566371681415927</v>
      </c>
      <c r="L1262" s="28">
        <f t="shared" si="39"/>
        <v>5410.1858407079644</v>
      </c>
      <c r="M1262" s="26" t="s">
        <v>1011</v>
      </c>
      <c r="N1262" s="26">
        <f>表1_4[[#This Row],[升数]]*4.81</f>
        <v>6113.5099999999993</v>
      </c>
    </row>
    <row r="1263" spans="1:14" ht="38.1" hidden="1" customHeight="1">
      <c r="A1263" s="27">
        <v>43941</v>
      </c>
      <c r="C1263" s="27" t="s">
        <v>13</v>
      </c>
      <c r="D1263" s="27" t="s">
        <v>14</v>
      </c>
      <c r="E1263" s="27" t="s">
        <v>15</v>
      </c>
      <c r="F1263" s="26" t="s">
        <v>232</v>
      </c>
      <c r="G1263" s="26">
        <v>2467</v>
      </c>
      <c r="H1263" s="26">
        <v>5.09</v>
      </c>
      <c r="I1263" s="26">
        <v>0.28000000000000003</v>
      </c>
      <c r="J1263" s="38">
        <v>0.13</v>
      </c>
      <c r="K1263" s="28">
        <f t="shared" si="38"/>
        <v>4.2566371681415927</v>
      </c>
      <c r="L1263" s="28">
        <f t="shared" si="39"/>
        <v>10501.123893805308</v>
      </c>
      <c r="M1263" s="26" t="s">
        <v>1011</v>
      </c>
      <c r="N1263" s="26">
        <f>表1_4[[#This Row],[升数]]*4.81</f>
        <v>11866.269999999999</v>
      </c>
    </row>
    <row r="1264" spans="1:14" ht="38.1" hidden="1" customHeight="1">
      <c r="A1264" s="27">
        <v>43941</v>
      </c>
      <c r="C1264" s="27" t="s">
        <v>13</v>
      </c>
      <c r="D1264" s="27" t="s">
        <v>14</v>
      </c>
      <c r="E1264" s="27" t="s">
        <v>15</v>
      </c>
      <c r="F1264" s="26" t="s">
        <v>232</v>
      </c>
      <c r="G1264" s="26">
        <v>709</v>
      </c>
      <c r="H1264" s="26">
        <v>5.09</v>
      </c>
      <c r="I1264" s="26">
        <v>0.28000000000000003</v>
      </c>
      <c r="J1264" s="38">
        <v>0.13</v>
      </c>
      <c r="K1264" s="28">
        <f t="shared" si="38"/>
        <v>4.2566371681415927</v>
      </c>
      <c r="L1264" s="28">
        <f t="shared" si="39"/>
        <v>3017.9557522123891</v>
      </c>
      <c r="M1264" s="26" t="s">
        <v>1011</v>
      </c>
      <c r="N1264" s="26">
        <f>表1_4[[#This Row],[升数]]*4.81</f>
        <v>3410.2899999999995</v>
      </c>
    </row>
    <row r="1265" spans="1:14" ht="38.1" hidden="1" customHeight="1">
      <c r="A1265" s="27">
        <v>43942</v>
      </c>
      <c r="C1265" s="27" t="s">
        <v>13</v>
      </c>
      <c r="D1265" s="27" t="s">
        <v>14</v>
      </c>
      <c r="E1265" s="27" t="s">
        <v>15</v>
      </c>
      <c r="F1265" s="26" t="s">
        <v>232</v>
      </c>
      <c r="G1265" s="26">
        <v>325</v>
      </c>
      <c r="H1265" s="26">
        <v>5.09</v>
      </c>
      <c r="I1265" s="26">
        <v>0.28000000000000003</v>
      </c>
      <c r="J1265" s="38">
        <v>0.13</v>
      </c>
      <c r="K1265" s="28">
        <f t="shared" si="38"/>
        <v>4.2566371681415927</v>
      </c>
      <c r="L1265" s="28">
        <f t="shared" si="39"/>
        <v>1383.4070796460176</v>
      </c>
      <c r="M1265" s="26" t="s">
        <v>1011</v>
      </c>
      <c r="N1265" s="26">
        <f>表1_4[[#This Row],[升数]]*4.81</f>
        <v>1563.2499999999998</v>
      </c>
    </row>
    <row r="1266" spans="1:14" ht="38.1" hidden="1" customHeight="1">
      <c r="A1266" s="27">
        <v>43942</v>
      </c>
      <c r="C1266" s="27" t="s">
        <v>13</v>
      </c>
      <c r="D1266" s="27" t="s">
        <v>14</v>
      </c>
      <c r="E1266" s="27" t="s">
        <v>15</v>
      </c>
      <c r="F1266" s="26" t="s">
        <v>232</v>
      </c>
      <c r="G1266" s="26">
        <v>1897</v>
      </c>
      <c r="H1266" s="26">
        <v>5.09</v>
      </c>
      <c r="I1266" s="26">
        <v>0.28000000000000003</v>
      </c>
      <c r="J1266" s="38">
        <v>0.13</v>
      </c>
      <c r="K1266" s="28">
        <f t="shared" si="38"/>
        <v>4.2566371681415927</v>
      </c>
      <c r="L1266" s="28">
        <f t="shared" si="39"/>
        <v>8074.8407079646013</v>
      </c>
      <c r="M1266" s="26" t="s">
        <v>1011</v>
      </c>
      <c r="N1266" s="26">
        <f>表1_4[[#This Row],[升数]]*4.81</f>
        <v>9124.57</v>
      </c>
    </row>
    <row r="1267" spans="1:14" ht="38.1" hidden="1" customHeight="1">
      <c r="A1267" s="27">
        <v>43943</v>
      </c>
      <c r="C1267" s="27" t="s">
        <v>13</v>
      </c>
      <c r="D1267" s="27" t="s">
        <v>14</v>
      </c>
      <c r="E1267" s="27" t="s">
        <v>15</v>
      </c>
      <c r="F1267" s="26" t="s">
        <v>232</v>
      </c>
      <c r="G1267" s="26">
        <v>172</v>
      </c>
      <c r="H1267" s="26">
        <v>5.09</v>
      </c>
      <c r="I1267" s="26">
        <v>0.28000000000000003</v>
      </c>
      <c r="J1267" s="38">
        <v>0.13</v>
      </c>
      <c r="K1267" s="28">
        <f t="shared" si="38"/>
        <v>4.2566371681415927</v>
      </c>
      <c r="L1267" s="28">
        <f t="shared" si="39"/>
        <v>732.1415929203539</v>
      </c>
      <c r="M1267" s="26" t="s">
        <v>1011</v>
      </c>
      <c r="N1267" s="26">
        <f>表1_4[[#This Row],[升数]]*4.81</f>
        <v>827.31999999999994</v>
      </c>
    </row>
    <row r="1268" spans="1:14" ht="38.1" hidden="1" customHeight="1">
      <c r="A1268" s="27">
        <v>43943</v>
      </c>
      <c r="C1268" s="27" t="s">
        <v>13</v>
      </c>
      <c r="D1268" s="27" t="s">
        <v>14</v>
      </c>
      <c r="E1268" s="27" t="s">
        <v>15</v>
      </c>
      <c r="F1268" s="26" t="s">
        <v>232</v>
      </c>
      <c r="G1268" s="26">
        <v>2986</v>
      </c>
      <c r="H1268" s="26">
        <v>5.09</v>
      </c>
      <c r="I1268" s="26">
        <v>0.28000000000000003</v>
      </c>
      <c r="J1268" s="38">
        <v>0.13</v>
      </c>
      <c r="K1268" s="28">
        <f t="shared" si="38"/>
        <v>4.2566371681415927</v>
      </c>
      <c r="L1268" s="28">
        <f t="shared" si="39"/>
        <v>12710.318584070796</v>
      </c>
      <c r="M1268" s="26" t="s">
        <v>1011</v>
      </c>
      <c r="N1268" s="26">
        <f>表1_4[[#This Row],[升数]]*4.81</f>
        <v>14362.659999999998</v>
      </c>
    </row>
    <row r="1269" spans="1:14" ht="38.1" hidden="1" customHeight="1">
      <c r="A1269" s="27">
        <v>43944</v>
      </c>
      <c r="C1269" s="27" t="s">
        <v>13</v>
      </c>
      <c r="D1269" s="27" t="s">
        <v>14</v>
      </c>
      <c r="E1269" s="27" t="s">
        <v>15</v>
      </c>
      <c r="F1269" s="26" t="s">
        <v>232</v>
      </c>
      <c r="G1269" s="26">
        <v>508</v>
      </c>
      <c r="H1269" s="26">
        <v>5.09</v>
      </c>
      <c r="I1269" s="26">
        <v>0.28000000000000003</v>
      </c>
      <c r="J1269" s="38">
        <v>0.13</v>
      </c>
      <c r="K1269" s="28">
        <f t="shared" si="38"/>
        <v>4.2566371681415927</v>
      </c>
      <c r="L1269" s="28">
        <f t="shared" si="39"/>
        <v>2162.3716814159293</v>
      </c>
      <c r="M1269" s="26" t="s">
        <v>1011</v>
      </c>
      <c r="N1269" s="26">
        <f>表1_4[[#This Row],[升数]]*4.81</f>
        <v>2443.48</v>
      </c>
    </row>
    <row r="1270" spans="1:14" ht="38.1" hidden="1" customHeight="1">
      <c r="A1270" s="27">
        <v>43944</v>
      </c>
      <c r="C1270" s="27" t="s">
        <v>13</v>
      </c>
      <c r="D1270" s="27" t="s">
        <v>14</v>
      </c>
      <c r="E1270" s="27" t="s">
        <v>15</v>
      </c>
      <c r="F1270" s="26" t="s">
        <v>232</v>
      </c>
      <c r="G1270" s="26">
        <v>1991</v>
      </c>
      <c r="H1270" s="26">
        <v>5.09</v>
      </c>
      <c r="I1270" s="26">
        <v>0.28000000000000003</v>
      </c>
      <c r="J1270" s="38">
        <v>0.13</v>
      </c>
      <c r="K1270" s="28">
        <f t="shared" si="38"/>
        <v>4.2566371681415927</v>
      </c>
      <c r="L1270" s="28">
        <f t="shared" si="39"/>
        <v>8474.9646017699106</v>
      </c>
      <c r="M1270" s="26" t="s">
        <v>1011</v>
      </c>
      <c r="N1270" s="26">
        <f>表1_4[[#This Row],[升数]]*4.81</f>
        <v>9576.7099999999991</v>
      </c>
    </row>
    <row r="1271" spans="1:14" ht="38.1" hidden="1" customHeight="1">
      <c r="A1271" s="27">
        <v>43945</v>
      </c>
      <c r="C1271" s="27" t="s">
        <v>13</v>
      </c>
      <c r="D1271" s="27" t="s">
        <v>14</v>
      </c>
      <c r="E1271" s="27" t="s">
        <v>15</v>
      </c>
      <c r="F1271" s="26" t="s">
        <v>232</v>
      </c>
      <c r="G1271" s="26">
        <v>1064</v>
      </c>
      <c r="H1271" s="26">
        <v>5.09</v>
      </c>
      <c r="I1271" s="26">
        <v>0.28000000000000003</v>
      </c>
      <c r="J1271" s="38">
        <v>0.13</v>
      </c>
      <c r="K1271" s="28">
        <f t="shared" si="38"/>
        <v>4.2566371681415927</v>
      </c>
      <c r="L1271" s="28">
        <f t="shared" si="39"/>
        <v>4529.0619469026542</v>
      </c>
      <c r="M1271" s="26" t="s">
        <v>1011</v>
      </c>
      <c r="N1271" s="26">
        <f>表1_4[[#This Row],[升数]]*4.81</f>
        <v>5117.8399999999992</v>
      </c>
    </row>
    <row r="1272" spans="1:14" ht="38.1" hidden="1" customHeight="1">
      <c r="A1272" s="27">
        <v>43945</v>
      </c>
      <c r="C1272" s="27" t="s">
        <v>13</v>
      </c>
      <c r="D1272" s="27" t="s">
        <v>14</v>
      </c>
      <c r="E1272" s="27" t="s">
        <v>15</v>
      </c>
      <c r="F1272" s="26" t="s">
        <v>232</v>
      </c>
      <c r="G1272" s="26">
        <v>146</v>
      </c>
      <c r="H1272" s="26">
        <v>5.09</v>
      </c>
      <c r="I1272" s="26">
        <v>0.28000000000000003</v>
      </c>
      <c r="J1272" s="38">
        <v>0.13</v>
      </c>
      <c r="K1272" s="28">
        <f t="shared" si="38"/>
        <v>4.2566371681415927</v>
      </c>
      <c r="L1272" s="28">
        <f t="shared" si="39"/>
        <v>621.46902654867256</v>
      </c>
      <c r="M1272" s="26" t="s">
        <v>1011</v>
      </c>
      <c r="N1272" s="26">
        <f>表1_4[[#This Row],[升数]]*4.81</f>
        <v>702.26</v>
      </c>
    </row>
    <row r="1273" spans="1:14" ht="38.1" hidden="1" customHeight="1">
      <c r="A1273" s="27">
        <v>43946</v>
      </c>
      <c r="C1273" s="27" t="s">
        <v>13</v>
      </c>
      <c r="D1273" s="27" t="s">
        <v>14</v>
      </c>
      <c r="E1273" s="27" t="s">
        <v>15</v>
      </c>
      <c r="F1273" s="26" t="s">
        <v>232</v>
      </c>
      <c r="G1273" s="26">
        <v>2393</v>
      </c>
      <c r="H1273" s="26">
        <v>5.09</v>
      </c>
      <c r="I1273" s="26">
        <v>0.28000000000000003</v>
      </c>
      <c r="J1273" s="38">
        <v>0.13</v>
      </c>
      <c r="K1273" s="28">
        <f t="shared" si="38"/>
        <v>4.2566371681415927</v>
      </c>
      <c r="L1273" s="28">
        <f t="shared" si="39"/>
        <v>10186.132743362832</v>
      </c>
      <c r="M1273" s="26" t="s">
        <v>1011</v>
      </c>
      <c r="N1273" s="26">
        <f>表1_4[[#This Row],[升数]]*4.81</f>
        <v>11510.33</v>
      </c>
    </row>
    <row r="1274" spans="1:14" ht="38.1" hidden="1" customHeight="1">
      <c r="A1274" s="27">
        <v>43946</v>
      </c>
      <c r="C1274" s="27" t="s">
        <v>13</v>
      </c>
      <c r="D1274" s="27" t="s">
        <v>14</v>
      </c>
      <c r="E1274" s="27" t="s">
        <v>15</v>
      </c>
      <c r="F1274" s="26" t="s">
        <v>232</v>
      </c>
      <c r="G1274" s="26">
        <v>494</v>
      </c>
      <c r="H1274" s="26">
        <v>5.09</v>
      </c>
      <c r="I1274" s="26">
        <v>0.28000000000000003</v>
      </c>
      <c r="J1274" s="38">
        <v>0.13</v>
      </c>
      <c r="K1274" s="28">
        <f t="shared" si="38"/>
        <v>4.2566371681415927</v>
      </c>
      <c r="L1274" s="28">
        <f t="shared" si="39"/>
        <v>2102.7787610619466</v>
      </c>
      <c r="M1274" s="26" t="s">
        <v>1011</v>
      </c>
      <c r="N1274" s="26">
        <f>表1_4[[#This Row],[升数]]*4.81</f>
        <v>2376.14</v>
      </c>
    </row>
    <row r="1275" spans="1:14" ht="38.1" hidden="1" customHeight="1">
      <c r="A1275" s="27">
        <v>43947</v>
      </c>
      <c r="C1275" s="27" t="s">
        <v>13</v>
      </c>
      <c r="D1275" s="27" t="s">
        <v>14</v>
      </c>
      <c r="E1275" s="27" t="s">
        <v>15</v>
      </c>
      <c r="F1275" s="26" t="s">
        <v>232</v>
      </c>
      <c r="G1275" s="26">
        <v>288</v>
      </c>
      <c r="H1275" s="26">
        <v>5.09</v>
      </c>
      <c r="I1275" s="26">
        <v>0.28000000000000003</v>
      </c>
      <c r="J1275" s="38">
        <v>0.13</v>
      </c>
      <c r="K1275" s="28">
        <f t="shared" si="38"/>
        <v>4.2566371681415927</v>
      </c>
      <c r="L1275" s="28">
        <f t="shared" si="39"/>
        <v>1225.9115044247787</v>
      </c>
      <c r="M1275" s="26" t="s">
        <v>1011</v>
      </c>
      <c r="N1275" s="26">
        <f>表1_4[[#This Row],[升数]]*4.81</f>
        <v>1385.28</v>
      </c>
    </row>
    <row r="1276" spans="1:14" ht="38.1" hidden="1" customHeight="1">
      <c r="A1276" s="27">
        <v>43948</v>
      </c>
      <c r="C1276" s="27" t="s">
        <v>13</v>
      </c>
      <c r="D1276" s="27" t="s">
        <v>14</v>
      </c>
      <c r="E1276" s="27" t="s">
        <v>15</v>
      </c>
      <c r="F1276" s="26" t="s">
        <v>232</v>
      </c>
      <c r="G1276" s="26">
        <v>615</v>
      </c>
      <c r="H1276" s="26">
        <v>5.09</v>
      </c>
      <c r="I1276" s="26">
        <v>0.28000000000000003</v>
      </c>
      <c r="J1276" s="38">
        <v>0.13</v>
      </c>
      <c r="K1276" s="28">
        <f t="shared" si="38"/>
        <v>4.2566371681415927</v>
      </c>
      <c r="L1276" s="28">
        <f t="shared" si="39"/>
        <v>2617.8318584070794</v>
      </c>
      <c r="M1276" s="26" t="s">
        <v>1011</v>
      </c>
      <c r="N1276" s="26">
        <f>表1_4[[#This Row],[升数]]*4.81</f>
        <v>2958.1499999999996</v>
      </c>
    </row>
    <row r="1277" spans="1:14" ht="38.1" hidden="1" customHeight="1">
      <c r="A1277" s="27">
        <v>43948</v>
      </c>
      <c r="C1277" s="27" t="s">
        <v>13</v>
      </c>
      <c r="D1277" s="27" t="s">
        <v>14</v>
      </c>
      <c r="E1277" s="27" t="s">
        <v>15</v>
      </c>
      <c r="F1277" s="26" t="s">
        <v>232</v>
      </c>
      <c r="G1277" s="26">
        <v>326</v>
      </c>
      <c r="H1277" s="26">
        <v>5.09</v>
      </c>
      <c r="I1277" s="26">
        <v>0.28000000000000003</v>
      </c>
      <c r="J1277" s="38">
        <v>0.13</v>
      </c>
      <c r="K1277" s="28">
        <f t="shared" si="38"/>
        <v>4.2566371681415927</v>
      </c>
      <c r="L1277" s="28">
        <f t="shared" si="39"/>
        <v>1387.6637168141592</v>
      </c>
      <c r="M1277" s="26" t="s">
        <v>1011</v>
      </c>
      <c r="N1277" s="26">
        <f>表1_4[[#This Row],[升数]]*4.81</f>
        <v>1568.06</v>
      </c>
    </row>
    <row r="1278" spans="1:14" ht="38.1" hidden="1" customHeight="1">
      <c r="A1278" s="27">
        <v>43949</v>
      </c>
      <c r="C1278" s="27" t="s">
        <v>13</v>
      </c>
      <c r="D1278" s="27" t="s">
        <v>14</v>
      </c>
      <c r="E1278" s="27" t="s">
        <v>15</v>
      </c>
      <c r="F1278" s="26" t="s">
        <v>232</v>
      </c>
      <c r="G1278" s="26">
        <v>127</v>
      </c>
      <c r="H1278" s="26">
        <v>5.09</v>
      </c>
      <c r="I1278" s="26">
        <v>0.28000000000000003</v>
      </c>
      <c r="J1278" s="38">
        <v>0.13</v>
      </c>
      <c r="K1278" s="28">
        <f t="shared" si="38"/>
        <v>4.2566371681415927</v>
      </c>
      <c r="L1278" s="28">
        <f t="shared" si="39"/>
        <v>540.59292035398232</v>
      </c>
      <c r="M1278" s="26" t="s">
        <v>1011</v>
      </c>
      <c r="N1278" s="26">
        <f>表1_4[[#This Row],[升数]]*4.81</f>
        <v>610.87</v>
      </c>
    </row>
    <row r="1279" spans="1:14" ht="38.1" hidden="1" customHeight="1">
      <c r="A1279" s="27">
        <v>43949</v>
      </c>
      <c r="C1279" s="27" t="s">
        <v>13</v>
      </c>
      <c r="D1279" s="27" t="s">
        <v>14</v>
      </c>
      <c r="E1279" s="27" t="s">
        <v>15</v>
      </c>
      <c r="F1279" s="26" t="s">
        <v>232</v>
      </c>
      <c r="G1279" s="26">
        <v>2041</v>
      </c>
      <c r="H1279" s="26">
        <v>5.09</v>
      </c>
      <c r="I1279" s="26">
        <v>0.28000000000000003</v>
      </c>
      <c r="J1279" s="38">
        <v>0.13</v>
      </c>
      <c r="K1279" s="28">
        <f t="shared" si="38"/>
        <v>4.2566371681415927</v>
      </c>
      <c r="L1279" s="28">
        <f t="shared" si="39"/>
        <v>8687.7964601769909</v>
      </c>
      <c r="M1279" s="26" t="s">
        <v>1011</v>
      </c>
      <c r="N1279" s="26">
        <f>表1_4[[#This Row],[升数]]*4.81</f>
        <v>9817.2099999999991</v>
      </c>
    </row>
    <row r="1280" spans="1:14" ht="38.1" hidden="1" customHeight="1">
      <c r="A1280" s="27">
        <v>43950</v>
      </c>
      <c r="C1280" s="27" t="s">
        <v>13</v>
      </c>
      <c r="D1280" s="27" t="s">
        <v>14</v>
      </c>
      <c r="E1280" s="27" t="s">
        <v>15</v>
      </c>
      <c r="F1280" s="26" t="s">
        <v>232</v>
      </c>
      <c r="G1280" s="26">
        <v>328</v>
      </c>
      <c r="H1280" s="26">
        <v>5.09</v>
      </c>
      <c r="I1280" s="26">
        <v>0.28000000000000003</v>
      </c>
      <c r="J1280" s="38">
        <v>0.13</v>
      </c>
      <c r="K1280" s="28">
        <f t="shared" si="38"/>
        <v>4.2566371681415927</v>
      </c>
      <c r="L1280" s="28">
        <f t="shared" si="39"/>
        <v>1396.1769911504423</v>
      </c>
      <c r="M1280" s="26" t="s">
        <v>1011</v>
      </c>
      <c r="N1280" s="26">
        <f>表1_4[[#This Row],[升数]]*4.81</f>
        <v>1577.6799999999998</v>
      </c>
    </row>
    <row r="1281" spans="1:14" ht="38.1" hidden="1" customHeight="1">
      <c r="A1281" s="27">
        <v>43951</v>
      </c>
      <c r="C1281" s="27" t="s">
        <v>13</v>
      </c>
      <c r="D1281" s="27" t="s">
        <v>14</v>
      </c>
      <c r="E1281" s="27" t="s">
        <v>15</v>
      </c>
      <c r="F1281" s="26" t="s">
        <v>232</v>
      </c>
      <c r="G1281" s="26">
        <v>216</v>
      </c>
      <c r="H1281" s="26">
        <v>5.09</v>
      </c>
      <c r="I1281" s="26">
        <v>0.28000000000000003</v>
      </c>
      <c r="J1281" s="38">
        <v>0.13</v>
      </c>
      <c r="K1281" s="28">
        <f t="shared" si="38"/>
        <v>4.2566371681415927</v>
      </c>
      <c r="L1281" s="28">
        <f t="shared" si="39"/>
        <v>919.43362831858406</v>
      </c>
      <c r="M1281" s="26" t="s">
        <v>1011</v>
      </c>
      <c r="N1281" s="26">
        <f>表1_4[[#This Row],[升数]]*4.81</f>
        <v>1038.9599999999998</v>
      </c>
    </row>
    <row r="1282" spans="1:14" ht="38.1" hidden="1" customHeight="1">
      <c r="A1282" s="27">
        <v>43952</v>
      </c>
      <c r="C1282" s="27" t="s">
        <v>13</v>
      </c>
      <c r="D1282" s="27" t="s">
        <v>14</v>
      </c>
      <c r="E1282" s="27" t="s">
        <v>15</v>
      </c>
      <c r="F1282" s="26" t="s">
        <v>232</v>
      </c>
      <c r="G1282" s="26">
        <v>783</v>
      </c>
      <c r="H1282" s="26">
        <v>5.09</v>
      </c>
      <c r="I1282" s="26">
        <v>0.28000000000000003</v>
      </c>
      <c r="J1282" s="38">
        <v>0.13</v>
      </c>
      <c r="K1282" s="28">
        <f t="shared" ref="K1282:K1345" si="40">4.81/1.13</f>
        <v>4.2566371681415927</v>
      </c>
      <c r="L1282" s="28">
        <f t="shared" ref="L1282:L1345" si="41">G1282*K1282</f>
        <v>3332.9469026548672</v>
      </c>
      <c r="M1282" s="26" t="s">
        <v>1011</v>
      </c>
      <c r="N1282" s="26">
        <f>表1_4[[#This Row],[升数]]*4.81</f>
        <v>3766.2299999999996</v>
      </c>
    </row>
    <row r="1283" spans="1:14" ht="38.1" hidden="1" customHeight="1">
      <c r="A1283" s="27">
        <v>43953</v>
      </c>
      <c r="C1283" s="27" t="s">
        <v>13</v>
      </c>
      <c r="D1283" s="27" t="s">
        <v>14</v>
      </c>
      <c r="E1283" s="27" t="s">
        <v>15</v>
      </c>
      <c r="F1283" s="26" t="s">
        <v>232</v>
      </c>
      <c r="G1283" s="26">
        <v>511</v>
      </c>
      <c r="H1283" s="26">
        <v>5.09</v>
      </c>
      <c r="I1283" s="26">
        <v>0.28000000000000003</v>
      </c>
      <c r="J1283" s="38">
        <v>0.13</v>
      </c>
      <c r="K1283" s="28">
        <f t="shared" si="40"/>
        <v>4.2566371681415927</v>
      </c>
      <c r="L1283" s="28">
        <f t="shared" si="41"/>
        <v>2175.141592920354</v>
      </c>
      <c r="M1283" s="26" t="s">
        <v>1011</v>
      </c>
      <c r="N1283" s="26">
        <f>表1_4[[#This Row],[升数]]*4.81</f>
        <v>2457.91</v>
      </c>
    </row>
    <row r="1284" spans="1:14" ht="38.1" hidden="1" customHeight="1">
      <c r="A1284" s="27">
        <v>43953</v>
      </c>
      <c r="C1284" s="27" t="s">
        <v>13</v>
      </c>
      <c r="D1284" s="27" t="s">
        <v>14</v>
      </c>
      <c r="E1284" s="27" t="s">
        <v>15</v>
      </c>
      <c r="F1284" s="26" t="s">
        <v>232</v>
      </c>
      <c r="G1284" s="26">
        <v>629</v>
      </c>
      <c r="H1284" s="26">
        <v>5.09</v>
      </c>
      <c r="I1284" s="26">
        <v>0.28000000000000003</v>
      </c>
      <c r="J1284" s="38">
        <v>0.13</v>
      </c>
      <c r="K1284" s="28">
        <f t="shared" si="40"/>
        <v>4.2566371681415927</v>
      </c>
      <c r="L1284" s="28">
        <f t="shared" si="41"/>
        <v>2677.4247787610616</v>
      </c>
      <c r="M1284" s="26" t="s">
        <v>1011</v>
      </c>
      <c r="N1284" s="26">
        <f>表1_4[[#This Row],[升数]]*4.81</f>
        <v>3025.49</v>
      </c>
    </row>
    <row r="1285" spans="1:14" ht="38.1" hidden="1" customHeight="1">
      <c r="A1285" s="27">
        <v>43955</v>
      </c>
      <c r="C1285" s="27" t="s">
        <v>13</v>
      </c>
      <c r="D1285" s="27" t="s">
        <v>14</v>
      </c>
      <c r="E1285" s="27" t="s">
        <v>15</v>
      </c>
      <c r="F1285" s="26" t="s">
        <v>232</v>
      </c>
      <c r="G1285" s="26">
        <v>213</v>
      </c>
      <c r="H1285" s="26">
        <v>5.09</v>
      </c>
      <c r="I1285" s="26">
        <v>0.28000000000000003</v>
      </c>
      <c r="J1285" s="38">
        <v>0.13</v>
      </c>
      <c r="K1285" s="28">
        <f t="shared" si="40"/>
        <v>4.2566371681415927</v>
      </c>
      <c r="L1285" s="28">
        <f t="shared" si="41"/>
        <v>906.66371681415922</v>
      </c>
      <c r="M1285" s="26" t="s">
        <v>1011</v>
      </c>
      <c r="N1285" s="26">
        <f>表1_4[[#This Row],[升数]]*4.81</f>
        <v>1024.53</v>
      </c>
    </row>
    <row r="1286" spans="1:14" ht="38.1" hidden="1" customHeight="1">
      <c r="A1286" s="27">
        <v>43957</v>
      </c>
      <c r="C1286" s="27" t="s">
        <v>13</v>
      </c>
      <c r="D1286" s="27" t="s">
        <v>14</v>
      </c>
      <c r="E1286" s="27" t="s">
        <v>15</v>
      </c>
      <c r="F1286" s="26" t="s">
        <v>232</v>
      </c>
      <c r="G1286" s="26">
        <v>1141</v>
      </c>
      <c r="H1286" s="26">
        <v>5.09</v>
      </c>
      <c r="I1286" s="26">
        <v>0.28000000000000003</v>
      </c>
      <c r="J1286" s="38">
        <v>0.13</v>
      </c>
      <c r="K1286" s="28">
        <f t="shared" si="40"/>
        <v>4.2566371681415927</v>
      </c>
      <c r="L1286" s="28">
        <f t="shared" si="41"/>
        <v>4856.8230088495575</v>
      </c>
      <c r="M1286" s="26" t="s">
        <v>1011</v>
      </c>
      <c r="N1286" s="26">
        <f>表1_4[[#This Row],[升数]]*4.81</f>
        <v>5488.2099999999991</v>
      </c>
    </row>
    <row r="1287" spans="1:14" ht="38.1" hidden="1" customHeight="1">
      <c r="A1287" s="27">
        <v>43957</v>
      </c>
      <c r="C1287" s="27" t="s">
        <v>13</v>
      </c>
      <c r="D1287" s="27" t="s">
        <v>14</v>
      </c>
      <c r="E1287" s="27" t="s">
        <v>15</v>
      </c>
      <c r="F1287" s="26" t="s">
        <v>232</v>
      </c>
      <c r="G1287" s="26">
        <v>335</v>
      </c>
      <c r="H1287" s="26">
        <v>5.09</v>
      </c>
      <c r="I1287" s="26">
        <v>0.28000000000000003</v>
      </c>
      <c r="J1287" s="38">
        <v>0.13</v>
      </c>
      <c r="K1287" s="28">
        <f t="shared" si="40"/>
        <v>4.2566371681415927</v>
      </c>
      <c r="L1287" s="28">
        <f t="shared" si="41"/>
        <v>1425.9734513274336</v>
      </c>
      <c r="M1287" s="26" t="s">
        <v>1011</v>
      </c>
      <c r="N1287" s="26">
        <f>表1_4[[#This Row],[升数]]*4.81</f>
        <v>1611.35</v>
      </c>
    </row>
    <row r="1288" spans="1:14" ht="38.1" hidden="1" customHeight="1">
      <c r="A1288" s="27">
        <v>43962</v>
      </c>
      <c r="C1288" s="27" t="s">
        <v>13</v>
      </c>
      <c r="D1288" s="27" t="s">
        <v>14</v>
      </c>
      <c r="E1288" s="27" t="s">
        <v>15</v>
      </c>
      <c r="F1288" s="26" t="s">
        <v>232</v>
      </c>
      <c r="G1288" s="26">
        <v>278</v>
      </c>
      <c r="H1288" s="26">
        <v>5.09</v>
      </c>
      <c r="I1288" s="26">
        <v>0.28000000000000003</v>
      </c>
      <c r="J1288" s="38">
        <v>0.13</v>
      </c>
      <c r="K1288" s="28">
        <f t="shared" si="40"/>
        <v>4.2566371681415927</v>
      </c>
      <c r="L1288" s="28">
        <f t="shared" si="41"/>
        <v>1183.3451327433627</v>
      </c>
      <c r="M1288" s="26" t="s">
        <v>1011</v>
      </c>
      <c r="N1288" s="26">
        <f>表1_4[[#This Row],[升数]]*4.81</f>
        <v>1337.1799999999998</v>
      </c>
    </row>
    <row r="1289" spans="1:14" ht="38.1" hidden="1" customHeight="1">
      <c r="A1289" s="27">
        <v>43962</v>
      </c>
      <c r="C1289" s="27" t="s">
        <v>13</v>
      </c>
      <c r="D1289" s="27" t="s">
        <v>14</v>
      </c>
      <c r="E1289" s="27" t="s">
        <v>15</v>
      </c>
      <c r="F1289" s="26" t="s">
        <v>232</v>
      </c>
      <c r="G1289" s="26">
        <v>826</v>
      </c>
      <c r="H1289" s="26">
        <v>5.09</v>
      </c>
      <c r="I1289" s="26">
        <v>0.28000000000000003</v>
      </c>
      <c r="J1289" s="38">
        <v>0.13</v>
      </c>
      <c r="K1289" s="28">
        <f t="shared" si="40"/>
        <v>4.2566371681415927</v>
      </c>
      <c r="L1289" s="28">
        <f t="shared" si="41"/>
        <v>3515.9823008849557</v>
      </c>
      <c r="M1289" s="26" t="s">
        <v>1011</v>
      </c>
      <c r="N1289" s="26">
        <f>表1_4[[#This Row],[升数]]*4.81</f>
        <v>3973.0599999999995</v>
      </c>
    </row>
    <row r="1290" spans="1:14" ht="38.1" hidden="1" customHeight="1">
      <c r="A1290" s="27">
        <v>43964</v>
      </c>
      <c r="C1290" s="27" t="s">
        <v>13</v>
      </c>
      <c r="D1290" s="27" t="s">
        <v>14</v>
      </c>
      <c r="E1290" s="27" t="s">
        <v>15</v>
      </c>
      <c r="F1290" s="26" t="s">
        <v>232</v>
      </c>
      <c r="G1290" s="26">
        <v>293</v>
      </c>
      <c r="H1290" s="26">
        <v>5.09</v>
      </c>
      <c r="I1290" s="26">
        <v>0.28000000000000003</v>
      </c>
      <c r="J1290" s="38">
        <v>0.13</v>
      </c>
      <c r="K1290" s="28">
        <f t="shared" si="40"/>
        <v>4.2566371681415927</v>
      </c>
      <c r="L1290" s="28">
        <f t="shared" si="41"/>
        <v>1247.1946902654865</v>
      </c>
      <c r="M1290" s="26" t="s">
        <v>1011</v>
      </c>
      <c r="N1290" s="26">
        <f>表1_4[[#This Row],[升数]]*4.81</f>
        <v>1409.33</v>
      </c>
    </row>
    <row r="1291" spans="1:14" ht="38.1" hidden="1" customHeight="1">
      <c r="A1291" s="27">
        <v>43964</v>
      </c>
      <c r="C1291" s="27" t="s">
        <v>13</v>
      </c>
      <c r="D1291" s="27" t="s">
        <v>14</v>
      </c>
      <c r="E1291" s="27" t="s">
        <v>15</v>
      </c>
      <c r="F1291" s="26" t="s">
        <v>232</v>
      </c>
      <c r="G1291" s="26">
        <v>1177</v>
      </c>
      <c r="H1291" s="26">
        <v>5.09</v>
      </c>
      <c r="I1291" s="26">
        <v>0.28000000000000003</v>
      </c>
      <c r="J1291" s="38">
        <v>0.13</v>
      </c>
      <c r="K1291" s="28">
        <f t="shared" si="40"/>
        <v>4.2566371681415927</v>
      </c>
      <c r="L1291" s="28">
        <f t="shared" si="41"/>
        <v>5010.0619469026542</v>
      </c>
      <c r="M1291" s="26" t="s">
        <v>1011</v>
      </c>
      <c r="N1291" s="26">
        <f>表1_4[[#This Row],[升数]]*4.81</f>
        <v>5661.37</v>
      </c>
    </row>
    <row r="1292" spans="1:14" ht="38.1" hidden="1" customHeight="1">
      <c r="A1292" s="27">
        <v>43964</v>
      </c>
      <c r="C1292" s="27" t="s">
        <v>13</v>
      </c>
      <c r="D1292" s="27" t="s">
        <v>14</v>
      </c>
      <c r="E1292" s="27" t="s">
        <v>15</v>
      </c>
      <c r="F1292" s="26" t="s">
        <v>232</v>
      </c>
      <c r="G1292" s="26">
        <v>350</v>
      </c>
      <c r="H1292" s="26">
        <v>5.09</v>
      </c>
      <c r="I1292" s="26">
        <v>0.28000000000000003</v>
      </c>
      <c r="J1292" s="38">
        <v>0.13</v>
      </c>
      <c r="K1292" s="28">
        <f t="shared" si="40"/>
        <v>4.2566371681415927</v>
      </c>
      <c r="L1292" s="28">
        <f t="shared" si="41"/>
        <v>1489.8230088495575</v>
      </c>
      <c r="M1292" s="26" t="s">
        <v>1011</v>
      </c>
      <c r="N1292" s="26">
        <f>表1_4[[#This Row],[升数]]*4.81</f>
        <v>1683.4999999999998</v>
      </c>
    </row>
    <row r="1293" spans="1:14" ht="38.1" hidden="1" customHeight="1">
      <c r="A1293" s="27">
        <v>43966</v>
      </c>
      <c r="C1293" s="27" t="s">
        <v>13</v>
      </c>
      <c r="D1293" s="27" t="s">
        <v>14</v>
      </c>
      <c r="E1293" s="27" t="s">
        <v>15</v>
      </c>
      <c r="F1293" s="26" t="s">
        <v>232</v>
      </c>
      <c r="G1293" s="26">
        <v>390</v>
      </c>
      <c r="H1293" s="26">
        <v>5.09</v>
      </c>
      <c r="I1293" s="26">
        <v>0.28000000000000003</v>
      </c>
      <c r="J1293" s="38">
        <v>0.13</v>
      </c>
      <c r="K1293" s="28">
        <f t="shared" si="40"/>
        <v>4.2566371681415927</v>
      </c>
      <c r="L1293" s="28">
        <f t="shared" si="41"/>
        <v>1660.088495575221</v>
      </c>
      <c r="M1293" s="26" t="s">
        <v>1011</v>
      </c>
      <c r="N1293" s="26">
        <f>表1_4[[#This Row],[升数]]*4.81</f>
        <v>1875.8999999999999</v>
      </c>
    </row>
    <row r="1294" spans="1:14" ht="38.1" hidden="1" customHeight="1">
      <c r="A1294" s="27">
        <v>43966</v>
      </c>
      <c r="C1294" s="27" t="s">
        <v>13</v>
      </c>
      <c r="D1294" s="27" t="s">
        <v>14</v>
      </c>
      <c r="E1294" s="27" t="s">
        <v>15</v>
      </c>
      <c r="F1294" s="26" t="s">
        <v>232</v>
      </c>
      <c r="G1294" s="26">
        <v>1394</v>
      </c>
      <c r="H1294" s="26">
        <v>5.09</v>
      </c>
      <c r="I1294" s="26">
        <v>0.28000000000000003</v>
      </c>
      <c r="J1294" s="38">
        <v>0.13</v>
      </c>
      <c r="K1294" s="28">
        <f t="shared" si="40"/>
        <v>4.2566371681415927</v>
      </c>
      <c r="L1294" s="28">
        <f t="shared" si="41"/>
        <v>5933.7522123893805</v>
      </c>
      <c r="M1294" s="26" t="s">
        <v>1011</v>
      </c>
      <c r="N1294" s="26">
        <f>表1_4[[#This Row],[升数]]*4.81</f>
        <v>6705.1399999999994</v>
      </c>
    </row>
    <row r="1295" spans="1:14" ht="38.1" hidden="1" customHeight="1">
      <c r="A1295" s="27">
        <v>43937</v>
      </c>
      <c r="C1295" s="27" t="s">
        <v>13</v>
      </c>
      <c r="D1295" s="27" t="s">
        <v>14</v>
      </c>
      <c r="E1295" s="27" t="s">
        <v>15</v>
      </c>
      <c r="F1295" s="26" t="s">
        <v>25</v>
      </c>
      <c r="G1295" s="26">
        <v>3816</v>
      </c>
      <c r="H1295" s="26">
        <v>5.09</v>
      </c>
      <c r="I1295" s="26">
        <v>0.28000000000000003</v>
      </c>
      <c r="J1295" s="38">
        <v>0.13</v>
      </c>
      <c r="K1295" s="28">
        <f t="shared" si="40"/>
        <v>4.2566371681415927</v>
      </c>
      <c r="L1295" s="28">
        <f t="shared" si="41"/>
        <v>16243.327433628318</v>
      </c>
      <c r="M1295" s="26" t="s">
        <v>1011</v>
      </c>
      <c r="N1295" s="26">
        <f>表1_4[[#This Row],[升数]]*4.81</f>
        <v>18354.96</v>
      </c>
    </row>
    <row r="1296" spans="1:14" ht="38.1" hidden="1" customHeight="1">
      <c r="A1296" s="27">
        <v>43938</v>
      </c>
      <c r="C1296" s="27" t="s">
        <v>13</v>
      </c>
      <c r="D1296" s="27" t="s">
        <v>14</v>
      </c>
      <c r="E1296" s="27" t="s">
        <v>15</v>
      </c>
      <c r="F1296" s="26" t="s">
        <v>25</v>
      </c>
      <c r="G1296" s="26">
        <v>4179</v>
      </c>
      <c r="H1296" s="26">
        <v>5.09</v>
      </c>
      <c r="I1296" s="26">
        <v>0.28000000000000003</v>
      </c>
      <c r="J1296" s="38">
        <v>0.13</v>
      </c>
      <c r="K1296" s="28">
        <f t="shared" si="40"/>
        <v>4.2566371681415927</v>
      </c>
      <c r="L1296" s="28">
        <f t="shared" si="41"/>
        <v>17788.486725663715</v>
      </c>
      <c r="M1296" s="26" t="s">
        <v>1011</v>
      </c>
      <c r="N1296" s="26">
        <f>表1_4[[#This Row],[升数]]*4.81</f>
        <v>20100.989999999998</v>
      </c>
    </row>
    <row r="1297" spans="1:14" ht="38.1" hidden="1" customHeight="1">
      <c r="A1297" s="27">
        <v>43939</v>
      </c>
      <c r="C1297" s="27" t="s">
        <v>13</v>
      </c>
      <c r="D1297" s="27" t="s">
        <v>14</v>
      </c>
      <c r="E1297" s="27" t="s">
        <v>15</v>
      </c>
      <c r="F1297" s="26" t="s">
        <v>25</v>
      </c>
      <c r="G1297" s="26">
        <v>3926</v>
      </c>
      <c r="H1297" s="26">
        <v>5.09</v>
      </c>
      <c r="I1297" s="26">
        <v>0.28000000000000003</v>
      </c>
      <c r="J1297" s="38">
        <v>0.13</v>
      </c>
      <c r="K1297" s="28">
        <f t="shared" si="40"/>
        <v>4.2566371681415927</v>
      </c>
      <c r="L1297" s="28">
        <f t="shared" si="41"/>
        <v>16711.557522123894</v>
      </c>
      <c r="M1297" s="26" t="s">
        <v>1011</v>
      </c>
      <c r="N1297" s="26">
        <f>表1_4[[#This Row],[升数]]*4.81</f>
        <v>18884.059999999998</v>
      </c>
    </row>
    <row r="1298" spans="1:14" ht="38.1" hidden="1" customHeight="1">
      <c r="A1298" s="27">
        <v>43940</v>
      </c>
      <c r="C1298" s="27" t="s">
        <v>13</v>
      </c>
      <c r="D1298" s="27" t="s">
        <v>14</v>
      </c>
      <c r="E1298" s="27" t="s">
        <v>15</v>
      </c>
      <c r="F1298" s="26" t="s">
        <v>25</v>
      </c>
      <c r="G1298" s="26">
        <v>4089</v>
      </c>
      <c r="H1298" s="26">
        <v>5.09</v>
      </c>
      <c r="I1298" s="26">
        <v>0.28000000000000003</v>
      </c>
      <c r="J1298" s="38">
        <v>0.13</v>
      </c>
      <c r="K1298" s="28">
        <f t="shared" si="40"/>
        <v>4.2566371681415927</v>
      </c>
      <c r="L1298" s="28">
        <f t="shared" si="41"/>
        <v>17405.389380530971</v>
      </c>
      <c r="M1298" s="26" t="s">
        <v>1011</v>
      </c>
      <c r="N1298" s="26">
        <f>表1_4[[#This Row],[升数]]*4.81</f>
        <v>19668.09</v>
      </c>
    </row>
    <row r="1299" spans="1:14" ht="38.1" hidden="1" customHeight="1">
      <c r="A1299" s="27">
        <v>43942</v>
      </c>
      <c r="C1299" s="27" t="s">
        <v>13</v>
      </c>
      <c r="D1299" s="27" t="s">
        <v>14</v>
      </c>
      <c r="E1299" s="27" t="s">
        <v>15</v>
      </c>
      <c r="F1299" s="26" t="s">
        <v>25</v>
      </c>
      <c r="G1299" s="26">
        <v>6531</v>
      </c>
      <c r="H1299" s="26">
        <v>5.09</v>
      </c>
      <c r="I1299" s="26">
        <v>0.28000000000000003</v>
      </c>
      <c r="J1299" s="38">
        <v>0.13</v>
      </c>
      <c r="K1299" s="28">
        <f t="shared" si="40"/>
        <v>4.2566371681415927</v>
      </c>
      <c r="L1299" s="28">
        <f t="shared" si="41"/>
        <v>27800.097345132741</v>
      </c>
      <c r="M1299" s="26" t="s">
        <v>1011</v>
      </c>
      <c r="N1299" s="26">
        <f>表1_4[[#This Row],[升数]]*4.81</f>
        <v>31414.109999999997</v>
      </c>
    </row>
    <row r="1300" spans="1:14" ht="38.1" hidden="1" customHeight="1">
      <c r="A1300" s="27">
        <v>43943</v>
      </c>
      <c r="C1300" s="27" t="s">
        <v>13</v>
      </c>
      <c r="D1300" s="27" t="s">
        <v>14</v>
      </c>
      <c r="E1300" s="27" t="s">
        <v>15</v>
      </c>
      <c r="F1300" s="26" t="s">
        <v>25</v>
      </c>
      <c r="G1300" s="26">
        <v>3846</v>
      </c>
      <c r="H1300" s="26">
        <v>5.09</v>
      </c>
      <c r="I1300" s="26">
        <v>0.28000000000000003</v>
      </c>
      <c r="J1300" s="38">
        <v>0.13</v>
      </c>
      <c r="K1300" s="28">
        <f t="shared" si="40"/>
        <v>4.2566371681415927</v>
      </c>
      <c r="L1300" s="28">
        <f t="shared" si="41"/>
        <v>16371.026548672566</v>
      </c>
      <c r="M1300" s="26" t="s">
        <v>1011</v>
      </c>
      <c r="N1300" s="26">
        <f>表1_4[[#This Row],[升数]]*4.81</f>
        <v>18499.259999999998</v>
      </c>
    </row>
    <row r="1301" spans="1:14" ht="38.1" hidden="1" customHeight="1">
      <c r="A1301" s="27">
        <v>43944</v>
      </c>
      <c r="C1301" s="27" t="s">
        <v>13</v>
      </c>
      <c r="D1301" s="27" t="s">
        <v>14</v>
      </c>
      <c r="E1301" s="27" t="s">
        <v>15</v>
      </c>
      <c r="F1301" s="26" t="s">
        <v>25</v>
      </c>
      <c r="G1301" s="26">
        <v>3152</v>
      </c>
      <c r="H1301" s="26">
        <v>5.09</v>
      </c>
      <c r="I1301" s="26">
        <v>0.28000000000000003</v>
      </c>
      <c r="J1301" s="38">
        <v>0.13</v>
      </c>
      <c r="K1301" s="28">
        <f t="shared" si="40"/>
        <v>4.2566371681415927</v>
      </c>
      <c r="L1301" s="28">
        <f t="shared" si="41"/>
        <v>13416.920353982299</v>
      </c>
      <c r="M1301" s="26" t="s">
        <v>1011</v>
      </c>
      <c r="N1301" s="26">
        <f>表1_4[[#This Row],[升数]]*4.81</f>
        <v>15161.119999999999</v>
      </c>
    </row>
    <row r="1302" spans="1:14" ht="38.1" hidden="1" customHeight="1">
      <c r="A1302" s="27">
        <v>43945</v>
      </c>
      <c r="C1302" s="27" t="s">
        <v>13</v>
      </c>
      <c r="D1302" s="27" t="s">
        <v>14</v>
      </c>
      <c r="E1302" s="27" t="s">
        <v>15</v>
      </c>
      <c r="F1302" s="26" t="s">
        <v>25</v>
      </c>
      <c r="G1302" s="26">
        <v>1294</v>
      </c>
      <c r="H1302" s="26">
        <v>5.09</v>
      </c>
      <c r="I1302" s="26">
        <v>0.28000000000000003</v>
      </c>
      <c r="J1302" s="38">
        <v>0.13</v>
      </c>
      <c r="K1302" s="28">
        <f t="shared" si="40"/>
        <v>4.2566371681415927</v>
      </c>
      <c r="L1302" s="28">
        <f t="shared" si="41"/>
        <v>5508.0884955752208</v>
      </c>
      <c r="M1302" s="26" t="s">
        <v>1011</v>
      </c>
      <c r="N1302" s="26">
        <f>表1_4[[#This Row],[升数]]*4.81</f>
        <v>6224.1399999999994</v>
      </c>
    </row>
    <row r="1303" spans="1:14" ht="38.1" hidden="1" customHeight="1">
      <c r="A1303" s="27">
        <v>43946</v>
      </c>
      <c r="C1303" s="27" t="s">
        <v>13</v>
      </c>
      <c r="D1303" s="27" t="s">
        <v>14</v>
      </c>
      <c r="E1303" s="27" t="s">
        <v>15</v>
      </c>
      <c r="F1303" s="26" t="s">
        <v>25</v>
      </c>
      <c r="G1303" s="26">
        <v>1164</v>
      </c>
      <c r="H1303" s="26">
        <v>5.09</v>
      </c>
      <c r="I1303" s="26">
        <v>0.28000000000000003</v>
      </c>
      <c r="J1303" s="38">
        <v>0.13</v>
      </c>
      <c r="K1303" s="28">
        <f t="shared" si="40"/>
        <v>4.2566371681415927</v>
      </c>
      <c r="L1303" s="28">
        <f t="shared" si="41"/>
        <v>4954.7256637168139</v>
      </c>
      <c r="M1303" s="26" t="s">
        <v>1011</v>
      </c>
      <c r="N1303" s="26">
        <f>表1_4[[#This Row],[升数]]*4.81</f>
        <v>5598.8399999999992</v>
      </c>
    </row>
    <row r="1304" spans="1:14" ht="38.1" hidden="1" customHeight="1">
      <c r="A1304" s="27">
        <v>43947</v>
      </c>
      <c r="C1304" s="27" t="s">
        <v>13</v>
      </c>
      <c r="D1304" s="27" t="s">
        <v>14</v>
      </c>
      <c r="E1304" s="27" t="s">
        <v>15</v>
      </c>
      <c r="F1304" s="26" t="s">
        <v>25</v>
      </c>
      <c r="G1304" s="26">
        <v>1627</v>
      </c>
      <c r="H1304" s="26">
        <v>5.09</v>
      </c>
      <c r="I1304" s="26">
        <v>0.28000000000000003</v>
      </c>
      <c r="J1304" s="38">
        <v>0.13</v>
      </c>
      <c r="K1304" s="28">
        <f t="shared" si="40"/>
        <v>4.2566371681415927</v>
      </c>
      <c r="L1304" s="28">
        <f t="shared" si="41"/>
        <v>6925.5486725663714</v>
      </c>
      <c r="M1304" s="26" t="s">
        <v>1011</v>
      </c>
      <c r="N1304" s="26">
        <f>表1_4[[#This Row],[升数]]*4.81</f>
        <v>7825.869999999999</v>
      </c>
    </row>
    <row r="1305" spans="1:14" ht="38.1" hidden="1" customHeight="1">
      <c r="A1305" s="27">
        <v>43948</v>
      </c>
      <c r="C1305" s="27" t="s">
        <v>13</v>
      </c>
      <c r="D1305" s="27" t="s">
        <v>14</v>
      </c>
      <c r="E1305" s="27" t="s">
        <v>15</v>
      </c>
      <c r="F1305" s="26" t="s">
        <v>25</v>
      </c>
      <c r="G1305" s="26">
        <v>1405</v>
      </c>
      <c r="H1305" s="26">
        <v>5.09</v>
      </c>
      <c r="I1305" s="26">
        <v>0.28000000000000003</v>
      </c>
      <c r="J1305" s="38">
        <v>0.13</v>
      </c>
      <c r="K1305" s="28">
        <f t="shared" si="40"/>
        <v>4.2566371681415927</v>
      </c>
      <c r="L1305" s="28">
        <f t="shared" si="41"/>
        <v>5980.575221238938</v>
      </c>
      <c r="M1305" s="26" t="s">
        <v>1011</v>
      </c>
      <c r="N1305" s="26">
        <f>表1_4[[#This Row],[升数]]*4.81</f>
        <v>6758.0499999999993</v>
      </c>
    </row>
    <row r="1306" spans="1:14" ht="38.1" hidden="1" customHeight="1">
      <c r="A1306" s="27">
        <v>43949</v>
      </c>
      <c r="C1306" s="27" t="s">
        <v>13</v>
      </c>
      <c r="D1306" s="27" t="s">
        <v>14</v>
      </c>
      <c r="E1306" s="27" t="s">
        <v>15</v>
      </c>
      <c r="F1306" s="26" t="s">
        <v>25</v>
      </c>
      <c r="G1306" s="26">
        <v>1400</v>
      </c>
      <c r="H1306" s="26">
        <v>5.09</v>
      </c>
      <c r="I1306" s="26">
        <v>0.28000000000000003</v>
      </c>
      <c r="J1306" s="38">
        <v>0.13</v>
      </c>
      <c r="K1306" s="28">
        <f t="shared" si="40"/>
        <v>4.2566371681415927</v>
      </c>
      <c r="L1306" s="28">
        <f t="shared" si="41"/>
        <v>5959.2920353982299</v>
      </c>
      <c r="M1306" s="26" t="s">
        <v>1011</v>
      </c>
      <c r="N1306" s="26">
        <f>表1_4[[#This Row],[升数]]*4.81</f>
        <v>6733.9999999999991</v>
      </c>
    </row>
    <row r="1307" spans="1:14" ht="38.1" hidden="1" customHeight="1">
      <c r="A1307" s="27">
        <v>43950</v>
      </c>
      <c r="C1307" s="27" t="s">
        <v>13</v>
      </c>
      <c r="D1307" s="27" t="s">
        <v>14</v>
      </c>
      <c r="E1307" s="27" t="s">
        <v>15</v>
      </c>
      <c r="F1307" s="26" t="s">
        <v>25</v>
      </c>
      <c r="G1307" s="26">
        <v>1260</v>
      </c>
      <c r="H1307" s="26">
        <v>5.09</v>
      </c>
      <c r="I1307" s="26">
        <v>0.28000000000000003</v>
      </c>
      <c r="J1307" s="38">
        <v>0.13</v>
      </c>
      <c r="K1307" s="28">
        <f t="shared" si="40"/>
        <v>4.2566371681415927</v>
      </c>
      <c r="L1307" s="28">
        <f t="shared" si="41"/>
        <v>5363.3628318584069</v>
      </c>
      <c r="M1307" s="26" t="s">
        <v>1011</v>
      </c>
      <c r="N1307" s="26">
        <f>表1_4[[#This Row],[升数]]*4.81</f>
        <v>6060.5999999999995</v>
      </c>
    </row>
    <row r="1308" spans="1:14" ht="38.1" hidden="1" customHeight="1">
      <c r="A1308" s="27">
        <v>43951</v>
      </c>
      <c r="C1308" s="27" t="s">
        <v>13</v>
      </c>
      <c r="D1308" s="27" t="s">
        <v>14</v>
      </c>
      <c r="E1308" s="27" t="s">
        <v>15</v>
      </c>
      <c r="F1308" s="26" t="s">
        <v>25</v>
      </c>
      <c r="G1308" s="26">
        <v>779</v>
      </c>
      <c r="H1308" s="26">
        <v>5.09</v>
      </c>
      <c r="I1308" s="26">
        <v>0.28000000000000003</v>
      </c>
      <c r="J1308" s="38">
        <v>0.13</v>
      </c>
      <c r="K1308" s="28">
        <f t="shared" si="40"/>
        <v>4.2566371681415927</v>
      </c>
      <c r="L1308" s="28">
        <f t="shared" si="41"/>
        <v>3315.9203539823006</v>
      </c>
      <c r="M1308" s="26" t="s">
        <v>1011</v>
      </c>
      <c r="N1308" s="26">
        <f>表1_4[[#This Row],[升数]]*4.81</f>
        <v>3746.99</v>
      </c>
    </row>
    <row r="1309" spans="1:14" ht="38.1" hidden="1" customHeight="1">
      <c r="A1309" s="27">
        <v>43952</v>
      </c>
      <c r="C1309" s="27" t="s">
        <v>13</v>
      </c>
      <c r="D1309" s="27" t="s">
        <v>14</v>
      </c>
      <c r="E1309" s="27" t="s">
        <v>15</v>
      </c>
      <c r="F1309" s="26" t="s">
        <v>25</v>
      </c>
      <c r="G1309" s="26">
        <v>712</v>
      </c>
      <c r="H1309" s="26">
        <v>5.09</v>
      </c>
      <c r="I1309" s="26">
        <v>0.28000000000000003</v>
      </c>
      <c r="J1309" s="38">
        <v>0.13</v>
      </c>
      <c r="K1309" s="28">
        <f t="shared" si="40"/>
        <v>4.2566371681415927</v>
      </c>
      <c r="L1309" s="28">
        <f t="shared" si="41"/>
        <v>3030.7256637168139</v>
      </c>
      <c r="M1309" s="26" t="s">
        <v>1011</v>
      </c>
      <c r="N1309" s="26">
        <f>表1_4[[#This Row],[升数]]*4.81</f>
        <v>3424.72</v>
      </c>
    </row>
    <row r="1310" spans="1:14" ht="38.1" hidden="1" customHeight="1">
      <c r="A1310" s="27">
        <v>43953</v>
      </c>
      <c r="C1310" s="27" t="s">
        <v>13</v>
      </c>
      <c r="D1310" s="27" t="s">
        <v>14</v>
      </c>
      <c r="E1310" s="27" t="s">
        <v>15</v>
      </c>
      <c r="F1310" s="26" t="s">
        <v>25</v>
      </c>
      <c r="G1310" s="26">
        <v>244</v>
      </c>
      <c r="H1310" s="26">
        <v>5.09</v>
      </c>
      <c r="I1310" s="26">
        <v>0.28000000000000003</v>
      </c>
      <c r="J1310" s="38">
        <v>0.13</v>
      </c>
      <c r="K1310" s="28">
        <f t="shared" si="40"/>
        <v>4.2566371681415927</v>
      </c>
      <c r="L1310" s="28">
        <f t="shared" si="41"/>
        <v>1038.6194690265486</v>
      </c>
      <c r="M1310" s="26" t="s">
        <v>1011</v>
      </c>
      <c r="N1310" s="26">
        <f>表1_4[[#This Row],[升数]]*4.81</f>
        <v>1173.6399999999999</v>
      </c>
    </row>
    <row r="1311" spans="1:14" ht="38.1" hidden="1" customHeight="1">
      <c r="A1311" s="27">
        <v>43957</v>
      </c>
      <c r="C1311" s="27" t="s">
        <v>13</v>
      </c>
      <c r="D1311" s="27" t="s">
        <v>14</v>
      </c>
      <c r="E1311" s="27" t="s">
        <v>15</v>
      </c>
      <c r="F1311" s="26" t="s">
        <v>25</v>
      </c>
      <c r="G1311" s="26">
        <v>549</v>
      </c>
      <c r="H1311" s="26">
        <v>5.09</v>
      </c>
      <c r="I1311" s="26">
        <v>0.28000000000000003</v>
      </c>
      <c r="J1311" s="38">
        <v>0.13</v>
      </c>
      <c r="K1311" s="28">
        <f t="shared" si="40"/>
        <v>4.2566371681415927</v>
      </c>
      <c r="L1311" s="28">
        <f t="shared" si="41"/>
        <v>2336.8938053097345</v>
      </c>
      <c r="M1311" s="26" t="s">
        <v>1011</v>
      </c>
      <c r="N1311" s="26">
        <f>表1_4[[#This Row],[升数]]*4.81</f>
        <v>2640.6899999999996</v>
      </c>
    </row>
    <row r="1312" spans="1:14" ht="38.1" hidden="1" customHeight="1">
      <c r="A1312" s="27">
        <v>43960</v>
      </c>
      <c r="C1312" s="27" t="s">
        <v>13</v>
      </c>
      <c r="D1312" s="27" t="s">
        <v>14</v>
      </c>
      <c r="E1312" s="27" t="s">
        <v>15</v>
      </c>
      <c r="F1312" s="26" t="s">
        <v>25</v>
      </c>
      <c r="G1312" s="26">
        <v>640</v>
      </c>
      <c r="H1312" s="26">
        <v>5.09</v>
      </c>
      <c r="I1312" s="26">
        <v>0.28000000000000003</v>
      </c>
      <c r="J1312" s="38">
        <v>0.13</v>
      </c>
      <c r="K1312" s="28">
        <f t="shared" si="40"/>
        <v>4.2566371681415927</v>
      </c>
      <c r="L1312" s="28">
        <f t="shared" si="41"/>
        <v>2724.2477876106195</v>
      </c>
      <c r="M1312" s="26" t="s">
        <v>1011</v>
      </c>
      <c r="N1312" s="26">
        <f>表1_4[[#This Row],[升数]]*4.81</f>
        <v>3078.3999999999996</v>
      </c>
    </row>
    <row r="1313" spans="1:14" ht="38.1" hidden="1" customHeight="1">
      <c r="A1313" s="27">
        <v>43961</v>
      </c>
      <c r="C1313" s="27" t="s">
        <v>13</v>
      </c>
      <c r="D1313" s="27" t="s">
        <v>14</v>
      </c>
      <c r="E1313" s="27" t="s">
        <v>15</v>
      </c>
      <c r="F1313" s="26" t="s">
        <v>25</v>
      </c>
      <c r="G1313" s="26">
        <v>219</v>
      </c>
      <c r="H1313" s="26">
        <v>5.09</v>
      </c>
      <c r="I1313" s="26">
        <v>0.28000000000000003</v>
      </c>
      <c r="J1313" s="38">
        <v>0.13</v>
      </c>
      <c r="K1313" s="28">
        <f t="shared" si="40"/>
        <v>4.2566371681415927</v>
      </c>
      <c r="L1313" s="28">
        <f t="shared" si="41"/>
        <v>932.20353982300878</v>
      </c>
      <c r="M1313" s="26" t="s">
        <v>1011</v>
      </c>
      <c r="N1313" s="26">
        <f>表1_4[[#This Row],[升数]]*4.81</f>
        <v>1053.3899999999999</v>
      </c>
    </row>
    <row r="1314" spans="1:14" ht="38.1" hidden="1" customHeight="1">
      <c r="A1314" s="27">
        <v>43962</v>
      </c>
      <c r="C1314" s="27" t="s">
        <v>13</v>
      </c>
      <c r="D1314" s="27" t="s">
        <v>14</v>
      </c>
      <c r="E1314" s="27" t="s">
        <v>15</v>
      </c>
      <c r="F1314" s="26" t="s">
        <v>25</v>
      </c>
      <c r="G1314" s="26">
        <v>405</v>
      </c>
      <c r="H1314" s="26">
        <v>5.09</v>
      </c>
      <c r="I1314" s="26">
        <v>0.28000000000000003</v>
      </c>
      <c r="J1314" s="38">
        <v>0.13</v>
      </c>
      <c r="K1314" s="28">
        <f t="shared" si="40"/>
        <v>4.2566371681415927</v>
      </c>
      <c r="L1314" s="28">
        <f t="shared" si="41"/>
        <v>1723.9380530973451</v>
      </c>
      <c r="M1314" s="26" t="s">
        <v>1011</v>
      </c>
      <c r="N1314" s="26">
        <f>表1_4[[#This Row],[升数]]*4.81</f>
        <v>1948.05</v>
      </c>
    </row>
    <row r="1315" spans="1:14" ht="38.1" hidden="1" customHeight="1">
      <c r="A1315" s="27">
        <v>43963</v>
      </c>
      <c r="C1315" s="27" t="s">
        <v>13</v>
      </c>
      <c r="D1315" s="27" t="s">
        <v>14</v>
      </c>
      <c r="E1315" s="27" t="s">
        <v>15</v>
      </c>
      <c r="F1315" s="26" t="s">
        <v>25</v>
      </c>
      <c r="G1315" s="26">
        <v>365</v>
      </c>
      <c r="H1315" s="26">
        <v>5.09</v>
      </c>
      <c r="I1315" s="26">
        <v>0.28000000000000003</v>
      </c>
      <c r="J1315" s="38">
        <v>0.13</v>
      </c>
      <c r="K1315" s="28">
        <f t="shared" si="40"/>
        <v>4.2566371681415927</v>
      </c>
      <c r="L1315" s="28">
        <f t="shared" si="41"/>
        <v>1553.6725663716813</v>
      </c>
      <c r="M1315" s="26" t="s">
        <v>1011</v>
      </c>
      <c r="N1315" s="26">
        <f>表1_4[[#This Row],[升数]]*4.81</f>
        <v>1755.6499999999999</v>
      </c>
    </row>
    <row r="1316" spans="1:14" ht="38.1" hidden="1" customHeight="1">
      <c r="A1316" s="27">
        <v>43964</v>
      </c>
      <c r="C1316" s="27" t="s">
        <v>13</v>
      </c>
      <c r="D1316" s="27" t="s">
        <v>14</v>
      </c>
      <c r="E1316" s="27" t="s">
        <v>15</v>
      </c>
      <c r="F1316" s="26" t="s">
        <v>25</v>
      </c>
      <c r="G1316" s="26">
        <v>449</v>
      </c>
      <c r="H1316" s="26">
        <v>5.09</v>
      </c>
      <c r="I1316" s="26">
        <v>0.28000000000000003</v>
      </c>
      <c r="J1316" s="38">
        <v>0.13</v>
      </c>
      <c r="K1316" s="28">
        <f t="shared" si="40"/>
        <v>4.2566371681415927</v>
      </c>
      <c r="L1316" s="28">
        <f t="shared" si="41"/>
        <v>1911.230088495575</v>
      </c>
      <c r="M1316" s="26" t="s">
        <v>1011</v>
      </c>
      <c r="N1316" s="26">
        <f>表1_4[[#This Row],[升数]]*4.81</f>
        <v>2159.6899999999996</v>
      </c>
    </row>
    <row r="1317" spans="1:14" ht="38.1" hidden="1" customHeight="1">
      <c r="A1317" s="27">
        <v>43965</v>
      </c>
      <c r="C1317" s="27" t="s">
        <v>13</v>
      </c>
      <c r="D1317" s="27" t="s">
        <v>14</v>
      </c>
      <c r="E1317" s="27" t="s">
        <v>15</v>
      </c>
      <c r="F1317" s="26" t="s">
        <v>25</v>
      </c>
      <c r="G1317" s="26">
        <v>193</v>
      </c>
      <c r="H1317" s="26">
        <v>5.09</v>
      </c>
      <c r="I1317" s="26">
        <v>0.28000000000000003</v>
      </c>
      <c r="J1317" s="38">
        <v>0.13</v>
      </c>
      <c r="K1317" s="28">
        <f t="shared" si="40"/>
        <v>4.2566371681415927</v>
      </c>
      <c r="L1317" s="28">
        <f t="shared" si="41"/>
        <v>821.53097345132733</v>
      </c>
      <c r="M1317" s="26" t="s">
        <v>1011</v>
      </c>
      <c r="N1317" s="26">
        <f>表1_4[[#This Row],[升数]]*4.81</f>
        <v>928.32999999999993</v>
      </c>
    </row>
    <row r="1318" spans="1:14" ht="38.1" hidden="1" customHeight="1">
      <c r="A1318" s="27">
        <v>43966</v>
      </c>
      <c r="C1318" s="27" t="s">
        <v>13</v>
      </c>
      <c r="D1318" s="27" t="s">
        <v>14</v>
      </c>
      <c r="E1318" s="27" t="s">
        <v>15</v>
      </c>
      <c r="F1318" s="26" t="s">
        <v>25</v>
      </c>
      <c r="G1318" s="26">
        <v>348</v>
      </c>
      <c r="H1318" s="26">
        <v>5.09</v>
      </c>
      <c r="I1318" s="26">
        <v>0.28000000000000003</v>
      </c>
      <c r="J1318" s="38">
        <v>0.13</v>
      </c>
      <c r="K1318" s="28">
        <f t="shared" si="40"/>
        <v>4.2566371681415927</v>
      </c>
      <c r="L1318" s="28">
        <f t="shared" si="41"/>
        <v>1481.3097345132742</v>
      </c>
      <c r="M1318" s="26" t="s">
        <v>1011</v>
      </c>
      <c r="N1318" s="26">
        <f>表1_4[[#This Row],[升数]]*4.81</f>
        <v>1673.8799999999999</v>
      </c>
    </row>
    <row r="1319" spans="1:14" ht="38.1" customHeight="1">
      <c r="A1319" s="27">
        <v>43937</v>
      </c>
      <c r="C1319" s="27" t="s">
        <v>13</v>
      </c>
      <c r="D1319" s="27" t="s">
        <v>14</v>
      </c>
      <c r="E1319" s="27" t="s">
        <v>15</v>
      </c>
      <c r="F1319" s="26" t="s">
        <v>149</v>
      </c>
      <c r="G1319" s="26">
        <v>405</v>
      </c>
      <c r="H1319" s="26">
        <v>5.09</v>
      </c>
      <c r="I1319" s="26">
        <v>0.28000000000000003</v>
      </c>
      <c r="J1319" s="38">
        <v>0.13</v>
      </c>
      <c r="K1319" s="28">
        <f t="shared" si="40"/>
        <v>4.2566371681415927</v>
      </c>
      <c r="L1319" s="28">
        <f t="shared" si="41"/>
        <v>1723.9380530973451</v>
      </c>
      <c r="M1319" s="26" t="s">
        <v>1011</v>
      </c>
      <c r="N1319" s="26">
        <f>表1_4[[#This Row],[升数]]*4.81</f>
        <v>1948.05</v>
      </c>
    </row>
    <row r="1320" spans="1:14" ht="38.1" customHeight="1">
      <c r="A1320" s="27">
        <v>43937</v>
      </c>
      <c r="C1320" s="27" t="s">
        <v>13</v>
      </c>
      <c r="D1320" s="27" t="s">
        <v>14</v>
      </c>
      <c r="E1320" s="27" t="s">
        <v>15</v>
      </c>
      <c r="F1320" s="26" t="s">
        <v>149</v>
      </c>
      <c r="G1320" s="26">
        <v>219</v>
      </c>
      <c r="H1320" s="26">
        <v>5.09</v>
      </c>
      <c r="I1320" s="26">
        <v>0.28000000000000003</v>
      </c>
      <c r="J1320" s="38">
        <v>0.13</v>
      </c>
      <c r="K1320" s="28">
        <f t="shared" si="40"/>
        <v>4.2566371681415927</v>
      </c>
      <c r="L1320" s="28">
        <f t="shared" si="41"/>
        <v>932.20353982300878</v>
      </c>
      <c r="M1320" s="26" t="s">
        <v>1011</v>
      </c>
      <c r="N1320" s="26">
        <f>表1_4[[#This Row],[升数]]*4.81</f>
        <v>1053.3899999999999</v>
      </c>
    </row>
    <row r="1321" spans="1:14" ht="38.1" customHeight="1">
      <c r="A1321" s="27">
        <v>43937</v>
      </c>
      <c r="C1321" s="27" t="s">
        <v>13</v>
      </c>
      <c r="D1321" s="27" t="s">
        <v>14</v>
      </c>
      <c r="E1321" s="27" t="s">
        <v>15</v>
      </c>
      <c r="F1321" s="26" t="s">
        <v>149</v>
      </c>
      <c r="G1321" s="26">
        <v>4234</v>
      </c>
      <c r="H1321" s="26">
        <v>5.09</v>
      </c>
      <c r="I1321" s="26">
        <v>0.28000000000000003</v>
      </c>
      <c r="J1321" s="38">
        <v>0.13</v>
      </c>
      <c r="K1321" s="28">
        <f t="shared" si="40"/>
        <v>4.2566371681415927</v>
      </c>
      <c r="L1321" s="28">
        <f t="shared" si="41"/>
        <v>18022.601769911504</v>
      </c>
      <c r="M1321" s="26" t="s">
        <v>1011</v>
      </c>
      <c r="N1321" s="26">
        <f>表1_4[[#This Row],[升数]]*4.81</f>
        <v>20365.539999999997</v>
      </c>
    </row>
    <row r="1322" spans="1:14" ht="38.1" customHeight="1">
      <c r="A1322" s="27">
        <v>43937</v>
      </c>
      <c r="C1322" s="27" t="s">
        <v>13</v>
      </c>
      <c r="D1322" s="27" t="s">
        <v>14</v>
      </c>
      <c r="E1322" s="27" t="s">
        <v>15</v>
      </c>
      <c r="F1322" s="26" t="s">
        <v>149</v>
      </c>
      <c r="G1322" s="26">
        <v>1392</v>
      </c>
      <c r="H1322" s="26">
        <v>5.09</v>
      </c>
      <c r="I1322" s="26">
        <v>0.28000000000000003</v>
      </c>
      <c r="J1322" s="38">
        <v>0.13</v>
      </c>
      <c r="K1322" s="28">
        <f t="shared" si="40"/>
        <v>4.2566371681415927</v>
      </c>
      <c r="L1322" s="28">
        <f t="shared" si="41"/>
        <v>5925.2389380530967</v>
      </c>
      <c r="M1322" s="26" t="s">
        <v>1011</v>
      </c>
      <c r="N1322" s="26">
        <f>表1_4[[#This Row],[升数]]*4.81</f>
        <v>6695.5199999999995</v>
      </c>
    </row>
    <row r="1323" spans="1:14" ht="38.1" customHeight="1">
      <c r="A1323" s="27">
        <v>43937</v>
      </c>
      <c r="C1323" s="27" t="s">
        <v>13</v>
      </c>
      <c r="D1323" s="27" t="s">
        <v>14</v>
      </c>
      <c r="E1323" s="27" t="s">
        <v>15</v>
      </c>
      <c r="F1323" s="26" t="s">
        <v>149</v>
      </c>
      <c r="G1323" s="26">
        <v>1254</v>
      </c>
      <c r="H1323" s="26">
        <v>5.09</v>
      </c>
      <c r="I1323" s="26">
        <v>0.28000000000000003</v>
      </c>
      <c r="J1323" s="38">
        <v>0.13</v>
      </c>
      <c r="K1323" s="28">
        <f t="shared" si="40"/>
        <v>4.2566371681415927</v>
      </c>
      <c r="L1323" s="28">
        <f t="shared" si="41"/>
        <v>5337.8230088495575</v>
      </c>
      <c r="M1323" s="26" t="s">
        <v>1011</v>
      </c>
      <c r="N1323" s="26">
        <f>表1_4[[#This Row],[升数]]*4.81</f>
        <v>6031.74</v>
      </c>
    </row>
    <row r="1324" spans="1:14" ht="38.1" customHeight="1">
      <c r="A1324" s="27">
        <v>43937</v>
      </c>
      <c r="C1324" s="27" t="s">
        <v>13</v>
      </c>
      <c r="D1324" s="27" t="s">
        <v>14</v>
      </c>
      <c r="E1324" s="27" t="s">
        <v>15</v>
      </c>
      <c r="F1324" s="26" t="s">
        <v>149</v>
      </c>
      <c r="G1324" s="26">
        <v>1013</v>
      </c>
      <c r="H1324" s="26">
        <v>5.09</v>
      </c>
      <c r="I1324" s="26">
        <v>0.28000000000000003</v>
      </c>
      <c r="J1324" s="38">
        <v>0.13</v>
      </c>
      <c r="K1324" s="28">
        <f t="shared" si="40"/>
        <v>4.2566371681415927</v>
      </c>
      <c r="L1324" s="28">
        <f t="shared" si="41"/>
        <v>4311.9734513274334</v>
      </c>
      <c r="M1324" s="26" t="s">
        <v>1011</v>
      </c>
      <c r="N1324" s="26">
        <f>表1_4[[#This Row],[升数]]*4.81</f>
        <v>4872.53</v>
      </c>
    </row>
    <row r="1325" spans="1:14" ht="38.1" customHeight="1">
      <c r="A1325" s="27">
        <v>43937</v>
      </c>
      <c r="C1325" s="27" t="s">
        <v>13</v>
      </c>
      <c r="D1325" s="27" t="s">
        <v>14</v>
      </c>
      <c r="E1325" s="27" t="s">
        <v>15</v>
      </c>
      <c r="F1325" s="26" t="s">
        <v>149</v>
      </c>
      <c r="G1325" s="26">
        <v>1555</v>
      </c>
      <c r="H1325" s="26">
        <v>5.09</v>
      </c>
      <c r="I1325" s="26">
        <v>0.28000000000000003</v>
      </c>
      <c r="J1325" s="38">
        <v>0.13</v>
      </c>
      <c r="K1325" s="28">
        <f t="shared" si="40"/>
        <v>4.2566371681415927</v>
      </c>
      <c r="L1325" s="28">
        <f t="shared" si="41"/>
        <v>6619.070796460177</v>
      </c>
      <c r="M1325" s="26" t="s">
        <v>1011</v>
      </c>
      <c r="N1325" s="26">
        <f>表1_4[[#This Row],[升数]]*4.81</f>
        <v>7479.5499999999993</v>
      </c>
    </row>
    <row r="1326" spans="1:14" ht="38.1" customHeight="1">
      <c r="A1326" s="27">
        <v>43938</v>
      </c>
      <c r="C1326" s="27" t="s">
        <v>13</v>
      </c>
      <c r="D1326" s="27" t="s">
        <v>14</v>
      </c>
      <c r="E1326" s="27" t="s">
        <v>15</v>
      </c>
      <c r="F1326" s="26" t="s">
        <v>149</v>
      </c>
      <c r="G1326" s="26">
        <v>1691</v>
      </c>
      <c r="H1326" s="26">
        <v>5.09</v>
      </c>
      <c r="I1326" s="26">
        <v>0.28000000000000003</v>
      </c>
      <c r="J1326" s="38">
        <v>0.13</v>
      </c>
      <c r="K1326" s="28">
        <f t="shared" si="40"/>
        <v>4.2566371681415927</v>
      </c>
      <c r="L1326" s="28">
        <f t="shared" si="41"/>
        <v>7197.9734513274334</v>
      </c>
      <c r="M1326" s="26" t="s">
        <v>1011</v>
      </c>
      <c r="N1326" s="26">
        <f>表1_4[[#This Row],[升数]]*4.81</f>
        <v>8133.7099999999991</v>
      </c>
    </row>
    <row r="1327" spans="1:14" ht="38.1" customHeight="1">
      <c r="A1327" s="27">
        <v>43938</v>
      </c>
      <c r="C1327" s="27" t="s">
        <v>13</v>
      </c>
      <c r="D1327" s="27" t="s">
        <v>14</v>
      </c>
      <c r="E1327" s="27" t="s">
        <v>15</v>
      </c>
      <c r="F1327" s="26" t="s">
        <v>149</v>
      </c>
      <c r="G1327" s="26">
        <v>1245</v>
      </c>
      <c r="H1327" s="26">
        <v>5.09</v>
      </c>
      <c r="I1327" s="26">
        <v>0.28000000000000003</v>
      </c>
      <c r="J1327" s="38">
        <v>0.13</v>
      </c>
      <c r="K1327" s="28">
        <f t="shared" si="40"/>
        <v>4.2566371681415927</v>
      </c>
      <c r="L1327" s="28">
        <f t="shared" si="41"/>
        <v>5299.5132743362828</v>
      </c>
      <c r="M1327" s="26" t="s">
        <v>1011</v>
      </c>
      <c r="N1327" s="26">
        <f>表1_4[[#This Row],[升数]]*4.81</f>
        <v>5988.45</v>
      </c>
    </row>
    <row r="1328" spans="1:14" ht="38.1" customHeight="1">
      <c r="A1328" s="27">
        <v>43938</v>
      </c>
      <c r="C1328" s="27" t="s">
        <v>13</v>
      </c>
      <c r="D1328" s="27" t="s">
        <v>14</v>
      </c>
      <c r="E1328" s="27" t="s">
        <v>15</v>
      </c>
      <c r="F1328" s="26" t="s">
        <v>149</v>
      </c>
      <c r="G1328" s="26">
        <v>450</v>
      </c>
      <c r="H1328" s="26">
        <v>5.09</v>
      </c>
      <c r="I1328" s="26">
        <v>0.28000000000000003</v>
      </c>
      <c r="J1328" s="38">
        <v>0.13</v>
      </c>
      <c r="K1328" s="28">
        <f t="shared" si="40"/>
        <v>4.2566371681415927</v>
      </c>
      <c r="L1328" s="28">
        <f t="shared" si="41"/>
        <v>1915.4867256637167</v>
      </c>
      <c r="M1328" s="26" t="s">
        <v>1011</v>
      </c>
      <c r="N1328" s="26">
        <f>表1_4[[#This Row],[升数]]*4.81</f>
        <v>2164.5</v>
      </c>
    </row>
    <row r="1329" spans="1:14" ht="38.1" customHeight="1">
      <c r="A1329" s="27">
        <v>43938</v>
      </c>
      <c r="C1329" s="27" t="s">
        <v>13</v>
      </c>
      <c r="D1329" s="27" t="s">
        <v>14</v>
      </c>
      <c r="E1329" s="27" t="s">
        <v>15</v>
      </c>
      <c r="F1329" s="26" t="s">
        <v>149</v>
      </c>
      <c r="G1329" s="26">
        <v>211</v>
      </c>
      <c r="H1329" s="26">
        <v>5.09</v>
      </c>
      <c r="I1329" s="26">
        <v>0.28000000000000003</v>
      </c>
      <c r="J1329" s="38">
        <v>0.13</v>
      </c>
      <c r="K1329" s="28">
        <f t="shared" si="40"/>
        <v>4.2566371681415927</v>
      </c>
      <c r="L1329" s="28">
        <f t="shared" si="41"/>
        <v>898.15044247787603</v>
      </c>
      <c r="M1329" s="26" t="s">
        <v>1011</v>
      </c>
      <c r="N1329" s="26">
        <f>表1_4[[#This Row],[升数]]*4.81</f>
        <v>1014.91</v>
      </c>
    </row>
    <row r="1330" spans="1:14" ht="38.1" customHeight="1">
      <c r="A1330" s="27">
        <v>43938</v>
      </c>
      <c r="C1330" s="27" t="s">
        <v>13</v>
      </c>
      <c r="D1330" s="27" t="s">
        <v>14</v>
      </c>
      <c r="E1330" s="27" t="s">
        <v>15</v>
      </c>
      <c r="F1330" s="26" t="s">
        <v>149</v>
      </c>
      <c r="G1330" s="26">
        <v>2371</v>
      </c>
      <c r="H1330" s="26">
        <v>5.09</v>
      </c>
      <c r="I1330" s="26">
        <v>0.28000000000000003</v>
      </c>
      <c r="J1330" s="38">
        <v>0.13</v>
      </c>
      <c r="K1330" s="28">
        <f t="shared" si="40"/>
        <v>4.2566371681415927</v>
      </c>
      <c r="L1330" s="28">
        <f t="shared" si="41"/>
        <v>10092.486725663715</v>
      </c>
      <c r="M1330" s="26" t="s">
        <v>1011</v>
      </c>
      <c r="N1330" s="26">
        <f>表1_4[[#This Row],[升数]]*4.81</f>
        <v>11404.509999999998</v>
      </c>
    </row>
    <row r="1331" spans="1:14" ht="38.1" customHeight="1">
      <c r="A1331" s="27">
        <v>43938</v>
      </c>
      <c r="C1331" s="27" t="s">
        <v>13</v>
      </c>
      <c r="D1331" s="27" t="s">
        <v>14</v>
      </c>
      <c r="E1331" s="27" t="s">
        <v>15</v>
      </c>
      <c r="F1331" s="26" t="s">
        <v>149</v>
      </c>
      <c r="G1331" s="26">
        <v>1487</v>
      </c>
      <c r="H1331" s="26">
        <v>5.09</v>
      </c>
      <c r="I1331" s="26">
        <v>0.28000000000000003</v>
      </c>
      <c r="J1331" s="38">
        <v>0.13</v>
      </c>
      <c r="K1331" s="28">
        <f t="shared" si="40"/>
        <v>4.2566371681415927</v>
      </c>
      <c r="L1331" s="28">
        <f t="shared" si="41"/>
        <v>6329.6194690265484</v>
      </c>
      <c r="M1331" s="26" t="s">
        <v>1011</v>
      </c>
      <c r="N1331" s="26">
        <f>表1_4[[#This Row],[升数]]*4.81</f>
        <v>7152.4699999999993</v>
      </c>
    </row>
    <row r="1332" spans="1:14" ht="38.1" customHeight="1">
      <c r="A1332" s="27">
        <v>43938</v>
      </c>
      <c r="C1332" s="27" t="s">
        <v>13</v>
      </c>
      <c r="D1332" s="27" t="s">
        <v>14</v>
      </c>
      <c r="E1332" s="27" t="s">
        <v>15</v>
      </c>
      <c r="F1332" s="26" t="s">
        <v>149</v>
      </c>
      <c r="G1332" s="26">
        <v>4033</v>
      </c>
      <c r="H1332" s="26">
        <v>5.09</v>
      </c>
      <c r="I1332" s="26">
        <v>0.28000000000000003</v>
      </c>
      <c r="J1332" s="38">
        <v>0.13</v>
      </c>
      <c r="K1332" s="28">
        <f t="shared" si="40"/>
        <v>4.2566371681415927</v>
      </c>
      <c r="L1332" s="28">
        <f t="shared" si="41"/>
        <v>17167.017699115044</v>
      </c>
      <c r="M1332" s="26" t="s">
        <v>1011</v>
      </c>
      <c r="N1332" s="26">
        <f>表1_4[[#This Row],[升数]]*4.81</f>
        <v>19398.73</v>
      </c>
    </row>
    <row r="1333" spans="1:14" ht="38.1" customHeight="1">
      <c r="A1333" s="27">
        <v>43939</v>
      </c>
      <c r="C1333" s="27" t="s">
        <v>13</v>
      </c>
      <c r="D1333" s="27" t="s">
        <v>14</v>
      </c>
      <c r="E1333" s="27" t="s">
        <v>15</v>
      </c>
      <c r="F1333" s="26" t="s">
        <v>149</v>
      </c>
      <c r="G1333" s="26">
        <v>407</v>
      </c>
      <c r="H1333" s="26">
        <v>5.09</v>
      </c>
      <c r="I1333" s="26">
        <v>0.28000000000000003</v>
      </c>
      <c r="J1333" s="38">
        <v>0.13</v>
      </c>
      <c r="K1333" s="28">
        <f t="shared" si="40"/>
        <v>4.2566371681415927</v>
      </c>
      <c r="L1333" s="28">
        <f t="shared" si="41"/>
        <v>1732.4513274336282</v>
      </c>
      <c r="M1333" s="26" t="s">
        <v>1011</v>
      </c>
      <c r="N1333" s="26">
        <f>表1_4[[#This Row],[升数]]*4.81</f>
        <v>1957.6699999999998</v>
      </c>
    </row>
    <row r="1334" spans="1:14" ht="38.1" customHeight="1">
      <c r="A1334" s="27">
        <v>43939</v>
      </c>
      <c r="C1334" s="27" t="s">
        <v>13</v>
      </c>
      <c r="D1334" s="27" t="s">
        <v>14</v>
      </c>
      <c r="E1334" s="27" t="s">
        <v>15</v>
      </c>
      <c r="F1334" s="26" t="s">
        <v>149</v>
      </c>
      <c r="G1334" s="26">
        <v>2947</v>
      </c>
      <c r="H1334" s="26">
        <v>5.09</v>
      </c>
      <c r="I1334" s="26">
        <v>0.28000000000000003</v>
      </c>
      <c r="J1334" s="38">
        <v>0.13</v>
      </c>
      <c r="K1334" s="28">
        <f t="shared" si="40"/>
        <v>4.2566371681415927</v>
      </c>
      <c r="L1334" s="28">
        <f t="shared" si="41"/>
        <v>12544.309734513274</v>
      </c>
      <c r="M1334" s="26" t="s">
        <v>1011</v>
      </c>
      <c r="N1334" s="26">
        <f>表1_4[[#This Row],[升数]]*4.81</f>
        <v>14175.07</v>
      </c>
    </row>
    <row r="1335" spans="1:14" ht="38.1" customHeight="1">
      <c r="A1335" s="27">
        <v>43939</v>
      </c>
      <c r="C1335" s="27" t="s">
        <v>13</v>
      </c>
      <c r="D1335" s="27" t="s">
        <v>14</v>
      </c>
      <c r="E1335" s="27" t="s">
        <v>15</v>
      </c>
      <c r="F1335" s="26" t="s">
        <v>149</v>
      </c>
      <c r="G1335" s="26">
        <v>1853</v>
      </c>
      <c r="H1335" s="26">
        <v>5.09</v>
      </c>
      <c r="I1335" s="26">
        <v>0.28000000000000003</v>
      </c>
      <c r="J1335" s="38">
        <v>0.13</v>
      </c>
      <c r="K1335" s="28">
        <f t="shared" si="40"/>
        <v>4.2566371681415927</v>
      </c>
      <c r="L1335" s="28">
        <f t="shared" si="41"/>
        <v>7887.5486725663714</v>
      </c>
      <c r="M1335" s="26" t="s">
        <v>1011</v>
      </c>
      <c r="N1335" s="26">
        <f>表1_4[[#This Row],[升数]]*4.81</f>
        <v>8912.9299999999985</v>
      </c>
    </row>
    <row r="1336" spans="1:14" ht="38.1" customHeight="1">
      <c r="A1336" s="27">
        <v>43939</v>
      </c>
      <c r="C1336" s="27" t="s">
        <v>13</v>
      </c>
      <c r="D1336" s="27" t="s">
        <v>14</v>
      </c>
      <c r="E1336" s="27" t="s">
        <v>15</v>
      </c>
      <c r="F1336" s="26" t="s">
        <v>149</v>
      </c>
      <c r="G1336" s="26">
        <v>2618</v>
      </c>
      <c r="H1336" s="26">
        <v>5.09</v>
      </c>
      <c r="I1336" s="26">
        <v>0.28000000000000003</v>
      </c>
      <c r="J1336" s="38">
        <v>0.13</v>
      </c>
      <c r="K1336" s="28">
        <f t="shared" si="40"/>
        <v>4.2566371681415927</v>
      </c>
      <c r="L1336" s="28">
        <f t="shared" si="41"/>
        <v>11143.87610619469</v>
      </c>
      <c r="M1336" s="26" t="s">
        <v>1011</v>
      </c>
      <c r="N1336" s="26">
        <f>表1_4[[#This Row],[升数]]*4.81</f>
        <v>12592.579999999998</v>
      </c>
    </row>
    <row r="1337" spans="1:14" ht="38.1" customHeight="1">
      <c r="A1337" s="27">
        <v>43939</v>
      </c>
      <c r="C1337" s="27" t="s">
        <v>13</v>
      </c>
      <c r="D1337" s="27" t="s">
        <v>14</v>
      </c>
      <c r="E1337" s="27" t="s">
        <v>15</v>
      </c>
      <c r="F1337" s="26" t="s">
        <v>149</v>
      </c>
      <c r="G1337" s="26">
        <v>1854</v>
      </c>
      <c r="H1337" s="26">
        <v>5.09</v>
      </c>
      <c r="I1337" s="26">
        <v>0.28000000000000003</v>
      </c>
      <c r="J1337" s="38">
        <v>0.13</v>
      </c>
      <c r="K1337" s="28">
        <f t="shared" si="40"/>
        <v>4.2566371681415927</v>
      </c>
      <c r="L1337" s="28">
        <f t="shared" si="41"/>
        <v>7891.8053097345128</v>
      </c>
      <c r="M1337" s="26" t="s">
        <v>1011</v>
      </c>
      <c r="N1337" s="26">
        <f>表1_4[[#This Row],[升数]]*4.81</f>
        <v>8917.74</v>
      </c>
    </row>
    <row r="1338" spans="1:14" ht="38.1" customHeight="1">
      <c r="A1338" s="27">
        <v>43939</v>
      </c>
      <c r="C1338" s="27" t="s">
        <v>13</v>
      </c>
      <c r="D1338" s="27" t="s">
        <v>14</v>
      </c>
      <c r="E1338" s="27" t="s">
        <v>15</v>
      </c>
      <c r="F1338" s="26" t="s">
        <v>149</v>
      </c>
      <c r="G1338" s="26">
        <v>1421</v>
      </c>
      <c r="H1338" s="26">
        <v>5.09</v>
      </c>
      <c r="I1338" s="26">
        <v>0.28000000000000003</v>
      </c>
      <c r="J1338" s="38">
        <v>0.13</v>
      </c>
      <c r="K1338" s="28">
        <f t="shared" si="40"/>
        <v>4.2566371681415927</v>
      </c>
      <c r="L1338" s="28">
        <f t="shared" si="41"/>
        <v>6048.6814159292035</v>
      </c>
      <c r="M1338" s="26" t="s">
        <v>1011</v>
      </c>
      <c r="N1338" s="26">
        <f>表1_4[[#This Row],[升数]]*4.81</f>
        <v>6835.0099999999993</v>
      </c>
    </row>
    <row r="1339" spans="1:14" ht="38.1" customHeight="1">
      <c r="A1339" s="27">
        <v>43940</v>
      </c>
      <c r="C1339" s="27" t="s">
        <v>13</v>
      </c>
      <c r="D1339" s="27" t="s">
        <v>14</v>
      </c>
      <c r="E1339" s="27" t="s">
        <v>15</v>
      </c>
      <c r="F1339" s="26" t="s">
        <v>149</v>
      </c>
      <c r="G1339" s="26">
        <v>1933</v>
      </c>
      <c r="H1339" s="26">
        <v>5.09</v>
      </c>
      <c r="I1339" s="26">
        <v>0.28000000000000003</v>
      </c>
      <c r="J1339" s="38">
        <v>0.13</v>
      </c>
      <c r="K1339" s="28">
        <f t="shared" si="40"/>
        <v>4.2566371681415927</v>
      </c>
      <c r="L1339" s="28">
        <f t="shared" si="41"/>
        <v>8228.0796460176989</v>
      </c>
      <c r="M1339" s="26" t="s">
        <v>1011</v>
      </c>
      <c r="N1339" s="26">
        <f>表1_4[[#This Row],[升数]]*4.81</f>
        <v>9297.73</v>
      </c>
    </row>
    <row r="1340" spans="1:14" ht="38.1" customHeight="1">
      <c r="A1340" s="27">
        <v>43940</v>
      </c>
      <c r="C1340" s="27" t="s">
        <v>13</v>
      </c>
      <c r="D1340" s="27" t="s">
        <v>14</v>
      </c>
      <c r="E1340" s="27" t="s">
        <v>15</v>
      </c>
      <c r="F1340" s="26" t="s">
        <v>149</v>
      </c>
      <c r="G1340" s="26">
        <v>1802</v>
      </c>
      <c r="H1340" s="26">
        <v>5.09</v>
      </c>
      <c r="I1340" s="26">
        <v>0.28000000000000003</v>
      </c>
      <c r="J1340" s="38">
        <v>0.13</v>
      </c>
      <c r="K1340" s="28">
        <f t="shared" si="40"/>
        <v>4.2566371681415927</v>
      </c>
      <c r="L1340" s="28">
        <f t="shared" si="41"/>
        <v>7670.4601769911496</v>
      </c>
      <c r="M1340" s="26" t="s">
        <v>1011</v>
      </c>
      <c r="N1340" s="26">
        <f>表1_4[[#This Row],[升数]]*4.81</f>
        <v>8667.619999999999</v>
      </c>
    </row>
    <row r="1341" spans="1:14" ht="38.1" customHeight="1">
      <c r="A1341" s="27">
        <v>43940</v>
      </c>
      <c r="C1341" s="27" t="s">
        <v>13</v>
      </c>
      <c r="D1341" s="27" t="s">
        <v>14</v>
      </c>
      <c r="E1341" s="27" t="s">
        <v>15</v>
      </c>
      <c r="F1341" s="26" t="s">
        <v>149</v>
      </c>
      <c r="G1341" s="26">
        <v>1600</v>
      </c>
      <c r="H1341" s="26">
        <v>5.09</v>
      </c>
      <c r="I1341" s="26">
        <v>0.28000000000000003</v>
      </c>
      <c r="J1341" s="38">
        <v>0.13</v>
      </c>
      <c r="K1341" s="28">
        <f t="shared" si="40"/>
        <v>4.2566371681415927</v>
      </c>
      <c r="L1341" s="28">
        <f t="shared" si="41"/>
        <v>6810.6194690265484</v>
      </c>
      <c r="M1341" s="26" t="s">
        <v>1011</v>
      </c>
      <c r="N1341" s="26">
        <f>表1_4[[#This Row],[升数]]*4.81</f>
        <v>7695.9999999999991</v>
      </c>
    </row>
    <row r="1342" spans="1:14" ht="38.1" customHeight="1">
      <c r="A1342" s="27">
        <v>43940</v>
      </c>
      <c r="C1342" s="27" t="s">
        <v>13</v>
      </c>
      <c r="D1342" s="27" t="s">
        <v>14</v>
      </c>
      <c r="E1342" s="27" t="s">
        <v>15</v>
      </c>
      <c r="F1342" s="26" t="s">
        <v>149</v>
      </c>
      <c r="G1342" s="26">
        <v>179</v>
      </c>
      <c r="H1342" s="26">
        <v>5.09</v>
      </c>
      <c r="I1342" s="26">
        <v>0.28000000000000003</v>
      </c>
      <c r="J1342" s="38">
        <v>0.13</v>
      </c>
      <c r="K1342" s="28">
        <f t="shared" si="40"/>
        <v>4.2566371681415927</v>
      </c>
      <c r="L1342" s="28">
        <f t="shared" si="41"/>
        <v>761.93805309734512</v>
      </c>
      <c r="M1342" s="26" t="s">
        <v>1011</v>
      </c>
      <c r="N1342" s="26">
        <f>表1_4[[#This Row],[升数]]*4.81</f>
        <v>860.9899999999999</v>
      </c>
    </row>
    <row r="1343" spans="1:14" ht="38.1" customHeight="1">
      <c r="A1343" s="27">
        <v>43940</v>
      </c>
      <c r="C1343" s="27" t="s">
        <v>13</v>
      </c>
      <c r="D1343" s="27" t="s">
        <v>14</v>
      </c>
      <c r="E1343" s="27" t="s">
        <v>15</v>
      </c>
      <c r="F1343" s="26" t="s">
        <v>149</v>
      </c>
      <c r="G1343" s="26">
        <v>403</v>
      </c>
      <c r="H1343" s="26">
        <v>5.09</v>
      </c>
      <c r="I1343" s="26">
        <v>0.28000000000000003</v>
      </c>
      <c r="J1343" s="38">
        <v>0.13</v>
      </c>
      <c r="K1343" s="28">
        <f t="shared" si="40"/>
        <v>4.2566371681415927</v>
      </c>
      <c r="L1343" s="28">
        <f t="shared" si="41"/>
        <v>1715.4247787610618</v>
      </c>
      <c r="M1343" s="26" t="s">
        <v>1011</v>
      </c>
      <c r="N1343" s="26">
        <f>表1_4[[#This Row],[升数]]*4.81</f>
        <v>1938.4299999999998</v>
      </c>
    </row>
    <row r="1344" spans="1:14" ht="38.1" customHeight="1">
      <c r="A1344" s="27">
        <v>43940</v>
      </c>
      <c r="C1344" s="27" t="s">
        <v>13</v>
      </c>
      <c r="D1344" s="27" t="s">
        <v>14</v>
      </c>
      <c r="E1344" s="27" t="s">
        <v>15</v>
      </c>
      <c r="F1344" s="26" t="s">
        <v>149</v>
      </c>
      <c r="G1344" s="26">
        <v>1014</v>
      </c>
      <c r="H1344" s="26">
        <v>5.09</v>
      </c>
      <c r="I1344" s="26">
        <v>0.28000000000000003</v>
      </c>
      <c r="J1344" s="38">
        <v>0.13</v>
      </c>
      <c r="K1344" s="28">
        <f t="shared" si="40"/>
        <v>4.2566371681415927</v>
      </c>
      <c r="L1344" s="28">
        <f t="shared" si="41"/>
        <v>4316.2300884955748</v>
      </c>
      <c r="M1344" s="26" t="s">
        <v>1011</v>
      </c>
      <c r="N1344" s="26">
        <f>表1_4[[#This Row],[升数]]*4.81</f>
        <v>4877.3399999999992</v>
      </c>
    </row>
    <row r="1345" spans="1:14" ht="38.1" customHeight="1">
      <c r="A1345" s="27">
        <v>43940</v>
      </c>
      <c r="C1345" s="27" t="s">
        <v>13</v>
      </c>
      <c r="D1345" s="27" t="s">
        <v>14</v>
      </c>
      <c r="E1345" s="27" t="s">
        <v>15</v>
      </c>
      <c r="F1345" s="26" t="s">
        <v>149</v>
      </c>
      <c r="G1345" s="26">
        <v>1672</v>
      </c>
      <c r="H1345" s="26">
        <v>5.09</v>
      </c>
      <c r="I1345" s="26">
        <v>0.28000000000000003</v>
      </c>
      <c r="J1345" s="38">
        <v>0.13</v>
      </c>
      <c r="K1345" s="28">
        <f t="shared" si="40"/>
        <v>4.2566371681415927</v>
      </c>
      <c r="L1345" s="28">
        <f t="shared" si="41"/>
        <v>7117.0973451327427</v>
      </c>
      <c r="M1345" s="26" t="s">
        <v>1011</v>
      </c>
      <c r="N1345" s="26">
        <f>表1_4[[#This Row],[升数]]*4.81</f>
        <v>8042.32</v>
      </c>
    </row>
    <row r="1346" spans="1:14" ht="38.1" customHeight="1">
      <c r="A1346" s="27">
        <v>43941</v>
      </c>
      <c r="C1346" s="27" t="s">
        <v>13</v>
      </c>
      <c r="D1346" s="27" t="s">
        <v>14</v>
      </c>
      <c r="E1346" s="27" t="s">
        <v>15</v>
      </c>
      <c r="F1346" s="26" t="s">
        <v>149</v>
      </c>
      <c r="G1346" s="26">
        <v>429</v>
      </c>
      <c r="H1346" s="26">
        <v>5.09</v>
      </c>
      <c r="I1346" s="26">
        <v>0.28000000000000003</v>
      </c>
      <c r="J1346" s="38">
        <v>0.13</v>
      </c>
      <c r="K1346" s="28">
        <f t="shared" ref="K1346:K1409" si="42">4.81/1.13</f>
        <v>4.2566371681415927</v>
      </c>
      <c r="L1346" s="28">
        <f t="shared" ref="L1346:L1409" si="43">G1346*K1346</f>
        <v>1826.0973451327432</v>
      </c>
      <c r="M1346" s="26" t="s">
        <v>1011</v>
      </c>
      <c r="N1346" s="26">
        <f>表1_4[[#This Row],[升数]]*4.81</f>
        <v>2063.4899999999998</v>
      </c>
    </row>
    <row r="1347" spans="1:14" ht="38.1" customHeight="1">
      <c r="A1347" s="27">
        <v>43941</v>
      </c>
      <c r="C1347" s="27" t="s">
        <v>13</v>
      </c>
      <c r="D1347" s="27" t="s">
        <v>14</v>
      </c>
      <c r="E1347" s="27" t="s">
        <v>15</v>
      </c>
      <c r="F1347" s="26" t="s">
        <v>149</v>
      </c>
      <c r="G1347" s="26">
        <v>5360</v>
      </c>
      <c r="H1347" s="26">
        <v>5.09</v>
      </c>
      <c r="I1347" s="26">
        <v>0.28000000000000003</v>
      </c>
      <c r="J1347" s="38">
        <v>0.13</v>
      </c>
      <c r="K1347" s="28">
        <f t="shared" si="42"/>
        <v>4.2566371681415927</v>
      </c>
      <c r="L1347" s="28">
        <f t="shared" si="43"/>
        <v>22815.575221238938</v>
      </c>
      <c r="M1347" s="26" t="s">
        <v>1011</v>
      </c>
      <c r="N1347" s="26">
        <f>表1_4[[#This Row],[升数]]*4.81</f>
        <v>25781.599999999999</v>
      </c>
    </row>
    <row r="1348" spans="1:14" ht="38.1" customHeight="1">
      <c r="A1348" s="27">
        <v>43941</v>
      </c>
      <c r="C1348" s="27" t="s">
        <v>13</v>
      </c>
      <c r="D1348" s="27" t="s">
        <v>14</v>
      </c>
      <c r="E1348" s="27" t="s">
        <v>15</v>
      </c>
      <c r="F1348" s="26" t="s">
        <v>149</v>
      </c>
      <c r="G1348" s="26">
        <v>1913</v>
      </c>
      <c r="H1348" s="26">
        <v>5.09</v>
      </c>
      <c r="I1348" s="26">
        <v>0.28000000000000003</v>
      </c>
      <c r="J1348" s="38">
        <v>0.13</v>
      </c>
      <c r="K1348" s="28">
        <f t="shared" si="42"/>
        <v>4.2566371681415927</v>
      </c>
      <c r="L1348" s="28">
        <f t="shared" si="43"/>
        <v>8142.9469026548668</v>
      </c>
      <c r="M1348" s="26" t="s">
        <v>1011</v>
      </c>
      <c r="N1348" s="26">
        <f>表1_4[[#This Row],[升数]]*4.81</f>
        <v>9201.5299999999988</v>
      </c>
    </row>
    <row r="1349" spans="1:14" ht="38.1" customHeight="1">
      <c r="A1349" s="27">
        <v>43941</v>
      </c>
      <c r="C1349" s="27" t="s">
        <v>13</v>
      </c>
      <c r="D1349" s="27" t="s">
        <v>14</v>
      </c>
      <c r="E1349" s="27" t="s">
        <v>15</v>
      </c>
      <c r="F1349" s="26" t="s">
        <v>149</v>
      </c>
      <c r="G1349" s="26">
        <v>945</v>
      </c>
      <c r="H1349" s="26">
        <v>5.09</v>
      </c>
      <c r="I1349" s="26">
        <v>0.28000000000000003</v>
      </c>
      <c r="J1349" s="38">
        <v>0.13</v>
      </c>
      <c r="K1349" s="28">
        <f t="shared" si="42"/>
        <v>4.2566371681415927</v>
      </c>
      <c r="L1349" s="28">
        <f t="shared" si="43"/>
        <v>4022.5221238938052</v>
      </c>
      <c r="M1349" s="26" t="s">
        <v>1011</v>
      </c>
      <c r="N1349" s="26">
        <f>表1_4[[#This Row],[升数]]*4.81</f>
        <v>4545.45</v>
      </c>
    </row>
    <row r="1350" spans="1:14" ht="38.1" customHeight="1">
      <c r="A1350" s="27">
        <v>43941</v>
      </c>
      <c r="C1350" s="27" t="s">
        <v>13</v>
      </c>
      <c r="D1350" s="27" t="s">
        <v>14</v>
      </c>
      <c r="E1350" s="27" t="s">
        <v>15</v>
      </c>
      <c r="F1350" s="26" t="s">
        <v>149</v>
      </c>
      <c r="G1350" s="26">
        <v>1360</v>
      </c>
      <c r="H1350" s="26">
        <v>5.09</v>
      </c>
      <c r="I1350" s="26">
        <v>0.28000000000000003</v>
      </c>
      <c r="J1350" s="38">
        <v>0.13</v>
      </c>
      <c r="K1350" s="28">
        <f t="shared" si="42"/>
        <v>4.2566371681415927</v>
      </c>
      <c r="L1350" s="28">
        <f t="shared" si="43"/>
        <v>5789.0265486725657</v>
      </c>
      <c r="M1350" s="26" t="s">
        <v>1011</v>
      </c>
      <c r="N1350" s="26">
        <f>表1_4[[#This Row],[升数]]*4.81</f>
        <v>6541.5999999999995</v>
      </c>
    </row>
    <row r="1351" spans="1:14" ht="38.1" customHeight="1">
      <c r="A1351" s="27">
        <v>43942</v>
      </c>
      <c r="C1351" s="27" t="s">
        <v>13</v>
      </c>
      <c r="D1351" s="27" t="s">
        <v>14</v>
      </c>
      <c r="E1351" s="27" t="s">
        <v>15</v>
      </c>
      <c r="F1351" s="26" t="s">
        <v>149</v>
      </c>
      <c r="G1351" s="26">
        <v>1522</v>
      </c>
      <c r="H1351" s="26">
        <v>5.09</v>
      </c>
      <c r="I1351" s="26">
        <v>0.28000000000000003</v>
      </c>
      <c r="J1351" s="38">
        <v>0.13</v>
      </c>
      <c r="K1351" s="28">
        <f t="shared" si="42"/>
        <v>4.2566371681415927</v>
      </c>
      <c r="L1351" s="28">
        <f t="shared" si="43"/>
        <v>6478.6017699115037</v>
      </c>
      <c r="M1351" s="26" t="s">
        <v>1011</v>
      </c>
      <c r="N1351" s="26">
        <f>表1_4[[#This Row],[升数]]*4.81</f>
        <v>7320.82</v>
      </c>
    </row>
    <row r="1352" spans="1:14" ht="38.1" customHeight="1">
      <c r="A1352" s="27">
        <v>43942</v>
      </c>
      <c r="C1352" s="27" t="s">
        <v>13</v>
      </c>
      <c r="D1352" s="27" t="s">
        <v>14</v>
      </c>
      <c r="E1352" s="27" t="s">
        <v>15</v>
      </c>
      <c r="F1352" s="26" t="s">
        <v>149</v>
      </c>
      <c r="G1352" s="26">
        <v>797</v>
      </c>
      <c r="H1352" s="26">
        <v>5.09</v>
      </c>
      <c r="I1352" s="26">
        <v>0.28000000000000003</v>
      </c>
      <c r="J1352" s="38">
        <v>0.13</v>
      </c>
      <c r="K1352" s="28">
        <f t="shared" si="42"/>
        <v>4.2566371681415927</v>
      </c>
      <c r="L1352" s="28">
        <f t="shared" si="43"/>
        <v>3392.5398230088495</v>
      </c>
      <c r="M1352" s="26" t="s">
        <v>1011</v>
      </c>
      <c r="N1352" s="26">
        <f>表1_4[[#This Row],[升数]]*4.81</f>
        <v>3833.5699999999997</v>
      </c>
    </row>
    <row r="1353" spans="1:14" ht="38.1" customHeight="1">
      <c r="A1353" s="27">
        <v>43942</v>
      </c>
      <c r="C1353" s="27" t="s">
        <v>13</v>
      </c>
      <c r="D1353" s="27" t="s">
        <v>14</v>
      </c>
      <c r="E1353" s="27" t="s">
        <v>15</v>
      </c>
      <c r="F1353" s="26" t="s">
        <v>149</v>
      </c>
      <c r="G1353" s="26">
        <v>437</v>
      </c>
      <c r="H1353" s="26">
        <v>5.09</v>
      </c>
      <c r="I1353" s="26">
        <v>0.28000000000000003</v>
      </c>
      <c r="J1353" s="38">
        <v>0.13</v>
      </c>
      <c r="K1353" s="28">
        <f t="shared" si="42"/>
        <v>4.2566371681415927</v>
      </c>
      <c r="L1353" s="28">
        <f t="shared" si="43"/>
        <v>1860.1504424778759</v>
      </c>
      <c r="M1353" s="26" t="s">
        <v>1011</v>
      </c>
      <c r="N1353" s="26">
        <f>表1_4[[#This Row],[升数]]*4.81</f>
        <v>2101.9699999999998</v>
      </c>
    </row>
    <row r="1354" spans="1:14" ht="38.1" customHeight="1">
      <c r="A1354" s="27">
        <v>43942</v>
      </c>
      <c r="C1354" s="27" t="s">
        <v>13</v>
      </c>
      <c r="D1354" s="27" t="s">
        <v>14</v>
      </c>
      <c r="E1354" s="27" t="s">
        <v>15</v>
      </c>
      <c r="F1354" s="26" t="s">
        <v>149</v>
      </c>
      <c r="G1354" s="26">
        <v>3959</v>
      </c>
      <c r="H1354" s="26">
        <v>5.09</v>
      </c>
      <c r="I1354" s="26">
        <v>0.28000000000000003</v>
      </c>
      <c r="J1354" s="38">
        <v>0.13</v>
      </c>
      <c r="K1354" s="28">
        <f t="shared" si="42"/>
        <v>4.2566371681415927</v>
      </c>
      <c r="L1354" s="28">
        <f t="shared" si="43"/>
        <v>16852.026548672566</v>
      </c>
      <c r="M1354" s="26" t="s">
        <v>1011</v>
      </c>
      <c r="N1354" s="26">
        <f>表1_4[[#This Row],[升数]]*4.81</f>
        <v>19042.789999999997</v>
      </c>
    </row>
    <row r="1355" spans="1:14" ht="38.1" customHeight="1">
      <c r="A1355" s="27">
        <v>43942</v>
      </c>
      <c r="C1355" s="27" t="s">
        <v>13</v>
      </c>
      <c r="D1355" s="27" t="s">
        <v>14</v>
      </c>
      <c r="E1355" s="27" t="s">
        <v>15</v>
      </c>
      <c r="F1355" s="26" t="s">
        <v>149</v>
      </c>
      <c r="G1355" s="26">
        <v>2212</v>
      </c>
      <c r="H1355" s="26">
        <v>5.09</v>
      </c>
      <c r="I1355" s="26">
        <v>0.28000000000000003</v>
      </c>
      <c r="J1355" s="38">
        <v>0.13</v>
      </c>
      <c r="K1355" s="28">
        <f t="shared" si="42"/>
        <v>4.2566371681415927</v>
      </c>
      <c r="L1355" s="28">
        <f t="shared" si="43"/>
        <v>9415.6814159292026</v>
      </c>
      <c r="M1355" s="26" t="s">
        <v>1011</v>
      </c>
      <c r="N1355" s="26">
        <f>表1_4[[#This Row],[升数]]*4.81</f>
        <v>10639.72</v>
      </c>
    </row>
    <row r="1356" spans="1:14" ht="38.1" customHeight="1">
      <c r="A1356" s="27">
        <v>43943</v>
      </c>
      <c r="C1356" s="27" t="s">
        <v>13</v>
      </c>
      <c r="D1356" s="27" t="s">
        <v>14</v>
      </c>
      <c r="E1356" s="27" t="s">
        <v>15</v>
      </c>
      <c r="F1356" s="26" t="s">
        <v>149</v>
      </c>
      <c r="G1356" s="26">
        <v>1186</v>
      </c>
      <c r="H1356" s="26">
        <v>5.09</v>
      </c>
      <c r="I1356" s="26">
        <v>0.28000000000000003</v>
      </c>
      <c r="J1356" s="38">
        <v>0.13</v>
      </c>
      <c r="K1356" s="28">
        <f t="shared" si="42"/>
        <v>4.2566371681415927</v>
      </c>
      <c r="L1356" s="28">
        <f t="shared" si="43"/>
        <v>5048.3716814159288</v>
      </c>
      <c r="M1356" s="26" t="s">
        <v>1011</v>
      </c>
      <c r="N1356" s="26">
        <f>表1_4[[#This Row],[升数]]*4.81</f>
        <v>5704.66</v>
      </c>
    </row>
    <row r="1357" spans="1:14" ht="38.1" customHeight="1">
      <c r="A1357" s="27">
        <v>43943</v>
      </c>
      <c r="C1357" s="27" t="s">
        <v>13</v>
      </c>
      <c r="D1357" s="27" t="s">
        <v>14</v>
      </c>
      <c r="E1357" s="27" t="s">
        <v>15</v>
      </c>
      <c r="F1357" s="26" t="s">
        <v>149</v>
      </c>
      <c r="G1357" s="26">
        <v>1481</v>
      </c>
      <c r="H1357" s="26">
        <v>5.09</v>
      </c>
      <c r="I1357" s="26">
        <v>0.28000000000000003</v>
      </c>
      <c r="J1357" s="38">
        <v>0.13</v>
      </c>
      <c r="K1357" s="28">
        <f t="shared" si="42"/>
        <v>4.2566371681415927</v>
      </c>
      <c r="L1357" s="28">
        <f t="shared" si="43"/>
        <v>6304.0796460176989</v>
      </c>
      <c r="M1357" s="26" t="s">
        <v>1011</v>
      </c>
      <c r="N1357" s="26">
        <f>表1_4[[#This Row],[升数]]*4.81</f>
        <v>7123.61</v>
      </c>
    </row>
    <row r="1358" spans="1:14" ht="38.1" customHeight="1">
      <c r="A1358" s="27">
        <v>43943</v>
      </c>
      <c r="C1358" s="27" t="s">
        <v>13</v>
      </c>
      <c r="D1358" s="27" t="s">
        <v>14</v>
      </c>
      <c r="E1358" s="27" t="s">
        <v>15</v>
      </c>
      <c r="F1358" s="26" t="s">
        <v>149</v>
      </c>
      <c r="G1358" s="26">
        <v>6571</v>
      </c>
      <c r="H1358" s="26">
        <v>5.09</v>
      </c>
      <c r="I1358" s="26">
        <v>0.28000000000000003</v>
      </c>
      <c r="J1358" s="38">
        <v>0.13</v>
      </c>
      <c r="K1358" s="28">
        <f t="shared" si="42"/>
        <v>4.2566371681415927</v>
      </c>
      <c r="L1358" s="28">
        <f t="shared" si="43"/>
        <v>27970.362831858405</v>
      </c>
      <c r="M1358" s="26" t="s">
        <v>1011</v>
      </c>
      <c r="N1358" s="26">
        <f>表1_4[[#This Row],[升数]]*4.81</f>
        <v>31606.51</v>
      </c>
    </row>
    <row r="1359" spans="1:14" ht="38.1" customHeight="1">
      <c r="A1359" s="27">
        <v>43943</v>
      </c>
      <c r="C1359" s="27" t="s">
        <v>13</v>
      </c>
      <c r="D1359" s="27" t="s">
        <v>14</v>
      </c>
      <c r="E1359" s="27" t="s">
        <v>15</v>
      </c>
      <c r="F1359" s="26" t="s">
        <v>149</v>
      </c>
      <c r="G1359" s="26">
        <v>205</v>
      </c>
      <c r="H1359" s="26">
        <v>5.09</v>
      </c>
      <c r="I1359" s="26">
        <v>0.28000000000000003</v>
      </c>
      <c r="J1359" s="38">
        <v>0.13</v>
      </c>
      <c r="K1359" s="28">
        <f t="shared" si="42"/>
        <v>4.2566371681415927</v>
      </c>
      <c r="L1359" s="28">
        <f t="shared" si="43"/>
        <v>872.61061946902646</v>
      </c>
      <c r="M1359" s="26" t="s">
        <v>1011</v>
      </c>
      <c r="N1359" s="26">
        <f>表1_4[[#This Row],[升数]]*4.81</f>
        <v>986.05</v>
      </c>
    </row>
    <row r="1360" spans="1:14" ht="38.1" customHeight="1">
      <c r="A1360" s="27">
        <v>43943</v>
      </c>
      <c r="C1360" s="27" t="s">
        <v>13</v>
      </c>
      <c r="D1360" s="27" t="s">
        <v>14</v>
      </c>
      <c r="E1360" s="27" t="s">
        <v>15</v>
      </c>
      <c r="F1360" s="26" t="s">
        <v>149</v>
      </c>
      <c r="G1360" s="26">
        <v>393</v>
      </c>
      <c r="H1360" s="26">
        <v>5.09</v>
      </c>
      <c r="I1360" s="26">
        <v>0.28000000000000003</v>
      </c>
      <c r="J1360" s="38">
        <v>0.13</v>
      </c>
      <c r="K1360" s="28">
        <f t="shared" si="42"/>
        <v>4.2566371681415927</v>
      </c>
      <c r="L1360" s="28">
        <f t="shared" si="43"/>
        <v>1672.858407079646</v>
      </c>
      <c r="M1360" s="26" t="s">
        <v>1011</v>
      </c>
      <c r="N1360" s="26">
        <f>表1_4[[#This Row],[升数]]*4.81</f>
        <v>1890.33</v>
      </c>
    </row>
    <row r="1361" spans="1:14" ht="38.1" customHeight="1">
      <c r="A1361" s="27">
        <v>43944</v>
      </c>
      <c r="C1361" s="27" t="s">
        <v>13</v>
      </c>
      <c r="D1361" s="27" t="s">
        <v>14</v>
      </c>
      <c r="E1361" s="27" t="s">
        <v>15</v>
      </c>
      <c r="F1361" s="26" t="s">
        <v>149</v>
      </c>
      <c r="G1361" s="26">
        <v>2165</v>
      </c>
      <c r="H1361" s="26">
        <v>5.09</v>
      </c>
      <c r="I1361" s="26">
        <v>0.28000000000000003</v>
      </c>
      <c r="J1361" s="38">
        <v>0.13</v>
      </c>
      <c r="K1361" s="28">
        <f t="shared" si="42"/>
        <v>4.2566371681415927</v>
      </c>
      <c r="L1361" s="28">
        <f t="shared" si="43"/>
        <v>9215.6194690265474</v>
      </c>
      <c r="M1361" s="26" t="s">
        <v>1011</v>
      </c>
      <c r="N1361" s="26">
        <f>表1_4[[#This Row],[升数]]*4.81</f>
        <v>10413.65</v>
      </c>
    </row>
    <row r="1362" spans="1:14" ht="38.1" customHeight="1">
      <c r="A1362" s="27">
        <v>43944</v>
      </c>
      <c r="C1362" s="27" t="s">
        <v>13</v>
      </c>
      <c r="D1362" s="27" t="s">
        <v>14</v>
      </c>
      <c r="E1362" s="27" t="s">
        <v>15</v>
      </c>
      <c r="F1362" s="26" t="s">
        <v>149</v>
      </c>
      <c r="G1362" s="26">
        <v>375</v>
      </c>
      <c r="H1362" s="26">
        <v>5.09</v>
      </c>
      <c r="I1362" s="26">
        <v>0.28000000000000003</v>
      </c>
      <c r="J1362" s="38">
        <v>0.13</v>
      </c>
      <c r="K1362" s="28">
        <f t="shared" si="42"/>
        <v>4.2566371681415927</v>
      </c>
      <c r="L1362" s="28">
        <f t="shared" si="43"/>
        <v>1596.2389380530972</v>
      </c>
      <c r="M1362" s="26" t="s">
        <v>1011</v>
      </c>
      <c r="N1362" s="26">
        <f>表1_4[[#This Row],[升数]]*4.81</f>
        <v>1803.7499999999998</v>
      </c>
    </row>
    <row r="1363" spans="1:14" ht="38.1" customHeight="1">
      <c r="A1363" s="27">
        <v>43944</v>
      </c>
      <c r="C1363" s="27" t="s">
        <v>13</v>
      </c>
      <c r="D1363" s="27" t="s">
        <v>14</v>
      </c>
      <c r="E1363" s="27" t="s">
        <v>15</v>
      </c>
      <c r="F1363" s="26" t="s">
        <v>149</v>
      </c>
      <c r="G1363" s="26">
        <v>4930</v>
      </c>
      <c r="H1363" s="26">
        <v>5.09</v>
      </c>
      <c r="I1363" s="26">
        <v>0.28000000000000003</v>
      </c>
      <c r="J1363" s="38">
        <v>0.13</v>
      </c>
      <c r="K1363" s="28">
        <f t="shared" si="42"/>
        <v>4.2566371681415927</v>
      </c>
      <c r="L1363" s="28">
        <f t="shared" si="43"/>
        <v>20985.221238938051</v>
      </c>
      <c r="M1363" s="26" t="s">
        <v>1011</v>
      </c>
      <c r="N1363" s="26">
        <f>表1_4[[#This Row],[升数]]*4.81</f>
        <v>23713.3</v>
      </c>
    </row>
    <row r="1364" spans="1:14" ht="38.1" customHeight="1">
      <c r="A1364" s="27">
        <v>43944</v>
      </c>
      <c r="C1364" s="27" t="s">
        <v>13</v>
      </c>
      <c r="D1364" s="27" t="s">
        <v>14</v>
      </c>
      <c r="E1364" s="27" t="s">
        <v>15</v>
      </c>
      <c r="F1364" s="26" t="s">
        <v>149</v>
      </c>
      <c r="G1364" s="26">
        <v>1287</v>
      </c>
      <c r="H1364" s="26">
        <v>5.09</v>
      </c>
      <c r="I1364" s="26">
        <v>0.28000000000000003</v>
      </c>
      <c r="J1364" s="38">
        <v>0.13</v>
      </c>
      <c r="K1364" s="28">
        <f t="shared" si="42"/>
        <v>4.2566371681415927</v>
      </c>
      <c r="L1364" s="28">
        <f t="shared" si="43"/>
        <v>5478.2920353982299</v>
      </c>
      <c r="M1364" s="26" t="s">
        <v>1011</v>
      </c>
      <c r="N1364" s="26">
        <f>表1_4[[#This Row],[升数]]*4.81</f>
        <v>6190.4699999999993</v>
      </c>
    </row>
    <row r="1365" spans="1:14" ht="38.1" customHeight="1">
      <c r="A1365" s="27">
        <v>43944</v>
      </c>
      <c r="C1365" s="27" t="s">
        <v>13</v>
      </c>
      <c r="D1365" s="27" t="s">
        <v>14</v>
      </c>
      <c r="E1365" s="27" t="s">
        <v>15</v>
      </c>
      <c r="F1365" s="26" t="s">
        <v>149</v>
      </c>
      <c r="G1365" s="26">
        <v>1174</v>
      </c>
      <c r="H1365" s="26">
        <v>5.09</v>
      </c>
      <c r="I1365" s="26">
        <v>0.28000000000000003</v>
      </c>
      <c r="J1365" s="38">
        <v>0.13</v>
      </c>
      <c r="K1365" s="28">
        <f t="shared" si="42"/>
        <v>4.2566371681415927</v>
      </c>
      <c r="L1365" s="28">
        <f t="shared" si="43"/>
        <v>4997.2920353982299</v>
      </c>
      <c r="M1365" s="26" t="s">
        <v>1011</v>
      </c>
      <c r="N1365" s="26">
        <f>表1_4[[#This Row],[升数]]*4.81</f>
        <v>5646.94</v>
      </c>
    </row>
    <row r="1366" spans="1:14" ht="38.1" customHeight="1">
      <c r="A1366" s="27">
        <v>43945</v>
      </c>
      <c r="C1366" s="27" t="s">
        <v>13</v>
      </c>
      <c r="D1366" s="27" t="s">
        <v>14</v>
      </c>
      <c r="E1366" s="27" t="s">
        <v>15</v>
      </c>
      <c r="F1366" s="26" t="s">
        <v>149</v>
      </c>
      <c r="G1366" s="26">
        <v>931</v>
      </c>
      <c r="H1366" s="26">
        <v>5.09</v>
      </c>
      <c r="I1366" s="26">
        <v>0.28000000000000003</v>
      </c>
      <c r="J1366" s="38">
        <v>0.13</v>
      </c>
      <c r="K1366" s="28">
        <f t="shared" si="42"/>
        <v>4.2566371681415927</v>
      </c>
      <c r="L1366" s="28">
        <f t="shared" si="43"/>
        <v>3962.9292035398225</v>
      </c>
      <c r="M1366" s="26" t="s">
        <v>1011</v>
      </c>
      <c r="N1366" s="26">
        <f>表1_4[[#This Row],[升数]]*4.81</f>
        <v>4478.1099999999997</v>
      </c>
    </row>
    <row r="1367" spans="1:14" ht="38.1" customHeight="1">
      <c r="A1367" s="27">
        <v>43945</v>
      </c>
      <c r="C1367" s="27" t="s">
        <v>13</v>
      </c>
      <c r="D1367" s="27" t="s">
        <v>14</v>
      </c>
      <c r="E1367" s="27" t="s">
        <v>15</v>
      </c>
      <c r="F1367" s="26" t="s">
        <v>149</v>
      </c>
      <c r="G1367" s="26">
        <v>1370</v>
      </c>
      <c r="H1367" s="26">
        <v>5.09</v>
      </c>
      <c r="I1367" s="26">
        <v>0.28000000000000003</v>
      </c>
      <c r="J1367" s="38">
        <v>0.13</v>
      </c>
      <c r="K1367" s="28">
        <f t="shared" si="42"/>
        <v>4.2566371681415927</v>
      </c>
      <c r="L1367" s="28">
        <f t="shared" si="43"/>
        <v>5831.5929203539818</v>
      </c>
      <c r="M1367" s="26" t="s">
        <v>1011</v>
      </c>
      <c r="N1367" s="26">
        <f>表1_4[[#This Row],[升数]]*4.81</f>
        <v>6589.7</v>
      </c>
    </row>
    <row r="1368" spans="1:14" ht="38.1" customHeight="1">
      <c r="A1368" s="27">
        <v>43945</v>
      </c>
      <c r="C1368" s="27" t="s">
        <v>13</v>
      </c>
      <c r="D1368" s="27" t="s">
        <v>14</v>
      </c>
      <c r="E1368" s="27" t="s">
        <v>15</v>
      </c>
      <c r="F1368" s="26" t="s">
        <v>149</v>
      </c>
      <c r="G1368" s="26">
        <v>2518</v>
      </c>
      <c r="H1368" s="26">
        <v>5.09</v>
      </c>
      <c r="I1368" s="26">
        <v>0.28000000000000003</v>
      </c>
      <c r="J1368" s="38">
        <v>0.13</v>
      </c>
      <c r="K1368" s="28">
        <f t="shared" si="42"/>
        <v>4.2566371681415927</v>
      </c>
      <c r="L1368" s="28">
        <f t="shared" si="43"/>
        <v>10718.212389380531</v>
      </c>
      <c r="M1368" s="26" t="s">
        <v>1011</v>
      </c>
      <c r="N1368" s="26">
        <f>表1_4[[#This Row],[升数]]*4.81</f>
        <v>12111.579999999998</v>
      </c>
    </row>
    <row r="1369" spans="1:14" ht="38.1" customHeight="1">
      <c r="A1369" s="27">
        <v>43945</v>
      </c>
      <c r="C1369" s="27" t="s">
        <v>13</v>
      </c>
      <c r="D1369" s="27" t="s">
        <v>14</v>
      </c>
      <c r="E1369" s="27" t="s">
        <v>15</v>
      </c>
      <c r="F1369" s="26" t="s">
        <v>149</v>
      </c>
      <c r="G1369" s="26">
        <v>378</v>
      </c>
      <c r="H1369" s="26">
        <v>5.09</v>
      </c>
      <c r="I1369" s="26">
        <v>0.28000000000000003</v>
      </c>
      <c r="J1369" s="38">
        <v>0.13</v>
      </c>
      <c r="K1369" s="28">
        <f t="shared" si="42"/>
        <v>4.2566371681415927</v>
      </c>
      <c r="L1369" s="28">
        <f t="shared" si="43"/>
        <v>1609.0088495575221</v>
      </c>
      <c r="M1369" s="26" t="s">
        <v>1011</v>
      </c>
      <c r="N1369" s="26">
        <f>表1_4[[#This Row],[升数]]*4.81</f>
        <v>1818.1799999999998</v>
      </c>
    </row>
    <row r="1370" spans="1:14" ht="38.1" customHeight="1">
      <c r="A1370" s="27">
        <v>43945</v>
      </c>
      <c r="C1370" s="27" t="s">
        <v>13</v>
      </c>
      <c r="D1370" s="27" t="s">
        <v>14</v>
      </c>
      <c r="E1370" s="27" t="s">
        <v>15</v>
      </c>
      <c r="F1370" s="26" t="s">
        <v>149</v>
      </c>
      <c r="G1370" s="26">
        <v>240</v>
      </c>
      <c r="H1370" s="26">
        <v>5.09</v>
      </c>
      <c r="I1370" s="26">
        <v>0.28000000000000003</v>
      </c>
      <c r="J1370" s="38">
        <v>0.13</v>
      </c>
      <c r="K1370" s="28">
        <f t="shared" si="42"/>
        <v>4.2566371681415927</v>
      </c>
      <c r="L1370" s="28">
        <f t="shared" si="43"/>
        <v>1021.5929203539822</v>
      </c>
      <c r="M1370" s="26" t="s">
        <v>1011</v>
      </c>
      <c r="N1370" s="26">
        <f>表1_4[[#This Row],[升数]]*4.81</f>
        <v>1154.3999999999999</v>
      </c>
    </row>
    <row r="1371" spans="1:14" ht="38.1" customHeight="1">
      <c r="A1371" s="27">
        <v>43945</v>
      </c>
      <c r="C1371" s="27" t="s">
        <v>13</v>
      </c>
      <c r="D1371" s="27" t="s">
        <v>14</v>
      </c>
      <c r="E1371" s="27" t="s">
        <v>15</v>
      </c>
      <c r="F1371" s="26" t="s">
        <v>149</v>
      </c>
      <c r="G1371" s="26">
        <v>182</v>
      </c>
      <c r="H1371" s="26">
        <v>5.09</v>
      </c>
      <c r="I1371" s="26">
        <v>0.28000000000000003</v>
      </c>
      <c r="J1371" s="38">
        <v>0.13</v>
      </c>
      <c r="K1371" s="28">
        <f t="shared" si="42"/>
        <v>4.2566371681415927</v>
      </c>
      <c r="L1371" s="28">
        <f t="shared" si="43"/>
        <v>774.70796460176985</v>
      </c>
      <c r="M1371" s="26" t="s">
        <v>1011</v>
      </c>
      <c r="N1371" s="26">
        <f>表1_4[[#This Row],[升数]]*4.81</f>
        <v>875.42</v>
      </c>
    </row>
    <row r="1372" spans="1:14" ht="38.1" customHeight="1">
      <c r="A1372" s="27">
        <v>43945</v>
      </c>
      <c r="C1372" s="27" t="s">
        <v>13</v>
      </c>
      <c r="D1372" s="27" t="s">
        <v>14</v>
      </c>
      <c r="E1372" s="27" t="s">
        <v>15</v>
      </c>
      <c r="F1372" s="26" t="s">
        <v>149</v>
      </c>
      <c r="G1372" s="26">
        <v>4880</v>
      </c>
      <c r="H1372" s="26">
        <v>5.09</v>
      </c>
      <c r="I1372" s="26">
        <v>0.28000000000000003</v>
      </c>
      <c r="J1372" s="38">
        <v>0.13</v>
      </c>
      <c r="K1372" s="28">
        <f t="shared" si="42"/>
        <v>4.2566371681415927</v>
      </c>
      <c r="L1372" s="28">
        <f t="shared" si="43"/>
        <v>20772.389380530971</v>
      </c>
      <c r="M1372" s="26" t="s">
        <v>1011</v>
      </c>
      <c r="N1372" s="26">
        <f>表1_4[[#This Row],[升数]]*4.81</f>
        <v>23472.799999999999</v>
      </c>
    </row>
    <row r="1373" spans="1:14" ht="38.1" customHeight="1">
      <c r="A1373" s="27">
        <v>43945</v>
      </c>
      <c r="C1373" s="27" t="s">
        <v>13</v>
      </c>
      <c r="D1373" s="27" t="s">
        <v>14</v>
      </c>
      <c r="E1373" s="27" t="s">
        <v>15</v>
      </c>
      <c r="F1373" s="26" t="s">
        <v>149</v>
      </c>
      <c r="G1373" s="26">
        <v>0</v>
      </c>
      <c r="H1373" s="26">
        <v>5.09</v>
      </c>
      <c r="I1373" s="26">
        <v>0.28000000000000003</v>
      </c>
      <c r="J1373" s="38">
        <v>0.13</v>
      </c>
      <c r="K1373" s="28">
        <f t="shared" si="42"/>
        <v>4.2566371681415927</v>
      </c>
      <c r="L1373" s="28">
        <f t="shared" si="43"/>
        <v>0</v>
      </c>
      <c r="M1373" s="26" t="s">
        <v>1011</v>
      </c>
      <c r="N1373" s="26">
        <f>表1_4[[#This Row],[升数]]*4.81</f>
        <v>0</v>
      </c>
    </row>
    <row r="1374" spans="1:14" ht="38.1" customHeight="1">
      <c r="A1374" s="27">
        <v>43946</v>
      </c>
      <c r="C1374" s="27" t="s">
        <v>13</v>
      </c>
      <c r="D1374" s="27" t="s">
        <v>14</v>
      </c>
      <c r="E1374" s="27" t="s">
        <v>15</v>
      </c>
      <c r="F1374" s="26" t="s">
        <v>149</v>
      </c>
      <c r="G1374" s="26">
        <v>1828</v>
      </c>
      <c r="H1374" s="26">
        <v>5.09</v>
      </c>
      <c r="I1374" s="26">
        <v>0.28000000000000003</v>
      </c>
      <c r="J1374" s="38">
        <v>0.13</v>
      </c>
      <c r="K1374" s="28">
        <f t="shared" si="42"/>
        <v>4.2566371681415927</v>
      </c>
      <c r="L1374" s="28">
        <f t="shared" si="43"/>
        <v>7781.1327433628312</v>
      </c>
      <c r="M1374" s="26" t="s">
        <v>1011</v>
      </c>
      <c r="N1374" s="26">
        <f>表1_4[[#This Row],[升数]]*4.81</f>
        <v>8792.6799999999985</v>
      </c>
    </row>
    <row r="1375" spans="1:14" ht="38.1" customHeight="1">
      <c r="A1375" s="27">
        <v>43946</v>
      </c>
      <c r="C1375" s="27" t="s">
        <v>13</v>
      </c>
      <c r="D1375" s="27" t="s">
        <v>14</v>
      </c>
      <c r="E1375" s="27" t="s">
        <v>15</v>
      </c>
      <c r="F1375" s="26" t="s">
        <v>149</v>
      </c>
      <c r="G1375" s="26">
        <v>351</v>
      </c>
      <c r="H1375" s="26">
        <v>5.09</v>
      </c>
      <c r="I1375" s="26">
        <v>0.28000000000000003</v>
      </c>
      <c r="J1375" s="38">
        <v>0.13</v>
      </c>
      <c r="K1375" s="28">
        <f t="shared" si="42"/>
        <v>4.2566371681415927</v>
      </c>
      <c r="L1375" s="28">
        <f t="shared" si="43"/>
        <v>1494.0796460176991</v>
      </c>
      <c r="M1375" s="26" t="s">
        <v>1011</v>
      </c>
      <c r="N1375" s="26">
        <f>表1_4[[#This Row],[升数]]*4.81</f>
        <v>1688.31</v>
      </c>
    </row>
    <row r="1376" spans="1:14" ht="38.1" customHeight="1">
      <c r="A1376" s="27">
        <v>43946</v>
      </c>
      <c r="C1376" s="27" t="s">
        <v>13</v>
      </c>
      <c r="D1376" s="27" t="s">
        <v>14</v>
      </c>
      <c r="E1376" s="27" t="s">
        <v>15</v>
      </c>
      <c r="F1376" s="26" t="s">
        <v>149</v>
      </c>
      <c r="G1376" s="26">
        <v>3421</v>
      </c>
      <c r="H1376" s="26">
        <v>5.09</v>
      </c>
      <c r="I1376" s="26">
        <v>0.28000000000000003</v>
      </c>
      <c r="J1376" s="38">
        <v>0.13</v>
      </c>
      <c r="K1376" s="28">
        <f t="shared" si="42"/>
        <v>4.2566371681415927</v>
      </c>
      <c r="L1376" s="28">
        <f t="shared" si="43"/>
        <v>14561.955752212389</v>
      </c>
      <c r="M1376" s="26" t="s">
        <v>1011</v>
      </c>
      <c r="N1376" s="26">
        <f>表1_4[[#This Row],[升数]]*4.81</f>
        <v>16455.009999999998</v>
      </c>
    </row>
    <row r="1377" spans="1:14" ht="38.1" customHeight="1">
      <c r="A1377" s="27">
        <v>43946</v>
      </c>
      <c r="C1377" s="27" t="s">
        <v>13</v>
      </c>
      <c r="D1377" s="27" t="s">
        <v>14</v>
      </c>
      <c r="E1377" s="27" t="s">
        <v>15</v>
      </c>
      <c r="F1377" s="26" t="s">
        <v>149</v>
      </c>
      <c r="G1377" s="26">
        <v>1091</v>
      </c>
      <c r="H1377" s="26">
        <v>5.09</v>
      </c>
      <c r="I1377" s="26">
        <v>0.28000000000000003</v>
      </c>
      <c r="J1377" s="38">
        <v>0.13</v>
      </c>
      <c r="K1377" s="28">
        <f t="shared" si="42"/>
        <v>4.2566371681415927</v>
      </c>
      <c r="L1377" s="28">
        <f t="shared" si="43"/>
        <v>4643.9911504424772</v>
      </c>
      <c r="M1377" s="26" t="s">
        <v>1011</v>
      </c>
      <c r="N1377" s="26">
        <f>表1_4[[#This Row],[升数]]*4.81</f>
        <v>5247.7099999999991</v>
      </c>
    </row>
    <row r="1378" spans="1:14" ht="38.1" customHeight="1">
      <c r="A1378" s="27">
        <v>43946</v>
      </c>
      <c r="C1378" s="27" t="s">
        <v>13</v>
      </c>
      <c r="D1378" s="27" t="s">
        <v>14</v>
      </c>
      <c r="E1378" s="27" t="s">
        <v>15</v>
      </c>
      <c r="F1378" s="26" t="s">
        <v>149</v>
      </c>
      <c r="G1378" s="26">
        <v>1054</v>
      </c>
      <c r="H1378" s="26">
        <v>5.09</v>
      </c>
      <c r="I1378" s="26">
        <v>0.28000000000000003</v>
      </c>
      <c r="J1378" s="38">
        <v>0.13</v>
      </c>
      <c r="K1378" s="28">
        <f t="shared" si="42"/>
        <v>4.2566371681415927</v>
      </c>
      <c r="L1378" s="28">
        <f t="shared" si="43"/>
        <v>4486.4955752212391</v>
      </c>
      <c r="M1378" s="26" t="s">
        <v>1011</v>
      </c>
      <c r="N1378" s="26">
        <f>表1_4[[#This Row],[升数]]*4.81</f>
        <v>5069.74</v>
      </c>
    </row>
    <row r="1379" spans="1:14" ht="38.1" customHeight="1">
      <c r="A1379" s="27">
        <v>43947</v>
      </c>
      <c r="C1379" s="27" t="s">
        <v>13</v>
      </c>
      <c r="D1379" s="27" t="s">
        <v>14</v>
      </c>
      <c r="E1379" s="27" t="s">
        <v>15</v>
      </c>
      <c r="F1379" s="26" t="s">
        <v>149</v>
      </c>
      <c r="G1379" s="26">
        <v>2208</v>
      </c>
      <c r="H1379" s="26">
        <v>5.09</v>
      </c>
      <c r="I1379" s="26">
        <v>0.28000000000000003</v>
      </c>
      <c r="J1379" s="38">
        <v>0.13</v>
      </c>
      <c r="K1379" s="28">
        <f t="shared" si="42"/>
        <v>4.2566371681415927</v>
      </c>
      <c r="L1379" s="28">
        <f t="shared" si="43"/>
        <v>9398.6548672566369</v>
      </c>
      <c r="M1379" s="26" t="s">
        <v>1011</v>
      </c>
      <c r="N1379" s="26">
        <f>表1_4[[#This Row],[升数]]*4.81</f>
        <v>10620.48</v>
      </c>
    </row>
    <row r="1380" spans="1:14" ht="38.1" customHeight="1">
      <c r="A1380" s="27">
        <v>43947</v>
      </c>
      <c r="C1380" s="27" t="s">
        <v>13</v>
      </c>
      <c r="D1380" s="27" t="s">
        <v>14</v>
      </c>
      <c r="E1380" s="27" t="s">
        <v>15</v>
      </c>
      <c r="F1380" s="26" t="s">
        <v>149</v>
      </c>
      <c r="G1380" s="26">
        <v>469</v>
      </c>
      <c r="H1380" s="26">
        <v>5.09</v>
      </c>
      <c r="I1380" s="26">
        <v>0.28000000000000003</v>
      </c>
      <c r="J1380" s="38">
        <v>0.13</v>
      </c>
      <c r="K1380" s="28">
        <f t="shared" si="42"/>
        <v>4.2566371681415927</v>
      </c>
      <c r="L1380" s="28">
        <f t="shared" si="43"/>
        <v>1996.3628318584069</v>
      </c>
      <c r="M1380" s="26" t="s">
        <v>1011</v>
      </c>
      <c r="N1380" s="26">
        <f>表1_4[[#This Row],[升数]]*4.81</f>
        <v>2255.89</v>
      </c>
    </row>
    <row r="1381" spans="1:14" ht="38.1" customHeight="1">
      <c r="A1381" s="27">
        <v>43947</v>
      </c>
      <c r="C1381" s="27" t="s">
        <v>13</v>
      </c>
      <c r="D1381" s="27" t="s">
        <v>14</v>
      </c>
      <c r="E1381" s="27" t="s">
        <v>15</v>
      </c>
      <c r="F1381" s="26" t="s">
        <v>149</v>
      </c>
      <c r="G1381" s="26">
        <v>91</v>
      </c>
      <c r="H1381" s="26">
        <v>5.09</v>
      </c>
      <c r="I1381" s="26">
        <v>0.28000000000000003</v>
      </c>
      <c r="J1381" s="38">
        <v>0.13</v>
      </c>
      <c r="K1381" s="28">
        <f t="shared" si="42"/>
        <v>4.2566371681415927</v>
      </c>
      <c r="L1381" s="28">
        <f t="shared" si="43"/>
        <v>387.35398230088492</v>
      </c>
      <c r="M1381" s="26" t="s">
        <v>1011</v>
      </c>
      <c r="N1381" s="26">
        <f>表1_4[[#This Row],[升数]]*4.81</f>
        <v>437.71</v>
      </c>
    </row>
    <row r="1382" spans="1:14" ht="38.1" customHeight="1">
      <c r="A1382" s="27">
        <v>43947</v>
      </c>
      <c r="C1382" s="27" t="s">
        <v>13</v>
      </c>
      <c r="D1382" s="27" t="s">
        <v>14</v>
      </c>
      <c r="E1382" s="27" t="s">
        <v>15</v>
      </c>
      <c r="F1382" s="26" t="s">
        <v>149</v>
      </c>
      <c r="G1382" s="26">
        <v>5243</v>
      </c>
      <c r="H1382" s="26">
        <v>5.09</v>
      </c>
      <c r="I1382" s="26">
        <v>0.28000000000000003</v>
      </c>
      <c r="J1382" s="38">
        <v>0.13</v>
      </c>
      <c r="K1382" s="28">
        <f t="shared" si="42"/>
        <v>4.2566371681415927</v>
      </c>
      <c r="L1382" s="28">
        <f t="shared" si="43"/>
        <v>22317.548672566369</v>
      </c>
      <c r="M1382" s="26" t="s">
        <v>1011</v>
      </c>
      <c r="N1382" s="26">
        <f>表1_4[[#This Row],[升数]]*4.81</f>
        <v>25218.829999999998</v>
      </c>
    </row>
    <row r="1383" spans="1:14" ht="38.1" customHeight="1">
      <c r="A1383" s="27">
        <v>43947</v>
      </c>
      <c r="C1383" s="27" t="s">
        <v>13</v>
      </c>
      <c r="D1383" s="27" t="s">
        <v>14</v>
      </c>
      <c r="E1383" s="27" t="s">
        <v>15</v>
      </c>
      <c r="F1383" s="26" t="s">
        <v>149</v>
      </c>
      <c r="G1383" s="26">
        <v>1005</v>
      </c>
      <c r="H1383" s="26">
        <v>5.09</v>
      </c>
      <c r="I1383" s="26">
        <v>0.28000000000000003</v>
      </c>
      <c r="J1383" s="38">
        <v>0.13</v>
      </c>
      <c r="K1383" s="28">
        <f t="shared" si="42"/>
        <v>4.2566371681415927</v>
      </c>
      <c r="L1383" s="28">
        <f t="shared" si="43"/>
        <v>4277.9203539823002</v>
      </c>
      <c r="M1383" s="26" t="s">
        <v>1011</v>
      </c>
      <c r="N1383" s="26">
        <f>表1_4[[#This Row],[升数]]*4.81</f>
        <v>4834.0499999999993</v>
      </c>
    </row>
    <row r="1384" spans="1:14" ht="38.1" customHeight="1">
      <c r="A1384" s="27">
        <v>43947</v>
      </c>
      <c r="C1384" s="27" t="s">
        <v>13</v>
      </c>
      <c r="D1384" s="27" t="s">
        <v>14</v>
      </c>
      <c r="E1384" s="27" t="s">
        <v>15</v>
      </c>
      <c r="F1384" s="26" t="s">
        <v>149</v>
      </c>
      <c r="G1384" s="26">
        <v>1405</v>
      </c>
      <c r="H1384" s="26">
        <v>5.09</v>
      </c>
      <c r="I1384" s="26">
        <v>0.28000000000000003</v>
      </c>
      <c r="J1384" s="38">
        <v>0.13</v>
      </c>
      <c r="K1384" s="28">
        <f t="shared" si="42"/>
        <v>4.2566371681415927</v>
      </c>
      <c r="L1384" s="28">
        <f t="shared" si="43"/>
        <v>5980.575221238938</v>
      </c>
      <c r="M1384" s="26" t="s">
        <v>1011</v>
      </c>
      <c r="N1384" s="26">
        <f>表1_4[[#This Row],[升数]]*4.81</f>
        <v>6758.0499999999993</v>
      </c>
    </row>
    <row r="1385" spans="1:14" ht="38.1" customHeight="1">
      <c r="A1385" s="27">
        <v>43948</v>
      </c>
      <c r="C1385" s="27" t="s">
        <v>13</v>
      </c>
      <c r="D1385" s="27" t="s">
        <v>14</v>
      </c>
      <c r="E1385" s="27" t="s">
        <v>15</v>
      </c>
      <c r="F1385" s="26" t="s">
        <v>149</v>
      </c>
      <c r="G1385" s="26">
        <v>749</v>
      </c>
      <c r="H1385" s="26">
        <v>5.09</v>
      </c>
      <c r="I1385" s="26">
        <v>0.28000000000000003</v>
      </c>
      <c r="J1385" s="38">
        <v>0.13</v>
      </c>
      <c r="K1385" s="28">
        <f t="shared" si="42"/>
        <v>4.2566371681415927</v>
      </c>
      <c r="L1385" s="28">
        <f t="shared" si="43"/>
        <v>3188.2212389380529</v>
      </c>
      <c r="M1385" s="26" t="s">
        <v>1011</v>
      </c>
      <c r="N1385" s="26">
        <f>表1_4[[#This Row],[升数]]*4.81</f>
        <v>3602.6899999999996</v>
      </c>
    </row>
    <row r="1386" spans="1:14" ht="38.1" customHeight="1">
      <c r="A1386" s="27">
        <v>43948</v>
      </c>
      <c r="C1386" s="27" t="s">
        <v>13</v>
      </c>
      <c r="D1386" s="27" t="s">
        <v>14</v>
      </c>
      <c r="E1386" s="27" t="s">
        <v>15</v>
      </c>
      <c r="F1386" s="26" t="s">
        <v>149</v>
      </c>
      <c r="G1386" s="26">
        <v>2408</v>
      </c>
      <c r="H1386" s="26">
        <v>5.09</v>
      </c>
      <c r="I1386" s="26">
        <v>0.28000000000000003</v>
      </c>
      <c r="J1386" s="38">
        <v>0.13</v>
      </c>
      <c r="K1386" s="28">
        <f t="shared" si="42"/>
        <v>4.2566371681415927</v>
      </c>
      <c r="L1386" s="28">
        <f t="shared" si="43"/>
        <v>10249.982300884954</v>
      </c>
      <c r="M1386" s="26" t="s">
        <v>1011</v>
      </c>
      <c r="N1386" s="26">
        <f>表1_4[[#This Row],[升数]]*4.81</f>
        <v>11582.48</v>
      </c>
    </row>
    <row r="1387" spans="1:14" ht="38.1" customHeight="1">
      <c r="A1387" s="27">
        <v>43948</v>
      </c>
      <c r="C1387" s="27" t="s">
        <v>13</v>
      </c>
      <c r="D1387" s="27" t="s">
        <v>14</v>
      </c>
      <c r="E1387" s="27" t="s">
        <v>15</v>
      </c>
      <c r="F1387" s="26" t="s">
        <v>149</v>
      </c>
      <c r="G1387" s="26">
        <v>477</v>
      </c>
      <c r="H1387" s="26">
        <v>5.09</v>
      </c>
      <c r="I1387" s="26">
        <v>0.28000000000000003</v>
      </c>
      <c r="J1387" s="38">
        <v>0.13</v>
      </c>
      <c r="K1387" s="28">
        <f t="shared" si="42"/>
        <v>4.2566371681415927</v>
      </c>
      <c r="L1387" s="28">
        <f t="shared" si="43"/>
        <v>2030.4159292035397</v>
      </c>
      <c r="M1387" s="26" t="s">
        <v>1011</v>
      </c>
      <c r="N1387" s="26">
        <f>表1_4[[#This Row],[升数]]*4.81</f>
        <v>2294.37</v>
      </c>
    </row>
    <row r="1388" spans="1:14" ht="38.1" customHeight="1">
      <c r="A1388" s="27">
        <v>43948</v>
      </c>
      <c r="C1388" s="27" t="s">
        <v>13</v>
      </c>
      <c r="D1388" s="27" t="s">
        <v>14</v>
      </c>
      <c r="E1388" s="27" t="s">
        <v>15</v>
      </c>
      <c r="F1388" s="26" t="s">
        <v>149</v>
      </c>
      <c r="G1388" s="26">
        <v>192</v>
      </c>
      <c r="H1388" s="26">
        <v>5.09</v>
      </c>
      <c r="I1388" s="26">
        <v>0.28000000000000003</v>
      </c>
      <c r="J1388" s="38">
        <v>0.13</v>
      </c>
      <c r="K1388" s="28">
        <f t="shared" si="42"/>
        <v>4.2566371681415927</v>
      </c>
      <c r="L1388" s="28">
        <f t="shared" si="43"/>
        <v>817.27433628318579</v>
      </c>
      <c r="M1388" s="26" t="s">
        <v>1011</v>
      </c>
      <c r="N1388" s="26">
        <f>表1_4[[#This Row],[升数]]*4.81</f>
        <v>923.52</v>
      </c>
    </row>
    <row r="1389" spans="1:14" ht="38.1" customHeight="1">
      <c r="A1389" s="27">
        <v>43948</v>
      </c>
      <c r="C1389" s="27" t="s">
        <v>13</v>
      </c>
      <c r="D1389" s="27" t="s">
        <v>14</v>
      </c>
      <c r="E1389" s="27" t="s">
        <v>15</v>
      </c>
      <c r="F1389" s="26" t="s">
        <v>149</v>
      </c>
      <c r="G1389" s="26">
        <v>129</v>
      </c>
      <c r="H1389" s="26">
        <v>5.09</v>
      </c>
      <c r="I1389" s="26">
        <v>0.28000000000000003</v>
      </c>
      <c r="J1389" s="38">
        <v>0.13</v>
      </c>
      <c r="K1389" s="28">
        <f t="shared" si="42"/>
        <v>4.2566371681415927</v>
      </c>
      <c r="L1389" s="28">
        <f t="shared" si="43"/>
        <v>549.1061946902654</v>
      </c>
      <c r="M1389" s="26" t="s">
        <v>1011</v>
      </c>
      <c r="N1389" s="26">
        <f>表1_4[[#This Row],[升数]]*4.81</f>
        <v>620.4899999999999</v>
      </c>
    </row>
    <row r="1390" spans="1:14" ht="38.1" customHeight="1">
      <c r="A1390" s="27">
        <v>43948</v>
      </c>
      <c r="C1390" s="27" t="s">
        <v>13</v>
      </c>
      <c r="D1390" s="27" t="s">
        <v>14</v>
      </c>
      <c r="E1390" s="27" t="s">
        <v>15</v>
      </c>
      <c r="F1390" s="26" t="s">
        <v>149</v>
      </c>
      <c r="G1390" s="26">
        <v>5896</v>
      </c>
      <c r="H1390" s="26">
        <v>5.09</v>
      </c>
      <c r="I1390" s="26">
        <v>0.28000000000000003</v>
      </c>
      <c r="J1390" s="38">
        <v>0.13</v>
      </c>
      <c r="K1390" s="28">
        <f t="shared" si="42"/>
        <v>4.2566371681415927</v>
      </c>
      <c r="L1390" s="28">
        <f t="shared" si="43"/>
        <v>25097.132743362828</v>
      </c>
      <c r="M1390" s="26" t="s">
        <v>1011</v>
      </c>
      <c r="N1390" s="26">
        <f>表1_4[[#This Row],[升数]]*4.81</f>
        <v>28359.759999999998</v>
      </c>
    </row>
    <row r="1391" spans="1:14" ht="38.1" customHeight="1">
      <c r="A1391" s="27">
        <v>43948</v>
      </c>
      <c r="C1391" s="27" t="s">
        <v>13</v>
      </c>
      <c r="D1391" s="27" t="s">
        <v>14</v>
      </c>
      <c r="E1391" s="27" t="s">
        <v>15</v>
      </c>
      <c r="F1391" s="26" t="s">
        <v>149</v>
      </c>
      <c r="G1391" s="26">
        <v>1636</v>
      </c>
      <c r="H1391" s="26">
        <v>5.09</v>
      </c>
      <c r="I1391" s="26">
        <v>0.28000000000000003</v>
      </c>
      <c r="J1391" s="38">
        <v>0.13</v>
      </c>
      <c r="K1391" s="28">
        <f t="shared" si="42"/>
        <v>4.2566371681415927</v>
      </c>
      <c r="L1391" s="28">
        <f t="shared" si="43"/>
        <v>6963.858407079646</v>
      </c>
      <c r="M1391" s="26" t="s">
        <v>1011</v>
      </c>
      <c r="N1391" s="26">
        <f>表1_4[[#This Row],[升数]]*4.81</f>
        <v>7869.1599999999989</v>
      </c>
    </row>
    <row r="1392" spans="1:14" ht="38.1" customHeight="1">
      <c r="A1392" s="27">
        <v>43949</v>
      </c>
      <c r="C1392" s="27" t="s">
        <v>13</v>
      </c>
      <c r="D1392" s="27" t="s">
        <v>14</v>
      </c>
      <c r="E1392" s="27" t="s">
        <v>15</v>
      </c>
      <c r="F1392" s="26" t="s">
        <v>149</v>
      </c>
      <c r="G1392" s="26">
        <v>2445</v>
      </c>
      <c r="H1392" s="26">
        <v>5.09</v>
      </c>
      <c r="I1392" s="26">
        <v>0.28000000000000003</v>
      </c>
      <c r="J1392" s="38">
        <v>0.13</v>
      </c>
      <c r="K1392" s="28">
        <f t="shared" si="42"/>
        <v>4.2566371681415927</v>
      </c>
      <c r="L1392" s="28">
        <f t="shared" si="43"/>
        <v>10407.477876106193</v>
      </c>
      <c r="M1392" s="26" t="s">
        <v>1011</v>
      </c>
      <c r="N1392" s="26">
        <f>表1_4[[#This Row],[升数]]*4.81</f>
        <v>11760.449999999999</v>
      </c>
    </row>
    <row r="1393" spans="1:14" ht="38.1" customHeight="1">
      <c r="A1393" s="27">
        <v>43949</v>
      </c>
      <c r="C1393" s="27" t="s">
        <v>13</v>
      </c>
      <c r="D1393" s="27" t="s">
        <v>14</v>
      </c>
      <c r="E1393" s="27" t="s">
        <v>15</v>
      </c>
      <c r="F1393" s="26" t="s">
        <v>149</v>
      </c>
      <c r="G1393" s="26">
        <v>154</v>
      </c>
      <c r="H1393" s="26">
        <v>5.09</v>
      </c>
      <c r="I1393" s="26">
        <v>0.28000000000000003</v>
      </c>
      <c r="J1393" s="38">
        <v>0.13</v>
      </c>
      <c r="K1393" s="28">
        <f t="shared" si="42"/>
        <v>4.2566371681415927</v>
      </c>
      <c r="L1393" s="28">
        <f t="shared" si="43"/>
        <v>655.52212389380531</v>
      </c>
      <c r="M1393" s="26" t="s">
        <v>1011</v>
      </c>
      <c r="N1393" s="26">
        <f>表1_4[[#This Row],[升数]]*4.81</f>
        <v>740.7399999999999</v>
      </c>
    </row>
    <row r="1394" spans="1:14" ht="38.1" customHeight="1">
      <c r="A1394" s="27">
        <v>43949</v>
      </c>
      <c r="C1394" s="27" t="s">
        <v>13</v>
      </c>
      <c r="D1394" s="27" t="s">
        <v>14</v>
      </c>
      <c r="E1394" s="27" t="s">
        <v>15</v>
      </c>
      <c r="F1394" s="26" t="s">
        <v>149</v>
      </c>
      <c r="G1394" s="26">
        <v>420</v>
      </c>
      <c r="H1394" s="26">
        <v>5.09</v>
      </c>
      <c r="I1394" s="26">
        <v>0.28000000000000003</v>
      </c>
      <c r="J1394" s="38">
        <v>0.13</v>
      </c>
      <c r="K1394" s="28">
        <f t="shared" si="42"/>
        <v>4.2566371681415927</v>
      </c>
      <c r="L1394" s="28">
        <f t="shared" si="43"/>
        <v>1787.787610619469</v>
      </c>
      <c r="M1394" s="26" t="s">
        <v>1011</v>
      </c>
      <c r="N1394" s="26">
        <f>表1_4[[#This Row],[升数]]*4.81</f>
        <v>2020.1999999999998</v>
      </c>
    </row>
    <row r="1395" spans="1:14" ht="38.1" customHeight="1">
      <c r="A1395" s="27">
        <v>43949</v>
      </c>
      <c r="C1395" s="27" t="s">
        <v>13</v>
      </c>
      <c r="D1395" s="27" t="s">
        <v>14</v>
      </c>
      <c r="E1395" s="27" t="s">
        <v>15</v>
      </c>
      <c r="F1395" s="26" t="s">
        <v>149</v>
      </c>
      <c r="G1395" s="26">
        <v>140</v>
      </c>
      <c r="H1395" s="26">
        <v>5.09</v>
      </c>
      <c r="I1395" s="26">
        <v>0.28000000000000003</v>
      </c>
      <c r="J1395" s="38">
        <v>0.13</v>
      </c>
      <c r="K1395" s="28">
        <f t="shared" si="42"/>
        <v>4.2566371681415927</v>
      </c>
      <c r="L1395" s="28">
        <f t="shared" si="43"/>
        <v>595.92920353982299</v>
      </c>
      <c r="M1395" s="26" t="s">
        <v>1011</v>
      </c>
      <c r="N1395" s="26">
        <f>表1_4[[#This Row],[升数]]*4.81</f>
        <v>673.4</v>
      </c>
    </row>
    <row r="1396" spans="1:14" ht="38.1" customHeight="1">
      <c r="A1396" s="27">
        <v>43949</v>
      </c>
      <c r="C1396" s="27" t="s">
        <v>13</v>
      </c>
      <c r="D1396" s="27" t="s">
        <v>14</v>
      </c>
      <c r="E1396" s="27" t="s">
        <v>15</v>
      </c>
      <c r="F1396" s="26" t="s">
        <v>149</v>
      </c>
      <c r="G1396" s="26">
        <v>3964</v>
      </c>
      <c r="H1396" s="26">
        <v>5.09</v>
      </c>
      <c r="I1396" s="26">
        <v>0.28000000000000003</v>
      </c>
      <c r="J1396" s="38">
        <v>0.13</v>
      </c>
      <c r="K1396" s="28">
        <f t="shared" si="42"/>
        <v>4.2566371681415927</v>
      </c>
      <c r="L1396" s="28">
        <f t="shared" si="43"/>
        <v>16873.309734513274</v>
      </c>
      <c r="M1396" s="26" t="s">
        <v>1011</v>
      </c>
      <c r="N1396" s="26">
        <f>表1_4[[#This Row],[升数]]*4.81</f>
        <v>19066.84</v>
      </c>
    </row>
    <row r="1397" spans="1:14" ht="38.1" customHeight="1">
      <c r="A1397" s="27">
        <v>43949</v>
      </c>
      <c r="C1397" s="27" t="s">
        <v>13</v>
      </c>
      <c r="D1397" s="27" t="s">
        <v>14</v>
      </c>
      <c r="E1397" s="27" t="s">
        <v>15</v>
      </c>
      <c r="F1397" s="26" t="s">
        <v>149</v>
      </c>
      <c r="G1397" s="26">
        <v>777</v>
      </c>
      <c r="H1397" s="26">
        <v>5.09</v>
      </c>
      <c r="I1397" s="26">
        <v>0.28000000000000003</v>
      </c>
      <c r="J1397" s="38">
        <v>0.13</v>
      </c>
      <c r="K1397" s="28">
        <f t="shared" si="42"/>
        <v>4.2566371681415927</v>
      </c>
      <c r="L1397" s="28">
        <f t="shared" si="43"/>
        <v>3307.4070796460173</v>
      </c>
      <c r="M1397" s="26" t="s">
        <v>1011</v>
      </c>
      <c r="N1397" s="26">
        <f>表1_4[[#This Row],[升数]]*4.81</f>
        <v>3737.37</v>
      </c>
    </row>
    <row r="1398" spans="1:14" ht="38.1" customHeight="1">
      <c r="A1398" s="27">
        <v>43949</v>
      </c>
      <c r="C1398" s="27" t="s">
        <v>13</v>
      </c>
      <c r="D1398" s="27" t="s">
        <v>14</v>
      </c>
      <c r="E1398" s="27" t="s">
        <v>15</v>
      </c>
      <c r="F1398" s="26" t="s">
        <v>149</v>
      </c>
      <c r="G1398" s="26">
        <v>1056</v>
      </c>
      <c r="H1398" s="26">
        <v>5.09</v>
      </c>
      <c r="I1398" s="26">
        <v>0.28000000000000003</v>
      </c>
      <c r="J1398" s="38">
        <v>0.13</v>
      </c>
      <c r="K1398" s="28">
        <f t="shared" si="42"/>
        <v>4.2566371681415927</v>
      </c>
      <c r="L1398" s="28">
        <f t="shared" si="43"/>
        <v>4495.0088495575219</v>
      </c>
      <c r="M1398" s="26" t="s">
        <v>1011</v>
      </c>
      <c r="N1398" s="26">
        <f>表1_4[[#This Row],[升数]]*4.81</f>
        <v>5079.3599999999997</v>
      </c>
    </row>
    <row r="1399" spans="1:14" ht="38.1" customHeight="1">
      <c r="A1399" s="27">
        <v>43950</v>
      </c>
      <c r="C1399" s="27" t="s">
        <v>13</v>
      </c>
      <c r="D1399" s="27" t="s">
        <v>14</v>
      </c>
      <c r="E1399" s="27" t="s">
        <v>15</v>
      </c>
      <c r="F1399" s="26" t="s">
        <v>149</v>
      </c>
      <c r="G1399" s="26">
        <v>714</v>
      </c>
      <c r="H1399" s="26">
        <v>5.09</v>
      </c>
      <c r="I1399" s="26">
        <v>0.28000000000000003</v>
      </c>
      <c r="J1399" s="38">
        <v>0.13</v>
      </c>
      <c r="K1399" s="28">
        <f t="shared" si="42"/>
        <v>4.2566371681415927</v>
      </c>
      <c r="L1399" s="28">
        <f t="shared" si="43"/>
        <v>3039.2389380530972</v>
      </c>
      <c r="M1399" s="26" t="s">
        <v>1011</v>
      </c>
      <c r="N1399" s="26">
        <f>表1_4[[#This Row],[升数]]*4.81</f>
        <v>3434.3399999999997</v>
      </c>
    </row>
    <row r="1400" spans="1:14" ht="38.1" customHeight="1">
      <c r="A1400" s="27">
        <v>43950</v>
      </c>
      <c r="C1400" s="27" t="s">
        <v>13</v>
      </c>
      <c r="D1400" s="27" t="s">
        <v>14</v>
      </c>
      <c r="E1400" s="27" t="s">
        <v>15</v>
      </c>
      <c r="F1400" s="26" t="s">
        <v>149</v>
      </c>
      <c r="G1400" s="26">
        <v>1456</v>
      </c>
      <c r="H1400" s="26">
        <v>5.09</v>
      </c>
      <c r="I1400" s="26">
        <v>0.28000000000000003</v>
      </c>
      <c r="J1400" s="38">
        <v>0.13</v>
      </c>
      <c r="K1400" s="28">
        <f t="shared" si="42"/>
        <v>4.2566371681415927</v>
      </c>
      <c r="L1400" s="28">
        <f t="shared" si="43"/>
        <v>6197.6637168141588</v>
      </c>
      <c r="M1400" s="26" t="s">
        <v>1011</v>
      </c>
      <c r="N1400" s="26">
        <f>表1_4[[#This Row],[升数]]*4.81</f>
        <v>7003.36</v>
      </c>
    </row>
    <row r="1401" spans="1:14" ht="38.1" customHeight="1">
      <c r="A1401" s="27">
        <v>43950</v>
      </c>
      <c r="C1401" s="27" t="s">
        <v>13</v>
      </c>
      <c r="D1401" s="27" t="s">
        <v>14</v>
      </c>
      <c r="E1401" s="27" t="s">
        <v>15</v>
      </c>
      <c r="F1401" s="26" t="s">
        <v>149</v>
      </c>
      <c r="G1401" s="26">
        <v>3025</v>
      </c>
      <c r="H1401" s="26">
        <v>5.09</v>
      </c>
      <c r="I1401" s="26">
        <v>0.28000000000000003</v>
      </c>
      <c r="J1401" s="38">
        <v>0.13</v>
      </c>
      <c r="K1401" s="28">
        <f t="shared" si="42"/>
        <v>4.2566371681415927</v>
      </c>
      <c r="L1401" s="28">
        <f t="shared" si="43"/>
        <v>12876.327433628318</v>
      </c>
      <c r="M1401" s="26" t="s">
        <v>1011</v>
      </c>
      <c r="N1401" s="26">
        <f>表1_4[[#This Row],[升数]]*4.81</f>
        <v>14550.249999999998</v>
      </c>
    </row>
    <row r="1402" spans="1:14" ht="38.1" customHeight="1">
      <c r="A1402" s="27">
        <v>43950</v>
      </c>
      <c r="C1402" s="27" t="s">
        <v>13</v>
      </c>
      <c r="D1402" s="27" t="s">
        <v>14</v>
      </c>
      <c r="E1402" s="27" t="s">
        <v>15</v>
      </c>
      <c r="F1402" s="26" t="s">
        <v>149</v>
      </c>
      <c r="G1402" s="26">
        <v>526</v>
      </c>
      <c r="H1402" s="26">
        <v>5.09</v>
      </c>
      <c r="I1402" s="26">
        <v>0.28000000000000003</v>
      </c>
      <c r="J1402" s="38">
        <v>0.13</v>
      </c>
      <c r="K1402" s="28">
        <f t="shared" si="42"/>
        <v>4.2566371681415927</v>
      </c>
      <c r="L1402" s="28">
        <f t="shared" si="43"/>
        <v>2238.9911504424776</v>
      </c>
      <c r="M1402" s="26" t="s">
        <v>1011</v>
      </c>
      <c r="N1402" s="26">
        <f>表1_4[[#This Row],[升数]]*4.81</f>
        <v>2530.06</v>
      </c>
    </row>
    <row r="1403" spans="1:14" ht="38.1" customHeight="1">
      <c r="A1403" s="27">
        <v>43950</v>
      </c>
      <c r="C1403" s="27" t="s">
        <v>13</v>
      </c>
      <c r="D1403" s="27" t="s">
        <v>14</v>
      </c>
      <c r="E1403" s="27" t="s">
        <v>15</v>
      </c>
      <c r="F1403" s="26" t="s">
        <v>149</v>
      </c>
      <c r="G1403" s="26">
        <v>5830</v>
      </c>
      <c r="H1403" s="26">
        <v>5.09</v>
      </c>
      <c r="I1403" s="26">
        <v>0.28000000000000003</v>
      </c>
      <c r="J1403" s="38">
        <v>0.13</v>
      </c>
      <c r="K1403" s="28">
        <f t="shared" si="42"/>
        <v>4.2566371681415927</v>
      </c>
      <c r="L1403" s="28">
        <f t="shared" si="43"/>
        <v>24816.194690265485</v>
      </c>
      <c r="M1403" s="26" t="s">
        <v>1011</v>
      </c>
      <c r="N1403" s="26">
        <f>表1_4[[#This Row],[升数]]*4.81</f>
        <v>28042.3</v>
      </c>
    </row>
    <row r="1404" spans="1:14" ht="38.1" customHeight="1">
      <c r="A1404" s="27">
        <v>43951</v>
      </c>
      <c r="C1404" s="27" t="s">
        <v>13</v>
      </c>
      <c r="D1404" s="27" t="s">
        <v>14</v>
      </c>
      <c r="E1404" s="27" t="s">
        <v>15</v>
      </c>
      <c r="F1404" s="26" t="s">
        <v>149</v>
      </c>
      <c r="G1404" s="26">
        <v>1511</v>
      </c>
      <c r="H1404" s="26">
        <v>5.09</v>
      </c>
      <c r="I1404" s="26">
        <v>0.28000000000000003</v>
      </c>
      <c r="J1404" s="38">
        <v>0.13</v>
      </c>
      <c r="K1404" s="28">
        <f t="shared" si="42"/>
        <v>4.2566371681415927</v>
      </c>
      <c r="L1404" s="28">
        <f t="shared" si="43"/>
        <v>6431.7787610619462</v>
      </c>
      <c r="M1404" s="26" t="s">
        <v>1011</v>
      </c>
      <c r="N1404" s="26">
        <f>表1_4[[#This Row],[升数]]*4.81</f>
        <v>7267.91</v>
      </c>
    </row>
    <row r="1405" spans="1:14" ht="38.1" customHeight="1">
      <c r="A1405" s="27">
        <v>43951</v>
      </c>
      <c r="C1405" s="27" t="s">
        <v>13</v>
      </c>
      <c r="D1405" s="27" t="s">
        <v>14</v>
      </c>
      <c r="E1405" s="27" t="s">
        <v>15</v>
      </c>
      <c r="F1405" s="26" t="s">
        <v>149</v>
      </c>
      <c r="G1405" s="26">
        <v>763</v>
      </c>
      <c r="H1405" s="26">
        <v>5.09</v>
      </c>
      <c r="I1405" s="26">
        <v>0.28000000000000003</v>
      </c>
      <c r="J1405" s="38">
        <v>0.13</v>
      </c>
      <c r="K1405" s="28">
        <f t="shared" si="42"/>
        <v>4.2566371681415927</v>
      </c>
      <c r="L1405" s="28">
        <f t="shared" si="43"/>
        <v>3247.8141592920351</v>
      </c>
      <c r="M1405" s="26" t="s">
        <v>1011</v>
      </c>
      <c r="N1405" s="26">
        <f>表1_4[[#This Row],[升数]]*4.81</f>
        <v>3670.0299999999997</v>
      </c>
    </row>
    <row r="1406" spans="1:14" ht="38.1" customHeight="1">
      <c r="A1406" s="27">
        <v>43951</v>
      </c>
      <c r="C1406" s="27" t="s">
        <v>13</v>
      </c>
      <c r="D1406" s="27" t="s">
        <v>14</v>
      </c>
      <c r="E1406" s="27" t="s">
        <v>15</v>
      </c>
      <c r="F1406" s="26" t="s">
        <v>149</v>
      </c>
      <c r="G1406" s="26">
        <v>2846</v>
      </c>
      <c r="H1406" s="26">
        <v>5.09</v>
      </c>
      <c r="I1406" s="26">
        <v>0.28000000000000003</v>
      </c>
      <c r="J1406" s="38">
        <v>0.13</v>
      </c>
      <c r="K1406" s="28">
        <f t="shared" si="42"/>
        <v>4.2566371681415927</v>
      </c>
      <c r="L1406" s="28">
        <f t="shared" si="43"/>
        <v>12114.389380530973</v>
      </c>
      <c r="M1406" s="26" t="s">
        <v>1011</v>
      </c>
      <c r="N1406" s="26">
        <f>表1_4[[#This Row],[升数]]*4.81</f>
        <v>13689.259999999998</v>
      </c>
    </row>
    <row r="1407" spans="1:14" ht="38.1" customHeight="1">
      <c r="A1407" s="27">
        <v>43951</v>
      </c>
      <c r="C1407" s="27" t="s">
        <v>13</v>
      </c>
      <c r="D1407" s="27" t="s">
        <v>14</v>
      </c>
      <c r="E1407" s="27" t="s">
        <v>15</v>
      </c>
      <c r="F1407" s="26" t="s">
        <v>149</v>
      </c>
      <c r="G1407" s="26">
        <v>466</v>
      </c>
      <c r="H1407" s="26">
        <v>5.09</v>
      </c>
      <c r="I1407" s="26">
        <v>0.28000000000000003</v>
      </c>
      <c r="J1407" s="38">
        <v>0.13</v>
      </c>
      <c r="K1407" s="28">
        <f t="shared" si="42"/>
        <v>4.2566371681415927</v>
      </c>
      <c r="L1407" s="28">
        <f t="shared" si="43"/>
        <v>1983.5929203539822</v>
      </c>
      <c r="M1407" s="26" t="s">
        <v>1011</v>
      </c>
      <c r="N1407" s="26">
        <f>表1_4[[#This Row],[升数]]*4.81</f>
        <v>2241.46</v>
      </c>
    </row>
    <row r="1408" spans="1:14" ht="38.1" customHeight="1">
      <c r="A1408" s="27">
        <v>43951</v>
      </c>
      <c r="C1408" s="27" t="s">
        <v>13</v>
      </c>
      <c r="D1408" s="27" t="s">
        <v>14</v>
      </c>
      <c r="E1408" s="27" t="s">
        <v>15</v>
      </c>
      <c r="F1408" s="26" t="s">
        <v>149</v>
      </c>
      <c r="G1408" s="26">
        <v>4438</v>
      </c>
      <c r="H1408" s="26">
        <v>5.09</v>
      </c>
      <c r="I1408" s="26">
        <v>0.28000000000000003</v>
      </c>
      <c r="J1408" s="38">
        <v>0.13</v>
      </c>
      <c r="K1408" s="28">
        <f t="shared" si="42"/>
        <v>4.2566371681415927</v>
      </c>
      <c r="L1408" s="28">
        <f t="shared" si="43"/>
        <v>18890.955752212387</v>
      </c>
      <c r="M1408" s="26" t="s">
        <v>1011</v>
      </c>
      <c r="N1408" s="26">
        <f>表1_4[[#This Row],[升数]]*4.81</f>
        <v>21346.78</v>
      </c>
    </row>
    <row r="1409" spans="1:14" ht="38.1" customHeight="1">
      <c r="A1409" s="27">
        <v>43952</v>
      </c>
      <c r="C1409" s="27" t="s">
        <v>13</v>
      </c>
      <c r="D1409" s="27" t="s">
        <v>14</v>
      </c>
      <c r="E1409" s="27" t="s">
        <v>15</v>
      </c>
      <c r="F1409" s="26" t="s">
        <v>149</v>
      </c>
      <c r="G1409" s="26">
        <v>2711</v>
      </c>
      <c r="H1409" s="26">
        <v>5.09</v>
      </c>
      <c r="I1409" s="26">
        <v>0.28000000000000003</v>
      </c>
      <c r="J1409" s="38">
        <v>0.13</v>
      </c>
      <c r="K1409" s="28">
        <f t="shared" si="42"/>
        <v>4.2566371681415927</v>
      </c>
      <c r="L1409" s="28">
        <f t="shared" si="43"/>
        <v>11539.743362831858</v>
      </c>
      <c r="M1409" s="26" t="s">
        <v>1011</v>
      </c>
      <c r="N1409" s="26">
        <f>表1_4[[#This Row],[升数]]*4.81</f>
        <v>13039.909999999998</v>
      </c>
    </row>
    <row r="1410" spans="1:14" ht="38.1" customHeight="1">
      <c r="A1410" s="27">
        <v>43952</v>
      </c>
      <c r="C1410" s="27" t="s">
        <v>13</v>
      </c>
      <c r="D1410" s="27" t="s">
        <v>14</v>
      </c>
      <c r="E1410" s="27" t="s">
        <v>15</v>
      </c>
      <c r="F1410" s="26" t="s">
        <v>149</v>
      </c>
      <c r="G1410" s="26">
        <v>507</v>
      </c>
      <c r="H1410" s="26">
        <v>5.09</v>
      </c>
      <c r="I1410" s="26">
        <v>0.28000000000000003</v>
      </c>
      <c r="J1410" s="38">
        <v>0.13</v>
      </c>
      <c r="K1410" s="28">
        <f t="shared" ref="K1410:K1473" si="44">4.81/1.13</f>
        <v>4.2566371681415927</v>
      </c>
      <c r="L1410" s="28">
        <f t="shared" ref="L1410:L1473" si="45">G1410*K1410</f>
        <v>2158.1150442477874</v>
      </c>
      <c r="M1410" s="26" t="s">
        <v>1011</v>
      </c>
      <c r="N1410" s="26">
        <f>表1_4[[#This Row],[升数]]*4.81</f>
        <v>2438.6699999999996</v>
      </c>
    </row>
    <row r="1411" spans="1:14" ht="38.1" customHeight="1">
      <c r="A1411" s="27">
        <v>43952</v>
      </c>
      <c r="C1411" s="27" t="s">
        <v>13</v>
      </c>
      <c r="D1411" s="27" t="s">
        <v>14</v>
      </c>
      <c r="E1411" s="27" t="s">
        <v>15</v>
      </c>
      <c r="F1411" s="26" t="s">
        <v>149</v>
      </c>
      <c r="G1411" s="26">
        <v>4892</v>
      </c>
      <c r="H1411" s="26">
        <v>5.09</v>
      </c>
      <c r="I1411" s="26">
        <v>0.28000000000000003</v>
      </c>
      <c r="J1411" s="38">
        <v>0.13</v>
      </c>
      <c r="K1411" s="28">
        <f t="shared" si="44"/>
        <v>4.2566371681415927</v>
      </c>
      <c r="L1411" s="28">
        <f t="shared" si="45"/>
        <v>20823.469026548672</v>
      </c>
      <c r="M1411" s="26" t="s">
        <v>1011</v>
      </c>
      <c r="N1411" s="26">
        <f>表1_4[[#This Row],[升数]]*4.81</f>
        <v>23530.519999999997</v>
      </c>
    </row>
    <row r="1412" spans="1:14" ht="38.1" customHeight="1">
      <c r="A1412" s="27">
        <v>43952</v>
      </c>
      <c r="C1412" s="27" t="s">
        <v>13</v>
      </c>
      <c r="D1412" s="27" t="s">
        <v>14</v>
      </c>
      <c r="E1412" s="27" t="s">
        <v>15</v>
      </c>
      <c r="F1412" s="26" t="s">
        <v>149</v>
      </c>
      <c r="G1412" s="26">
        <v>592</v>
      </c>
      <c r="H1412" s="26">
        <v>5.09</v>
      </c>
      <c r="I1412" s="26">
        <v>0.28000000000000003</v>
      </c>
      <c r="J1412" s="38">
        <v>0.13</v>
      </c>
      <c r="K1412" s="28">
        <f t="shared" si="44"/>
        <v>4.2566371681415927</v>
      </c>
      <c r="L1412" s="28">
        <f t="shared" si="45"/>
        <v>2519.929203539823</v>
      </c>
      <c r="M1412" s="26" t="s">
        <v>1011</v>
      </c>
      <c r="N1412" s="26">
        <f>表1_4[[#This Row],[升数]]*4.81</f>
        <v>2847.52</v>
      </c>
    </row>
    <row r="1413" spans="1:14" ht="38.1" customHeight="1">
      <c r="A1413" s="27">
        <v>43952</v>
      </c>
      <c r="C1413" s="27" t="s">
        <v>13</v>
      </c>
      <c r="D1413" s="27" t="s">
        <v>14</v>
      </c>
      <c r="E1413" s="27" t="s">
        <v>15</v>
      </c>
      <c r="F1413" s="26" t="s">
        <v>149</v>
      </c>
      <c r="G1413" s="26">
        <v>837</v>
      </c>
      <c r="H1413" s="26">
        <v>5.09</v>
      </c>
      <c r="I1413" s="26">
        <v>0.28000000000000003</v>
      </c>
      <c r="J1413" s="38">
        <v>0.13</v>
      </c>
      <c r="K1413" s="28">
        <f t="shared" si="44"/>
        <v>4.2566371681415927</v>
      </c>
      <c r="L1413" s="28">
        <f t="shared" si="45"/>
        <v>3562.8053097345132</v>
      </c>
      <c r="M1413" s="26" t="s">
        <v>1011</v>
      </c>
      <c r="N1413" s="26">
        <f>表1_4[[#This Row],[升数]]*4.81</f>
        <v>4025.97</v>
      </c>
    </row>
    <row r="1414" spans="1:14" ht="38.1" customHeight="1">
      <c r="A1414" s="27">
        <v>43953</v>
      </c>
      <c r="C1414" s="27" t="s">
        <v>13</v>
      </c>
      <c r="D1414" s="27" t="s">
        <v>14</v>
      </c>
      <c r="E1414" s="27" t="s">
        <v>15</v>
      </c>
      <c r="F1414" s="26" t="s">
        <v>149</v>
      </c>
      <c r="G1414" s="26">
        <v>838</v>
      </c>
      <c r="H1414" s="26">
        <v>5.09</v>
      </c>
      <c r="I1414" s="26">
        <v>0.28000000000000003</v>
      </c>
      <c r="J1414" s="38">
        <v>0.13</v>
      </c>
      <c r="K1414" s="28">
        <f t="shared" si="44"/>
        <v>4.2566371681415927</v>
      </c>
      <c r="L1414" s="28">
        <f t="shared" si="45"/>
        <v>3567.0619469026547</v>
      </c>
      <c r="M1414" s="26" t="s">
        <v>1011</v>
      </c>
      <c r="N1414" s="26">
        <f>表1_4[[#This Row],[升数]]*4.81</f>
        <v>4030.7799999999997</v>
      </c>
    </row>
    <row r="1415" spans="1:14" ht="38.1" customHeight="1">
      <c r="A1415" s="27">
        <v>43953</v>
      </c>
      <c r="C1415" s="27" t="s">
        <v>13</v>
      </c>
      <c r="D1415" s="27" t="s">
        <v>14</v>
      </c>
      <c r="E1415" s="27" t="s">
        <v>15</v>
      </c>
      <c r="F1415" s="26" t="s">
        <v>149</v>
      </c>
      <c r="G1415" s="26">
        <v>1095</v>
      </c>
      <c r="H1415" s="26">
        <v>5.09</v>
      </c>
      <c r="I1415" s="26">
        <v>0.28000000000000003</v>
      </c>
      <c r="J1415" s="38">
        <v>0.13</v>
      </c>
      <c r="K1415" s="28">
        <f t="shared" si="44"/>
        <v>4.2566371681415927</v>
      </c>
      <c r="L1415" s="28">
        <f t="shared" si="45"/>
        <v>4661.0176991150438</v>
      </c>
      <c r="M1415" s="26" t="s">
        <v>1011</v>
      </c>
      <c r="N1415" s="26">
        <f>表1_4[[#This Row],[升数]]*4.81</f>
        <v>5266.95</v>
      </c>
    </row>
    <row r="1416" spans="1:14" ht="38.1" customHeight="1">
      <c r="A1416" s="27">
        <v>43953</v>
      </c>
      <c r="C1416" s="27" t="s">
        <v>13</v>
      </c>
      <c r="D1416" s="27" t="s">
        <v>14</v>
      </c>
      <c r="E1416" s="27" t="s">
        <v>15</v>
      </c>
      <c r="F1416" s="26" t="s">
        <v>149</v>
      </c>
      <c r="G1416" s="26">
        <v>2166</v>
      </c>
      <c r="H1416" s="26">
        <v>5.09</v>
      </c>
      <c r="I1416" s="26">
        <v>0.28000000000000003</v>
      </c>
      <c r="J1416" s="38">
        <v>0.13</v>
      </c>
      <c r="K1416" s="28">
        <f t="shared" si="44"/>
        <v>4.2566371681415927</v>
      </c>
      <c r="L1416" s="28">
        <f t="shared" si="45"/>
        <v>9219.8761061946898</v>
      </c>
      <c r="M1416" s="26" t="s">
        <v>1011</v>
      </c>
      <c r="N1416" s="26">
        <f>表1_4[[#This Row],[升数]]*4.81</f>
        <v>10418.459999999999</v>
      </c>
    </row>
    <row r="1417" spans="1:14" ht="38.1" customHeight="1">
      <c r="A1417" s="27">
        <v>43953</v>
      </c>
      <c r="C1417" s="27" t="s">
        <v>13</v>
      </c>
      <c r="D1417" s="27" t="s">
        <v>14</v>
      </c>
      <c r="E1417" s="27" t="s">
        <v>15</v>
      </c>
      <c r="F1417" s="26" t="s">
        <v>149</v>
      </c>
      <c r="G1417" s="26">
        <v>395</v>
      </c>
      <c r="H1417" s="26">
        <v>5.09</v>
      </c>
      <c r="I1417" s="26">
        <v>0.28000000000000003</v>
      </c>
      <c r="J1417" s="38">
        <v>0.13</v>
      </c>
      <c r="K1417" s="28">
        <f t="shared" si="44"/>
        <v>4.2566371681415927</v>
      </c>
      <c r="L1417" s="28">
        <f t="shared" si="45"/>
        <v>1681.3716814159291</v>
      </c>
      <c r="M1417" s="26" t="s">
        <v>1011</v>
      </c>
      <c r="N1417" s="26">
        <f>表1_4[[#This Row],[升数]]*4.81</f>
        <v>1899.9499999999998</v>
      </c>
    </row>
    <row r="1418" spans="1:14" ht="38.1" customHeight="1">
      <c r="A1418" s="27">
        <v>43953</v>
      </c>
      <c r="C1418" s="27" t="s">
        <v>13</v>
      </c>
      <c r="D1418" s="27" t="s">
        <v>14</v>
      </c>
      <c r="E1418" s="27" t="s">
        <v>15</v>
      </c>
      <c r="F1418" s="26" t="s">
        <v>149</v>
      </c>
      <c r="G1418" s="26">
        <v>6181</v>
      </c>
      <c r="H1418" s="26">
        <v>5.09</v>
      </c>
      <c r="I1418" s="26">
        <v>0.28000000000000003</v>
      </c>
      <c r="J1418" s="38">
        <v>0.13</v>
      </c>
      <c r="K1418" s="28">
        <f t="shared" si="44"/>
        <v>4.2566371681415927</v>
      </c>
      <c r="L1418" s="28">
        <f t="shared" si="45"/>
        <v>26310.274336283182</v>
      </c>
      <c r="M1418" s="26" t="s">
        <v>1011</v>
      </c>
      <c r="N1418" s="26">
        <f>表1_4[[#This Row],[升数]]*4.81</f>
        <v>29730.609999999997</v>
      </c>
    </row>
    <row r="1419" spans="1:14" ht="38.1" customHeight="1">
      <c r="A1419" s="27">
        <v>43954</v>
      </c>
      <c r="C1419" s="27" t="s">
        <v>13</v>
      </c>
      <c r="D1419" s="27" t="s">
        <v>14</v>
      </c>
      <c r="E1419" s="27" t="s">
        <v>15</v>
      </c>
      <c r="F1419" s="26" t="s">
        <v>149</v>
      </c>
      <c r="G1419" s="26">
        <v>699</v>
      </c>
      <c r="H1419" s="26">
        <v>5.09</v>
      </c>
      <c r="I1419" s="26">
        <v>0.28000000000000003</v>
      </c>
      <c r="J1419" s="38">
        <v>0.13</v>
      </c>
      <c r="K1419" s="28">
        <f t="shared" si="44"/>
        <v>4.2566371681415927</v>
      </c>
      <c r="L1419" s="28">
        <f t="shared" si="45"/>
        <v>2975.3893805309731</v>
      </c>
      <c r="M1419" s="26" t="s">
        <v>1011</v>
      </c>
      <c r="N1419" s="26">
        <f>表1_4[[#This Row],[升数]]*4.81</f>
        <v>3362.1899999999996</v>
      </c>
    </row>
    <row r="1420" spans="1:14" ht="38.1" customHeight="1">
      <c r="A1420" s="27">
        <v>43954</v>
      </c>
      <c r="C1420" s="27" t="s">
        <v>13</v>
      </c>
      <c r="D1420" s="27" t="s">
        <v>14</v>
      </c>
      <c r="E1420" s="27" t="s">
        <v>15</v>
      </c>
      <c r="F1420" s="26" t="s">
        <v>149</v>
      </c>
      <c r="G1420" s="26">
        <v>835</v>
      </c>
      <c r="H1420" s="26">
        <v>5.09</v>
      </c>
      <c r="I1420" s="26">
        <v>0.28000000000000003</v>
      </c>
      <c r="J1420" s="38">
        <v>0.13</v>
      </c>
      <c r="K1420" s="28">
        <f t="shared" si="44"/>
        <v>4.2566371681415927</v>
      </c>
      <c r="L1420" s="28">
        <f t="shared" si="45"/>
        <v>3554.2920353982299</v>
      </c>
      <c r="M1420" s="26" t="s">
        <v>1011</v>
      </c>
      <c r="N1420" s="26">
        <f>表1_4[[#This Row],[升数]]*4.81</f>
        <v>4016.3499999999995</v>
      </c>
    </row>
    <row r="1421" spans="1:14" ht="38.1" customHeight="1">
      <c r="A1421" s="27">
        <v>43954</v>
      </c>
      <c r="C1421" s="27" t="s">
        <v>13</v>
      </c>
      <c r="D1421" s="27" t="s">
        <v>14</v>
      </c>
      <c r="E1421" s="27" t="s">
        <v>15</v>
      </c>
      <c r="F1421" s="26" t="s">
        <v>149</v>
      </c>
      <c r="G1421" s="26">
        <v>2132</v>
      </c>
      <c r="H1421" s="26">
        <v>5.09</v>
      </c>
      <c r="I1421" s="26">
        <v>0.28000000000000003</v>
      </c>
      <c r="J1421" s="38">
        <v>0.13</v>
      </c>
      <c r="K1421" s="28">
        <f t="shared" si="44"/>
        <v>4.2566371681415927</v>
      </c>
      <c r="L1421" s="28">
        <f t="shared" si="45"/>
        <v>9075.1504424778759</v>
      </c>
      <c r="M1421" s="26" t="s">
        <v>1011</v>
      </c>
      <c r="N1421" s="26">
        <f>表1_4[[#This Row],[升数]]*4.81</f>
        <v>10254.92</v>
      </c>
    </row>
    <row r="1422" spans="1:14" ht="38.1" customHeight="1">
      <c r="A1422" s="27">
        <v>43954</v>
      </c>
      <c r="C1422" s="27" t="s">
        <v>13</v>
      </c>
      <c r="D1422" s="27" t="s">
        <v>14</v>
      </c>
      <c r="E1422" s="27" t="s">
        <v>15</v>
      </c>
      <c r="F1422" s="26" t="s">
        <v>149</v>
      </c>
      <c r="G1422" s="26">
        <v>432</v>
      </c>
      <c r="H1422" s="26">
        <v>5.09</v>
      </c>
      <c r="I1422" s="26">
        <v>0.28000000000000003</v>
      </c>
      <c r="J1422" s="38">
        <v>0.13</v>
      </c>
      <c r="K1422" s="28">
        <f t="shared" si="44"/>
        <v>4.2566371681415927</v>
      </c>
      <c r="L1422" s="28">
        <f t="shared" si="45"/>
        <v>1838.8672566371681</v>
      </c>
      <c r="M1422" s="26" t="s">
        <v>1011</v>
      </c>
      <c r="N1422" s="26">
        <f>表1_4[[#This Row],[升数]]*4.81</f>
        <v>2077.9199999999996</v>
      </c>
    </row>
    <row r="1423" spans="1:14" ht="38.1" customHeight="1">
      <c r="A1423" s="27">
        <v>43954</v>
      </c>
      <c r="C1423" s="27" t="s">
        <v>13</v>
      </c>
      <c r="D1423" s="27" t="s">
        <v>14</v>
      </c>
      <c r="E1423" s="27" t="s">
        <v>15</v>
      </c>
      <c r="F1423" s="26" t="s">
        <v>149</v>
      </c>
      <c r="G1423" s="26">
        <v>3615</v>
      </c>
      <c r="H1423" s="26">
        <v>5.09</v>
      </c>
      <c r="I1423" s="26">
        <v>0.28000000000000003</v>
      </c>
      <c r="J1423" s="38">
        <v>0.13</v>
      </c>
      <c r="K1423" s="28">
        <f t="shared" si="44"/>
        <v>4.2566371681415927</v>
      </c>
      <c r="L1423" s="28">
        <f t="shared" si="45"/>
        <v>15387.743362831858</v>
      </c>
      <c r="M1423" s="26" t="s">
        <v>1011</v>
      </c>
      <c r="N1423" s="26">
        <f>表1_4[[#This Row],[升数]]*4.81</f>
        <v>17388.149999999998</v>
      </c>
    </row>
    <row r="1424" spans="1:14" ht="38.1" customHeight="1">
      <c r="A1424" s="27">
        <v>43955</v>
      </c>
      <c r="C1424" s="27" t="s">
        <v>13</v>
      </c>
      <c r="D1424" s="27" t="s">
        <v>14</v>
      </c>
      <c r="E1424" s="27" t="s">
        <v>15</v>
      </c>
      <c r="F1424" s="26" t="s">
        <v>149</v>
      </c>
      <c r="G1424" s="26">
        <v>2619</v>
      </c>
      <c r="H1424" s="26">
        <v>5.09</v>
      </c>
      <c r="I1424" s="26">
        <v>0.28000000000000003</v>
      </c>
      <c r="J1424" s="38">
        <v>0.13</v>
      </c>
      <c r="K1424" s="28">
        <f t="shared" si="44"/>
        <v>4.2566371681415927</v>
      </c>
      <c r="L1424" s="28">
        <f t="shared" si="45"/>
        <v>11148.13274336283</v>
      </c>
      <c r="M1424" s="26" t="s">
        <v>1011</v>
      </c>
      <c r="N1424" s="26">
        <f>表1_4[[#This Row],[升数]]*4.81</f>
        <v>12597.39</v>
      </c>
    </row>
    <row r="1425" spans="1:14" ht="38.1" customHeight="1">
      <c r="A1425" s="27">
        <v>43955</v>
      </c>
      <c r="C1425" s="27" t="s">
        <v>13</v>
      </c>
      <c r="D1425" s="27" t="s">
        <v>14</v>
      </c>
      <c r="E1425" s="27" t="s">
        <v>15</v>
      </c>
      <c r="F1425" s="26" t="s">
        <v>149</v>
      </c>
      <c r="G1425" s="26">
        <v>227</v>
      </c>
      <c r="H1425" s="26">
        <v>5.09</v>
      </c>
      <c r="I1425" s="26">
        <v>0.28000000000000003</v>
      </c>
      <c r="J1425" s="38">
        <v>0.13</v>
      </c>
      <c r="K1425" s="28">
        <f t="shared" si="44"/>
        <v>4.2566371681415927</v>
      </c>
      <c r="L1425" s="28">
        <f t="shared" si="45"/>
        <v>966.25663716814154</v>
      </c>
      <c r="M1425" s="26" t="s">
        <v>1011</v>
      </c>
      <c r="N1425" s="26">
        <f>表1_4[[#This Row],[升数]]*4.81</f>
        <v>1091.8699999999999</v>
      </c>
    </row>
    <row r="1426" spans="1:14" ht="38.1" customHeight="1">
      <c r="A1426" s="27">
        <v>43956</v>
      </c>
      <c r="C1426" s="27" t="s">
        <v>13</v>
      </c>
      <c r="D1426" s="27" t="s">
        <v>14</v>
      </c>
      <c r="E1426" s="27" t="s">
        <v>15</v>
      </c>
      <c r="F1426" s="26" t="s">
        <v>149</v>
      </c>
      <c r="G1426" s="26">
        <v>1088</v>
      </c>
      <c r="H1426" s="26">
        <v>5.09</v>
      </c>
      <c r="I1426" s="26">
        <v>0.28000000000000003</v>
      </c>
      <c r="J1426" s="38">
        <v>0.13</v>
      </c>
      <c r="K1426" s="28">
        <f t="shared" si="44"/>
        <v>4.2566371681415927</v>
      </c>
      <c r="L1426" s="28">
        <f t="shared" si="45"/>
        <v>4631.2212389380529</v>
      </c>
      <c r="M1426" s="26" t="s">
        <v>1011</v>
      </c>
      <c r="N1426" s="26">
        <f>表1_4[[#This Row],[升数]]*4.81</f>
        <v>5233.28</v>
      </c>
    </row>
    <row r="1427" spans="1:14" ht="38.1" customHeight="1">
      <c r="A1427" s="27">
        <v>43956</v>
      </c>
      <c r="C1427" s="27" t="s">
        <v>13</v>
      </c>
      <c r="D1427" s="27" t="s">
        <v>14</v>
      </c>
      <c r="E1427" s="27" t="s">
        <v>15</v>
      </c>
      <c r="F1427" s="26" t="s">
        <v>149</v>
      </c>
      <c r="G1427" s="26">
        <v>2396</v>
      </c>
      <c r="H1427" s="26">
        <v>5.09</v>
      </c>
      <c r="I1427" s="26">
        <v>0.28000000000000003</v>
      </c>
      <c r="J1427" s="38">
        <v>0.13</v>
      </c>
      <c r="K1427" s="28">
        <f t="shared" si="44"/>
        <v>4.2566371681415927</v>
      </c>
      <c r="L1427" s="28">
        <f t="shared" si="45"/>
        <v>10198.902654867255</v>
      </c>
      <c r="M1427" s="26" t="s">
        <v>1011</v>
      </c>
      <c r="N1427" s="26">
        <f>表1_4[[#This Row],[升数]]*4.81</f>
        <v>11524.759999999998</v>
      </c>
    </row>
    <row r="1428" spans="1:14" ht="38.1" customHeight="1">
      <c r="A1428" s="27">
        <v>43957</v>
      </c>
      <c r="C1428" s="27" t="s">
        <v>13</v>
      </c>
      <c r="D1428" s="27" t="s">
        <v>14</v>
      </c>
      <c r="E1428" s="27" t="s">
        <v>15</v>
      </c>
      <c r="F1428" s="26" t="s">
        <v>149</v>
      </c>
      <c r="G1428" s="26">
        <v>3108</v>
      </c>
      <c r="H1428" s="26">
        <v>5.09</v>
      </c>
      <c r="I1428" s="26">
        <v>0.28000000000000003</v>
      </c>
      <c r="J1428" s="38">
        <v>0.13</v>
      </c>
      <c r="K1428" s="28">
        <f t="shared" si="44"/>
        <v>4.2566371681415927</v>
      </c>
      <c r="L1428" s="28">
        <f t="shared" si="45"/>
        <v>13229.628318584069</v>
      </c>
      <c r="M1428" s="26" t="s">
        <v>1011</v>
      </c>
      <c r="N1428" s="26">
        <f>表1_4[[#This Row],[升数]]*4.81</f>
        <v>14949.48</v>
      </c>
    </row>
    <row r="1429" spans="1:14" ht="38.1" customHeight="1">
      <c r="A1429" s="27">
        <v>43957</v>
      </c>
      <c r="C1429" s="27" t="s">
        <v>13</v>
      </c>
      <c r="D1429" s="27" t="s">
        <v>14</v>
      </c>
      <c r="E1429" s="27" t="s">
        <v>15</v>
      </c>
      <c r="F1429" s="26" t="s">
        <v>149</v>
      </c>
      <c r="G1429" s="26">
        <v>230</v>
      </c>
      <c r="H1429" s="26">
        <v>5.09</v>
      </c>
      <c r="I1429" s="26">
        <v>0.28000000000000003</v>
      </c>
      <c r="J1429" s="38">
        <v>0.13</v>
      </c>
      <c r="K1429" s="28">
        <f t="shared" si="44"/>
        <v>4.2566371681415927</v>
      </c>
      <c r="L1429" s="28">
        <f t="shared" si="45"/>
        <v>979.02654867256626</v>
      </c>
      <c r="M1429" s="26" t="s">
        <v>1011</v>
      </c>
      <c r="N1429" s="26">
        <f>表1_4[[#This Row],[升数]]*4.81</f>
        <v>1106.3</v>
      </c>
    </row>
    <row r="1430" spans="1:14" ht="38.1" customHeight="1">
      <c r="A1430" s="27">
        <v>43957</v>
      </c>
      <c r="C1430" s="27" t="s">
        <v>13</v>
      </c>
      <c r="D1430" s="27" t="s">
        <v>14</v>
      </c>
      <c r="E1430" s="27" t="s">
        <v>15</v>
      </c>
      <c r="F1430" s="26" t="s">
        <v>149</v>
      </c>
      <c r="G1430" s="26">
        <v>4060</v>
      </c>
      <c r="H1430" s="26">
        <v>5.09</v>
      </c>
      <c r="I1430" s="26">
        <v>0.28000000000000003</v>
      </c>
      <c r="J1430" s="38">
        <v>0.13</v>
      </c>
      <c r="K1430" s="28">
        <f t="shared" si="44"/>
        <v>4.2566371681415927</v>
      </c>
      <c r="L1430" s="28">
        <f t="shared" si="45"/>
        <v>17281.946902654865</v>
      </c>
      <c r="M1430" s="26" t="s">
        <v>1011</v>
      </c>
      <c r="N1430" s="26">
        <f>表1_4[[#This Row],[升数]]*4.81</f>
        <v>19528.599999999999</v>
      </c>
    </row>
    <row r="1431" spans="1:14" ht="38.1" customHeight="1">
      <c r="A1431" s="27">
        <v>43957</v>
      </c>
      <c r="C1431" s="27" t="s">
        <v>13</v>
      </c>
      <c r="D1431" s="27" t="s">
        <v>14</v>
      </c>
      <c r="E1431" s="27" t="s">
        <v>15</v>
      </c>
      <c r="F1431" s="26" t="s">
        <v>149</v>
      </c>
      <c r="G1431" s="26">
        <v>1000</v>
      </c>
      <c r="H1431" s="26">
        <v>5.09</v>
      </c>
      <c r="I1431" s="26">
        <v>0.28000000000000003</v>
      </c>
      <c r="J1431" s="38">
        <v>0.13</v>
      </c>
      <c r="K1431" s="28">
        <f t="shared" si="44"/>
        <v>4.2566371681415927</v>
      </c>
      <c r="L1431" s="28">
        <f t="shared" si="45"/>
        <v>4256.6371681415931</v>
      </c>
      <c r="M1431" s="26" t="s">
        <v>1011</v>
      </c>
      <c r="N1431" s="26">
        <f>表1_4[[#This Row],[升数]]*4.81</f>
        <v>4810</v>
      </c>
    </row>
    <row r="1432" spans="1:14" ht="38.1" customHeight="1">
      <c r="A1432" s="27">
        <v>43957</v>
      </c>
      <c r="C1432" s="27" t="s">
        <v>13</v>
      </c>
      <c r="D1432" s="27" t="s">
        <v>14</v>
      </c>
      <c r="E1432" s="27" t="s">
        <v>15</v>
      </c>
      <c r="F1432" s="26" t="s">
        <v>149</v>
      </c>
      <c r="G1432" s="26">
        <v>624</v>
      </c>
      <c r="H1432" s="26">
        <v>5.09</v>
      </c>
      <c r="I1432" s="26">
        <v>0.28000000000000003</v>
      </c>
      <c r="J1432" s="38">
        <v>0.13</v>
      </c>
      <c r="K1432" s="28">
        <f t="shared" si="44"/>
        <v>4.2566371681415927</v>
      </c>
      <c r="L1432" s="28">
        <f t="shared" si="45"/>
        <v>2656.141592920354</v>
      </c>
      <c r="M1432" s="26" t="s">
        <v>1011</v>
      </c>
      <c r="N1432" s="26">
        <f>表1_4[[#This Row],[升数]]*4.81</f>
        <v>3001.4399999999996</v>
      </c>
    </row>
    <row r="1433" spans="1:14" ht="38.1" customHeight="1">
      <c r="A1433" s="27">
        <v>43958</v>
      </c>
      <c r="C1433" s="27" t="s">
        <v>13</v>
      </c>
      <c r="D1433" s="27" t="s">
        <v>14</v>
      </c>
      <c r="E1433" s="27" t="s">
        <v>15</v>
      </c>
      <c r="F1433" s="26" t="s">
        <v>149</v>
      </c>
      <c r="G1433" s="26">
        <v>1462</v>
      </c>
      <c r="H1433" s="26">
        <v>5.09</v>
      </c>
      <c r="I1433" s="26">
        <v>0.28000000000000003</v>
      </c>
      <c r="J1433" s="38">
        <v>0.13</v>
      </c>
      <c r="K1433" s="28">
        <f t="shared" si="44"/>
        <v>4.2566371681415927</v>
      </c>
      <c r="L1433" s="28">
        <f t="shared" si="45"/>
        <v>6223.2035398230082</v>
      </c>
      <c r="M1433" s="26" t="s">
        <v>1011</v>
      </c>
      <c r="N1433" s="26">
        <f>表1_4[[#This Row],[升数]]*4.81</f>
        <v>7032.2199999999993</v>
      </c>
    </row>
    <row r="1434" spans="1:14" ht="38.1" customHeight="1">
      <c r="A1434" s="27">
        <v>43958</v>
      </c>
      <c r="C1434" s="27" t="s">
        <v>13</v>
      </c>
      <c r="D1434" s="27" t="s">
        <v>14</v>
      </c>
      <c r="E1434" s="27" t="s">
        <v>15</v>
      </c>
      <c r="F1434" s="26" t="s">
        <v>149</v>
      </c>
      <c r="G1434" s="26">
        <v>573</v>
      </c>
      <c r="H1434" s="26">
        <v>5.09</v>
      </c>
      <c r="I1434" s="26">
        <v>0.28000000000000003</v>
      </c>
      <c r="J1434" s="38">
        <v>0.13</v>
      </c>
      <c r="K1434" s="28">
        <f t="shared" si="44"/>
        <v>4.2566371681415927</v>
      </c>
      <c r="L1434" s="28">
        <f t="shared" si="45"/>
        <v>2439.0530973451328</v>
      </c>
      <c r="M1434" s="26" t="s">
        <v>1011</v>
      </c>
      <c r="N1434" s="26">
        <f>表1_4[[#This Row],[升数]]*4.81</f>
        <v>2756.1299999999997</v>
      </c>
    </row>
    <row r="1435" spans="1:14" ht="38.1" customHeight="1">
      <c r="A1435" s="27">
        <v>43959</v>
      </c>
      <c r="C1435" s="27" t="s">
        <v>13</v>
      </c>
      <c r="D1435" s="27" t="s">
        <v>14</v>
      </c>
      <c r="E1435" s="27" t="s">
        <v>15</v>
      </c>
      <c r="F1435" s="26" t="s">
        <v>149</v>
      </c>
      <c r="G1435" s="26">
        <v>1838</v>
      </c>
      <c r="H1435" s="26">
        <v>5.09</v>
      </c>
      <c r="I1435" s="26">
        <v>0.28000000000000003</v>
      </c>
      <c r="J1435" s="38">
        <v>0.13</v>
      </c>
      <c r="K1435" s="28">
        <f t="shared" si="44"/>
        <v>4.2566371681415927</v>
      </c>
      <c r="L1435" s="28">
        <f t="shared" si="45"/>
        <v>7823.6991150442473</v>
      </c>
      <c r="M1435" s="26" t="s">
        <v>1011</v>
      </c>
      <c r="N1435" s="26">
        <f>表1_4[[#This Row],[升数]]*4.81</f>
        <v>8840.7799999999988</v>
      </c>
    </row>
    <row r="1436" spans="1:14" ht="38.1" customHeight="1">
      <c r="A1436" s="27">
        <v>43960</v>
      </c>
      <c r="C1436" s="27" t="s">
        <v>13</v>
      </c>
      <c r="D1436" s="27" t="s">
        <v>14</v>
      </c>
      <c r="E1436" s="27" t="s">
        <v>15</v>
      </c>
      <c r="F1436" s="26" t="s">
        <v>149</v>
      </c>
      <c r="G1436" s="26">
        <v>2094</v>
      </c>
      <c r="H1436" s="26">
        <v>5.09</v>
      </c>
      <c r="I1436" s="26">
        <v>0.28000000000000003</v>
      </c>
      <c r="J1436" s="38">
        <v>0.13</v>
      </c>
      <c r="K1436" s="28">
        <f t="shared" si="44"/>
        <v>4.2566371681415927</v>
      </c>
      <c r="L1436" s="28">
        <f t="shared" si="45"/>
        <v>8913.3982300884945</v>
      </c>
      <c r="M1436" s="26" t="s">
        <v>1011</v>
      </c>
      <c r="N1436" s="26">
        <f>表1_4[[#This Row],[升数]]*4.81</f>
        <v>10072.14</v>
      </c>
    </row>
    <row r="1437" spans="1:14" ht="38.1" customHeight="1">
      <c r="A1437" s="27">
        <v>43960</v>
      </c>
      <c r="C1437" s="27" t="s">
        <v>13</v>
      </c>
      <c r="D1437" s="27" t="s">
        <v>14</v>
      </c>
      <c r="E1437" s="27" t="s">
        <v>15</v>
      </c>
      <c r="F1437" s="26" t="s">
        <v>149</v>
      </c>
      <c r="G1437" s="26">
        <v>1623</v>
      </c>
      <c r="H1437" s="26">
        <v>5.09</v>
      </c>
      <c r="I1437" s="26">
        <v>0.28000000000000003</v>
      </c>
      <c r="J1437" s="38">
        <v>0.13</v>
      </c>
      <c r="K1437" s="28">
        <f t="shared" si="44"/>
        <v>4.2566371681415927</v>
      </c>
      <c r="L1437" s="28">
        <f t="shared" si="45"/>
        <v>6908.5221238938047</v>
      </c>
      <c r="M1437" s="26" t="s">
        <v>1011</v>
      </c>
      <c r="N1437" s="26">
        <f>表1_4[[#This Row],[升数]]*4.81</f>
        <v>7806.6299999999992</v>
      </c>
    </row>
    <row r="1438" spans="1:14" ht="38.1" customHeight="1">
      <c r="A1438" s="27">
        <v>43960</v>
      </c>
      <c r="C1438" s="27" t="s">
        <v>13</v>
      </c>
      <c r="D1438" s="27" t="s">
        <v>14</v>
      </c>
      <c r="E1438" s="27" t="s">
        <v>15</v>
      </c>
      <c r="F1438" s="26" t="s">
        <v>149</v>
      </c>
      <c r="G1438" s="26">
        <v>839</v>
      </c>
      <c r="H1438" s="26">
        <v>5.09</v>
      </c>
      <c r="I1438" s="26">
        <v>0.28000000000000003</v>
      </c>
      <c r="J1438" s="38">
        <v>0.13</v>
      </c>
      <c r="K1438" s="28">
        <f t="shared" si="44"/>
        <v>4.2566371681415927</v>
      </c>
      <c r="L1438" s="28">
        <f t="shared" si="45"/>
        <v>3571.3185840707961</v>
      </c>
      <c r="M1438" s="26" t="s">
        <v>1011</v>
      </c>
      <c r="N1438" s="26">
        <f>表1_4[[#This Row],[升数]]*4.81</f>
        <v>4035.5899999999997</v>
      </c>
    </row>
    <row r="1439" spans="1:14" ht="38.1" customHeight="1">
      <c r="A1439" s="27">
        <v>43961</v>
      </c>
      <c r="C1439" s="27" t="s">
        <v>13</v>
      </c>
      <c r="D1439" s="27" t="s">
        <v>14</v>
      </c>
      <c r="E1439" s="27" t="s">
        <v>15</v>
      </c>
      <c r="F1439" s="26" t="s">
        <v>149</v>
      </c>
      <c r="G1439" s="26">
        <v>921</v>
      </c>
      <c r="H1439" s="26">
        <v>5.09</v>
      </c>
      <c r="I1439" s="26">
        <v>0.28000000000000003</v>
      </c>
      <c r="J1439" s="38">
        <v>0.13</v>
      </c>
      <c r="K1439" s="28">
        <f t="shared" si="44"/>
        <v>4.2566371681415927</v>
      </c>
      <c r="L1439" s="28">
        <f t="shared" si="45"/>
        <v>3920.3628318584069</v>
      </c>
      <c r="M1439" s="26" t="s">
        <v>1011</v>
      </c>
      <c r="N1439" s="26">
        <f>表1_4[[#This Row],[升数]]*4.81</f>
        <v>4430.0099999999993</v>
      </c>
    </row>
    <row r="1440" spans="1:14" ht="38.1" customHeight="1">
      <c r="A1440" s="27">
        <v>43961</v>
      </c>
      <c r="C1440" s="27" t="s">
        <v>13</v>
      </c>
      <c r="D1440" s="27" t="s">
        <v>14</v>
      </c>
      <c r="E1440" s="27" t="s">
        <v>15</v>
      </c>
      <c r="F1440" s="26" t="s">
        <v>149</v>
      </c>
      <c r="G1440" s="26">
        <v>1861</v>
      </c>
      <c r="H1440" s="26">
        <v>5.09</v>
      </c>
      <c r="I1440" s="26">
        <v>0.28000000000000003</v>
      </c>
      <c r="J1440" s="38">
        <v>0.13</v>
      </c>
      <c r="K1440" s="28">
        <f t="shared" si="44"/>
        <v>4.2566371681415927</v>
      </c>
      <c r="L1440" s="28">
        <f t="shared" si="45"/>
        <v>7921.6017699115037</v>
      </c>
      <c r="M1440" s="26" t="s">
        <v>1011</v>
      </c>
      <c r="N1440" s="26">
        <f>表1_4[[#This Row],[升数]]*4.81</f>
        <v>8951.41</v>
      </c>
    </row>
    <row r="1441" spans="1:14" ht="38.1" customHeight="1">
      <c r="A1441" s="27">
        <v>43961</v>
      </c>
      <c r="C1441" s="27" t="s">
        <v>13</v>
      </c>
      <c r="D1441" s="27" t="s">
        <v>14</v>
      </c>
      <c r="E1441" s="27" t="s">
        <v>15</v>
      </c>
      <c r="F1441" s="26" t="s">
        <v>149</v>
      </c>
      <c r="G1441" s="26">
        <v>574</v>
      </c>
      <c r="H1441" s="26">
        <v>5.09</v>
      </c>
      <c r="I1441" s="26">
        <v>0.28000000000000003</v>
      </c>
      <c r="J1441" s="38">
        <v>0.13</v>
      </c>
      <c r="K1441" s="28">
        <f t="shared" si="44"/>
        <v>4.2566371681415927</v>
      </c>
      <c r="L1441" s="28">
        <f t="shared" si="45"/>
        <v>2443.3097345132742</v>
      </c>
      <c r="M1441" s="26" t="s">
        <v>1011</v>
      </c>
      <c r="N1441" s="26">
        <f>表1_4[[#This Row],[升数]]*4.81</f>
        <v>2760.9399999999996</v>
      </c>
    </row>
    <row r="1442" spans="1:14" ht="38.1" customHeight="1">
      <c r="A1442" s="27">
        <v>43962</v>
      </c>
      <c r="C1442" s="27" t="s">
        <v>13</v>
      </c>
      <c r="D1442" s="27" t="s">
        <v>14</v>
      </c>
      <c r="E1442" s="27" t="s">
        <v>15</v>
      </c>
      <c r="F1442" s="26" t="s">
        <v>149</v>
      </c>
      <c r="G1442" s="26">
        <v>644</v>
      </c>
      <c r="H1442" s="26">
        <v>5.09</v>
      </c>
      <c r="I1442" s="26">
        <v>0.28000000000000003</v>
      </c>
      <c r="J1442" s="38">
        <v>0.13</v>
      </c>
      <c r="K1442" s="28">
        <f t="shared" si="44"/>
        <v>4.2566371681415927</v>
      </c>
      <c r="L1442" s="28">
        <f t="shared" si="45"/>
        <v>2741.2743362831857</v>
      </c>
      <c r="M1442" s="26" t="s">
        <v>1011</v>
      </c>
      <c r="N1442" s="26">
        <f>表1_4[[#This Row],[升数]]*4.81</f>
        <v>3097.64</v>
      </c>
    </row>
    <row r="1443" spans="1:14" ht="38.1" customHeight="1">
      <c r="A1443" s="27">
        <v>43962</v>
      </c>
      <c r="C1443" s="27" t="s">
        <v>13</v>
      </c>
      <c r="D1443" s="27" t="s">
        <v>14</v>
      </c>
      <c r="E1443" s="27" t="s">
        <v>15</v>
      </c>
      <c r="F1443" s="26" t="s">
        <v>149</v>
      </c>
      <c r="G1443" s="26">
        <v>609</v>
      </c>
      <c r="H1443" s="26">
        <v>5.09</v>
      </c>
      <c r="I1443" s="26">
        <v>0.28000000000000003</v>
      </c>
      <c r="J1443" s="38">
        <v>0.13</v>
      </c>
      <c r="K1443" s="28">
        <f t="shared" si="44"/>
        <v>4.2566371681415927</v>
      </c>
      <c r="L1443" s="28">
        <f t="shared" si="45"/>
        <v>2592.2920353982299</v>
      </c>
      <c r="M1443" s="26" t="s">
        <v>1011</v>
      </c>
      <c r="N1443" s="26">
        <f>表1_4[[#This Row],[升数]]*4.81</f>
        <v>2929.29</v>
      </c>
    </row>
    <row r="1444" spans="1:14" ht="38.1" customHeight="1">
      <c r="A1444" s="27">
        <v>43962</v>
      </c>
      <c r="C1444" s="27" t="s">
        <v>13</v>
      </c>
      <c r="D1444" s="27" t="s">
        <v>14</v>
      </c>
      <c r="E1444" s="27" t="s">
        <v>15</v>
      </c>
      <c r="F1444" s="26" t="s">
        <v>149</v>
      </c>
      <c r="G1444" s="26">
        <v>6088</v>
      </c>
      <c r="H1444" s="26">
        <v>5.09</v>
      </c>
      <c r="I1444" s="26">
        <v>0.28000000000000003</v>
      </c>
      <c r="J1444" s="38">
        <v>0.13</v>
      </c>
      <c r="K1444" s="28">
        <f t="shared" si="44"/>
        <v>4.2566371681415927</v>
      </c>
      <c r="L1444" s="28">
        <f t="shared" si="45"/>
        <v>25914.407079646015</v>
      </c>
      <c r="M1444" s="26" t="s">
        <v>1011</v>
      </c>
      <c r="N1444" s="26">
        <f>表1_4[[#This Row],[升数]]*4.81</f>
        <v>29283.279999999999</v>
      </c>
    </row>
    <row r="1445" spans="1:14" ht="38.1" customHeight="1">
      <c r="A1445" s="27">
        <v>43962</v>
      </c>
      <c r="C1445" s="27" t="s">
        <v>13</v>
      </c>
      <c r="D1445" s="27" t="s">
        <v>14</v>
      </c>
      <c r="E1445" s="27" t="s">
        <v>15</v>
      </c>
      <c r="F1445" s="26" t="s">
        <v>149</v>
      </c>
      <c r="G1445" s="26">
        <v>636</v>
      </c>
      <c r="H1445" s="26">
        <v>5.09</v>
      </c>
      <c r="I1445" s="26">
        <v>0.28000000000000003</v>
      </c>
      <c r="J1445" s="38">
        <v>0.13</v>
      </c>
      <c r="K1445" s="28">
        <f t="shared" si="44"/>
        <v>4.2566371681415927</v>
      </c>
      <c r="L1445" s="28">
        <f t="shared" si="45"/>
        <v>2707.2212389380529</v>
      </c>
      <c r="M1445" s="26" t="s">
        <v>1011</v>
      </c>
      <c r="N1445" s="26">
        <f>表1_4[[#This Row],[升数]]*4.81</f>
        <v>3059.16</v>
      </c>
    </row>
    <row r="1446" spans="1:14" ht="38.1" customHeight="1">
      <c r="A1446" s="27">
        <v>43962</v>
      </c>
      <c r="C1446" s="27" t="s">
        <v>13</v>
      </c>
      <c r="D1446" s="27" t="s">
        <v>14</v>
      </c>
      <c r="E1446" s="27" t="s">
        <v>15</v>
      </c>
      <c r="F1446" s="26" t="s">
        <v>149</v>
      </c>
      <c r="G1446" s="26">
        <v>471</v>
      </c>
      <c r="H1446" s="26">
        <v>5.09</v>
      </c>
      <c r="I1446" s="26">
        <v>0.28000000000000003</v>
      </c>
      <c r="J1446" s="38">
        <v>0.13</v>
      </c>
      <c r="K1446" s="28">
        <f t="shared" si="44"/>
        <v>4.2566371681415927</v>
      </c>
      <c r="L1446" s="28">
        <f t="shared" si="45"/>
        <v>2004.8761061946902</v>
      </c>
      <c r="M1446" s="26" t="s">
        <v>1011</v>
      </c>
      <c r="N1446" s="26">
        <f>表1_4[[#This Row],[升数]]*4.81</f>
        <v>2265.5099999999998</v>
      </c>
    </row>
    <row r="1447" spans="1:14" ht="38.1" customHeight="1">
      <c r="A1447" s="27">
        <v>43963</v>
      </c>
      <c r="C1447" s="27" t="s">
        <v>13</v>
      </c>
      <c r="D1447" s="27" t="s">
        <v>14</v>
      </c>
      <c r="E1447" s="27" t="s">
        <v>15</v>
      </c>
      <c r="F1447" s="26" t="s">
        <v>149</v>
      </c>
      <c r="G1447" s="26">
        <v>160</v>
      </c>
      <c r="H1447" s="26">
        <v>5.09</v>
      </c>
      <c r="I1447" s="26">
        <v>0.28000000000000003</v>
      </c>
      <c r="J1447" s="38">
        <v>0.13</v>
      </c>
      <c r="K1447" s="28">
        <f t="shared" si="44"/>
        <v>4.2566371681415927</v>
      </c>
      <c r="L1447" s="28">
        <f t="shared" si="45"/>
        <v>681.06194690265488</v>
      </c>
      <c r="M1447" s="26" t="s">
        <v>1011</v>
      </c>
      <c r="N1447" s="26">
        <f>表1_4[[#This Row],[升数]]*4.81</f>
        <v>769.59999999999991</v>
      </c>
    </row>
    <row r="1448" spans="1:14" ht="38.1" customHeight="1">
      <c r="A1448" s="27">
        <v>43963</v>
      </c>
      <c r="C1448" s="27" t="s">
        <v>13</v>
      </c>
      <c r="D1448" s="27" t="s">
        <v>14</v>
      </c>
      <c r="E1448" s="27" t="s">
        <v>15</v>
      </c>
      <c r="F1448" s="26" t="s">
        <v>149</v>
      </c>
      <c r="G1448" s="26">
        <v>341</v>
      </c>
      <c r="H1448" s="26">
        <v>5.09</v>
      </c>
      <c r="I1448" s="26">
        <v>0.28000000000000003</v>
      </c>
      <c r="J1448" s="38">
        <v>0.13</v>
      </c>
      <c r="K1448" s="28">
        <f t="shared" si="44"/>
        <v>4.2566371681415927</v>
      </c>
      <c r="L1448" s="28">
        <f t="shared" si="45"/>
        <v>1451.5132743362831</v>
      </c>
      <c r="M1448" s="26" t="s">
        <v>1011</v>
      </c>
      <c r="N1448" s="26">
        <f>表1_4[[#This Row],[升数]]*4.81</f>
        <v>1640.2099999999998</v>
      </c>
    </row>
    <row r="1449" spans="1:14" ht="38.1" customHeight="1">
      <c r="A1449" s="27">
        <v>43963</v>
      </c>
      <c r="C1449" s="27" t="s">
        <v>13</v>
      </c>
      <c r="D1449" s="27" t="s">
        <v>14</v>
      </c>
      <c r="E1449" s="27" t="s">
        <v>15</v>
      </c>
      <c r="F1449" s="26" t="s">
        <v>149</v>
      </c>
      <c r="G1449" s="26">
        <v>4157</v>
      </c>
      <c r="H1449" s="26">
        <v>5.09</v>
      </c>
      <c r="I1449" s="26">
        <v>0.28000000000000003</v>
      </c>
      <c r="J1449" s="38">
        <v>0.13</v>
      </c>
      <c r="K1449" s="28">
        <f t="shared" si="44"/>
        <v>4.2566371681415927</v>
      </c>
      <c r="L1449" s="28">
        <f t="shared" si="45"/>
        <v>17694.840707964602</v>
      </c>
      <c r="M1449" s="26" t="s">
        <v>1011</v>
      </c>
      <c r="N1449" s="26">
        <f>表1_4[[#This Row],[升数]]*4.81</f>
        <v>19995.169999999998</v>
      </c>
    </row>
    <row r="1450" spans="1:14" ht="38.1" customHeight="1">
      <c r="A1450" s="27">
        <v>43963</v>
      </c>
      <c r="C1450" s="27" t="s">
        <v>13</v>
      </c>
      <c r="D1450" s="27" t="s">
        <v>14</v>
      </c>
      <c r="E1450" s="27" t="s">
        <v>15</v>
      </c>
      <c r="F1450" s="26" t="s">
        <v>149</v>
      </c>
      <c r="G1450" s="26">
        <v>621</v>
      </c>
      <c r="H1450" s="26">
        <v>5.09</v>
      </c>
      <c r="I1450" s="26">
        <v>0.28000000000000003</v>
      </c>
      <c r="J1450" s="38">
        <v>0.13</v>
      </c>
      <c r="K1450" s="28">
        <f t="shared" si="44"/>
        <v>4.2566371681415927</v>
      </c>
      <c r="L1450" s="28">
        <f t="shared" si="45"/>
        <v>2643.3716814159288</v>
      </c>
      <c r="M1450" s="26" t="s">
        <v>1011</v>
      </c>
      <c r="N1450" s="26">
        <f>表1_4[[#This Row],[升数]]*4.81</f>
        <v>2987.0099999999998</v>
      </c>
    </row>
    <row r="1451" spans="1:14" ht="38.1" customHeight="1">
      <c r="A1451" s="27">
        <v>43963</v>
      </c>
      <c r="C1451" s="27" t="s">
        <v>13</v>
      </c>
      <c r="D1451" s="27" t="s">
        <v>14</v>
      </c>
      <c r="E1451" s="27" t="s">
        <v>15</v>
      </c>
      <c r="F1451" s="26" t="s">
        <v>149</v>
      </c>
      <c r="G1451" s="26">
        <v>798</v>
      </c>
      <c r="H1451" s="26">
        <v>5.09</v>
      </c>
      <c r="I1451" s="26">
        <v>0.28000000000000003</v>
      </c>
      <c r="J1451" s="38">
        <v>0.13</v>
      </c>
      <c r="K1451" s="28">
        <f t="shared" si="44"/>
        <v>4.2566371681415927</v>
      </c>
      <c r="L1451" s="28">
        <f t="shared" si="45"/>
        <v>3396.7964601769909</v>
      </c>
      <c r="M1451" s="26" t="s">
        <v>1011</v>
      </c>
      <c r="N1451" s="26">
        <f>表1_4[[#This Row],[升数]]*4.81</f>
        <v>3838.3799999999997</v>
      </c>
    </row>
    <row r="1452" spans="1:14" ht="38.1" customHeight="1">
      <c r="A1452" s="27">
        <v>43964</v>
      </c>
      <c r="C1452" s="27" t="s">
        <v>13</v>
      </c>
      <c r="D1452" s="27" t="s">
        <v>14</v>
      </c>
      <c r="E1452" s="27" t="s">
        <v>15</v>
      </c>
      <c r="F1452" s="26" t="s">
        <v>149</v>
      </c>
      <c r="G1452" s="26">
        <v>624</v>
      </c>
      <c r="H1452" s="26">
        <v>5.09</v>
      </c>
      <c r="I1452" s="26">
        <v>0.28000000000000003</v>
      </c>
      <c r="J1452" s="38">
        <v>0.13</v>
      </c>
      <c r="K1452" s="28">
        <f t="shared" si="44"/>
        <v>4.2566371681415927</v>
      </c>
      <c r="L1452" s="28">
        <f t="shared" si="45"/>
        <v>2656.141592920354</v>
      </c>
      <c r="M1452" s="26" t="s">
        <v>1011</v>
      </c>
      <c r="N1452" s="26">
        <f>表1_4[[#This Row],[升数]]*4.81</f>
        <v>3001.4399999999996</v>
      </c>
    </row>
    <row r="1453" spans="1:14" ht="38.1" customHeight="1">
      <c r="A1453" s="27">
        <v>43964</v>
      </c>
      <c r="C1453" s="27" t="s">
        <v>13</v>
      </c>
      <c r="D1453" s="27" t="s">
        <v>14</v>
      </c>
      <c r="E1453" s="27" t="s">
        <v>15</v>
      </c>
      <c r="F1453" s="26" t="s">
        <v>149</v>
      </c>
      <c r="G1453" s="26">
        <v>317</v>
      </c>
      <c r="H1453" s="26">
        <v>5.09</v>
      </c>
      <c r="I1453" s="26">
        <v>0.28000000000000003</v>
      </c>
      <c r="J1453" s="38">
        <v>0.13</v>
      </c>
      <c r="K1453" s="28">
        <f t="shared" si="44"/>
        <v>4.2566371681415927</v>
      </c>
      <c r="L1453" s="28">
        <f t="shared" si="45"/>
        <v>1349.3539823008848</v>
      </c>
      <c r="M1453" s="26" t="s">
        <v>1011</v>
      </c>
      <c r="N1453" s="26">
        <f>表1_4[[#This Row],[升数]]*4.81</f>
        <v>1524.77</v>
      </c>
    </row>
    <row r="1454" spans="1:14" ht="38.1" customHeight="1">
      <c r="A1454" s="27">
        <v>43964</v>
      </c>
      <c r="C1454" s="27" t="s">
        <v>13</v>
      </c>
      <c r="D1454" s="27" t="s">
        <v>14</v>
      </c>
      <c r="E1454" s="27" t="s">
        <v>15</v>
      </c>
      <c r="F1454" s="26" t="s">
        <v>149</v>
      </c>
      <c r="G1454" s="26">
        <v>3618</v>
      </c>
      <c r="H1454" s="26">
        <v>5.09</v>
      </c>
      <c r="I1454" s="26">
        <v>0.28000000000000003</v>
      </c>
      <c r="J1454" s="38">
        <v>0.13</v>
      </c>
      <c r="K1454" s="28">
        <f t="shared" si="44"/>
        <v>4.2566371681415927</v>
      </c>
      <c r="L1454" s="28">
        <f t="shared" si="45"/>
        <v>15400.513274336283</v>
      </c>
      <c r="M1454" s="26" t="s">
        <v>1011</v>
      </c>
      <c r="N1454" s="26">
        <f>表1_4[[#This Row],[升数]]*4.81</f>
        <v>17402.579999999998</v>
      </c>
    </row>
    <row r="1455" spans="1:14" ht="38.1" customHeight="1">
      <c r="A1455" s="27">
        <v>43964</v>
      </c>
      <c r="C1455" s="27" t="s">
        <v>13</v>
      </c>
      <c r="D1455" s="27" t="s">
        <v>14</v>
      </c>
      <c r="E1455" s="27" t="s">
        <v>15</v>
      </c>
      <c r="F1455" s="26" t="s">
        <v>149</v>
      </c>
      <c r="G1455" s="26">
        <v>871</v>
      </c>
      <c r="H1455" s="26">
        <v>5.09</v>
      </c>
      <c r="I1455" s="26">
        <v>0.28000000000000003</v>
      </c>
      <c r="J1455" s="38">
        <v>0.13</v>
      </c>
      <c r="K1455" s="28">
        <f t="shared" si="44"/>
        <v>4.2566371681415927</v>
      </c>
      <c r="L1455" s="28">
        <f t="shared" si="45"/>
        <v>3707.5309734513271</v>
      </c>
      <c r="M1455" s="26" t="s">
        <v>1011</v>
      </c>
      <c r="N1455" s="26">
        <f>表1_4[[#This Row],[升数]]*4.81</f>
        <v>4189.5099999999993</v>
      </c>
    </row>
    <row r="1456" spans="1:14" ht="38.1" customHeight="1">
      <c r="A1456" s="27">
        <v>43964</v>
      </c>
      <c r="C1456" s="27" t="s">
        <v>13</v>
      </c>
      <c r="D1456" s="27" t="s">
        <v>14</v>
      </c>
      <c r="E1456" s="27" t="s">
        <v>15</v>
      </c>
      <c r="F1456" s="26" t="s">
        <v>149</v>
      </c>
      <c r="G1456" s="26">
        <v>610</v>
      </c>
      <c r="H1456" s="26">
        <v>5.09</v>
      </c>
      <c r="I1456" s="26">
        <v>0.28000000000000003</v>
      </c>
      <c r="J1456" s="38">
        <v>0.13</v>
      </c>
      <c r="K1456" s="28">
        <f t="shared" si="44"/>
        <v>4.2566371681415927</v>
      </c>
      <c r="L1456" s="28">
        <f t="shared" si="45"/>
        <v>2596.5486725663714</v>
      </c>
      <c r="M1456" s="26" t="s">
        <v>1011</v>
      </c>
      <c r="N1456" s="26">
        <f>表1_4[[#This Row],[升数]]*4.81</f>
        <v>2934.1</v>
      </c>
    </row>
    <row r="1457" spans="1:14" ht="38.1" customHeight="1">
      <c r="A1457" s="27">
        <v>43965</v>
      </c>
      <c r="C1457" s="27" t="s">
        <v>13</v>
      </c>
      <c r="D1457" s="27" t="s">
        <v>14</v>
      </c>
      <c r="E1457" s="27" t="s">
        <v>15</v>
      </c>
      <c r="F1457" s="26" t="s">
        <v>149</v>
      </c>
      <c r="G1457" s="26">
        <v>580</v>
      </c>
      <c r="H1457" s="26">
        <v>5.09</v>
      </c>
      <c r="I1457" s="26">
        <v>0.28000000000000003</v>
      </c>
      <c r="J1457" s="38">
        <v>0.13</v>
      </c>
      <c r="K1457" s="28">
        <f t="shared" si="44"/>
        <v>4.2566371681415927</v>
      </c>
      <c r="L1457" s="28">
        <f t="shared" si="45"/>
        <v>2468.8495575221236</v>
      </c>
      <c r="M1457" s="26" t="s">
        <v>1011</v>
      </c>
      <c r="N1457" s="26">
        <f>表1_4[[#This Row],[升数]]*4.81</f>
        <v>2789.7999999999997</v>
      </c>
    </row>
    <row r="1458" spans="1:14" ht="38.1" customHeight="1">
      <c r="A1458" s="27">
        <v>43965</v>
      </c>
      <c r="C1458" s="27" t="s">
        <v>13</v>
      </c>
      <c r="D1458" s="27" t="s">
        <v>14</v>
      </c>
      <c r="E1458" s="27" t="s">
        <v>15</v>
      </c>
      <c r="F1458" s="26" t="s">
        <v>149</v>
      </c>
      <c r="G1458" s="26">
        <v>389</v>
      </c>
      <c r="H1458" s="26">
        <v>5.09</v>
      </c>
      <c r="I1458" s="26">
        <v>0.28000000000000003</v>
      </c>
      <c r="J1458" s="38">
        <v>0.13</v>
      </c>
      <c r="K1458" s="28">
        <f t="shared" si="44"/>
        <v>4.2566371681415927</v>
      </c>
      <c r="L1458" s="28">
        <f t="shared" si="45"/>
        <v>1655.8318584070796</v>
      </c>
      <c r="M1458" s="26" t="s">
        <v>1011</v>
      </c>
      <c r="N1458" s="26">
        <f>表1_4[[#This Row],[升数]]*4.81</f>
        <v>1871.09</v>
      </c>
    </row>
    <row r="1459" spans="1:14" ht="38.1" customHeight="1">
      <c r="A1459" s="27">
        <v>43965</v>
      </c>
      <c r="C1459" s="27" t="s">
        <v>13</v>
      </c>
      <c r="D1459" s="27" t="s">
        <v>14</v>
      </c>
      <c r="E1459" s="27" t="s">
        <v>15</v>
      </c>
      <c r="F1459" s="26" t="s">
        <v>149</v>
      </c>
      <c r="G1459" s="26">
        <v>4600</v>
      </c>
      <c r="H1459" s="26">
        <v>5.09</v>
      </c>
      <c r="I1459" s="26">
        <v>0.28000000000000003</v>
      </c>
      <c r="J1459" s="38">
        <v>0.13</v>
      </c>
      <c r="K1459" s="28">
        <f t="shared" si="44"/>
        <v>4.2566371681415927</v>
      </c>
      <c r="L1459" s="28">
        <f t="shared" si="45"/>
        <v>19580.530973451325</v>
      </c>
      <c r="M1459" s="26" t="s">
        <v>1011</v>
      </c>
      <c r="N1459" s="26">
        <f>表1_4[[#This Row],[升数]]*4.81</f>
        <v>22126</v>
      </c>
    </row>
    <row r="1460" spans="1:14" ht="38.1" customHeight="1">
      <c r="A1460" s="27">
        <v>43965</v>
      </c>
      <c r="C1460" s="27" t="s">
        <v>13</v>
      </c>
      <c r="D1460" s="27" t="s">
        <v>14</v>
      </c>
      <c r="E1460" s="27" t="s">
        <v>15</v>
      </c>
      <c r="F1460" s="26" t="s">
        <v>149</v>
      </c>
      <c r="G1460" s="26">
        <v>630</v>
      </c>
      <c r="H1460" s="26">
        <v>5.09</v>
      </c>
      <c r="I1460" s="26">
        <v>0.28000000000000003</v>
      </c>
      <c r="J1460" s="38">
        <v>0.13</v>
      </c>
      <c r="K1460" s="28">
        <f t="shared" si="44"/>
        <v>4.2566371681415927</v>
      </c>
      <c r="L1460" s="28">
        <f t="shared" si="45"/>
        <v>2681.6814159292035</v>
      </c>
      <c r="M1460" s="26" t="s">
        <v>1011</v>
      </c>
      <c r="N1460" s="26">
        <f>表1_4[[#This Row],[升数]]*4.81</f>
        <v>3030.2999999999997</v>
      </c>
    </row>
    <row r="1461" spans="1:14" ht="38.1" customHeight="1">
      <c r="A1461" s="27">
        <v>43965</v>
      </c>
      <c r="C1461" s="27" t="s">
        <v>13</v>
      </c>
      <c r="D1461" s="27" t="s">
        <v>14</v>
      </c>
      <c r="E1461" s="27" t="s">
        <v>15</v>
      </c>
      <c r="F1461" s="26" t="s">
        <v>149</v>
      </c>
      <c r="G1461" s="26">
        <v>395</v>
      </c>
      <c r="H1461" s="26">
        <v>5.09</v>
      </c>
      <c r="I1461" s="26">
        <v>0.28000000000000003</v>
      </c>
      <c r="J1461" s="38">
        <v>0.13</v>
      </c>
      <c r="K1461" s="28">
        <f t="shared" si="44"/>
        <v>4.2566371681415927</v>
      </c>
      <c r="L1461" s="28">
        <f t="shared" si="45"/>
        <v>1681.3716814159291</v>
      </c>
      <c r="M1461" s="26" t="s">
        <v>1011</v>
      </c>
      <c r="N1461" s="26">
        <f>表1_4[[#This Row],[升数]]*4.81</f>
        <v>1899.9499999999998</v>
      </c>
    </row>
    <row r="1462" spans="1:14" ht="38.1" customHeight="1">
      <c r="A1462" s="27">
        <v>43966</v>
      </c>
      <c r="C1462" s="27" t="s">
        <v>13</v>
      </c>
      <c r="D1462" s="27" t="s">
        <v>14</v>
      </c>
      <c r="E1462" s="27" t="s">
        <v>15</v>
      </c>
      <c r="F1462" s="26" t="s">
        <v>149</v>
      </c>
      <c r="G1462" s="26">
        <v>750</v>
      </c>
      <c r="H1462" s="26">
        <v>5.09</v>
      </c>
      <c r="I1462" s="26">
        <v>0.28000000000000003</v>
      </c>
      <c r="J1462" s="38">
        <v>0.13</v>
      </c>
      <c r="K1462" s="28">
        <f t="shared" si="44"/>
        <v>4.2566371681415927</v>
      </c>
      <c r="L1462" s="28">
        <f t="shared" si="45"/>
        <v>3192.4778761061943</v>
      </c>
      <c r="M1462" s="26" t="s">
        <v>1011</v>
      </c>
      <c r="N1462" s="26">
        <f>表1_4[[#This Row],[升数]]*4.81</f>
        <v>3607.4999999999995</v>
      </c>
    </row>
    <row r="1463" spans="1:14" ht="38.1" customHeight="1">
      <c r="A1463" s="27">
        <v>43966</v>
      </c>
      <c r="C1463" s="27" t="s">
        <v>13</v>
      </c>
      <c r="D1463" s="27" t="s">
        <v>14</v>
      </c>
      <c r="E1463" s="27" t="s">
        <v>15</v>
      </c>
      <c r="F1463" s="26" t="s">
        <v>149</v>
      </c>
      <c r="G1463" s="26">
        <v>501</v>
      </c>
      <c r="H1463" s="26">
        <v>5.09</v>
      </c>
      <c r="I1463" s="26">
        <v>0.28000000000000003</v>
      </c>
      <c r="J1463" s="38">
        <v>0.13</v>
      </c>
      <c r="K1463" s="28">
        <f t="shared" si="44"/>
        <v>4.2566371681415927</v>
      </c>
      <c r="L1463" s="28">
        <f t="shared" si="45"/>
        <v>2132.575221238938</v>
      </c>
      <c r="M1463" s="26" t="s">
        <v>1011</v>
      </c>
      <c r="N1463" s="26">
        <f>表1_4[[#This Row],[升数]]*4.81</f>
        <v>2409.81</v>
      </c>
    </row>
    <row r="1464" spans="1:14" ht="38.1" customHeight="1">
      <c r="A1464" s="27">
        <v>43966</v>
      </c>
      <c r="C1464" s="27" t="s">
        <v>13</v>
      </c>
      <c r="D1464" s="27" t="s">
        <v>14</v>
      </c>
      <c r="E1464" s="27" t="s">
        <v>15</v>
      </c>
      <c r="F1464" s="26" t="s">
        <v>149</v>
      </c>
      <c r="G1464" s="26">
        <v>1185</v>
      </c>
      <c r="H1464" s="26">
        <v>5.09</v>
      </c>
      <c r="I1464" s="26">
        <v>0.28000000000000003</v>
      </c>
      <c r="J1464" s="38">
        <v>0.13</v>
      </c>
      <c r="K1464" s="28">
        <f t="shared" si="44"/>
        <v>4.2566371681415927</v>
      </c>
      <c r="L1464" s="28">
        <f t="shared" si="45"/>
        <v>5044.1150442477874</v>
      </c>
      <c r="M1464" s="26" t="s">
        <v>1011</v>
      </c>
      <c r="N1464" s="26">
        <f>表1_4[[#This Row],[升数]]*4.81</f>
        <v>5699.8499999999995</v>
      </c>
    </row>
    <row r="1465" spans="1:14" ht="38.1" customHeight="1">
      <c r="A1465" s="27">
        <v>43966</v>
      </c>
      <c r="C1465" s="27" t="s">
        <v>13</v>
      </c>
      <c r="D1465" s="27" t="s">
        <v>14</v>
      </c>
      <c r="E1465" s="27" t="s">
        <v>15</v>
      </c>
      <c r="F1465" s="26" t="s">
        <v>149</v>
      </c>
      <c r="G1465" s="26">
        <v>414</v>
      </c>
      <c r="H1465" s="26">
        <v>5.09</v>
      </c>
      <c r="I1465" s="26">
        <v>0.28000000000000003</v>
      </c>
      <c r="J1465" s="38">
        <v>0.13</v>
      </c>
      <c r="K1465" s="28">
        <f t="shared" si="44"/>
        <v>4.2566371681415927</v>
      </c>
      <c r="L1465" s="28">
        <f t="shared" si="45"/>
        <v>1762.2477876106193</v>
      </c>
      <c r="M1465" s="26" t="s">
        <v>1011</v>
      </c>
      <c r="N1465" s="26">
        <f>表1_4[[#This Row],[升数]]*4.81</f>
        <v>1991.34</v>
      </c>
    </row>
    <row r="1466" spans="1:14" ht="38.1" customHeight="1">
      <c r="A1466" s="27">
        <v>43966</v>
      </c>
      <c r="C1466" s="27" t="s">
        <v>13</v>
      </c>
      <c r="D1466" s="27" t="s">
        <v>14</v>
      </c>
      <c r="E1466" s="27" t="s">
        <v>15</v>
      </c>
      <c r="F1466" s="26" t="s">
        <v>149</v>
      </c>
      <c r="G1466" s="26">
        <v>2971</v>
      </c>
      <c r="H1466" s="26">
        <v>5.09</v>
      </c>
      <c r="I1466" s="26">
        <v>0.28000000000000003</v>
      </c>
      <c r="J1466" s="38">
        <v>0.13</v>
      </c>
      <c r="K1466" s="28">
        <f t="shared" si="44"/>
        <v>4.2566371681415927</v>
      </c>
      <c r="L1466" s="28">
        <f t="shared" si="45"/>
        <v>12646.469026548672</v>
      </c>
      <c r="M1466" s="26" t="s">
        <v>1011</v>
      </c>
      <c r="N1466" s="26">
        <f>表1_4[[#This Row],[升数]]*4.81</f>
        <v>14290.509999999998</v>
      </c>
    </row>
    <row r="1467" spans="1:14" ht="38.1" hidden="1" customHeight="1">
      <c r="A1467" s="27">
        <v>43937</v>
      </c>
      <c r="C1467" s="27" t="s">
        <v>13</v>
      </c>
      <c r="D1467" s="27" t="s">
        <v>14</v>
      </c>
      <c r="E1467" s="27" t="s">
        <v>15</v>
      </c>
      <c r="F1467" s="26" t="s">
        <v>1029</v>
      </c>
      <c r="G1467" s="26">
        <v>283</v>
      </c>
      <c r="H1467" s="26">
        <v>5.09</v>
      </c>
      <c r="I1467" s="26">
        <v>0.28000000000000003</v>
      </c>
      <c r="J1467" s="38">
        <v>0.13</v>
      </c>
      <c r="K1467" s="28">
        <f t="shared" si="44"/>
        <v>4.2566371681415927</v>
      </c>
      <c r="L1467" s="28">
        <f t="shared" si="45"/>
        <v>1204.6283185840707</v>
      </c>
      <c r="M1467" s="26" t="s">
        <v>1011</v>
      </c>
      <c r="N1467" s="26">
        <f>表1_4[[#This Row],[升数]]*4.81</f>
        <v>1361.2299999999998</v>
      </c>
    </row>
    <row r="1468" spans="1:14" ht="38.1" hidden="1" customHeight="1">
      <c r="A1468" s="27">
        <v>43939</v>
      </c>
      <c r="C1468" s="27" t="s">
        <v>13</v>
      </c>
      <c r="D1468" s="27" t="s">
        <v>14</v>
      </c>
      <c r="E1468" s="27" t="s">
        <v>15</v>
      </c>
      <c r="F1468" s="26" t="s">
        <v>1029</v>
      </c>
      <c r="G1468" s="26">
        <v>579</v>
      </c>
      <c r="H1468" s="26">
        <v>5.09</v>
      </c>
      <c r="I1468" s="26">
        <v>0.28000000000000003</v>
      </c>
      <c r="J1468" s="38">
        <v>0.13</v>
      </c>
      <c r="K1468" s="28">
        <f t="shared" si="44"/>
        <v>4.2566371681415927</v>
      </c>
      <c r="L1468" s="28">
        <f t="shared" si="45"/>
        <v>2464.5929203539822</v>
      </c>
      <c r="M1468" s="26" t="s">
        <v>1011</v>
      </c>
      <c r="N1468" s="26">
        <f>表1_4[[#This Row],[升数]]*4.81</f>
        <v>2784.99</v>
      </c>
    </row>
    <row r="1469" spans="1:14" ht="38.1" hidden="1" customHeight="1">
      <c r="A1469" s="27">
        <v>43941</v>
      </c>
      <c r="C1469" s="27" t="s">
        <v>13</v>
      </c>
      <c r="D1469" s="27" t="s">
        <v>14</v>
      </c>
      <c r="E1469" s="27" t="s">
        <v>15</v>
      </c>
      <c r="F1469" s="26" t="s">
        <v>1029</v>
      </c>
      <c r="G1469" s="26">
        <v>478</v>
      </c>
      <c r="H1469" s="26">
        <v>5.09</v>
      </c>
      <c r="I1469" s="26">
        <v>0.28000000000000003</v>
      </c>
      <c r="J1469" s="38">
        <v>0.13</v>
      </c>
      <c r="K1469" s="28">
        <f t="shared" si="44"/>
        <v>4.2566371681415927</v>
      </c>
      <c r="L1469" s="28">
        <f t="shared" si="45"/>
        <v>2034.6725663716813</v>
      </c>
      <c r="M1469" s="26" t="s">
        <v>1011</v>
      </c>
      <c r="N1469" s="26">
        <f>表1_4[[#This Row],[升数]]*4.81</f>
        <v>2299.1799999999998</v>
      </c>
    </row>
    <row r="1470" spans="1:14" ht="38.1" hidden="1" customHeight="1">
      <c r="A1470" s="27">
        <v>43943</v>
      </c>
      <c r="C1470" s="27" t="s">
        <v>13</v>
      </c>
      <c r="D1470" s="27" t="s">
        <v>14</v>
      </c>
      <c r="E1470" s="27" t="s">
        <v>15</v>
      </c>
      <c r="F1470" s="26" t="s">
        <v>1029</v>
      </c>
      <c r="G1470" s="26">
        <v>545</v>
      </c>
      <c r="H1470" s="26">
        <v>5.09</v>
      </c>
      <c r="I1470" s="26">
        <v>0.28000000000000003</v>
      </c>
      <c r="J1470" s="38">
        <v>0.13</v>
      </c>
      <c r="K1470" s="28">
        <f t="shared" si="44"/>
        <v>4.2566371681415927</v>
      </c>
      <c r="L1470" s="28">
        <f t="shared" si="45"/>
        <v>2319.8672566371679</v>
      </c>
      <c r="M1470" s="26" t="s">
        <v>1011</v>
      </c>
      <c r="N1470" s="26">
        <f>表1_4[[#This Row],[升数]]*4.81</f>
        <v>2621.45</v>
      </c>
    </row>
    <row r="1471" spans="1:14" ht="38.1" hidden="1" customHeight="1">
      <c r="A1471" s="27">
        <v>43944</v>
      </c>
      <c r="C1471" s="27" t="s">
        <v>13</v>
      </c>
      <c r="D1471" s="27" t="s">
        <v>14</v>
      </c>
      <c r="E1471" s="27" t="s">
        <v>15</v>
      </c>
      <c r="F1471" s="26" t="s">
        <v>1029</v>
      </c>
      <c r="G1471" s="26">
        <v>82</v>
      </c>
      <c r="H1471" s="26">
        <v>5.09</v>
      </c>
      <c r="I1471" s="26">
        <v>0.28000000000000003</v>
      </c>
      <c r="J1471" s="38">
        <v>0.13</v>
      </c>
      <c r="K1471" s="28">
        <f t="shared" si="44"/>
        <v>4.2566371681415927</v>
      </c>
      <c r="L1471" s="28">
        <f t="shared" si="45"/>
        <v>349.04424778761057</v>
      </c>
      <c r="M1471" s="26" t="s">
        <v>1011</v>
      </c>
      <c r="N1471" s="26">
        <f>表1_4[[#This Row],[升数]]*4.81</f>
        <v>394.41999999999996</v>
      </c>
    </row>
    <row r="1472" spans="1:14" ht="38.1" hidden="1" customHeight="1">
      <c r="A1472" s="27">
        <v>43945</v>
      </c>
      <c r="C1472" s="27" t="s">
        <v>13</v>
      </c>
      <c r="D1472" s="27" t="s">
        <v>14</v>
      </c>
      <c r="E1472" s="27" t="s">
        <v>15</v>
      </c>
      <c r="F1472" s="26" t="s">
        <v>1029</v>
      </c>
      <c r="G1472" s="26">
        <v>402</v>
      </c>
      <c r="H1472" s="26">
        <v>5.09</v>
      </c>
      <c r="I1472" s="26">
        <v>0.28000000000000003</v>
      </c>
      <c r="J1472" s="38">
        <v>0.13</v>
      </c>
      <c r="K1472" s="28">
        <f t="shared" si="44"/>
        <v>4.2566371681415927</v>
      </c>
      <c r="L1472" s="28">
        <f t="shared" si="45"/>
        <v>1711.1681415929202</v>
      </c>
      <c r="M1472" s="26" t="s">
        <v>1011</v>
      </c>
      <c r="N1472" s="26">
        <f>表1_4[[#This Row],[升数]]*4.81</f>
        <v>1933.62</v>
      </c>
    </row>
    <row r="1473" spans="1:14" ht="38.1" hidden="1" customHeight="1">
      <c r="A1473" s="27">
        <v>43947</v>
      </c>
      <c r="C1473" s="27" t="s">
        <v>13</v>
      </c>
      <c r="D1473" s="27" t="s">
        <v>14</v>
      </c>
      <c r="E1473" s="27" t="s">
        <v>15</v>
      </c>
      <c r="F1473" s="26" t="s">
        <v>1029</v>
      </c>
      <c r="G1473" s="26">
        <v>360</v>
      </c>
      <c r="H1473" s="26">
        <v>5.09</v>
      </c>
      <c r="I1473" s="26">
        <v>0.28000000000000003</v>
      </c>
      <c r="J1473" s="38">
        <v>0.13</v>
      </c>
      <c r="K1473" s="28">
        <f t="shared" si="44"/>
        <v>4.2566371681415927</v>
      </c>
      <c r="L1473" s="28">
        <f t="shared" si="45"/>
        <v>1532.3893805309733</v>
      </c>
      <c r="M1473" s="26" t="s">
        <v>1011</v>
      </c>
      <c r="N1473" s="26">
        <f>表1_4[[#This Row],[升数]]*4.81</f>
        <v>1731.6</v>
      </c>
    </row>
    <row r="1474" spans="1:14" ht="38.1" hidden="1" customHeight="1">
      <c r="A1474" s="27">
        <v>43948</v>
      </c>
      <c r="C1474" s="27" t="s">
        <v>13</v>
      </c>
      <c r="D1474" s="27" t="s">
        <v>14</v>
      </c>
      <c r="E1474" s="27" t="s">
        <v>15</v>
      </c>
      <c r="F1474" s="26" t="s">
        <v>1029</v>
      </c>
      <c r="G1474" s="26">
        <v>54</v>
      </c>
      <c r="H1474" s="26">
        <v>5.09</v>
      </c>
      <c r="I1474" s="26">
        <v>0.28000000000000003</v>
      </c>
      <c r="J1474" s="38">
        <v>0.13</v>
      </c>
      <c r="K1474" s="28">
        <f t="shared" ref="K1474:K1537" si="46">4.81/1.13</f>
        <v>4.2566371681415927</v>
      </c>
      <c r="L1474" s="28">
        <f t="shared" ref="L1474:L1537" si="47">G1474*K1474</f>
        <v>229.85840707964601</v>
      </c>
      <c r="M1474" s="26" t="s">
        <v>1011</v>
      </c>
      <c r="N1474" s="26">
        <f>表1_4[[#This Row],[升数]]*4.81</f>
        <v>259.73999999999995</v>
      </c>
    </row>
    <row r="1475" spans="1:14" ht="38.1" hidden="1" customHeight="1">
      <c r="A1475" s="27">
        <v>43949</v>
      </c>
      <c r="C1475" s="27" t="s">
        <v>13</v>
      </c>
      <c r="D1475" s="27" t="s">
        <v>14</v>
      </c>
      <c r="E1475" s="27" t="s">
        <v>15</v>
      </c>
      <c r="F1475" s="26" t="s">
        <v>1029</v>
      </c>
      <c r="G1475" s="26">
        <v>507</v>
      </c>
      <c r="H1475" s="26">
        <v>5.09</v>
      </c>
      <c r="I1475" s="26">
        <v>0.28000000000000003</v>
      </c>
      <c r="J1475" s="38">
        <v>0.13</v>
      </c>
      <c r="K1475" s="28">
        <f t="shared" si="46"/>
        <v>4.2566371681415927</v>
      </c>
      <c r="L1475" s="28">
        <f t="shared" si="47"/>
        <v>2158.1150442477874</v>
      </c>
      <c r="M1475" s="26" t="s">
        <v>1011</v>
      </c>
      <c r="N1475" s="26">
        <f>表1_4[[#This Row],[升数]]*4.81</f>
        <v>2438.6699999999996</v>
      </c>
    </row>
    <row r="1476" spans="1:14" ht="38.1" hidden="1" customHeight="1">
      <c r="A1476" s="27">
        <v>43951</v>
      </c>
      <c r="C1476" s="27" t="s">
        <v>13</v>
      </c>
      <c r="D1476" s="27" t="s">
        <v>14</v>
      </c>
      <c r="E1476" s="27" t="s">
        <v>15</v>
      </c>
      <c r="F1476" s="26" t="s">
        <v>1029</v>
      </c>
      <c r="G1476" s="26">
        <v>338</v>
      </c>
      <c r="H1476" s="26">
        <v>5.09</v>
      </c>
      <c r="I1476" s="26">
        <v>0.28000000000000003</v>
      </c>
      <c r="J1476" s="38">
        <v>0.13</v>
      </c>
      <c r="K1476" s="28">
        <f t="shared" si="46"/>
        <v>4.2566371681415927</v>
      </c>
      <c r="L1476" s="28">
        <f t="shared" si="47"/>
        <v>1438.7433628318583</v>
      </c>
      <c r="M1476" s="26" t="s">
        <v>1011</v>
      </c>
      <c r="N1476" s="26">
        <f>表1_4[[#This Row],[升数]]*4.81</f>
        <v>1625.78</v>
      </c>
    </row>
    <row r="1477" spans="1:14" ht="38.1" hidden="1" customHeight="1">
      <c r="A1477" s="27">
        <v>43951</v>
      </c>
      <c r="C1477" s="27" t="s">
        <v>13</v>
      </c>
      <c r="D1477" s="27" t="s">
        <v>14</v>
      </c>
      <c r="E1477" s="27" t="s">
        <v>15</v>
      </c>
      <c r="F1477" s="26" t="s">
        <v>1029</v>
      </c>
      <c r="G1477" s="26">
        <v>198</v>
      </c>
      <c r="H1477" s="26">
        <v>5.09</v>
      </c>
      <c r="I1477" s="26">
        <v>0.28000000000000003</v>
      </c>
      <c r="J1477" s="38">
        <v>0.13</v>
      </c>
      <c r="K1477" s="28">
        <f t="shared" si="46"/>
        <v>4.2566371681415927</v>
      </c>
      <c r="L1477" s="28">
        <f t="shared" si="47"/>
        <v>842.81415929203536</v>
      </c>
      <c r="M1477" s="26" t="s">
        <v>1011</v>
      </c>
      <c r="N1477" s="26">
        <f>表1_4[[#This Row],[升数]]*4.81</f>
        <v>952.37999999999988</v>
      </c>
    </row>
    <row r="1478" spans="1:14" ht="38.1" hidden="1" customHeight="1">
      <c r="A1478" s="27">
        <v>43955</v>
      </c>
      <c r="C1478" s="27" t="s">
        <v>13</v>
      </c>
      <c r="D1478" s="27" t="s">
        <v>14</v>
      </c>
      <c r="E1478" s="27" t="s">
        <v>15</v>
      </c>
      <c r="F1478" s="26" t="s">
        <v>1029</v>
      </c>
      <c r="G1478" s="26">
        <v>46</v>
      </c>
      <c r="H1478" s="26">
        <v>5.09</v>
      </c>
      <c r="I1478" s="26">
        <v>0.28000000000000003</v>
      </c>
      <c r="J1478" s="38">
        <v>0.13</v>
      </c>
      <c r="K1478" s="28">
        <f t="shared" si="46"/>
        <v>4.2566371681415927</v>
      </c>
      <c r="L1478" s="28">
        <f t="shared" si="47"/>
        <v>195.80530973451326</v>
      </c>
      <c r="M1478" s="26" t="s">
        <v>1011</v>
      </c>
      <c r="N1478" s="26">
        <f>表1_4[[#This Row],[升数]]*4.81</f>
        <v>221.26</v>
      </c>
    </row>
    <row r="1479" spans="1:14" ht="38.1" hidden="1" customHeight="1">
      <c r="A1479" s="27">
        <v>43955</v>
      </c>
      <c r="C1479" s="27" t="s">
        <v>13</v>
      </c>
      <c r="D1479" s="27" t="s">
        <v>14</v>
      </c>
      <c r="E1479" s="27" t="s">
        <v>15</v>
      </c>
      <c r="F1479" s="26" t="s">
        <v>1029</v>
      </c>
      <c r="G1479" s="26">
        <v>131</v>
      </c>
      <c r="H1479" s="26">
        <v>5.09</v>
      </c>
      <c r="I1479" s="26">
        <v>0.28000000000000003</v>
      </c>
      <c r="J1479" s="38">
        <v>0.13</v>
      </c>
      <c r="K1479" s="28">
        <f t="shared" si="46"/>
        <v>4.2566371681415927</v>
      </c>
      <c r="L1479" s="28">
        <f t="shared" si="47"/>
        <v>557.61946902654859</v>
      </c>
      <c r="M1479" s="26" t="s">
        <v>1011</v>
      </c>
      <c r="N1479" s="26">
        <f>表1_4[[#This Row],[升数]]*4.81</f>
        <v>630.1099999999999</v>
      </c>
    </row>
    <row r="1480" spans="1:14" ht="38.1" hidden="1" customHeight="1">
      <c r="A1480" s="27">
        <v>43962</v>
      </c>
      <c r="C1480" s="27" t="s">
        <v>13</v>
      </c>
      <c r="D1480" s="27" t="s">
        <v>14</v>
      </c>
      <c r="E1480" s="27" t="s">
        <v>15</v>
      </c>
      <c r="F1480" s="26" t="s">
        <v>1029</v>
      </c>
      <c r="G1480" s="26">
        <v>370</v>
      </c>
      <c r="H1480" s="26">
        <v>5.09</v>
      </c>
      <c r="I1480" s="26">
        <v>0.28000000000000003</v>
      </c>
      <c r="J1480" s="38">
        <v>0.13</v>
      </c>
      <c r="K1480" s="28">
        <f t="shared" si="46"/>
        <v>4.2566371681415927</v>
      </c>
      <c r="L1480" s="28">
        <f t="shared" si="47"/>
        <v>1574.9557522123894</v>
      </c>
      <c r="M1480" s="26" t="s">
        <v>1011</v>
      </c>
      <c r="N1480" s="26">
        <f>表1_4[[#This Row],[升数]]*4.81</f>
        <v>1779.6999999999998</v>
      </c>
    </row>
    <row r="1481" spans="1:14" ht="38.1" hidden="1" customHeight="1">
      <c r="A1481" s="27">
        <v>43963</v>
      </c>
      <c r="C1481" s="27" t="s">
        <v>13</v>
      </c>
      <c r="D1481" s="27" t="s">
        <v>14</v>
      </c>
      <c r="E1481" s="27" t="s">
        <v>15</v>
      </c>
      <c r="F1481" s="26" t="s">
        <v>1029</v>
      </c>
      <c r="G1481" s="26">
        <v>263</v>
      </c>
      <c r="H1481" s="26">
        <v>5.09</v>
      </c>
      <c r="I1481" s="26">
        <v>0.28000000000000003</v>
      </c>
      <c r="J1481" s="38">
        <v>0.13</v>
      </c>
      <c r="K1481" s="28">
        <f t="shared" si="46"/>
        <v>4.2566371681415927</v>
      </c>
      <c r="L1481" s="28">
        <f t="shared" si="47"/>
        <v>1119.4955752212388</v>
      </c>
      <c r="M1481" s="26" t="s">
        <v>1011</v>
      </c>
      <c r="N1481" s="26">
        <f>表1_4[[#This Row],[升数]]*4.81</f>
        <v>1265.03</v>
      </c>
    </row>
    <row r="1482" spans="1:14" ht="38.1" hidden="1" customHeight="1">
      <c r="A1482" s="27">
        <v>43964</v>
      </c>
      <c r="C1482" s="27" t="s">
        <v>13</v>
      </c>
      <c r="D1482" s="27" t="s">
        <v>14</v>
      </c>
      <c r="E1482" s="27" t="s">
        <v>15</v>
      </c>
      <c r="F1482" s="26" t="s">
        <v>1029</v>
      </c>
      <c r="G1482" s="26">
        <v>390</v>
      </c>
      <c r="H1482" s="26">
        <v>5.09</v>
      </c>
      <c r="I1482" s="26">
        <v>0.28000000000000003</v>
      </c>
      <c r="J1482" s="38">
        <v>0.13</v>
      </c>
      <c r="K1482" s="28">
        <f t="shared" si="46"/>
        <v>4.2566371681415927</v>
      </c>
      <c r="L1482" s="28">
        <f t="shared" si="47"/>
        <v>1660.088495575221</v>
      </c>
      <c r="M1482" s="26" t="s">
        <v>1011</v>
      </c>
      <c r="N1482" s="26">
        <f>表1_4[[#This Row],[升数]]*4.81</f>
        <v>1875.8999999999999</v>
      </c>
    </row>
    <row r="1483" spans="1:14" ht="38.1" hidden="1" customHeight="1">
      <c r="A1483" s="27">
        <v>43965</v>
      </c>
      <c r="C1483" s="27" t="s">
        <v>13</v>
      </c>
      <c r="D1483" s="27" t="s">
        <v>14</v>
      </c>
      <c r="E1483" s="27" t="s">
        <v>15</v>
      </c>
      <c r="F1483" s="26" t="s">
        <v>1029</v>
      </c>
      <c r="G1483" s="26">
        <v>220</v>
      </c>
      <c r="H1483" s="26">
        <v>5.09</v>
      </c>
      <c r="I1483" s="26">
        <v>0.28000000000000003</v>
      </c>
      <c r="J1483" s="38">
        <v>0.13</v>
      </c>
      <c r="K1483" s="28">
        <f t="shared" si="46"/>
        <v>4.2566371681415927</v>
      </c>
      <c r="L1483" s="28">
        <f t="shared" si="47"/>
        <v>936.46017699115043</v>
      </c>
      <c r="M1483" s="26" t="s">
        <v>1011</v>
      </c>
      <c r="N1483" s="26">
        <f>表1_4[[#This Row],[升数]]*4.81</f>
        <v>1058.1999999999998</v>
      </c>
    </row>
    <row r="1484" spans="1:14" ht="38.1" hidden="1" customHeight="1">
      <c r="A1484" s="27">
        <v>43965</v>
      </c>
      <c r="C1484" s="27" t="s">
        <v>13</v>
      </c>
      <c r="D1484" s="27" t="s">
        <v>14</v>
      </c>
      <c r="E1484" s="27" t="s">
        <v>15</v>
      </c>
      <c r="F1484" s="26" t="s">
        <v>1029</v>
      </c>
      <c r="G1484" s="26">
        <v>11</v>
      </c>
      <c r="H1484" s="26">
        <v>5.09</v>
      </c>
      <c r="I1484" s="26">
        <v>0.28000000000000003</v>
      </c>
      <c r="J1484" s="38">
        <v>0.13</v>
      </c>
      <c r="K1484" s="28">
        <f t="shared" si="46"/>
        <v>4.2566371681415927</v>
      </c>
      <c r="L1484" s="28">
        <f t="shared" si="47"/>
        <v>46.823008849557517</v>
      </c>
      <c r="M1484" s="26" t="s">
        <v>1011</v>
      </c>
      <c r="N1484" s="26">
        <f>表1_4[[#This Row],[升数]]*4.81</f>
        <v>52.91</v>
      </c>
    </row>
    <row r="1485" spans="1:14" ht="38.1" hidden="1" customHeight="1">
      <c r="A1485" s="27">
        <v>43966</v>
      </c>
      <c r="C1485" s="27" t="s">
        <v>13</v>
      </c>
      <c r="D1485" s="27" t="s">
        <v>14</v>
      </c>
      <c r="E1485" s="27" t="s">
        <v>15</v>
      </c>
      <c r="F1485" s="26" t="s">
        <v>1029</v>
      </c>
      <c r="G1485" s="26">
        <v>375</v>
      </c>
      <c r="H1485" s="26">
        <v>5.09</v>
      </c>
      <c r="I1485" s="26">
        <v>0.28000000000000003</v>
      </c>
      <c r="J1485" s="38">
        <v>0.13</v>
      </c>
      <c r="K1485" s="28">
        <f t="shared" si="46"/>
        <v>4.2566371681415927</v>
      </c>
      <c r="L1485" s="28">
        <f t="shared" si="47"/>
        <v>1596.2389380530972</v>
      </c>
      <c r="M1485" s="26" t="s">
        <v>1011</v>
      </c>
      <c r="N1485" s="26">
        <f>表1_4[[#This Row],[升数]]*4.81</f>
        <v>1803.7499999999998</v>
      </c>
    </row>
    <row r="1486" spans="1:14" ht="38.1" hidden="1" customHeight="1">
      <c r="A1486" s="27">
        <v>43966</v>
      </c>
      <c r="C1486" s="27" t="s">
        <v>13</v>
      </c>
      <c r="D1486" s="27" t="s">
        <v>14</v>
      </c>
      <c r="E1486" s="27" t="s">
        <v>15</v>
      </c>
      <c r="F1486" s="26" t="s">
        <v>1029</v>
      </c>
      <c r="G1486" s="26">
        <v>193</v>
      </c>
      <c r="H1486" s="26">
        <v>5.09</v>
      </c>
      <c r="I1486" s="26">
        <v>0.28000000000000003</v>
      </c>
      <c r="J1486" s="38">
        <v>0.13</v>
      </c>
      <c r="K1486" s="28">
        <f t="shared" si="46"/>
        <v>4.2566371681415927</v>
      </c>
      <c r="L1486" s="28">
        <f t="shared" si="47"/>
        <v>821.53097345132733</v>
      </c>
      <c r="M1486" s="26" t="s">
        <v>1011</v>
      </c>
      <c r="N1486" s="26">
        <f>表1_4[[#This Row],[升数]]*4.81</f>
        <v>928.32999999999993</v>
      </c>
    </row>
    <row r="1487" spans="1:14" ht="38.1" hidden="1" customHeight="1">
      <c r="A1487" s="27">
        <v>43937</v>
      </c>
      <c r="C1487" s="27" t="s">
        <v>13</v>
      </c>
      <c r="D1487" s="27" t="s">
        <v>14</v>
      </c>
      <c r="E1487" s="27" t="s">
        <v>15</v>
      </c>
      <c r="F1487" s="26" t="s">
        <v>44</v>
      </c>
      <c r="G1487" s="26">
        <v>3991</v>
      </c>
      <c r="H1487" s="26">
        <v>5.09</v>
      </c>
      <c r="I1487" s="26">
        <v>0.28000000000000003</v>
      </c>
      <c r="J1487" s="38">
        <v>0.13</v>
      </c>
      <c r="K1487" s="28">
        <f t="shared" si="46"/>
        <v>4.2566371681415927</v>
      </c>
      <c r="L1487" s="28">
        <f t="shared" si="47"/>
        <v>16988.238938053095</v>
      </c>
      <c r="M1487" s="26" t="s">
        <v>1011</v>
      </c>
      <c r="N1487" s="26">
        <f>表1_4[[#This Row],[升数]]*4.81</f>
        <v>19196.71</v>
      </c>
    </row>
    <row r="1488" spans="1:14" ht="38.1" hidden="1" customHeight="1">
      <c r="A1488" s="27">
        <v>43938</v>
      </c>
      <c r="C1488" s="27" t="s">
        <v>13</v>
      </c>
      <c r="D1488" s="27" t="s">
        <v>14</v>
      </c>
      <c r="E1488" s="27" t="s">
        <v>15</v>
      </c>
      <c r="F1488" s="26" t="s">
        <v>44</v>
      </c>
      <c r="G1488" s="26">
        <v>866</v>
      </c>
      <c r="H1488" s="26">
        <v>5.09</v>
      </c>
      <c r="I1488" s="26">
        <v>0.28000000000000003</v>
      </c>
      <c r="J1488" s="38">
        <v>0.13</v>
      </c>
      <c r="K1488" s="28">
        <f t="shared" si="46"/>
        <v>4.2566371681415927</v>
      </c>
      <c r="L1488" s="28">
        <f t="shared" si="47"/>
        <v>3686.2477876106191</v>
      </c>
      <c r="M1488" s="26" t="s">
        <v>1011</v>
      </c>
      <c r="N1488" s="26">
        <f>表1_4[[#This Row],[升数]]*4.81</f>
        <v>4165.46</v>
      </c>
    </row>
    <row r="1489" spans="1:14" ht="38.1" hidden="1" customHeight="1">
      <c r="A1489" s="27">
        <v>43939</v>
      </c>
      <c r="C1489" s="27" t="s">
        <v>13</v>
      </c>
      <c r="D1489" s="27" t="s">
        <v>14</v>
      </c>
      <c r="E1489" s="27" t="s">
        <v>15</v>
      </c>
      <c r="F1489" s="26" t="s">
        <v>44</v>
      </c>
      <c r="G1489" s="26">
        <v>1472</v>
      </c>
      <c r="H1489" s="26">
        <v>5.09</v>
      </c>
      <c r="I1489" s="26">
        <v>0.28000000000000003</v>
      </c>
      <c r="J1489" s="38">
        <v>0.13</v>
      </c>
      <c r="K1489" s="28">
        <f t="shared" si="46"/>
        <v>4.2566371681415927</v>
      </c>
      <c r="L1489" s="28">
        <f t="shared" si="47"/>
        <v>6265.7699115044243</v>
      </c>
      <c r="M1489" s="26" t="s">
        <v>1011</v>
      </c>
      <c r="N1489" s="26">
        <f>表1_4[[#This Row],[升数]]*4.81</f>
        <v>7080.32</v>
      </c>
    </row>
    <row r="1490" spans="1:14" ht="38.1" hidden="1" customHeight="1">
      <c r="A1490" s="27">
        <v>43940</v>
      </c>
      <c r="C1490" s="27" t="s">
        <v>13</v>
      </c>
      <c r="D1490" s="27" t="s">
        <v>14</v>
      </c>
      <c r="E1490" s="27" t="s">
        <v>15</v>
      </c>
      <c r="F1490" s="26" t="s">
        <v>44</v>
      </c>
      <c r="G1490" s="26">
        <v>1627</v>
      </c>
      <c r="H1490" s="26">
        <v>5.09</v>
      </c>
      <c r="I1490" s="26">
        <v>0.28000000000000003</v>
      </c>
      <c r="J1490" s="38">
        <v>0.13</v>
      </c>
      <c r="K1490" s="28">
        <f t="shared" si="46"/>
        <v>4.2566371681415927</v>
      </c>
      <c r="L1490" s="28">
        <f t="shared" si="47"/>
        <v>6925.5486725663714</v>
      </c>
      <c r="M1490" s="26" t="s">
        <v>1011</v>
      </c>
      <c r="N1490" s="26">
        <f>表1_4[[#This Row],[升数]]*4.81</f>
        <v>7825.869999999999</v>
      </c>
    </row>
    <row r="1491" spans="1:14" ht="38.1" hidden="1" customHeight="1">
      <c r="A1491" s="27">
        <v>43940</v>
      </c>
      <c r="C1491" s="27" t="s">
        <v>13</v>
      </c>
      <c r="D1491" s="27" t="s">
        <v>14</v>
      </c>
      <c r="E1491" s="27" t="s">
        <v>15</v>
      </c>
      <c r="F1491" s="26" t="s">
        <v>44</v>
      </c>
      <c r="G1491" s="26">
        <v>89</v>
      </c>
      <c r="H1491" s="26">
        <v>5.09</v>
      </c>
      <c r="I1491" s="26">
        <v>0.28000000000000003</v>
      </c>
      <c r="J1491" s="38">
        <v>0.13</v>
      </c>
      <c r="K1491" s="28">
        <f t="shared" si="46"/>
        <v>4.2566371681415927</v>
      </c>
      <c r="L1491" s="28">
        <f t="shared" si="47"/>
        <v>378.84070796460173</v>
      </c>
      <c r="M1491" s="26" t="s">
        <v>1011</v>
      </c>
      <c r="N1491" s="26">
        <f>表1_4[[#This Row],[升数]]*4.81</f>
        <v>428.09</v>
      </c>
    </row>
    <row r="1492" spans="1:14" ht="38.1" hidden="1" customHeight="1">
      <c r="A1492" s="27">
        <v>43941</v>
      </c>
      <c r="C1492" s="27" t="s">
        <v>13</v>
      </c>
      <c r="D1492" s="27" t="s">
        <v>14</v>
      </c>
      <c r="E1492" s="27" t="s">
        <v>15</v>
      </c>
      <c r="F1492" s="26" t="s">
        <v>44</v>
      </c>
      <c r="G1492" s="26">
        <v>3292</v>
      </c>
      <c r="H1492" s="26">
        <v>5.09</v>
      </c>
      <c r="I1492" s="26">
        <v>0.28000000000000003</v>
      </c>
      <c r="J1492" s="38">
        <v>0.13</v>
      </c>
      <c r="K1492" s="28">
        <f t="shared" si="46"/>
        <v>4.2566371681415927</v>
      </c>
      <c r="L1492" s="28">
        <f t="shared" si="47"/>
        <v>14012.849557522122</v>
      </c>
      <c r="M1492" s="26" t="s">
        <v>1011</v>
      </c>
      <c r="N1492" s="26">
        <f>表1_4[[#This Row],[升数]]*4.81</f>
        <v>15834.519999999999</v>
      </c>
    </row>
    <row r="1493" spans="1:14" ht="38.1" hidden="1" customHeight="1">
      <c r="A1493" s="27">
        <v>43942</v>
      </c>
      <c r="C1493" s="27" t="s">
        <v>13</v>
      </c>
      <c r="D1493" s="27" t="s">
        <v>14</v>
      </c>
      <c r="E1493" s="27" t="s">
        <v>15</v>
      </c>
      <c r="F1493" s="26" t="s">
        <v>44</v>
      </c>
      <c r="G1493" s="26">
        <v>1080</v>
      </c>
      <c r="H1493" s="26">
        <v>5.09</v>
      </c>
      <c r="I1493" s="26">
        <v>0.28000000000000003</v>
      </c>
      <c r="J1493" s="38">
        <v>0.13</v>
      </c>
      <c r="K1493" s="28">
        <f t="shared" si="46"/>
        <v>4.2566371681415927</v>
      </c>
      <c r="L1493" s="28">
        <f t="shared" si="47"/>
        <v>4597.1681415929197</v>
      </c>
      <c r="M1493" s="26" t="s">
        <v>1011</v>
      </c>
      <c r="N1493" s="26">
        <f>表1_4[[#This Row],[升数]]*4.81</f>
        <v>5194.7999999999993</v>
      </c>
    </row>
    <row r="1494" spans="1:14" ht="38.1" hidden="1" customHeight="1">
      <c r="A1494" s="27">
        <v>43943</v>
      </c>
      <c r="C1494" s="27" t="s">
        <v>13</v>
      </c>
      <c r="D1494" s="27" t="s">
        <v>14</v>
      </c>
      <c r="E1494" s="27" t="s">
        <v>15</v>
      </c>
      <c r="F1494" s="26" t="s">
        <v>44</v>
      </c>
      <c r="G1494" s="26">
        <v>2878</v>
      </c>
      <c r="H1494" s="26">
        <v>5.09</v>
      </c>
      <c r="I1494" s="26">
        <v>0.28000000000000003</v>
      </c>
      <c r="J1494" s="38">
        <v>0.13</v>
      </c>
      <c r="K1494" s="28">
        <f t="shared" si="46"/>
        <v>4.2566371681415927</v>
      </c>
      <c r="L1494" s="28">
        <f t="shared" si="47"/>
        <v>12250.601769911504</v>
      </c>
      <c r="M1494" s="26" t="s">
        <v>1011</v>
      </c>
      <c r="N1494" s="26">
        <f>表1_4[[#This Row],[升数]]*4.81</f>
        <v>13843.179999999998</v>
      </c>
    </row>
    <row r="1495" spans="1:14" ht="38.1" hidden="1" customHeight="1">
      <c r="A1495" s="27">
        <v>43944</v>
      </c>
      <c r="C1495" s="27" t="s">
        <v>13</v>
      </c>
      <c r="D1495" s="27" t="s">
        <v>14</v>
      </c>
      <c r="E1495" s="27" t="s">
        <v>15</v>
      </c>
      <c r="F1495" s="26" t="s">
        <v>44</v>
      </c>
      <c r="G1495" s="26">
        <v>1506</v>
      </c>
      <c r="H1495" s="26">
        <v>5.09</v>
      </c>
      <c r="I1495" s="26">
        <v>0.28000000000000003</v>
      </c>
      <c r="J1495" s="38">
        <v>0.13</v>
      </c>
      <c r="K1495" s="28">
        <f t="shared" si="46"/>
        <v>4.2566371681415927</v>
      </c>
      <c r="L1495" s="28">
        <f t="shared" si="47"/>
        <v>6410.4955752212381</v>
      </c>
      <c r="M1495" s="26" t="s">
        <v>1011</v>
      </c>
      <c r="N1495" s="26">
        <f>表1_4[[#This Row],[升数]]*4.81</f>
        <v>7243.86</v>
      </c>
    </row>
    <row r="1496" spans="1:14" ht="38.1" hidden="1" customHeight="1">
      <c r="A1496" s="27">
        <v>43945</v>
      </c>
      <c r="C1496" s="27" t="s">
        <v>13</v>
      </c>
      <c r="D1496" s="27" t="s">
        <v>14</v>
      </c>
      <c r="E1496" s="27" t="s">
        <v>15</v>
      </c>
      <c r="F1496" s="26" t="s">
        <v>44</v>
      </c>
      <c r="G1496" s="26">
        <v>2177</v>
      </c>
      <c r="H1496" s="26">
        <v>5.09</v>
      </c>
      <c r="I1496" s="26">
        <v>0.28000000000000003</v>
      </c>
      <c r="J1496" s="38">
        <v>0.13</v>
      </c>
      <c r="K1496" s="28">
        <f t="shared" si="46"/>
        <v>4.2566371681415927</v>
      </c>
      <c r="L1496" s="28">
        <f t="shared" si="47"/>
        <v>9266.6991150442464</v>
      </c>
      <c r="M1496" s="26" t="s">
        <v>1011</v>
      </c>
      <c r="N1496" s="26">
        <f>表1_4[[#This Row],[升数]]*4.81</f>
        <v>10471.369999999999</v>
      </c>
    </row>
    <row r="1497" spans="1:14" ht="38.1" hidden="1" customHeight="1">
      <c r="A1497" s="27">
        <v>43946</v>
      </c>
      <c r="C1497" s="27" t="s">
        <v>13</v>
      </c>
      <c r="D1497" s="27" t="s">
        <v>14</v>
      </c>
      <c r="E1497" s="27" t="s">
        <v>15</v>
      </c>
      <c r="F1497" s="26" t="s">
        <v>44</v>
      </c>
      <c r="G1497" s="26">
        <v>2672</v>
      </c>
      <c r="H1497" s="26">
        <v>5.09</v>
      </c>
      <c r="I1497" s="26">
        <v>0.28000000000000003</v>
      </c>
      <c r="J1497" s="38">
        <v>0.13</v>
      </c>
      <c r="K1497" s="28">
        <f t="shared" si="46"/>
        <v>4.2566371681415927</v>
      </c>
      <c r="L1497" s="28">
        <f t="shared" si="47"/>
        <v>11373.734513274336</v>
      </c>
      <c r="M1497" s="26" t="s">
        <v>1011</v>
      </c>
      <c r="N1497" s="26">
        <f>表1_4[[#This Row],[升数]]*4.81</f>
        <v>12852.32</v>
      </c>
    </row>
    <row r="1498" spans="1:14" ht="38.1" hidden="1" customHeight="1">
      <c r="A1498" s="27">
        <v>43946</v>
      </c>
      <c r="C1498" s="27" t="s">
        <v>13</v>
      </c>
      <c r="D1498" s="27" t="s">
        <v>14</v>
      </c>
      <c r="E1498" s="27" t="s">
        <v>15</v>
      </c>
      <c r="F1498" s="26" t="s">
        <v>44</v>
      </c>
      <c r="G1498" s="26">
        <v>203</v>
      </c>
      <c r="H1498" s="26">
        <v>5.09</v>
      </c>
      <c r="I1498" s="26">
        <v>0.28000000000000003</v>
      </c>
      <c r="J1498" s="38">
        <v>0.13</v>
      </c>
      <c r="K1498" s="28">
        <f t="shared" si="46"/>
        <v>4.2566371681415927</v>
      </c>
      <c r="L1498" s="28">
        <f t="shared" si="47"/>
        <v>864.09734513274327</v>
      </c>
      <c r="M1498" s="26" t="s">
        <v>1011</v>
      </c>
      <c r="N1498" s="26">
        <f>表1_4[[#This Row],[升数]]*4.81</f>
        <v>976.43</v>
      </c>
    </row>
    <row r="1499" spans="1:14" ht="38.1" hidden="1" customHeight="1">
      <c r="A1499" s="27">
        <v>43947</v>
      </c>
      <c r="C1499" s="27" t="s">
        <v>13</v>
      </c>
      <c r="D1499" s="27" t="s">
        <v>14</v>
      </c>
      <c r="E1499" s="27" t="s">
        <v>15</v>
      </c>
      <c r="F1499" s="26" t="s">
        <v>44</v>
      </c>
      <c r="G1499" s="26">
        <v>4129</v>
      </c>
      <c r="H1499" s="26">
        <v>5.09</v>
      </c>
      <c r="I1499" s="26">
        <v>0.28000000000000003</v>
      </c>
      <c r="J1499" s="38">
        <v>0.13</v>
      </c>
      <c r="K1499" s="28">
        <f t="shared" si="46"/>
        <v>4.2566371681415927</v>
      </c>
      <c r="L1499" s="28">
        <f t="shared" si="47"/>
        <v>17575.654867256635</v>
      </c>
      <c r="M1499" s="26" t="s">
        <v>1011</v>
      </c>
      <c r="N1499" s="26">
        <f>表1_4[[#This Row],[升数]]*4.81</f>
        <v>19860.489999999998</v>
      </c>
    </row>
    <row r="1500" spans="1:14" ht="38.1" hidden="1" customHeight="1">
      <c r="A1500" s="27">
        <v>43948</v>
      </c>
      <c r="C1500" s="27" t="s">
        <v>13</v>
      </c>
      <c r="D1500" s="27" t="s">
        <v>14</v>
      </c>
      <c r="E1500" s="27" t="s">
        <v>15</v>
      </c>
      <c r="F1500" s="26" t="s">
        <v>44</v>
      </c>
      <c r="G1500" s="26">
        <v>3232</v>
      </c>
      <c r="H1500" s="26">
        <v>5.09</v>
      </c>
      <c r="I1500" s="26">
        <v>0.28000000000000003</v>
      </c>
      <c r="J1500" s="38">
        <v>0.13</v>
      </c>
      <c r="K1500" s="28">
        <f t="shared" si="46"/>
        <v>4.2566371681415927</v>
      </c>
      <c r="L1500" s="28">
        <f t="shared" si="47"/>
        <v>13757.451327433628</v>
      </c>
      <c r="M1500" s="26" t="s">
        <v>1011</v>
      </c>
      <c r="N1500" s="26">
        <f>表1_4[[#This Row],[升数]]*4.81</f>
        <v>15545.919999999998</v>
      </c>
    </row>
    <row r="1501" spans="1:14" ht="38.1" hidden="1" customHeight="1">
      <c r="A1501" s="27">
        <v>43949</v>
      </c>
      <c r="C1501" s="27" t="s">
        <v>13</v>
      </c>
      <c r="D1501" s="27" t="s">
        <v>14</v>
      </c>
      <c r="E1501" s="27" t="s">
        <v>15</v>
      </c>
      <c r="F1501" s="26" t="s">
        <v>44</v>
      </c>
      <c r="G1501" s="26">
        <v>4767</v>
      </c>
      <c r="H1501" s="26">
        <v>5.09</v>
      </c>
      <c r="I1501" s="26">
        <v>0.28000000000000003</v>
      </c>
      <c r="J1501" s="38">
        <v>0.13</v>
      </c>
      <c r="K1501" s="28">
        <f t="shared" si="46"/>
        <v>4.2566371681415927</v>
      </c>
      <c r="L1501" s="28">
        <f t="shared" si="47"/>
        <v>20291.389380530971</v>
      </c>
      <c r="M1501" s="26" t="s">
        <v>1011</v>
      </c>
      <c r="N1501" s="26">
        <f>表1_4[[#This Row],[升数]]*4.81</f>
        <v>22929.269999999997</v>
      </c>
    </row>
    <row r="1502" spans="1:14" ht="38.1" hidden="1" customHeight="1">
      <c r="A1502" s="27">
        <v>43950</v>
      </c>
      <c r="C1502" s="27" t="s">
        <v>13</v>
      </c>
      <c r="D1502" s="27" t="s">
        <v>14</v>
      </c>
      <c r="E1502" s="27" t="s">
        <v>15</v>
      </c>
      <c r="F1502" s="26" t="s">
        <v>44</v>
      </c>
      <c r="G1502" s="26">
        <v>4334</v>
      </c>
      <c r="H1502" s="26">
        <v>5.09</v>
      </c>
      <c r="I1502" s="26">
        <v>0.28000000000000003</v>
      </c>
      <c r="J1502" s="38">
        <v>0.13</v>
      </c>
      <c r="K1502" s="28">
        <f t="shared" si="46"/>
        <v>4.2566371681415927</v>
      </c>
      <c r="L1502" s="28">
        <f t="shared" si="47"/>
        <v>18448.265486725664</v>
      </c>
      <c r="M1502" s="26" t="s">
        <v>1011</v>
      </c>
      <c r="N1502" s="26">
        <f>表1_4[[#This Row],[升数]]*4.81</f>
        <v>20846.539999999997</v>
      </c>
    </row>
    <row r="1503" spans="1:14" ht="38.1" hidden="1" customHeight="1">
      <c r="A1503" s="27">
        <v>43951</v>
      </c>
      <c r="C1503" s="27" t="s">
        <v>13</v>
      </c>
      <c r="D1503" s="27" t="s">
        <v>14</v>
      </c>
      <c r="E1503" s="27" t="s">
        <v>15</v>
      </c>
      <c r="F1503" s="26" t="s">
        <v>44</v>
      </c>
      <c r="G1503" s="26">
        <v>1414</v>
      </c>
      <c r="H1503" s="26">
        <v>5.09</v>
      </c>
      <c r="I1503" s="26">
        <v>0.28000000000000003</v>
      </c>
      <c r="J1503" s="38">
        <v>0.13</v>
      </c>
      <c r="K1503" s="28">
        <f t="shared" si="46"/>
        <v>4.2566371681415927</v>
      </c>
      <c r="L1503" s="28">
        <f t="shared" si="47"/>
        <v>6018.8849557522117</v>
      </c>
      <c r="M1503" s="26" t="s">
        <v>1011</v>
      </c>
      <c r="N1503" s="26">
        <f>表1_4[[#This Row],[升数]]*4.81</f>
        <v>6801.3399999999992</v>
      </c>
    </row>
    <row r="1504" spans="1:14" ht="38.1" hidden="1" customHeight="1">
      <c r="A1504" s="27">
        <v>43952</v>
      </c>
      <c r="C1504" s="27" t="s">
        <v>13</v>
      </c>
      <c r="D1504" s="27" t="s">
        <v>14</v>
      </c>
      <c r="E1504" s="27" t="s">
        <v>15</v>
      </c>
      <c r="F1504" s="26" t="s">
        <v>44</v>
      </c>
      <c r="G1504" s="26">
        <v>4205</v>
      </c>
      <c r="H1504" s="26">
        <v>5.09</v>
      </c>
      <c r="I1504" s="26">
        <v>0.28000000000000003</v>
      </c>
      <c r="J1504" s="38">
        <v>0.13</v>
      </c>
      <c r="K1504" s="28">
        <f t="shared" si="46"/>
        <v>4.2566371681415927</v>
      </c>
      <c r="L1504" s="28">
        <f t="shared" si="47"/>
        <v>17899.159292035398</v>
      </c>
      <c r="M1504" s="26" t="s">
        <v>1011</v>
      </c>
      <c r="N1504" s="26">
        <f>表1_4[[#This Row],[升数]]*4.81</f>
        <v>20226.05</v>
      </c>
    </row>
    <row r="1505" spans="1:14" ht="38.1" hidden="1" customHeight="1">
      <c r="A1505" s="27">
        <v>43953</v>
      </c>
      <c r="C1505" s="27" t="s">
        <v>13</v>
      </c>
      <c r="D1505" s="27" t="s">
        <v>14</v>
      </c>
      <c r="E1505" s="27" t="s">
        <v>15</v>
      </c>
      <c r="F1505" s="26" t="s">
        <v>44</v>
      </c>
      <c r="G1505" s="26">
        <v>3594</v>
      </c>
      <c r="H1505" s="26">
        <v>5.09</v>
      </c>
      <c r="I1505" s="26">
        <v>0.28000000000000003</v>
      </c>
      <c r="J1505" s="38">
        <v>0.13</v>
      </c>
      <c r="K1505" s="28">
        <f t="shared" si="46"/>
        <v>4.2566371681415927</v>
      </c>
      <c r="L1505" s="28">
        <f t="shared" si="47"/>
        <v>15298.353982300883</v>
      </c>
      <c r="M1505" s="26" t="s">
        <v>1011</v>
      </c>
      <c r="N1505" s="26">
        <f>表1_4[[#This Row],[升数]]*4.81</f>
        <v>17287.14</v>
      </c>
    </row>
    <row r="1506" spans="1:14" ht="38.1" hidden="1" customHeight="1">
      <c r="A1506" s="27">
        <v>43954</v>
      </c>
      <c r="C1506" s="27" t="s">
        <v>13</v>
      </c>
      <c r="D1506" s="27" t="s">
        <v>14</v>
      </c>
      <c r="E1506" s="27" t="s">
        <v>15</v>
      </c>
      <c r="F1506" s="26" t="s">
        <v>44</v>
      </c>
      <c r="G1506" s="26">
        <v>211</v>
      </c>
      <c r="H1506" s="26">
        <v>5.09</v>
      </c>
      <c r="I1506" s="26">
        <v>0.28000000000000003</v>
      </c>
      <c r="J1506" s="38">
        <v>0.13</v>
      </c>
      <c r="K1506" s="28">
        <f t="shared" si="46"/>
        <v>4.2566371681415927</v>
      </c>
      <c r="L1506" s="28">
        <f t="shared" si="47"/>
        <v>898.15044247787603</v>
      </c>
      <c r="M1506" s="26" t="s">
        <v>1011</v>
      </c>
      <c r="N1506" s="26">
        <f>表1_4[[#This Row],[升数]]*4.81</f>
        <v>1014.91</v>
      </c>
    </row>
    <row r="1507" spans="1:14" ht="38.1" hidden="1" customHeight="1">
      <c r="A1507" s="27">
        <v>43955</v>
      </c>
      <c r="C1507" s="27" t="s">
        <v>13</v>
      </c>
      <c r="D1507" s="27" t="s">
        <v>14</v>
      </c>
      <c r="E1507" s="27" t="s">
        <v>15</v>
      </c>
      <c r="F1507" s="26" t="s">
        <v>44</v>
      </c>
      <c r="G1507" s="26">
        <v>2882</v>
      </c>
      <c r="H1507" s="26">
        <v>5.09</v>
      </c>
      <c r="I1507" s="26">
        <v>0.28000000000000003</v>
      </c>
      <c r="J1507" s="38">
        <v>0.13</v>
      </c>
      <c r="K1507" s="28">
        <f t="shared" si="46"/>
        <v>4.2566371681415927</v>
      </c>
      <c r="L1507" s="28">
        <f t="shared" si="47"/>
        <v>12267.628318584069</v>
      </c>
      <c r="M1507" s="26" t="s">
        <v>1011</v>
      </c>
      <c r="N1507" s="26">
        <f>表1_4[[#This Row],[升数]]*4.81</f>
        <v>13862.419999999998</v>
      </c>
    </row>
    <row r="1508" spans="1:14" ht="38.1" hidden="1" customHeight="1">
      <c r="A1508" s="27">
        <v>43956</v>
      </c>
      <c r="C1508" s="27" t="s">
        <v>13</v>
      </c>
      <c r="D1508" s="27" t="s">
        <v>14</v>
      </c>
      <c r="E1508" s="27" t="s">
        <v>15</v>
      </c>
      <c r="F1508" s="26" t="s">
        <v>44</v>
      </c>
      <c r="G1508" s="26">
        <v>2667</v>
      </c>
      <c r="H1508" s="26">
        <v>5.09</v>
      </c>
      <c r="I1508" s="26">
        <v>0.28000000000000003</v>
      </c>
      <c r="J1508" s="38">
        <v>0.13</v>
      </c>
      <c r="K1508" s="28">
        <f t="shared" si="46"/>
        <v>4.2566371681415927</v>
      </c>
      <c r="L1508" s="28">
        <f t="shared" si="47"/>
        <v>11352.451327433628</v>
      </c>
      <c r="M1508" s="26" t="s">
        <v>1011</v>
      </c>
      <c r="N1508" s="26">
        <f>表1_4[[#This Row],[升数]]*4.81</f>
        <v>12828.269999999999</v>
      </c>
    </row>
    <row r="1509" spans="1:14" ht="38.1" hidden="1" customHeight="1">
      <c r="A1509" s="27">
        <v>43957</v>
      </c>
      <c r="C1509" s="27" t="s">
        <v>13</v>
      </c>
      <c r="D1509" s="27" t="s">
        <v>14</v>
      </c>
      <c r="E1509" s="27" t="s">
        <v>15</v>
      </c>
      <c r="F1509" s="26" t="s">
        <v>44</v>
      </c>
      <c r="G1509" s="26">
        <v>4162</v>
      </c>
      <c r="H1509" s="26">
        <v>5.09</v>
      </c>
      <c r="I1509" s="26">
        <v>0.28000000000000003</v>
      </c>
      <c r="J1509" s="38">
        <v>0.13</v>
      </c>
      <c r="K1509" s="28">
        <f t="shared" si="46"/>
        <v>4.2566371681415927</v>
      </c>
      <c r="L1509" s="28">
        <f t="shared" si="47"/>
        <v>17716.12389380531</v>
      </c>
      <c r="M1509" s="26" t="s">
        <v>1011</v>
      </c>
      <c r="N1509" s="26">
        <f>表1_4[[#This Row],[升数]]*4.81</f>
        <v>20019.219999999998</v>
      </c>
    </row>
    <row r="1510" spans="1:14" ht="38.1" hidden="1" customHeight="1">
      <c r="A1510" s="27">
        <v>43958</v>
      </c>
      <c r="C1510" s="27" t="s">
        <v>13</v>
      </c>
      <c r="D1510" s="27" t="s">
        <v>14</v>
      </c>
      <c r="E1510" s="27" t="s">
        <v>15</v>
      </c>
      <c r="F1510" s="26" t="s">
        <v>44</v>
      </c>
      <c r="G1510" s="26">
        <v>4718</v>
      </c>
      <c r="H1510" s="26">
        <v>5.09</v>
      </c>
      <c r="I1510" s="26">
        <v>0.28000000000000003</v>
      </c>
      <c r="J1510" s="38">
        <v>0.13</v>
      </c>
      <c r="K1510" s="28">
        <f t="shared" si="46"/>
        <v>4.2566371681415927</v>
      </c>
      <c r="L1510" s="28">
        <f t="shared" si="47"/>
        <v>20082.814159292033</v>
      </c>
      <c r="M1510" s="26" t="s">
        <v>1011</v>
      </c>
      <c r="N1510" s="26">
        <f>表1_4[[#This Row],[升数]]*4.81</f>
        <v>22693.579999999998</v>
      </c>
    </row>
    <row r="1511" spans="1:14" ht="38.1" hidden="1" customHeight="1">
      <c r="A1511" s="27">
        <v>43962</v>
      </c>
      <c r="C1511" s="27" t="s">
        <v>13</v>
      </c>
      <c r="D1511" s="27" t="s">
        <v>14</v>
      </c>
      <c r="E1511" s="27" t="s">
        <v>15</v>
      </c>
      <c r="F1511" s="26" t="s">
        <v>44</v>
      </c>
      <c r="G1511" s="26">
        <v>1267</v>
      </c>
      <c r="H1511" s="26">
        <v>5.09</v>
      </c>
      <c r="I1511" s="26">
        <v>0.28000000000000003</v>
      </c>
      <c r="J1511" s="38">
        <v>0.13</v>
      </c>
      <c r="K1511" s="28">
        <f t="shared" si="46"/>
        <v>4.2566371681415927</v>
      </c>
      <c r="L1511" s="28">
        <f t="shared" si="47"/>
        <v>5393.1592920353978</v>
      </c>
      <c r="M1511" s="26" t="s">
        <v>1011</v>
      </c>
      <c r="N1511" s="26">
        <f>表1_4[[#This Row],[升数]]*4.81</f>
        <v>6094.2699999999995</v>
      </c>
    </row>
    <row r="1512" spans="1:14" ht="38.1" hidden="1" customHeight="1">
      <c r="A1512" s="27">
        <v>43963</v>
      </c>
      <c r="C1512" s="27" t="s">
        <v>13</v>
      </c>
      <c r="D1512" s="27" t="s">
        <v>14</v>
      </c>
      <c r="E1512" s="27" t="s">
        <v>15</v>
      </c>
      <c r="F1512" s="26" t="s">
        <v>44</v>
      </c>
      <c r="G1512" s="26">
        <v>4678</v>
      </c>
      <c r="H1512" s="26">
        <v>5.09</v>
      </c>
      <c r="I1512" s="26">
        <v>0.28000000000000003</v>
      </c>
      <c r="J1512" s="38">
        <v>0.13</v>
      </c>
      <c r="K1512" s="28">
        <f t="shared" si="46"/>
        <v>4.2566371681415927</v>
      </c>
      <c r="L1512" s="28">
        <f t="shared" si="47"/>
        <v>19912.548672566369</v>
      </c>
      <c r="M1512" s="26" t="s">
        <v>1011</v>
      </c>
      <c r="N1512" s="26">
        <f>表1_4[[#This Row],[升数]]*4.81</f>
        <v>22501.179999999997</v>
      </c>
    </row>
    <row r="1513" spans="1:14" ht="38.1" hidden="1" customHeight="1">
      <c r="A1513" s="27">
        <v>43964</v>
      </c>
      <c r="C1513" s="27" t="s">
        <v>13</v>
      </c>
      <c r="D1513" s="27" t="s">
        <v>14</v>
      </c>
      <c r="E1513" s="27" t="s">
        <v>15</v>
      </c>
      <c r="F1513" s="26" t="s">
        <v>44</v>
      </c>
      <c r="G1513" s="26">
        <v>3940</v>
      </c>
      <c r="H1513" s="26">
        <v>5.09</v>
      </c>
      <c r="I1513" s="26">
        <v>0.28000000000000003</v>
      </c>
      <c r="J1513" s="38">
        <v>0.13</v>
      </c>
      <c r="K1513" s="28">
        <f t="shared" si="46"/>
        <v>4.2566371681415927</v>
      </c>
      <c r="L1513" s="28">
        <f t="shared" si="47"/>
        <v>16771.150442477876</v>
      </c>
      <c r="M1513" s="26" t="s">
        <v>1011</v>
      </c>
      <c r="N1513" s="26">
        <f>表1_4[[#This Row],[升数]]*4.81</f>
        <v>18951.399999999998</v>
      </c>
    </row>
    <row r="1514" spans="1:14" ht="38.1" hidden="1" customHeight="1">
      <c r="A1514" s="27">
        <v>43965</v>
      </c>
      <c r="C1514" s="27" t="s">
        <v>13</v>
      </c>
      <c r="D1514" s="27" t="s">
        <v>14</v>
      </c>
      <c r="E1514" s="27" t="s">
        <v>15</v>
      </c>
      <c r="F1514" s="26" t="s">
        <v>44</v>
      </c>
      <c r="G1514" s="26">
        <v>4463</v>
      </c>
      <c r="H1514" s="26">
        <v>5.09</v>
      </c>
      <c r="I1514" s="26">
        <v>0.28000000000000003</v>
      </c>
      <c r="J1514" s="38">
        <v>0.13</v>
      </c>
      <c r="K1514" s="28">
        <f t="shared" si="46"/>
        <v>4.2566371681415927</v>
      </c>
      <c r="L1514" s="28">
        <f t="shared" si="47"/>
        <v>18997.371681415927</v>
      </c>
      <c r="M1514" s="26" t="s">
        <v>1011</v>
      </c>
      <c r="N1514" s="26">
        <f>表1_4[[#This Row],[升数]]*4.81</f>
        <v>21467.03</v>
      </c>
    </row>
    <row r="1515" spans="1:14" ht="38.1" hidden="1" customHeight="1">
      <c r="A1515" s="27">
        <v>43966</v>
      </c>
      <c r="C1515" s="27" t="s">
        <v>13</v>
      </c>
      <c r="D1515" s="27" t="s">
        <v>14</v>
      </c>
      <c r="E1515" s="27" t="s">
        <v>15</v>
      </c>
      <c r="F1515" s="26" t="s">
        <v>44</v>
      </c>
      <c r="G1515" s="26">
        <v>4925</v>
      </c>
      <c r="H1515" s="26">
        <v>5.09</v>
      </c>
      <c r="I1515" s="26">
        <v>0.28000000000000003</v>
      </c>
      <c r="J1515" s="38">
        <v>0.13</v>
      </c>
      <c r="K1515" s="28">
        <f t="shared" si="46"/>
        <v>4.2566371681415927</v>
      </c>
      <c r="L1515" s="28">
        <f t="shared" si="47"/>
        <v>20963.938053097343</v>
      </c>
      <c r="M1515" s="26" t="s">
        <v>1011</v>
      </c>
      <c r="N1515" s="26">
        <f>表1_4[[#This Row],[升数]]*4.81</f>
        <v>23689.249999999996</v>
      </c>
    </row>
    <row r="1516" spans="1:14" ht="38.1" hidden="1" customHeight="1">
      <c r="A1516" s="27">
        <v>43937</v>
      </c>
      <c r="C1516" s="27" t="s">
        <v>13</v>
      </c>
      <c r="D1516" s="27" t="s">
        <v>14</v>
      </c>
      <c r="E1516" s="27" t="s">
        <v>15</v>
      </c>
      <c r="F1516" s="26" t="s">
        <v>498</v>
      </c>
      <c r="G1516" s="26">
        <v>1491</v>
      </c>
      <c r="H1516" s="26">
        <v>5.09</v>
      </c>
      <c r="I1516" s="26">
        <v>0.28000000000000003</v>
      </c>
      <c r="J1516" s="38">
        <v>0.13</v>
      </c>
      <c r="K1516" s="28">
        <f t="shared" si="46"/>
        <v>4.2566371681415927</v>
      </c>
      <c r="L1516" s="28">
        <f t="shared" si="47"/>
        <v>6346.646017699115</v>
      </c>
      <c r="M1516" s="26" t="s">
        <v>1011</v>
      </c>
      <c r="N1516" s="26">
        <f>表1_4[[#This Row],[升数]]*4.81</f>
        <v>7171.7099999999991</v>
      </c>
    </row>
    <row r="1517" spans="1:14" ht="38.1" hidden="1" customHeight="1">
      <c r="A1517" s="27">
        <v>43938</v>
      </c>
      <c r="C1517" s="27" t="s">
        <v>13</v>
      </c>
      <c r="D1517" s="27" t="s">
        <v>14</v>
      </c>
      <c r="E1517" s="27" t="s">
        <v>15</v>
      </c>
      <c r="F1517" s="26" t="s">
        <v>498</v>
      </c>
      <c r="G1517" s="26">
        <v>1491</v>
      </c>
      <c r="H1517" s="26">
        <v>5.09</v>
      </c>
      <c r="I1517" s="26">
        <v>0.28000000000000003</v>
      </c>
      <c r="J1517" s="38">
        <v>0.13</v>
      </c>
      <c r="K1517" s="28">
        <f t="shared" si="46"/>
        <v>4.2566371681415927</v>
      </c>
      <c r="L1517" s="28">
        <f t="shared" si="47"/>
        <v>6346.646017699115</v>
      </c>
      <c r="M1517" s="26" t="s">
        <v>1011</v>
      </c>
      <c r="N1517" s="26">
        <f>表1_4[[#This Row],[升数]]*4.81</f>
        <v>7171.7099999999991</v>
      </c>
    </row>
    <row r="1518" spans="1:14" ht="38.1" hidden="1" customHeight="1">
      <c r="A1518" s="27">
        <v>43940</v>
      </c>
      <c r="C1518" s="27" t="s">
        <v>13</v>
      </c>
      <c r="D1518" s="27" t="s">
        <v>14</v>
      </c>
      <c r="E1518" s="27" t="s">
        <v>15</v>
      </c>
      <c r="F1518" s="26" t="s">
        <v>498</v>
      </c>
      <c r="G1518" s="26">
        <v>1796</v>
      </c>
      <c r="H1518" s="26">
        <v>5.09</v>
      </c>
      <c r="I1518" s="26">
        <v>0.28000000000000003</v>
      </c>
      <c r="J1518" s="38">
        <v>0.13</v>
      </c>
      <c r="K1518" s="28">
        <f t="shared" si="46"/>
        <v>4.2566371681415927</v>
      </c>
      <c r="L1518" s="28">
        <f t="shared" si="47"/>
        <v>7644.9203539823002</v>
      </c>
      <c r="M1518" s="26" t="s">
        <v>1011</v>
      </c>
      <c r="N1518" s="26">
        <f>表1_4[[#This Row],[升数]]*4.81</f>
        <v>8638.7599999999984</v>
      </c>
    </row>
    <row r="1519" spans="1:14" ht="38.1" hidden="1" customHeight="1">
      <c r="A1519" s="27">
        <v>43941</v>
      </c>
      <c r="C1519" s="27" t="s">
        <v>13</v>
      </c>
      <c r="D1519" s="27" t="s">
        <v>14</v>
      </c>
      <c r="E1519" s="27" t="s">
        <v>15</v>
      </c>
      <c r="F1519" s="26" t="s">
        <v>498</v>
      </c>
      <c r="G1519" s="26">
        <v>144</v>
      </c>
      <c r="H1519" s="26">
        <v>5.09</v>
      </c>
      <c r="I1519" s="26">
        <v>0.28000000000000003</v>
      </c>
      <c r="J1519" s="38">
        <v>0.13</v>
      </c>
      <c r="K1519" s="28">
        <f t="shared" si="46"/>
        <v>4.2566371681415927</v>
      </c>
      <c r="L1519" s="28">
        <f t="shared" si="47"/>
        <v>612.95575221238937</v>
      </c>
      <c r="M1519" s="26" t="s">
        <v>1011</v>
      </c>
      <c r="N1519" s="26">
        <f>表1_4[[#This Row],[升数]]*4.81</f>
        <v>692.64</v>
      </c>
    </row>
    <row r="1520" spans="1:14" ht="38.1" hidden="1" customHeight="1">
      <c r="A1520" s="27">
        <v>43942</v>
      </c>
      <c r="C1520" s="27" t="s">
        <v>13</v>
      </c>
      <c r="D1520" s="27" t="s">
        <v>14</v>
      </c>
      <c r="E1520" s="27" t="s">
        <v>15</v>
      </c>
      <c r="F1520" s="26" t="s">
        <v>498</v>
      </c>
      <c r="G1520" s="26">
        <v>761</v>
      </c>
      <c r="H1520" s="26">
        <v>5.09</v>
      </c>
      <c r="I1520" s="26">
        <v>0.28000000000000003</v>
      </c>
      <c r="J1520" s="38">
        <v>0.13</v>
      </c>
      <c r="K1520" s="28">
        <f t="shared" si="46"/>
        <v>4.2566371681415927</v>
      </c>
      <c r="L1520" s="28">
        <f t="shared" si="47"/>
        <v>3239.3008849557518</v>
      </c>
      <c r="M1520" s="26" t="s">
        <v>1011</v>
      </c>
      <c r="N1520" s="26">
        <f>表1_4[[#This Row],[升数]]*4.81</f>
        <v>3660.41</v>
      </c>
    </row>
    <row r="1521" spans="1:14" ht="38.1" hidden="1" customHeight="1">
      <c r="A1521" s="27">
        <v>43943</v>
      </c>
      <c r="C1521" s="27" t="s">
        <v>13</v>
      </c>
      <c r="D1521" s="27" t="s">
        <v>14</v>
      </c>
      <c r="E1521" s="27" t="s">
        <v>15</v>
      </c>
      <c r="F1521" s="26" t="s">
        <v>498</v>
      </c>
      <c r="G1521" s="26">
        <v>1111</v>
      </c>
      <c r="H1521" s="26">
        <v>5.09</v>
      </c>
      <c r="I1521" s="26">
        <v>0.28000000000000003</v>
      </c>
      <c r="J1521" s="38">
        <v>0.13</v>
      </c>
      <c r="K1521" s="28">
        <f t="shared" si="46"/>
        <v>4.2566371681415927</v>
      </c>
      <c r="L1521" s="28">
        <f t="shared" si="47"/>
        <v>4729.1238938053093</v>
      </c>
      <c r="M1521" s="26" t="s">
        <v>1011</v>
      </c>
      <c r="N1521" s="26">
        <f>表1_4[[#This Row],[升数]]*4.81</f>
        <v>5343.91</v>
      </c>
    </row>
    <row r="1522" spans="1:14" ht="38.1" hidden="1" customHeight="1">
      <c r="A1522" s="27">
        <v>43944</v>
      </c>
      <c r="C1522" s="27" t="s">
        <v>13</v>
      </c>
      <c r="D1522" s="27" t="s">
        <v>14</v>
      </c>
      <c r="E1522" s="27" t="s">
        <v>15</v>
      </c>
      <c r="F1522" s="26" t="s">
        <v>498</v>
      </c>
      <c r="G1522" s="26">
        <v>1214</v>
      </c>
      <c r="H1522" s="26">
        <v>5.09</v>
      </c>
      <c r="I1522" s="26">
        <v>0.28000000000000003</v>
      </c>
      <c r="J1522" s="38">
        <v>0.13</v>
      </c>
      <c r="K1522" s="28">
        <f t="shared" si="46"/>
        <v>4.2566371681415927</v>
      </c>
      <c r="L1522" s="28">
        <f t="shared" si="47"/>
        <v>5167.5575221238932</v>
      </c>
      <c r="M1522" s="26" t="s">
        <v>1011</v>
      </c>
      <c r="N1522" s="26">
        <f>表1_4[[#This Row],[升数]]*4.81</f>
        <v>5839.3399999999992</v>
      </c>
    </row>
    <row r="1523" spans="1:14" ht="38.1" hidden="1" customHeight="1">
      <c r="A1523" s="27">
        <v>43946</v>
      </c>
      <c r="C1523" s="27" t="s">
        <v>13</v>
      </c>
      <c r="D1523" s="27" t="s">
        <v>14</v>
      </c>
      <c r="E1523" s="27" t="s">
        <v>15</v>
      </c>
      <c r="F1523" s="26" t="s">
        <v>498</v>
      </c>
      <c r="G1523" s="26">
        <v>1981</v>
      </c>
      <c r="H1523" s="26">
        <v>5.09</v>
      </c>
      <c r="I1523" s="26">
        <v>0.28000000000000003</v>
      </c>
      <c r="J1523" s="38">
        <v>0.13</v>
      </c>
      <c r="K1523" s="28">
        <f t="shared" si="46"/>
        <v>4.2566371681415927</v>
      </c>
      <c r="L1523" s="28">
        <f t="shared" si="47"/>
        <v>8432.3982300884945</v>
      </c>
      <c r="M1523" s="26" t="s">
        <v>1011</v>
      </c>
      <c r="N1523" s="26">
        <f>表1_4[[#This Row],[升数]]*4.81</f>
        <v>9528.6099999999988</v>
      </c>
    </row>
    <row r="1524" spans="1:14" ht="38.1" hidden="1" customHeight="1">
      <c r="A1524" s="27">
        <v>43946</v>
      </c>
      <c r="C1524" s="27" t="s">
        <v>13</v>
      </c>
      <c r="D1524" s="27" t="s">
        <v>14</v>
      </c>
      <c r="E1524" s="27" t="s">
        <v>15</v>
      </c>
      <c r="F1524" s="26" t="s">
        <v>498</v>
      </c>
      <c r="G1524" s="26">
        <v>57</v>
      </c>
      <c r="H1524" s="26">
        <v>5.09</v>
      </c>
      <c r="I1524" s="26">
        <v>0.28000000000000003</v>
      </c>
      <c r="J1524" s="38">
        <v>0.13</v>
      </c>
      <c r="K1524" s="28">
        <f t="shared" si="46"/>
        <v>4.2566371681415927</v>
      </c>
      <c r="L1524" s="28">
        <f t="shared" si="47"/>
        <v>242.62831858407077</v>
      </c>
      <c r="M1524" s="26" t="s">
        <v>1011</v>
      </c>
      <c r="N1524" s="26">
        <f>表1_4[[#This Row],[升数]]*4.81</f>
        <v>274.16999999999996</v>
      </c>
    </row>
    <row r="1525" spans="1:14" ht="38.1" hidden="1" customHeight="1">
      <c r="A1525" s="27">
        <v>43947</v>
      </c>
      <c r="C1525" s="27" t="s">
        <v>13</v>
      </c>
      <c r="D1525" s="27" t="s">
        <v>14</v>
      </c>
      <c r="E1525" s="27" t="s">
        <v>15</v>
      </c>
      <c r="F1525" s="26" t="s">
        <v>498</v>
      </c>
      <c r="G1525" s="26">
        <v>1706</v>
      </c>
      <c r="H1525" s="26">
        <v>5.09</v>
      </c>
      <c r="I1525" s="26">
        <v>0.28000000000000003</v>
      </c>
      <c r="J1525" s="38">
        <v>0.13</v>
      </c>
      <c r="K1525" s="28">
        <f t="shared" si="46"/>
        <v>4.2566371681415927</v>
      </c>
      <c r="L1525" s="28">
        <f t="shared" si="47"/>
        <v>7261.8230088495575</v>
      </c>
      <c r="M1525" s="26" t="s">
        <v>1011</v>
      </c>
      <c r="N1525" s="26">
        <f>表1_4[[#This Row],[升数]]*4.81</f>
        <v>8205.8599999999988</v>
      </c>
    </row>
    <row r="1526" spans="1:14" ht="38.1" hidden="1" customHeight="1">
      <c r="A1526" s="27">
        <v>43948</v>
      </c>
      <c r="C1526" s="27" t="s">
        <v>13</v>
      </c>
      <c r="D1526" s="27" t="s">
        <v>14</v>
      </c>
      <c r="E1526" s="27" t="s">
        <v>15</v>
      </c>
      <c r="F1526" s="26" t="s">
        <v>498</v>
      </c>
      <c r="G1526" s="26">
        <v>440</v>
      </c>
      <c r="H1526" s="26">
        <v>5.09</v>
      </c>
      <c r="I1526" s="26">
        <v>0.28000000000000003</v>
      </c>
      <c r="J1526" s="38">
        <v>0.13</v>
      </c>
      <c r="K1526" s="28">
        <f t="shared" si="46"/>
        <v>4.2566371681415927</v>
      </c>
      <c r="L1526" s="28">
        <f t="shared" si="47"/>
        <v>1872.9203539823009</v>
      </c>
      <c r="M1526" s="26" t="s">
        <v>1011</v>
      </c>
      <c r="N1526" s="26">
        <f>表1_4[[#This Row],[升数]]*4.81</f>
        <v>2116.3999999999996</v>
      </c>
    </row>
    <row r="1527" spans="1:14" ht="38.1" hidden="1" customHeight="1">
      <c r="A1527" s="27">
        <v>43949</v>
      </c>
      <c r="C1527" s="27" t="s">
        <v>13</v>
      </c>
      <c r="D1527" s="27" t="s">
        <v>14</v>
      </c>
      <c r="E1527" s="27" t="s">
        <v>15</v>
      </c>
      <c r="F1527" s="26" t="s">
        <v>498</v>
      </c>
      <c r="G1527" s="26">
        <v>2320</v>
      </c>
      <c r="H1527" s="26">
        <v>5.09</v>
      </c>
      <c r="I1527" s="26">
        <v>0.28000000000000003</v>
      </c>
      <c r="J1527" s="38">
        <v>0.13</v>
      </c>
      <c r="K1527" s="28">
        <f t="shared" si="46"/>
        <v>4.2566371681415927</v>
      </c>
      <c r="L1527" s="28">
        <f t="shared" si="47"/>
        <v>9875.3982300884945</v>
      </c>
      <c r="M1527" s="26" t="s">
        <v>1011</v>
      </c>
      <c r="N1527" s="26">
        <f>表1_4[[#This Row],[升数]]*4.81</f>
        <v>11159.199999999999</v>
      </c>
    </row>
    <row r="1528" spans="1:14" ht="38.1" hidden="1" customHeight="1">
      <c r="A1528" s="27">
        <v>43950</v>
      </c>
      <c r="C1528" s="27" t="s">
        <v>13</v>
      </c>
      <c r="D1528" s="27" t="s">
        <v>14</v>
      </c>
      <c r="E1528" s="27" t="s">
        <v>15</v>
      </c>
      <c r="F1528" s="26" t="s">
        <v>498</v>
      </c>
      <c r="G1528" s="26">
        <v>995</v>
      </c>
      <c r="H1528" s="26">
        <v>5.09</v>
      </c>
      <c r="I1528" s="26">
        <v>0.28000000000000003</v>
      </c>
      <c r="J1528" s="38">
        <v>0.13</v>
      </c>
      <c r="K1528" s="28">
        <f t="shared" si="46"/>
        <v>4.2566371681415927</v>
      </c>
      <c r="L1528" s="28">
        <f t="shared" si="47"/>
        <v>4235.353982300885</v>
      </c>
      <c r="M1528" s="26" t="s">
        <v>1011</v>
      </c>
      <c r="N1528" s="26">
        <f>表1_4[[#This Row],[升数]]*4.81</f>
        <v>4785.95</v>
      </c>
    </row>
    <row r="1529" spans="1:14" ht="38.1" hidden="1" customHeight="1">
      <c r="A1529" s="27">
        <v>43951</v>
      </c>
      <c r="C1529" s="27" t="s">
        <v>13</v>
      </c>
      <c r="D1529" s="27" t="s">
        <v>14</v>
      </c>
      <c r="E1529" s="27" t="s">
        <v>15</v>
      </c>
      <c r="F1529" s="26" t="s">
        <v>498</v>
      </c>
      <c r="G1529" s="26">
        <v>797</v>
      </c>
      <c r="H1529" s="26">
        <v>5.09</v>
      </c>
      <c r="I1529" s="26">
        <v>0.28000000000000003</v>
      </c>
      <c r="J1529" s="38">
        <v>0.13</v>
      </c>
      <c r="K1529" s="28">
        <f t="shared" si="46"/>
        <v>4.2566371681415927</v>
      </c>
      <c r="L1529" s="28">
        <f t="shared" si="47"/>
        <v>3392.5398230088495</v>
      </c>
      <c r="M1529" s="26" t="s">
        <v>1011</v>
      </c>
      <c r="N1529" s="26">
        <f>表1_4[[#This Row],[升数]]*4.81</f>
        <v>3833.5699999999997</v>
      </c>
    </row>
    <row r="1530" spans="1:14" ht="38.1" hidden="1" customHeight="1">
      <c r="A1530" s="27">
        <v>43952</v>
      </c>
      <c r="C1530" s="27" t="s">
        <v>13</v>
      </c>
      <c r="D1530" s="27" t="s">
        <v>14</v>
      </c>
      <c r="E1530" s="27" t="s">
        <v>15</v>
      </c>
      <c r="F1530" s="26" t="s">
        <v>498</v>
      </c>
      <c r="G1530" s="26">
        <v>534</v>
      </c>
      <c r="H1530" s="26">
        <v>5.09</v>
      </c>
      <c r="I1530" s="26">
        <v>0.28000000000000003</v>
      </c>
      <c r="J1530" s="38">
        <v>0.13</v>
      </c>
      <c r="K1530" s="28">
        <f t="shared" si="46"/>
        <v>4.2566371681415927</v>
      </c>
      <c r="L1530" s="28">
        <f t="shared" si="47"/>
        <v>2273.0442477876104</v>
      </c>
      <c r="M1530" s="26" t="s">
        <v>1011</v>
      </c>
      <c r="N1530" s="26">
        <f>表1_4[[#This Row],[升数]]*4.81</f>
        <v>2568.54</v>
      </c>
    </row>
    <row r="1531" spans="1:14" ht="38.1" hidden="1" customHeight="1">
      <c r="A1531" s="27">
        <v>43952</v>
      </c>
      <c r="C1531" s="27" t="s">
        <v>13</v>
      </c>
      <c r="D1531" s="27" t="s">
        <v>14</v>
      </c>
      <c r="E1531" s="27" t="s">
        <v>15</v>
      </c>
      <c r="F1531" s="26" t="s">
        <v>498</v>
      </c>
      <c r="G1531" s="26">
        <v>941</v>
      </c>
      <c r="H1531" s="26">
        <v>5.09</v>
      </c>
      <c r="I1531" s="26">
        <v>0.28000000000000003</v>
      </c>
      <c r="J1531" s="38">
        <v>0.13</v>
      </c>
      <c r="K1531" s="28">
        <f t="shared" si="46"/>
        <v>4.2566371681415927</v>
      </c>
      <c r="L1531" s="28">
        <f t="shared" si="47"/>
        <v>4005.4955752212386</v>
      </c>
      <c r="M1531" s="26" t="s">
        <v>1011</v>
      </c>
      <c r="N1531" s="26">
        <f>表1_4[[#This Row],[升数]]*4.81</f>
        <v>4526.21</v>
      </c>
    </row>
    <row r="1532" spans="1:14" ht="38.1" hidden="1" customHeight="1">
      <c r="A1532" s="27">
        <v>43953</v>
      </c>
      <c r="C1532" s="27" t="s">
        <v>13</v>
      </c>
      <c r="D1532" s="27" t="s">
        <v>14</v>
      </c>
      <c r="E1532" s="27" t="s">
        <v>15</v>
      </c>
      <c r="F1532" s="26" t="s">
        <v>498</v>
      </c>
      <c r="G1532" s="26">
        <v>1469</v>
      </c>
      <c r="H1532" s="26">
        <v>5.09</v>
      </c>
      <c r="I1532" s="26">
        <v>0.28000000000000003</v>
      </c>
      <c r="J1532" s="38">
        <v>0.13</v>
      </c>
      <c r="K1532" s="28">
        <f t="shared" si="46"/>
        <v>4.2566371681415927</v>
      </c>
      <c r="L1532" s="28">
        <f t="shared" si="47"/>
        <v>6253</v>
      </c>
      <c r="M1532" s="26" t="s">
        <v>1011</v>
      </c>
      <c r="N1532" s="26">
        <f>表1_4[[#This Row],[升数]]*4.81</f>
        <v>7065.8899999999994</v>
      </c>
    </row>
    <row r="1533" spans="1:14" ht="38.1" hidden="1" customHeight="1">
      <c r="A1533" s="27">
        <v>43954</v>
      </c>
      <c r="C1533" s="27" t="s">
        <v>13</v>
      </c>
      <c r="D1533" s="27" t="s">
        <v>14</v>
      </c>
      <c r="E1533" s="27" t="s">
        <v>15</v>
      </c>
      <c r="F1533" s="26" t="s">
        <v>498</v>
      </c>
      <c r="G1533" s="26">
        <v>1365</v>
      </c>
      <c r="H1533" s="26">
        <v>5.09</v>
      </c>
      <c r="I1533" s="26">
        <v>0.28000000000000003</v>
      </c>
      <c r="J1533" s="38">
        <v>0.13</v>
      </c>
      <c r="K1533" s="28">
        <f t="shared" si="46"/>
        <v>4.2566371681415927</v>
      </c>
      <c r="L1533" s="28">
        <f t="shared" si="47"/>
        <v>5810.3097345132737</v>
      </c>
      <c r="M1533" s="26" t="s">
        <v>1011</v>
      </c>
      <c r="N1533" s="26">
        <f>表1_4[[#This Row],[升数]]*4.81</f>
        <v>6565.65</v>
      </c>
    </row>
    <row r="1534" spans="1:14" ht="38.1" hidden="1" customHeight="1">
      <c r="A1534" s="27">
        <v>43955</v>
      </c>
      <c r="C1534" s="27" t="s">
        <v>13</v>
      </c>
      <c r="D1534" s="27" t="s">
        <v>14</v>
      </c>
      <c r="E1534" s="27" t="s">
        <v>15</v>
      </c>
      <c r="F1534" s="26" t="s">
        <v>498</v>
      </c>
      <c r="G1534" s="26">
        <v>1078</v>
      </c>
      <c r="H1534" s="26">
        <v>5.09</v>
      </c>
      <c r="I1534" s="26">
        <v>0.28000000000000003</v>
      </c>
      <c r="J1534" s="38">
        <v>0.13</v>
      </c>
      <c r="K1534" s="28">
        <f t="shared" si="46"/>
        <v>4.2566371681415927</v>
      </c>
      <c r="L1534" s="28">
        <f t="shared" si="47"/>
        <v>4588.6548672566369</v>
      </c>
      <c r="M1534" s="26" t="s">
        <v>1011</v>
      </c>
      <c r="N1534" s="26">
        <f>表1_4[[#This Row],[升数]]*4.81</f>
        <v>5185.1799999999994</v>
      </c>
    </row>
    <row r="1535" spans="1:14" ht="38.1" hidden="1" customHeight="1">
      <c r="A1535" s="27">
        <v>43957</v>
      </c>
      <c r="C1535" s="27" t="s">
        <v>13</v>
      </c>
      <c r="D1535" s="27" t="s">
        <v>14</v>
      </c>
      <c r="E1535" s="27" t="s">
        <v>15</v>
      </c>
      <c r="F1535" s="26" t="s">
        <v>498</v>
      </c>
      <c r="G1535" s="26">
        <v>461</v>
      </c>
      <c r="H1535" s="26">
        <v>5.09</v>
      </c>
      <c r="I1535" s="26">
        <v>0.28000000000000003</v>
      </c>
      <c r="J1535" s="38">
        <v>0.13</v>
      </c>
      <c r="K1535" s="28">
        <f t="shared" si="46"/>
        <v>4.2566371681415927</v>
      </c>
      <c r="L1535" s="28">
        <f t="shared" si="47"/>
        <v>1962.3097345132742</v>
      </c>
      <c r="M1535" s="26" t="s">
        <v>1011</v>
      </c>
      <c r="N1535" s="26">
        <f>表1_4[[#This Row],[升数]]*4.81</f>
        <v>2217.41</v>
      </c>
    </row>
    <row r="1536" spans="1:14" ht="38.1" hidden="1" customHeight="1">
      <c r="A1536" s="27">
        <v>43957</v>
      </c>
      <c r="C1536" s="27" t="s">
        <v>13</v>
      </c>
      <c r="D1536" s="27" t="s">
        <v>14</v>
      </c>
      <c r="E1536" s="27" t="s">
        <v>15</v>
      </c>
      <c r="F1536" s="26" t="s">
        <v>498</v>
      </c>
      <c r="G1536" s="26">
        <v>1313</v>
      </c>
      <c r="H1536" s="26">
        <v>5.09</v>
      </c>
      <c r="I1536" s="26">
        <v>0.28000000000000003</v>
      </c>
      <c r="J1536" s="38">
        <v>0.13</v>
      </c>
      <c r="K1536" s="28">
        <f t="shared" si="46"/>
        <v>4.2566371681415927</v>
      </c>
      <c r="L1536" s="28">
        <f t="shared" si="47"/>
        <v>5588.9646017699115</v>
      </c>
      <c r="M1536" s="26" t="s">
        <v>1011</v>
      </c>
      <c r="N1536" s="26">
        <f>表1_4[[#This Row],[升数]]*4.81</f>
        <v>6315.53</v>
      </c>
    </row>
    <row r="1537" spans="1:14" ht="38.1" hidden="1" customHeight="1">
      <c r="A1537" s="27">
        <v>43958</v>
      </c>
      <c r="C1537" s="27" t="s">
        <v>13</v>
      </c>
      <c r="D1537" s="27" t="s">
        <v>14</v>
      </c>
      <c r="E1537" s="27" t="s">
        <v>15</v>
      </c>
      <c r="F1537" s="26" t="s">
        <v>498</v>
      </c>
      <c r="G1537" s="26">
        <v>1772</v>
      </c>
      <c r="H1537" s="26">
        <v>5.09</v>
      </c>
      <c r="I1537" s="26">
        <v>0.28000000000000003</v>
      </c>
      <c r="J1537" s="38">
        <v>0.13</v>
      </c>
      <c r="K1537" s="28">
        <f t="shared" si="46"/>
        <v>4.2566371681415927</v>
      </c>
      <c r="L1537" s="28">
        <f t="shared" si="47"/>
        <v>7542.7610619469024</v>
      </c>
      <c r="M1537" s="26" t="s">
        <v>1011</v>
      </c>
      <c r="N1537" s="26">
        <f>表1_4[[#This Row],[升数]]*4.81</f>
        <v>8523.32</v>
      </c>
    </row>
    <row r="1538" spans="1:14" ht="38.1" hidden="1" customHeight="1">
      <c r="A1538" s="27">
        <v>43959</v>
      </c>
      <c r="C1538" s="27" t="s">
        <v>13</v>
      </c>
      <c r="D1538" s="27" t="s">
        <v>14</v>
      </c>
      <c r="E1538" s="27" t="s">
        <v>15</v>
      </c>
      <c r="F1538" s="26" t="s">
        <v>498</v>
      </c>
      <c r="G1538" s="26">
        <v>1070</v>
      </c>
      <c r="H1538" s="26">
        <v>5.09</v>
      </c>
      <c r="I1538" s="26">
        <v>0.28000000000000003</v>
      </c>
      <c r="J1538" s="38">
        <v>0.13</v>
      </c>
      <c r="K1538" s="28">
        <f t="shared" ref="K1538:K1601" si="48">4.81/1.13</f>
        <v>4.2566371681415927</v>
      </c>
      <c r="L1538" s="28">
        <f t="shared" ref="L1538:L1601" si="49">G1538*K1538</f>
        <v>4554.6017699115046</v>
      </c>
      <c r="M1538" s="26" t="s">
        <v>1011</v>
      </c>
      <c r="N1538" s="26">
        <f>表1_4[[#This Row],[升数]]*4.81</f>
        <v>5146.7</v>
      </c>
    </row>
    <row r="1539" spans="1:14" ht="38.1" hidden="1" customHeight="1">
      <c r="A1539" s="27">
        <v>43960</v>
      </c>
      <c r="C1539" s="27" t="s">
        <v>13</v>
      </c>
      <c r="D1539" s="27" t="s">
        <v>14</v>
      </c>
      <c r="E1539" s="27" t="s">
        <v>15</v>
      </c>
      <c r="F1539" s="26" t="s">
        <v>498</v>
      </c>
      <c r="G1539" s="26">
        <v>937</v>
      </c>
      <c r="H1539" s="26">
        <v>5.09</v>
      </c>
      <c r="I1539" s="26">
        <v>0.28000000000000003</v>
      </c>
      <c r="J1539" s="38">
        <v>0.13</v>
      </c>
      <c r="K1539" s="28">
        <f t="shared" si="48"/>
        <v>4.2566371681415927</v>
      </c>
      <c r="L1539" s="28">
        <f t="shared" si="49"/>
        <v>3988.4690265486724</v>
      </c>
      <c r="M1539" s="26" t="s">
        <v>1011</v>
      </c>
      <c r="N1539" s="26">
        <f>表1_4[[#This Row],[升数]]*4.81</f>
        <v>4506.9699999999993</v>
      </c>
    </row>
    <row r="1540" spans="1:14" ht="38.1" hidden="1" customHeight="1">
      <c r="A1540" s="27">
        <v>43961</v>
      </c>
      <c r="C1540" s="27" t="s">
        <v>13</v>
      </c>
      <c r="D1540" s="27" t="s">
        <v>14</v>
      </c>
      <c r="E1540" s="27" t="s">
        <v>15</v>
      </c>
      <c r="F1540" s="26" t="s">
        <v>498</v>
      </c>
      <c r="G1540" s="26">
        <v>1217</v>
      </c>
      <c r="H1540" s="26">
        <v>5.09</v>
      </c>
      <c r="I1540" s="26">
        <v>0.28000000000000003</v>
      </c>
      <c r="J1540" s="38">
        <v>0.13</v>
      </c>
      <c r="K1540" s="28">
        <f t="shared" si="48"/>
        <v>4.2566371681415927</v>
      </c>
      <c r="L1540" s="28">
        <f t="shared" si="49"/>
        <v>5180.3274336283184</v>
      </c>
      <c r="M1540" s="26" t="s">
        <v>1011</v>
      </c>
      <c r="N1540" s="26">
        <f>表1_4[[#This Row],[升数]]*4.81</f>
        <v>5853.7699999999995</v>
      </c>
    </row>
    <row r="1541" spans="1:14" ht="38.1" hidden="1" customHeight="1">
      <c r="A1541" s="27">
        <v>43962</v>
      </c>
      <c r="C1541" s="27" t="s">
        <v>13</v>
      </c>
      <c r="D1541" s="27" t="s">
        <v>14</v>
      </c>
      <c r="E1541" s="27" t="s">
        <v>15</v>
      </c>
      <c r="F1541" s="26" t="s">
        <v>498</v>
      </c>
      <c r="G1541" s="26">
        <v>1698</v>
      </c>
      <c r="H1541" s="26">
        <v>5.09</v>
      </c>
      <c r="I1541" s="26">
        <v>0.28000000000000003</v>
      </c>
      <c r="J1541" s="38">
        <v>0.13</v>
      </c>
      <c r="K1541" s="28">
        <f t="shared" si="48"/>
        <v>4.2566371681415927</v>
      </c>
      <c r="L1541" s="28">
        <f t="shared" si="49"/>
        <v>7227.7699115044243</v>
      </c>
      <c r="M1541" s="26" t="s">
        <v>1011</v>
      </c>
      <c r="N1541" s="26">
        <f>表1_4[[#This Row],[升数]]*4.81</f>
        <v>8167.3799999999992</v>
      </c>
    </row>
    <row r="1542" spans="1:14" ht="38.1" hidden="1" customHeight="1">
      <c r="A1542" s="27">
        <v>43963</v>
      </c>
      <c r="C1542" s="27" t="s">
        <v>13</v>
      </c>
      <c r="D1542" s="27" t="s">
        <v>14</v>
      </c>
      <c r="E1542" s="27" t="s">
        <v>15</v>
      </c>
      <c r="F1542" s="26" t="s">
        <v>498</v>
      </c>
      <c r="G1542" s="26">
        <v>1740</v>
      </c>
      <c r="H1542" s="26">
        <v>5.09</v>
      </c>
      <c r="I1542" s="26">
        <v>0.28000000000000003</v>
      </c>
      <c r="J1542" s="38">
        <v>0.13</v>
      </c>
      <c r="K1542" s="28">
        <f t="shared" si="48"/>
        <v>4.2566371681415927</v>
      </c>
      <c r="L1542" s="28">
        <f t="shared" si="49"/>
        <v>7406.5486725663714</v>
      </c>
      <c r="M1542" s="26" t="s">
        <v>1011</v>
      </c>
      <c r="N1542" s="26">
        <f>表1_4[[#This Row],[升数]]*4.81</f>
        <v>8369.4</v>
      </c>
    </row>
    <row r="1543" spans="1:14" ht="38.1" hidden="1" customHeight="1">
      <c r="A1543" s="27">
        <v>43964</v>
      </c>
      <c r="C1543" s="27" t="s">
        <v>13</v>
      </c>
      <c r="D1543" s="27" t="s">
        <v>14</v>
      </c>
      <c r="E1543" s="27" t="s">
        <v>15</v>
      </c>
      <c r="F1543" s="26" t="s">
        <v>498</v>
      </c>
      <c r="G1543" s="26">
        <v>2330</v>
      </c>
      <c r="H1543" s="26">
        <v>5.09</v>
      </c>
      <c r="I1543" s="26">
        <v>0.28000000000000003</v>
      </c>
      <c r="J1543" s="38">
        <v>0.13</v>
      </c>
      <c r="K1543" s="28">
        <f t="shared" si="48"/>
        <v>4.2566371681415927</v>
      </c>
      <c r="L1543" s="28">
        <f t="shared" si="49"/>
        <v>9917.9646017699106</v>
      </c>
      <c r="M1543" s="26" t="s">
        <v>1011</v>
      </c>
      <c r="N1543" s="26">
        <f>表1_4[[#This Row],[升数]]*4.81</f>
        <v>11207.3</v>
      </c>
    </row>
    <row r="1544" spans="1:14" ht="38.1" hidden="1" customHeight="1">
      <c r="A1544" s="27">
        <v>43965</v>
      </c>
      <c r="C1544" s="27" t="s">
        <v>13</v>
      </c>
      <c r="D1544" s="27" t="s">
        <v>14</v>
      </c>
      <c r="E1544" s="27" t="s">
        <v>15</v>
      </c>
      <c r="F1544" s="26" t="s">
        <v>498</v>
      </c>
      <c r="G1544" s="26">
        <v>2176</v>
      </c>
      <c r="H1544" s="26">
        <v>5.09</v>
      </c>
      <c r="I1544" s="26">
        <v>0.28000000000000003</v>
      </c>
      <c r="J1544" s="38">
        <v>0.13</v>
      </c>
      <c r="K1544" s="28">
        <f t="shared" si="48"/>
        <v>4.2566371681415927</v>
      </c>
      <c r="L1544" s="28">
        <f t="shared" si="49"/>
        <v>9262.4424778761058</v>
      </c>
      <c r="M1544" s="26" t="s">
        <v>1011</v>
      </c>
      <c r="N1544" s="26">
        <f>表1_4[[#This Row],[升数]]*4.81</f>
        <v>10466.56</v>
      </c>
    </row>
    <row r="1545" spans="1:14" ht="38.1" hidden="1" customHeight="1">
      <c r="A1545" s="27">
        <v>43965</v>
      </c>
      <c r="C1545" s="27" t="s">
        <v>13</v>
      </c>
      <c r="D1545" s="27" t="s">
        <v>14</v>
      </c>
      <c r="E1545" s="27" t="s">
        <v>15</v>
      </c>
      <c r="F1545" s="26" t="s">
        <v>498</v>
      </c>
      <c r="G1545" s="26">
        <v>454</v>
      </c>
      <c r="H1545" s="26">
        <v>5.09</v>
      </c>
      <c r="I1545" s="26">
        <v>0.28000000000000003</v>
      </c>
      <c r="J1545" s="38">
        <v>0.13</v>
      </c>
      <c r="K1545" s="28">
        <f t="shared" si="48"/>
        <v>4.2566371681415927</v>
      </c>
      <c r="L1545" s="28">
        <f t="shared" si="49"/>
        <v>1932.5132743362831</v>
      </c>
      <c r="M1545" s="26" t="s">
        <v>1011</v>
      </c>
      <c r="N1545" s="26">
        <f>表1_4[[#This Row],[升数]]*4.81</f>
        <v>2183.7399999999998</v>
      </c>
    </row>
    <row r="1546" spans="1:14" ht="38.1" hidden="1" customHeight="1">
      <c r="A1546" s="27">
        <v>43966</v>
      </c>
      <c r="C1546" s="27" t="s">
        <v>13</v>
      </c>
      <c r="D1546" s="27" t="s">
        <v>14</v>
      </c>
      <c r="E1546" s="27" t="s">
        <v>15</v>
      </c>
      <c r="F1546" s="26" t="s">
        <v>498</v>
      </c>
      <c r="G1546" s="26">
        <v>2215</v>
      </c>
      <c r="H1546" s="26">
        <v>5.09</v>
      </c>
      <c r="I1546" s="26">
        <v>0.28000000000000003</v>
      </c>
      <c r="J1546" s="38">
        <v>0.13</v>
      </c>
      <c r="K1546" s="28">
        <f t="shared" si="48"/>
        <v>4.2566371681415927</v>
      </c>
      <c r="L1546" s="28">
        <f t="shared" si="49"/>
        <v>9428.4513274336277</v>
      </c>
      <c r="M1546" s="26" t="s">
        <v>1011</v>
      </c>
      <c r="N1546" s="26">
        <f>表1_4[[#This Row],[升数]]*4.81</f>
        <v>10654.15</v>
      </c>
    </row>
    <row r="1547" spans="1:14" ht="38.1" hidden="1" customHeight="1">
      <c r="A1547" s="27">
        <v>43966</v>
      </c>
      <c r="C1547" s="27" t="s">
        <v>13</v>
      </c>
      <c r="D1547" s="27" t="s">
        <v>14</v>
      </c>
      <c r="E1547" s="27" t="s">
        <v>15</v>
      </c>
      <c r="F1547" s="26" t="s">
        <v>498</v>
      </c>
      <c r="G1547" s="26">
        <v>138</v>
      </c>
      <c r="H1547" s="26">
        <v>5.09</v>
      </c>
      <c r="I1547" s="26">
        <v>0.28000000000000003</v>
      </c>
      <c r="J1547" s="38">
        <v>0.13</v>
      </c>
      <c r="K1547" s="28">
        <f t="shared" si="48"/>
        <v>4.2566371681415927</v>
      </c>
      <c r="L1547" s="28">
        <f t="shared" si="49"/>
        <v>587.4159292035398</v>
      </c>
      <c r="M1547" s="26" t="s">
        <v>1011</v>
      </c>
      <c r="N1547" s="26">
        <f>表1_4[[#This Row],[升数]]*4.81</f>
        <v>663.78</v>
      </c>
    </row>
    <row r="1548" spans="1:14" ht="38.1" hidden="1" customHeight="1">
      <c r="A1548" s="27">
        <v>43966</v>
      </c>
      <c r="C1548" s="27" t="s">
        <v>13</v>
      </c>
      <c r="D1548" s="27" t="s">
        <v>14</v>
      </c>
      <c r="E1548" s="27" t="s">
        <v>15</v>
      </c>
      <c r="F1548" s="26" t="s">
        <v>498</v>
      </c>
      <c r="G1548" s="26">
        <v>333</v>
      </c>
      <c r="H1548" s="26">
        <v>5.09</v>
      </c>
      <c r="I1548" s="26">
        <v>0.28000000000000003</v>
      </c>
      <c r="J1548" s="38">
        <v>0.13</v>
      </c>
      <c r="K1548" s="28">
        <f t="shared" si="48"/>
        <v>4.2566371681415927</v>
      </c>
      <c r="L1548" s="28">
        <f t="shared" si="49"/>
        <v>1417.4601769911503</v>
      </c>
      <c r="M1548" s="26" t="s">
        <v>1011</v>
      </c>
      <c r="N1548" s="26">
        <f>表1_4[[#This Row],[升数]]*4.81</f>
        <v>1601.7299999999998</v>
      </c>
    </row>
    <row r="1549" spans="1:14" ht="38.1" hidden="1" customHeight="1">
      <c r="A1549" s="27">
        <v>43937</v>
      </c>
      <c r="C1549" s="27" t="s">
        <v>13</v>
      </c>
      <c r="D1549" s="27" t="s">
        <v>14</v>
      </c>
      <c r="E1549" s="27" t="s">
        <v>15</v>
      </c>
      <c r="F1549" s="26" t="s">
        <v>27</v>
      </c>
      <c r="G1549" s="26">
        <v>1301</v>
      </c>
      <c r="H1549" s="26">
        <v>5.09</v>
      </c>
      <c r="I1549" s="26">
        <v>0.28000000000000003</v>
      </c>
      <c r="J1549" s="38">
        <v>0.13</v>
      </c>
      <c r="K1549" s="28">
        <f t="shared" si="48"/>
        <v>4.2566371681415927</v>
      </c>
      <c r="L1549" s="28">
        <f t="shared" si="49"/>
        <v>5537.8849557522117</v>
      </c>
      <c r="M1549" s="26" t="s">
        <v>1011</v>
      </c>
      <c r="N1549" s="26">
        <f>表1_4[[#This Row],[升数]]*4.81</f>
        <v>6257.8099999999995</v>
      </c>
    </row>
    <row r="1550" spans="1:14" ht="38.1" hidden="1" customHeight="1">
      <c r="A1550" s="27">
        <v>43937</v>
      </c>
      <c r="C1550" s="27" t="s">
        <v>13</v>
      </c>
      <c r="D1550" s="27" t="s">
        <v>14</v>
      </c>
      <c r="E1550" s="27" t="s">
        <v>15</v>
      </c>
      <c r="F1550" s="26" t="s">
        <v>27</v>
      </c>
      <c r="G1550" s="26">
        <v>3018</v>
      </c>
      <c r="H1550" s="26">
        <v>5.09</v>
      </c>
      <c r="I1550" s="26">
        <v>0.28000000000000003</v>
      </c>
      <c r="J1550" s="38">
        <v>0.13</v>
      </c>
      <c r="K1550" s="28">
        <f t="shared" si="48"/>
        <v>4.2566371681415927</v>
      </c>
      <c r="L1550" s="28">
        <f t="shared" si="49"/>
        <v>12846.530973451327</v>
      </c>
      <c r="M1550" s="26" t="s">
        <v>1011</v>
      </c>
      <c r="N1550" s="26">
        <f>表1_4[[#This Row],[升数]]*4.81</f>
        <v>14516.579999999998</v>
      </c>
    </row>
    <row r="1551" spans="1:14" ht="38.1" hidden="1" customHeight="1">
      <c r="A1551" s="27">
        <v>43937</v>
      </c>
      <c r="C1551" s="27" t="s">
        <v>13</v>
      </c>
      <c r="D1551" s="27" t="s">
        <v>14</v>
      </c>
      <c r="E1551" s="27" t="s">
        <v>15</v>
      </c>
      <c r="F1551" s="26" t="s">
        <v>27</v>
      </c>
      <c r="G1551" s="26">
        <v>838</v>
      </c>
      <c r="H1551" s="26">
        <v>5.09</v>
      </c>
      <c r="I1551" s="26">
        <v>0.28000000000000003</v>
      </c>
      <c r="J1551" s="38">
        <v>0.13</v>
      </c>
      <c r="K1551" s="28">
        <f t="shared" si="48"/>
        <v>4.2566371681415927</v>
      </c>
      <c r="L1551" s="28">
        <f t="shared" si="49"/>
        <v>3567.0619469026547</v>
      </c>
      <c r="M1551" s="26" t="s">
        <v>1011</v>
      </c>
      <c r="N1551" s="26">
        <f>表1_4[[#This Row],[升数]]*4.81</f>
        <v>4030.7799999999997</v>
      </c>
    </row>
    <row r="1552" spans="1:14" ht="38.1" hidden="1" customHeight="1">
      <c r="A1552" s="27">
        <v>43938</v>
      </c>
      <c r="C1552" s="27" t="s">
        <v>13</v>
      </c>
      <c r="D1552" s="27" t="s">
        <v>14</v>
      </c>
      <c r="E1552" s="27" t="s">
        <v>15</v>
      </c>
      <c r="F1552" s="26" t="s">
        <v>27</v>
      </c>
      <c r="G1552" s="26">
        <v>2940</v>
      </c>
      <c r="H1552" s="26">
        <v>5.09</v>
      </c>
      <c r="I1552" s="26">
        <v>0.28000000000000003</v>
      </c>
      <c r="J1552" s="38">
        <v>0.13</v>
      </c>
      <c r="K1552" s="28">
        <f t="shared" si="48"/>
        <v>4.2566371681415927</v>
      </c>
      <c r="L1552" s="28">
        <f t="shared" si="49"/>
        <v>12514.513274336283</v>
      </c>
      <c r="M1552" s="26" t="s">
        <v>1011</v>
      </c>
      <c r="N1552" s="26">
        <f>表1_4[[#This Row],[升数]]*4.81</f>
        <v>14141.4</v>
      </c>
    </row>
    <row r="1553" spans="1:14" ht="38.1" hidden="1" customHeight="1">
      <c r="A1553" s="27">
        <v>43938</v>
      </c>
      <c r="C1553" s="27" t="s">
        <v>13</v>
      </c>
      <c r="D1553" s="27" t="s">
        <v>14</v>
      </c>
      <c r="E1553" s="27" t="s">
        <v>15</v>
      </c>
      <c r="F1553" s="26" t="s">
        <v>27</v>
      </c>
      <c r="G1553" s="26">
        <v>689</v>
      </c>
      <c r="H1553" s="26">
        <v>5.09</v>
      </c>
      <c r="I1553" s="26">
        <v>0.28000000000000003</v>
      </c>
      <c r="J1553" s="38">
        <v>0.13</v>
      </c>
      <c r="K1553" s="28">
        <f t="shared" si="48"/>
        <v>4.2566371681415927</v>
      </c>
      <c r="L1553" s="28">
        <f t="shared" si="49"/>
        <v>2932.8230088495575</v>
      </c>
      <c r="M1553" s="26" t="s">
        <v>1011</v>
      </c>
      <c r="N1553" s="26">
        <f>表1_4[[#This Row],[升数]]*4.81</f>
        <v>3314.0899999999997</v>
      </c>
    </row>
    <row r="1554" spans="1:14" ht="38.1" hidden="1" customHeight="1">
      <c r="A1554" s="27">
        <v>43938</v>
      </c>
      <c r="C1554" s="27" t="s">
        <v>13</v>
      </c>
      <c r="D1554" s="27" t="s">
        <v>14</v>
      </c>
      <c r="E1554" s="27" t="s">
        <v>15</v>
      </c>
      <c r="F1554" s="26" t="s">
        <v>27</v>
      </c>
      <c r="G1554" s="26">
        <v>808</v>
      </c>
      <c r="H1554" s="26">
        <v>5.09</v>
      </c>
      <c r="I1554" s="26">
        <v>0.28000000000000003</v>
      </c>
      <c r="J1554" s="38">
        <v>0.13</v>
      </c>
      <c r="K1554" s="28">
        <f t="shared" si="48"/>
        <v>4.2566371681415927</v>
      </c>
      <c r="L1554" s="28">
        <f t="shared" si="49"/>
        <v>3439.3628318584069</v>
      </c>
      <c r="M1554" s="26" t="s">
        <v>1011</v>
      </c>
      <c r="N1554" s="26">
        <f>表1_4[[#This Row],[升数]]*4.81</f>
        <v>3886.4799999999996</v>
      </c>
    </row>
    <row r="1555" spans="1:14" ht="38.1" hidden="1" customHeight="1">
      <c r="A1555" s="27">
        <v>43939</v>
      </c>
      <c r="C1555" s="27" t="s">
        <v>13</v>
      </c>
      <c r="D1555" s="27" t="s">
        <v>14</v>
      </c>
      <c r="E1555" s="27" t="s">
        <v>15</v>
      </c>
      <c r="F1555" s="26" t="s">
        <v>27</v>
      </c>
      <c r="G1555" s="26">
        <v>2102</v>
      </c>
      <c r="H1555" s="26">
        <v>5.09</v>
      </c>
      <c r="I1555" s="26">
        <v>0.28000000000000003</v>
      </c>
      <c r="J1555" s="38">
        <v>0.13</v>
      </c>
      <c r="K1555" s="28">
        <f t="shared" si="48"/>
        <v>4.2566371681415927</v>
      </c>
      <c r="L1555" s="28">
        <f t="shared" si="49"/>
        <v>8947.4513274336277</v>
      </c>
      <c r="M1555" s="26" t="s">
        <v>1011</v>
      </c>
      <c r="N1555" s="26">
        <f>表1_4[[#This Row],[升数]]*4.81</f>
        <v>10110.619999999999</v>
      </c>
    </row>
    <row r="1556" spans="1:14" ht="38.1" hidden="1" customHeight="1">
      <c r="A1556" s="27">
        <v>43939</v>
      </c>
      <c r="C1556" s="27" t="s">
        <v>13</v>
      </c>
      <c r="D1556" s="27" t="s">
        <v>14</v>
      </c>
      <c r="E1556" s="27" t="s">
        <v>15</v>
      </c>
      <c r="F1556" s="26" t="s">
        <v>27</v>
      </c>
      <c r="G1556" s="26">
        <v>1658</v>
      </c>
      <c r="H1556" s="26">
        <v>5.09</v>
      </c>
      <c r="I1556" s="26">
        <v>0.28000000000000003</v>
      </c>
      <c r="J1556" s="38">
        <v>0.13</v>
      </c>
      <c r="K1556" s="28">
        <f t="shared" si="48"/>
        <v>4.2566371681415927</v>
      </c>
      <c r="L1556" s="28">
        <f t="shared" si="49"/>
        <v>7057.5044247787609</v>
      </c>
      <c r="M1556" s="26" t="s">
        <v>1011</v>
      </c>
      <c r="N1556" s="26">
        <f>表1_4[[#This Row],[升数]]*4.81</f>
        <v>7974.98</v>
      </c>
    </row>
    <row r="1557" spans="1:14" ht="38.1" hidden="1" customHeight="1">
      <c r="A1557" s="27">
        <v>43939</v>
      </c>
      <c r="C1557" s="27" t="s">
        <v>13</v>
      </c>
      <c r="D1557" s="27" t="s">
        <v>14</v>
      </c>
      <c r="E1557" s="27" t="s">
        <v>15</v>
      </c>
      <c r="F1557" s="26" t="s">
        <v>27</v>
      </c>
      <c r="G1557" s="26">
        <v>1247</v>
      </c>
      <c r="H1557" s="26">
        <v>5.09</v>
      </c>
      <c r="I1557" s="26">
        <v>0.28000000000000003</v>
      </c>
      <c r="J1557" s="38">
        <v>0.13</v>
      </c>
      <c r="K1557" s="28">
        <f t="shared" si="48"/>
        <v>4.2566371681415927</v>
      </c>
      <c r="L1557" s="28">
        <f t="shared" si="49"/>
        <v>5308.0265486725657</v>
      </c>
      <c r="M1557" s="26" t="s">
        <v>1011</v>
      </c>
      <c r="N1557" s="26">
        <f>表1_4[[#This Row],[升数]]*4.81</f>
        <v>5998.07</v>
      </c>
    </row>
    <row r="1558" spans="1:14" ht="38.1" hidden="1" customHeight="1">
      <c r="A1558" s="27">
        <v>43940</v>
      </c>
      <c r="C1558" s="27" t="s">
        <v>13</v>
      </c>
      <c r="D1558" s="27" t="s">
        <v>14</v>
      </c>
      <c r="E1558" s="27" t="s">
        <v>15</v>
      </c>
      <c r="F1558" s="26" t="s">
        <v>27</v>
      </c>
      <c r="G1558" s="26">
        <v>2920</v>
      </c>
      <c r="H1558" s="26">
        <v>5.09</v>
      </c>
      <c r="I1558" s="26">
        <v>0.28000000000000003</v>
      </c>
      <c r="J1558" s="38">
        <v>0.13</v>
      </c>
      <c r="K1558" s="28">
        <f t="shared" si="48"/>
        <v>4.2566371681415927</v>
      </c>
      <c r="L1558" s="28">
        <f t="shared" si="49"/>
        <v>12429.380530973451</v>
      </c>
      <c r="M1558" s="26" t="s">
        <v>1011</v>
      </c>
      <c r="N1558" s="26">
        <f>表1_4[[#This Row],[升数]]*4.81</f>
        <v>14045.199999999999</v>
      </c>
    </row>
    <row r="1559" spans="1:14" ht="38.1" hidden="1" customHeight="1">
      <c r="A1559" s="27">
        <v>43940</v>
      </c>
      <c r="C1559" s="27" t="s">
        <v>13</v>
      </c>
      <c r="D1559" s="27" t="s">
        <v>14</v>
      </c>
      <c r="E1559" s="27" t="s">
        <v>15</v>
      </c>
      <c r="F1559" s="26" t="s">
        <v>27</v>
      </c>
      <c r="G1559" s="26">
        <v>1049</v>
      </c>
      <c r="H1559" s="26">
        <v>5.09</v>
      </c>
      <c r="I1559" s="26">
        <v>0.28000000000000003</v>
      </c>
      <c r="J1559" s="38">
        <v>0.13</v>
      </c>
      <c r="K1559" s="28">
        <f t="shared" si="48"/>
        <v>4.2566371681415927</v>
      </c>
      <c r="L1559" s="28">
        <f t="shared" si="49"/>
        <v>4465.212389380531</v>
      </c>
      <c r="M1559" s="26" t="s">
        <v>1011</v>
      </c>
      <c r="N1559" s="26">
        <f>表1_4[[#This Row],[升数]]*4.81</f>
        <v>5045.6899999999996</v>
      </c>
    </row>
    <row r="1560" spans="1:14" ht="38.1" hidden="1" customHeight="1">
      <c r="A1560" s="27">
        <v>43940</v>
      </c>
      <c r="C1560" s="27" t="s">
        <v>13</v>
      </c>
      <c r="D1560" s="27" t="s">
        <v>14</v>
      </c>
      <c r="E1560" s="27" t="s">
        <v>15</v>
      </c>
      <c r="F1560" s="26" t="s">
        <v>27</v>
      </c>
      <c r="G1560" s="26">
        <v>1124</v>
      </c>
      <c r="H1560" s="26">
        <v>5.09</v>
      </c>
      <c r="I1560" s="26">
        <v>0.28000000000000003</v>
      </c>
      <c r="J1560" s="38">
        <v>0.13</v>
      </c>
      <c r="K1560" s="28">
        <f t="shared" si="48"/>
        <v>4.2566371681415927</v>
      </c>
      <c r="L1560" s="28">
        <f t="shared" si="49"/>
        <v>4784.4601769911505</v>
      </c>
      <c r="M1560" s="26" t="s">
        <v>1011</v>
      </c>
      <c r="N1560" s="26">
        <f>表1_4[[#This Row],[升数]]*4.81</f>
        <v>5406.44</v>
      </c>
    </row>
    <row r="1561" spans="1:14" ht="38.1" hidden="1" customHeight="1">
      <c r="A1561" s="27">
        <v>43941</v>
      </c>
      <c r="C1561" s="27" t="s">
        <v>13</v>
      </c>
      <c r="D1561" s="27" t="s">
        <v>14</v>
      </c>
      <c r="E1561" s="27" t="s">
        <v>15</v>
      </c>
      <c r="F1561" s="26" t="s">
        <v>27</v>
      </c>
      <c r="G1561" s="26">
        <v>1260</v>
      </c>
      <c r="H1561" s="26">
        <v>5.09</v>
      </c>
      <c r="I1561" s="26">
        <v>0.28000000000000003</v>
      </c>
      <c r="J1561" s="38">
        <v>0.13</v>
      </c>
      <c r="K1561" s="28">
        <f t="shared" si="48"/>
        <v>4.2566371681415927</v>
      </c>
      <c r="L1561" s="28">
        <f t="shared" si="49"/>
        <v>5363.3628318584069</v>
      </c>
      <c r="M1561" s="26" t="s">
        <v>1011</v>
      </c>
      <c r="N1561" s="26">
        <f>表1_4[[#This Row],[升数]]*4.81</f>
        <v>6060.5999999999995</v>
      </c>
    </row>
    <row r="1562" spans="1:14" ht="38.1" hidden="1" customHeight="1">
      <c r="A1562" s="27">
        <v>43941</v>
      </c>
      <c r="C1562" s="27" t="s">
        <v>13</v>
      </c>
      <c r="D1562" s="27" t="s">
        <v>14</v>
      </c>
      <c r="E1562" s="27" t="s">
        <v>15</v>
      </c>
      <c r="F1562" s="26" t="s">
        <v>27</v>
      </c>
      <c r="G1562" s="26">
        <v>1180</v>
      </c>
      <c r="H1562" s="26">
        <v>5.09</v>
      </c>
      <c r="I1562" s="26">
        <v>0.28000000000000003</v>
      </c>
      <c r="J1562" s="38">
        <v>0.13</v>
      </c>
      <c r="K1562" s="28">
        <f t="shared" si="48"/>
        <v>4.2566371681415927</v>
      </c>
      <c r="L1562" s="28">
        <f t="shared" si="49"/>
        <v>5022.8318584070794</v>
      </c>
      <c r="M1562" s="26" t="s">
        <v>1011</v>
      </c>
      <c r="N1562" s="26">
        <f>表1_4[[#This Row],[升数]]*4.81</f>
        <v>5675.7999999999993</v>
      </c>
    </row>
    <row r="1563" spans="1:14" ht="38.1" hidden="1" customHeight="1">
      <c r="A1563" s="27">
        <v>43941</v>
      </c>
      <c r="C1563" s="27" t="s">
        <v>13</v>
      </c>
      <c r="D1563" s="27" t="s">
        <v>14</v>
      </c>
      <c r="E1563" s="27" t="s">
        <v>15</v>
      </c>
      <c r="F1563" s="26" t="s">
        <v>27</v>
      </c>
      <c r="G1563" s="26">
        <v>2317</v>
      </c>
      <c r="H1563" s="26">
        <v>5.09</v>
      </c>
      <c r="I1563" s="26">
        <v>0.28000000000000003</v>
      </c>
      <c r="J1563" s="38">
        <v>0.13</v>
      </c>
      <c r="K1563" s="28">
        <f t="shared" si="48"/>
        <v>4.2566371681415927</v>
      </c>
      <c r="L1563" s="28">
        <f t="shared" si="49"/>
        <v>9862.6283185840693</v>
      </c>
      <c r="M1563" s="26" t="s">
        <v>1011</v>
      </c>
      <c r="N1563" s="26">
        <f>表1_4[[#This Row],[升数]]*4.81</f>
        <v>11144.769999999999</v>
      </c>
    </row>
    <row r="1564" spans="1:14" ht="38.1" hidden="1" customHeight="1">
      <c r="A1564" s="27">
        <v>43942</v>
      </c>
      <c r="C1564" s="27" t="s">
        <v>13</v>
      </c>
      <c r="D1564" s="27" t="s">
        <v>14</v>
      </c>
      <c r="E1564" s="27" t="s">
        <v>15</v>
      </c>
      <c r="F1564" s="26" t="s">
        <v>27</v>
      </c>
      <c r="G1564" s="26">
        <v>4363</v>
      </c>
      <c r="H1564" s="26">
        <v>5.09</v>
      </c>
      <c r="I1564" s="26">
        <v>0.28000000000000003</v>
      </c>
      <c r="J1564" s="38">
        <v>0.13</v>
      </c>
      <c r="K1564" s="28">
        <f t="shared" si="48"/>
        <v>4.2566371681415927</v>
      </c>
      <c r="L1564" s="28">
        <f t="shared" si="49"/>
        <v>18571.70796460177</v>
      </c>
      <c r="M1564" s="26" t="s">
        <v>1011</v>
      </c>
      <c r="N1564" s="26">
        <f>表1_4[[#This Row],[升数]]*4.81</f>
        <v>20986.03</v>
      </c>
    </row>
    <row r="1565" spans="1:14" ht="38.1" hidden="1" customHeight="1">
      <c r="A1565" s="27">
        <v>43942</v>
      </c>
      <c r="C1565" s="27" t="s">
        <v>13</v>
      </c>
      <c r="D1565" s="27" t="s">
        <v>14</v>
      </c>
      <c r="E1565" s="27" t="s">
        <v>15</v>
      </c>
      <c r="F1565" s="26" t="s">
        <v>27</v>
      </c>
      <c r="G1565" s="26">
        <v>3100</v>
      </c>
      <c r="H1565" s="26">
        <v>5.09</v>
      </c>
      <c r="I1565" s="26">
        <v>0.28000000000000003</v>
      </c>
      <c r="J1565" s="38">
        <v>0.13</v>
      </c>
      <c r="K1565" s="28">
        <f t="shared" si="48"/>
        <v>4.2566371681415927</v>
      </c>
      <c r="L1565" s="28">
        <f t="shared" si="49"/>
        <v>13195.575221238938</v>
      </c>
      <c r="M1565" s="26" t="s">
        <v>1011</v>
      </c>
      <c r="N1565" s="26">
        <f>表1_4[[#This Row],[升数]]*4.81</f>
        <v>14910.999999999998</v>
      </c>
    </row>
    <row r="1566" spans="1:14" ht="38.1" hidden="1" customHeight="1">
      <c r="A1566" s="27">
        <v>43942</v>
      </c>
      <c r="C1566" s="27" t="s">
        <v>13</v>
      </c>
      <c r="D1566" s="27" t="s">
        <v>14</v>
      </c>
      <c r="E1566" s="27" t="s">
        <v>15</v>
      </c>
      <c r="F1566" s="26" t="s">
        <v>27</v>
      </c>
      <c r="G1566" s="26">
        <v>1213</v>
      </c>
      <c r="H1566" s="26">
        <v>5.09</v>
      </c>
      <c r="I1566" s="26">
        <v>0.28000000000000003</v>
      </c>
      <c r="J1566" s="38">
        <v>0.13</v>
      </c>
      <c r="K1566" s="28">
        <f t="shared" si="48"/>
        <v>4.2566371681415927</v>
      </c>
      <c r="L1566" s="28">
        <f t="shared" si="49"/>
        <v>5163.3008849557518</v>
      </c>
      <c r="M1566" s="26" t="s">
        <v>1011</v>
      </c>
      <c r="N1566" s="26">
        <f>表1_4[[#This Row],[升数]]*4.81</f>
        <v>5834.53</v>
      </c>
    </row>
    <row r="1567" spans="1:14" ht="38.1" hidden="1" customHeight="1">
      <c r="A1567" s="27">
        <v>43943</v>
      </c>
      <c r="C1567" s="27" t="s">
        <v>13</v>
      </c>
      <c r="D1567" s="27" t="s">
        <v>14</v>
      </c>
      <c r="E1567" s="27" t="s">
        <v>15</v>
      </c>
      <c r="F1567" s="26" t="s">
        <v>27</v>
      </c>
      <c r="G1567" s="26">
        <v>971</v>
      </c>
      <c r="H1567" s="26">
        <v>5.09</v>
      </c>
      <c r="I1567" s="26">
        <v>0.28000000000000003</v>
      </c>
      <c r="J1567" s="38">
        <v>0.13</v>
      </c>
      <c r="K1567" s="28">
        <f t="shared" si="48"/>
        <v>4.2566371681415927</v>
      </c>
      <c r="L1567" s="28">
        <f t="shared" si="49"/>
        <v>4133.1946902654863</v>
      </c>
      <c r="M1567" s="26" t="s">
        <v>1011</v>
      </c>
      <c r="N1567" s="26">
        <f>表1_4[[#This Row],[升数]]*4.81</f>
        <v>4670.5099999999993</v>
      </c>
    </row>
    <row r="1568" spans="1:14" ht="38.1" hidden="1" customHeight="1">
      <c r="A1568" s="27">
        <v>43943</v>
      </c>
      <c r="C1568" s="27" t="s">
        <v>13</v>
      </c>
      <c r="D1568" s="27" t="s">
        <v>14</v>
      </c>
      <c r="E1568" s="27" t="s">
        <v>15</v>
      </c>
      <c r="F1568" s="26" t="s">
        <v>27</v>
      </c>
      <c r="G1568" s="26">
        <v>1019</v>
      </c>
      <c r="H1568" s="26">
        <v>5.09</v>
      </c>
      <c r="I1568" s="26">
        <v>0.28000000000000003</v>
      </c>
      <c r="J1568" s="38">
        <v>0.13</v>
      </c>
      <c r="K1568" s="28">
        <f t="shared" si="48"/>
        <v>4.2566371681415927</v>
      </c>
      <c r="L1568" s="28">
        <f t="shared" si="49"/>
        <v>4337.5132743362828</v>
      </c>
      <c r="M1568" s="26" t="s">
        <v>1011</v>
      </c>
      <c r="N1568" s="26">
        <f>表1_4[[#This Row],[升数]]*4.81</f>
        <v>4901.3899999999994</v>
      </c>
    </row>
    <row r="1569" spans="1:14" ht="38.1" hidden="1" customHeight="1">
      <c r="A1569" s="27">
        <v>43943</v>
      </c>
      <c r="C1569" s="27" t="s">
        <v>13</v>
      </c>
      <c r="D1569" s="27" t="s">
        <v>14</v>
      </c>
      <c r="E1569" s="27" t="s">
        <v>15</v>
      </c>
      <c r="F1569" s="26" t="s">
        <v>27</v>
      </c>
      <c r="G1569" s="26">
        <v>3171</v>
      </c>
      <c r="H1569" s="26">
        <v>5.09</v>
      </c>
      <c r="I1569" s="26">
        <v>0.28000000000000003</v>
      </c>
      <c r="J1569" s="38">
        <v>0.13</v>
      </c>
      <c r="K1569" s="28">
        <f t="shared" si="48"/>
        <v>4.2566371681415927</v>
      </c>
      <c r="L1569" s="28">
        <f t="shared" si="49"/>
        <v>13497.796460176991</v>
      </c>
      <c r="M1569" s="26" t="s">
        <v>1011</v>
      </c>
      <c r="N1569" s="26">
        <f>表1_4[[#This Row],[升数]]*4.81</f>
        <v>15252.509999999998</v>
      </c>
    </row>
    <row r="1570" spans="1:14" ht="38.1" hidden="1" customHeight="1">
      <c r="A1570" s="27">
        <v>43944</v>
      </c>
      <c r="C1570" s="27" t="s">
        <v>13</v>
      </c>
      <c r="D1570" s="27" t="s">
        <v>14</v>
      </c>
      <c r="E1570" s="27" t="s">
        <v>15</v>
      </c>
      <c r="F1570" s="26" t="s">
        <v>27</v>
      </c>
      <c r="G1570" s="26">
        <v>4961</v>
      </c>
      <c r="H1570" s="26">
        <v>5.09</v>
      </c>
      <c r="I1570" s="26">
        <v>0.28000000000000003</v>
      </c>
      <c r="J1570" s="38">
        <v>0.13</v>
      </c>
      <c r="K1570" s="28">
        <f t="shared" si="48"/>
        <v>4.2566371681415927</v>
      </c>
      <c r="L1570" s="28">
        <f t="shared" si="49"/>
        <v>21117.176991150442</v>
      </c>
      <c r="M1570" s="26" t="s">
        <v>1011</v>
      </c>
      <c r="N1570" s="26">
        <f>表1_4[[#This Row],[升数]]*4.81</f>
        <v>23862.41</v>
      </c>
    </row>
    <row r="1571" spans="1:14" ht="38.1" hidden="1" customHeight="1">
      <c r="A1571" s="27">
        <v>43944</v>
      </c>
      <c r="C1571" s="27" t="s">
        <v>13</v>
      </c>
      <c r="D1571" s="27" t="s">
        <v>14</v>
      </c>
      <c r="E1571" s="27" t="s">
        <v>15</v>
      </c>
      <c r="F1571" s="26" t="s">
        <v>27</v>
      </c>
      <c r="G1571" s="26">
        <v>312</v>
      </c>
      <c r="H1571" s="26">
        <v>5.09</v>
      </c>
      <c r="I1571" s="26">
        <v>0.28000000000000003</v>
      </c>
      <c r="J1571" s="38">
        <v>0.13</v>
      </c>
      <c r="K1571" s="28">
        <f t="shared" si="48"/>
        <v>4.2566371681415927</v>
      </c>
      <c r="L1571" s="28">
        <f t="shared" si="49"/>
        <v>1328.070796460177</v>
      </c>
      <c r="M1571" s="26" t="s">
        <v>1011</v>
      </c>
      <c r="N1571" s="26">
        <f>表1_4[[#This Row],[升数]]*4.81</f>
        <v>1500.7199999999998</v>
      </c>
    </row>
    <row r="1572" spans="1:14" ht="38.1" hidden="1" customHeight="1">
      <c r="A1572" s="27">
        <v>43944</v>
      </c>
      <c r="C1572" s="27" t="s">
        <v>13</v>
      </c>
      <c r="D1572" s="27" t="s">
        <v>14</v>
      </c>
      <c r="E1572" s="27" t="s">
        <v>15</v>
      </c>
      <c r="F1572" s="26" t="s">
        <v>27</v>
      </c>
      <c r="G1572" s="26">
        <v>809</v>
      </c>
      <c r="H1572" s="26">
        <v>5.09</v>
      </c>
      <c r="I1572" s="26">
        <v>0.28000000000000003</v>
      </c>
      <c r="J1572" s="38">
        <v>0.13</v>
      </c>
      <c r="K1572" s="28">
        <f t="shared" si="48"/>
        <v>4.2566371681415927</v>
      </c>
      <c r="L1572" s="28">
        <f t="shared" si="49"/>
        <v>3443.6194690265484</v>
      </c>
      <c r="M1572" s="26" t="s">
        <v>1011</v>
      </c>
      <c r="N1572" s="26">
        <f>表1_4[[#This Row],[升数]]*4.81</f>
        <v>3891.2899999999995</v>
      </c>
    </row>
    <row r="1573" spans="1:14" ht="38.1" hidden="1" customHeight="1">
      <c r="A1573" s="27">
        <v>43944</v>
      </c>
      <c r="C1573" s="27" t="s">
        <v>13</v>
      </c>
      <c r="D1573" s="27" t="s">
        <v>14</v>
      </c>
      <c r="E1573" s="27" t="s">
        <v>15</v>
      </c>
      <c r="F1573" s="26" t="s">
        <v>27</v>
      </c>
      <c r="G1573" s="26">
        <v>1257</v>
      </c>
      <c r="H1573" s="26">
        <v>5.09</v>
      </c>
      <c r="I1573" s="26">
        <v>0.28000000000000003</v>
      </c>
      <c r="J1573" s="38">
        <v>0.13</v>
      </c>
      <c r="K1573" s="28">
        <f t="shared" si="48"/>
        <v>4.2566371681415927</v>
      </c>
      <c r="L1573" s="28">
        <f t="shared" si="49"/>
        <v>5350.5929203539818</v>
      </c>
      <c r="M1573" s="26" t="s">
        <v>1011</v>
      </c>
      <c r="N1573" s="26">
        <f>表1_4[[#This Row],[升数]]*4.81</f>
        <v>6046.1699999999992</v>
      </c>
    </row>
    <row r="1574" spans="1:14" ht="38.1" hidden="1" customHeight="1">
      <c r="A1574" s="27">
        <v>43945</v>
      </c>
      <c r="C1574" s="27" t="s">
        <v>13</v>
      </c>
      <c r="D1574" s="27" t="s">
        <v>14</v>
      </c>
      <c r="E1574" s="27" t="s">
        <v>15</v>
      </c>
      <c r="F1574" s="26" t="s">
        <v>27</v>
      </c>
      <c r="G1574" s="26">
        <v>237</v>
      </c>
      <c r="H1574" s="26">
        <v>5.09</v>
      </c>
      <c r="I1574" s="26">
        <v>0.28000000000000003</v>
      </c>
      <c r="J1574" s="38">
        <v>0.13</v>
      </c>
      <c r="K1574" s="28">
        <f t="shared" si="48"/>
        <v>4.2566371681415927</v>
      </c>
      <c r="L1574" s="28">
        <f t="shared" si="49"/>
        <v>1008.8230088495575</v>
      </c>
      <c r="M1574" s="26" t="s">
        <v>1011</v>
      </c>
      <c r="N1574" s="26">
        <f>表1_4[[#This Row],[升数]]*4.81</f>
        <v>1139.9699999999998</v>
      </c>
    </row>
    <row r="1575" spans="1:14" ht="38.1" hidden="1" customHeight="1">
      <c r="A1575" s="27">
        <v>43945</v>
      </c>
      <c r="C1575" s="27" t="s">
        <v>13</v>
      </c>
      <c r="D1575" s="27" t="s">
        <v>14</v>
      </c>
      <c r="E1575" s="27" t="s">
        <v>15</v>
      </c>
      <c r="F1575" s="26" t="s">
        <v>27</v>
      </c>
      <c r="G1575" s="26">
        <v>1027</v>
      </c>
      <c r="H1575" s="26">
        <v>5.09</v>
      </c>
      <c r="I1575" s="26">
        <v>0.28000000000000003</v>
      </c>
      <c r="J1575" s="38">
        <v>0.13</v>
      </c>
      <c r="K1575" s="28">
        <f t="shared" si="48"/>
        <v>4.2566371681415927</v>
      </c>
      <c r="L1575" s="28">
        <f t="shared" si="49"/>
        <v>4371.5663716814161</v>
      </c>
      <c r="M1575" s="26" t="s">
        <v>1011</v>
      </c>
      <c r="N1575" s="26">
        <f>表1_4[[#This Row],[升数]]*4.81</f>
        <v>4939.87</v>
      </c>
    </row>
    <row r="1576" spans="1:14" ht="38.1" hidden="1" customHeight="1">
      <c r="A1576" s="27">
        <v>43945</v>
      </c>
      <c r="C1576" s="27" t="s">
        <v>13</v>
      </c>
      <c r="D1576" s="27" t="s">
        <v>14</v>
      </c>
      <c r="E1576" s="27" t="s">
        <v>15</v>
      </c>
      <c r="F1576" s="26" t="s">
        <v>27</v>
      </c>
      <c r="G1576" s="26">
        <v>6130</v>
      </c>
      <c r="H1576" s="26">
        <v>5.09</v>
      </c>
      <c r="I1576" s="26">
        <v>0.28000000000000003</v>
      </c>
      <c r="J1576" s="38">
        <v>0.13</v>
      </c>
      <c r="K1576" s="28">
        <f t="shared" si="48"/>
        <v>4.2566371681415927</v>
      </c>
      <c r="L1576" s="28">
        <f t="shared" si="49"/>
        <v>26093.185840707964</v>
      </c>
      <c r="M1576" s="26" t="s">
        <v>1011</v>
      </c>
      <c r="N1576" s="26">
        <f>表1_4[[#This Row],[升数]]*4.81</f>
        <v>29485.3</v>
      </c>
    </row>
    <row r="1577" spans="1:14" ht="38.1" hidden="1" customHeight="1">
      <c r="A1577" s="27">
        <v>43946</v>
      </c>
      <c r="C1577" s="27" t="s">
        <v>13</v>
      </c>
      <c r="D1577" s="27" t="s">
        <v>14</v>
      </c>
      <c r="E1577" s="27" t="s">
        <v>15</v>
      </c>
      <c r="F1577" s="26" t="s">
        <v>27</v>
      </c>
      <c r="G1577" s="26">
        <v>2037</v>
      </c>
      <c r="H1577" s="26">
        <v>5.09</v>
      </c>
      <c r="I1577" s="26">
        <v>0.28000000000000003</v>
      </c>
      <c r="J1577" s="38">
        <v>0.13</v>
      </c>
      <c r="K1577" s="28">
        <f t="shared" si="48"/>
        <v>4.2566371681415927</v>
      </c>
      <c r="L1577" s="28">
        <f t="shared" si="49"/>
        <v>8670.7699115044234</v>
      </c>
      <c r="M1577" s="26" t="s">
        <v>1011</v>
      </c>
      <c r="N1577" s="26">
        <f>表1_4[[#This Row],[升数]]*4.81</f>
        <v>9797.9699999999993</v>
      </c>
    </row>
    <row r="1578" spans="1:14" ht="38.1" hidden="1" customHeight="1">
      <c r="A1578" s="27">
        <v>43946</v>
      </c>
      <c r="C1578" s="27" t="s">
        <v>13</v>
      </c>
      <c r="D1578" s="27" t="s">
        <v>14</v>
      </c>
      <c r="E1578" s="27" t="s">
        <v>15</v>
      </c>
      <c r="F1578" s="26" t="s">
        <v>27</v>
      </c>
      <c r="G1578" s="26">
        <v>571</v>
      </c>
      <c r="H1578" s="26">
        <v>5.09</v>
      </c>
      <c r="I1578" s="26">
        <v>0.28000000000000003</v>
      </c>
      <c r="J1578" s="38">
        <v>0.13</v>
      </c>
      <c r="K1578" s="28">
        <f t="shared" si="48"/>
        <v>4.2566371681415927</v>
      </c>
      <c r="L1578" s="28">
        <f t="shared" si="49"/>
        <v>2430.5398230088495</v>
      </c>
      <c r="M1578" s="26" t="s">
        <v>1011</v>
      </c>
      <c r="N1578" s="26">
        <f>表1_4[[#This Row],[升数]]*4.81</f>
        <v>2746.5099999999998</v>
      </c>
    </row>
    <row r="1579" spans="1:14" ht="38.1" hidden="1" customHeight="1">
      <c r="A1579" s="27">
        <v>43946</v>
      </c>
      <c r="C1579" s="27" t="s">
        <v>13</v>
      </c>
      <c r="D1579" s="27" t="s">
        <v>14</v>
      </c>
      <c r="E1579" s="27" t="s">
        <v>15</v>
      </c>
      <c r="F1579" s="26" t="s">
        <v>27</v>
      </c>
      <c r="G1579" s="26">
        <v>2779</v>
      </c>
      <c r="H1579" s="26">
        <v>5.09</v>
      </c>
      <c r="I1579" s="26">
        <v>0.28000000000000003</v>
      </c>
      <c r="J1579" s="38">
        <v>0.13</v>
      </c>
      <c r="K1579" s="28">
        <f t="shared" si="48"/>
        <v>4.2566371681415927</v>
      </c>
      <c r="L1579" s="28">
        <f t="shared" si="49"/>
        <v>11829.194690265485</v>
      </c>
      <c r="M1579" s="26" t="s">
        <v>1011</v>
      </c>
      <c r="N1579" s="26">
        <f>表1_4[[#This Row],[升数]]*4.81</f>
        <v>13366.99</v>
      </c>
    </row>
    <row r="1580" spans="1:14" ht="38.1" hidden="1" customHeight="1">
      <c r="A1580" s="27">
        <v>43946</v>
      </c>
      <c r="C1580" s="27" t="s">
        <v>13</v>
      </c>
      <c r="D1580" s="27" t="s">
        <v>14</v>
      </c>
      <c r="E1580" s="27" t="s">
        <v>15</v>
      </c>
      <c r="F1580" s="26" t="s">
        <v>27</v>
      </c>
      <c r="G1580" s="26">
        <v>804</v>
      </c>
      <c r="H1580" s="26">
        <v>5.09</v>
      </c>
      <c r="I1580" s="26">
        <v>0.28000000000000003</v>
      </c>
      <c r="J1580" s="38">
        <v>0.13</v>
      </c>
      <c r="K1580" s="28">
        <f t="shared" si="48"/>
        <v>4.2566371681415927</v>
      </c>
      <c r="L1580" s="28">
        <f t="shared" si="49"/>
        <v>3422.3362831858403</v>
      </c>
      <c r="M1580" s="26" t="s">
        <v>1011</v>
      </c>
      <c r="N1580" s="26">
        <f>表1_4[[#This Row],[升数]]*4.81</f>
        <v>3867.24</v>
      </c>
    </row>
    <row r="1581" spans="1:14" ht="38.1" hidden="1" customHeight="1">
      <c r="A1581" s="27">
        <v>43947</v>
      </c>
      <c r="C1581" s="27" t="s">
        <v>13</v>
      </c>
      <c r="D1581" s="27" t="s">
        <v>14</v>
      </c>
      <c r="E1581" s="27" t="s">
        <v>15</v>
      </c>
      <c r="F1581" s="26" t="s">
        <v>27</v>
      </c>
      <c r="G1581" s="26">
        <v>1112</v>
      </c>
      <c r="H1581" s="26">
        <v>5.09</v>
      </c>
      <c r="I1581" s="26">
        <v>0.28000000000000003</v>
      </c>
      <c r="J1581" s="38">
        <v>0.13</v>
      </c>
      <c r="K1581" s="28">
        <f t="shared" si="48"/>
        <v>4.2566371681415927</v>
      </c>
      <c r="L1581" s="28">
        <f t="shared" si="49"/>
        <v>4733.3805309734507</v>
      </c>
      <c r="M1581" s="26" t="s">
        <v>1011</v>
      </c>
      <c r="N1581" s="26">
        <f>表1_4[[#This Row],[升数]]*4.81</f>
        <v>5348.7199999999993</v>
      </c>
    </row>
    <row r="1582" spans="1:14" ht="38.1" hidden="1" customHeight="1">
      <c r="A1582" s="27">
        <v>43947</v>
      </c>
      <c r="C1582" s="27" t="s">
        <v>13</v>
      </c>
      <c r="D1582" s="27" t="s">
        <v>14</v>
      </c>
      <c r="E1582" s="27" t="s">
        <v>15</v>
      </c>
      <c r="F1582" s="26" t="s">
        <v>27</v>
      </c>
      <c r="G1582" s="26">
        <v>4719</v>
      </c>
      <c r="H1582" s="26">
        <v>5.09</v>
      </c>
      <c r="I1582" s="26">
        <v>0.28000000000000003</v>
      </c>
      <c r="J1582" s="38">
        <v>0.13</v>
      </c>
      <c r="K1582" s="28">
        <f t="shared" si="48"/>
        <v>4.2566371681415927</v>
      </c>
      <c r="L1582" s="28">
        <f t="shared" si="49"/>
        <v>20087.070796460175</v>
      </c>
      <c r="M1582" s="26" t="s">
        <v>1011</v>
      </c>
      <c r="N1582" s="26">
        <f>表1_4[[#This Row],[升数]]*4.81</f>
        <v>22698.39</v>
      </c>
    </row>
    <row r="1583" spans="1:14" ht="38.1" hidden="1" customHeight="1">
      <c r="A1583" s="27">
        <v>43947</v>
      </c>
      <c r="C1583" s="27" t="s">
        <v>13</v>
      </c>
      <c r="D1583" s="27" t="s">
        <v>14</v>
      </c>
      <c r="E1583" s="27" t="s">
        <v>15</v>
      </c>
      <c r="F1583" s="26" t="s">
        <v>27</v>
      </c>
      <c r="G1583" s="26">
        <v>489</v>
      </c>
      <c r="H1583" s="26">
        <v>5.09</v>
      </c>
      <c r="I1583" s="26">
        <v>0.28000000000000003</v>
      </c>
      <c r="J1583" s="38">
        <v>0.13</v>
      </c>
      <c r="K1583" s="28">
        <f t="shared" si="48"/>
        <v>4.2566371681415927</v>
      </c>
      <c r="L1583" s="28">
        <f t="shared" si="49"/>
        <v>2081.4955752212386</v>
      </c>
      <c r="M1583" s="26" t="s">
        <v>1011</v>
      </c>
      <c r="N1583" s="26">
        <f>表1_4[[#This Row],[升数]]*4.81</f>
        <v>2352.0899999999997</v>
      </c>
    </row>
    <row r="1584" spans="1:14" ht="38.1" hidden="1" customHeight="1">
      <c r="A1584" s="27">
        <v>43948</v>
      </c>
      <c r="C1584" s="27" t="s">
        <v>13</v>
      </c>
      <c r="D1584" s="27" t="s">
        <v>14</v>
      </c>
      <c r="E1584" s="27" t="s">
        <v>15</v>
      </c>
      <c r="F1584" s="26" t="s">
        <v>27</v>
      </c>
      <c r="G1584" s="26">
        <v>6701</v>
      </c>
      <c r="H1584" s="26">
        <v>5.09</v>
      </c>
      <c r="I1584" s="26">
        <v>0.28000000000000003</v>
      </c>
      <c r="J1584" s="38">
        <v>0.13</v>
      </c>
      <c r="K1584" s="28">
        <f t="shared" si="48"/>
        <v>4.2566371681415927</v>
      </c>
      <c r="L1584" s="28">
        <f t="shared" si="49"/>
        <v>28523.725663716814</v>
      </c>
      <c r="M1584" s="26" t="s">
        <v>1011</v>
      </c>
      <c r="N1584" s="26">
        <f>表1_4[[#This Row],[升数]]*4.81</f>
        <v>32231.809999999998</v>
      </c>
    </row>
    <row r="1585" spans="1:14" ht="38.1" hidden="1" customHeight="1">
      <c r="A1585" s="27">
        <v>43948</v>
      </c>
      <c r="C1585" s="27" t="s">
        <v>13</v>
      </c>
      <c r="D1585" s="27" t="s">
        <v>14</v>
      </c>
      <c r="E1585" s="27" t="s">
        <v>15</v>
      </c>
      <c r="F1585" s="26" t="s">
        <v>27</v>
      </c>
      <c r="G1585" s="26">
        <v>950</v>
      </c>
      <c r="H1585" s="26">
        <v>5.09</v>
      </c>
      <c r="I1585" s="26">
        <v>0.28000000000000003</v>
      </c>
      <c r="J1585" s="38">
        <v>0.13</v>
      </c>
      <c r="K1585" s="28">
        <f t="shared" si="48"/>
        <v>4.2566371681415927</v>
      </c>
      <c r="L1585" s="28">
        <f t="shared" si="49"/>
        <v>4043.8053097345132</v>
      </c>
      <c r="M1585" s="26" t="s">
        <v>1011</v>
      </c>
      <c r="N1585" s="26">
        <f>表1_4[[#This Row],[升数]]*4.81</f>
        <v>4569.5</v>
      </c>
    </row>
    <row r="1586" spans="1:14" ht="38.1" hidden="1" customHeight="1">
      <c r="A1586" s="27">
        <v>43949</v>
      </c>
      <c r="C1586" s="27" t="s">
        <v>13</v>
      </c>
      <c r="D1586" s="27" t="s">
        <v>14</v>
      </c>
      <c r="E1586" s="27" t="s">
        <v>15</v>
      </c>
      <c r="F1586" s="26" t="s">
        <v>27</v>
      </c>
      <c r="G1586" s="26">
        <v>6230</v>
      </c>
      <c r="H1586" s="26">
        <v>5.09</v>
      </c>
      <c r="I1586" s="26">
        <v>0.28000000000000003</v>
      </c>
      <c r="J1586" s="38">
        <v>0.13</v>
      </c>
      <c r="K1586" s="28">
        <f t="shared" si="48"/>
        <v>4.2566371681415927</v>
      </c>
      <c r="L1586" s="28">
        <f t="shared" si="49"/>
        <v>26518.84955752212</v>
      </c>
      <c r="M1586" s="26" t="s">
        <v>1011</v>
      </c>
      <c r="N1586" s="26">
        <f>表1_4[[#This Row],[升数]]*4.81</f>
        <v>29966.3</v>
      </c>
    </row>
    <row r="1587" spans="1:14" ht="38.1" hidden="1" customHeight="1">
      <c r="A1587" s="27">
        <v>43949</v>
      </c>
      <c r="C1587" s="27" t="s">
        <v>13</v>
      </c>
      <c r="D1587" s="27" t="s">
        <v>14</v>
      </c>
      <c r="E1587" s="27" t="s">
        <v>15</v>
      </c>
      <c r="F1587" s="26" t="s">
        <v>27</v>
      </c>
      <c r="G1587" s="26">
        <v>2274</v>
      </c>
      <c r="H1587" s="26">
        <v>5.09</v>
      </c>
      <c r="I1587" s="26">
        <v>0.28000000000000003</v>
      </c>
      <c r="J1587" s="38">
        <v>0.13</v>
      </c>
      <c r="K1587" s="28">
        <f t="shared" si="48"/>
        <v>4.2566371681415927</v>
      </c>
      <c r="L1587" s="28">
        <f t="shared" si="49"/>
        <v>9679.5929203539818</v>
      </c>
      <c r="M1587" s="26" t="s">
        <v>1011</v>
      </c>
      <c r="N1587" s="26">
        <f>表1_4[[#This Row],[升数]]*4.81</f>
        <v>10937.939999999999</v>
      </c>
    </row>
    <row r="1588" spans="1:14" ht="38.1" hidden="1" customHeight="1">
      <c r="A1588" s="27">
        <v>43949</v>
      </c>
      <c r="C1588" s="27" t="s">
        <v>13</v>
      </c>
      <c r="D1588" s="27" t="s">
        <v>14</v>
      </c>
      <c r="E1588" s="27" t="s">
        <v>15</v>
      </c>
      <c r="F1588" s="26" t="s">
        <v>27</v>
      </c>
      <c r="G1588" s="26">
        <v>1162</v>
      </c>
      <c r="H1588" s="26">
        <v>5.09</v>
      </c>
      <c r="I1588" s="26">
        <v>0.28000000000000003</v>
      </c>
      <c r="J1588" s="38">
        <v>0.13</v>
      </c>
      <c r="K1588" s="28">
        <f t="shared" si="48"/>
        <v>4.2566371681415927</v>
      </c>
      <c r="L1588" s="28">
        <f t="shared" si="49"/>
        <v>4946.212389380531</v>
      </c>
      <c r="M1588" s="26" t="s">
        <v>1011</v>
      </c>
      <c r="N1588" s="26">
        <f>表1_4[[#This Row],[升数]]*4.81</f>
        <v>5589.2199999999993</v>
      </c>
    </row>
    <row r="1589" spans="1:14" ht="38.1" hidden="1" customHeight="1">
      <c r="A1589" s="27">
        <v>43950</v>
      </c>
      <c r="C1589" s="27" t="s">
        <v>13</v>
      </c>
      <c r="D1589" s="27" t="s">
        <v>14</v>
      </c>
      <c r="E1589" s="27" t="s">
        <v>15</v>
      </c>
      <c r="F1589" s="26" t="s">
        <v>27</v>
      </c>
      <c r="G1589" s="26">
        <v>5021</v>
      </c>
      <c r="H1589" s="26">
        <v>5.09</v>
      </c>
      <c r="I1589" s="26">
        <v>0.28000000000000003</v>
      </c>
      <c r="J1589" s="38">
        <v>0.13</v>
      </c>
      <c r="K1589" s="28">
        <f t="shared" si="48"/>
        <v>4.2566371681415927</v>
      </c>
      <c r="L1589" s="28">
        <f t="shared" si="49"/>
        <v>21372.575221238938</v>
      </c>
      <c r="M1589" s="26" t="s">
        <v>1011</v>
      </c>
      <c r="N1589" s="26">
        <f>表1_4[[#This Row],[升数]]*4.81</f>
        <v>24151.01</v>
      </c>
    </row>
    <row r="1590" spans="1:14" ht="38.1" hidden="1" customHeight="1">
      <c r="A1590" s="27">
        <v>43950</v>
      </c>
      <c r="C1590" s="27" t="s">
        <v>13</v>
      </c>
      <c r="D1590" s="27" t="s">
        <v>14</v>
      </c>
      <c r="E1590" s="27" t="s">
        <v>15</v>
      </c>
      <c r="F1590" s="26" t="s">
        <v>27</v>
      </c>
      <c r="G1590" s="26">
        <v>1550</v>
      </c>
      <c r="H1590" s="26">
        <v>5.09</v>
      </c>
      <c r="I1590" s="26">
        <v>0.28000000000000003</v>
      </c>
      <c r="J1590" s="38">
        <v>0.13</v>
      </c>
      <c r="K1590" s="28">
        <f t="shared" si="48"/>
        <v>4.2566371681415927</v>
      </c>
      <c r="L1590" s="28">
        <f t="shared" si="49"/>
        <v>6597.787610619469</v>
      </c>
      <c r="M1590" s="26" t="s">
        <v>1011</v>
      </c>
      <c r="N1590" s="26">
        <f>表1_4[[#This Row],[升数]]*4.81</f>
        <v>7455.4999999999991</v>
      </c>
    </row>
    <row r="1591" spans="1:14" ht="38.1" hidden="1" customHeight="1">
      <c r="A1591" s="27">
        <v>43950</v>
      </c>
      <c r="C1591" s="27" t="s">
        <v>13</v>
      </c>
      <c r="D1591" s="27" t="s">
        <v>14</v>
      </c>
      <c r="E1591" s="27" t="s">
        <v>15</v>
      </c>
      <c r="F1591" s="26" t="s">
        <v>27</v>
      </c>
      <c r="G1591" s="26">
        <v>1609</v>
      </c>
      <c r="H1591" s="26">
        <v>5.09</v>
      </c>
      <c r="I1591" s="26">
        <v>0.28000000000000003</v>
      </c>
      <c r="J1591" s="38">
        <v>0.13</v>
      </c>
      <c r="K1591" s="28">
        <f t="shared" si="48"/>
        <v>4.2566371681415927</v>
      </c>
      <c r="L1591" s="28">
        <f t="shared" si="49"/>
        <v>6848.929203539823</v>
      </c>
      <c r="M1591" s="26" t="s">
        <v>1011</v>
      </c>
      <c r="N1591" s="26">
        <f>表1_4[[#This Row],[升数]]*4.81</f>
        <v>7739.2899999999991</v>
      </c>
    </row>
    <row r="1592" spans="1:14" ht="38.1" hidden="1" customHeight="1">
      <c r="A1592" s="27">
        <v>43951</v>
      </c>
      <c r="C1592" s="27" t="s">
        <v>13</v>
      </c>
      <c r="D1592" s="27" t="s">
        <v>14</v>
      </c>
      <c r="E1592" s="27" t="s">
        <v>15</v>
      </c>
      <c r="F1592" s="26" t="s">
        <v>27</v>
      </c>
      <c r="G1592" s="26">
        <v>1130</v>
      </c>
      <c r="H1592" s="26">
        <v>5.09</v>
      </c>
      <c r="I1592" s="26">
        <v>0.28000000000000003</v>
      </c>
      <c r="J1592" s="38">
        <v>0.13</v>
      </c>
      <c r="K1592" s="28">
        <f t="shared" si="48"/>
        <v>4.2566371681415927</v>
      </c>
      <c r="L1592" s="28">
        <f t="shared" si="49"/>
        <v>4810</v>
      </c>
      <c r="M1592" s="26" t="s">
        <v>1011</v>
      </c>
      <c r="N1592" s="26">
        <f>表1_4[[#This Row],[升数]]*4.81</f>
        <v>5435.2999999999993</v>
      </c>
    </row>
    <row r="1593" spans="1:14" ht="38.1" hidden="1" customHeight="1">
      <c r="A1593" s="27">
        <v>43951</v>
      </c>
      <c r="C1593" s="27" t="s">
        <v>13</v>
      </c>
      <c r="D1593" s="27" t="s">
        <v>14</v>
      </c>
      <c r="E1593" s="27" t="s">
        <v>15</v>
      </c>
      <c r="F1593" s="26" t="s">
        <v>27</v>
      </c>
      <c r="G1593" s="26">
        <v>4723</v>
      </c>
      <c r="H1593" s="26">
        <v>5.09</v>
      </c>
      <c r="I1593" s="26">
        <v>0.28000000000000003</v>
      </c>
      <c r="J1593" s="38">
        <v>0.13</v>
      </c>
      <c r="K1593" s="28">
        <f t="shared" si="48"/>
        <v>4.2566371681415927</v>
      </c>
      <c r="L1593" s="28">
        <f t="shared" si="49"/>
        <v>20104.097345132741</v>
      </c>
      <c r="M1593" s="26" t="s">
        <v>1011</v>
      </c>
      <c r="N1593" s="26">
        <f>表1_4[[#This Row],[升数]]*4.81</f>
        <v>22717.629999999997</v>
      </c>
    </row>
    <row r="1594" spans="1:14" ht="38.1" hidden="1" customHeight="1">
      <c r="A1594" s="27">
        <v>43951</v>
      </c>
      <c r="C1594" s="27" t="s">
        <v>13</v>
      </c>
      <c r="D1594" s="27" t="s">
        <v>14</v>
      </c>
      <c r="E1594" s="27" t="s">
        <v>15</v>
      </c>
      <c r="F1594" s="26" t="s">
        <v>27</v>
      </c>
      <c r="G1594" s="26">
        <v>360</v>
      </c>
      <c r="H1594" s="26">
        <v>5.09</v>
      </c>
      <c r="I1594" s="26">
        <v>0.28000000000000003</v>
      </c>
      <c r="J1594" s="38">
        <v>0.13</v>
      </c>
      <c r="K1594" s="28">
        <f t="shared" si="48"/>
        <v>4.2566371681415927</v>
      </c>
      <c r="L1594" s="28">
        <f t="shared" si="49"/>
        <v>1532.3893805309733</v>
      </c>
      <c r="M1594" s="26" t="s">
        <v>1011</v>
      </c>
      <c r="N1594" s="26">
        <f>表1_4[[#This Row],[升数]]*4.81</f>
        <v>1731.6</v>
      </c>
    </row>
    <row r="1595" spans="1:14" ht="38.1" hidden="1" customHeight="1">
      <c r="A1595" s="27">
        <v>43952</v>
      </c>
      <c r="C1595" s="27" t="s">
        <v>13</v>
      </c>
      <c r="D1595" s="27" t="s">
        <v>14</v>
      </c>
      <c r="E1595" s="27" t="s">
        <v>15</v>
      </c>
      <c r="F1595" s="26" t="s">
        <v>27</v>
      </c>
      <c r="G1595" s="26">
        <v>672</v>
      </c>
      <c r="H1595" s="26">
        <v>5.09</v>
      </c>
      <c r="I1595" s="26">
        <v>0.28000000000000003</v>
      </c>
      <c r="J1595" s="38">
        <v>0.13</v>
      </c>
      <c r="K1595" s="28">
        <f t="shared" si="48"/>
        <v>4.2566371681415927</v>
      </c>
      <c r="L1595" s="28">
        <f t="shared" si="49"/>
        <v>2860.4601769911501</v>
      </c>
      <c r="M1595" s="26" t="s">
        <v>1011</v>
      </c>
      <c r="N1595" s="26">
        <f>表1_4[[#This Row],[升数]]*4.81</f>
        <v>3232.3199999999997</v>
      </c>
    </row>
    <row r="1596" spans="1:14" ht="38.1" hidden="1" customHeight="1">
      <c r="A1596" s="27">
        <v>43952</v>
      </c>
      <c r="C1596" s="27" t="s">
        <v>13</v>
      </c>
      <c r="D1596" s="27" t="s">
        <v>14</v>
      </c>
      <c r="E1596" s="27" t="s">
        <v>15</v>
      </c>
      <c r="F1596" s="26" t="s">
        <v>27</v>
      </c>
      <c r="G1596" s="26">
        <v>5162</v>
      </c>
      <c r="H1596" s="26">
        <v>5.09</v>
      </c>
      <c r="I1596" s="26">
        <v>0.28000000000000003</v>
      </c>
      <c r="J1596" s="38">
        <v>0.13</v>
      </c>
      <c r="K1596" s="28">
        <f t="shared" si="48"/>
        <v>4.2566371681415927</v>
      </c>
      <c r="L1596" s="28">
        <f t="shared" si="49"/>
        <v>21972.761061946901</v>
      </c>
      <c r="M1596" s="26" t="s">
        <v>1011</v>
      </c>
      <c r="N1596" s="26">
        <f>表1_4[[#This Row],[升数]]*4.81</f>
        <v>24829.219999999998</v>
      </c>
    </row>
    <row r="1597" spans="1:14" ht="38.1" hidden="1" customHeight="1">
      <c r="A1597" s="27">
        <v>43952</v>
      </c>
      <c r="C1597" s="27" t="s">
        <v>13</v>
      </c>
      <c r="D1597" s="27" t="s">
        <v>14</v>
      </c>
      <c r="E1597" s="27" t="s">
        <v>15</v>
      </c>
      <c r="F1597" s="26" t="s">
        <v>27</v>
      </c>
      <c r="G1597" s="26">
        <v>1473</v>
      </c>
      <c r="H1597" s="26">
        <v>5.09</v>
      </c>
      <c r="I1597" s="26">
        <v>0.28000000000000003</v>
      </c>
      <c r="J1597" s="38">
        <v>0.13</v>
      </c>
      <c r="K1597" s="28">
        <f t="shared" si="48"/>
        <v>4.2566371681415927</v>
      </c>
      <c r="L1597" s="28">
        <f t="shared" si="49"/>
        <v>6270.0265486725657</v>
      </c>
      <c r="M1597" s="26" t="s">
        <v>1011</v>
      </c>
      <c r="N1597" s="26">
        <f>表1_4[[#This Row],[升数]]*4.81</f>
        <v>7085.1299999999992</v>
      </c>
    </row>
    <row r="1598" spans="1:14" ht="38.1" hidden="1" customHeight="1">
      <c r="A1598" s="27">
        <v>43953</v>
      </c>
      <c r="C1598" s="27" t="s">
        <v>13</v>
      </c>
      <c r="D1598" s="27" t="s">
        <v>14</v>
      </c>
      <c r="E1598" s="27" t="s">
        <v>15</v>
      </c>
      <c r="F1598" s="26" t="s">
        <v>27</v>
      </c>
      <c r="G1598" s="26">
        <v>233</v>
      </c>
      <c r="H1598" s="26">
        <v>5.09</v>
      </c>
      <c r="I1598" s="26">
        <v>0.28000000000000003</v>
      </c>
      <c r="J1598" s="38">
        <v>0.13</v>
      </c>
      <c r="K1598" s="28">
        <f t="shared" si="48"/>
        <v>4.2566371681415927</v>
      </c>
      <c r="L1598" s="28">
        <f t="shared" si="49"/>
        <v>991.7964601769911</v>
      </c>
      <c r="M1598" s="26" t="s">
        <v>1011</v>
      </c>
      <c r="N1598" s="26">
        <f>表1_4[[#This Row],[升数]]*4.81</f>
        <v>1120.73</v>
      </c>
    </row>
    <row r="1599" spans="1:14" ht="38.1" hidden="1" customHeight="1">
      <c r="A1599" s="27">
        <v>43953</v>
      </c>
      <c r="C1599" s="27" t="s">
        <v>13</v>
      </c>
      <c r="D1599" s="27" t="s">
        <v>14</v>
      </c>
      <c r="E1599" s="27" t="s">
        <v>15</v>
      </c>
      <c r="F1599" s="26" t="s">
        <v>27</v>
      </c>
      <c r="G1599" s="26">
        <v>5212</v>
      </c>
      <c r="H1599" s="26">
        <v>5.09</v>
      </c>
      <c r="I1599" s="26">
        <v>0.28000000000000003</v>
      </c>
      <c r="J1599" s="38">
        <v>0.13</v>
      </c>
      <c r="K1599" s="28">
        <f t="shared" si="48"/>
        <v>4.2566371681415927</v>
      </c>
      <c r="L1599" s="28">
        <f t="shared" si="49"/>
        <v>22185.592920353982</v>
      </c>
      <c r="M1599" s="26" t="s">
        <v>1011</v>
      </c>
      <c r="N1599" s="26">
        <f>表1_4[[#This Row],[升数]]*4.81</f>
        <v>25069.719999999998</v>
      </c>
    </row>
    <row r="1600" spans="1:14" ht="38.1" hidden="1" customHeight="1">
      <c r="A1600" s="27">
        <v>43953</v>
      </c>
      <c r="C1600" s="27" t="s">
        <v>13</v>
      </c>
      <c r="D1600" s="27" t="s">
        <v>14</v>
      </c>
      <c r="E1600" s="27" t="s">
        <v>15</v>
      </c>
      <c r="F1600" s="26" t="s">
        <v>27</v>
      </c>
      <c r="G1600" s="26">
        <v>1402</v>
      </c>
      <c r="H1600" s="26">
        <v>5.09</v>
      </c>
      <c r="I1600" s="26">
        <v>0.28000000000000003</v>
      </c>
      <c r="J1600" s="38">
        <v>0.13</v>
      </c>
      <c r="K1600" s="28">
        <f t="shared" si="48"/>
        <v>4.2566371681415927</v>
      </c>
      <c r="L1600" s="28">
        <f t="shared" si="49"/>
        <v>5967.8053097345128</v>
      </c>
      <c r="M1600" s="26" t="s">
        <v>1011</v>
      </c>
      <c r="N1600" s="26">
        <f>表1_4[[#This Row],[升数]]*4.81</f>
        <v>6743.62</v>
      </c>
    </row>
    <row r="1601" spans="1:14" ht="38.1" hidden="1" customHeight="1">
      <c r="A1601" s="27">
        <v>43953</v>
      </c>
      <c r="C1601" s="27" t="s">
        <v>13</v>
      </c>
      <c r="D1601" s="27" t="s">
        <v>14</v>
      </c>
      <c r="E1601" s="27" t="s">
        <v>15</v>
      </c>
      <c r="F1601" s="26" t="s">
        <v>27</v>
      </c>
      <c r="G1601" s="26">
        <v>1020</v>
      </c>
      <c r="H1601" s="26">
        <v>5.09</v>
      </c>
      <c r="I1601" s="26">
        <v>0.28000000000000003</v>
      </c>
      <c r="J1601" s="38">
        <v>0.13</v>
      </c>
      <c r="K1601" s="28">
        <f t="shared" si="48"/>
        <v>4.2566371681415927</v>
      </c>
      <c r="L1601" s="28">
        <f t="shared" si="49"/>
        <v>4341.7699115044243</v>
      </c>
      <c r="M1601" s="26" t="s">
        <v>1011</v>
      </c>
      <c r="N1601" s="26">
        <f>表1_4[[#This Row],[升数]]*4.81</f>
        <v>4906.2</v>
      </c>
    </row>
    <row r="1602" spans="1:14" ht="38.1" hidden="1" customHeight="1">
      <c r="A1602" s="27">
        <v>43954</v>
      </c>
      <c r="C1602" s="27" t="s">
        <v>13</v>
      </c>
      <c r="D1602" s="27" t="s">
        <v>14</v>
      </c>
      <c r="E1602" s="27" t="s">
        <v>15</v>
      </c>
      <c r="F1602" s="26" t="s">
        <v>27</v>
      </c>
      <c r="G1602" s="26">
        <v>1350</v>
      </c>
      <c r="H1602" s="26">
        <v>5.09</v>
      </c>
      <c r="I1602" s="26">
        <v>0.28000000000000003</v>
      </c>
      <c r="J1602" s="38">
        <v>0.13</v>
      </c>
      <c r="K1602" s="28">
        <f t="shared" ref="K1602:K1665" si="50">4.81/1.13</f>
        <v>4.2566371681415927</v>
      </c>
      <c r="L1602" s="28">
        <f t="shared" ref="L1602:L1665" si="51">G1602*K1602</f>
        <v>5746.4601769911496</v>
      </c>
      <c r="M1602" s="26" t="s">
        <v>1011</v>
      </c>
      <c r="N1602" s="26">
        <f>表1_4[[#This Row],[升数]]*4.81</f>
        <v>6493.4999999999991</v>
      </c>
    </row>
    <row r="1603" spans="1:14" ht="38.1" hidden="1" customHeight="1">
      <c r="A1603" s="27">
        <v>43954</v>
      </c>
      <c r="C1603" s="27" t="s">
        <v>13</v>
      </c>
      <c r="D1603" s="27" t="s">
        <v>14</v>
      </c>
      <c r="E1603" s="27" t="s">
        <v>15</v>
      </c>
      <c r="F1603" s="26" t="s">
        <v>27</v>
      </c>
      <c r="G1603" s="26">
        <v>1126</v>
      </c>
      <c r="H1603" s="26">
        <v>5.09</v>
      </c>
      <c r="I1603" s="26">
        <v>0.28000000000000003</v>
      </c>
      <c r="J1603" s="38">
        <v>0.13</v>
      </c>
      <c r="K1603" s="28">
        <f t="shared" si="50"/>
        <v>4.2566371681415927</v>
      </c>
      <c r="L1603" s="28">
        <f t="shared" si="51"/>
        <v>4792.9734513274334</v>
      </c>
      <c r="M1603" s="26" t="s">
        <v>1011</v>
      </c>
      <c r="N1603" s="26">
        <f>表1_4[[#This Row],[升数]]*4.81</f>
        <v>5416.0599999999995</v>
      </c>
    </row>
    <row r="1604" spans="1:14" ht="38.1" hidden="1" customHeight="1">
      <c r="A1604" s="27">
        <v>43954</v>
      </c>
      <c r="C1604" s="27" t="s">
        <v>13</v>
      </c>
      <c r="D1604" s="27" t="s">
        <v>14</v>
      </c>
      <c r="E1604" s="27" t="s">
        <v>15</v>
      </c>
      <c r="F1604" s="26" t="s">
        <v>27</v>
      </c>
      <c r="G1604" s="26">
        <v>6325</v>
      </c>
      <c r="H1604" s="26">
        <v>5.09</v>
      </c>
      <c r="I1604" s="26">
        <v>0.28000000000000003</v>
      </c>
      <c r="J1604" s="38">
        <v>0.13</v>
      </c>
      <c r="K1604" s="28">
        <f t="shared" si="50"/>
        <v>4.2566371681415927</v>
      </c>
      <c r="L1604" s="28">
        <f t="shared" si="51"/>
        <v>26923.230088495573</v>
      </c>
      <c r="M1604" s="26" t="s">
        <v>1011</v>
      </c>
      <c r="N1604" s="26">
        <f>表1_4[[#This Row],[升数]]*4.81</f>
        <v>30423.249999999996</v>
      </c>
    </row>
    <row r="1605" spans="1:14" ht="38.1" hidden="1" customHeight="1">
      <c r="A1605" s="27">
        <v>43955</v>
      </c>
      <c r="C1605" s="27" t="s">
        <v>13</v>
      </c>
      <c r="D1605" s="27" t="s">
        <v>14</v>
      </c>
      <c r="E1605" s="27" t="s">
        <v>15</v>
      </c>
      <c r="F1605" s="26" t="s">
        <v>27</v>
      </c>
      <c r="G1605" s="26">
        <v>1590</v>
      </c>
      <c r="H1605" s="26">
        <v>5.09</v>
      </c>
      <c r="I1605" s="26">
        <v>0.28000000000000003</v>
      </c>
      <c r="J1605" s="38">
        <v>0.13</v>
      </c>
      <c r="K1605" s="28">
        <f t="shared" si="50"/>
        <v>4.2566371681415927</v>
      </c>
      <c r="L1605" s="28">
        <f t="shared" si="51"/>
        <v>6768.0530973451323</v>
      </c>
      <c r="M1605" s="26" t="s">
        <v>1011</v>
      </c>
      <c r="N1605" s="26">
        <f>表1_4[[#This Row],[升数]]*4.81</f>
        <v>7647.9</v>
      </c>
    </row>
    <row r="1606" spans="1:14" ht="38.1" hidden="1" customHeight="1">
      <c r="A1606" s="27">
        <v>43955</v>
      </c>
      <c r="C1606" s="27" t="s">
        <v>13</v>
      </c>
      <c r="D1606" s="27" t="s">
        <v>14</v>
      </c>
      <c r="E1606" s="27" t="s">
        <v>15</v>
      </c>
      <c r="F1606" s="26" t="s">
        <v>27</v>
      </c>
      <c r="G1606" s="26">
        <v>571</v>
      </c>
      <c r="H1606" s="26">
        <v>5.09</v>
      </c>
      <c r="I1606" s="26">
        <v>0.28000000000000003</v>
      </c>
      <c r="J1606" s="38">
        <v>0.13</v>
      </c>
      <c r="K1606" s="28">
        <f t="shared" si="50"/>
        <v>4.2566371681415927</v>
      </c>
      <c r="L1606" s="28">
        <f t="shared" si="51"/>
        <v>2430.5398230088495</v>
      </c>
      <c r="M1606" s="26" t="s">
        <v>1011</v>
      </c>
      <c r="N1606" s="26">
        <f>表1_4[[#This Row],[升数]]*4.81</f>
        <v>2746.5099999999998</v>
      </c>
    </row>
    <row r="1607" spans="1:14" ht="38.1" hidden="1" customHeight="1">
      <c r="A1607" s="27">
        <v>43955</v>
      </c>
      <c r="C1607" s="27" t="s">
        <v>13</v>
      </c>
      <c r="D1607" s="27" t="s">
        <v>14</v>
      </c>
      <c r="E1607" s="27" t="s">
        <v>15</v>
      </c>
      <c r="F1607" s="26" t="s">
        <v>27</v>
      </c>
      <c r="G1607" s="26">
        <v>548</v>
      </c>
      <c r="H1607" s="26">
        <v>5.09</v>
      </c>
      <c r="I1607" s="26">
        <v>0.28000000000000003</v>
      </c>
      <c r="J1607" s="38">
        <v>0.13</v>
      </c>
      <c r="K1607" s="28">
        <f t="shared" si="50"/>
        <v>4.2566371681415927</v>
      </c>
      <c r="L1607" s="28">
        <f t="shared" si="51"/>
        <v>2332.6371681415926</v>
      </c>
      <c r="M1607" s="26" t="s">
        <v>1011</v>
      </c>
      <c r="N1607" s="26">
        <f>表1_4[[#This Row],[升数]]*4.81</f>
        <v>2635.8799999999997</v>
      </c>
    </row>
    <row r="1608" spans="1:14" ht="38.1" hidden="1" customHeight="1">
      <c r="A1608" s="27">
        <v>43956</v>
      </c>
      <c r="C1608" s="27" t="s">
        <v>13</v>
      </c>
      <c r="D1608" s="27" t="s">
        <v>14</v>
      </c>
      <c r="E1608" s="27" t="s">
        <v>15</v>
      </c>
      <c r="F1608" s="26" t="s">
        <v>27</v>
      </c>
      <c r="G1608" s="26">
        <v>3179</v>
      </c>
      <c r="H1608" s="26">
        <v>5.09</v>
      </c>
      <c r="I1608" s="26">
        <v>0.28000000000000003</v>
      </c>
      <c r="J1608" s="38">
        <v>0.13</v>
      </c>
      <c r="K1608" s="28">
        <f t="shared" si="50"/>
        <v>4.2566371681415927</v>
      </c>
      <c r="L1608" s="28">
        <f t="shared" si="51"/>
        <v>13531.849557522122</v>
      </c>
      <c r="M1608" s="26" t="s">
        <v>1011</v>
      </c>
      <c r="N1608" s="26">
        <f>表1_4[[#This Row],[升数]]*4.81</f>
        <v>15290.989999999998</v>
      </c>
    </row>
    <row r="1609" spans="1:14" ht="38.1" hidden="1" customHeight="1">
      <c r="A1609" s="27">
        <v>43957</v>
      </c>
      <c r="C1609" s="27" t="s">
        <v>13</v>
      </c>
      <c r="D1609" s="27" t="s">
        <v>14</v>
      </c>
      <c r="E1609" s="27" t="s">
        <v>15</v>
      </c>
      <c r="F1609" s="26" t="s">
        <v>27</v>
      </c>
      <c r="G1609" s="26">
        <v>483</v>
      </c>
      <c r="H1609" s="26">
        <v>5.09</v>
      </c>
      <c r="I1609" s="26">
        <v>0.28000000000000003</v>
      </c>
      <c r="J1609" s="38">
        <v>0.13</v>
      </c>
      <c r="K1609" s="28">
        <f t="shared" si="50"/>
        <v>4.2566371681415927</v>
      </c>
      <c r="L1609" s="28">
        <f t="shared" si="51"/>
        <v>2055.9557522123891</v>
      </c>
      <c r="M1609" s="26" t="s">
        <v>1011</v>
      </c>
      <c r="N1609" s="26">
        <f>表1_4[[#This Row],[升数]]*4.81</f>
        <v>2323.23</v>
      </c>
    </row>
    <row r="1610" spans="1:14" ht="38.1" hidden="1" customHeight="1">
      <c r="A1610" s="27">
        <v>43957</v>
      </c>
      <c r="C1610" s="27" t="s">
        <v>13</v>
      </c>
      <c r="D1610" s="27" t="s">
        <v>14</v>
      </c>
      <c r="E1610" s="27" t="s">
        <v>15</v>
      </c>
      <c r="F1610" s="26" t="s">
        <v>27</v>
      </c>
      <c r="G1610" s="26">
        <v>5943</v>
      </c>
      <c r="H1610" s="26">
        <v>5.09</v>
      </c>
      <c r="I1610" s="26">
        <v>0.28000000000000003</v>
      </c>
      <c r="J1610" s="38">
        <v>0.13</v>
      </c>
      <c r="K1610" s="28">
        <f t="shared" si="50"/>
        <v>4.2566371681415927</v>
      </c>
      <c r="L1610" s="28">
        <f t="shared" si="51"/>
        <v>25297.194690265485</v>
      </c>
      <c r="M1610" s="26" t="s">
        <v>1011</v>
      </c>
      <c r="N1610" s="26">
        <f>表1_4[[#This Row],[升数]]*4.81</f>
        <v>28585.829999999998</v>
      </c>
    </row>
    <row r="1611" spans="1:14" ht="38.1" hidden="1" customHeight="1">
      <c r="A1611" s="27">
        <v>43957</v>
      </c>
      <c r="C1611" s="27" t="s">
        <v>13</v>
      </c>
      <c r="D1611" s="27" t="s">
        <v>14</v>
      </c>
      <c r="E1611" s="27" t="s">
        <v>15</v>
      </c>
      <c r="F1611" s="26" t="s">
        <v>27</v>
      </c>
      <c r="G1611" s="26">
        <v>1187</v>
      </c>
      <c r="H1611" s="26">
        <v>5.09</v>
      </c>
      <c r="I1611" s="26">
        <v>0.28000000000000003</v>
      </c>
      <c r="J1611" s="38">
        <v>0.13</v>
      </c>
      <c r="K1611" s="28">
        <f t="shared" si="50"/>
        <v>4.2566371681415927</v>
      </c>
      <c r="L1611" s="28">
        <f t="shared" si="51"/>
        <v>5052.6283185840703</v>
      </c>
      <c r="M1611" s="26" t="s">
        <v>1011</v>
      </c>
      <c r="N1611" s="26">
        <f>表1_4[[#This Row],[升数]]*4.81</f>
        <v>5709.4699999999993</v>
      </c>
    </row>
    <row r="1612" spans="1:14" ht="38.1" hidden="1" customHeight="1">
      <c r="A1612" s="27">
        <v>43957</v>
      </c>
      <c r="C1612" s="27" t="s">
        <v>13</v>
      </c>
      <c r="D1612" s="27" t="s">
        <v>14</v>
      </c>
      <c r="E1612" s="27" t="s">
        <v>15</v>
      </c>
      <c r="F1612" s="26" t="s">
        <v>27</v>
      </c>
      <c r="G1612" s="26">
        <v>1323</v>
      </c>
      <c r="H1612" s="26">
        <v>5.09</v>
      </c>
      <c r="I1612" s="26">
        <v>0.28000000000000003</v>
      </c>
      <c r="J1612" s="38">
        <v>0.13</v>
      </c>
      <c r="K1612" s="28">
        <f t="shared" si="50"/>
        <v>4.2566371681415927</v>
      </c>
      <c r="L1612" s="28">
        <f t="shared" si="51"/>
        <v>5631.5309734513266</v>
      </c>
      <c r="M1612" s="26" t="s">
        <v>1011</v>
      </c>
      <c r="N1612" s="26">
        <f>表1_4[[#This Row],[升数]]*4.81</f>
        <v>6363.6299999999992</v>
      </c>
    </row>
    <row r="1613" spans="1:14" ht="38.1" hidden="1" customHeight="1">
      <c r="A1613" s="27">
        <v>43958</v>
      </c>
      <c r="C1613" s="27" t="s">
        <v>13</v>
      </c>
      <c r="D1613" s="27" t="s">
        <v>14</v>
      </c>
      <c r="E1613" s="27" t="s">
        <v>15</v>
      </c>
      <c r="F1613" s="26" t="s">
        <v>27</v>
      </c>
      <c r="G1613" s="26">
        <v>1197</v>
      </c>
      <c r="H1613" s="26">
        <v>5.09</v>
      </c>
      <c r="I1613" s="26">
        <v>0.28000000000000003</v>
      </c>
      <c r="J1613" s="38">
        <v>0.13</v>
      </c>
      <c r="K1613" s="28">
        <f t="shared" si="50"/>
        <v>4.2566371681415927</v>
      </c>
      <c r="L1613" s="28">
        <f t="shared" si="51"/>
        <v>5095.1946902654863</v>
      </c>
      <c r="M1613" s="26" t="s">
        <v>1011</v>
      </c>
      <c r="N1613" s="26">
        <f>表1_4[[#This Row],[升数]]*4.81</f>
        <v>5757.57</v>
      </c>
    </row>
    <row r="1614" spans="1:14" ht="38.1" hidden="1" customHeight="1">
      <c r="A1614" s="27">
        <v>43958</v>
      </c>
      <c r="C1614" s="27" t="s">
        <v>13</v>
      </c>
      <c r="D1614" s="27" t="s">
        <v>14</v>
      </c>
      <c r="E1614" s="27" t="s">
        <v>15</v>
      </c>
      <c r="F1614" s="26" t="s">
        <v>27</v>
      </c>
      <c r="G1614" s="26">
        <v>4551</v>
      </c>
      <c r="H1614" s="26">
        <v>5.09</v>
      </c>
      <c r="I1614" s="26">
        <v>0.28000000000000003</v>
      </c>
      <c r="J1614" s="38">
        <v>0.13</v>
      </c>
      <c r="K1614" s="28">
        <f t="shared" si="50"/>
        <v>4.2566371681415927</v>
      </c>
      <c r="L1614" s="28">
        <f t="shared" si="51"/>
        <v>19371.955752212387</v>
      </c>
      <c r="M1614" s="26" t="s">
        <v>1011</v>
      </c>
      <c r="N1614" s="26">
        <f>表1_4[[#This Row],[升数]]*4.81</f>
        <v>21890.309999999998</v>
      </c>
    </row>
    <row r="1615" spans="1:14" ht="38.1" hidden="1" customHeight="1">
      <c r="A1615" s="27">
        <v>43960</v>
      </c>
      <c r="C1615" s="27" t="s">
        <v>13</v>
      </c>
      <c r="D1615" s="27" t="s">
        <v>14</v>
      </c>
      <c r="E1615" s="27" t="s">
        <v>15</v>
      </c>
      <c r="F1615" s="26" t="s">
        <v>27</v>
      </c>
      <c r="G1615" s="26">
        <v>318</v>
      </c>
      <c r="H1615" s="26">
        <v>5.09</v>
      </c>
      <c r="I1615" s="26">
        <v>0.28000000000000003</v>
      </c>
      <c r="J1615" s="38">
        <v>0.13</v>
      </c>
      <c r="K1615" s="28">
        <f t="shared" si="50"/>
        <v>4.2566371681415927</v>
      </c>
      <c r="L1615" s="28">
        <f t="shared" si="51"/>
        <v>1353.6106194690265</v>
      </c>
      <c r="M1615" s="26" t="s">
        <v>1011</v>
      </c>
      <c r="N1615" s="26">
        <f>表1_4[[#This Row],[升数]]*4.81</f>
        <v>1529.58</v>
      </c>
    </row>
    <row r="1616" spans="1:14" ht="38.1" hidden="1" customHeight="1">
      <c r="A1616" s="27">
        <v>43960</v>
      </c>
      <c r="C1616" s="27" t="s">
        <v>13</v>
      </c>
      <c r="D1616" s="27" t="s">
        <v>14</v>
      </c>
      <c r="E1616" s="27" t="s">
        <v>15</v>
      </c>
      <c r="F1616" s="26" t="s">
        <v>27</v>
      </c>
      <c r="G1616" s="26">
        <v>1125</v>
      </c>
      <c r="H1616" s="26">
        <v>5.09</v>
      </c>
      <c r="I1616" s="26">
        <v>0.28000000000000003</v>
      </c>
      <c r="J1616" s="38">
        <v>0.13</v>
      </c>
      <c r="K1616" s="28">
        <f t="shared" si="50"/>
        <v>4.2566371681415927</v>
      </c>
      <c r="L1616" s="28">
        <f t="shared" si="51"/>
        <v>4788.716814159292</v>
      </c>
      <c r="M1616" s="26" t="s">
        <v>1011</v>
      </c>
      <c r="N1616" s="26">
        <f>表1_4[[#This Row],[升数]]*4.81</f>
        <v>5411.25</v>
      </c>
    </row>
    <row r="1617" spans="1:14" ht="38.1" hidden="1" customHeight="1">
      <c r="A1617" s="27">
        <v>43961</v>
      </c>
      <c r="C1617" s="27" t="s">
        <v>13</v>
      </c>
      <c r="D1617" s="27" t="s">
        <v>14</v>
      </c>
      <c r="E1617" s="27" t="s">
        <v>15</v>
      </c>
      <c r="F1617" s="26" t="s">
        <v>27</v>
      </c>
      <c r="G1617" s="26">
        <v>2110</v>
      </c>
      <c r="H1617" s="26">
        <v>5.09</v>
      </c>
      <c r="I1617" s="26">
        <v>0.28000000000000003</v>
      </c>
      <c r="J1617" s="38">
        <v>0.13</v>
      </c>
      <c r="K1617" s="28">
        <f t="shared" si="50"/>
        <v>4.2566371681415927</v>
      </c>
      <c r="L1617" s="28">
        <f t="shared" si="51"/>
        <v>8981.5044247787609</v>
      </c>
      <c r="M1617" s="26" t="s">
        <v>1011</v>
      </c>
      <c r="N1617" s="26">
        <f>表1_4[[#This Row],[升数]]*4.81</f>
        <v>10149.099999999999</v>
      </c>
    </row>
    <row r="1618" spans="1:14" ht="38.1" hidden="1" customHeight="1">
      <c r="A1618" s="27">
        <v>43961</v>
      </c>
      <c r="C1618" s="27" t="s">
        <v>13</v>
      </c>
      <c r="D1618" s="27" t="s">
        <v>14</v>
      </c>
      <c r="E1618" s="27" t="s">
        <v>15</v>
      </c>
      <c r="F1618" s="26" t="s">
        <v>27</v>
      </c>
      <c r="G1618" s="26">
        <v>357</v>
      </c>
      <c r="H1618" s="26">
        <v>5.09</v>
      </c>
      <c r="I1618" s="26">
        <v>0.28000000000000003</v>
      </c>
      <c r="J1618" s="38">
        <v>0.13</v>
      </c>
      <c r="K1618" s="28">
        <f t="shared" si="50"/>
        <v>4.2566371681415927</v>
      </c>
      <c r="L1618" s="28">
        <f t="shared" si="51"/>
        <v>1519.6194690265486</v>
      </c>
      <c r="M1618" s="26" t="s">
        <v>1011</v>
      </c>
      <c r="N1618" s="26">
        <f>表1_4[[#This Row],[升数]]*4.81</f>
        <v>1717.1699999999998</v>
      </c>
    </row>
    <row r="1619" spans="1:14" ht="38.1" hidden="1" customHeight="1">
      <c r="A1619" s="27">
        <v>43961</v>
      </c>
      <c r="C1619" s="27" t="s">
        <v>13</v>
      </c>
      <c r="D1619" s="27" t="s">
        <v>14</v>
      </c>
      <c r="E1619" s="27" t="s">
        <v>15</v>
      </c>
      <c r="F1619" s="26" t="s">
        <v>27</v>
      </c>
      <c r="G1619" s="26">
        <v>2728</v>
      </c>
      <c r="H1619" s="26">
        <v>5.09</v>
      </c>
      <c r="I1619" s="26">
        <v>0.28000000000000003</v>
      </c>
      <c r="J1619" s="38">
        <v>0.13</v>
      </c>
      <c r="K1619" s="28">
        <f t="shared" si="50"/>
        <v>4.2566371681415927</v>
      </c>
      <c r="L1619" s="28">
        <f t="shared" si="51"/>
        <v>11612.106194690265</v>
      </c>
      <c r="M1619" s="26" t="s">
        <v>1011</v>
      </c>
      <c r="N1619" s="26">
        <f>表1_4[[#This Row],[升数]]*4.81</f>
        <v>13121.679999999998</v>
      </c>
    </row>
    <row r="1620" spans="1:14" ht="38.1" hidden="1" customHeight="1">
      <c r="A1620" s="27">
        <v>43962</v>
      </c>
      <c r="C1620" s="27" t="s">
        <v>13</v>
      </c>
      <c r="D1620" s="27" t="s">
        <v>14</v>
      </c>
      <c r="E1620" s="27" t="s">
        <v>15</v>
      </c>
      <c r="F1620" s="26" t="s">
        <v>27</v>
      </c>
      <c r="G1620" s="26">
        <v>502</v>
      </c>
      <c r="H1620" s="26">
        <v>5.09</v>
      </c>
      <c r="I1620" s="26">
        <v>0.28000000000000003</v>
      </c>
      <c r="J1620" s="38">
        <v>0.13</v>
      </c>
      <c r="K1620" s="28">
        <f t="shared" si="50"/>
        <v>4.2566371681415927</v>
      </c>
      <c r="L1620" s="28">
        <f t="shared" si="51"/>
        <v>2136.8318584070794</v>
      </c>
      <c r="M1620" s="26" t="s">
        <v>1011</v>
      </c>
      <c r="N1620" s="26">
        <f>表1_4[[#This Row],[升数]]*4.81</f>
        <v>2414.62</v>
      </c>
    </row>
    <row r="1621" spans="1:14" ht="38.1" hidden="1" customHeight="1">
      <c r="A1621" s="27">
        <v>43962</v>
      </c>
      <c r="C1621" s="27" t="s">
        <v>13</v>
      </c>
      <c r="D1621" s="27" t="s">
        <v>14</v>
      </c>
      <c r="E1621" s="27" t="s">
        <v>15</v>
      </c>
      <c r="F1621" s="26" t="s">
        <v>27</v>
      </c>
      <c r="G1621" s="26">
        <v>1624</v>
      </c>
      <c r="H1621" s="26">
        <v>5.09</v>
      </c>
      <c r="I1621" s="26">
        <v>0.28000000000000003</v>
      </c>
      <c r="J1621" s="38">
        <v>0.13</v>
      </c>
      <c r="K1621" s="28">
        <f t="shared" si="50"/>
        <v>4.2566371681415927</v>
      </c>
      <c r="L1621" s="28">
        <f t="shared" si="51"/>
        <v>6912.7787610619462</v>
      </c>
      <c r="M1621" s="26" t="s">
        <v>1011</v>
      </c>
      <c r="N1621" s="26">
        <f>表1_4[[#This Row],[升数]]*4.81</f>
        <v>7811.44</v>
      </c>
    </row>
    <row r="1622" spans="1:14" ht="38.1" hidden="1" customHeight="1">
      <c r="A1622" s="27">
        <v>43962</v>
      </c>
      <c r="C1622" s="27" t="s">
        <v>13</v>
      </c>
      <c r="D1622" s="27" t="s">
        <v>14</v>
      </c>
      <c r="E1622" s="27" t="s">
        <v>15</v>
      </c>
      <c r="F1622" s="26" t="s">
        <v>27</v>
      </c>
      <c r="G1622" s="26">
        <v>1804</v>
      </c>
      <c r="H1622" s="26">
        <v>5.09</v>
      </c>
      <c r="I1622" s="26">
        <v>0.28000000000000003</v>
      </c>
      <c r="J1622" s="38">
        <v>0.13</v>
      </c>
      <c r="K1622" s="28">
        <f t="shared" si="50"/>
        <v>4.2566371681415927</v>
      </c>
      <c r="L1622" s="28">
        <f t="shared" si="51"/>
        <v>7678.9734513274334</v>
      </c>
      <c r="M1622" s="26" t="s">
        <v>1011</v>
      </c>
      <c r="N1622" s="26">
        <f>表1_4[[#This Row],[升数]]*4.81</f>
        <v>8677.24</v>
      </c>
    </row>
    <row r="1623" spans="1:14" ht="38.1" hidden="1" customHeight="1">
      <c r="A1623" s="27">
        <v>43962</v>
      </c>
      <c r="C1623" s="27" t="s">
        <v>13</v>
      </c>
      <c r="D1623" s="27" t="s">
        <v>14</v>
      </c>
      <c r="E1623" s="27" t="s">
        <v>15</v>
      </c>
      <c r="F1623" s="26" t="s">
        <v>27</v>
      </c>
      <c r="G1623" s="26">
        <v>5235</v>
      </c>
      <c r="H1623" s="26">
        <v>5.09</v>
      </c>
      <c r="I1623" s="26">
        <v>0.28000000000000003</v>
      </c>
      <c r="J1623" s="38">
        <v>0.13</v>
      </c>
      <c r="K1623" s="28">
        <f t="shared" si="50"/>
        <v>4.2566371681415927</v>
      </c>
      <c r="L1623" s="28">
        <f t="shared" si="51"/>
        <v>22283.495575221237</v>
      </c>
      <c r="M1623" s="26" t="s">
        <v>1011</v>
      </c>
      <c r="N1623" s="26">
        <f>表1_4[[#This Row],[升数]]*4.81</f>
        <v>25180.35</v>
      </c>
    </row>
    <row r="1624" spans="1:14" ht="38.1" hidden="1" customHeight="1">
      <c r="A1624" s="27">
        <v>43963</v>
      </c>
      <c r="C1624" s="27" t="s">
        <v>13</v>
      </c>
      <c r="D1624" s="27" t="s">
        <v>14</v>
      </c>
      <c r="E1624" s="27" t="s">
        <v>15</v>
      </c>
      <c r="F1624" s="26" t="s">
        <v>27</v>
      </c>
      <c r="G1624" s="26">
        <v>450</v>
      </c>
      <c r="H1624" s="26">
        <v>5.09</v>
      </c>
      <c r="I1624" s="26">
        <v>0.28000000000000003</v>
      </c>
      <c r="J1624" s="38">
        <v>0.13</v>
      </c>
      <c r="K1624" s="28">
        <f t="shared" si="50"/>
        <v>4.2566371681415927</v>
      </c>
      <c r="L1624" s="28">
        <f t="shared" si="51"/>
        <v>1915.4867256637167</v>
      </c>
      <c r="M1624" s="26" t="s">
        <v>1011</v>
      </c>
      <c r="N1624" s="26">
        <f>表1_4[[#This Row],[升数]]*4.81</f>
        <v>2164.5</v>
      </c>
    </row>
    <row r="1625" spans="1:14" ht="38.1" hidden="1" customHeight="1">
      <c r="A1625" s="27">
        <v>43963</v>
      </c>
      <c r="C1625" s="27" t="s">
        <v>13</v>
      </c>
      <c r="D1625" s="27" t="s">
        <v>14</v>
      </c>
      <c r="E1625" s="27" t="s">
        <v>15</v>
      </c>
      <c r="F1625" s="26" t="s">
        <v>27</v>
      </c>
      <c r="G1625" s="26">
        <v>7441</v>
      </c>
      <c r="H1625" s="26">
        <v>5.09</v>
      </c>
      <c r="I1625" s="26">
        <v>0.28000000000000003</v>
      </c>
      <c r="J1625" s="38">
        <v>0.13</v>
      </c>
      <c r="K1625" s="28">
        <f t="shared" si="50"/>
        <v>4.2566371681415927</v>
      </c>
      <c r="L1625" s="28">
        <f t="shared" si="51"/>
        <v>31673.637168141591</v>
      </c>
      <c r="M1625" s="26" t="s">
        <v>1011</v>
      </c>
      <c r="N1625" s="26">
        <f>表1_4[[#This Row],[升数]]*4.81</f>
        <v>35791.21</v>
      </c>
    </row>
    <row r="1626" spans="1:14" ht="38.1" hidden="1" customHeight="1">
      <c r="A1626" s="27">
        <v>43963</v>
      </c>
      <c r="C1626" s="27" t="s">
        <v>13</v>
      </c>
      <c r="D1626" s="27" t="s">
        <v>14</v>
      </c>
      <c r="E1626" s="27" t="s">
        <v>15</v>
      </c>
      <c r="F1626" s="26" t="s">
        <v>27</v>
      </c>
      <c r="G1626" s="26">
        <v>160</v>
      </c>
      <c r="H1626" s="26">
        <v>5.09</v>
      </c>
      <c r="I1626" s="26">
        <v>0.28000000000000003</v>
      </c>
      <c r="J1626" s="38">
        <v>0.13</v>
      </c>
      <c r="K1626" s="28">
        <f t="shared" si="50"/>
        <v>4.2566371681415927</v>
      </c>
      <c r="L1626" s="28">
        <f t="shared" si="51"/>
        <v>681.06194690265488</v>
      </c>
      <c r="M1626" s="26" t="s">
        <v>1011</v>
      </c>
      <c r="N1626" s="26">
        <f>表1_4[[#This Row],[升数]]*4.81</f>
        <v>769.59999999999991</v>
      </c>
    </row>
    <row r="1627" spans="1:14" ht="38.1" hidden="1" customHeight="1">
      <c r="A1627" s="27">
        <v>43963</v>
      </c>
      <c r="C1627" s="27" t="s">
        <v>13</v>
      </c>
      <c r="D1627" s="27" t="s">
        <v>14</v>
      </c>
      <c r="E1627" s="27" t="s">
        <v>15</v>
      </c>
      <c r="F1627" s="26" t="s">
        <v>27</v>
      </c>
      <c r="G1627" s="26">
        <v>1264</v>
      </c>
      <c r="H1627" s="26">
        <v>5.09</v>
      </c>
      <c r="I1627" s="26">
        <v>0.28000000000000003</v>
      </c>
      <c r="J1627" s="38">
        <v>0.13</v>
      </c>
      <c r="K1627" s="28">
        <f t="shared" si="50"/>
        <v>4.2566371681415927</v>
      </c>
      <c r="L1627" s="28">
        <f t="shared" si="51"/>
        <v>5380.3893805309735</v>
      </c>
      <c r="M1627" s="26" t="s">
        <v>1011</v>
      </c>
      <c r="N1627" s="26">
        <f>表1_4[[#This Row],[升数]]*4.81</f>
        <v>6079.8399999999992</v>
      </c>
    </row>
    <row r="1628" spans="1:14" ht="38.1" hidden="1" customHeight="1">
      <c r="A1628" s="27">
        <v>43963</v>
      </c>
      <c r="C1628" s="27" t="s">
        <v>13</v>
      </c>
      <c r="D1628" s="27" t="s">
        <v>14</v>
      </c>
      <c r="E1628" s="27" t="s">
        <v>15</v>
      </c>
      <c r="F1628" s="26" t="s">
        <v>27</v>
      </c>
      <c r="G1628" s="26">
        <v>2437</v>
      </c>
      <c r="H1628" s="26">
        <v>5.09</v>
      </c>
      <c r="I1628" s="26">
        <v>0.28000000000000003</v>
      </c>
      <c r="J1628" s="38">
        <v>0.13</v>
      </c>
      <c r="K1628" s="28">
        <f t="shared" si="50"/>
        <v>4.2566371681415927</v>
      </c>
      <c r="L1628" s="28">
        <f t="shared" si="51"/>
        <v>10373.424778761062</v>
      </c>
      <c r="M1628" s="26" t="s">
        <v>1011</v>
      </c>
      <c r="N1628" s="26">
        <f>表1_4[[#This Row],[升数]]*4.81</f>
        <v>11721.97</v>
      </c>
    </row>
    <row r="1629" spans="1:14" ht="38.1" hidden="1" customHeight="1">
      <c r="A1629" s="27">
        <v>43964</v>
      </c>
      <c r="C1629" s="27" t="s">
        <v>13</v>
      </c>
      <c r="D1629" s="27" t="s">
        <v>14</v>
      </c>
      <c r="E1629" s="27" t="s">
        <v>15</v>
      </c>
      <c r="F1629" s="26" t="s">
        <v>27</v>
      </c>
      <c r="G1629" s="26">
        <v>7455</v>
      </c>
      <c r="H1629" s="26">
        <v>5.09</v>
      </c>
      <c r="I1629" s="26">
        <v>0.28000000000000003</v>
      </c>
      <c r="J1629" s="38">
        <v>0.13</v>
      </c>
      <c r="K1629" s="28">
        <f t="shared" si="50"/>
        <v>4.2566371681415927</v>
      </c>
      <c r="L1629" s="28">
        <f t="shared" si="51"/>
        <v>31733.230088495573</v>
      </c>
      <c r="M1629" s="26" t="s">
        <v>1011</v>
      </c>
      <c r="N1629" s="26">
        <f>表1_4[[#This Row],[升数]]*4.81</f>
        <v>35858.549999999996</v>
      </c>
    </row>
    <row r="1630" spans="1:14" ht="38.1" hidden="1" customHeight="1">
      <c r="A1630" s="27">
        <v>43964</v>
      </c>
      <c r="C1630" s="27" t="s">
        <v>13</v>
      </c>
      <c r="D1630" s="27" t="s">
        <v>14</v>
      </c>
      <c r="E1630" s="27" t="s">
        <v>15</v>
      </c>
      <c r="F1630" s="26" t="s">
        <v>27</v>
      </c>
      <c r="G1630" s="26">
        <v>3056</v>
      </c>
      <c r="H1630" s="26">
        <v>5.09</v>
      </c>
      <c r="I1630" s="26">
        <v>0.28000000000000003</v>
      </c>
      <c r="J1630" s="38">
        <v>0.13</v>
      </c>
      <c r="K1630" s="28">
        <f t="shared" si="50"/>
        <v>4.2566371681415927</v>
      </c>
      <c r="L1630" s="28">
        <f t="shared" si="51"/>
        <v>13008.283185840708</v>
      </c>
      <c r="M1630" s="26" t="s">
        <v>1011</v>
      </c>
      <c r="N1630" s="26">
        <f>表1_4[[#This Row],[升数]]*4.81</f>
        <v>14699.359999999999</v>
      </c>
    </row>
    <row r="1631" spans="1:14" ht="38.1" hidden="1" customHeight="1">
      <c r="A1631" s="27">
        <v>43964</v>
      </c>
      <c r="C1631" s="27" t="s">
        <v>13</v>
      </c>
      <c r="D1631" s="27" t="s">
        <v>14</v>
      </c>
      <c r="E1631" s="27" t="s">
        <v>15</v>
      </c>
      <c r="F1631" s="26" t="s">
        <v>27</v>
      </c>
      <c r="G1631" s="26">
        <v>1915</v>
      </c>
      <c r="H1631" s="26">
        <v>5.09</v>
      </c>
      <c r="I1631" s="26">
        <v>0.28000000000000003</v>
      </c>
      <c r="J1631" s="38">
        <v>0.13</v>
      </c>
      <c r="K1631" s="28">
        <f t="shared" si="50"/>
        <v>4.2566371681415927</v>
      </c>
      <c r="L1631" s="28">
        <f t="shared" si="51"/>
        <v>8151.4601769911496</v>
      </c>
      <c r="M1631" s="26" t="s">
        <v>1011</v>
      </c>
      <c r="N1631" s="26">
        <f>表1_4[[#This Row],[升数]]*4.81</f>
        <v>9211.15</v>
      </c>
    </row>
    <row r="1632" spans="1:14" ht="38.1" hidden="1" customHeight="1">
      <c r="A1632" s="27">
        <v>43965</v>
      </c>
      <c r="C1632" s="27" t="s">
        <v>13</v>
      </c>
      <c r="D1632" s="27" t="s">
        <v>14</v>
      </c>
      <c r="E1632" s="27" t="s">
        <v>15</v>
      </c>
      <c r="F1632" s="26" t="s">
        <v>27</v>
      </c>
      <c r="G1632" s="26">
        <v>7586</v>
      </c>
      <c r="H1632" s="26">
        <v>5.09</v>
      </c>
      <c r="I1632" s="26">
        <v>0.28000000000000003</v>
      </c>
      <c r="J1632" s="38">
        <v>0.13</v>
      </c>
      <c r="K1632" s="28">
        <f t="shared" si="50"/>
        <v>4.2566371681415927</v>
      </c>
      <c r="L1632" s="28">
        <f t="shared" si="51"/>
        <v>32290.84955752212</v>
      </c>
      <c r="M1632" s="26" t="s">
        <v>1011</v>
      </c>
      <c r="N1632" s="26">
        <f>表1_4[[#This Row],[升数]]*4.81</f>
        <v>36488.659999999996</v>
      </c>
    </row>
    <row r="1633" spans="1:14" ht="38.1" hidden="1" customHeight="1">
      <c r="A1633" s="27">
        <v>43965</v>
      </c>
      <c r="C1633" s="27" t="s">
        <v>13</v>
      </c>
      <c r="D1633" s="27" t="s">
        <v>14</v>
      </c>
      <c r="E1633" s="27" t="s">
        <v>15</v>
      </c>
      <c r="F1633" s="26" t="s">
        <v>27</v>
      </c>
      <c r="G1633" s="26">
        <v>1009</v>
      </c>
      <c r="H1633" s="26">
        <v>5.09</v>
      </c>
      <c r="I1633" s="26">
        <v>0.28000000000000003</v>
      </c>
      <c r="J1633" s="38">
        <v>0.13</v>
      </c>
      <c r="K1633" s="28">
        <f t="shared" si="50"/>
        <v>4.2566371681415927</v>
      </c>
      <c r="L1633" s="28">
        <f t="shared" si="51"/>
        <v>4294.9469026548668</v>
      </c>
      <c r="M1633" s="26" t="s">
        <v>1011</v>
      </c>
      <c r="N1633" s="26">
        <f>表1_4[[#This Row],[升数]]*4.81</f>
        <v>4853.29</v>
      </c>
    </row>
    <row r="1634" spans="1:14" ht="38.1" hidden="1" customHeight="1">
      <c r="A1634" s="27">
        <v>43965</v>
      </c>
      <c r="C1634" s="27" t="s">
        <v>13</v>
      </c>
      <c r="D1634" s="27" t="s">
        <v>14</v>
      </c>
      <c r="E1634" s="27" t="s">
        <v>15</v>
      </c>
      <c r="F1634" s="26" t="s">
        <v>27</v>
      </c>
      <c r="G1634" s="26">
        <v>2601</v>
      </c>
      <c r="H1634" s="26">
        <v>5.09</v>
      </c>
      <c r="I1634" s="26">
        <v>0.28000000000000003</v>
      </c>
      <c r="J1634" s="38">
        <v>0.13</v>
      </c>
      <c r="K1634" s="28">
        <f t="shared" si="50"/>
        <v>4.2566371681415927</v>
      </c>
      <c r="L1634" s="28">
        <f t="shared" si="51"/>
        <v>11071.513274336283</v>
      </c>
      <c r="M1634" s="26" t="s">
        <v>1011</v>
      </c>
      <c r="N1634" s="26">
        <f>表1_4[[#This Row],[升数]]*4.81</f>
        <v>12510.81</v>
      </c>
    </row>
    <row r="1635" spans="1:14" ht="38.1" hidden="1" customHeight="1">
      <c r="A1635" s="27">
        <v>43966</v>
      </c>
      <c r="C1635" s="27" t="s">
        <v>13</v>
      </c>
      <c r="D1635" s="27" t="s">
        <v>14</v>
      </c>
      <c r="E1635" s="27" t="s">
        <v>15</v>
      </c>
      <c r="F1635" s="26" t="s">
        <v>27</v>
      </c>
      <c r="G1635" s="26">
        <v>1128</v>
      </c>
      <c r="H1635" s="26">
        <v>5.09</v>
      </c>
      <c r="I1635" s="26">
        <v>0.28000000000000003</v>
      </c>
      <c r="J1635" s="38">
        <v>0.13</v>
      </c>
      <c r="K1635" s="28">
        <f t="shared" si="50"/>
        <v>4.2566371681415927</v>
      </c>
      <c r="L1635" s="28">
        <f t="shared" si="51"/>
        <v>4801.4867256637162</v>
      </c>
      <c r="M1635" s="26" t="s">
        <v>1011</v>
      </c>
      <c r="N1635" s="26">
        <f>表1_4[[#This Row],[升数]]*4.81</f>
        <v>5425.6799999999994</v>
      </c>
    </row>
    <row r="1636" spans="1:14" ht="38.1" hidden="1" customHeight="1">
      <c r="A1636" s="27">
        <v>43966</v>
      </c>
      <c r="C1636" s="27" t="s">
        <v>13</v>
      </c>
      <c r="D1636" s="27" t="s">
        <v>14</v>
      </c>
      <c r="E1636" s="27" t="s">
        <v>15</v>
      </c>
      <c r="F1636" s="26" t="s">
        <v>27</v>
      </c>
      <c r="G1636" s="26">
        <v>3369</v>
      </c>
      <c r="H1636" s="26">
        <v>5.09</v>
      </c>
      <c r="I1636" s="26">
        <v>0.28000000000000003</v>
      </c>
      <c r="J1636" s="38">
        <v>0.13</v>
      </c>
      <c r="K1636" s="28">
        <f t="shared" si="50"/>
        <v>4.2566371681415927</v>
      </c>
      <c r="L1636" s="28">
        <f t="shared" si="51"/>
        <v>14340.610619469026</v>
      </c>
      <c r="M1636" s="26" t="s">
        <v>1011</v>
      </c>
      <c r="N1636" s="26">
        <f>表1_4[[#This Row],[升数]]*4.81</f>
        <v>16204.89</v>
      </c>
    </row>
    <row r="1637" spans="1:14" ht="38.1" hidden="1" customHeight="1">
      <c r="A1637" s="27">
        <v>43966</v>
      </c>
      <c r="C1637" s="27" t="s">
        <v>13</v>
      </c>
      <c r="D1637" s="27" t="s">
        <v>14</v>
      </c>
      <c r="E1637" s="27" t="s">
        <v>15</v>
      </c>
      <c r="F1637" s="26" t="s">
        <v>27</v>
      </c>
      <c r="G1637" s="26">
        <v>7490</v>
      </c>
      <c r="H1637" s="26">
        <v>5.09</v>
      </c>
      <c r="I1637" s="26">
        <v>0.28000000000000003</v>
      </c>
      <c r="J1637" s="38">
        <v>0.13</v>
      </c>
      <c r="K1637" s="28">
        <f t="shared" si="50"/>
        <v>4.2566371681415927</v>
      </c>
      <c r="L1637" s="28">
        <f t="shared" si="51"/>
        <v>31882.212389380529</v>
      </c>
      <c r="M1637" s="26" t="s">
        <v>1011</v>
      </c>
      <c r="N1637" s="26">
        <f>表1_4[[#This Row],[升数]]*4.81</f>
        <v>36026.899999999994</v>
      </c>
    </row>
    <row r="1638" spans="1:14" ht="38.1" hidden="1" customHeight="1">
      <c r="A1638" s="27">
        <v>43947</v>
      </c>
      <c r="C1638" s="27" t="s">
        <v>13</v>
      </c>
      <c r="D1638" s="27" t="s">
        <v>14</v>
      </c>
      <c r="E1638" s="27" t="s">
        <v>15</v>
      </c>
      <c r="F1638" s="26" t="s">
        <v>1030</v>
      </c>
      <c r="G1638" s="26">
        <v>159</v>
      </c>
      <c r="H1638" s="26">
        <v>5.09</v>
      </c>
      <c r="I1638" s="26">
        <v>0.28000000000000003</v>
      </c>
      <c r="J1638" s="38">
        <v>0.13</v>
      </c>
      <c r="K1638" s="28">
        <f t="shared" si="50"/>
        <v>4.2566371681415927</v>
      </c>
      <c r="L1638" s="28">
        <f t="shared" si="51"/>
        <v>676.80530973451323</v>
      </c>
      <c r="M1638" s="26" t="s">
        <v>1011</v>
      </c>
      <c r="N1638" s="26">
        <f>表1_4[[#This Row],[升数]]*4.81</f>
        <v>764.79</v>
      </c>
    </row>
    <row r="1639" spans="1:14" ht="38.1" hidden="1" customHeight="1">
      <c r="A1639" s="27">
        <v>43948</v>
      </c>
      <c r="C1639" s="27" t="s">
        <v>13</v>
      </c>
      <c r="D1639" s="27" t="s">
        <v>14</v>
      </c>
      <c r="E1639" s="27" t="s">
        <v>15</v>
      </c>
      <c r="F1639" s="26" t="s">
        <v>1030</v>
      </c>
      <c r="G1639" s="26">
        <v>228</v>
      </c>
      <c r="H1639" s="26">
        <v>5.09</v>
      </c>
      <c r="I1639" s="26">
        <v>0.28000000000000003</v>
      </c>
      <c r="J1639" s="38">
        <v>0.13</v>
      </c>
      <c r="K1639" s="28">
        <f t="shared" si="50"/>
        <v>4.2566371681415927</v>
      </c>
      <c r="L1639" s="28">
        <f t="shared" si="51"/>
        <v>970.51327433628308</v>
      </c>
      <c r="M1639" s="26" t="s">
        <v>1011</v>
      </c>
      <c r="N1639" s="26">
        <f>表1_4[[#This Row],[升数]]*4.81</f>
        <v>1096.6799999999998</v>
      </c>
    </row>
    <row r="1640" spans="1:14" ht="38.1" hidden="1" customHeight="1">
      <c r="A1640" s="27">
        <v>43952</v>
      </c>
      <c r="C1640" s="27" t="s">
        <v>13</v>
      </c>
      <c r="D1640" s="27" t="s">
        <v>14</v>
      </c>
      <c r="E1640" s="27" t="s">
        <v>15</v>
      </c>
      <c r="F1640" s="26" t="s">
        <v>1030</v>
      </c>
      <c r="G1640" s="26">
        <v>205</v>
      </c>
      <c r="H1640" s="26">
        <v>5.09</v>
      </c>
      <c r="I1640" s="26">
        <v>0.28000000000000003</v>
      </c>
      <c r="J1640" s="38">
        <v>0.13</v>
      </c>
      <c r="K1640" s="28">
        <f t="shared" si="50"/>
        <v>4.2566371681415927</v>
      </c>
      <c r="L1640" s="28">
        <f t="shared" si="51"/>
        <v>872.61061946902646</v>
      </c>
      <c r="M1640" s="26" t="s">
        <v>1011</v>
      </c>
      <c r="N1640" s="26">
        <f>表1_4[[#This Row],[升数]]*4.81</f>
        <v>986.05</v>
      </c>
    </row>
    <row r="1641" spans="1:14" ht="38.1" hidden="1" customHeight="1">
      <c r="A1641" s="27">
        <v>43957</v>
      </c>
      <c r="C1641" s="27" t="s">
        <v>13</v>
      </c>
      <c r="D1641" s="27" t="s">
        <v>14</v>
      </c>
      <c r="E1641" s="27" t="s">
        <v>15</v>
      </c>
      <c r="F1641" s="26" t="s">
        <v>1030</v>
      </c>
      <c r="G1641" s="26">
        <v>326</v>
      </c>
      <c r="H1641" s="26">
        <v>5.09</v>
      </c>
      <c r="I1641" s="26">
        <v>0.28000000000000003</v>
      </c>
      <c r="J1641" s="38">
        <v>0.13</v>
      </c>
      <c r="K1641" s="28">
        <f t="shared" si="50"/>
        <v>4.2566371681415927</v>
      </c>
      <c r="L1641" s="28">
        <f t="shared" si="51"/>
        <v>1387.6637168141592</v>
      </c>
      <c r="M1641" s="26" t="s">
        <v>1011</v>
      </c>
      <c r="N1641" s="26">
        <f>表1_4[[#This Row],[升数]]*4.81</f>
        <v>1568.06</v>
      </c>
    </row>
    <row r="1642" spans="1:14" ht="38.1" hidden="1" customHeight="1">
      <c r="A1642" s="27">
        <v>43962</v>
      </c>
      <c r="C1642" s="27" t="s">
        <v>13</v>
      </c>
      <c r="D1642" s="27" t="s">
        <v>14</v>
      </c>
      <c r="E1642" s="27" t="s">
        <v>15</v>
      </c>
      <c r="F1642" s="26" t="s">
        <v>1030</v>
      </c>
      <c r="G1642" s="26">
        <v>299</v>
      </c>
      <c r="H1642" s="26">
        <v>5.09</v>
      </c>
      <c r="I1642" s="26">
        <v>0.28000000000000003</v>
      </c>
      <c r="J1642" s="38">
        <v>0.13</v>
      </c>
      <c r="K1642" s="28">
        <f t="shared" si="50"/>
        <v>4.2566371681415927</v>
      </c>
      <c r="L1642" s="28">
        <f t="shared" si="51"/>
        <v>1272.7345132743362</v>
      </c>
      <c r="M1642" s="26" t="s">
        <v>1011</v>
      </c>
      <c r="N1642" s="26">
        <f>表1_4[[#This Row],[升数]]*4.81</f>
        <v>1438.1899999999998</v>
      </c>
    </row>
    <row r="1643" spans="1:14" ht="38.1" hidden="1" customHeight="1">
      <c r="A1643" s="27">
        <v>43937</v>
      </c>
      <c r="C1643" s="27" t="s">
        <v>13</v>
      </c>
      <c r="D1643" s="27" t="s">
        <v>14</v>
      </c>
      <c r="E1643" s="27" t="s">
        <v>15</v>
      </c>
      <c r="F1643" s="26" t="s">
        <v>64</v>
      </c>
      <c r="G1643" s="26">
        <v>660</v>
      </c>
      <c r="H1643" s="26">
        <v>5.09</v>
      </c>
      <c r="I1643" s="26">
        <v>0.28000000000000003</v>
      </c>
      <c r="J1643" s="38">
        <v>0.13</v>
      </c>
      <c r="K1643" s="28">
        <f t="shared" si="50"/>
        <v>4.2566371681415927</v>
      </c>
      <c r="L1643" s="28">
        <f t="shared" si="51"/>
        <v>2809.3805309734512</v>
      </c>
      <c r="M1643" s="26" t="s">
        <v>1011</v>
      </c>
      <c r="N1643" s="26">
        <f>表1_4[[#This Row],[升数]]*4.81</f>
        <v>3174.6</v>
      </c>
    </row>
    <row r="1644" spans="1:14" ht="38.1" hidden="1" customHeight="1">
      <c r="A1644" s="27">
        <v>43937</v>
      </c>
      <c r="C1644" s="27" t="s">
        <v>13</v>
      </c>
      <c r="D1644" s="27" t="s">
        <v>14</v>
      </c>
      <c r="E1644" s="27" t="s">
        <v>15</v>
      </c>
      <c r="F1644" s="26" t="s">
        <v>64</v>
      </c>
      <c r="G1644" s="26">
        <v>646</v>
      </c>
      <c r="H1644" s="26">
        <v>5.09</v>
      </c>
      <c r="I1644" s="26">
        <v>0.28000000000000003</v>
      </c>
      <c r="J1644" s="38">
        <v>0.13</v>
      </c>
      <c r="K1644" s="28">
        <f t="shared" si="50"/>
        <v>4.2566371681415927</v>
      </c>
      <c r="L1644" s="28">
        <f t="shared" si="51"/>
        <v>2749.787610619469</v>
      </c>
      <c r="M1644" s="26" t="s">
        <v>1011</v>
      </c>
      <c r="N1644" s="26">
        <f>表1_4[[#This Row],[升数]]*4.81</f>
        <v>3107.2599999999998</v>
      </c>
    </row>
    <row r="1645" spans="1:14" ht="38.1" hidden="1" customHeight="1">
      <c r="A1645" s="27">
        <v>43938</v>
      </c>
      <c r="C1645" s="27" t="s">
        <v>13</v>
      </c>
      <c r="D1645" s="27" t="s">
        <v>14</v>
      </c>
      <c r="E1645" s="27" t="s">
        <v>15</v>
      </c>
      <c r="F1645" s="26" t="s">
        <v>64</v>
      </c>
      <c r="G1645" s="26">
        <v>955</v>
      </c>
      <c r="H1645" s="26">
        <v>5.09</v>
      </c>
      <c r="I1645" s="26">
        <v>0.28000000000000003</v>
      </c>
      <c r="J1645" s="38">
        <v>0.13</v>
      </c>
      <c r="K1645" s="28">
        <f t="shared" si="50"/>
        <v>4.2566371681415927</v>
      </c>
      <c r="L1645" s="28">
        <f t="shared" si="51"/>
        <v>4065.0884955752208</v>
      </c>
      <c r="M1645" s="26" t="s">
        <v>1011</v>
      </c>
      <c r="N1645" s="26">
        <f>表1_4[[#This Row],[升数]]*4.81</f>
        <v>4593.5499999999993</v>
      </c>
    </row>
    <row r="1646" spans="1:14" ht="38.1" hidden="1" customHeight="1">
      <c r="A1646" s="27">
        <v>43938</v>
      </c>
      <c r="C1646" s="27" t="s">
        <v>13</v>
      </c>
      <c r="D1646" s="27" t="s">
        <v>14</v>
      </c>
      <c r="E1646" s="27" t="s">
        <v>15</v>
      </c>
      <c r="F1646" s="26" t="s">
        <v>64</v>
      </c>
      <c r="G1646" s="26">
        <v>834</v>
      </c>
      <c r="H1646" s="26">
        <v>5.09</v>
      </c>
      <c r="I1646" s="26">
        <v>0.28000000000000003</v>
      </c>
      <c r="J1646" s="38">
        <v>0.13</v>
      </c>
      <c r="K1646" s="28">
        <f t="shared" si="50"/>
        <v>4.2566371681415927</v>
      </c>
      <c r="L1646" s="28">
        <f t="shared" si="51"/>
        <v>3550.035398230088</v>
      </c>
      <c r="M1646" s="26" t="s">
        <v>1011</v>
      </c>
      <c r="N1646" s="26">
        <f>表1_4[[#This Row],[升数]]*4.81</f>
        <v>4011.5399999999995</v>
      </c>
    </row>
    <row r="1647" spans="1:14" ht="38.1" hidden="1" customHeight="1">
      <c r="A1647" s="27">
        <v>43938</v>
      </c>
      <c r="C1647" s="27" t="s">
        <v>13</v>
      </c>
      <c r="D1647" s="27" t="s">
        <v>14</v>
      </c>
      <c r="E1647" s="27" t="s">
        <v>15</v>
      </c>
      <c r="F1647" s="26" t="s">
        <v>64</v>
      </c>
      <c r="G1647" s="26">
        <v>454</v>
      </c>
      <c r="H1647" s="26">
        <v>5.09</v>
      </c>
      <c r="I1647" s="26">
        <v>0.28000000000000003</v>
      </c>
      <c r="J1647" s="38">
        <v>0.13</v>
      </c>
      <c r="K1647" s="28">
        <f t="shared" si="50"/>
        <v>4.2566371681415927</v>
      </c>
      <c r="L1647" s="28">
        <f t="shared" si="51"/>
        <v>1932.5132743362831</v>
      </c>
      <c r="M1647" s="26" t="s">
        <v>1011</v>
      </c>
      <c r="N1647" s="26">
        <f>表1_4[[#This Row],[升数]]*4.81</f>
        <v>2183.7399999999998</v>
      </c>
    </row>
    <row r="1648" spans="1:14" ht="38.1" hidden="1" customHeight="1">
      <c r="A1648" s="27">
        <v>43939</v>
      </c>
      <c r="C1648" s="27" t="s">
        <v>13</v>
      </c>
      <c r="D1648" s="27" t="s">
        <v>14</v>
      </c>
      <c r="E1648" s="27" t="s">
        <v>15</v>
      </c>
      <c r="F1648" s="26" t="s">
        <v>64</v>
      </c>
      <c r="G1648" s="26">
        <v>970</v>
      </c>
      <c r="H1648" s="26">
        <v>5.09</v>
      </c>
      <c r="I1648" s="26">
        <v>0.28000000000000003</v>
      </c>
      <c r="J1648" s="38">
        <v>0.13</v>
      </c>
      <c r="K1648" s="28">
        <f t="shared" si="50"/>
        <v>4.2566371681415927</v>
      </c>
      <c r="L1648" s="28">
        <f t="shared" si="51"/>
        <v>4128.9380530973449</v>
      </c>
      <c r="M1648" s="26" t="s">
        <v>1011</v>
      </c>
      <c r="N1648" s="26">
        <f>表1_4[[#This Row],[升数]]*4.81</f>
        <v>4665.7</v>
      </c>
    </row>
    <row r="1649" spans="1:14" ht="38.1" hidden="1" customHeight="1">
      <c r="A1649" s="27">
        <v>43939</v>
      </c>
      <c r="C1649" s="27" t="s">
        <v>13</v>
      </c>
      <c r="D1649" s="27" t="s">
        <v>14</v>
      </c>
      <c r="E1649" s="27" t="s">
        <v>15</v>
      </c>
      <c r="F1649" s="26" t="s">
        <v>64</v>
      </c>
      <c r="G1649" s="26">
        <v>921</v>
      </c>
      <c r="H1649" s="26">
        <v>5.09</v>
      </c>
      <c r="I1649" s="26">
        <v>0.28000000000000003</v>
      </c>
      <c r="J1649" s="38">
        <v>0.13</v>
      </c>
      <c r="K1649" s="28">
        <f t="shared" si="50"/>
        <v>4.2566371681415927</v>
      </c>
      <c r="L1649" s="28">
        <f t="shared" si="51"/>
        <v>3920.3628318584069</v>
      </c>
      <c r="M1649" s="26" t="s">
        <v>1011</v>
      </c>
      <c r="N1649" s="26">
        <f>表1_4[[#This Row],[升数]]*4.81</f>
        <v>4430.0099999999993</v>
      </c>
    </row>
    <row r="1650" spans="1:14" ht="38.1" hidden="1" customHeight="1">
      <c r="A1650" s="27">
        <v>43940</v>
      </c>
      <c r="C1650" s="27" t="s">
        <v>13</v>
      </c>
      <c r="D1650" s="27" t="s">
        <v>14</v>
      </c>
      <c r="E1650" s="27" t="s">
        <v>15</v>
      </c>
      <c r="F1650" s="26" t="s">
        <v>64</v>
      </c>
      <c r="G1650" s="26">
        <v>406</v>
      </c>
      <c r="H1650" s="26">
        <v>5.09</v>
      </c>
      <c r="I1650" s="26">
        <v>0.28000000000000003</v>
      </c>
      <c r="J1650" s="38">
        <v>0.13</v>
      </c>
      <c r="K1650" s="28">
        <f t="shared" si="50"/>
        <v>4.2566371681415927</v>
      </c>
      <c r="L1650" s="28">
        <f t="shared" si="51"/>
        <v>1728.1946902654865</v>
      </c>
      <c r="M1650" s="26" t="s">
        <v>1011</v>
      </c>
      <c r="N1650" s="26">
        <f>表1_4[[#This Row],[升数]]*4.81</f>
        <v>1952.86</v>
      </c>
    </row>
    <row r="1651" spans="1:14" ht="38.1" hidden="1" customHeight="1">
      <c r="A1651" s="27">
        <v>43940</v>
      </c>
      <c r="C1651" s="27" t="s">
        <v>13</v>
      </c>
      <c r="D1651" s="27" t="s">
        <v>14</v>
      </c>
      <c r="E1651" s="27" t="s">
        <v>15</v>
      </c>
      <c r="F1651" s="26" t="s">
        <v>64</v>
      </c>
      <c r="G1651" s="26">
        <v>794</v>
      </c>
      <c r="H1651" s="26">
        <v>5.09</v>
      </c>
      <c r="I1651" s="26">
        <v>0.28000000000000003</v>
      </c>
      <c r="J1651" s="38">
        <v>0.13</v>
      </c>
      <c r="K1651" s="28">
        <f t="shared" si="50"/>
        <v>4.2566371681415927</v>
      </c>
      <c r="L1651" s="28">
        <f t="shared" si="51"/>
        <v>3379.7699115044247</v>
      </c>
      <c r="M1651" s="26" t="s">
        <v>1011</v>
      </c>
      <c r="N1651" s="26">
        <f>表1_4[[#This Row],[升数]]*4.81</f>
        <v>3819.14</v>
      </c>
    </row>
    <row r="1652" spans="1:14" ht="38.1" hidden="1" customHeight="1">
      <c r="A1652" s="27">
        <v>43940</v>
      </c>
      <c r="C1652" s="27" t="s">
        <v>13</v>
      </c>
      <c r="D1652" s="27" t="s">
        <v>14</v>
      </c>
      <c r="E1652" s="27" t="s">
        <v>15</v>
      </c>
      <c r="F1652" s="26" t="s">
        <v>64</v>
      </c>
      <c r="G1652" s="26">
        <v>801</v>
      </c>
      <c r="H1652" s="26">
        <v>5.09</v>
      </c>
      <c r="I1652" s="26">
        <v>0.28000000000000003</v>
      </c>
      <c r="J1652" s="38">
        <v>0.13</v>
      </c>
      <c r="K1652" s="28">
        <f t="shared" si="50"/>
        <v>4.2566371681415927</v>
      </c>
      <c r="L1652" s="28">
        <f t="shared" si="51"/>
        <v>3409.5663716814156</v>
      </c>
      <c r="M1652" s="26" t="s">
        <v>1011</v>
      </c>
      <c r="N1652" s="26">
        <f>表1_4[[#This Row],[升数]]*4.81</f>
        <v>3852.8099999999995</v>
      </c>
    </row>
    <row r="1653" spans="1:14" ht="38.1" hidden="1" customHeight="1">
      <c r="A1653" s="27">
        <v>43941</v>
      </c>
      <c r="C1653" s="27" t="s">
        <v>13</v>
      </c>
      <c r="D1653" s="27" t="s">
        <v>14</v>
      </c>
      <c r="E1653" s="27" t="s">
        <v>15</v>
      </c>
      <c r="F1653" s="26" t="s">
        <v>64</v>
      </c>
      <c r="G1653" s="26">
        <v>629</v>
      </c>
      <c r="H1653" s="26">
        <v>5.09</v>
      </c>
      <c r="I1653" s="26">
        <v>0.28000000000000003</v>
      </c>
      <c r="J1653" s="38">
        <v>0.13</v>
      </c>
      <c r="K1653" s="28">
        <f t="shared" si="50"/>
        <v>4.2566371681415927</v>
      </c>
      <c r="L1653" s="28">
        <f t="shared" si="51"/>
        <v>2677.4247787610616</v>
      </c>
      <c r="M1653" s="26" t="s">
        <v>1011</v>
      </c>
      <c r="N1653" s="26">
        <f>表1_4[[#This Row],[升数]]*4.81</f>
        <v>3025.49</v>
      </c>
    </row>
    <row r="1654" spans="1:14" ht="38.1" hidden="1" customHeight="1">
      <c r="A1654" s="27">
        <v>43941</v>
      </c>
      <c r="C1654" s="27" t="s">
        <v>13</v>
      </c>
      <c r="D1654" s="27" t="s">
        <v>14</v>
      </c>
      <c r="E1654" s="27" t="s">
        <v>15</v>
      </c>
      <c r="F1654" s="26" t="s">
        <v>64</v>
      </c>
      <c r="G1654" s="26">
        <v>511</v>
      </c>
      <c r="H1654" s="26">
        <v>5.09</v>
      </c>
      <c r="I1654" s="26">
        <v>0.28000000000000003</v>
      </c>
      <c r="J1654" s="38">
        <v>0.13</v>
      </c>
      <c r="K1654" s="28">
        <f t="shared" si="50"/>
        <v>4.2566371681415927</v>
      </c>
      <c r="L1654" s="28">
        <f t="shared" si="51"/>
        <v>2175.141592920354</v>
      </c>
      <c r="M1654" s="26" t="s">
        <v>1011</v>
      </c>
      <c r="N1654" s="26">
        <f>表1_4[[#This Row],[升数]]*4.81</f>
        <v>2457.91</v>
      </c>
    </row>
    <row r="1655" spans="1:14" ht="38.1" hidden="1" customHeight="1">
      <c r="A1655" s="27">
        <v>43942</v>
      </c>
      <c r="C1655" s="27" t="s">
        <v>13</v>
      </c>
      <c r="D1655" s="27" t="s">
        <v>14</v>
      </c>
      <c r="E1655" s="27" t="s">
        <v>15</v>
      </c>
      <c r="F1655" s="26" t="s">
        <v>64</v>
      </c>
      <c r="G1655" s="26">
        <v>467</v>
      </c>
      <c r="H1655" s="26">
        <v>5.09</v>
      </c>
      <c r="I1655" s="26">
        <v>0.28000000000000003</v>
      </c>
      <c r="J1655" s="38">
        <v>0.13</v>
      </c>
      <c r="K1655" s="28">
        <f t="shared" si="50"/>
        <v>4.2566371681415927</v>
      </c>
      <c r="L1655" s="28">
        <f t="shared" si="51"/>
        <v>1987.8495575221239</v>
      </c>
      <c r="M1655" s="26" t="s">
        <v>1011</v>
      </c>
      <c r="N1655" s="26">
        <f>表1_4[[#This Row],[升数]]*4.81</f>
        <v>2246.27</v>
      </c>
    </row>
    <row r="1656" spans="1:14" ht="38.1" hidden="1" customHeight="1">
      <c r="A1656" s="27">
        <v>43942</v>
      </c>
      <c r="C1656" s="27" t="s">
        <v>13</v>
      </c>
      <c r="D1656" s="27" t="s">
        <v>14</v>
      </c>
      <c r="E1656" s="27" t="s">
        <v>15</v>
      </c>
      <c r="F1656" s="26" t="s">
        <v>64</v>
      </c>
      <c r="G1656" s="26">
        <v>470</v>
      </c>
      <c r="H1656" s="26">
        <v>5.09</v>
      </c>
      <c r="I1656" s="26">
        <v>0.28000000000000003</v>
      </c>
      <c r="J1656" s="38">
        <v>0.13</v>
      </c>
      <c r="K1656" s="28">
        <f t="shared" si="50"/>
        <v>4.2566371681415927</v>
      </c>
      <c r="L1656" s="28">
        <f t="shared" si="51"/>
        <v>2000.6194690265486</v>
      </c>
      <c r="M1656" s="26" t="s">
        <v>1011</v>
      </c>
      <c r="N1656" s="26">
        <f>表1_4[[#This Row],[升数]]*4.81</f>
        <v>2260.6999999999998</v>
      </c>
    </row>
    <row r="1657" spans="1:14" ht="38.1" hidden="1" customHeight="1">
      <c r="A1657" s="27">
        <v>43942</v>
      </c>
      <c r="C1657" s="27" t="s">
        <v>13</v>
      </c>
      <c r="D1657" s="27" t="s">
        <v>14</v>
      </c>
      <c r="E1657" s="27" t="s">
        <v>15</v>
      </c>
      <c r="F1657" s="26" t="s">
        <v>64</v>
      </c>
      <c r="G1657" s="26">
        <v>584</v>
      </c>
      <c r="H1657" s="26">
        <v>5.09</v>
      </c>
      <c r="I1657" s="26">
        <v>0.28000000000000003</v>
      </c>
      <c r="J1657" s="38">
        <v>0.13</v>
      </c>
      <c r="K1657" s="28">
        <f t="shared" si="50"/>
        <v>4.2566371681415927</v>
      </c>
      <c r="L1657" s="28">
        <f t="shared" si="51"/>
        <v>2485.8761061946902</v>
      </c>
      <c r="M1657" s="26" t="s">
        <v>1011</v>
      </c>
      <c r="N1657" s="26">
        <f>表1_4[[#This Row],[升数]]*4.81</f>
        <v>2809.04</v>
      </c>
    </row>
    <row r="1658" spans="1:14" ht="38.1" hidden="1" customHeight="1">
      <c r="A1658" s="27">
        <v>43943</v>
      </c>
      <c r="C1658" s="27" t="s">
        <v>13</v>
      </c>
      <c r="D1658" s="27" t="s">
        <v>14</v>
      </c>
      <c r="E1658" s="27" t="s">
        <v>15</v>
      </c>
      <c r="F1658" s="26" t="s">
        <v>64</v>
      </c>
      <c r="G1658" s="26">
        <v>651</v>
      </c>
      <c r="H1658" s="26">
        <v>5.09</v>
      </c>
      <c r="I1658" s="26">
        <v>0.28000000000000003</v>
      </c>
      <c r="J1658" s="38">
        <v>0.13</v>
      </c>
      <c r="K1658" s="28">
        <f t="shared" si="50"/>
        <v>4.2566371681415927</v>
      </c>
      <c r="L1658" s="28">
        <f t="shared" si="51"/>
        <v>2771.070796460177</v>
      </c>
      <c r="M1658" s="26" t="s">
        <v>1011</v>
      </c>
      <c r="N1658" s="26">
        <f>表1_4[[#This Row],[升数]]*4.81</f>
        <v>3131.31</v>
      </c>
    </row>
    <row r="1659" spans="1:14" ht="38.1" hidden="1" customHeight="1">
      <c r="A1659" s="27">
        <v>43943</v>
      </c>
      <c r="C1659" s="27" t="s">
        <v>13</v>
      </c>
      <c r="D1659" s="27" t="s">
        <v>14</v>
      </c>
      <c r="E1659" s="27" t="s">
        <v>15</v>
      </c>
      <c r="F1659" s="26" t="s">
        <v>64</v>
      </c>
      <c r="G1659" s="26">
        <v>657</v>
      </c>
      <c r="H1659" s="26">
        <v>5.09</v>
      </c>
      <c r="I1659" s="26">
        <v>0.28000000000000003</v>
      </c>
      <c r="J1659" s="38">
        <v>0.13</v>
      </c>
      <c r="K1659" s="28">
        <f t="shared" si="50"/>
        <v>4.2566371681415927</v>
      </c>
      <c r="L1659" s="28">
        <f t="shared" si="51"/>
        <v>2796.6106194690265</v>
      </c>
      <c r="M1659" s="26" t="s">
        <v>1011</v>
      </c>
      <c r="N1659" s="26">
        <f>表1_4[[#This Row],[升数]]*4.81</f>
        <v>3160.1699999999996</v>
      </c>
    </row>
    <row r="1660" spans="1:14" ht="38.1" hidden="1" customHeight="1">
      <c r="A1660" s="27">
        <v>43943</v>
      </c>
      <c r="C1660" s="27" t="s">
        <v>13</v>
      </c>
      <c r="D1660" s="27" t="s">
        <v>14</v>
      </c>
      <c r="E1660" s="27" t="s">
        <v>15</v>
      </c>
      <c r="F1660" s="26" t="s">
        <v>64</v>
      </c>
      <c r="G1660" s="26">
        <v>1154</v>
      </c>
      <c r="H1660" s="26">
        <v>5.09</v>
      </c>
      <c r="I1660" s="26">
        <v>0.28000000000000003</v>
      </c>
      <c r="J1660" s="38">
        <v>0.13</v>
      </c>
      <c r="K1660" s="28">
        <f t="shared" si="50"/>
        <v>4.2566371681415927</v>
      </c>
      <c r="L1660" s="28">
        <f t="shared" si="51"/>
        <v>4912.1592920353978</v>
      </c>
      <c r="M1660" s="26" t="s">
        <v>1011</v>
      </c>
      <c r="N1660" s="26">
        <f>表1_4[[#This Row],[升数]]*4.81</f>
        <v>5550.74</v>
      </c>
    </row>
    <row r="1661" spans="1:14" ht="38.1" hidden="1" customHeight="1">
      <c r="A1661" s="27">
        <v>43944</v>
      </c>
      <c r="C1661" s="27" t="s">
        <v>13</v>
      </c>
      <c r="D1661" s="27" t="s">
        <v>14</v>
      </c>
      <c r="E1661" s="27" t="s">
        <v>15</v>
      </c>
      <c r="F1661" s="26" t="s">
        <v>64</v>
      </c>
      <c r="G1661" s="26">
        <v>538</v>
      </c>
      <c r="H1661" s="26">
        <v>5.09</v>
      </c>
      <c r="I1661" s="26">
        <v>0.28000000000000003</v>
      </c>
      <c r="J1661" s="38">
        <v>0.13</v>
      </c>
      <c r="K1661" s="28">
        <f t="shared" si="50"/>
        <v>4.2566371681415927</v>
      </c>
      <c r="L1661" s="28">
        <f t="shared" si="51"/>
        <v>2290.070796460177</v>
      </c>
      <c r="M1661" s="26" t="s">
        <v>1011</v>
      </c>
      <c r="N1661" s="26">
        <f>表1_4[[#This Row],[升数]]*4.81</f>
        <v>2587.7799999999997</v>
      </c>
    </row>
    <row r="1662" spans="1:14" ht="38.1" hidden="1" customHeight="1">
      <c r="A1662" s="27">
        <v>43944</v>
      </c>
      <c r="C1662" s="27" t="s">
        <v>13</v>
      </c>
      <c r="D1662" s="27" t="s">
        <v>14</v>
      </c>
      <c r="E1662" s="27" t="s">
        <v>15</v>
      </c>
      <c r="F1662" s="26" t="s">
        <v>64</v>
      </c>
      <c r="G1662" s="26">
        <v>433</v>
      </c>
      <c r="H1662" s="26">
        <v>5.09</v>
      </c>
      <c r="I1662" s="26">
        <v>0.28000000000000003</v>
      </c>
      <c r="J1662" s="38">
        <v>0.13</v>
      </c>
      <c r="K1662" s="28">
        <f t="shared" si="50"/>
        <v>4.2566371681415927</v>
      </c>
      <c r="L1662" s="28">
        <f t="shared" si="51"/>
        <v>1843.1238938053095</v>
      </c>
      <c r="M1662" s="26" t="s">
        <v>1011</v>
      </c>
      <c r="N1662" s="26">
        <f>表1_4[[#This Row],[升数]]*4.81</f>
        <v>2082.73</v>
      </c>
    </row>
    <row r="1663" spans="1:14" ht="38.1" hidden="1" customHeight="1">
      <c r="A1663" s="27">
        <v>43944</v>
      </c>
      <c r="C1663" s="27" t="s">
        <v>13</v>
      </c>
      <c r="D1663" s="27" t="s">
        <v>14</v>
      </c>
      <c r="E1663" s="27" t="s">
        <v>15</v>
      </c>
      <c r="F1663" s="26" t="s">
        <v>64</v>
      </c>
      <c r="G1663" s="26">
        <v>742</v>
      </c>
      <c r="H1663" s="26">
        <v>5.09</v>
      </c>
      <c r="I1663" s="26">
        <v>0.28000000000000003</v>
      </c>
      <c r="J1663" s="38">
        <v>0.13</v>
      </c>
      <c r="K1663" s="28">
        <f t="shared" si="50"/>
        <v>4.2566371681415927</v>
      </c>
      <c r="L1663" s="28">
        <f t="shared" si="51"/>
        <v>3158.4247787610616</v>
      </c>
      <c r="M1663" s="26" t="s">
        <v>1011</v>
      </c>
      <c r="N1663" s="26">
        <f>表1_4[[#This Row],[升数]]*4.81</f>
        <v>3569.0199999999995</v>
      </c>
    </row>
    <row r="1664" spans="1:14" ht="38.1" hidden="1" customHeight="1">
      <c r="A1664" s="27">
        <v>43944</v>
      </c>
      <c r="C1664" s="27" t="s">
        <v>13</v>
      </c>
      <c r="D1664" s="27" t="s">
        <v>14</v>
      </c>
      <c r="E1664" s="27" t="s">
        <v>15</v>
      </c>
      <c r="F1664" s="26" t="s">
        <v>64</v>
      </c>
      <c r="G1664" s="26">
        <v>296</v>
      </c>
      <c r="H1664" s="26">
        <v>5.09</v>
      </c>
      <c r="I1664" s="26">
        <v>0.28000000000000003</v>
      </c>
      <c r="J1664" s="38">
        <v>0.13</v>
      </c>
      <c r="K1664" s="28">
        <f t="shared" si="50"/>
        <v>4.2566371681415927</v>
      </c>
      <c r="L1664" s="28">
        <f t="shared" si="51"/>
        <v>1259.9646017699115</v>
      </c>
      <c r="M1664" s="26" t="s">
        <v>1011</v>
      </c>
      <c r="N1664" s="26">
        <f>表1_4[[#This Row],[升数]]*4.81</f>
        <v>1423.76</v>
      </c>
    </row>
    <row r="1665" spans="1:14" ht="38.1" hidden="1" customHeight="1">
      <c r="A1665" s="27">
        <v>43945</v>
      </c>
      <c r="C1665" s="27" t="s">
        <v>13</v>
      </c>
      <c r="D1665" s="27" t="s">
        <v>14</v>
      </c>
      <c r="E1665" s="27" t="s">
        <v>15</v>
      </c>
      <c r="F1665" s="26" t="s">
        <v>64</v>
      </c>
      <c r="G1665" s="26">
        <v>219</v>
      </c>
      <c r="H1665" s="26">
        <v>5.09</v>
      </c>
      <c r="I1665" s="26">
        <v>0.28000000000000003</v>
      </c>
      <c r="J1665" s="38">
        <v>0.13</v>
      </c>
      <c r="K1665" s="28">
        <f t="shared" si="50"/>
        <v>4.2566371681415927</v>
      </c>
      <c r="L1665" s="28">
        <f t="shared" si="51"/>
        <v>932.20353982300878</v>
      </c>
      <c r="M1665" s="26" t="s">
        <v>1011</v>
      </c>
      <c r="N1665" s="26">
        <f>表1_4[[#This Row],[升数]]*4.81</f>
        <v>1053.3899999999999</v>
      </c>
    </row>
    <row r="1666" spans="1:14" ht="38.1" hidden="1" customHeight="1">
      <c r="A1666" s="27">
        <v>43945</v>
      </c>
      <c r="C1666" s="27" t="s">
        <v>13</v>
      </c>
      <c r="D1666" s="27" t="s">
        <v>14</v>
      </c>
      <c r="E1666" s="27" t="s">
        <v>15</v>
      </c>
      <c r="F1666" s="26" t="s">
        <v>64</v>
      </c>
      <c r="G1666" s="26">
        <v>673</v>
      </c>
      <c r="H1666" s="26">
        <v>5.09</v>
      </c>
      <c r="I1666" s="26">
        <v>0.28000000000000003</v>
      </c>
      <c r="J1666" s="38">
        <v>0.13</v>
      </c>
      <c r="K1666" s="28">
        <f t="shared" ref="K1666:K1716" si="52">4.81/1.13</f>
        <v>4.2566371681415927</v>
      </c>
      <c r="L1666" s="28">
        <f t="shared" ref="L1666:L1716" si="53">G1666*K1666</f>
        <v>2864.716814159292</v>
      </c>
      <c r="M1666" s="26" t="s">
        <v>1011</v>
      </c>
      <c r="N1666" s="26">
        <f>表1_4[[#This Row],[升数]]*4.81</f>
        <v>3237.1299999999997</v>
      </c>
    </row>
    <row r="1667" spans="1:14" ht="38.1" hidden="1" customHeight="1">
      <c r="A1667" s="27">
        <v>43945</v>
      </c>
      <c r="C1667" s="27" t="s">
        <v>13</v>
      </c>
      <c r="D1667" s="27" t="s">
        <v>14</v>
      </c>
      <c r="E1667" s="27" t="s">
        <v>15</v>
      </c>
      <c r="F1667" s="26" t="s">
        <v>64</v>
      </c>
      <c r="G1667" s="26">
        <v>685</v>
      </c>
      <c r="H1667" s="26">
        <v>5.09</v>
      </c>
      <c r="I1667" s="26">
        <v>0.28000000000000003</v>
      </c>
      <c r="J1667" s="38">
        <v>0.13</v>
      </c>
      <c r="K1667" s="28">
        <f t="shared" si="52"/>
        <v>4.2566371681415927</v>
      </c>
      <c r="L1667" s="28">
        <f t="shared" si="53"/>
        <v>2915.7964601769909</v>
      </c>
      <c r="M1667" s="26" t="s">
        <v>1011</v>
      </c>
      <c r="N1667" s="26">
        <f>表1_4[[#This Row],[升数]]*4.81</f>
        <v>3294.85</v>
      </c>
    </row>
    <row r="1668" spans="1:14" ht="38.1" hidden="1" customHeight="1">
      <c r="A1668" s="27">
        <v>43946</v>
      </c>
      <c r="C1668" s="27" t="s">
        <v>13</v>
      </c>
      <c r="D1668" s="27" t="s">
        <v>14</v>
      </c>
      <c r="E1668" s="27" t="s">
        <v>15</v>
      </c>
      <c r="F1668" s="26" t="s">
        <v>64</v>
      </c>
      <c r="G1668" s="26">
        <v>646</v>
      </c>
      <c r="H1668" s="26">
        <v>5.09</v>
      </c>
      <c r="I1668" s="26">
        <v>0.28000000000000003</v>
      </c>
      <c r="J1668" s="38">
        <v>0.13</v>
      </c>
      <c r="K1668" s="28">
        <f t="shared" si="52"/>
        <v>4.2566371681415927</v>
      </c>
      <c r="L1668" s="28">
        <f t="shared" si="53"/>
        <v>2749.787610619469</v>
      </c>
      <c r="M1668" s="26" t="s">
        <v>1011</v>
      </c>
      <c r="N1668" s="26">
        <f>表1_4[[#This Row],[升数]]*4.81</f>
        <v>3107.2599999999998</v>
      </c>
    </row>
    <row r="1669" spans="1:14" ht="38.1" hidden="1" customHeight="1">
      <c r="A1669" s="27">
        <v>43946</v>
      </c>
      <c r="C1669" s="27" t="s">
        <v>13</v>
      </c>
      <c r="D1669" s="27" t="s">
        <v>14</v>
      </c>
      <c r="E1669" s="27" t="s">
        <v>15</v>
      </c>
      <c r="F1669" s="26" t="s">
        <v>64</v>
      </c>
      <c r="G1669" s="26">
        <v>848</v>
      </c>
      <c r="H1669" s="26">
        <v>5.09</v>
      </c>
      <c r="I1669" s="26">
        <v>0.28000000000000003</v>
      </c>
      <c r="J1669" s="38">
        <v>0.13</v>
      </c>
      <c r="K1669" s="28">
        <f t="shared" si="52"/>
        <v>4.2566371681415927</v>
      </c>
      <c r="L1669" s="28">
        <f t="shared" si="53"/>
        <v>3609.6283185840707</v>
      </c>
      <c r="M1669" s="26" t="s">
        <v>1011</v>
      </c>
      <c r="N1669" s="26">
        <f>表1_4[[#This Row],[升数]]*4.81</f>
        <v>4078.8799999999997</v>
      </c>
    </row>
    <row r="1670" spans="1:14" ht="38.1" hidden="1" customHeight="1">
      <c r="A1670" s="27">
        <v>43946</v>
      </c>
      <c r="C1670" s="27" t="s">
        <v>13</v>
      </c>
      <c r="D1670" s="27" t="s">
        <v>14</v>
      </c>
      <c r="E1670" s="27" t="s">
        <v>15</v>
      </c>
      <c r="F1670" s="26" t="s">
        <v>64</v>
      </c>
      <c r="G1670" s="26">
        <v>593</v>
      </c>
      <c r="H1670" s="26">
        <v>5.09</v>
      </c>
      <c r="I1670" s="26">
        <v>0.28000000000000003</v>
      </c>
      <c r="J1670" s="38">
        <v>0.13</v>
      </c>
      <c r="K1670" s="28">
        <f t="shared" si="52"/>
        <v>4.2566371681415927</v>
      </c>
      <c r="L1670" s="28">
        <f t="shared" si="53"/>
        <v>2524.1858407079644</v>
      </c>
      <c r="M1670" s="26" t="s">
        <v>1011</v>
      </c>
      <c r="N1670" s="26">
        <f>表1_4[[#This Row],[升数]]*4.81</f>
        <v>2852.33</v>
      </c>
    </row>
    <row r="1671" spans="1:14" ht="38.1" hidden="1" customHeight="1">
      <c r="A1671" s="27">
        <v>43947</v>
      </c>
      <c r="C1671" s="27" t="s">
        <v>13</v>
      </c>
      <c r="D1671" s="27" t="s">
        <v>14</v>
      </c>
      <c r="E1671" s="27" t="s">
        <v>15</v>
      </c>
      <c r="F1671" s="26" t="s">
        <v>64</v>
      </c>
      <c r="G1671" s="26">
        <v>839</v>
      </c>
      <c r="H1671" s="26">
        <v>5.09</v>
      </c>
      <c r="I1671" s="26">
        <v>0.28000000000000003</v>
      </c>
      <c r="J1671" s="38">
        <v>0.13</v>
      </c>
      <c r="K1671" s="28">
        <f t="shared" si="52"/>
        <v>4.2566371681415927</v>
      </c>
      <c r="L1671" s="28">
        <f t="shared" si="53"/>
        <v>3571.3185840707961</v>
      </c>
      <c r="M1671" s="26" t="s">
        <v>1011</v>
      </c>
      <c r="N1671" s="26">
        <f>表1_4[[#This Row],[升数]]*4.81</f>
        <v>4035.5899999999997</v>
      </c>
    </row>
    <row r="1672" spans="1:14" ht="38.1" hidden="1" customHeight="1">
      <c r="A1672" s="27">
        <v>43947</v>
      </c>
      <c r="C1672" s="27" t="s">
        <v>13</v>
      </c>
      <c r="D1672" s="27" t="s">
        <v>14</v>
      </c>
      <c r="E1672" s="27" t="s">
        <v>15</v>
      </c>
      <c r="F1672" s="26" t="s">
        <v>64</v>
      </c>
      <c r="G1672" s="26">
        <v>872</v>
      </c>
      <c r="H1672" s="26">
        <v>5.09</v>
      </c>
      <c r="I1672" s="26">
        <v>0.28000000000000003</v>
      </c>
      <c r="J1672" s="38">
        <v>0.13</v>
      </c>
      <c r="K1672" s="28">
        <f t="shared" si="52"/>
        <v>4.2566371681415927</v>
      </c>
      <c r="L1672" s="28">
        <f t="shared" si="53"/>
        <v>3711.787610619469</v>
      </c>
      <c r="M1672" s="26" t="s">
        <v>1011</v>
      </c>
      <c r="N1672" s="26">
        <f>表1_4[[#This Row],[升数]]*4.81</f>
        <v>4194.32</v>
      </c>
    </row>
    <row r="1673" spans="1:14" ht="38.1" hidden="1" customHeight="1">
      <c r="A1673" s="27">
        <v>43947</v>
      </c>
      <c r="C1673" s="27" t="s">
        <v>13</v>
      </c>
      <c r="D1673" s="27" t="s">
        <v>14</v>
      </c>
      <c r="E1673" s="27" t="s">
        <v>15</v>
      </c>
      <c r="F1673" s="26" t="s">
        <v>64</v>
      </c>
      <c r="G1673" s="26">
        <v>859</v>
      </c>
      <c r="H1673" s="26">
        <v>5.09</v>
      </c>
      <c r="I1673" s="26">
        <v>0.28000000000000003</v>
      </c>
      <c r="J1673" s="38">
        <v>0.13</v>
      </c>
      <c r="K1673" s="28">
        <f t="shared" si="52"/>
        <v>4.2566371681415927</v>
      </c>
      <c r="L1673" s="28">
        <f t="shared" si="53"/>
        <v>3656.4513274336282</v>
      </c>
      <c r="M1673" s="26" t="s">
        <v>1011</v>
      </c>
      <c r="N1673" s="26">
        <f>表1_4[[#This Row],[升数]]*4.81</f>
        <v>4131.79</v>
      </c>
    </row>
    <row r="1674" spans="1:14" ht="38.1" hidden="1" customHeight="1">
      <c r="A1674" s="27">
        <v>43948</v>
      </c>
      <c r="C1674" s="27" t="s">
        <v>13</v>
      </c>
      <c r="D1674" s="27" t="s">
        <v>14</v>
      </c>
      <c r="E1674" s="27" t="s">
        <v>15</v>
      </c>
      <c r="F1674" s="26" t="s">
        <v>64</v>
      </c>
      <c r="G1674" s="26">
        <v>748</v>
      </c>
      <c r="H1674" s="26">
        <v>5.09</v>
      </c>
      <c r="I1674" s="26">
        <v>0.28000000000000003</v>
      </c>
      <c r="J1674" s="38">
        <v>0.13</v>
      </c>
      <c r="K1674" s="28">
        <f t="shared" si="52"/>
        <v>4.2566371681415927</v>
      </c>
      <c r="L1674" s="28">
        <f t="shared" si="53"/>
        <v>3183.9646017699115</v>
      </c>
      <c r="M1674" s="26" t="s">
        <v>1011</v>
      </c>
      <c r="N1674" s="26">
        <f>表1_4[[#This Row],[升数]]*4.81</f>
        <v>3597.8799999999997</v>
      </c>
    </row>
    <row r="1675" spans="1:14" ht="38.1" hidden="1" customHeight="1">
      <c r="A1675" s="27">
        <v>43948</v>
      </c>
      <c r="C1675" s="27" t="s">
        <v>13</v>
      </c>
      <c r="D1675" s="27" t="s">
        <v>14</v>
      </c>
      <c r="E1675" s="27" t="s">
        <v>15</v>
      </c>
      <c r="F1675" s="26" t="s">
        <v>64</v>
      </c>
      <c r="G1675" s="26">
        <v>1337</v>
      </c>
      <c r="H1675" s="26">
        <v>5.09</v>
      </c>
      <c r="I1675" s="26">
        <v>0.28000000000000003</v>
      </c>
      <c r="J1675" s="38">
        <v>0.13</v>
      </c>
      <c r="K1675" s="28">
        <f t="shared" si="52"/>
        <v>4.2566371681415927</v>
      </c>
      <c r="L1675" s="28">
        <f t="shared" si="53"/>
        <v>5691.1238938053093</v>
      </c>
      <c r="M1675" s="26" t="s">
        <v>1011</v>
      </c>
      <c r="N1675" s="26">
        <f>表1_4[[#This Row],[升数]]*4.81</f>
        <v>6430.9699999999993</v>
      </c>
    </row>
    <row r="1676" spans="1:14" ht="38.1" hidden="1" customHeight="1">
      <c r="A1676" s="27">
        <v>43948</v>
      </c>
      <c r="C1676" s="27" t="s">
        <v>13</v>
      </c>
      <c r="D1676" s="27" t="s">
        <v>14</v>
      </c>
      <c r="E1676" s="27" t="s">
        <v>15</v>
      </c>
      <c r="F1676" s="26" t="s">
        <v>64</v>
      </c>
      <c r="G1676" s="26">
        <v>583</v>
      </c>
      <c r="H1676" s="26">
        <v>5.09</v>
      </c>
      <c r="I1676" s="26">
        <v>0.28000000000000003</v>
      </c>
      <c r="J1676" s="38">
        <v>0.13</v>
      </c>
      <c r="K1676" s="28">
        <f t="shared" si="52"/>
        <v>4.2566371681415927</v>
      </c>
      <c r="L1676" s="28">
        <f t="shared" si="53"/>
        <v>2481.6194690265484</v>
      </c>
      <c r="M1676" s="26" t="s">
        <v>1011</v>
      </c>
      <c r="N1676" s="26">
        <f>表1_4[[#This Row],[升数]]*4.81</f>
        <v>2804.2299999999996</v>
      </c>
    </row>
    <row r="1677" spans="1:14" ht="38.1" hidden="1" customHeight="1">
      <c r="A1677" s="27">
        <v>43949</v>
      </c>
      <c r="C1677" s="27" t="s">
        <v>13</v>
      </c>
      <c r="D1677" s="27" t="s">
        <v>14</v>
      </c>
      <c r="E1677" s="27" t="s">
        <v>15</v>
      </c>
      <c r="F1677" s="26" t="s">
        <v>64</v>
      </c>
      <c r="G1677" s="26">
        <v>560</v>
      </c>
      <c r="H1677" s="26">
        <v>5.09</v>
      </c>
      <c r="I1677" s="26">
        <v>0.28000000000000003</v>
      </c>
      <c r="J1677" s="38">
        <v>0.13</v>
      </c>
      <c r="K1677" s="28">
        <f t="shared" si="52"/>
        <v>4.2566371681415927</v>
      </c>
      <c r="L1677" s="28">
        <f t="shared" si="53"/>
        <v>2383.716814159292</v>
      </c>
      <c r="M1677" s="26" t="s">
        <v>1011</v>
      </c>
      <c r="N1677" s="26">
        <f>表1_4[[#This Row],[升数]]*4.81</f>
        <v>2693.6</v>
      </c>
    </row>
    <row r="1678" spans="1:14" ht="38.1" hidden="1" customHeight="1">
      <c r="A1678" s="27">
        <v>43949</v>
      </c>
      <c r="C1678" s="27" t="s">
        <v>13</v>
      </c>
      <c r="D1678" s="27" t="s">
        <v>14</v>
      </c>
      <c r="E1678" s="27" t="s">
        <v>15</v>
      </c>
      <c r="F1678" s="26" t="s">
        <v>64</v>
      </c>
      <c r="G1678" s="26">
        <v>744</v>
      </c>
      <c r="H1678" s="26">
        <v>5.09</v>
      </c>
      <c r="I1678" s="26">
        <v>0.28000000000000003</v>
      </c>
      <c r="J1678" s="38">
        <v>0.13</v>
      </c>
      <c r="K1678" s="28">
        <f t="shared" si="52"/>
        <v>4.2566371681415927</v>
      </c>
      <c r="L1678" s="28">
        <f t="shared" si="53"/>
        <v>3166.9380530973449</v>
      </c>
      <c r="M1678" s="26" t="s">
        <v>1011</v>
      </c>
      <c r="N1678" s="26">
        <f>表1_4[[#This Row],[升数]]*4.81</f>
        <v>3578.64</v>
      </c>
    </row>
    <row r="1679" spans="1:14" ht="38.1" hidden="1" customHeight="1">
      <c r="A1679" s="27">
        <v>43949</v>
      </c>
      <c r="C1679" s="27" t="s">
        <v>13</v>
      </c>
      <c r="D1679" s="27" t="s">
        <v>14</v>
      </c>
      <c r="E1679" s="27" t="s">
        <v>15</v>
      </c>
      <c r="F1679" s="26" t="s">
        <v>64</v>
      </c>
      <c r="G1679" s="26">
        <v>830</v>
      </c>
      <c r="H1679" s="26">
        <v>5.09</v>
      </c>
      <c r="I1679" s="26">
        <v>0.28000000000000003</v>
      </c>
      <c r="J1679" s="38">
        <v>0.13</v>
      </c>
      <c r="K1679" s="28">
        <f t="shared" si="52"/>
        <v>4.2566371681415927</v>
      </c>
      <c r="L1679" s="28">
        <f t="shared" si="53"/>
        <v>3533.0088495575219</v>
      </c>
      <c r="M1679" s="26" t="s">
        <v>1011</v>
      </c>
      <c r="N1679" s="26">
        <f>表1_4[[#This Row],[升数]]*4.81</f>
        <v>3992.2999999999997</v>
      </c>
    </row>
    <row r="1680" spans="1:14" ht="38.1" hidden="1" customHeight="1">
      <c r="A1680" s="27">
        <v>43949</v>
      </c>
      <c r="C1680" s="27" t="s">
        <v>13</v>
      </c>
      <c r="D1680" s="27" t="s">
        <v>14</v>
      </c>
      <c r="E1680" s="27" t="s">
        <v>15</v>
      </c>
      <c r="F1680" s="26" t="s">
        <v>64</v>
      </c>
      <c r="G1680" s="26">
        <v>762</v>
      </c>
      <c r="H1680" s="26">
        <v>5.09</v>
      </c>
      <c r="I1680" s="26">
        <v>0.28000000000000003</v>
      </c>
      <c r="J1680" s="38">
        <v>0.13</v>
      </c>
      <c r="K1680" s="28">
        <f t="shared" si="52"/>
        <v>4.2566371681415927</v>
      </c>
      <c r="L1680" s="28">
        <f t="shared" si="53"/>
        <v>3243.5575221238937</v>
      </c>
      <c r="M1680" s="26" t="s">
        <v>1011</v>
      </c>
      <c r="N1680" s="26">
        <f>表1_4[[#This Row],[升数]]*4.81</f>
        <v>3665.22</v>
      </c>
    </row>
    <row r="1681" spans="1:14" ht="38.1" hidden="1" customHeight="1">
      <c r="A1681" s="27">
        <v>43950</v>
      </c>
      <c r="C1681" s="27" t="s">
        <v>13</v>
      </c>
      <c r="D1681" s="27" t="s">
        <v>14</v>
      </c>
      <c r="E1681" s="27" t="s">
        <v>15</v>
      </c>
      <c r="F1681" s="26" t="s">
        <v>64</v>
      </c>
      <c r="G1681" s="26">
        <v>715</v>
      </c>
      <c r="H1681" s="26">
        <v>5.09</v>
      </c>
      <c r="I1681" s="26">
        <v>0.28000000000000003</v>
      </c>
      <c r="J1681" s="38">
        <v>0.13</v>
      </c>
      <c r="K1681" s="28">
        <f t="shared" si="52"/>
        <v>4.2566371681415927</v>
      </c>
      <c r="L1681" s="28">
        <f t="shared" si="53"/>
        <v>3043.4955752212386</v>
      </c>
      <c r="M1681" s="26" t="s">
        <v>1011</v>
      </c>
      <c r="N1681" s="26">
        <f>表1_4[[#This Row],[升数]]*4.81</f>
        <v>3439.1499999999996</v>
      </c>
    </row>
    <row r="1682" spans="1:14" ht="38.1" hidden="1" customHeight="1">
      <c r="A1682" s="27">
        <v>43950</v>
      </c>
      <c r="C1682" s="27" t="s">
        <v>13</v>
      </c>
      <c r="D1682" s="27" t="s">
        <v>14</v>
      </c>
      <c r="E1682" s="27" t="s">
        <v>15</v>
      </c>
      <c r="F1682" s="26" t="s">
        <v>64</v>
      </c>
      <c r="G1682" s="26">
        <v>780</v>
      </c>
      <c r="H1682" s="26">
        <v>5.09</v>
      </c>
      <c r="I1682" s="26">
        <v>0.28000000000000003</v>
      </c>
      <c r="J1682" s="38">
        <v>0.13</v>
      </c>
      <c r="K1682" s="28">
        <f t="shared" si="52"/>
        <v>4.2566371681415927</v>
      </c>
      <c r="L1682" s="28">
        <f t="shared" si="53"/>
        <v>3320.1769911504421</v>
      </c>
      <c r="M1682" s="26" t="s">
        <v>1011</v>
      </c>
      <c r="N1682" s="26">
        <f>表1_4[[#This Row],[升数]]*4.81</f>
        <v>3751.7999999999997</v>
      </c>
    </row>
    <row r="1683" spans="1:14" ht="38.1" hidden="1" customHeight="1">
      <c r="A1683" s="27">
        <v>43950</v>
      </c>
      <c r="C1683" s="27" t="s">
        <v>13</v>
      </c>
      <c r="D1683" s="27" t="s">
        <v>14</v>
      </c>
      <c r="E1683" s="27" t="s">
        <v>15</v>
      </c>
      <c r="F1683" s="26" t="s">
        <v>64</v>
      </c>
      <c r="G1683" s="26">
        <v>1210</v>
      </c>
      <c r="H1683" s="26">
        <v>5.09</v>
      </c>
      <c r="I1683" s="26">
        <v>0.28000000000000003</v>
      </c>
      <c r="J1683" s="38">
        <v>0.13</v>
      </c>
      <c r="K1683" s="28">
        <f t="shared" si="52"/>
        <v>4.2566371681415927</v>
      </c>
      <c r="L1683" s="28">
        <f t="shared" si="53"/>
        <v>5150.5309734513276</v>
      </c>
      <c r="M1683" s="26" t="s">
        <v>1011</v>
      </c>
      <c r="N1683" s="26">
        <f>表1_4[[#This Row],[升数]]*4.81</f>
        <v>5820.0999999999995</v>
      </c>
    </row>
    <row r="1684" spans="1:14" ht="38.1" hidden="1" customHeight="1">
      <c r="A1684" s="27">
        <v>43951</v>
      </c>
      <c r="C1684" s="27" t="s">
        <v>13</v>
      </c>
      <c r="D1684" s="27" t="s">
        <v>14</v>
      </c>
      <c r="E1684" s="27" t="s">
        <v>15</v>
      </c>
      <c r="F1684" s="26" t="s">
        <v>64</v>
      </c>
      <c r="G1684" s="26">
        <v>673</v>
      </c>
      <c r="H1684" s="26">
        <v>5.09</v>
      </c>
      <c r="I1684" s="26">
        <v>0.28000000000000003</v>
      </c>
      <c r="J1684" s="38">
        <v>0.13</v>
      </c>
      <c r="K1684" s="28">
        <f t="shared" si="52"/>
        <v>4.2566371681415927</v>
      </c>
      <c r="L1684" s="28">
        <f t="shared" si="53"/>
        <v>2864.716814159292</v>
      </c>
      <c r="M1684" s="26" t="s">
        <v>1011</v>
      </c>
      <c r="N1684" s="26">
        <f>表1_4[[#This Row],[升数]]*4.81</f>
        <v>3237.1299999999997</v>
      </c>
    </row>
    <row r="1685" spans="1:14" ht="38.1" hidden="1" customHeight="1">
      <c r="A1685" s="27">
        <v>43951</v>
      </c>
      <c r="C1685" s="27" t="s">
        <v>13</v>
      </c>
      <c r="D1685" s="27" t="s">
        <v>14</v>
      </c>
      <c r="E1685" s="27" t="s">
        <v>15</v>
      </c>
      <c r="F1685" s="26" t="s">
        <v>64</v>
      </c>
      <c r="G1685" s="26">
        <v>800</v>
      </c>
      <c r="H1685" s="26">
        <v>5.09</v>
      </c>
      <c r="I1685" s="26">
        <v>0.28000000000000003</v>
      </c>
      <c r="J1685" s="38">
        <v>0.13</v>
      </c>
      <c r="K1685" s="28">
        <f t="shared" si="52"/>
        <v>4.2566371681415927</v>
      </c>
      <c r="L1685" s="28">
        <f t="shared" si="53"/>
        <v>3405.3097345132742</v>
      </c>
      <c r="M1685" s="26" t="s">
        <v>1011</v>
      </c>
      <c r="N1685" s="26">
        <f>表1_4[[#This Row],[升数]]*4.81</f>
        <v>3847.9999999999995</v>
      </c>
    </row>
    <row r="1686" spans="1:14" ht="38.1" hidden="1" customHeight="1">
      <c r="A1686" s="27">
        <v>43951</v>
      </c>
      <c r="C1686" s="27" t="s">
        <v>13</v>
      </c>
      <c r="D1686" s="27" t="s">
        <v>14</v>
      </c>
      <c r="E1686" s="27" t="s">
        <v>15</v>
      </c>
      <c r="F1686" s="26" t="s">
        <v>64</v>
      </c>
      <c r="G1686" s="26">
        <v>1156</v>
      </c>
      <c r="H1686" s="26">
        <v>5.09</v>
      </c>
      <c r="I1686" s="26">
        <v>0.28000000000000003</v>
      </c>
      <c r="J1686" s="38">
        <v>0.13</v>
      </c>
      <c r="K1686" s="28">
        <f t="shared" si="52"/>
        <v>4.2566371681415927</v>
      </c>
      <c r="L1686" s="28">
        <f t="shared" si="53"/>
        <v>4920.6725663716807</v>
      </c>
      <c r="M1686" s="26" t="s">
        <v>1011</v>
      </c>
      <c r="N1686" s="26">
        <f>表1_4[[#This Row],[升数]]*4.81</f>
        <v>5560.36</v>
      </c>
    </row>
    <row r="1687" spans="1:14" ht="38.1" hidden="1" customHeight="1">
      <c r="A1687" s="27">
        <v>43952</v>
      </c>
      <c r="C1687" s="27" t="s">
        <v>13</v>
      </c>
      <c r="D1687" s="27" t="s">
        <v>14</v>
      </c>
      <c r="E1687" s="27" t="s">
        <v>15</v>
      </c>
      <c r="F1687" s="26" t="s">
        <v>64</v>
      </c>
      <c r="G1687" s="26">
        <v>1407</v>
      </c>
      <c r="H1687" s="26">
        <v>5.09</v>
      </c>
      <c r="I1687" s="26">
        <v>0.28000000000000003</v>
      </c>
      <c r="J1687" s="38">
        <v>0.13</v>
      </c>
      <c r="K1687" s="28">
        <f t="shared" si="52"/>
        <v>4.2566371681415927</v>
      </c>
      <c r="L1687" s="28">
        <f t="shared" si="53"/>
        <v>5989.0884955752208</v>
      </c>
      <c r="M1687" s="26" t="s">
        <v>1011</v>
      </c>
      <c r="N1687" s="26">
        <f>表1_4[[#This Row],[升数]]*4.81</f>
        <v>6767.6699999999992</v>
      </c>
    </row>
    <row r="1688" spans="1:14" ht="38.1" hidden="1" customHeight="1">
      <c r="A1688" s="27">
        <v>43952</v>
      </c>
      <c r="C1688" s="27" t="s">
        <v>13</v>
      </c>
      <c r="D1688" s="27" t="s">
        <v>14</v>
      </c>
      <c r="E1688" s="27" t="s">
        <v>15</v>
      </c>
      <c r="F1688" s="26" t="s">
        <v>64</v>
      </c>
      <c r="G1688" s="26">
        <v>711</v>
      </c>
      <c r="H1688" s="26">
        <v>5.09</v>
      </c>
      <c r="I1688" s="26">
        <v>0.28000000000000003</v>
      </c>
      <c r="J1688" s="38">
        <v>0.13</v>
      </c>
      <c r="K1688" s="28">
        <f t="shared" si="52"/>
        <v>4.2566371681415927</v>
      </c>
      <c r="L1688" s="28">
        <f t="shared" si="53"/>
        <v>3026.4690265486724</v>
      </c>
      <c r="M1688" s="26" t="s">
        <v>1011</v>
      </c>
      <c r="N1688" s="26">
        <f>表1_4[[#This Row],[升数]]*4.81</f>
        <v>3419.91</v>
      </c>
    </row>
    <row r="1689" spans="1:14" ht="38.1" hidden="1" customHeight="1">
      <c r="A1689" s="27">
        <v>43952</v>
      </c>
      <c r="C1689" s="27" t="s">
        <v>13</v>
      </c>
      <c r="D1689" s="27" t="s">
        <v>14</v>
      </c>
      <c r="E1689" s="27" t="s">
        <v>15</v>
      </c>
      <c r="F1689" s="26" t="s">
        <v>64</v>
      </c>
      <c r="G1689" s="26">
        <v>725</v>
      </c>
      <c r="H1689" s="26">
        <v>5.09</v>
      </c>
      <c r="I1689" s="26">
        <v>0.28000000000000003</v>
      </c>
      <c r="J1689" s="38">
        <v>0.13</v>
      </c>
      <c r="K1689" s="28">
        <f t="shared" si="52"/>
        <v>4.2566371681415927</v>
      </c>
      <c r="L1689" s="28">
        <f t="shared" si="53"/>
        <v>3086.0619469026547</v>
      </c>
      <c r="M1689" s="26" t="s">
        <v>1011</v>
      </c>
      <c r="N1689" s="26">
        <f>表1_4[[#This Row],[升数]]*4.81</f>
        <v>3487.2499999999995</v>
      </c>
    </row>
    <row r="1690" spans="1:14" ht="38.1" hidden="1" customHeight="1">
      <c r="A1690" s="27">
        <v>43953</v>
      </c>
      <c r="C1690" s="27" t="s">
        <v>13</v>
      </c>
      <c r="D1690" s="27" t="s">
        <v>14</v>
      </c>
      <c r="E1690" s="27" t="s">
        <v>15</v>
      </c>
      <c r="F1690" s="26" t="s">
        <v>64</v>
      </c>
      <c r="G1690" s="26">
        <v>1483</v>
      </c>
      <c r="H1690" s="26">
        <v>5.09</v>
      </c>
      <c r="I1690" s="26">
        <v>0.28000000000000003</v>
      </c>
      <c r="J1690" s="38">
        <v>0.13</v>
      </c>
      <c r="K1690" s="28">
        <f t="shared" si="52"/>
        <v>4.2566371681415927</v>
      </c>
      <c r="L1690" s="28">
        <f t="shared" si="53"/>
        <v>6312.5929203539818</v>
      </c>
      <c r="M1690" s="26" t="s">
        <v>1011</v>
      </c>
      <c r="N1690" s="26">
        <f>表1_4[[#This Row],[升数]]*4.81</f>
        <v>7133.23</v>
      </c>
    </row>
    <row r="1691" spans="1:14" ht="38.1" hidden="1" customHeight="1">
      <c r="A1691" s="27">
        <v>43953</v>
      </c>
      <c r="C1691" s="27" t="s">
        <v>13</v>
      </c>
      <c r="D1691" s="27" t="s">
        <v>14</v>
      </c>
      <c r="E1691" s="27" t="s">
        <v>15</v>
      </c>
      <c r="F1691" s="26" t="s">
        <v>64</v>
      </c>
      <c r="G1691" s="26">
        <v>469</v>
      </c>
      <c r="H1691" s="26">
        <v>5.09</v>
      </c>
      <c r="I1691" s="26">
        <v>0.28000000000000003</v>
      </c>
      <c r="J1691" s="38">
        <v>0.13</v>
      </c>
      <c r="K1691" s="28">
        <f t="shared" si="52"/>
        <v>4.2566371681415927</v>
      </c>
      <c r="L1691" s="28">
        <f t="shared" si="53"/>
        <v>1996.3628318584069</v>
      </c>
      <c r="M1691" s="26" t="s">
        <v>1011</v>
      </c>
      <c r="N1691" s="26">
        <f>表1_4[[#This Row],[升数]]*4.81</f>
        <v>2255.89</v>
      </c>
    </row>
    <row r="1692" spans="1:14" ht="38.1" hidden="1" customHeight="1">
      <c r="A1692" s="27">
        <v>43953</v>
      </c>
      <c r="C1692" s="27" t="s">
        <v>13</v>
      </c>
      <c r="D1692" s="27" t="s">
        <v>14</v>
      </c>
      <c r="E1692" s="27" t="s">
        <v>15</v>
      </c>
      <c r="F1692" s="26" t="s">
        <v>64</v>
      </c>
      <c r="G1692" s="26">
        <v>677</v>
      </c>
      <c r="H1692" s="26">
        <v>5.09</v>
      </c>
      <c r="I1692" s="26">
        <v>0.28000000000000003</v>
      </c>
      <c r="J1692" s="38">
        <v>0.13</v>
      </c>
      <c r="K1692" s="28">
        <f t="shared" si="52"/>
        <v>4.2566371681415927</v>
      </c>
      <c r="L1692" s="28">
        <f t="shared" si="53"/>
        <v>2881.7433628318581</v>
      </c>
      <c r="M1692" s="26" t="s">
        <v>1011</v>
      </c>
      <c r="N1692" s="26">
        <f>表1_4[[#This Row],[升数]]*4.81</f>
        <v>3256.37</v>
      </c>
    </row>
    <row r="1693" spans="1:14" ht="38.1" hidden="1" customHeight="1">
      <c r="A1693" s="27">
        <v>43953</v>
      </c>
      <c r="C1693" s="27" t="s">
        <v>13</v>
      </c>
      <c r="D1693" s="27" t="s">
        <v>14</v>
      </c>
      <c r="E1693" s="27" t="s">
        <v>15</v>
      </c>
      <c r="F1693" s="26" t="s">
        <v>64</v>
      </c>
      <c r="G1693" s="26">
        <v>514</v>
      </c>
      <c r="H1693" s="26">
        <v>5.09</v>
      </c>
      <c r="I1693" s="26">
        <v>0.28000000000000003</v>
      </c>
      <c r="J1693" s="38">
        <v>0.13</v>
      </c>
      <c r="K1693" s="28">
        <f t="shared" si="52"/>
        <v>4.2566371681415927</v>
      </c>
      <c r="L1693" s="28">
        <f t="shared" si="53"/>
        <v>2187.9115044247787</v>
      </c>
      <c r="M1693" s="26" t="s">
        <v>1011</v>
      </c>
      <c r="N1693" s="26">
        <f>表1_4[[#This Row],[升数]]*4.81</f>
        <v>2472.3399999999997</v>
      </c>
    </row>
    <row r="1694" spans="1:14" ht="38.1" hidden="1" customHeight="1">
      <c r="A1694" s="27">
        <v>43954</v>
      </c>
      <c r="C1694" s="27" t="s">
        <v>13</v>
      </c>
      <c r="D1694" s="27" t="s">
        <v>14</v>
      </c>
      <c r="E1694" s="27" t="s">
        <v>15</v>
      </c>
      <c r="F1694" s="26" t="s">
        <v>64</v>
      </c>
      <c r="G1694" s="26">
        <v>1020</v>
      </c>
      <c r="H1694" s="26">
        <v>5.09</v>
      </c>
      <c r="I1694" s="26">
        <v>0.28000000000000003</v>
      </c>
      <c r="J1694" s="38">
        <v>0.13</v>
      </c>
      <c r="K1694" s="28">
        <f t="shared" si="52"/>
        <v>4.2566371681415927</v>
      </c>
      <c r="L1694" s="28">
        <f t="shared" si="53"/>
        <v>4341.7699115044243</v>
      </c>
      <c r="M1694" s="26" t="s">
        <v>1011</v>
      </c>
      <c r="N1694" s="26">
        <f>表1_4[[#This Row],[升数]]*4.81</f>
        <v>4906.2</v>
      </c>
    </row>
    <row r="1695" spans="1:14" ht="38.1" hidden="1" customHeight="1">
      <c r="A1695" s="27">
        <v>43954</v>
      </c>
      <c r="C1695" s="27" t="s">
        <v>13</v>
      </c>
      <c r="D1695" s="27" t="s">
        <v>14</v>
      </c>
      <c r="E1695" s="27" t="s">
        <v>15</v>
      </c>
      <c r="F1695" s="26" t="s">
        <v>64</v>
      </c>
      <c r="G1695" s="26">
        <v>838</v>
      </c>
      <c r="H1695" s="26">
        <v>5.09</v>
      </c>
      <c r="I1695" s="26">
        <v>0.28000000000000003</v>
      </c>
      <c r="J1695" s="38">
        <v>0.13</v>
      </c>
      <c r="K1695" s="28">
        <f t="shared" si="52"/>
        <v>4.2566371681415927</v>
      </c>
      <c r="L1695" s="28">
        <f t="shared" si="53"/>
        <v>3567.0619469026547</v>
      </c>
      <c r="M1695" s="26" t="s">
        <v>1011</v>
      </c>
      <c r="N1695" s="26">
        <f>表1_4[[#This Row],[升数]]*4.81</f>
        <v>4030.7799999999997</v>
      </c>
    </row>
    <row r="1696" spans="1:14" ht="38.1" hidden="1" customHeight="1">
      <c r="A1696" s="27">
        <v>43954</v>
      </c>
      <c r="C1696" s="27" t="s">
        <v>13</v>
      </c>
      <c r="D1696" s="27" t="s">
        <v>14</v>
      </c>
      <c r="E1696" s="27" t="s">
        <v>15</v>
      </c>
      <c r="F1696" s="26" t="s">
        <v>64</v>
      </c>
      <c r="G1696" s="26">
        <v>523</v>
      </c>
      <c r="H1696" s="26">
        <v>5.09</v>
      </c>
      <c r="I1696" s="26">
        <v>0.28000000000000003</v>
      </c>
      <c r="J1696" s="38">
        <v>0.13</v>
      </c>
      <c r="K1696" s="28">
        <f t="shared" si="52"/>
        <v>4.2566371681415927</v>
      </c>
      <c r="L1696" s="28">
        <f t="shared" si="53"/>
        <v>2226.2212389380529</v>
      </c>
      <c r="M1696" s="26" t="s">
        <v>1011</v>
      </c>
      <c r="N1696" s="26">
        <f>表1_4[[#This Row],[升数]]*4.81</f>
        <v>2515.6299999999997</v>
      </c>
    </row>
    <row r="1697" spans="1:14" ht="38.1" hidden="1" customHeight="1">
      <c r="A1697" s="27">
        <v>43956</v>
      </c>
      <c r="C1697" s="27" t="s">
        <v>13</v>
      </c>
      <c r="D1697" s="27" t="s">
        <v>14</v>
      </c>
      <c r="E1697" s="27" t="s">
        <v>15</v>
      </c>
      <c r="F1697" s="26" t="s">
        <v>64</v>
      </c>
      <c r="G1697" s="26">
        <v>2633</v>
      </c>
      <c r="H1697" s="26">
        <v>5.09</v>
      </c>
      <c r="I1697" s="26">
        <v>0.28000000000000003</v>
      </c>
      <c r="J1697" s="38">
        <v>0.13</v>
      </c>
      <c r="K1697" s="28">
        <f t="shared" si="52"/>
        <v>4.2566371681415927</v>
      </c>
      <c r="L1697" s="28">
        <f t="shared" si="53"/>
        <v>11207.725663716814</v>
      </c>
      <c r="M1697" s="26" t="s">
        <v>1011</v>
      </c>
      <c r="N1697" s="26">
        <f>表1_4[[#This Row],[升数]]*4.81</f>
        <v>12664.73</v>
      </c>
    </row>
    <row r="1698" spans="1:14" ht="38.1" hidden="1" customHeight="1">
      <c r="A1698" s="27">
        <v>43956</v>
      </c>
      <c r="C1698" s="27" t="s">
        <v>13</v>
      </c>
      <c r="D1698" s="27" t="s">
        <v>14</v>
      </c>
      <c r="E1698" s="27" t="s">
        <v>15</v>
      </c>
      <c r="F1698" s="26" t="s">
        <v>64</v>
      </c>
      <c r="G1698" s="26">
        <v>989</v>
      </c>
      <c r="H1698" s="26">
        <v>5.09</v>
      </c>
      <c r="I1698" s="26">
        <v>0.28000000000000003</v>
      </c>
      <c r="J1698" s="38">
        <v>0.13</v>
      </c>
      <c r="K1698" s="28">
        <f t="shared" si="52"/>
        <v>4.2566371681415927</v>
      </c>
      <c r="L1698" s="28">
        <f t="shared" si="53"/>
        <v>4209.8141592920356</v>
      </c>
      <c r="M1698" s="26" t="s">
        <v>1011</v>
      </c>
      <c r="N1698" s="26">
        <f>表1_4[[#This Row],[升数]]*4.81</f>
        <v>4757.0899999999992</v>
      </c>
    </row>
    <row r="1699" spans="1:14" ht="38.1" hidden="1" customHeight="1">
      <c r="A1699" s="27">
        <v>43957</v>
      </c>
      <c r="C1699" s="27" t="s">
        <v>13</v>
      </c>
      <c r="D1699" s="27" t="s">
        <v>14</v>
      </c>
      <c r="E1699" s="27" t="s">
        <v>15</v>
      </c>
      <c r="F1699" s="26" t="s">
        <v>64</v>
      </c>
      <c r="G1699" s="26">
        <v>1181</v>
      </c>
      <c r="H1699" s="26">
        <v>5.09</v>
      </c>
      <c r="I1699" s="26">
        <v>0.28000000000000003</v>
      </c>
      <c r="J1699" s="38">
        <v>0.13</v>
      </c>
      <c r="K1699" s="28">
        <f t="shared" si="52"/>
        <v>4.2566371681415927</v>
      </c>
      <c r="L1699" s="28">
        <f t="shared" si="53"/>
        <v>5027.0884955752208</v>
      </c>
      <c r="M1699" s="26" t="s">
        <v>1011</v>
      </c>
      <c r="N1699" s="26">
        <f>表1_4[[#This Row],[升数]]*4.81</f>
        <v>5680.61</v>
      </c>
    </row>
    <row r="1700" spans="1:14" ht="38.1" hidden="1" customHeight="1">
      <c r="A1700" s="27">
        <v>43957</v>
      </c>
      <c r="C1700" s="27" t="s">
        <v>13</v>
      </c>
      <c r="D1700" s="27" t="s">
        <v>14</v>
      </c>
      <c r="E1700" s="27" t="s">
        <v>15</v>
      </c>
      <c r="F1700" s="26" t="s">
        <v>64</v>
      </c>
      <c r="G1700" s="26">
        <v>1069</v>
      </c>
      <c r="H1700" s="26">
        <v>5.09</v>
      </c>
      <c r="I1700" s="26">
        <v>0.28000000000000003</v>
      </c>
      <c r="J1700" s="38">
        <v>0.13</v>
      </c>
      <c r="K1700" s="28">
        <f t="shared" si="52"/>
        <v>4.2566371681415927</v>
      </c>
      <c r="L1700" s="28">
        <f t="shared" si="53"/>
        <v>4550.3451327433622</v>
      </c>
      <c r="M1700" s="26" t="s">
        <v>1011</v>
      </c>
      <c r="N1700" s="26">
        <f>表1_4[[#This Row],[升数]]*4.81</f>
        <v>5141.8899999999994</v>
      </c>
    </row>
    <row r="1701" spans="1:14" ht="38.1" hidden="1" customHeight="1">
      <c r="A1701" s="27">
        <v>43960</v>
      </c>
      <c r="C1701" s="27" t="s">
        <v>13</v>
      </c>
      <c r="D1701" s="27" t="s">
        <v>14</v>
      </c>
      <c r="E1701" s="27" t="s">
        <v>15</v>
      </c>
      <c r="F1701" s="26" t="s">
        <v>64</v>
      </c>
      <c r="G1701" s="26">
        <v>2025</v>
      </c>
      <c r="H1701" s="26">
        <v>5.09</v>
      </c>
      <c r="I1701" s="26">
        <v>0.28000000000000003</v>
      </c>
      <c r="J1701" s="38">
        <v>0.13</v>
      </c>
      <c r="K1701" s="28">
        <f t="shared" si="52"/>
        <v>4.2566371681415927</v>
      </c>
      <c r="L1701" s="28">
        <f t="shared" si="53"/>
        <v>8619.6902654867245</v>
      </c>
      <c r="M1701" s="26" t="s">
        <v>1011</v>
      </c>
      <c r="N1701" s="26">
        <f>表1_4[[#This Row],[升数]]*4.81</f>
        <v>9740.25</v>
      </c>
    </row>
    <row r="1702" spans="1:14" ht="38.1" hidden="1" customHeight="1">
      <c r="A1702" s="27">
        <v>43960</v>
      </c>
      <c r="C1702" s="27" t="s">
        <v>13</v>
      </c>
      <c r="D1702" s="27" t="s">
        <v>14</v>
      </c>
      <c r="E1702" s="27" t="s">
        <v>15</v>
      </c>
      <c r="F1702" s="26" t="s">
        <v>64</v>
      </c>
      <c r="G1702" s="26">
        <v>1177</v>
      </c>
      <c r="H1702" s="26">
        <v>5.09</v>
      </c>
      <c r="I1702" s="26">
        <v>0.28000000000000003</v>
      </c>
      <c r="J1702" s="38">
        <v>0.13</v>
      </c>
      <c r="K1702" s="28">
        <f t="shared" si="52"/>
        <v>4.2566371681415927</v>
      </c>
      <c r="L1702" s="28">
        <f t="shared" si="53"/>
        <v>5010.0619469026542</v>
      </c>
      <c r="M1702" s="26" t="s">
        <v>1011</v>
      </c>
      <c r="N1702" s="26">
        <f>表1_4[[#This Row],[升数]]*4.81</f>
        <v>5661.37</v>
      </c>
    </row>
    <row r="1703" spans="1:14" ht="38.1" hidden="1" customHeight="1">
      <c r="A1703" s="27">
        <v>43961</v>
      </c>
      <c r="C1703" s="27" t="s">
        <v>13</v>
      </c>
      <c r="D1703" s="27" t="s">
        <v>14</v>
      </c>
      <c r="E1703" s="27" t="s">
        <v>15</v>
      </c>
      <c r="F1703" s="26" t="s">
        <v>64</v>
      </c>
      <c r="G1703" s="26">
        <v>651</v>
      </c>
      <c r="H1703" s="26">
        <v>5.09</v>
      </c>
      <c r="I1703" s="26">
        <v>0.28000000000000003</v>
      </c>
      <c r="J1703" s="38">
        <v>0.13</v>
      </c>
      <c r="K1703" s="28">
        <f t="shared" si="52"/>
        <v>4.2566371681415927</v>
      </c>
      <c r="L1703" s="28">
        <f t="shared" si="53"/>
        <v>2771.070796460177</v>
      </c>
      <c r="M1703" s="26" t="s">
        <v>1011</v>
      </c>
      <c r="N1703" s="26">
        <f>表1_4[[#This Row],[升数]]*4.81</f>
        <v>3131.31</v>
      </c>
    </row>
    <row r="1704" spans="1:14" ht="38.1" hidden="1" customHeight="1">
      <c r="A1704" s="27">
        <v>43961</v>
      </c>
      <c r="C1704" s="27" t="s">
        <v>13</v>
      </c>
      <c r="D1704" s="27" t="s">
        <v>14</v>
      </c>
      <c r="E1704" s="27" t="s">
        <v>15</v>
      </c>
      <c r="F1704" s="26" t="s">
        <v>64</v>
      </c>
      <c r="G1704" s="26">
        <v>1372</v>
      </c>
      <c r="H1704" s="26">
        <v>5.09</v>
      </c>
      <c r="I1704" s="26">
        <v>0.28000000000000003</v>
      </c>
      <c r="J1704" s="38">
        <v>0.13</v>
      </c>
      <c r="K1704" s="28">
        <f t="shared" si="52"/>
        <v>4.2566371681415927</v>
      </c>
      <c r="L1704" s="28">
        <f t="shared" si="53"/>
        <v>5840.1061946902655</v>
      </c>
      <c r="M1704" s="26" t="s">
        <v>1011</v>
      </c>
      <c r="N1704" s="26">
        <f>表1_4[[#This Row],[升数]]*4.81</f>
        <v>6599.32</v>
      </c>
    </row>
    <row r="1705" spans="1:14" ht="38.1" hidden="1" customHeight="1">
      <c r="A1705" s="27">
        <v>43962</v>
      </c>
      <c r="C1705" s="27" t="s">
        <v>13</v>
      </c>
      <c r="D1705" s="27" t="s">
        <v>14</v>
      </c>
      <c r="E1705" s="27" t="s">
        <v>15</v>
      </c>
      <c r="F1705" s="26" t="s">
        <v>64</v>
      </c>
      <c r="G1705" s="26">
        <v>1395</v>
      </c>
      <c r="H1705" s="26">
        <v>5.09</v>
      </c>
      <c r="I1705" s="26">
        <v>0.28000000000000003</v>
      </c>
      <c r="J1705" s="38">
        <v>0.13</v>
      </c>
      <c r="K1705" s="28">
        <f t="shared" si="52"/>
        <v>4.2566371681415927</v>
      </c>
      <c r="L1705" s="28">
        <f t="shared" si="53"/>
        <v>5938.0088495575219</v>
      </c>
      <c r="M1705" s="26" t="s">
        <v>1011</v>
      </c>
      <c r="N1705" s="26">
        <f>表1_4[[#This Row],[升数]]*4.81</f>
        <v>6709.95</v>
      </c>
    </row>
    <row r="1706" spans="1:14" ht="38.1" hidden="1" customHeight="1">
      <c r="A1706" s="27">
        <v>43962</v>
      </c>
      <c r="C1706" s="27" t="s">
        <v>13</v>
      </c>
      <c r="D1706" s="27" t="s">
        <v>14</v>
      </c>
      <c r="E1706" s="27" t="s">
        <v>15</v>
      </c>
      <c r="F1706" s="26" t="s">
        <v>64</v>
      </c>
      <c r="G1706" s="26">
        <v>1238</v>
      </c>
      <c r="H1706" s="26">
        <v>5.09</v>
      </c>
      <c r="I1706" s="26">
        <v>0.28000000000000003</v>
      </c>
      <c r="J1706" s="38">
        <v>0.13</v>
      </c>
      <c r="K1706" s="28">
        <f t="shared" si="52"/>
        <v>4.2566371681415927</v>
      </c>
      <c r="L1706" s="28">
        <f t="shared" si="53"/>
        <v>5269.716814159292</v>
      </c>
      <c r="M1706" s="26" t="s">
        <v>1011</v>
      </c>
      <c r="N1706" s="26">
        <f>表1_4[[#This Row],[升数]]*4.81</f>
        <v>5954.78</v>
      </c>
    </row>
    <row r="1707" spans="1:14" ht="38.1" hidden="1" customHeight="1">
      <c r="A1707" s="27">
        <v>43963</v>
      </c>
      <c r="C1707" s="27" t="s">
        <v>13</v>
      </c>
      <c r="D1707" s="27" t="s">
        <v>14</v>
      </c>
      <c r="E1707" s="27" t="s">
        <v>15</v>
      </c>
      <c r="F1707" s="26" t="s">
        <v>64</v>
      </c>
      <c r="G1707" s="26">
        <v>1141</v>
      </c>
      <c r="H1707" s="26">
        <v>5.09</v>
      </c>
      <c r="I1707" s="26">
        <v>0.28000000000000003</v>
      </c>
      <c r="J1707" s="38">
        <v>0.13</v>
      </c>
      <c r="K1707" s="28">
        <f t="shared" si="52"/>
        <v>4.2566371681415927</v>
      </c>
      <c r="L1707" s="28">
        <f t="shared" si="53"/>
        <v>4856.8230088495575</v>
      </c>
      <c r="M1707" s="26" t="s">
        <v>1011</v>
      </c>
      <c r="N1707" s="26">
        <f>表1_4[[#This Row],[升数]]*4.81</f>
        <v>5488.2099999999991</v>
      </c>
    </row>
    <row r="1708" spans="1:14" ht="38.1" hidden="1" customHeight="1">
      <c r="A1708" s="27">
        <v>43963</v>
      </c>
      <c r="C1708" s="27" t="s">
        <v>13</v>
      </c>
      <c r="D1708" s="27" t="s">
        <v>14</v>
      </c>
      <c r="E1708" s="27" t="s">
        <v>15</v>
      </c>
      <c r="F1708" s="26" t="s">
        <v>64</v>
      </c>
      <c r="G1708" s="26">
        <v>1376</v>
      </c>
      <c r="H1708" s="26">
        <v>5.09</v>
      </c>
      <c r="I1708" s="26">
        <v>0.28000000000000003</v>
      </c>
      <c r="J1708" s="38">
        <v>0.13</v>
      </c>
      <c r="K1708" s="28">
        <f t="shared" si="52"/>
        <v>4.2566371681415927</v>
      </c>
      <c r="L1708" s="28">
        <f t="shared" si="53"/>
        <v>5857.1327433628312</v>
      </c>
      <c r="M1708" s="26" t="s">
        <v>1011</v>
      </c>
      <c r="N1708" s="26">
        <f>表1_4[[#This Row],[升数]]*4.81</f>
        <v>6618.5599999999995</v>
      </c>
    </row>
    <row r="1709" spans="1:14" ht="38.1" hidden="1" customHeight="1">
      <c r="A1709" s="27">
        <v>43964</v>
      </c>
      <c r="C1709" s="27" t="s">
        <v>13</v>
      </c>
      <c r="D1709" s="27" t="s">
        <v>14</v>
      </c>
      <c r="E1709" s="27" t="s">
        <v>15</v>
      </c>
      <c r="F1709" s="26" t="s">
        <v>64</v>
      </c>
      <c r="G1709" s="26">
        <v>981</v>
      </c>
      <c r="H1709" s="26">
        <v>5.09</v>
      </c>
      <c r="I1709" s="26">
        <v>0.28000000000000003</v>
      </c>
      <c r="J1709" s="38">
        <v>0.13</v>
      </c>
      <c r="K1709" s="28">
        <f t="shared" si="52"/>
        <v>4.2566371681415927</v>
      </c>
      <c r="L1709" s="28">
        <f t="shared" si="53"/>
        <v>4175.7610619469024</v>
      </c>
      <c r="M1709" s="26" t="s">
        <v>1011</v>
      </c>
      <c r="N1709" s="26">
        <f>表1_4[[#This Row],[升数]]*4.81</f>
        <v>4718.6099999999997</v>
      </c>
    </row>
    <row r="1710" spans="1:14" ht="38.1" hidden="1" customHeight="1">
      <c r="A1710" s="27">
        <v>43964</v>
      </c>
      <c r="C1710" s="27" t="s">
        <v>13</v>
      </c>
      <c r="D1710" s="27" t="s">
        <v>14</v>
      </c>
      <c r="E1710" s="27" t="s">
        <v>15</v>
      </c>
      <c r="F1710" s="26" t="s">
        <v>64</v>
      </c>
      <c r="G1710" s="26">
        <v>1173</v>
      </c>
      <c r="H1710" s="26">
        <v>5.09</v>
      </c>
      <c r="I1710" s="26">
        <v>0.28000000000000003</v>
      </c>
      <c r="J1710" s="38">
        <v>0.13</v>
      </c>
      <c r="K1710" s="28">
        <f t="shared" si="52"/>
        <v>4.2566371681415927</v>
      </c>
      <c r="L1710" s="28">
        <f t="shared" si="53"/>
        <v>4993.0353982300885</v>
      </c>
      <c r="M1710" s="26" t="s">
        <v>1011</v>
      </c>
      <c r="N1710" s="26">
        <f>表1_4[[#This Row],[升数]]*4.81</f>
        <v>5642.1299999999992</v>
      </c>
    </row>
    <row r="1711" spans="1:14" ht="38.1" hidden="1" customHeight="1">
      <c r="A1711" s="27">
        <v>43965</v>
      </c>
      <c r="C1711" s="27" t="s">
        <v>13</v>
      </c>
      <c r="D1711" s="27" t="s">
        <v>14</v>
      </c>
      <c r="E1711" s="27" t="s">
        <v>15</v>
      </c>
      <c r="F1711" s="26" t="s">
        <v>64</v>
      </c>
      <c r="G1711" s="26">
        <v>774</v>
      </c>
      <c r="H1711" s="26">
        <v>5.09</v>
      </c>
      <c r="I1711" s="26">
        <v>0.28000000000000003</v>
      </c>
      <c r="J1711" s="38">
        <v>0.13</v>
      </c>
      <c r="K1711" s="28">
        <f t="shared" si="52"/>
        <v>4.2566371681415927</v>
      </c>
      <c r="L1711" s="28">
        <f t="shared" si="53"/>
        <v>3294.6371681415926</v>
      </c>
      <c r="M1711" s="26" t="s">
        <v>1011</v>
      </c>
      <c r="N1711" s="26">
        <f>表1_4[[#This Row],[升数]]*4.81</f>
        <v>3722.9399999999996</v>
      </c>
    </row>
    <row r="1712" spans="1:14" ht="38.1" hidden="1" customHeight="1">
      <c r="A1712" s="27">
        <v>43965</v>
      </c>
      <c r="C1712" s="27" t="s">
        <v>13</v>
      </c>
      <c r="D1712" s="27" t="s">
        <v>14</v>
      </c>
      <c r="E1712" s="27" t="s">
        <v>15</v>
      </c>
      <c r="F1712" s="26" t="s">
        <v>64</v>
      </c>
      <c r="G1712" s="26">
        <v>677</v>
      </c>
      <c r="H1712" s="26">
        <v>5.09</v>
      </c>
      <c r="I1712" s="26">
        <v>0.28000000000000003</v>
      </c>
      <c r="J1712" s="38">
        <v>0.13</v>
      </c>
      <c r="K1712" s="28">
        <f t="shared" si="52"/>
        <v>4.2566371681415927</v>
      </c>
      <c r="L1712" s="28">
        <f t="shared" si="53"/>
        <v>2881.7433628318581</v>
      </c>
      <c r="M1712" s="26" t="s">
        <v>1011</v>
      </c>
      <c r="N1712" s="26">
        <f>表1_4[[#This Row],[升数]]*4.81</f>
        <v>3256.37</v>
      </c>
    </row>
    <row r="1713" spans="1:14" ht="38.1" hidden="1" customHeight="1">
      <c r="A1713" s="27">
        <v>43965</v>
      </c>
      <c r="C1713" s="27" t="s">
        <v>13</v>
      </c>
      <c r="D1713" s="27" t="s">
        <v>14</v>
      </c>
      <c r="E1713" s="27" t="s">
        <v>15</v>
      </c>
      <c r="F1713" s="26" t="s">
        <v>64</v>
      </c>
      <c r="G1713" s="26">
        <v>975</v>
      </c>
      <c r="H1713" s="26">
        <v>5.09</v>
      </c>
      <c r="I1713" s="26">
        <v>0.28000000000000003</v>
      </c>
      <c r="J1713" s="38">
        <v>0.13</v>
      </c>
      <c r="K1713" s="28">
        <f t="shared" si="52"/>
        <v>4.2566371681415927</v>
      </c>
      <c r="L1713" s="28">
        <f t="shared" si="53"/>
        <v>4150.2212389380529</v>
      </c>
      <c r="M1713" s="26" t="s">
        <v>1011</v>
      </c>
      <c r="N1713" s="26">
        <f>表1_4[[#This Row],[升数]]*4.81</f>
        <v>4689.75</v>
      </c>
    </row>
    <row r="1714" spans="1:14" ht="38.1" hidden="1" customHeight="1">
      <c r="A1714" s="27">
        <v>43966</v>
      </c>
      <c r="C1714" s="27" t="s">
        <v>13</v>
      </c>
      <c r="D1714" s="27" t="s">
        <v>14</v>
      </c>
      <c r="E1714" s="27" t="s">
        <v>15</v>
      </c>
      <c r="F1714" s="26" t="s">
        <v>64</v>
      </c>
      <c r="G1714" s="26">
        <v>1183</v>
      </c>
      <c r="H1714" s="26">
        <v>5.09</v>
      </c>
      <c r="I1714" s="26">
        <v>0.28000000000000003</v>
      </c>
      <c r="J1714" s="38">
        <v>0.13</v>
      </c>
      <c r="K1714" s="28">
        <f t="shared" si="52"/>
        <v>4.2566371681415927</v>
      </c>
      <c r="L1714" s="28">
        <f t="shared" si="53"/>
        <v>5035.6017699115046</v>
      </c>
      <c r="M1714" s="26" t="s">
        <v>1011</v>
      </c>
      <c r="N1714" s="26">
        <f>表1_4[[#This Row],[升数]]*4.81</f>
        <v>5690.23</v>
      </c>
    </row>
    <row r="1715" spans="1:14" ht="38.1" hidden="1" customHeight="1">
      <c r="A1715" s="27">
        <v>43966</v>
      </c>
      <c r="C1715" s="27" t="s">
        <v>13</v>
      </c>
      <c r="D1715" s="27" t="s">
        <v>14</v>
      </c>
      <c r="E1715" s="27" t="s">
        <v>15</v>
      </c>
      <c r="F1715" s="26" t="s">
        <v>64</v>
      </c>
      <c r="G1715" s="26">
        <v>767</v>
      </c>
      <c r="H1715" s="26">
        <v>5.09</v>
      </c>
      <c r="I1715" s="26">
        <v>0.28000000000000003</v>
      </c>
      <c r="J1715" s="38">
        <v>0.13</v>
      </c>
      <c r="K1715" s="28">
        <f t="shared" si="52"/>
        <v>4.2566371681415927</v>
      </c>
      <c r="L1715" s="28">
        <f t="shared" si="53"/>
        <v>3264.8407079646017</v>
      </c>
      <c r="M1715" s="26" t="s">
        <v>1011</v>
      </c>
      <c r="N1715" s="26">
        <f>表1_4[[#This Row],[升数]]*4.81</f>
        <v>3689.2699999999995</v>
      </c>
    </row>
    <row r="1716" spans="1:14" ht="38.1" hidden="1" customHeight="1">
      <c r="A1716" s="27">
        <v>43966</v>
      </c>
      <c r="C1716" s="27" t="s">
        <v>13</v>
      </c>
      <c r="D1716" s="27" t="s">
        <v>14</v>
      </c>
      <c r="E1716" s="27" t="s">
        <v>15</v>
      </c>
      <c r="F1716" s="26" t="s">
        <v>64</v>
      </c>
      <c r="G1716" s="26">
        <v>708</v>
      </c>
      <c r="H1716" s="26">
        <v>5.09</v>
      </c>
      <c r="I1716" s="26">
        <v>0.28000000000000003</v>
      </c>
      <c r="J1716" s="38">
        <v>0.13</v>
      </c>
      <c r="K1716" s="28">
        <f t="shared" si="52"/>
        <v>4.2566371681415927</v>
      </c>
      <c r="L1716" s="28">
        <f t="shared" si="53"/>
        <v>3013.6991150442477</v>
      </c>
      <c r="M1716" s="26" t="s">
        <v>1011</v>
      </c>
      <c r="N1716" s="26">
        <f>表1_4[[#This Row],[升数]]*4.81</f>
        <v>3405.4799999999996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190"/>
  <sheetViews>
    <sheetView workbookViewId="0">
      <selection activeCell="A2" sqref="A2:H1190"/>
    </sheetView>
  </sheetViews>
  <sheetFormatPr defaultColWidth="10.875" defaultRowHeight="41.1" customHeight="1"/>
  <cols>
    <col min="1" max="1" width="10.875" style="83"/>
    <col min="2" max="2" width="13.5" style="81" customWidth="1"/>
    <col min="3" max="6" width="10.875" style="81"/>
    <col min="7" max="7" width="14.5" style="81" customWidth="1"/>
    <col min="8" max="9" width="10.875" style="81"/>
    <col min="10" max="10" width="14.5" style="81" customWidth="1"/>
    <col min="11" max="11" width="10.875" style="81"/>
    <col min="12" max="12" width="16.375" style="81" customWidth="1"/>
    <col min="13" max="13" width="16.875" style="81" customWidth="1"/>
    <col min="14" max="14" width="18.875" style="81" customWidth="1"/>
    <col min="15" max="16384" width="10.875" style="81"/>
  </cols>
  <sheetData>
    <row r="1" spans="1:15" ht="41.1" customHeight="1">
      <c r="A1" s="83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1008</v>
      </c>
      <c r="G1" s="81" t="s">
        <v>1031</v>
      </c>
      <c r="H1" s="81" t="s">
        <v>7</v>
      </c>
      <c r="I1" s="81" t="s">
        <v>8</v>
      </c>
      <c r="J1" s="81" t="s">
        <v>1032</v>
      </c>
      <c r="K1" s="81" t="s">
        <v>1009</v>
      </c>
      <c r="L1" s="81" t="s">
        <v>10</v>
      </c>
      <c r="M1" s="81" t="s">
        <v>11</v>
      </c>
      <c r="N1" s="81" t="s">
        <v>12</v>
      </c>
      <c r="O1" s="81" t="s">
        <v>1010</v>
      </c>
    </row>
    <row r="2" spans="1:15" ht="41.1" customHeight="1">
      <c r="A2" s="83">
        <v>43967</v>
      </c>
      <c r="C2" s="81" t="s">
        <v>13</v>
      </c>
      <c r="D2" s="81" t="s">
        <v>14</v>
      </c>
      <c r="E2" s="81" t="s">
        <v>15</v>
      </c>
      <c r="F2" s="81" t="s">
        <v>19</v>
      </c>
      <c r="G2" s="81">
        <v>1874</v>
      </c>
      <c r="H2" s="81">
        <v>5.09</v>
      </c>
      <c r="I2" s="81">
        <v>0.28000000000000003</v>
      </c>
      <c r="J2" s="81">
        <f>表4[[#This Row],[挂牌价]]-表4[[#This Row],[优惠下浮]]</f>
        <v>4.8099999999999996</v>
      </c>
      <c r="K2" s="81">
        <v>0.13</v>
      </c>
      <c r="L2" s="81">
        <f t="shared" ref="L2:L65" si="0">4.81/1.13</f>
        <v>4.2566371681415927</v>
      </c>
      <c r="M2" s="81">
        <f t="shared" ref="M2:M65" si="1">J2*G2</f>
        <v>9013.9399999999987</v>
      </c>
      <c r="N2" s="81">
        <f t="shared" ref="N2:N65" si="2">L2*G2</f>
        <v>7976.9380530973449</v>
      </c>
    </row>
    <row r="3" spans="1:15" ht="41.1" customHeight="1">
      <c r="A3" s="83">
        <v>43967</v>
      </c>
      <c r="C3" s="81" t="s">
        <v>13</v>
      </c>
      <c r="D3" s="81" t="s">
        <v>14</v>
      </c>
      <c r="E3" s="81" t="s">
        <v>15</v>
      </c>
      <c r="F3" s="81" t="s">
        <v>34</v>
      </c>
      <c r="G3" s="81">
        <v>1839</v>
      </c>
      <c r="H3" s="81">
        <v>5.09</v>
      </c>
      <c r="I3" s="81">
        <v>0.28000000000000003</v>
      </c>
      <c r="J3" s="81">
        <f>表4[[#This Row],[挂牌价]]-表4[[#This Row],[优惠下浮]]</f>
        <v>4.8099999999999996</v>
      </c>
      <c r="K3" s="81">
        <v>0.13</v>
      </c>
      <c r="L3" s="81">
        <f t="shared" si="0"/>
        <v>4.2566371681415927</v>
      </c>
      <c r="M3" s="81">
        <f t="shared" si="1"/>
        <v>8845.59</v>
      </c>
      <c r="N3" s="81">
        <f t="shared" si="2"/>
        <v>7827.9557522123887</v>
      </c>
    </row>
    <row r="4" spans="1:15" ht="41.1" customHeight="1">
      <c r="A4" s="83">
        <v>43967</v>
      </c>
      <c r="C4" s="81" t="s">
        <v>13</v>
      </c>
      <c r="D4" s="81" t="s">
        <v>14</v>
      </c>
      <c r="E4" s="81" t="s">
        <v>15</v>
      </c>
      <c r="F4" s="81" t="s">
        <v>34</v>
      </c>
      <c r="G4" s="81">
        <v>2820</v>
      </c>
      <c r="H4" s="81">
        <v>5.09</v>
      </c>
      <c r="I4" s="81">
        <v>0.28000000000000003</v>
      </c>
      <c r="J4" s="81">
        <f>表4[[#This Row],[挂牌价]]-表4[[#This Row],[优惠下浮]]</f>
        <v>4.8099999999999996</v>
      </c>
      <c r="K4" s="81">
        <v>0.13</v>
      </c>
      <c r="L4" s="81">
        <f t="shared" si="0"/>
        <v>4.2566371681415927</v>
      </c>
      <c r="M4" s="81">
        <f t="shared" si="1"/>
        <v>13564.199999999999</v>
      </c>
      <c r="N4" s="81">
        <f t="shared" si="2"/>
        <v>12003.716814159292</v>
      </c>
    </row>
    <row r="5" spans="1:15" ht="41.1" customHeight="1">
      <c r="A5" s="83">
        <v>43967</v>
      </c>
      <c r="C5" s="81" t="s">
        <v>13</v>
      </c>
      <c r="D5" s="81" t="s">
        <v>14</v>
      </c>
      <c r="E5" s="81" t="s">
        <v>15</v>
      </c>
      <c r="F5" s="81" t="s">
        <v>27</v>
      </c>
      <c r="G5" s="81">
        <v>1535</v>
      </c>
      <c r="H5" s="81">
        <v>5.09</v>
      </c>
      <c r="I5" s="81">
        <v>0.28000000000000003</v>
      </c>
      <c r="J5" s="81">
        <f>表4[[#This Row],[挂牌价]]-表4[[#This Row],[优惠下浮]]</f>
        <v>4.8099999999999996</v>
      </c>
      <c r="K5" s="81">
        <v>0.13</v>
      </c>
      <c r="L5" s="81">
        <f t="shared" si="0"/>
        <v>4.2566371681415927</v>
      </c>
      <c r="M5" s="81">
        <f t="shared" si="1"/>
        <v>7383.3499999999995</v>
      </c>
      <c r="N5" s="81">
        <f t="shared" si="2"/>
        <v>6533.9380530973449</v>
      </c>
    </row>
    <row r="6" spans="1:15" ht="41.1" customHeight="1">
      <c r="A6" s="83">
        <v>43967</v>
      </c>
      <c r="C6" s="81" t="s">
        <v>13</v>
      </c>
      <c r="D6" s="81" t="s">
        <v>14</v>
      </c>
      <c r="E6" s="81" t="s">
        <v>15</v>
      </c>
      <c r="F6" s="81" t="s">
        <v>27</v>
      </c>
      <c r="G6" s="81">
        <v>2294</v>
      </c>
      <c r="H6" s="81">
        <v>5.09</v>
      </c>
      <c r="I6" s="81">
        <v>0.28000000000000003</v>
      </c>
      <c r="J6" s="81">
        <f>表4[[#This Row],[挂牌价]]-表4[[#This Row],[优惠下浮]]</f>
        <v>4.8099999999999996</v>
      </c>
      <c r="K6" s="81">
        <v>0.13</v>
      </c>
      <c r="L6" s="81">
        <f t="shared" si="0"/>
        <v>4.2566371681415927</v>
      </c>
      <c r="M6" s="81">
        <f t="shared" si="1"/>
        <v>11034.14</v>
      </c>
      <c r="N6" s="81">
        <f t="shared" si="2"/>
        <v>9764.7256637168139</v>
      </c>
    </row>
    <row r="7" spans="1:15" ht="41.1" customHeight="1">
      <c r="A7" s="83">
        <v>43967</v>
      </c>
      <c r="C7" s="81" t="s">
        <v>13</v>
      </c>
      <c r="D7" s="81" t="s">
        <v>14</v>
      </c>
      <c r="E7" s="81" t="s">
        <v>15</v>
      </c>
      <c r="F7" s="81" t="s">
        <v>27</v>
      </c>
      <c r="G7" s="81">
        <v>6953</v>
      </c>
      <c r="H7" s="81">
        <v>5.09</v>
      </c>
      <c r="I7" s="81">
        <v>0.28000000000000003</v>
      </c>
      <c r="J7" s="81">
        <f>表4[[#This Row],[挂牌价]]-表4[[#This Row],[优惠下浮]]</f>
        <v>4.8099999999999996</v>
      </c>
      <c r="K7" s="81">
        <v>0.13</v>
      </c>
      <c r="L7" s="81">
        <f t="shared" si="0"/>
        <v>4.2566371681415927</v>
      </c>
      <c r="M7" s="81">
        <f t="shared" si="1"/>
        <v>33443.93</v>
      </c>
      <c r="N7" s="81">
        <f t="shared" si="2"/>
        <v>29596.398230088493</v>
      </c>
    </row>
    <row r="8" spans="1:15" ht="41.1" customHeight="1">
      <c r="A8" s="83">
        <v>43967</v>
      </c>
      <c r="C8" s="81" t="s">
        <v>13</v>
      </c>
      <c r="D8" s="81" t="s">
        <v>14</v>
      </c>
      <c r="E8" s="81" t="s">
        <v>15</v>
      </c>
      <c r="F8" s="81" t="s">
        <v>21</v>
      </c>
      <c r="G8" s="81">
        <v>3766</v>
      </c>
      <c r="H8" s="81">
        <v>5.09</v>
      </c>
      <c r="I8" s="81">
        <v>0.28000000000000003</v>
      </c>
      <c r="J8" s="81">
        <f>表4[[#This Row],[挂牌价]]-表4[[#This Row],[优惠下浮]]</f>
        <v>4.8099999999999996</v>
      </c>
      <c r="K8" s="81">
        <v>0.13</v>
      </c>
      <c r="L8" s="81">
        <f t="shared" si="0"/>
        <v>4.2566371681415927</v>
      </c>
      <c r="M8" s="81">
        <f t="shared" si="1"/>
        <v>18114.46</v>
      </c>
      <c r="N8" s="81">
        <f t="shared" si="2"/>
        <v>16030.495575221237</v>
      </c>
    </row>
    <row r="9" spans="1:15" ht="41.1" customHeight="1">
      <c r="A9" s="83">
        <v>43967</v>
      </c>
      <c r="C9" s="81" t="s">
        <v>13</v>
      </c>
      <c r="D9" s="81" t="s">
        <v>14</v>
      </c>
      <c r="E9" s="81" t="s">
        <v>15</v>
      </c>
      <c r="F9" s="81" t="s">
        <v>37</v>
      </c>
      <c r="G9" s="81">
        <v>2058</v>
      </c>
      <c r="H9" s="81">
        <v>5.09</v>
      </c>
      <c r="I9" s="81">
        <v>0.28000000000000003</v>
      </c>
      <c r="J9" s="81">
        <f>表4[[#This Row],[挂牌价]]-表4[[#This Row],[优惠下浮]]</f>
        <v>4.8099999999999996</v>
      </c>
      <c r="K9" s="81">
        <v>0.13</v>
      </c>
      <c r="L9" s="81">
        <f t="shared" si="0"/>
        <v>4.2566371681415927</v>
      </c>
      <c r="M9" s="81">
        <f t="shared" si="1"/>
        <v>9898.98</v>
      </c>
      <c r="N9" s="81">
        <f t="shared" si="2"/>
        <v>8760.1592920353978</v>
      </c>
    </row>
    <row r="10" spans="1:15" ht="41.1" customHeight="1">
      <c r="A10" s="83">
        <v>43967</v>
      </c>
      <c r="C10" s="81" t="s">
        <v>13</v>
      </c>
      <c r="D10" s="81" t="s">
        <v>14</v>
      </c>
      <c r="E10" s="81" t="s">
        <v>15</v>
      </c>
      <c r="F10" s="81" t="s">
        <v>25</v>
      </c>
      <c r="G10" s="81">
        <v>1273</v>
      </c>
      <c r="H10" s="81">
        <v>5.09</v>
      </c>
      <c r="I10" s="81">
        <v>0.28000000000000003</v>
      </c>
      <c r="J10" s="81">
        <f>表4[[#This Row],[挂牌价]]-表4[[#This Row],[优惠下浮]]</f>
        <v>4.8099999999999996</v>
      </c>
      <c r="K10" s="81">
        <v>0.13</v>
      </c>
      <c r="L10" s="81">
        <f t="shared" si="0"/>
        <v>4.2566371681415927</v>
      </c>
      <c r="M10" s="81">
        <f t="shared" si="1"/>
        <v>6123.1299999999992</v>
      </c>
      <c r="N10" s="81">
        <f t="shared" si="2"/>
        <v>5418.6991150442473</v>
      </c>
    </row>
    <row r="11" spans="1:15" ht="41.1" customHeight="1">
      <c r="A11" s="83">
        <v>43967</v>
      </c>
      <c r="C11" s="81" t="s">
        <v>13</v>
      </c>
      <c r="D11" s="81" t="s">
        <v>14</v>
      </c>
      <c r="E11" s="81" t="s">
        <v>15</v>
      </c>
      <c r="F11" s="81" t="s">
        <v>1013</v>
      </c>
      <c r="G11" s="81">
        <v>98</v>
      </c>
      <c r="H11" s="81">
        <v>5.09</v>
      </c>
      <c r="I11" s="81">
        <v>0.28000000000000003</v>
      </c>
      <c r="J11" s="81">
        <f>表4[[#This Row],[挂牌价]]-表4[[#This Row],[优惠下浮]]</f>
        <v>4.8099999999999996</v>
      </c>
      <c r="K11" s="81">
        <v>0.13</v>
      </c>
      <c r="L11" s="81">
        <f t="shared" si="0"/>
        <v>4.2566371681415927</v>
      </c>
      <c r="M11" s="81">
        <f t="shared" si="1"/>
        <v>471.37999999999994</v>
      </c>
      <c r="N11" s="81">
        <f t="shared" si="2"/>
        <v>417.15044247787608</v>
      </c>
    </row>
    <row r="12" spans="1:15" ht="41.1" customHeight="1">
      <c r="A12" s="83">
        <v>43967</v>
      </c>
      <c r="C12" s="81" t="s">
        <v>13</v>
      </c>
      <c r="D12" s="81" t="s">
        <v>14</v>
      </c>
      <c r="E12" s="81" t="s">
        <v>15</v>
      </c>
      <c r="F12" s="81" t="s">
        <v>29</v>
      </c>
      <c r="G12" s="81">
        <v>2433</v>
      </c>
      <c r="H12" s="81">
        <v>5.09</v>
      </c>
      <c r="I12" s="81">
        <v>0.28000000000000003</v>
      </c>
      <c r="J12" s="81">
        <f>表4[[#This Row],[挂牌价]]-表4[[#This Row],[优惠下浮]]</f>
        <v>4.8099999999999996</v>
      </c>
      <c r="K12" s="81">
        <v>0.13</v>
      </c>
      <c r="L12" s="81">
        <f t="shared" si="0"/>
        <v>4.2566371681415927</v>
      </c>
      <c r="M12" s="81">
        <f t="shared" si="1"/>
        <v>11702.73</v>
      </c>
      <c r="N12" s="81">
        <f t="shared" si="2"/>
        <v>10356.398230088495</v>
      </c>
    </row>
    <row r="13" spans="1:15" ht="41.1" customHeight="1">
      <c r="A13" s="83">
        <v>43967</v>
      </c>
      <c r="C13" s="81" t="s">
        <v>13</v>
      </c>
      <c r="D13" s="81" t="s">
        <v>14</v>
      </c>
      <c r="E13" s="81" t="s">
        <v>15</v>
      </c>
      <c r="F13" s="81" t="s">
        <v>69</v>
      </c>
      <c r="G13" s="81">
        <v>330</v>
      </c>
      <c r="H13" s="81">
        <v>5.09</v>
      </c>
      <c r="I13" s="81">
        <v>0.28000000000000003</v>
      </c>
      <c r="J13" s="81">
        <f>表4[[#This Row],[挂牌价]]-表4[[#This Row],[优惠下浮]]</f>
        <v>4.8099999999999996</v>
      </c>
      <c r="K13" s="81">
        <v>0.13</v>
      </c>
      <c r="L13" s="81">
        <f t="shared" si="0"/>
        <v>4.2566371681415927</v>
      </c>
      <c r="M13" s="81">
        <f t="shared" si="1"/>
        <v>1587.3</v>
      </c>
      <c r="N13" s="81">
        <f t="shared" si="2"/>
        <v>1404.6902654867256</v>
      </c>
    </row>
    <row r="14" spans="1:15" ht="41.1" customHeight="1">
      <c r="A14" s="83">
        <v>43967</v>
      </c>
      <c r="C14" s="81" t="s">
        <v>13</v>
      </c>
      <c r="D14" s="81" t="s">
        <v>14</v>
      </c>
      <c r="E14" s="81" t="s">
        <v>15</v>
      </c>
      <c r="F14" s="81" t="s">
        <v>1027</v>
      </c>
      <c r="G14" s="81">
        <v>526</v>
      </c>
      <c r="H14" s="81">
        <v>5.09</v>
      </c>
      <c r="I14" s="81">
        <v>0.28000000000000003</v>
      </c>
      <c r="J14" s="81">
        <f>表4[[#This Row],[挂牌价]]-表4[[#This Row],[优惠下浮]]</f>
        <v>4.8099999999999996</v>
      </c>
      <c r="K14" s="81">
        <v>0.13</v>
      </c>
      <c r="L14" s="81">
        <f t="shared" si="0"/>
        <v>4.2566371681415927</v>
      </c>
      <c r="M14" s="81">
        <f t="shared" si="1"/>
        <v>2530.06</v>
      </c>
      <c r="N14" s="81">
        <f t="shared" si="2"/>
        <v>2238.9911504424776</v>
      </c>
    </row>
    <row r="15" spans="1:15" ht="41.1" customHeight="1">
      <c r="A15" s="83">
        <v>43967</v>
      </c>
      <c r="C15" s="81" t="s">
        <v>13</v>
      </c>
      <c r="D15" s="81" t="s">
        <v>14</v>
      </c>
      <c r="E15" s="81" t="s">
        <v>15</v>
      </c>
      <c r="F15" s="81" t="s">
        <v>1020</v>
      </c>
      <c r="G15" s="81">
        <v>8769</v>
      </c>
      <c r="H15" s="81">
        <v>5.09</v>
      </c>
      <c r="I15" s="81">
        <v>0.28000000000000003</v>
      </c>
      <c r="J15" s="81">
        <f>表4[[#This Row],[挂牌价]]-表4[[#This Row],[优惠下浮]]</f>
        <v>4.8099999999999996</v>
      </c>
      <c r="K15" s="81">
        <v>0.13</v>
      </c>
      <c r="L15" s="81">
        <f t="shared" si="0"/>
        <v>4.2566371681415927</v>
      </c>
      <c r="M15" s="81">
        <f t="shared" si="1"/>
        <v>42178.89</v>
      </c>
      <c r="N15" s="81">
        <f t="shared" si="2"/>
        <v>37326.451327433628</v>
      </c>
    </row>
    <row r="16" spans="1:15" ht="41.1" customHeight="1">
      <c r="A16" s="83">
        <v>43967</v>
      </c>
      <c r="C16" s="81" t="s">
        <v>13</v>
      </c>
      <c r="D16" s="81" t="s">
        <v>14</v>
      </c>
      <c r="E16" s="81" t="s">
        <v>15</v>
      </c>
      <c r="F16" s="81" t="s">
        <v>64</v>
      </c>
      <c r="G16" s="81">
        <v>1147</v>
      </c>
      <c r="H16" s="81">
        <v>5.09</v>
      </c>
      <c r="I16" s="81">
        <v>0.28000000000000003</v>
      </c>
      <c r="J16" s="81">
        <f>表4[[#This Row],[挂牌价]]-表4[[#This Row],[优惠下浮]]</f>
        <v>4.8099999999999996</v>
      </c>
      <c r="K16" s="81">
        <v>0.13</v>
      </c>
      <c r="L16" s="81">
        <f t="shared" si="0"/>
        <v>4.2566371681415927</v>
      </c>
      <c r="M16" s="81">
        <f t="shared" si="1"/>
        <v>5517.07</v>
      </c>
      <c r="N16" s="81">
        <f t="shared" si="2"/>
        <v>4882.3628318584069</v>
      </c>
    </row>
    <row r="17" spans="1:14" ht="41.1" customHeight="1">
      <c r="A17" s="83">
        <v>43967</v>
      </c>
      <c r="C17" s="81" t="s">
        <v>13</v>
      </c>
      <c r="D17" s="81" t="s">
        <v>14</v>
      </c>
      <c r="E17" s="81" t="s">
        <v>15</v>
      </c>
      <c r="F17" s="81" t="s">
        <v>64</v>
      </c>
      <c r="G17" s="81">
        <v>337</v>
      </c>
      <c r="H17" s="81">
        <v>5.09</v>
      </c>
      <c r="I17" s="81">
        <v>0.28000000000000003</v>
      </c>
      <c r="J17" s="81">
        <f>表4[[#This Row],[挂牌价]]-表4[[#This Row],[优惠下浮]]</f>
        <v>4.8099999999999996</v>
      </c>
      <c r="K17" s="81">
        <v>0.13</v>
      </c>
      <c r="L17" s="81">
        <f t="shared" si="0"/>
        <v>4.2566371681415927</v>
      </c>
      <c r="M17" s="81">
        <f t="shared" si="1"/>
        <v>1620.9699999999998</v>
      </c>
      <c r="N17" s="81">
        <f t="shared" si="2"/>
        <v>1434.4867256637167</v>
      </c>
    </row>
    <row r="18" spans="1:14" ht="41.1" customHeight="1">
      <c r="A18" s="83">
        <v>43967</v>
      </c>
      <c r="C18" s="81" t="s">
        <v>13</v>
      </c>
      <c r="D18" s="81" t="s">
        <v>14</v>
      </c>
      <c r="E18" s="81" t="s">
        <v>15</v>
      </c>
      <c r="F18" s="81" t="s">
        <v>64</v>
      </c>
      <c r="G18" s="81">
        <v>1637</v>
      </c>
      <c r="H18" s="81">
        <v>5.09</v>
      </c>
      <c r="I18" s="81">
        <v>0.28000000000000003</v>
      </c>
      <c r="J18" s="81">
        <f>表4[[#This Row],[挂牌价]]-表4[[#This Row],[优惠下浮]]</f>
        <v>4.8099999999999996</v>
      </c>
      <c r="K18" s="81">
        <v>0.13</v>
      </c>
      <c r="L18" s="81">
        <f t="shared" si="0"/>
        <v>4.2566371681415927</v>
      </c>
      <c r="M18" s="81">
        <f t="shared" si="1"/>
        <v>7873.9699999999993</v>
      </c>
      <c r="N18" s="81">
        <f t="shared" si="2"/>
        <v>6968.1150442477874</v>
      </c>
    </row>
    <row r="19" spans="1:14" ht="41.1" customHeight="1">
      <c r="A19" s="83">
        <v>43967</v>
      </c>
      <c r="C19" s="81" t="s">
        <v>13</v>
      </c>
      <c r="D19" s="81" t="s">
        <v>14</v>
      </c>
      <c r="E19" s="81" t="s">
        <v>15</v>
      </c>
      <c r="F19" s="81" t="s">
        <v>39</v>
      </c>
      <c r="G19" s="81">
        <v>587</v>
      </c>
      <c r="H19" s="81">
        <v>5.09</v>
      </c>
      <c r="I19" s="81">
        <v>0.28000000000000003</v>
      </c>
      <c r="J19" s="81">
        <f>表4[[#This Row],[挂牌价]]-表4[[#This Row],[优惠下浮]]</f>
        <v>4.8099999999999996</v>
      </c>
      <c r="K19" s="81">
        <v>0.13</v>
      </c>
      <c r="L19" s="81">
        <f t="shared" si="0"/>
        <v>4.2566371681415927</v>
      </c>
      <c r="M19" s="81">
        <f t="shared" si="1"/>
        <v>2823.47</v>
      </c>
      <c r="N19" s="81">
        <f t="shared" si="2"/>
        <v>2498.646017699115</v>
      </c>
    </row>
    <row r="20" spans="1:14" ht="41.1" customHeight="1">
      <c r="A20" s="83">
        <v>43967</v>
      </c>
      <c r="C20" s="81" t="s">
        <v>13</v>
      </c>
      <c r="D20" s="81" t="s">
        <v>14</v>
      </c>
      <c r="E20" s="81" t="s">
        <v>15</v>
      </c>
      <c r="F20" s="81" t="s">
        <v>39</v>
      </c>
      <c r="G20" s="81">
        <v>6318</v>
      </c>
      <c r="H20" s="81">
        <v>5.09</v>
      </c>
      <c r="I20" s="81">
        <v>0.28000000000000003</v>
      </c>
      <c r="J20" s="81">
        <f>表4[[#This Row],[挂牌价]]-表4[[#This Row],[优惠下浮]]</f>
        <v>4.8099999999999996</v>
      </c>
      <c r="K20" s="81">
        <v>0.13</v>
      </c>
      <c r="L20" s="81">
        <f t="shared" si="0"/>
        <v>4.2566371681415927</v>
      </c>
      <c r="M20" s="81">
        <f t="shared" si="1"/>
        <v>30389.579999999998</v>
      </c>
      <c r="N20" s="81">
        <f t="shared" si="2"/>
        <v>26893.433628318584</v>
      </c>
    </row>
    <row r="21" spans="1:14" ht="41.1" customHeight="1">
      <c r="A21" s="83">
        <v>43967</v>
      </c>
      <c r="C21" s="81" t="s">
        <v>13</v>
      </c>
      <c r="D21" s="81" t="s">
        <v>14</v>
      </c>
      <c r="E21" s="81" t="s">
        <v>15</v>
      </c>
      <c r="F21" s="81" t="s">
        <v>35</v>
      </c>
      <c r="G21" s="81">
        <v>832</v>
      </c>
      <c r="H21" s="81">
        <v>5.09</v>
      </c>
      <c r="I21" s="81">
        <v>0.28000000000000003</v>
      </c>
      <c r="J21" s="81">
        <f>表4[[#This Row],[挂牌价]]-表4[[#This Row],[优惠下浮]]</f>
        <v>4.8099999999999996</v>
      </c>
      <c r="K21" s="81">
        <v>0.13</v>
      </c>
      <c r="L21" s="81">
        <f t="shared" si="0"/>
        <v>4.2566371681415927</v>
      </c>
      <c r="M21" s="81">
        <f t="shared" si="1"/>
        <v>4001.9199999999996</v>
      </c>
      <c r="N21" s="81">
        <f t="shared" si="2"/>
        <v>3541.5221238938052</v>
      </c>
    </row>
    <row r="22" spans="1:14" ht="41.1" customHeight="1">
      <c r="A22" s="83">
        <v>43967</v>
      </c>
      <c r="C22" s="81" t="s">
        <v>13</v>
      </c>
      <c r="D22" s="81" t="s">
        <v>14</v>
      </c>
      <c r="E22" s="81" t="s">
        <v>15</v>
      </c>
      <c r="F22" s="81" t="s">
        <v>230</v>
      </c>
      <c r="G22" s="81">
        <v>482</v>
      </c>
      <c r="H22" s="81">
        <v>5.09</v>
      </c>
      <c r="I22" s="81">
        <v>0.28000000000000003</v>
      </c>
      <c r="J22" s="81">
        <f>表4[[#This Row],[挂牌价]]-表4[[#This Row],[优惠下浮]]</f>
        <v>4.8099999999999996</v>
      </c>
      <c r="K22" s="81">
        <v>0.13</v>
      </c>
      <c r="L22" s="81">
        <f t="shared" si="0"/>
        <v>4.2566371681415927</v>
      </c>
      <c r="M22" s="81">
        <f t="shared" si="1"/>
        <v>2318.4199999999996</v>
      </c>
      <c r="N22" s="81">
        <f t="shared" si="2"/>
        <v>2051.6991150442477</v>
      </c>
    </row>
    <row r="23" spans="1:14" ht="41.1" customHeight="1">
      <c r="A23" s="83">
        <v>43967</v>
      </c>
      <c r="C23" s="81" t="s">
        <v>13</v>
      </c>
      <c r="D23" s="81" t="s">
        <v>14</v>
      </c>
      <c r="E23" s="81" t="s">
        <v>15</v>
      </c>
      <c r="F23" s="81" t="s">
        <v>230</v>
      </c>
      <c r="G23" s="81">
        <v>1048</v>
      </c>
      <c r="H23" s="81">
        <v>5.09</v>
      </c>
      <c r="I23" s="81">
        <v>0.28000000000000003</v>
      </c>
      <c r="J23" s="81">
        <f>表4[[#This Row],[挂牌价]]-表4[[#This Row],[优惠下浮]]</f>
        <v>4.8099999999999996</v>
      </c>
      <c r="K23" s="81">
        <v>0.13</v>
      </c>
      <c r="L23" s="81">
        <f t="shared" si="0"/>
        <v>4.2566371681415927</v>
      </c>
      <c r="M23" s="81">
        <f t="shared" si="1"/>
        <v>5040.8799999999992</v>
      </c>
      <c r="N23" s="81">
        <f t="shared" si="2"/>
        <v>4460.9557522123887</v>
      </c>
    </row>
    <row r="24" spans="1:14" ht="41.1" customHeight="1">
      <c r="A24" s="83">
        <v>43967</v>
      </c>
      <c r="C24" s="81" t="s">
        <v>13</v>
      </c>
      <c r="D24" s="81" t="s">
        <v>14</v>
      </c>
      <c r="E24" s="81" t="s">
        <v>15</v>
      </c>
      <c r="F24" s="81" t="s">
        <v>230</v>
      </c>
      <c r="G24" s="81">
        <v>1317</v>
      </c>
      <c r="H24" s="81">
        <v>5.09</v>
      </c>
      <c r="I24" s="81">
        <v>0.28000000000000003</v>
      </c>
      <c r="J24" s="81">
        <f>表4[[#This Row],[挂牌价]]-表4[[#This Row],[优惠下浮]]</f>
        <v>4.8099999999999996</v>
      </c>
      <c r="K24" s="81">
        <v>0.13</v>
      </c>
      <c r="L24" s="81">
        <f t="shared" si="0"/>
        <v>4.2566371681415927</v>
      </c>
      <c r="M24" s="81">
        <f t="shared" si="1"/>
        <v>6334.7699999999995</v>
      </c>
      <c r="N24" s="81">
        <f t="shared" si="2"/>
        <v>5605.9911504424772</v>
      </c>
    </row>
    <row r="25" spans="1:14" ht="41.1" customHeight="1">
      <c r="A25" s="83">
        <v>43967</v>
      </c>
      <c r="C25" s="81" t="s">
        <v>13</v>
      </c>
      <c r="D25" s="81" t="s">
        <v>14</v>
      </c>
      <c r="E25" s="81" t="s">
        <v>15</v>
      </c>
      <c r="F25" s="81" t="s">
        <v>230</v>
      </c>
      <c r="G25" s="81">
        <v>1012</v>
      </c>
      <c r="H25" s="81">
        <v>5.09</v>
      </c>
      <c r="I25" s="81">
        <v>0.28000000000000003</v>
      </c>
      <c r="J25" s="81">
        <f>表4[[#This Row],[挂牌价]]-表4[[#This Row],[优惠下浮]]</f>
        <v>4.8099999999999996</v>
      </c>
      <c r="K25" s="81">
        <v>0.13</v>
      </c>
      <c r="L25" s="81">
        <f t="shared" si="0"/>
        <v>4.2566371681415927</v>
      </c>
      <c r="M25" s="81">
        <f t="shared" si="1"/>
        <v>4867.7199999999993</v>
      </c>
      <c r="N25" s="81">
        <f t="shared" si="2"/>
        <v>4307.716814159292</v>
      </c>
    </row>
    <row r="26" spans="1:14" ht="41.1" customHeight="1">
      <c r="A26" s="83">
        <v>43967</v>
      </c>
      <c r="C26" s="81" t="s">
        <v>13</v>
      </c>
      <c r="D26" s="81" t="s">
        <v>14</v>
      </c>
      <c r="E26" s="81" t="s">
        <v>15</v>
      </c>
      <c r="F26" s="81" t="s">
        <v>230</v>
      </c>
      <c r="G26" s="81">
        <v>436</v>
      </c>
      <c r="H26" s="81">
        <v>5.09</v>
      </c>
      <c r="I26" s="81">
        <v>0.28000000000000003</v>
      </c>
      <c r="J26" s="81">
        <f>表4[[#This Row],[挂牌价]]-表4[[#This Row],[优惠下浮]]</f>
        <v>4.8099999999999996</v>
      </c>
      <c r="K26" s="81">
        <v>0.13</v>
      </c>
      <c r="L26" s="81">
        <f t="shared" si="0"/>
        <v>4.2566371681415927</v>
      </c>
      <c r="M26" s="81">
        <f t="shared" si="1"/>
        <v>2097.16</v>
      </c>
      <c r="N26" s="81">
        <f t="shared" si="2"/>
        <v>1855.8938053097345</v>
      </c>
    </row>
    <row r="27" spans="1:14" ht="41.1" customHeight="1">
      <c r="A27" s="83">
        <v>43967</v>
      </c>
      <c r="C27" s="81" t="s">
        <v>13</v>
      </c>
      <c r="D27" s="81" t="s">
        <v>14</v>
      </c>
      <c r="E27" s="81" t="s">
        <v>15</v>
      </c>
      <c r="F27" s="81" t="s">
        <v>230</v>
      </c>
      <c r="G27" s="81">
        <v>621</v>
      </c>
      <c r="H27" s="81">
        <v>5.09</v>
      </c>
      <c r="I27" s="81">
        <v>0.28000000000000003</v>
      </c>
      <c r="J27" s="81">
        <f>表4[[#This Row],[挂牌价]]-表4[[#This Row],[优惠下浮]]</f>
        <v>4.8099999999999996</v>
      </c>
      <c r="K27" s="81">
        <v>0.13</v>
      </c>
      <c r="L27" s="81">
        <f t="shared" si="0"/>
        <v>4.2566371681415927</v>
      </c>
      <c r="M27" s="81">
        <f t="shared" si="1"/>
        <v>2987.0099999999998</v>
      </c>
      <c r="N27" s="81">
        <f t="shared" si="2"/>
        <v>2643.3716814159288</v>
      </c>
    </row>
    <row r="28" spans="1:14" ht="41.1" customHeight="1">
      <c r="A28" s="83">
        <v>43967</v>
      </c>
      <c r="C28" s="81" t="s">
        <v>13</v>
      </c>
      <c r="D28" s="81" t="s">
        <v>14</v>
      </c>
      <c r="E28" s="81" t="s">
        <v>15</v>
      </c>
      <c r="F28" s="81" t="s">
        <v>1021</v>
      </c>
      <c r="G28" s="81">
        <v>63</v>
      </c>
      <c r="H28" s="81">
        <v>5.09</v>
      </c>
      <c r="I28" s="81">
        <v>0.28000000000000003</v>
      </c>
      <c r="J28" s="81">
        <f>表4[[#This Row],[挂牌价]]-表4[[#This Row],[优惠下浮]]</f>
        <v>4.8099999999999996</v>
      </c>
      <c r="K28" s="81">
        <v>0.13</v>
      </c>
      <c r="L28" s="81">
        <f t="shared" si="0"/>
        <v>4.2566371681415927</v>
      </c>
      <c r="M28" s="81">
        <f t="shared" si="1"/>
        <v>303.02999999999997</v>
      </c>
      <c r="N28" s="81">
        <f t="shared" si="2"/>
        <v>268.16814159292034</v>
      </c>
    </row>
    <row r="29" spans="1:14" ht="41.1" customHeight="1">
      <c r="A29" s="83">
        <v>43967</v>
      </c>
      <c r="C29" s="81" t="s">
        <v>13</v>
      </c>
      <c r="D29" s="81" t="s">
        <v>14</v>
      </c>
      <c r="E29" s="81" t="s">
        <v>15</v>
      </c>
      <c r="F29" s="81" t="s">
        <v>1029</v>
      </c>
      <c r="G29" s="81">
        <v>248</v>
      </c>
      <c r="H29" s="81">
        <v>5.09</v>
      </c>
      <c r="I29" s="81">
        <v>0.28000000000000003</v>
      </c>
      <c r="J29" s="81">
        <f>表4[[#This Row],[挂牌价]]-表4[[#This Row],[优惠下浮]]</f>
        <v>4.8099999999999996</v>
      </c>
      <c r="K29" s="81">
        <v>0.13</v>
      </c>
      <c r="L29" s="81">
        <f t="shared" si="0"/>
        <v>4.2566371681415927</v>
      </c>
      <c r="M29" s="81">
        <f t="shared" si="1"/>
        <v>1192.8799999999999</v>
      </c>
      <c r="N29" s="81">
        <f t="shared" si="2"/>
        <v>1055.646017699115</v>
      </c>
    </row>
    <row r="30" spans="1:14" ht="41.1" customHeight="1">
      <c r="A30" s="83">
        <v>43967</v>
      </c>
      <c r="C30" s="81" t="s">
        <v>13</v>
      </c>
      <c r="D30" s="81" t="s">
        <v>14</v>
      </c>
      <c r="E30" s="81" t="s">
        <v>15</v>
      </c>
      <c r="F30" s="81" t="s">
        <v>1029</v>
      </c>
      <c r="G30" s="81">
        <v>319</v>
      </c>
      <c r="H30" s="81">
        <v>5.09</v>
      </c>
      <c r="I30" s="81">
        <v>0.28000000000000003</v>
      </c>
      <c r="J30" s="81">
        <f>表4[[#This Row],[挂牌价]]-表4[[#This Row],[优惠下浮]]</f>
        <v>4.8099999999999996</v>
      </c>
      <c r="K30" s="81">
        <v>0.13</v>
      </c>
      <c r="L30" s="81">
        <f t="shared" si="0"/>
        <v>4.2566371681415927</v>
      </c>
      <c r="M30" s="81">
        <f t="shared" si="1"/>
        <v>1534.3899999999999</v>
      </c>
      <c r="N30" s="81">
        <f t="shared" si="2"/>
        <v>1357.8672566371681</v>
      </c>
    </row>
    <row r="31" spans="1:14" ht="41.1" customHeight="1">
      <c r="A31" s="83">
        <v>43967</v>
      </c>
      <c r="C31" s="81" t="s">
        <v>13</v>
      </c>
      <c r="D31" s="81" t="s">
        <v>14</v>
      </c>
      <c r="E31" s="81" t="s">
        <v>15</v>
      </c>
      <c r="F31" s="81" t="s">
        <v>1029</v>
      </c>
      <c r="G31" s="81">
        <v>16</v>
      </c>
      <c r="H31" s="81">
        <v>5.09</v>
      </c>
      <c r="I31" s="81">
        <v>0.28000000000000003</v>
      </c>
      <c r="J31" s="81">
        <f>表4[[#This Row],[挂牌价]]-表4[[#This Row],[优惠下浮]]</f>
        <v>4.8099999999999996</v>
      </c>
      <c r="K31" s="81">
        <v>0.13</v>
      </c>
      <c r="L31" s="81">
        <f t="shared" si="0"/>
        <v>4.2566371681415927</v>
      </c>
      <c r="M31" s="81">
        <f t="shared" si="1"/>
        <v>76.959999999999994</v>
      </c>
      <c r="N31" s="81">
        <f t="shared" si="2"/>
        <v>68.106194690265482</v>
      </c>
    </row>
    <row r="32" spans="1:14" ht="41.1" customHeight="1">
      <c r="A32" s="83">
        <v>43967</v>
      </c>
      <c r="C32" s="81" t="s">
        <v>13</v>
      </c>
      <c r="D32" s="81" t="s">
        <v>14</v>
      </c>
      <c r="E32" s="81" t="s">
        <v>15</v>
      </c>
      <c r="F32" s="81" t="s">
        <v>498</v>
      </c>
      <c r="G32" s="81">
        <v>2385</v>
      </c>
      <c r="H32" s="81">
        <v>5.09</v>
      </c>
      <c r="I32" s="81">
        <v>0.28000000000000003</v>
      </c>
      <c r="J32" s="81">
        <f>表4[[#This Row],[挂牌价]]-表4[[#This Row],[优惠下浮]]</f>
        <v>4.8099999999999996</v>
      </c>
      <c r="K32" s="81">
        <v>0.13</v>
      </c>
      <c r="L32" s="81">
        <f t="shared" si="0"/>
        <v>4.2566371681415927</v>
      </c>
      <c r="M32" s="81">
        <f t="shared" si="1"/>
        <v>11471.849999999999</v>
      </c>
      <c r="N32" s="81">
        <f t="shared" si="2"/>
        <v>10152.079646017699</v>
      </c>
    </row>
    <row r="33" spans="1:14" ht="41.1" customHeight="1">
      <c r="A33" s="83">
        <v>43967</v>
      </c>
      <c r="C33" s="81" t="s">
        <v>13</v>
      </c>
      <c r="D33" s="81" t="s">
        <v>14</v>
      </c>
      <c r="E33" s="81" t="s">
        <v>15</v>
      </c>
      <c r="F33" s="81" t="s">
        <v>498</v>
      </c>
      <c r="G33" s="81">
        <v>266</v>
      </c>
      <c r="H33" s="81">
        <v>5.09</v>
      </c>
      <c r="I33" s="81">
        <v>0.28000000000000003</v>
      </c>
      <c r="J33" s="81">
        <f>表4[[#This Row],[挂牌价]]-表4[[#This Row],[优惠下浮]]</f>
        <v>4.8099999999999996</v>
      </c>
      <c r="K33" s="81">
        <v>0.13</v>
      </c>
      <c r="L33" s="81">
        <f t="shared" si="0"/>
        <v>4.2566371681415927</v>
      </c>
      <c r="M33" s="81">
        <f t="shared" si="1"/>
        <v>1279.4599999999998</v>
      </c>
      <c r="N33" s="81">
        <f t="shared" si="2"/>
        <v>1132.2654867256635</v>
      </c>
    </row>
    <row r="34" spans="1:14" ht="41.1" customHeight="1">
      <c r="A34" s="83">
        <v>43967</v>
      </c>
      <c r="C34" s="81" t="s">
        <v>13</v>
      </c>
      <c r="D34" s="81" t="s">
        <v>14</v>
      </c>
      <c r="E34" s="81" t="s">
        <v>15</v>
      </c>
      <c r="F34" s="81" t="s">
        <v>1028</v>
      </c>
      <c r="G34" s="81">
        <v>407</v>
      </c>
      <c r="H34" s="81">
        <v>5.09</v>
      </c>
      <c r="I34" s="81">
        <v>0.28000000000000003</v>
      </c>
      <c r="J34" s="81">
        <f>表4[[#This Row],[挂牌价]]-表4[[#This Row],[优惠下浮]]</f>
        <v>4.8099999999999996</v>
      </c>
      <c r="K34" s="81">
        <v>0.13</v>
      </c>
      <c r="L34" s="81">
        <f t="shared" si="0"/>
        <v>4.2566371681415927</v>
      </c>
      <c r="M34" s="81">
        <f t="shared" si="1"/>
        <v>1957.6699999999998</v>
      </c>
      <c r="N34" s="81">
        <f t="shared" si="2"/>
        <v>1732.4513274336282</v>
      </c>
    </row>
    <row r="35" spans="1:14" ht="41.1" customHeight="1">
      <c r="A35" s="83">
        <v>43967</v>
      </c>
      <c r="C35" s="81" t="s">
        <v>13</v>
      </c>
      <c r="D35" s="81" t="s">
        <v>14</v>
      </c>
      <c r="E35" s="81" t="s">
        <v>15</v>
      </c>
      <c r="F35" s="81" t="s">
        <v>197</v>
      </c>
      <c r="G35" s="81">
        <v>628</v>
      </c>
      <c r="H35" s="81">
        <v>5.09</v>
      </c>
      <c r="I35" s="81">
        <v>0.28000000000000003</v>
      </c>
      <c r="J35" s="81">
        <f>表4[[#This Row],[挂牌价]]-表4[[#This Row],[优惠下浮]]</f>
        <v>4.8099999999999996</v>
      </c>
      <c r="K35" s="81">
        <v>0.13</v>
      </c>
      <c r="L35" s="81">
        <f t="shared" si="0"/>
        <v>4.2566371681415927</v>
      </c>
      <c r="M35" s="81">
        <f t="shared" si="1"/>
        <v>3020.68</v>
      </c>
      <c r="N35" s="81">
        <f t="shared" si="2"/>
        <v>2673.1681415929202</v>
      </c>
    </row>
    <row r="36" spans="1:14" ht="41.1" customHeight="1">
      <c r="A36" s="83">
        <v>43967</v>
      </c>
      <c r="C36" s="81" t="s">
        <v>13</v>
      </c>
      <c r="D36" s="81" t="s">
        <v>14</v>
      </c>
      <c r="E36" s="81" t="s">
        <v>15</v>
      </c>
      <c r="F36" s="81" t="s">
        <v>291</v>
      </c>
      <c r="G36" s="81">
        <v>423</v>
      </c>
      <c r="H36" s="81">
        <v>5.09</v>
      </c>
      <c r="I36" s="81">
        <v>0.28000000000000003</v>
      </c>
      <c r="J36" s="81">
        <f>表4[[#This Row],[挂牌价]]-表4[[#This Row],[优惠下浮]]</f>
        <v>4.8099999999999996</v>
      </c>
      <c r="K36" s="81">
        <v>0.13</v>
      </c>
      <c r="L36" s="81">
        <f t="shared" si="0"/>
        <v>4.2566371681415927</v>
      </c>
      <c r="M36" s="81">
        <f t="shared" si="1"/>
        <v>2034.6299999999999</v>
      </c>
      <c r="N36" s="81">
        <f t="shared" si="2"/>
        <v>1800.5575221238937</v>
      </c>
    </row>
    <row r="37" spans="1:14" ht="41.1" customHeight="1">
      <c r="A37" s="83">
        <v>43967</v>
      </c>
      <c r="C37" s="81" t="s">
        <v>13</v>
      </c>
      <c r="D37" s="81" t="s">
        <v>14</v>
      </c>
      <c r="E37" s="81" t="s">
        <v>15</v>
      </c>
      <c r="F37" s="81" t="s">
        <v>291</v>
      </c>
      <c r="G37" s="81">
        <v>129</v>
      </c>
      <c r="H37" s="81">
        <v>5.09</v>
      </c>
      <c r="I37" s="81">
        <v>0.28000000000000003</v>
      </c>
      <c r="J37" s="81">
        <f>表4[[#This Row],[挂牌价]]-表4[[#This Row],[优惠下浮]]</f>
        <v>4.8099999999999996</v>
      </c>
      <c r="K37" s="81">
        <v>0.13</v>
      </c>
      <c r="L37" s="81">
        <f t="shared" si="0"/>
        <v>4.2566371681415927</v>
      </c>
      <c r="M37" s="81">
        <f t="shared" si="1"/>
        <v>620.4899999999999</v>
      </c>
      <c r="N37" s="81">
        <f t="shared" si="2"/>
        <v>549.1061946902654</v>
      </c>
    </row>
    <row r="38" spans="1:14" ht="41.1" customHeight="1">
      <c r="A38" s="83">
        <v>43967</v>
      </c>
      <c r="C38" s="81" t="s">
        <v>13</v>
      </c>
      <c r="D38" s="81" t="s">
        <v>14</v>
      </c>
      <c r="E38" s="81" t="s">
        <v>15</v>
      </c>
      <c r="F38" s="81" t="s">
        <v>83</v>
      </c>
      <c r="G38" s="81">
        <v>220</v>
      </c>
      <c r="H38" s="81">
        <v>5.09</v>
      </c>
      <c r="I38" s="81">
        <v>0.28000000000000003</v>
      </c>
      <c r="J38" s="81">
        <f>表4[[#This Row],[挂牌价]]-表4[[#This Row],[优惠下浮]]</f>
        <v>4.8099999999999996</v>
      </c>
      <c r="K38" s="81">
        <v>0.13</v>
      </c>
      <c r="L38" s="81">
        <f t="shared" si="0"/>
        <v>4.2566371681415927</v>
      </c>
      <c r="M38" s="81">
        <f t="shared" si="1"/>
        <v>1058.1999999999998</v>
      </c>
      <c r="N38" s="81">
        <f t="shared" si="2"/>
        <v>936.46017699115043</v>
      </c>
    </row>
    <row r="39" spans="1:14" ht="41.1" customHeight="1">
      <c r="A39" s="83">
        <v>43967</v>
      </c>
      <c r="C39" s="81" t="s">
        <v>13</v>
      </c>
      <c r="D39" s="81" t="s">
        <v>14</v>
      </c>
      <c r="E39" s="81" t="s">
        <v>15</v>
      </c>
      <c r="F39" s="81" t="s">
        <v>83</v>
      </c>
      <c r="G39" s="81">
        <v>509</v>
      </c>
      <c r="H39" s="81">
        <v>5.09</v>
      </c>
      <c r="I39" s="81">
        <v>0.28000000000000003</v>
      </c>
      <c r="J39" s="81">
        <f>表4[[#This Row],[挂牌价]]-表4[[#This Row],[优惠下浮]]</f>
        <v>4.8099999999999996</v>
      </c>
      <c r="K39" s="81">
        <v>0.13</v>
      </c>
      <c r="L39" s="81">
        <f t="shared" si="0"/>
        <v>4.2566371681415927</v>
      </c>
      <c r="M39" s="81">
        <f t="shared" si="1"/>
        <v>2448.29</v>
      </c>
      <c r="N39" s="81">
        <f t="shared" si="2"/>
        <v>2166.6283185840707</v>
      </c>
    </row>
    <row r="40" spans="1:14" ht="41.1" customHeight="1">
      <c r="A40" s="83">
        <v>43967</v>
      </c>
      <c r="C40" s="81" t="s">
        <v>13</v>
      </c>
      <c r="D40" s="81" t="s">
        <v>14</v>
      </c>
      <c r="E40" s="81" t="s">
        <v>15</v>
      </c>
      <c r="F40" s="81" t="s">
        <v>83</v>
      </c>
      <c r="G40" s="81">
        <v>9221</v>
      </c>
      <c r="H40" s="81">
        <v>5.09</v>
      </c>
      <c r="I40" s="81">
        <v>0.28000000000000003</v>
      </c>
      <c r="J40" s="81">
        <f>表4[[#This Row],[挂牌价]]-表4[[#This Row],[优惠下浮]]</f>
        <v>4.8099999999999996</v>
      </c>
      <c r="K40" s="81">
        <v>0.13</v>
      </c>
      <c r="L40" s="81">
        <f t="shared" si="0"/>
        <v>4.2566371681415927</v>
      </c>
      <c r="M40" s="81">
        <f t="shared" si="1"/>
        <v>44353.009999999995</v>
      </c>
      <c r="N40" s="81">
        <f t="shared" si="2"/>
        <v>39250.451327433628</v>
      </c>
    </row>
    <row r="41" spans="1:14" ht="41.1" customHeight="1">
      <c r="A41" s="83">
        <v>43967</v>
      </c>
      <c r="C41" s="81" t="s">
        <v>13</v>
      </c>
      <c r="D41" s="81" t="s">
        <v>14</v>
      </c>
      <c r="E41" s="81" t="s">
        <v>15</v>
      </c>
      <c r="F41" s="81" t="s">
        <v>1030</v>
      </c>
      <c r="G41" s="81">
        <v>456</v>
      </c>
      <c r="H41" s="81">
        <v>5.09</v>
      </c>
      <c r="I41" s="81">
        <v>0.28000000000000003</v>
      </c>
      <c r="J41" s="81">
        <f>表4[[#This Row],[挂牌价]]-表4[[#This Row],[优惠下浮]]</f>
        <v>4.8099999999999996</v>
      </c>
      <c r="K41" s="81">
        <v>0.13</v>
      </c>
      <c r="L41" s="81">
        <f t="shared" si="0"/>
        <v>4.2566371681415927</v>
      </c>
      <c r="M41" s="81">
        <f t="shared" si="1"/>
        <v>2193.3599999999997</v>
      </c>
      <c r="N41" s="81">
        <f t="shared" si="2"/>
        <v>1941.0265486725662</v>
      </c>
    </row>
    <row r="42" spans="1:14" ht="41.1" customHeight="1">
      <c r="A42" s="83">
        <v>43967</v>
      </c>
      <c r="C42" s="81" t="s">
        <v>13</v>
      </c>
      <c r="D42" s="81" t="s">
        <v>14</v>
      </c>
      <c r="E42" s="81" t="s">
        <v>15</v>
      </c>
      <c r="F42" s="81" t="s">
        <v>1026</v>
      </c>
      <c r="G42" s="81">
        <v>213</v>
      </c>
      <c r="H42" s="81">
        <v>5.09</v>
      </c>
      <c r="I42" s="81">
        <v>0.28000000000000003</v>
      </c>
      <c r="J42" s="81">
        <f>表4[[#This Row],[挂牌价]]-表4[[#This Row],[优惠下浮]]</f>
        <v>4.8099999999999996</v>
      </c>
      <c r="K42" s="81">
        <v>0.13</v>
      </c>
      <c r="L42" s="81">
        <f t="shared" si="0"/>
        <v>4.2566371681415927</v>
      </c>
      <c r="M42" s="81">
        <f t="shared" si="1"/>
        <v>1024.53</v>
      </c>
      <c r="N42" s="81">
        <f t="shared" si="2"/>
        <v>906.66371681415922</v>
      </c>
    </row>
    <row r="43" spans="1:14" ht="41.1" customHeight="1">
      <c r="A43" s="83">
        <v>43967</v>
      </c>
      <c r="C43" s="81" t="s">
        <v>13</v>
      </c>
      <c r="D43" s="81" t="s">
        <v>14</v>
      </c>
      <c r="E43" s="81" t="s">
        <v>15</v>
      </c>
      <c r="F43" s="81" t="s">
        <v>232</v>
      </c>
      <c r="G43" s="81">
        <v>1136</v>
      </c>
      <c r="H43" s="81">
        <v>5.09</v>
      </c>
      <c r="I43" s="81">
        <v>0.28000000000000003</v>
      </c>
      <c r="J43" s="81">
        <f>表4[[#This Row],[挂牌价]]-表4[[#This Row],[优惠下浮]]</f>
        <v>4.8099999999999996</v>
      </c>
      <c r="K43" s="81">
        <v>0.13</v>
      </c>
      <c r="L43" s="81">
        <f t="shared" si="0"/>
        <v>4.2566371681415927</v>
      </c>
      <c r="M43" s="81">
        <f t="shared" si="1"/>
        <v>5464.16</v>
      </c>
      <c r="N43" s="81">
        <f t="shared" si="2"/>
        <v>4835.5398230088495</v>
      </c>
    </row>
    <row r="44" spans="1:14" ht="41.1" customHeight="1">
      <c r="A44" s="83">
        <v>43967</v>
      </c>
      <c r="C44" s="81" t="s">
        <v>13</v>
      </c>
      <c r="D44" s="81" t="s">
        <v>14</v>
      </c>
      <c r="E44" s="81" t="s">
        <v>15</v>
      </c>
      <c r="F44" s="81" t="s">
        <v>1018</v>
      </c>
      <c r="G44" s="81">
        <v>812</v>
      </c>
      <c r="H44" s="81">
        <v>5.09</v>
      </c>
      <c r="I44" s="81">
        <v>0.28000000000000003</v>
      </c>
      <c r="J44" s="81">
        <f>表4[[#This Row],[挂牌价]]-表4[[#This Row],[优惠下浮]]</f>
        <v>4.8099999999999996</v>
      </c>
      <c r="K44" s="81">
        <v>0.13</v>
      </c>
      <c r="L44" s="81">
        <f t="shared" si="0"/>
        <v>4.2566371681415927</v>
      </c>
      <c r="M44" s="81">
        <f t="shared" si="1"/>
        <v>3905.72</v>
      </c>
      <c r="N44" s="81">
        <f t="shared" si="2"/>
        <v>3456.3893805309731</v>
      </c>
    </row>
    <row r="45" spans="1:14" ht="41.1" customHeight="1">
      <c r="A45" s="83">
        <v>43967</v>
      </c>
      <c r="C45" s="81" t="s">
        <v>13</v>
      </c>
      <c r="D45" s="81" t="s">
        <v>14</v>
      </c>
      <c r="E45" s="81" t="s">
        <v>15</v>
      </c>
      <c r="F45" s="81" t="s">
        <v>1016</v>
      </c>
      <c r="G45" s="81">
        <v>654</v>
      </c>
      <c r="H45" s="81">
        <v>5.09</v>
      </c>
      <c r="I45" s="81">
        <v>0.28000000000000003</v>
      </c>
      <c r="J45" s="81">
        <f>表4[[#This Row],[挂牌价]]-表4[[#This Row],[优惠下浮]]</f>
        <v>4.8099999999999996</v>
      </c>
      <c r="K45" s="81">
        <v>0.13</v>
      </c>
      <c r="L45" s="81">
        <f t="shared" si="0"/>
        <v>4.2566371681415927</v>
      </c>
      <c r="M45" s="81">
        <f t="shared" si="1"/>
        <v>3145.74</v>
      </c>
      <c r="N45" s="81">
        <f t="shared" si="2"/>
        <v>2783.8407079646017</v>
      </c>
    </row>
    <row r="46" spans="1:14" ht="41.1" customHeight="1">
      <c r="A46" s="83">
        <v>43967</v>
      </c>
      <c r="C46" s="81" t="s">
        <v>13</v>
      </c>
      <c r="D46" s="81" t="s">
        <v>14</v>
      </c>
      <c r="E46" s="81" t="s">
        <v>15</v>
      </c>
      <c r="F46" s="81" t="s">
        <v>149</v>
      </c>
      <c r="G46" s="81">
        <v>1019</v>
      </c>
      <c r="H46" s="81">
        <v>5.09</v>
      </c>
      <c r="I46" s="81">
        <v>0.28000000000000003</v>
      </c>
      <c r="J46" s="81">
        <f>表4[[#This Row],[挂牌价]]-表4[[#This Row],[优惠下浮]]</f>
        <v>4.8099999999999996</v>
      </c>
      <c r="K46" s="81">
        <v>0.13</v>
      </c>
      <c r="L46" s="81">
        <f t="shared" si="0"/>
        <v>4.2566371681415927</v>
      </c>
      <c r="M46" s="81">
        <f t="shared" si="1"/>
        <v>4901.3899999999994</v>
      </c>
      <c r="N46" s="81">
        <f t="shared" si="2"/>
        <v>4337.5132743362828</v>
      </c>
    </row>
    <row r="47" spans="1:14" ht="41.1" customHeight="1">
      <c r="A47" s="83">
        <v>43967</v>
      </c>
      <c r="C47" s="81" t="s">
        <v>13</v>
      </c>
      <c r="D47" s="81" t="s">
        <v>14</v>
      </c>
      <c r="E47" s="81" t="s">
        <v>15</v>
      </c>
      <c r="F47" s="81" t="s">
        <v>149</v>
      </c>
      <c r="G47" s="81">
        <v>423</v>
      </c>
      <c r="H47" s="81">
        <v>5.09</v>
      </c>
      <c r="I47" s="81">
        <v>0.28000000000000003</v>
      </c>
      <c r="J47" s="81">
        <f>表4[[#This Row],[挂牌价]]-表4[[#This Row],[优惠下浮]]</f>
        <v>4.8099999999999996</v>
      </c>
      <c r="K47" s="81">
        <v>0.13</v>
      </c>
      <c r="L47" s="81">
        <f t="shared" si="0"/>
        <v>4.2566371681415927</v>
      </c>
      <c r="M47" s="81">
        <f t="shared" si="1"/>
        <v>2034.6299999999999</v>
      </c>
      <c r="N47" s="81">
        <f t="shared" si="2"/>
        <v>1800.5575221238937</v>
      </c>
    </row>
    <row r="48" spans="1:14" ht="41.1" customHeight="1">
      <c r="A48" s="83">
        <v>43967</v>
      </c>
      <c r="C48" s="81" t="s">
        <v>13</v>
      </c>
      <c r="D48" s="81" t="s">
        <v>14</v>
      </c>
      <c r="E48" s="81" t="s">
        <v>15</v>
      </c>
      <c r="F48" s="81" t="s">
        <v>149</v>
      </c>
      <c r="G48" s="81">
        <v>3661</v>
      </c>
      <c r="H48" s="81">
        <v>5.09</v>
      </c>
      <c r="I48" s="81">
        <v>0.28000000000000003</v>
      </c>
      <c r="J48" s="81">
        <f>表4[[#This Row],[挂牌价]]-表4[[#This Row],[优惠下浮]]</f>
        <v>4.8099999999999996</v>
      </c>
      <c r="K48" s="81">
        <v>0.13</v>
      </c>
      <c r="L48" s="81">
        <f t="shared" si="0"/>
        <v>4.2566371681415927</v>
      </c>
      <c r="M48" s="81">
        <f t="shared" si="1"/>
        <v>17609.41</v>
      </c>
      <c r="N48" s="81">
        <f t="shared" si="2"/>
        <v>15583.54867256637</v>
      </c>
    </row>
    <row r="49" spans="1:14" ht="41.1" customHeight="1">
      <c r="A49" s="83">
        <v>43967</v>
      </c>
      <c r="C49" s="81" t="s">
        <v>13</v>
      </c>
      <c r="D49" s="81" t="s">
        <v>14</v>
      </c>
      <c r="E49" s="81" t="s">
        <v>15</v>
      </c>
      <c r="F49" s="81" t="s">
        <v>149</v>
      </c>
      <c r="G49" s="81">
        <v>400</v>
      </c>
      <c r="H49" s="81">
        <v>5.09</v>
      </c>
      <c r="I49" s="81">
        <v>0.28000000000000003</v>
      </c>
      <c r="J49" s="81">
        <f>表4[[#This Row],[挂牌价]]-表4[[#This Row],[优惠下浮]]</f>
        <v>4.8099999999999996</v>
      </c>
      <c r="K49" s="81">
        <v>0.13</v>
      </c>
      <c r="L49" s="81">
        <f t="shared" si="0"/>
        <v>4.2566371681415927</v>
      </c>
      <c r="M49" s="81">
        <f t="shared" si="1"/>
        <v>1923.9999999999998</v>
      </c>
      <c r="N49" s="81">
        <f t="shared" si="2"/>
        <v>1702.6548672566371</v>
      </c>
    </row>
    <row r="50" spans="1:14" ht="41.1" customHeight="1">
      <c r="A50" s="83">
        <v>43967</v>
      </c>
      <c r="C50" s="81" t="s">
        <v>13</v>
      </c>
      <c r="D50" s="81" t="s">
        <v>14</v>
      </c>
      <c r="E50" s="81" t="s">
        <v>15</v>
      </c>
      <c r="F50" s="81" t="s">
        <v>149</v>
      </c>
      <c r="G50" s="81">
        <v>609</v>
      </c>
      <c r="H50" s="81">
        <v>5.09</v>
      </c>
      <c r="I50" s="81">
        <v>0.28000000000000003</v>
      </c>
      <c r="J50" s="81">
        <f>表4[[#This Row],[挂牌价]]-表4[[#This Row],[优惠下浮]]</f>
        <v>4.8099999999999996</v>
      </c>
      <c r="K50" s="81">
        <v>0.13</v>
      </c>
      <c r="L50" s="81">
        <f t="shared" si="0"/>
        <v>4.2566371681415927</v>
      </c>
      <c r="M50" s="81">
        <f t="shared" si="1"/>
        <v>2929.29</v>
      </c>
      <c r="N50" s="81">
        <f t="shared" si="2"/>
        <v>2592.2920353982299</v>
      </c>
    </row>
    <row r="51" spans="1:14" ht="41.1" customHeight="1">
      <c r="A51" s="83">
        <v>43967</v>
      </c>
      <c r="C51" s="81" t="s">
        <v>13</v>
      </c>
      <c r="D51" s="81" t="s">
        <v>14</v>
      </c>
      <c r="E51" s="81" t="s">
        <v>15</v>
      </c>
      <c r="F51" s="81" t="s">
        <v>1012</v>
      </c>
      <c r="G51" s="81">
        <v>122</v>
      </c>
      <c r="H51" s="81">
        <v>5.09</v>
      </c>
      <c r="I51" s="81">
        <v>0.28000000000000003</v>
      </c>
      <c r="J51" s="81">
        <f>表4[[#This Row],[挂牌价]]-表4[[#This Row],[优惠下浮]]</f>
        <v>4.8099999999999996</v>
      </c>
      <c r="K51" s="81">
        <v>0.13</v>
      </c>
      <c r="L51" s="81">
        <f t="shared" si="0"/>
        <v>4.2566371681415927</v>
      </c>
      <c r="M51" s="81">
        <f t="shared" si="1"/>
        <v>586.81999999999994</v>
      </c>
      <c r="N51" s="81">
        <f t="shared" si="2"/>
        <v>519.30973451327429</v>
      </c>
    </row>
    <row r="52" spans="1:14" ht="41.1" customHeight="1">
      <c r="A52" s="83">
        <v>43967</v>
      </c>
      <c r="C52" s="81" t="s">
        <v>13</v>
      </c>
      <c r="D52" s="81" t="s">
        <v>14</v>
      </c>
      <c r="E52" s="81" t="s">
        <v>15</v>
      </c>
      <c r="F52" s="81" t="s">
        <v>1012</v>
      </c>
      <c r="G52" s="81">
        <v>127</v>
      </c>
      <c r="H52" s="81">
        <v>5.09</v>
      </c>
      <c r="I52" s="81">
        <v>0.28000000000000003</v>
      </c>
      <c r="J52" s="81">
        <f>表4[[#This Row],[挂牌价]]-表4[[#This Row],[优惠下浮]]</f>
        <v>4.8099999999999996</v>
      </c>
      <c r="K52" s="81">
        <v>0.13</v>
      </c>
      <c r="L52" s="81">
        <f t="shared" si="0"/>
        <v>4.2566371681415927</v>
      </c>
      <c r="M52" s="81">
        <f t="shared" si="1"/>
        <v>610.87</v>
      </c>
      <c r="N52" s="81">
        <f t="shared" si="2"/>
        <v>540.59292035398232</v>
      </c>
    </row>
    <row r="53" spans="1:14" ht="41.1" customHeight="1">
      <c r="A53" s="83">
        <v>43967</v>
      </c>
      <c r="C53" s="81" t="s">
        <v>13</v>
      </c>
      <c r="D53" s="81" t="s">
        <v>14</v>
      </c>
      <c r="E53" s="81" t="s">
        <v>15</v>
      </c>
      <c r="F53" s="81" t="s">
        <v>1012</v>
      </c>
      <c r="G53" s="81">
        <v>217</v>
      </c>
      <c r="H53" s="81">
        <v>5.09</v>
      </c>
      <c r="I53" s="81">
        <v>0.28000000000000003</v>
      </c>
      <c r="J53" s="81">
        <f>表4[[#This Row],[挂牌价]]-表4[[#This Row],[优惠下浮]]</f>
        <v>4.8099999999999996</v>
      </c>
      <c r="K53" s="81">
        <v>0.13</v>
      </c>
      <c r="L53" s="81">
        <f t="shared" si="0"/>
        <v>4.2566371681415927</v>
      </c>
      <c r="M53" s="81">
        <f t="shared" si="1"/>
        <v>1043.77</v>
      </c>
      <c r="N53" s="81">
        <f t="shared" si="2"/>
        <v>923.69026548672559</v>
      </c>
    </row>
    <row r="54" spans="1:14" ht="41.1" customHeight="1">
      <c r="A54" s="83">
        <v>43967</v>
      </c>
      <c r="C54" s="81" t="s">
        <v>13</v>
      </c>
      <c r="D54" s="81" t="s">
        <v>14</v>
      </c>
      <c r="E54" s="81" t="s">
        <v>15</v>
      </c>
      <c r="F54" s="81" t="s">
        <v>253</v>
      </c>
      <c r="G54" s="81">
        <v>293</v>
      </c>
      <c r="H54" s="81">
        <v>5.09</v>
      </c>
      <c r="I54" s="81">
        <v>0.28000000000000003</v>
      </c>
      <c r="J54" s="81">
        <f>表4[[#This Row],[挂牌价]]-表4[[#This Row],[优惠下浮]]</f>
        <v>4.8099999999999996</v>
      </c>
      <c r="K54" s="81">
        <v>0.13</v>
      </c>
      <c r="L54" s="81">
        <f t="shared" si="0"/>
        <v>4.2566371681415927</v>
      </c>
      <c r="M54" s="81">
        <f t="shared" si="1"/>
        <v>1409.33</v>
      </c>
      <c r="N54" s="81">
        <f t="shared" si="2"/>
        <v>1247.1946902654865</v>
      </c>
    </row>
    <row r="55" spans="1:14" ht="41.1" customHeight="1">
      <c r="A55" s="83">
        <v>43967</v>
      </c>
      <c r="C55" s="81" t="s">
        <v>13</v>
      </c>
      <c r="D55" s="81" t="s">
        <v>14</v>
      </c>
      <c r="E55" s="81" t="s">
        <v>15</v>
      </c>
      <c r="F55" s="81" t="s">
        <v>253</v>
      </c>
      <c r="G55" s="81">
        <v>781</v>
      </c>
      <c r="H55" s="81">
        <v>5.09</v>
      </c>
      <c r="I55" s="81">
        <v>0.28000000000000003</v>
      </c>
      <c r="J55" s="81">
        <f>表4[[#This Row],[挂牌价]]-表4[[#This Row],[优惠下浮]]</f>
        <v>4.8099999999999996</v>
      </c>
      <c r="K55" s="81">
        <v>0.13</v>
      </c>
      <c r="L55" s="81">
        <f t="shared" si="0"/>
        <v>4.2566371681415927</v>
      </c>
      <c r="M55" s="81">
        <f t="shared" si="1"/>
        <v>3756.6099999999997</v>
      </c>
      <c r="N55" s="81">
        <f t="shared" si="2"/>
        <v>3324.4336283185839</v>
      </c>
    </row>
    <row r="56" spans="1:14" ht="41.1" customHeight="1">
      <c r="A56" s="83">
        <v>43967</v>
      </c>
      <c r="C56" s="81" t="s">
        <v>13</v>
      </c>
      <c r="D56" s="81" t="s">
        <v>14</v>
      </c>
      <c r="E56" s="81" t="s">
        <v>15</v>
      </c>
      <c r="F56" s="81" t="s">
        <v>253</v>
      </c>
      <c r="G56" s="81">
        <v>130</v>
      </c>
      <c r="H56" s="81">
        <v>5.09</v>
      </c>
      <c r="I56" s="81">
        <v>0.28000000000000003</v>
      </c>
      <c r="J56" s="81">
        <f>表4[[#This Row],[挂牌价]]-表4[[#This Row],[优惠下浮]]</f>
        <v>4.8099999999999996</v>
      </c>
      <c r="K56" s="81">
        <v>0.13</v>
      </c>
      <c r="L56" s="81">
        <f t="shared" si="0"/>
        <v>4.2566371681415927</v>
      </c>
      <c r="M56" s="81">
        <f t="shared" si="1"/>
        <v>625.29999999999995</v>
      </c>
      <c r="N56" s="81">
        <f t="shared" si="2"/>
        <v>553.36283185840705</v>
      </c>
    </row>
    <row r="57" spans="1:14" ht="41.1" customHeight="1">
      <c r="A57" s="83">
        <v>43967</v>
      </c>
      <c r="C57" s="81" t="s">
        <v>13</v>
      </c>
      <c r="D57" s="81" t="s">
        <v>14</v>
      </c>
      <c r="E57" s="81" t="s">
        <v>15</v>
      </c>
      <c r="F57" s="81" t="s">
        <v>16</v>
      </c>
      <c r="G57" s="81">
        <v>14459</v>
      </c>
      <c r="H57" s="81">
        <v>5.09</v>
      </c>
      <c r="I57" s="81">
        <v>0.28000000000000003</v>
      </c>
      <c r="J57" s="81">
        <f>表4[[#This Row],[挂牌价]]-表4[[#This Row],[优惠下浮]]</f>
        <v>4.8099999999999996</v>
      </c>
      <c r="K57" s="81">
        <v>0.13</v>
      </c>
      <c r="L57" s="81">
        <f t="shared" si="0"/>
        <v>4.2566371681415927</v>
      </c>
      <c r="M57" s="81">
        <f t="shared" si="1"/>
        <v>69547.789999999994</v>
      </c>
      <c r="N57" s="81">
        <f t="shared" si="2"/>
        <v>61546.716814159285</v>
      </c>
    </row>
    <row r="58" spans="1:14" ht="41.1" customHeight="1">
      <c r="A58" s="83">
        <v>43967</v>
      </c>
      <c r="C58" s="81" t="s">
        <v>13</v>
      </c>
      <c r="D58" s="81" t="s">
        <v>14</v>
      </c>
      <c r="E58" s="81" t="s">
        <v>15</v>
      </c>
      <c r="F58" s="81" t="s">
        <v>16</v>
      </c>
      <c r="G58" s="81">
        <v>142</v>
      </c>
      <c r="H58" s="81">
        <v>5.09</v>
      </c>
      <c r="I58" s="81">
        <v>0.28000000000000003</v>
      </c>
      <c r="J58" s="81">
        <f>表4[[#This Row],[挂牌价]]-表4[[#This Row],[优惠下浮]]</f>
        <v>4.8099999999999996</v>
      </c>
      <c r="K58" s="81">
        <v>0.13</v>
      </c>
      <c r="L58" s="81">
        <f t="shared" si="0"/>
        <v>4.2566371681415927</v>
      </c>
      <c r="M58" s="81">
        <f t="shared" si="1"/>
        <v>683.02</v>
      </c>
      <c r="N58" s="81">
        <f t="shared" si="2"/>
        <v>604.44247787610618</v>
      </c>
    </row>
    <row r="59" spans="1:14" ht="41.1" customHeight="1">
      <c r="A59" s="83">
        <v>43967</v>
      </c>
      <c r="C59" s="81" t="s">
        <v>13</v>
      </c>
      <c r="D59" s="81" t="s">
        <v>14</v>
      </c>
      <c r="E59" s="81" t="s">
        <v>15</v>
      </c>
      <c r="F59" s="81" t="s">
        <v>16</v>
      </c>
      <c r="G59" s="81">
        <v>489</v>
      </c>
      <c r="H59" s="81">
        <v>5.09</v>
      </c>
      <c r="I59" s="81">
        <v>0.28000000000000003</v>
      </c>
      <c r="J59" s="81">
        <f>表4[[#This Row],[挂牌价]]-表4[[#This Row],[优惠下浮]]</f>
        <v>4.8099999999999996</v>
      </c>
      <c r="K59" s="81">
        <v>0.13</v>
      </c>
      <c r="L59" s="81">
        <f t="shared" si="0"/>
        <v>4.2566371681415927</v>
      </c>
      <c r="M59" s="81">
        <f t="shared" si="1"/>
        <v>2352.0899999999997</v>
      </c>
      <c r="N59" s="81">
        <f t="shared" si="2"/>
        <v>2081.4955752212386</v>
      </c>
    </row>
    <row r="60" spans="1:14" ht="41.1" customHeight="1">
      <c r="A60" s="83">
        <v>43968</v>
      </c>
      <c r="C60" s="81" t="s">
        <v>13</v>
      </c>
      <c r="D60" s="81" t="s">
        <v>14</v>
      </c>
      <c r="E60" s="81" t="s">
        <v>15</v>
      </c>
      <c r="F60" s="81" t="s">
        <v>19</v>
      </c>
      <c r="G60" s="81">
        <v>3039</v>
      </c>
      <c r="H60" s="81">
        <v>5.09</v>
      </c>
      <c r="I60" s="81">
        <v>0.28000000000000003</v>
      </c>
      <c r="J60" s="81">
        <f>表4[[#This Row],[挂牌价]]-表4[[#This Row],[优惠下浮]]</f>
        <v>4.8099999999999996</v>
      </c>
      <c r="K60" s="81">
        <v>0.13</v>
      </c>
      <c r="L60" s="81">
        <f t="shared" si="0"/>
        <v>4.2566371681415927</v>
      </c>
      <c r="M60" s="81">
        <f t="shared" si="1"/>
        <v>14617.589999999998</v>
      </c>
      <c r="N60" s="81">
        <f t="shared" si="2"/>
        <v>12935.920353982299</v>
      </c>
    </row>
    <row r="61" spans="1:14" ht="41.1" customHeight="1">
      <c r="A61" s="83">
        <v>43968</v>
      </c>
      <c r="C61" s="81" t="s">
        <v>13</v>
      </c>
      <c r="D61" s="81" t="s">
        <v>14</v>
      </c>
      <c r="E61" s="81" t="s">
        <v>15</v>
      </c>
      <c r="F61" s="81" t="s">
        <v>34</v>
      </c>
      <c r="G61" s="81">
        <v>1758</v>
      </c>
      <c r="H61" s="81">
        <v>5.09</v>
      </c>
      <c r="I61" s="81">
        <v>0.28000000000000003</v>
      </c>
      <c r="J61" s="81">
        <f>表4[[#This Row],[挂牌价]]-表4[[#This Row],[优惠下浮]]</f>
        <v>4.8099999999999996</v>
      </c>
      <c r="K61" s="81">
        <v>0.13</v>
      </c>
      <c r="L61" s="81">
        <f t="shared" si="0"/>
        <v>4.2566371681415927</v>
      </c>
      <c r="M61" s="81">
        <f t="shared" si="1"/>
        <v>8455.98</v>
      </c>
      <c r="N61" s="81">
        <f t="shared" si="2"/>
        <v>7483.1681415929197</v>
      </c>
    </row>
    <row r="62" spans="1:14" ht="41.1" customHeight="1">
      <c r="A62" s="83">
        <v>43968</v>
      </c>
      <c r="C62" s="81" t="s">
        <v>13</v>
      </c>
      <c r="D62" s="81" t="s">
        <v>14</v>
      </c>
      <c r="E62" s="81" t="s">
        <v>15</v>
      </c>
      <c r="F62" s="81" t="s">
        <v>34</v>
      </c>
      <c r="G62" s="81">
        <v>4880</v>
      </c>
      <c r="H62" s="81">
        <v>5.09</v>
      </c>
      <c r="I62" s="81">
        <v>0.28000000000000003</v>
      </c>
      <c r="J62" s="81">
        <f>表4[[#This Row],[挂牌价]]-表4[[#This Row],[优惠下浮]]</f>
        <v>4.8099999999999996</v>
      </c>
      <c r="K62" s="81">
        <v>0.13</v>
      </c>
      <c r="L62" s="81">
        <f t="shared" si="0"/>
        <v>4.2566371681415927</v>
      </c>
      <c r="M62" s="81">
        <f t="shared" si="1"/>
        <v>23472.799999999999</v>
      </c>
      <c r="N62" s="81">
        <f t="shared" si="2"/>
        <v>20772.389380530971</v>
      </c>
    </row>
    <row r="63" spans="1:14" ht="41.1" customHeight="1">
      <c r="A63" s="83">
        <v>43968</v>
      </c>
      <c r="C63" s="81" t="s">
        <v>13</v>
      </c>
      <c r="D63" s="81" t="s">
        <v>14</v>
      </c>
      <c r="E63" s="81" t="s">
        <v>15</v>
      </c>
      <c r="F63" s="81" t="s">
        <v>34</v>
      </c>
      <c r="G63" s="81">
        <v>149</v>
      </c>
      <c r="H63" s="81">
        <v>5.09</v>
      </c>
      <c r="I63" s="81">
        <v>0.28000000000000003</v>
      </c>
      <c r="J63" s="81">
        <f>表4[[#This Row],[挂牌价]]-表4[[#This Row],[优惠下浮]]</f>
        <v>4.8099999999999996</v>
      </c>
      <c r="K63" s="81">
        <v>0.13</v>
      </c>
      <c r="L63" s="81">
        <f t="shared" si="0"/>
        <v>4.2566371681415927</v>
      </c>
      <c r="M63" s="81">
        <f t="shared" si="1"/>
        <v>716.68999999999994</v>
      </c>
      <c r="N63" s="81">
        <f t="shared" si="2"/>
        <v>634.23893805309729</v>
      </c>
    </row>
    <row r="64" spans="1:14" ht="41.1" customHeight="1">
      <c r="A64" s="83">
        <v>43968</v>
      </c>
      <c r="C64" s="81" t="s">
        <v>13</v>
      </c>
      <c r="D64" s="81" t="s">
        <v>14</v>
      </c>
      <c r="E64" s="81" t="s">
        <v>15</v>
      </c>
      <c r="F64" s="81" t="s">
        <v>27</v>
      </c>
      <c r="G64" s="81">
        <v>6972</v>
      </c>
      <c r="H64" s="81">
        <v>5.09</v>
      </c>
      <c r="I64" s="81">
        <v>0.28000000000000003</v>
      </c>
      <c r="J64" s="81">
        <f>表4[[#This Row],[挂牌价]]-表4[[#This Row],[优惠下浮]]</f>
        <v>4.8099999999999996</v>
      </c>
      <c r="K64" s="81">
        <v>0.13</v>
      </c>
      <c r="L64" s="81">
        <f t="shared" si="0"/>
        <v>4.2566371681415927</v>
      </c>
      <c r="M64" s="81">
        <f t="shared" si="1"/>
        <v>33535.32</v>
      </c>
      <c r="N64" s="81">
        <f t="shared" si="2"/>
        <v>29677.274336283182</v>
      </c>
    </row>
    <row r="65" spans="1:14" ht="41.1" customHeight="1">
      <c r="A65" s="83">
        <v>43968</v>
      </c>
      <c r="C65" s="81" t="s">
        <v>13</v>
      </c>
      <c r="D65" s="81" t="s">
        <v>14</v>
      </c>
      <c r="E65" s="81" t="s">
        <v>15</v>
      </c>
      <c r="F65" s="81" t="s">
        <v>27</v>
      </c>
      <c r="G65" s="81">
        <v>1184</v>
      </c>
      <c r="H65" s="81">
        <v>5.09</v>
      </c>
      <c r="I65" s="81">
        <v>0.28000000000000003</v>
      </c>
      <c r="J65" s="81">
        <f>表4[[#This Row],[挂牌价]]-表4[[#This Row],[优惠下浮]]</f>
        <v>4.8099999999999996</v>
      </c>
      <c r="K65" s="81">
        <v>0.13</v>
      </c>
      <c r="L65" s="81">
        <f t="shared" si="0"/>
        <v>4.2566371681415927</v>
      </c>
      <c r="M65" s="81">
        <f t="shared" si="1"/>
        <v>5695.04</v>
      </c>
      <c r="N65" s="81">
        <f t="shared" si="2"/>
        <v>5039.858407079646</v>
      </c>
    </row>
    <row r="66" spans="1:14" ht="41.1" customHeight="1">
      <c r="A66" s="83">
        <v>43968</v>
      </c>
      <c r="C66" s="81" t="s">
        <v>13</v>
      </c>
      <c r="D66" s="81" t="s">
        <v>14</v>
      </c>
      <c r="E66" s="81" t="s">
        <v>15</v>
      </c>
      <c r="F66" s="81" t="s">
        <v>27</v>
      </c>
      <c r="G66" s="81">
        <v>2134</v>
      </c>
      <c r="H66" s="81">
        <v>5.09</v>
      </c>
      <c r="I66" s="81">
        <v>0.28000000000000003</v>
      </c>
      <c r="J66" s="81">
        <f>表4[[#This Row],[挂牌价]]-表4[[#This Row],[优惠下浮]]</f>
        <v>4.8099999999999996</v>
      </c>
      <c r="K66" s="81">
        <v>0.13</v>
      </c>
      <c r="L66" s="81">
        <f t="shared" ref="L66:L129" si="3">4.81/1.13</f>
        <v>4.2566371681415927</v>
      </c>
      <c r="M66" s="81">
        <f t="shared" ref="M66:M129" si="4">J66*G66</f>
        <v>10264.539999999999</v>
      </c>
      <c r="N66" s="81">
        <f t="shared" ref="N66:N129" si="5">L66*G66</f>
        <v>9083.6637168141588</v>
      </c>
    </row>
    <row r="67" spans="1:14" ht="41.1" customHeight="1">
      <c r="A67" s="83">
        <v>43968</v>
      </c>
      <c r="C67" s="81" t="s">
        <v>13</v>
      </c>
      <c r="D67" s="81" t="s">
        <v>14</v>
      </c>
      <c r="E67" s="81" t="s">
        <v>15</v>
      </c>
      <c r="F67" s="81" t="s">
        <v>21</v>
      </c>
      <c r="G67" s="81">
        <v>4325</v>
      </c>
      <c r="H67" s="81">
        <v>5.09</v>
      </c>
      <c r="I67" s="81">
        <v>0.28000000000000003</v>
      </c>
      <c r="J67" s="81">
        <f>表4[[#This Row],[挂牌价]]-表4[[#This Row],[优惠下浮]]</f>
        <v>4.8099999999999996</v>
      </c>
      <c r="K67" s="81">
        <v>0.13</v>
      </c>
      <c r="L67" s="81">
        <f t="shared" si="3"/>
        <v>4.2566371681415927</v>
      </c>
      <c r="M67" s="81">
        <f t="shared" si="4"/>
        <v>20803.25</v>
      </c>
      <c r="N67" s="81">
        <f t="shared" si="5"/>
        <v>18409.955752212387</v>
      </c>
    </row>
    <row r="68" spans="1:14" ht="41.1" customHeight="1">
      <c r="A68" s="83">
        <v>43968</v>
      </c>
      <c r="C68" s="81" t="s">
        <v>13</v>
      </c>
      <c r="D68" s="81" t="s">
        <v>14</v>
      </c>
      <c r="E68" s="81" t="s">
        <v>15</v>
      </c>
      <c r="F68" s="81" t="s">
        <v>37</v>
      </c>
      <c r="G68" s="81">
        <v>2048</v>
      </c>
      <c r="H68" s="81">
        <v>5.09</v>
      </c>
      <c r="I68" s="81">
        <v>0.28000000000000003</v>
      </c>
      <c r="J68" s="81">
        <f>表4[[#This Row],[挂牌价]]-表4[[#This Row],[优惠下浮]]</f>
        <v>4.8099999999999996</v>
      </c>
      <c r="K68" s="81">
        <v>0.13</v>
      </c>
      <c r="L68" s="81">
        <f t="shared" si="3"/>
        <v>4.2566371681415927</v>
      </c>
      <c r="M68" s="81">
        <f t="shared" si="4"/>
        <v>9850.8799999999992</v>
      </c>
      <c r="N68" s="81">
        <f t="shared" si="5"/>
        <v>8717.5929203539818</v>
      </c>
    </row>
    <row r="69" spans="1:14" ht="41.1" customHeight="1">
      <c r="A69" s="83">
        <v>43968</v>
      </c>
      <c r="C69" s="81" t="s">
        <v>13</v>
      </c>
      <c r="D69" s="81" t="s">
        <v>14</v>
      </c>
      <c r="E69" s="81" t="s">
        <v>15</v>
      </c>
      <c r="F69" s="81" t="s">
        <v>25</v>
      </c>
      <c r="G69" s="81">
        <v>1289</v>
      </c>
      <c r="H69" s="81">
        <v>5.09</v>
      </c>
      <c r="I69" s="81">
        <v>0.28000000000000003</v>
      </c>
      <c r="J69" s="81">
        <f>表4[[#This Row],[挂牌价]]-表4[[#This Row],[优惠下浮]]</f>
        <v>4.8099999999999996</v>
      </c>
      <c r="K69" s="81">
        <v>0.13</v>
      </c>
      <c r="L69" s="81">
        <f t="shared" si="3"/>
        <v>4.2566371681415927</v>
      </c>
      <c r="M69" s="81">
        <f t="shared" si="4"/>
        <v>6200.0899999999992</v>
      </c>
      <c r="N69" s="81">
        <f t="shared" si="5"/>
        <v>5486.8053097345128</v>
      </c>
    </row>
    <row r="70" spans="1:14" ht="41.1" customHeight="1">
      <c r="A70" s="83">
        <v>43968</v>
      </c>
      <c r="C70" s="81" t="s">
        <v>13</v>
      </c>
      <c r="D70" s="81" t="s">
        <v>14</v>
      </c>
      <c r="E70" s="81" t="s">
        <v>15</v>
      </c>
      <c r="F70" s="81" t="s">
        <v>1013</v>
      </c>
      <c r="G70" s="81">
        <v>1191</v>
      </c>
      <c r="H70" s="81">
        <v>5.09</v>
      </c>
      <c r="I70" s="81">
        <v>0.28000000000000003</v>
      </c>
      <c r="J70" s="81">
        <f>表4[[#This Row],[挂牌价]]-表4[[#This Row],[优惠下浮]]</f>
        <v>4.8099999999999996</v>
      </c>
      <c r="K70" s="81">
        <v>0.13</v>
      </c>
      <c r="L70" s="81">
        <f t="shared" si="3"/>
        <v>4.2566371681415927</v>
      </c>
      <c r="M70" s="81">
        <f t="shared" si="4"/>
        <v>5728.7099999999991</v>
      </c>
      <c r="N70" s="81">
        <f t="shared" si="5"/>
        <v>5069.6548672566369</v>
      </c>
    </row>
    <row r="71" spans="1:14" ht="41.1" customHeight="1">
      <c r="A71" s="83">
        <v>43968</v>
      </c>
      <c r="C71" s="81" t="s">
        <v>13</v>
      </c>
      <c r="D71" s="81" t="s">
        <v>14</v>
      </c>
      <c r="E71" s="81" t="s">
        <v>15</v>
      </c>
      <c r="F71" s="81" t="s">
        <v>29</v>
      </c>
      <c r="G71" s="81">
        <v>1932</v>
      </c>
      <c r="H71" s="81">
        <v>5.09</v>
      </c>
      <c r="I71" s="81">
        <v>0.28000000000000003</v>
      </c>
      <c r="J71" s="81">
        <f>表4[[#This Row],[挂牌价]]-表4[[#This Row],[优惠下浮]]</f>
        <v>4.8099999999999996</v>
      </c>
      <c r="K71" s="81">
        <v>0.13</v>
      </c>
      <c r="L71" s="81">
        <f t="shared" si="3"/>
        <v>4.2566371681415927</v>
      </c>
      <c r="M71" s="81">
        <f t="shared" si="4"/>
        <v>9292.92</v>
      </c>
      <c r="N71" s="81">
        <f t="shared" si="5"/>
        <v>8223.8230088495566</v>
      </c>
    </row>
    <row r="72" spans="1:14" ht="41.1" customHeight="1">
      <c r="A72" s="83">
        <v>43968</v>
      </c>
      <c r="C72" s="81" t="s">
        <v>13</v>
      </c>
      <c r="D72" s="81" t="s">
        <v>14</v>
      </c>
      <c r="E72" s="81" t="s">
        <v>15</v>
      </c>
      <c r="F72" s="81" t="s">
        <v>44</v>
      </c>
      <c r="G72" s="81">
        <v>4051</v>
      </c>
      <c r="H72" s="81">
        <v>5.09</v>
      </c>
      <c r="I72" s="81">
        <v>0.28000000000000003</v>
      </c>
      <c r="J72" s="81">
        <f>表4[[#This Row],[挂牌价]]-表4[[#This Row],[优惠下浮]]</f>
        <v>4.8099999999999996</v>
      </c>
      <c r="K72" s="81">
        <v>0.13</v>
      </c>
      <c r="L72" s="81">
        <f t="shared" si="3"/>
        <v>4.2566371681415927</v>
      </c>
      <c r="M72" s="81">
        <f t="shared" si="4"/>
        <v>19485.309999999998</v>
      </c>
      <c r="N72" s="81">
        <f t="shared" si="5"/>
        <v>17243.637168141591</v>
      </c>
    </row>
    <row r="73" spans="1:14" ht="41.1" customHeight="1">
      <c r="A73" s="83">
        <v>43968</v>
      </c>
      <c r="C73" s="81" t="s">
        <v>13</v>
      </c>
      <c r="D73" s="81" t="s">
        <v>14</v>
      </c>
      <c r="E73" s="81" t="s">
        <v>15</v>
      </c>
      <c r="F73" s="81" t="s">
        <v>69</v>
      </c>
      <c r="G73" s="81">
        <v>367</v>
      </c>
      <c r="H73" s="81">
        <v>5.09</v>
      </c>
      <c r="I73" s="81">
        <v>0.28000000000000003</v>
      </c>
      <c r="J73" s="81">
        <f>表4[[#This Row],[挂牌价]]-表4[[#This Row],[优惠下浮]]</f>
        <v>4.8099999999999996</v>
      </c>
      <c r="K73" s="81">
        <v>0.13</v>
      </c>
      <c r="L73" s="81">
        <f t="shared" si="3"/>
        <v>4.2566371681415927</v>
      </c>
      <c r="M73" s="81">
        <f t="shared" si="4"/>
        <v>1765.2699999999998</v>
      </c>
      <c r="N73" s="81">
        <f t="shared" si="5"/>
        <v>1562.1858407079644</v>
      </c>
    </row>
    <row r="74" spans="1:14" ht="41.1" customHeight="1">
      <c r="A74" s="83">
        <v>43968</v>
      </c>
      <c r="C74" s="81" t="s">
        <v>13</v>
      </c>
      <c r="D74" s="81" t="s">
        <v>14</v>
      </c>
      <c r="E74" s="81" t="s">
        <v>15</v>
      </c>
      <c r="F74" s="81" t="s">
        <v>1017</v>
      </c>
      <c r="G74" s="81">
        <v>1177</v>
      </c>
      <c r="H74" s="81">
        <v>5.09</v>
      </c>
      <c r="I74" s="81">
        <v>0.28000000000000003</v>
      </c>
      <c r="J74" s="81">
        <f>表4[[#This Row],[挂牌价]]-表4[[#This Row],[优惠下浮]]</f>
        <v>4.8099999999999996</v>
      </c>
      <c r="K74" s="81">
        <v>0.13</v>
      </c>
      <c r="L74" s="81">
        <f t="shared" si="3"/>
        <v>4.2566371681415927</v>
      </c>
      <c r="M74" s="81">
        <f t="shared" si="4"/>
        <v>5661.37</v>
      </c>
      <c r="N74" s="81">
        <f t="shared" si="5"/>
        <v>5010.0619469026542</v>
      </c>
    </row>
    <row r="75" spans="1:14" ht="41.1" customHeight="1">
      <c r="A75" s="83">
        <v>43968</v>
      </c>
      <c r="C75" s="81" t="s">
        <v>13</v>
      </c>
      <c r="D75" s="81" t="s">
        <v>14</v>
      </c>
      <c r="E75" s="81" t="s">
        <v>15</v>
      </c>
      <c r="F75" s="81" t="s">
        <v>1020</v>
      </c>
      <c r="G75" s="81">
        <v>413</v>
      </c>
      <c r="H75" s="81">
        <v>5.09</v>
      </c>
      <c r="I75" s="81">
        <v>0.28000000000000003</v>
      </c>
      <c r="J75" s="81">
        <f>表4[[#This Row],[挂牌价]]-表4[[#This Row],[优惠下浮]]</f>
        <v>4.8099999999999996</v>
      </c>
      <c r="K75" s="81">
        <v>0.13</v>
      </c>
      <c r="L75" s="81">
        <f t="shared" si="3"/>
        <v>4.2566371681415927</v>
      </c>
      <c r="M75" s="81">
        <f t="shared" si="4"/>
        <v>1986.5299999999997</v>
      </c>
      <c r="N75" s="81">
        <f t="shared" si="5"/>
        <v>1757.9911504424779</v>
      </c>
    </row>
    <row r="76" spans="1:14" ht="41.1" customHeight="1">
      <c r="A76" s="83">
        <v>43968</v>
      </c>
      <c r="C76" s="81" t="s">
        <v>13</v>
      </c>
      <c r="D76" s="81" t="s">
        <v>14</v>
      </c>
      <c r="E76" s="81" t="s">
        <v>15</v>
      </c>
      <c r="F76" s="81" t="s">
        <v>1020</v>
      </c>
      <c r="G76" s="81">
        <v>647</v>
      </c>
      <c r="H76" s="81">
        <v>5.09</v>
      </c>
      <c r="I76" s="81">
        <v>0.28000000000000003</v>
      </c>
      <c r="J76" s="81">
        <f>表4[[#This Row],[挂牌价]]-表4[[#This Row],[优惠下浮]]</f>
        <v>4.8099999999999996</v>
      </c>
      <c r="K76" s="81">
        <v>0.13</v>
      </c>
      <c r="L76" s="81">
        <f t="shared" si="3"/>
        <v>4.2566371681415927</v>
      </c>
      <c r="M76" s="81">
        <f t="shared" si="4"/>
        <v>3112.0699999999997</v>
      </c>
      <c r="N76" s="81">
        <f t="shared" si="5"/>
        <v>2754.0442477876104</v>
      </c>
    </row>
    <row r="77" spans="1:14" ht="41.1" customHeight="1">
      <c r="A77" s="83">
        <v>43968</v>
      </c>
      <c r="C77" s="81" t="s">
        <v>13</v>
      </c>
      <c r="D77" s="81" t="s">
        <v>14</v>
      </c>
      <c r="E77" s="81" t="s">
        <v>15</v>
      </c>
      <c r="F77" s="81" t="s">
        <v>64</v>
      </c>
      <c r="G77" s="81">
        <v>653</v>
      </c>
      <c r="H77" s="81">
        <v>5.09</v>
      </c>
      <c r="I77" s="81">
        <v>0.28000000000000003</v>
      </c>
      <c r="J77" s="81">
        <f>表4[[#This Row],[挂牌价]]-表4[[#This Row],[优惠下浮]]</f>
        <v>4.8099999999999996</v>
      </c>
      <c r="K77" s="81">
        <v>0.13</v>
      </c>
      <c r="L77" s="81">
        <f t="shared" si="3"/>
        <v>4.2566371681415927</v>
      </c>
      <c r="M77" s="81">
        <f t="shared" si="4"/>
        <v>3140.93</v>
      </c>
      <c r="N77" s="81">
        <f t="shared" si="5"/>
        <v>2779.5840707964599</v>
      </c>
    </row>
    <row r="78" spans="1:14" ht="41.1" customHeight="1">
      <c r="A78" s="83">
        <v>43968</v>
      </c>
      <c r="C78" s="81" t="s">
        <v>13</v>
      </c>
      <c r="D78" s="81" t="s">
        <v>14</v>
      </c>
      <c r="E78" s="81" t="s">
        <v>15</v>
      </c>
      <c r="F78" s="81" t="s">
        <v>64</v>
      </c>
      <c r="G78" s="81">
        <v>288</v>
      </c>
      <c r="H78" s="81">
        <v>5.09</v>
      </c>
      <c r="I78" s="81">
        <v>0.28000000000000003</v>
      </c>
      <c r="J78" s="81">
        <f>表4[[#This Row],[挂牌价]]-表4[[#This Row],[优惠下浮]]</f>
        <v>4.8099999999999996</v>
      </c>
      <c r="K78" s="81">
        <v>0.13</v>
      </c>
      <c r="L78" s="81">
        <f t="shared" si="3"/>
        <v>4.2566371681415927</v>
      </c>
      <c r="M78" s="81">
        <f t="shared" si="4"/>
        <v>1385.28</v>
      </c>
      <c r="N78" s="81">
        <f t="shared" si="5"/>
        <v>1225.9115044247787</v>
      </c>
    </row>
    <row r="79" spans="1:14" ht="41.1" customHeight="1">
      <c r="A79" s="83">
        <v>43968</v>
      </c>
      <c r="C79" s="81" t="s">
        <v>13</v>
      </c>
      <c r="D79" s="81" t="s">
        <v>14</v>
      </c>
      <c r="E79" s="81" t="s">
        <v>15</v>
      </c>
      <c r="F79" s="81" t="s">
        <v>64</v>
      </c>
      <c r="G79" s="81">
        <v>1376</v>
      </c>
      <c r="H79" s="81">
        <v>5.09</v>
      </c>
      <c r="I79" s="81">
        <v>0.28000000000000003</v>
      </c>
      <c r="J79" s="81">
        <f>表4[[#This Row],[挂牌价]]-表4[[#This Row],[优惠下浮]]</f>
        <v>4.8099999999999996</v>
      </c>
      <c r="K79" s="81">
        <v>0.13</v>
      </c>
      <c r="L79" s="81">
        <f t="shared" si="3"/>
        <v>4.2566371681415927</v>
      </c>
      <c r="M79" s="81">
        <f t="shared" si="4"/>
        <v>6618.5599999999995</v>
      </c>
      <c r="N79" s="81">
        <f t="shared" si="5"/>
        <v>5857.1327433628312</v>
      </c>
    </row>
    <row r="80" spans="1:14" ht="41.1" customHeight="1">
      <c r="A80" s="83">
        <v>43968</v>
      </c>
      <c r="C80" s="81" t="s">
        <v>13</v>
      </c>
      <c r="D80" s="81" t="s">
        <v>14</v>
      </c>
      <c r="E80" s="81" t="s">
        <v>15</v>
      </c>
      <c r="F80" s="81" t="s">
        <v>1014</v>
      </c>
      <c r="G80" s="81">
        <v>174</v>
      </c>
      <c r="H80" s="81">
        <v>5.09</v>
      </c>
      <c r="I80" s="81">
        <v>0.28000000000000003</v>
      </c>
      <c r="J80" s="81">
        <f>表4[[#This Row],[挂牌价]]-表4[[#This Row],[优惠下浮]]</f>
        <v>4.8099999999999996</v>
      </c>
      <c r="K80" s="81">
        <v>0.13</v>
      </c>
      <c r="L80" s="81">
        <f t="shared" si="3"/>
        <v>4.2566371681415927</v>
      </c>
      <c r="M80" s="81">
        <f t="shared" si="4"/>
        <v>836.93999999999994</v>
      </c>
      <c r="N80" s="81">
        <f t="shared" si="5"/>
        <v>740.65486725663709</v>
      </c>
    </row>
    <row r="81" spans="1:14" ht="41.1" customHeight="1">
      <c r="A81" s="83">
        <v>43968</v>
      </c>
      <c r="C81" s="81" t="s">
        <v>13</v>
      </c>
      <c r="D81" s="81" t="s">
        <v>14</v>
      </c>
      <c r="E81" s="81" t="s">
        <v>15</v>
      </c>
      <c r="F81" s="81" t="s">
        <v>1023</v>
      </c>
      <c r="G81" s="81">
        <v>401</v>
      </c>
      <c r="H81" s="81">
        <v>5.09</v>
      </c>
      <c r="I81" s="81">
        <v>0.28000000000000003</v>
      </c>
      <c r="J81" s="81">
        <f>表4[[#This Row],[挂牌价]]-表4[[#This Row],[优惠下浮]]</f>
        <v>4.8099999999999996</v>
      </c>
      <c r="K81" s="81">
        <v>0.13</v>
      </c>
      <c r="L81" s="81">
        <f t="shared" si="3"/>
        <v>4.2566371681415927</v>
      </c>
      <c r="M81" s="81">
        <f t="shared" si="4"/>
        <v>1928.81</v>
      </c>
      <c r="N81" s="81">
        <f t="shared" si="5"/>
        <v>1706.9115044247787</v>
      </c>
    </row>
    <row r="82" spans="1:14" ht="41.1" customHeight="1">
      <c r="A82" s="83">
        <v>43968</v>
      </c>
      <c r="C82" s="81" t="s">
        <v>13</v>
      </c>
      <c r="D82" s="81" t="s">
        <v>14</v>
      </c>
      <c r="E82" s="81" t="s">
        <v>15</v>
      </c>
      <c r="F82" s="81" t="s">
        <v>39</v>
      </c>
      <c r="G82" s="81">
        <v>7728</v>
      </c>
      <c r="H82" s="81">
        <v>5.09</v>
      </c>
      <c r="I82" s="81">
        <v>0.28000000000000003</v>
      </c>
      <c r="J82" s="81">
        <f>表4[[#This Row],[挂牌价]]-表4[[#This Row],[优惠下浮]]</f>
        <v>4.8099999999999996</v>
      </c>
      <c r="K82" s="81">
        <v>0.13</v>
      </c>
      <c r="L82" s="81">
        <f t="shared" si="3"/>
        <v>4.2566371681415927</v>
      </c>
      <c r="M82" s="81">
        <f t="shared" si="4"/>
        <v>37171.68</v>
      </c>
      <c r="N82" s="81">
        <f t="shared" si="5"/>
        <v>32895.292035398226</v>
      </c>
    </row>
    <row r="83" spans="1:14" ht="41.1" customHeight="1">
      <c r="A83" s="83">
        <v>43968</v>
      </c>
      <c r="C83" s="81" t="s">
        <v>13</v>
      </c>
      <c r="D83" s="81" t="s">
        <v>14</v>
      </c>
      <c r="E83" s="81" t="s">
        <v>15</v>
      </c>
      <c r="F83" s="81" t="s">
        <v>39</v>
      </c>
      <c r="G83" s="81">
        <v>1007</v>
      </c>
      <c r="H83" s="81">
        <v>5.09</v>
      </c>
      <c r="I83" s="81">
        <v>0.28000000000000003</v>
      </c>
      <c r="J83" s="81">
        <f>表4[[#This Row],[挂牌价]]-表4[[#This Row],[优惠下浮]]</f>
        <v>4.8099999999999996</v>
      </c>
      <c r="K83" s="81">
        <v>0.13</v>
      </c>
      <c r="L83" s="81">
        <f t="shared" si="3"/>
        <v>4.2566371681415927</v>
      </c>
      <c r="M83" s="81">
        <f t="shared" si="4"/>
        <v>4843.6699999999992</v>
      </c>
      <c r="N83" s="81">
        <f t="shared" si="5"/>
        <v>4286.4336283185839</v>
      </c>
    </row>
    <row r="84" spans="1:14" ht="41.1" customHeight="1">
      <c r="A84" s="83">
        <v>43968</v>
      </c>
      <c r="C84" s="81" t="s">
        <v>13</v>
      </c>
      <c r="D84" s="81" t="s">
        <v>14</v>
      </c>
      <c r="E84" s="81" t="s">
        <v>15</v>
      </c>
      <c r="F84" s="81" t="s">
        <v>35</v>
      </c>
      <c r="G84" s="81">
        <v>1008</v>
      </c>
      <c r="H84" s="81">
        <v>5.09</v>
      </c>
      <c r="I84" s="81">
        <v>0.28000000000000003</v>
      </c>
      <c r="J84" s="81">
        <f>表4[[#This Row],[挂牌价]]-表4[[#This Row],[优惠下浮]]</f>
        <v>4.8099999999999996</v>
      </c>
      <c r="K84" s="81">
        <v>0.13</v>
      </c>
      <c r="L84" s="81">
        <f t="shared" si="3"/>
        <v>4.2566371681415927</v>
      </c>
      <c r="M84" s="81">
        <f t="shared" si="4"/>
        <v>4848.4799999999996</v>
      </c>
      <c r="N84" s="81">
        <f t="shared" si="5"/>
        <v>4290.6902654867254</v>
      </c>
    </row>
    <row r="85" spans="1:14" ht="41.1" customHeight="1">
      <c r="A85" s="83">
        <v>43968</v>
      </c>
      <c r="C85" s="81" t="s">
        <v>13</v>
      </c>
      <c r="D85" s="81" t="s">
        <v>14</v>
      </c>
      <c r="E85" s="81" t="s">
        <v>15</v>
      </c>
      <c r="F85" s="81" t="s">
        <v>230</v>
      </c>
      <c r="G85" s="81">
        <v>512</v>
      </c>
      <c r="H85" s="81">
        <v>5.09</v>
      </c>
      <c r="I85" s="81">
        <v>0.28000000000000003</v>
      </c>
      <c r="J85" s="81">
        <f>表4[[#This Row],[挂牌价]]-表4[[#This Row],[优惠下浮]]</f>
        <v>4.8099999999999996</v>
      </c>
      <c r="K85" s="81">
        <v>0.13</v>
      </c>
      <c r="L85" s="81">
        <f t="shared" si="3"/>
        <v>4.2566371681415927</v>
      </c>
      <c r="M85" s="81">
        <f t="shared" si="4"/>
        <v>2462.7199999999998</v>
      </c>
      <c r="N85" s="81">
        <f t="shared" si="5"/>
        <v>2179.3982300884954</v>
      </c>
    </row>
    <row r="86" spans="1:14" ht="41.1" customHeight="1">
      <c r="A86" s="83">
        <v>43968</v>
      </c>
      <c r="C86" s="81" t="s">
        <v>13</v>
      </c>
      <c r="D86" s="81" t="s">
        <v>14</v>
      </c>
      <c r="E86" s="81" t="s">
        <v>15</v>
      </c>
      <c r="F86" s="81" t="s">
        <v>230</v>
      </c>
      <c r="G86" s="81">
        <v>552</v>
      </c>
      <c r="H86" s="81">
        <v>5.09</v>
      </c>
      <c r="I86" s="81">
        <v>0.28000000000000003</v>
      </c>
      <c r="J86" s="81">
        <f>表4[[#This Row],[挂牌价]]-表4[[#This Row],[优惠下浮]]</f>
        <v>4.8099999999999996</v>
      </c>
      <c r="K86" s="81">
        <v>0.13</v>
      </c>
      <c r="L86" s="81">
        <f t="shared" si="3"/>
        <v>4.2566371681415927</v>
      </c>
      <c r="M86" s="81">
        <f t="shared" si="4"/>
        <v>2655.12</v>
      </c>
      <c r="N86" s="81">
        <f t="shared" si="5"/>
        <v>2349.6637168141592</v>
      </c>
    </row>
    <row r="87" spans="1:14" ht="41.1" customHeight="1">
      <c r="A87" s="83">
        <v>43968</v>
      </c>
      <c r="C87" s="81" t="s">
        <v>13</v>
      </c>
      <c r="D87" s="81" t="s">
        <v>14</v>
      </c>
      <c r="E87" s="81" t="s">
        <v>15</v>
      </c>
      <c r="F87" s="81" t="s">
        <v>230</v>
      </c>
      <c r="G87" s="81">
        <v>811</v>
      </c>
      <c r="H87" s="81">
        <v>5.09</v>
      </c>
      <c r="I87" s="81">
        <v>0.28000000000000003</v>
      </c>
      <c r="J87" s="81">
        <f>表4[[#This Row],[挂牌价]]-表4[[#This Row],[优惠下浮]]</f>
        <v>4.8099999999999996</v>
      </c>
      <c r="K87" s="81">
        <v>0.13</v>
      </c>
      <c r="L87" s="81">
        <f t="shared" si="3"/>
        <v>4.2566371681415927</v>
      </c>
      <c r="M87" s="81">
        <f t="shared" si="4"/>
        <v>3900.91</v>
      </c>
      <c r="N87" s="81">
        <f t="shared" si="5"/>
        <v>3452.1327433628317</v>
      </c>
    </row>
    <row r="88" spans="1:14" ht="41.1" customHeight="1">
      <c r="A88" s="83">
        <v>43968</v>
      </c>
      <c r="C88" s="81" t="s">
        <v>13</v>
      </c>
      <c r="D88" s="81" t="s">
        <v>14</v>
      </c>
      <c r="E88" s="81" t="s">
        <v>15</v>
      </c>
      <c r="F88" s="81" t="s">
        <v>230</v>
      </c>
      <c r="G88" s="81">
        <v>389</v>
      </c>
      <c r="H88" s="81">
        <v>5.09</v>
      </c>
      <c r="I88" s="81">
        <v>0.28000000000000003</v>
      </c>
      <c r="J88" s="81">
        <f>表4[[#This Row],[挂牌价]]-表4[[#This Row],[优惠下浮]]</f>
        <v>4.8099999999999996</v>
      </c>
      <c r="K88" s="81">
        <v>0.13</v>
      </c>
      <c r="L88" s="81">
        <f t="shared" si="3"/>
        <v>4.2566371681415927</v>
      </c>
      <c r="M88" s="81">
        <f t="shared" si="4"/>
        <v>1871.09</v>
      </c>
      <c r="N88" s="81">
        <f t="shared" si="5"/>
        <v>1655.8318584070796</v>
      </c>
    </row>
    <row r="89" spans="1:14" ht="41.1" customHeight="1">
      <c r="A89" s="83">
        <v>43968</v>
      </c>
      <c r="C89" s="81" t="s">
        <v>13</v>
      </c>
      <c r="D89" s="81" t="s">
        <v>14</v>
      </c>
      <c r="E89" s="81" t="s">
        <v>15</v>
      </c>
      <c r="F89" s="81" t="s">
        <v>230</v>
      </c>
      <c r="G89" s="81">
        <v>1401</v>
      </c>
      <c r="H89" s="81">
        <v>5.09</v>
      </c>
      <c r="I89" s="81">
        <v>0.28000000000000003</v>
      </c>
      <c r="J89" s="81">
        <f>表4[[#This Row],[挂牌价]]-表4[[#This Row],[优惠下浮]]</f>
        <v>4.8099999999999996</v>
      </c>
      <c r="K89" s="81">
        <v>0.13</v>
      </c>
      <c r="L89" s="81">
        <f t="shared" si="3"/>
        <v>4.2566371681415927</v>
      </c>
      <c r="M89" s="81">
        <f t="shared" si="4"/>
        <v>6738.8099999999995</v>
      </c>
      <c r="N89" s="81">
        <f t="shared" si="5"/>
        <v>5963.5486725663714</v>
      </c>
    </row>
    <row r="90" spans="1:14" ht="41.1" customHeight="1">
      <c r="A90" s="83">
        <v>43968</v>
      </c>
      <c r="C90" s="81" t="s">
        <v>13</v>
      </c>
      <c r="D90" s="81" t="s">
        <v>14</v>
      </c>
      <c r="E90" s="81" t="s">
        <v>15</v>
      </c>
      <c r="F90" s="81" t="s">
        <v>1021</v>
      </c>
      <c r="G90" s="81">
        <v>598</v>
      </c>
      <c r="H90" s="81">
        <v>5.09</v>
      </c>
      <c r="I90" s="81">
        <v>0.28000000000000003</v>
      </c>
      <c r="J90" s="81">
        <f>表4[[#This Row],[挂牌价]]-表4[[#This Row],[优惠下浮]]</f>
        <v>4.8099999999999996</v>
      </c>
      <c r="K90" s="81">
        <v>0.13</v>
      </c>
      <c r="L90" s="81">
        <f t="shared" si="3"/>
        <v>4.2566371681415927</v>
      </c>
      <c r="M90" s="81">
        <f t="shared" si="4"/>
        <v>2876.3799999999997</v>
      </c>
      <c r="N90" s="81">
        <f t="shared" si="5"/>
        <v>2545.4690265486724</v>
      </c>
    </row>
    <row r="91" spans="1:14" ht="41.1" customHeight="1">
      <c r="A91" s="83">
        <v>43968</v>
      </c>
      <c r="C91" s="81" t="s">
        <v>13</v>
      </c>
      <c r="D91" s="81" t="s">
        <v>14</v>
      </c>
      <c r="E91" s="81" t="s">
        <v>15</v>
      </c>
      <c r="F91" s="81" t="s">
        <v>1029</v>
      </c>
      <c r="G91" s="81">
        <v>20</v>
      </c>
      <c r="H91" s="81">
        <v>5.09</v>
      </c>
      <c r="I91" s="81">
        <v>0.28000000000000003</v>
      </c>
      <c r="J91" s="81">
        <f>表4[[#This Row],[挂牌价]]-表4[[#This Row],[优惠下浮]]</f>
        <v>4.8099999999999996</v>
      </c>
      <c r="K91" s="81">
        <v>0.13</v>
      </c>
      <c r="L91" s="81">
        <f t="shared" si="3"/>
        <v>4.2566371681415927</v>
      </c>
      <c r="M91" s="81">
        <f t="shared" si="4"/>
        <v>96.199999999999989</v>
      </c>
      <c r="N91" s="81">
        <f t="shared" si="5"/>
        <v>85.13274336283186</v>
      </c>
    </row>
    <row r="92" spans="1:14" ht="41.1" customHeight="1">
      <c r="A92" s="83">
        <v>43968</v>
      </c>
      <c r="C92" s="81" t="s">
        <v>13</v>
      </c>
      <c r="D92" s="81" t="s">
        <v>14</v>
      </c>
      <c r="E92" s="81" t="s">
        <v>15</v>
      </c>
      <c r="F92" s="81" t="s">
        <v>498</v>
      </c>
      <c r="G92" s="81">
        <v>1923</v>
      </c>
      <c r="H92" s="81">
        <v>5.09</v>
      </c>
      <c r="I92" s="81">
        <v>0.28000000000000003</v>
      </c>
      <c r="J92" s="81">
        <f>表4[[#This Row],[挂牌价]]-表4[[#This Row],[优惠下浮]]</f>
        <v>4.8099999999999996</v>
      </c>
      <c r="K92" s="81">
        <v>0.13</v>
      </c>
      <c r="L92" s="81">
        <f t="shared" si="3"/>
        <v>4.2566371681415927</v>
      </c>
      <c r="M92" s="81">
        <f t="shared" si="4"/>
        <v>9249.6299999999992</v>
      </c>
      <c r="N92" s="81">
        <f t="shared" si="5"/>
        <v>8185.5132743362828</v>
      </c>
    </row>
    <row r="93" spans="1:14" ht="41.1" customHeight="1">
      <c r="A93" s="83">
        <v>43968</v>
      </c>
      <c r="C93" s="81" t="s">
        <v>13</v>
      </c>
      <c r="D93" s="81" t="s">
        <v>14</v>
      </c>
      <c r="E93" s="81" t="s">
        <v>15</v>
      </c>
      <c r="F93" s="81" t="s">
        <v>498</v>
      </c>
      <c r="G93" s="81">
        <v>801</v>
      </c>
      <c r="H93" s="81">
        <v>5.09</v>
      </c>
      <c r="I93" s="81">
        <v>0.28000000000000003</v>
      </c>
      <c r="J93" s="81">
        <f>表4[[#This Row],[挂牌价]]-表4[[#This Row],[优惠下浮]]</f>
        <v>4.8099999999999996</v>
      </c>
      <c r="K93" s="81">
        <v>0.13</v>
      </c>
      <c r="L93" s="81">
        <f t="shared" si="3"/>
        <v>4.2566371681415927</v>
      </c>
      <c r="M93" s="81">
        <f t="shared" si="4"/>
        <v>3852.8099999999995</v>
      </c>
      <c r="N93" s="81">
        <f t="shared" si="5"/>
        <v>3409.5663716814156</v>
      </c>
    </row>
    <row r="94" spans="1:14" ht="41.1" customHeight="1">
      <c r="A94" s="83">
        <v>43968</v>
      </c>
      <c r="C94" s="81" t="s">
        <v>13</v>
      </c>
      <c r="D94" s="81" t="s">
        <v>14</v>
      </c>
      <c r="E94" s="81" t="s">
        <v>15</v>
      </c>
      <c r="F94" s="81" t="s">
        <v>498</v>
      </c>
      <c r="G94" s="81">
        <v>291</v>
      </c>
      <c r="H94" s="81">
        <v>5.09</v>
      </c>
      <c r="I94" s="81">
        <v>0.28000000000000003</v>
      </c>
      <c r="J94" s="81">
        <f>表4[[#This Row],[挂牌价]]-表4[[#This Row],[优惠下浮]]</f>
        <v>4.8099999999999996</v>
      </c>
      <c r="K94" s="81">
        <v>0.13</v>
      </c>
      <c r="L94" s="81">
        <f t="shared" si="3"/>
        <v>4.2566371681415927</v>
      </c>
      <c r="M94" s="81">
        <f t="shared" si="4"/>
        <v>1399.7099999999998</v>
      </c>
      <c r="N94" s="81">
        <f t="shared" si="5"/>
        <v>1238.6814159292035</v>
      </c>
    </row>
    <row r="95" spans="1:14" ht="41.1" customHeight="1">
      <c r="A95" s="83">
        <v>43968</v>
      </c>
      <c r="C95" s="81" t="s">
        <v>13</v>
      </c>
      <c r="D95" s="81" t="s">
        <v>14</v>
      </c>
      <c r="E95" s="81" t="s">
        <v>15</v>
      </c>
      <c r="F95" s="81" t="s">
        <v>197</v>
      </c>
      <c r="G95" s="81">
        <v>534</v>
      </c>
      <c r="H95" s="81">
        <v>5.09</v>
      </c>
      <c r="I95" s="81">
        <v>0.28000000000000003</v>
      </c>
      <c r="J95" s="81">
        <f>表4[[#This Row],[挂牌价]]-表4[[#This Row],[优惠下浮]]</f>
        <v>4.8099999999999996</v>
      </c>
      <c r="K95" s="81">
        <v>0.13</v>
      </c>
      <c r="L95" s="81">
        <f t="shared" si="3"/>
        <v>4.2566371681415927</v>
      </c>
      <c r="M95" s="81">
        <f t="shared" si="4"/>
        <v>2568.54</v>
      </c>
      <c r="N95" s="81">
        <f t="shared" si="5"/>
        <v>2273.0442477876104</v>
      </c>
    </row>
    <row r="96" spans="1:14" ht="41.1" customHeight="1">
      <c r="A96" s="83">
        <v>43968</v>
      </c>
      <c r="C96" s="81" t="s">
        <v>13</v>
      </c>
      <c r="D96" s="81" t="s">
        <v>14</v>
      </c>
      <c r="E96" s="81" t="s">
        <v>15</v>
      </c>
      <c r="F96" s="81" t="s">
        <v>83</v>
      </c>
      <c r="G96" s="81">
        <v>7302</v>
      </c>
      <c r="H96" s="81">
        <v>5.09</v>
      </c>
      <c r="I96" s="81">
        <v>0.28000000000000003</v>
      </c>
      <c r="J96" s="81">
        <f>表4[[#This Row],[挂牌价]]-表4[[#This Row],[优惠下浮]]</f>
        <v>4.8099999999999996</v>
      </c>
      <c r="K96" s="81">
        <v>0.13</v>
      </c>
      <c r="L96" s="81">
        <f t="shared" si="3"/>
        <v>4.2566371681415927</v>
      </c>
      <c r="M96" s="81">
        <f t="shared" si="4"/>
        <v>35122.619999999995</v>
      </c>
      <c r="N96" s="81">
        <f t="shared" si="5"/>
        <v>31081.964601769909</v>
      </c>
    </row>
    <row r="97" spans="1:14" ht="41.1" customHeight="1">
      <c r="A97" s="83">
        <v>43968</v>
      </c>
      <c r="C97" s="81" t="s">
        <v>13</v>
      </c>
      <c r="D97" s="81" t="s">
        <v>14</v>
      </c>
      <c r="E97" s="81" t="s">
        <v>15</v>
      </c>
      <c r="F97" s="81" t="s">
        <v>83</v>
      </c>
      <c r="G97" s="81">
        <v>222</v>
      </c>
      <c r="H97" s="81">
        <v>5.09</v>
      </c>
      <c r="I97" s="81">
        <v>0.28000000000000003</v>
      </c>
      <c r="J97" s="81">
        <f>表4[[#This Row],[挂牌价]]-表4[[#This Row],[优惠下浮]]</f>
        <v>4.8099999999999996</v>
      </c>
      <c r="K97" s="81">
        <v>0.13</v>
      </c>
      <c r="L97" s="81">
        <f t="shared" si="3"/>
        <v>4.2566371681415927</v>
      </c>
      <c r="M97" s="81">
        <f t="shared" si="4"/>
        <v>1067.82</v>
      </c>
      <c r="N97" s="81">
        <f t="shared" si="5"/>
        <v>944.97345132743362</v>
      </c>
    </row>
    <row r="98" spans="1:14" ht="41.1" customHeight="1">
      <c r="A98" s="83">
        <v>43968</v>
      </c>
      <c r="C98" s="81" t="s">
        <v>13</v>
      </c>
      <c r="D98" s="81" t="s">
        <v>14</v>
      </c>
      <c r="E98" s="81" t="s">
        <v>15</v>
      </c>
      <c r="F98" s="81" t="s">
        <v>83</v>
      </c>
      <c r="G98" s="81">
        <v>406</v>
      </c>
      <c r="H98" s="81">
        <v>5.09</v>
      </c>
      <c r="I98" s="81">
        <v>0.28000000000000003</v>
      </c>
      <c r="J98" s="81">
        <f>表4[[#This Row],[挂牌价]]-表4[[#This Row],[优惠下浮]]</f>
        <v>4.8099999999999996</v>
      </c>
      <c r="K98" s="81">
        <v>0.13</v>
      </c>
      <c r="L98" s="81">
        <f t="shared" si="3"/>
        <v>4.2566371681415927</v>
      </c>
      <c r="M98" s="81">
        <f t="shared" si="4"/>
        <v>1952.86</v>
      </c>
      <c r="N98" s="81">
        <f t="shared" si="5"/>
        <v>1728.1946902654865</v>
      </c>
    </row>
    <row r="99" spans="1:14" ht="41.1" customHeight="1">
      <c r="A99" s="83">
        <v>43968</v>
      </c>
      <c r="C99" s="81" t="s">
        <v>13</v>
      </c>
      <c r="D99" s="81" t="s">
        <v>14</v>
      </c>
      <c r="E99" s="81" t="s">
        <v>15</v>
      </c>
      <c r="F99" s="81" t="s">
        <v>1033</v>
      </c>
      <c r="G99" s="81">
        <v>416</v>
      </c>
      <c r="H99" s="81">
        <v>5.09</v>
      </c>
      <c r="I99" s="81">
        <v>0.28000000000000003</v>
      </c>
      <c r="J99" s="81">
        <f>表4[[#This Row],[挂牌价]]-表4[[#This Row],[优惠下浮]]</f>
        <v>4.8099999999999996</v>
      </c>
      <c r="K99" s="81">
        <v>0.13</v>
      </c>
      <c r="L99" s="81">
        <f t="shared" si="3"/>
        <v>4.2566371681415927</v>
      </c>
      <c r="M99" s="81">
        <f t="shared" si="4"/>
        <v>2000.9599999999998</v>
      </c>
      <c r="N99" s="81">
        <f t="shared" si="5"/>
        <v>1770.7610619469026</v>
      </c>
    </row>
    <row r="100" spans="1:14" ht="41.1" customHeight="1">
      <c r="A100" s="83">
        <v>43968</v>
      </c>
      <c r="C100" s="81" t="s">
        <v>13</v>
      </c>
      <c r="D100" s="81" t="s">
        <v>14</v>
      </c>
      <c r="E100" s="81" t="s">
        <v>15</v>
      </c>
      <c r="F100" s="81" t="s">
        <v>1022</v>
      </c>
      <c r="G100" s="81">
        <v>168</v>
      </c>
      <c r="H100" s="81">
        <v>5.09</v>
      </c>
      <c r="I100" s="81">
        <v>0.28000000000000003</v>
      </c>
      <c r="J100" s="81">
        <f>表4[[#This Row],[挂牌价]]-表4[[#This Row],[优惠下浮]]</f>
        <v>4.8099999999999996</v>
      </c>
      <c r="K100" s="81">
        <v>0.13</v>
      </c>
      <c r="L100" s="81">
        <f t="shared" si="3"/>
        <v>4.2566371681415927</v>
      </c>
      <c r="M100" s="81">
        <f t="shared" si="4"/>
        <v>808.07999999999993</v>
      </c>
      <c r="N100" s="81">
        <f t="shared" si="5"/>
        <v>715.11504424778752</v>
      </c>
    </row>
    <row r="101" spans="1:14" ht="41.1" customHeight="1">
      <c r="A101" s="83">
        <v>43968</v>
      </c>
      <c r="C101" s="81" t="s">
        <v>13</v>
      </c>
      <c r="D101" s="81" t="s">
        <v>14</v>
      </c>
      <c r="E101" s="81" t="s">
        <v>15</v>
      </c>
      <c r="F101" s="81" t="s">
        <v>1018</v>
      </c>
      <c r="G101" s="81">
        <v>1059</v>
      </c>
      <c r="H101" s="81">
        <v>5.09</v>
      </c>
      <c r="I101" s="81">
        <v>0.28000000000000003</v>
      </c>
      <c r="J101" s="81">
        <f>表4[[#This Row],[挂牌价]]-表4[[#This Row],[优惠下浮]]</f>
        <v>4.8099999999999996</v>
      </c>
      <c r="K101" s="81">
        <v>0.13</v>
      </c>
      <c r="L101" s="81">
        <f t="shared" si="3"/>
        <v>4.2566371681415927</v>
      </c>
      <c r="M101" s="81">
        <f t="shared" si="4"/>
        <v>5093.79</v>
      </c>
      <c r="N101" s="81">
        <f t="shared" si="5"/>
        <v>4507.7787610619462</v>
      </c>
    </row>
    <row r="102" spans="1:14" ht="41.1" customHeight="1">
      <c r="A102" s="83">
        <v>43968</v>
      </c>
      <c r="C102" s="81" t="s">
        <v>13</v>
      </c>
      <c r="D102" s="81" t="s">
        <v>14</v>
      </c>
      <c r="E102" s="81" t="s">
        <v>15</v>
      </c>
      <c r="F102" s="81" t="s">
        <v>746</v>
      </c>
      <c r="G102" s="81">
        <v>254</v>
      </c>
      <c r="H102" s="81">
        <v>5.09</v>
      </c>
      <c r="I102" s="81">
        <v>0.28000000000000003</v>
      </c>
      <c r="J102" s="81">
        <f>表4[[#This Row],[挂牌价]]-表4[[#This Row],[优惠下浮]]</f>
        <v>4.8099999999999996</v>
      </c>
      <c r="K102" s="81">
        <v>0.13</v>
      </c>
      <c r="L102" s="81">
        <f t="shared" si="3"/>
        <v>4.2566371681415927</v>
      </c>
      <c r="M102" s="81">
        <f t="shared" si="4"/>
        <v>1221.74</v>
      </c>
      <c r="N102" s="81">
        <f t="shared" si="5"/>
        <v>1081.1858407079646</v>
      </c>
    </row>
    <row r="103" spans="1:14" ht="41.1" customHeight="1">
      <c r="A103" s="83">
        <v>43968</v>
      </c>
      <c r="C103" s="81" t="s">
        <v>13</v>
      </c>
      <c r="D103" s="81" t="s">
        <v>14</v>
      </c>
      <c r="E103" s="81" t="s">
        <v>15</v>
      </c>
      <c r="F103" s="81" t="s">
        <v>746</v>
      </c>
      <c r="G103" s="81">
        <v>242</v>
      </c>
      <c r="H103" s="81">
        <v>5.09</v>
      </c>
      <c r="I103" s="81">
        <v>0.28000000000000003</v>
      </c>
      <c r="J103" s="81">
        <f>表4[[#This Row],[挂牌价]]-表4[[#This Row],[优惠下浮]]</f>
        <v>4.8099999999999996</v>
      </c>
      <c r="K103" s="81">
        <v>0.13</v>
      </c>
      <c r="L103" s="81">
        <f t="shared" si="3"/>
        <v>4.2566371681415927</v>
      </c>
      <c r="M103" s="81">
        <f t="shared" si="4"/>
        <v>1164.02</v>
      </c>
      <c r="N103" s="81">
        <f t="shared" si="5"/>
        <v>1030.1061946902655</v>
      </c>
    </row>
    <row r="104" spans="1:14" ht="41.1" customHeight="1">
      <c r="A104" s="83">
        <v>43968</v>
      </c>
      <c r="C104" s="81" t="s">
        <v>13</v>
      </c>
      <c r="D104" s="81" t="s">
        <v>14</v>
      </c>
      <c r="E104" s="81" t="s">
        <v>15</v>
      </c>
      <c r="F104" s="81" t="s">
        <v>149</v>
      </c>
      <c r="G104" s="81">
        <v>1278</v>
      </c>
      <c r="H104" s="81">
        <v>5.09</v>
      </c>
      <c r="I104" s="81">
        <v>0.28000000000000003</v>
      </c>
      <c r="J104" s="81">
        <f>表4[[#This Row],[挂牌价]]-表4[[#This Row],[优惠下浮]]</f>
        <v>4.8099999999999996</v>
      </c>
      <c r="K104" s="81">
        <v>0.13</v>
      </c>
      <c r="L104" s="81">
        <f t="shared" si="3"/>
        <v>4.2566371681415927</v>
      </c>
      <c r="M104" s="81">
        <f t="shared" si="4"/>
        <v>6147.1799999999994</v>
      </c>
      <c r="N104" s="81">
        <f t="shared" si="5"/>
        <v>5439.9823008849553</v>
      </c>
    </row>
    <row r="105" spans="1:14" ht="41.1" customHeight="1">
      <c r="A105" s="83">
        <v>43968</v>
      </c>
      <c r="C105" s="81" t="s">
        <v>13</v>
      </c>
      <c r="D105" s="81" t="s">
        <v>14</v>
      </c>
      <c r="E105" s="81" t="s">
        <v>15</v>
      </c>
      <c r="F105" s="81" t="s">
        <v>149</v>
      </c>
      <c r="G105" s="81">
        <v>396</v>
      </c>
      <c r="H105" s="81">
        <v>5.09</v>
      </c>
      <c r="I105" s="81">
        <v>0.28000000000000003</v>
      </c>
      <c r="J105" s="81">
        <f>表4[[#This Row],[挂牌价]]-表4[[#This Row],[优惠下浮]]</f>
        <v>4.8099999999999996</v>
      </c>
      <c r="K105" s="81">
        <v>0.13</v>
      </c>
      <c r="L105" s="81">
        <f t="shared" si="3"/>
        <v>4.2566371681415927</v>
      </c>
      <c r="M105" s="81">
        <f t="shared" si="4"/>
        <v>1904.7599999999998</v>
      </c>
      <c r="N105" s="81">
        <f t="shared" si="5"/>
        <v>1685.6283185840707</v>
      </c>
    </row>
    <row r="106" spans="1:14" ht="41.1" customHeight="1">
      <c r="A106" s="83">
        <v>43968</v>
      </c>
      <c r="C106" s="81" t="s">
        <v>13</v>
      </c>
      <c r="D106" s="81" t="s">
        <v>14</v>
      </c>
      <c r="E106" s="81" t="s">
        <v>15</v>
      </c>
      <c r="F106" s="81" t="s">
        <v>149</v>
      </c>
      <c r="G106" s="81">
        <v>2863</v>
      </c>
      <c r="H106" s="81">
        <v>5.09</v>
      </c>
      <c r="I106" s="81">
        <v>0.28000000000000003</v>
      </c>
      <c r="J106" s="81">
        <f>表4[[#This Row],[挂牌价]]-表4[[#This Row],[优惠下浮]]</f>
        <v>4.8099999999999996</v>
      </c>
      <c r="K106" s="81">
        <v>0.13</v>
      </c>
      <c r="L106" s="81">
        <f t="shared" si="3"/>
        <v>4.2566371681415927</v>
      </c>
      <c r="M106" s="81">
        <f t="shared" si="4"/>
        <v>13771.029999999999</v>
      </c>
      <c r="N106" s="81">
        <f t="shared" si="5"/>
        <v>12186.75221238938</v>
      </c>
    </row>
    <row r="107" spans="1:14" ht="41.1" customHeight="1">
      <c r="A107" s="83">
        <v>43968</v>
      </c>
      <c r="C107" s="81" t="s">
        <v>13</v>
      </c>
      <c r="D107" s="81" t="s">
        <v>14</v>
      </c>
      <c r="E107" s="81" t="s">
        <v>15</v>
      </c>
      <c r="F107" s="81" t="s">
        <v>149</v>
      </c>
      <c r="G107" s="81">
        <v>552</v>
      </c>
      <c r="H107" s="81">
        <v>5.09</v>
      </c>
      <c r="I107" s="81">
        <v>0.28000000000000003</v>
      </c>
      <c r="J107" s="81">
        <f>表4[[#This Row],[挂牌价]]-表4[[#This Row],[优惠下浮]]</f>
        <v>4.8099999999999996</v>
      </c>
      <c r="K107" s="81">
        <v>0.13</v>
      </c>
      <c r="L107" s="81">
        <f t="shared" si="3"/>
        <v>4.2566371681415927</v>
      </c>
      <c r="M107" s="81">
        <f t="shared" si="4"/>
        <v>2655.12</v>
      </c>
      <c r="N107" s="81">
        <f t="shared" si="5"/>
        <v>2349.6637168141592</v>
      </c>
    </row>
    <row r="108" spans="1:14" ht="41.1" customHeight="1">
      <c r="A108" s="83">
        <v>43968</v>
      </c>
      <c r="C108" s="81" t="s">
        <v>13</v>
      </c>
      <c r="D108" s="81" t="s">
        <v>14</v>
      </c>
      <c r="E108" s="81" t="s">
        <v>15</v>
      </c>
      <c r="F108" s="81" t="s">
        <v>149</v>
      </c>
      <c r="G108" s="81">
        <v>591</v>
      </c>
      <c r="H108" s="81">
        <v>5.09</v>
      </c>
      <c r="I108" s="81">
        <v>0.28000000000000003</v>
      </c>
      <c r="J108" s="81">
        <f>表4[[#This Row],[挂牌价]]-表4[[#This Row],[优惠下浮]]</f>
        <v>4.8099999999999996</v>
      </c>
      <c r="K108" s="81">
        <v>0.13</v>
      </c>
      <c r="L108" s="81">
        <f t="shared" si="3"/>
        <v>4.2566371681415927</v>
      </c>
      <c r="M108" s="81">
        <f t="shared" si="4"/>
        <v>2842.7099999999996</v>
      </c>
      <c r="N108" s="81">
        <f t="shared" si="5"/>
        <v>2515.6725663716811</v>
      </c>
    </row>
    <row r="109" spans="1:14" ht="41.1" customHeight="1">
      <c r="A109" s="83">
        <v>43968</v>
      </c>
      <c r="C109" s="81" t="s">
        <v>13</v>
      </c>
      <c r="D109" s="81" t="s">
        <v>14</v>
      </c>
      <c r="E109" s="81" t="s">
        <v>15</v>
      </c>
      <c r="F109" s="81" t="s">
        <v>1012</v>
      </c>
      <c r="G109" s="81">
        <v>476</v>
      </c>
      <c r="H109" s="81">
        <v>5.09</v>
      </c>
      <c r="I109" s="81">
        <v>0.28000000000000003</v>
      </c>
      <c r="J109" s="81">
        <f>表4[[#This Row],[挂牌价]]-表4[[#This Row],[优惠下浮]]</f>
        <v>4.8099999999999996</v>
      </c>
      <c r="K109" s="81">
        <v>0.13</v>
      </c>
      <c r="L109" s="81">
        <f t="shared" si="3"/>
        <v>4.2566371681415927</v>
      </c>
      <c r="M109" s="81">
        <f t="shared" si="4"/>
        <v>2289.56</v>
      </c>
      <c r="N109" s="81">
        <f t="shared" si="5"/>
        <v>2026.159292035398</v>
      </c>
    </row>
    <row r="110" spans="1:14" ht="41.1" customHeight="1">
      <c r="A110" s="83">
        <v>43968</v>
      </c>
      <c r="C110" s="81" t="s">
        <v>13</v>
      </c>
      <c r="D110" s="81" t="s">
        <v>14</v>
      </c>
      <c r="E110" s="81" t="s">
        <v>15</v>
      </c>
      <c r="F110" s="81" t="s">
        <v>253</v>
      </c>
      <c r="G110" s="81">
        <v>315</v>
      </c>
      <c r="H110" s="81">
        <v>5.09</v>
      </c>
      <c r="I110" s="81">
        <v>0.28000000000000003</v>
      </c>
      <c r="J110" s="81">
        <f>表4[[#This Row],[挂牌价]]-表4[[#This Row],[优惠下浮]]</f>
        <v>4.8099999999999996</v>
      </c>
      <c r="K110" s="81">
        <v>0.13</v>
      </c>
      <c r="L110" s="81">
        <f t="shared" si="3"/>
        <v>4.2566371681415927</v>
      </c>
      <c r="M110" s="81">
        <f t="shared" si="4"/>
        <v>1515.1499999999999</v>
      </c>
      <c r="N110" s="81">
        <f t="shared" si="5"/>
        <v>1340.8407079646017</v>
      </c>
    </row>
    <row r="111" spans="1:14" ht="41.1" customHeight="1">
      <c r="A111" s="83">
        <v>43968</v>
      </c>
      <c r="C111" s="81" t="s">
        <v>13</v>
      </c>
      <c r="D111" s="81" t="s">
        <v>14</v>
      </c>
      <c r="E111" s="81" t="s">
        <v>15</v>
      </c>
      <c r="F111" s="81" t="s">
        <v>253</v>
      </c>
      <c r="G111" s="81">
        <v>920</v>
      </c>
      <c r="H111" s="81">
        <v>5.09</v>
      </c>
      <c r="I111" s="81">
        <v>0.28000000000000003</v>
      </c>
      <c r="J111" s="81">
        <f>表4[[#This Row],[挂牌价]]-表4[[#This Row],[优惠下浮]]</f>
        <v>4.8099999999999996</v>
      </c>
      <c r="K111" s="81">
        <v>0.13</v>
      </c>
      <c r="L111" s="81">
        <f t="shared" si="3"/>
        <v>4.2566371681415927</v>
      </c>
      <c r="M111" s="81">
        <f t="shared" si="4"/>
        <v>4425.2</v>
      </c>
      <c r="N111" s="81">
        <f t="shared" si="5"/>
        <v>3916.1061946902651</v>
      </c>
    </row>
    <row r="112" spans="1:14" ht="41.1" customHeight="1">
      <c r="A112" s="83">
        <v>43968</v>
      </c>
      <c r="C112" s="81" t="s">
        <v>13</v>
      </c>
      <c r="D112" s="81" t="s">
        <v>14</v>
      </c>
      <c r="E112" s="81" t="s">
        <v>15</v>
      </c>
      <c r="F112" s="81" t="s">
        <v>253</v>
      </c>
      <c r="G112" s="81">
        <v>1125</v>
      </c>
      <c r="H112" s="81">
        <v>5.09</v>
      </c>
      <c r="I112" s="81">
        <v>0.28000000000000003</v>
      </c>
      <c r="J112" s="81">
        <f>表4[[#This Row],[挂牌价]]-表4[[#This Row],[优惠下浮]]</f>
        <v>4.8099999999999996</v>
      </c>
      <c r="K112" s="81">
        <v>0.13</v>
      </c>
      <c r="L112" s="81">
        <f t="shared" si="3"/>
        <v>4.2566371681415927</v>
      </c>
      <c r="M112" s="81">
        <f t="shared" si="4"/>
        <v>5411.25</v>
      </c>
      <c r="N112" s="81">
        <f t="shared" si="5"/>
        <v>4788.716814159292</v>
      </c>
    </row>
    <row r="113" spans="1:14" ht="41.1" customHeight="1">
      <c r="A113" s="83">
        <v>43968</v>
      </c>
      <c r="C113" s="81" t="s">
        <v>13</v>
      </c>
      <c r="D113" s="81" t="s">
        <v>14</v>
      </c>
      <c r="E113" s="81" t="s">
        <v>15</v>
      </c>
      <c r="F113" s="81" t="s">
        <v>253</v>
      </c>
      <c r="G113" s="81">
        <v>1480</v>
      </c>
      <c r="H113" s="81">
        <v>5.09</v>
      </c>
      <c r="I113" s="81">
        <v>0.28000000000000003</v>
      </c>
      <c r="J113" s="81">
        <f>表4[[#This Row],[挂牌价]]-表4[[#This Row],[优惠下浮]]</f>
        <v>4.8099999999999996</v>
      </c>
      <c r="K113" s="81">
        <v>0.13</v>
      </c>
      <c r="L113" s="81">
        <f t="shared" si="3"/>
        <v>4.2566371681415927</v>
      </c>
      <c r="M113" s="81">
        <f t="shared" si="4"/>
        <v>7118.7999999999993</v>
      </c>
      <c r="N113" s="81">
        <f t="shared" si="5"/>
        <v>6299.8230088495575</v>
      </c>
    </row>
    <row r="114" spans="1:14" ht="41.1" customHeight="1">
      <c r="A114" s="83">
        <v>43968</v>
      </c>
      <c r="C114" s="81" t="s">
        <v>13</v>
      </c>
      <c r="D114" s="81" t="s">
        <v>14</v>
      </c>
      <c r="E114" s="81" t="s">
        <v>15</v>
      </c>
      <c r="F114" s="81" t="s">
        <v>253</v>
      </c>
      <c r="G114" s="81">
        <v>967</v>
      </c>
      <c r="H114" s="81">
        <v>5.09</v>
      </c>
      <c r="I114" s="81">
        <v>0.28000000000000003</v>
      </c>
      <c r="J114" s="81">
        <f>表4[[#This Row],[挂牌价]]-表4[[#This Row],[优惠下浮]]</f>
        <v>4.8099999999999996</v>
      </c>
      <c r="K114" s="81">
        <v>0.13</v>
      </c>
      <c r="L114" s="81">
        <f t="shared" si="3"/>
        <v>4.2566371681415927</v>
      </c>
      <c r="M114" s="81">
        <f t="shared" si="4"/>
        <v>4651.2699999999995</v>
      </c>
      <c r="N114" s="81">
        <f t="shared" si="5"/>
        <v>4116.1681415929197</v>
      </c>
    </row>
    <row r="115" spans="1:14" ht="41.1" customHeight="1">
      <c r="A115" s="83">
        <v>43968</v>
      </c>
      <c r="C115" s="81" t="s">
        <v>13</v>
      </c>
      <c r="D115" s="81" t="s">
        <v>14</v>
      </c>
      <c r="E115" s="81" t="s">
        <v>15</v>
      </c>
      <c r="F115" s="81" t="s">
        <v>253</v>
      </c>
      <c r="G115" s="81">
        <v>551</v>
      </c>
      <c r="H115" s="81">
        <v>5.09</v>
      </c>
      <c r="I115" s="81">
        <v>0.28000000000000003</v>
      </c>
      <c r="J115" s="81">
        <f>表4[[#This Row],[挂牌价]]-表4[[#This Row],[优惠下浮]]</f>
        <v>4.8099999999999996</v>
      </c>
      <c r="K115" s="81">
        <v>0.13</v>
      </c>
      <c r="L115" s="81">
        <f t="shared" si="3"/>
        <v>4.2566371681415927</v>
      </c>
      <c r="M115" s="81">
        <f t="shared" si="4"/>
        <v>2650.31</v>
      </c>
      <c r="N115" s="81">
        <f t="shared" si="5"/>
        <v>2345.4070796460173</v>
      </c>
    </row>
    <row r="116" spans="1:14" ht="41.1" customHeight="1">
      <c r="A116" s="83">
        <v>43968</v>
      </c>
      <c r="C116" s="81" t="s">
        <v>13</v>
      </c>
      <c r="D116" s="81" t="s">
        <v>14</v>
      </c>
      <c r="E116" s="81" t="s">
        <v>15</v>
      </c>
      <c r="F116" s="81" t="s">
        <v>253</v>
      </c>
      <c r="G116" s="81">
        <v>329</v>
      </c>
      <c r="H116" s="81">
        <v>5.09</v>
      </c>
      <c r="I116" s="81">
        <v>0.28000000000000003</v>
      </c>
      <c r="J116" s="81">
        <f>表4[[#This Row],[挂牌价]]-表4[[#This Row],[优惠下浮]]</f>
        <v>4.8099999999999996</v>
      </c>
      <c r="K116" s="81">
        <v>0.13</v>
      </c>
      <c r="L116" s="81">
        <f t="shared" si="3"/>
        <v>4.2566371681415927</v>
      </c>
      <c r="M116" s="81">
        <f t="shared" si="4"/>
        <v>1582.4899999999998</v>
      </c>
      <c r="N116" s="81">
        <f t="shared" si="5"/>
        <v>1400.4336283185839</v>
      </c>
    </row>
    <row r="117" spans="1:14" ht="41.1" customHeight="1">
      <c r="A117" s="83">
        <v>43968</v>
      </c>
      <c r="C117" s="81" t="s">
        <v>13</v>
      </c>
      <c r="D117" s="81" t="s">
        <v>14</v>
      </c>
      <c r="E117" s="81" t="s">
        <v>15</v>
      </c>
      <c r="F117" s="81" t="s">
        <v>16</v>
      </c>
      <c r="G117" s="81">
        <v>14363</v>
      </c>
      <c r="H117" s="81">
        <v>5.09</v>
      </c>
      <c r="I117" s="81">
        <v>0.28000000000000003</v>
      </c>
      <c r="J117" s="81">
        <f>表4[[#This Row],[挂牌价]]-表4[[#This Row],[优惠下浮]]</f>
        <v>4.8099999999999996</v>
      </c>
      <c r="K117" s="81">
        <v>0.13</v>
      </c>
      <c r="L117" s="81">
        <f t="shared" si="3"/>
        <v>4.2566371681415927</v>
      </c>
      <c r="M117" s="81">
        <f t="shared" si="4"/>
        <v>69086.03</v>
      </c>
      <c r="N117" s="81">
        <f t="shared" si="5"/>
        <v>61138.079646017693</v>
      </c>
    </row>
    <row r="118" spans="1:14" ht="41.1" customHeight="1">
      <c r="A118" s="83">
        <v>43969</v>
      </c>
      <c r="C118" s="81" t="s">
        <v>13</v>
      </c>
      <c r="D118" s="81" t="s">
        <v>14</v>
      </c>
      <c r="E118" s="81" t="s">
        <v>15</v>
      </c>
      <c r="F118" s="81" t="s">
        <v>19</v>
      </c>
      <c r="G118" s="81">
        <v>2708</v>
      </c>
      <c r="H118" s="81">
        <v>5.09</v>
      </c>
      <c r="I118" s="81">
        <v>0.28000000000000003</v>
      </c>
      <c r="J118" s="81">
        <f>表4[[#This Row],[挂牌价]]-表4[[#This Row],[优惠下浮]]</f>
        <v>4.8099999999999996</v>
      </c>
      <c r="K118" s="81">
        <v>0.13</v>
      </c>
      <c r="L118" s="81">
        <f t="shared" si="3"/>
        <v>4.2566371681415927</v>
      </c>
      <c r="M118" s="81">
        <f t="shared" si="4"/>
        <v>13025.48</v>
      </c>
      <c r="N118" s="81">
        <f t="shared" si="5"/>
        <v>11526.973451327432</v>
      </c>
    </row>
    <row r="119" spans="1:14" ht="41.1" customHeight="1">
      <c r="A119" s="83">
        <v>43969</v>
      </c>
      <c r="C119" s="81" t="s">
        <v>13</v>
      </c>
      <c r="D119" s="81" t="s">
        <v>14</v>
      </c>
      <c r="E119" s="81" t="s">
        <v>15</v>
      </c>
      <c r="F119" s="81" t="s">
        <v>34</v>
      </c>
      <c r="G119" s="81">
        <v>1640</v>
      </c>
      <c r="H119" s="81">
        <v>5.09</v>
      </c>
      <c r="I119" s="81">
        <v>0.28000000000000003</v>
      </c>
      <c r="J119" s="81">
        <f>表4[[#This Row],[挂牌价]]-表4[[#This Row],[优惠下浮]]</f>
        <v>4.8099999999999996</v>
      </c>
      <c r="K119" s="81">
        <v>0.13</v>
      </c>
      <c r="L119" s="81">
        <f t="shared" si="3"/>
        <v>4.2566371681415927</v>
      </c>
      <c r="M119" s="81">
        <f t="shared" si="4"/>
        <v>7888.4</v>
      </c>
      <c r="N119" s="81">
        <f t="shared" si="5"/>
        <v>6980.8849557522117</v>
      </c>
    </row>
    <row r="120" spans="1:14" ht="41.1" customHeight="1">
      <c r="A120" s="83">
        <v>43969</v>
      </c>
      <c r="C120" s="81" t="s">
        <v>13</v>
      </c>
      <c r="D120" s="81" t="s">
        <v>14</v>
      </c>
      <c r="E120" s="81" t="s">
        <v>15</v>
      </c>
      <c r="F120" s="81" t="s">
        <v>34</v>
      </c>
      <c r="G120" s="81">
        <v>2120</v>
      </c>
      <c r="H120" s="81">
        <v>5.09</v>
      </c>
      <c r="I120" s="81">
        <v>0.28000000000000003</v>
      </c>
      <c r="J120" s="81">
        <f>表4[[#This Row],[挂牌价]]-表4[[#This Row],[优惠下浮]]</f>
        <v>4.8099999999999996</v>
      </c>
      <c r="K120" s="81">
        <v>0.13</v>
      </c>
      <c r="L120" s="81">
        <f t="shared" si="3"/>
        <v>4.2566371681415927</v>
      </c>
      <c r="M120" s="81">
        <f t="shared" si="4"/>
        <v>10197.199999999999</v>
      </c>
      <c r="N120" s="81">
        <f t="shared" si="5"/>
        <v>9024.070796460177</v>
      </c>
    </row>
    <row r="121" spans="1:14" ht="41.1" customHeight="1">
      <c r="A121" s="83">
        <v>43969</v>
      </c>
      <c r="C121" s="81" t="s">
        <v>13</v>
      </c>
      <c r="D121" s="81" t="s">
        <v>14</v>
      </c>
      <c r="E121" s="81" t="s">
        <v>15</v>
      </c>
      <c r="F121" s="81" t="s">
        <v>27</v>
      </c>
      <c r="G121" s="81">
        <v>7530</v>
      </c>
      <c r="H121" s="81">
        <v>5.09</v>
      </c>
      <c r="I121" s="81">
        <v>0.28000000000000003</v>
      </c>
      <c r="J121" s="81">
        <f>表4[[#This Row],[挂牌价]]-表4[[#This Row],[优惠下浮]]</f>
        <v>4.8099999999999996</v>
      </c>
      <c r="K121" s="81">
        <v>0.13</v>
      </c>
      <c r="L121" s="81">
        <f t="shared" si="3"/>
        <v>4.2566371681415927</v>
      </c>
      <c r="M121" s="81">
        <f t="shared" si="4"/>
        <v>36219.299999999996</v>
      </c>
      <c r="N121" s="81">
        <f t="shared" si="5"/>
        <v>32052.477876106193</v>
      </c>
    </row>
    <row r="122" spans="1:14" ht="41.1" customHeight="1">
      <c r="A122" s="83">
        <v>43969</v>
      </c>
      <c r="C122" s="81" t="s">
        <v>13</v>
      </c>
      <c r="D122" s="81" t="s">
        <v>14</v>
      </c>
      <c r="E122" s="81" t="s">
        <v>15</v>
      </c>
      <c r="F122" s="81" t="s">
        <v>27</v>
      </c>
      <c r="G122" s="81">
        <v>1936</v>
      </c>
      <c r="H122" s="81">
        <v>5.09</v>
      </c>
      <c r="I122" s="81">
        <v>0.28000000000000003</v>
      </c>
      <c r="J122" s="81">
        <f>表4[[#This Row],[挂牌价]]-表4[[#This Row],[优惠下浮]]</f>
        <v>4.8099999999999996</v>
      </c>
      <c r="K122" s="81">
        <v>0.13</v>
      </c>
      <c r="L122" s="81">
        <f t="shared" si="3"/>
        <v>4.2566371681415927</v>
      </c>
      <c r="M122" s="81">
        <f t="shared" si="4"/>
        <v>9312.16</v>
      </c>
      <c r="N122" s="81">
        <f t="shared" si="5"/>
        <v>8240.8495575221241</v>
      </c>
    </row>
    <row r="123" spans="1:14" ht="41.1" customHeight="1">
      <c r="A123" s="83">
        <v>43969</v>
      </c>
      <c r="C123" s="81" t="s">
        <v>13</v>
      </c>
      <c r="D123" s="81" t="s">
        <v>14</v>
      </c>
      <c r="E123" s="81" t="s">
        <v>15</v>
      </c>
      <c r="F123" s="81" t="s">
        <v>27</v>
      </c>
      <c r="G123" s="81">
        <v>1862</v>
      </c>
      <c r="H123" s="81">
        <v>5.09</v>
      </c>
      <c r="I123" s="81">
        <v>0.28000000000000003</v>
      </c>
      <c r="J123" s="81">
        <f>表4[[#This Row],[挂牌价]]-表4[[#This Row],[优惠下浮]]</f>
        <v>4.8099999999999996</v>
      </c>
      <c r="K123" s="81">
        <v>0.13</v>
      </c>
      <c r="L123" s="81">
        <f t="shared" si="3"/>
        <v>4.2566371681415927</v>
      </c>
      <c r="M123" s="81">
        <f t="shared" si="4"/>
        <v>8956.2199999999993</v>
      </c>
      <c r="N123" s="81">
        <f t="shared" si="5"/>
        <v>7925.8584070796451</v>
      </c>
    </row>
    <row r="124" spans="1:14" ht="41.1" customHeight="1">
      <c r="A124" s="83">
        <v>43969</v>
      </c>
      <c r="C124" s="81" t="s">
        <v>13</v>
      </c>
      <c r="D124" s="81" t="s">
        <v>14</v>
      </c>
      <c r="E124" s="81" t="s">
        <v>15</v>
      </c>
      <c r="F124" s="81" t="s">
        <v>21</v>
      </c>
      <c r="G124" s="81">
        <v>2866</v>
      </c>
      <c r="H124" s="81">
        <v>5.09</v>
      </c>
      <c r="I124" s="81">
        <v>0.28000000000000003</v>
      </c>
      <c r="J124" s="81">
        <f>表4[[#This Row],[挂牌价]]-表4[[#This Row],[优惠下浮]]</f>
        <v>4.8099999999999996</v>
      </c>
      <c r="K124" s="81">
        <v>0.13</v>
      </c>
      <c r="L124" s="81">
        <f t="shared" si="3"/>
        <v>4.2566371681415927</v>
      </c>
      <c r="M124" s="81">
        <f t="shared" si="4"/>
        <v>13785.46</v>
      </c>
      <c r="N124" s="81">
        <f t="shared" si="5"/>
        <v>12199.522123893805</v>
      </c>
    </row>
    <row r="125" spans="1:14" ht="41.1" customHeight="1">
      <c r="A125" s="83">
        <v>43969</v>
      </c>
      <c r="C125" s="81" t="s">
        <v>13</v>
      </c>
      <c r="D125" s="81" t="s">
        <v>14</v>
      </c>
      <c r="E125" s="81" t="s">
        <v>15</v>
      </c>
      <c r="F125" s="81" t="s">
        <v>37</v>
      </c>
      <c r="G125" s="81">
        <v>1976</v>
      </c>
      <c r="H125" s="81">
        <v>5.09</v>
      </c>
      <c r="I125" s="81">
        <v>0.28000000000000003</v>
      </c>
      <c r="J125" s="81">
        <f>表4[[#This Row],[挂牌价]]-表4[[#This Row],[优惠下浮]]</f>
        <v>4.8099999999999996</v>
      </c>
      <c r="K125" s="81">
        <v>0.13</v>
      </c>
      <c r="L125" s="81">
        <f t="shared" si="3"/>
        <v>4.2566371681415927</v>
      </c>
      <c r="M125" s="81">
        <f t="shared" si="4"/>
        <v>9504.56</v>
      </c>
      <c r="N125" s="81">
        <f t="shared" si="5"/>
        <v>8411.1150442477865</v>
      </c>
    </row>
    <row r="126" spans="1:14" ht="41.1" customHeight="1">
      <c r="A126" s="83">
        <v>43969</v>
      </c>
      <c r="C126" s="81" t="s">
        <v>13</v>
      </c>
      <c r="D126" s="81" t="s">
        <v>14</v>
      </c>
      <c r="E126" s="81" t="s">
        <v>15</v>
      </c>
      <c r="F126" s="81" t="s">
        <v>25</v>
      </c>
      <c r="G126" s="81">
        <v>1425</v>
      </c>
      <c r="H126" s="81">
        <v>5.09</v>
      </c>
      <c r="I126" s="81">
        <v>0.28000000000000003</v>
      </c>
      <c r="J126" s="81">
        <f>表4[[#This Row],[挂牌价]]-表4[[#This Row],[优惠下浮]]</f>
        <v>4.8099999999999996</v>
      </c>
      <c r="K126" s="81">
        <v>0.13</v>
      </c>
      <c r="L126" s="81">
        <f t="shared" si="3"/>
        <v>4.2566371681415927</v>
      </c>
      <c r="M126" s="81">
        <f t="shared" si="4"/>
        <v>6854.2499999999991</v>
      </c>
      <c r="N126" s="81">
        <f t="shared" si="5"/>
        <v>6065.7079646017692</v>
      </c>
    </row>
    <row r="127" spans="1:14" ht="41.1" customHeight="1">
      <c r="A127" s="83">
        <v>43969</v>
      </c>
      <c r="C127" s="81" t="s">
        <v>13</v>
      </c>
      <c r="D127" s="81" t="s">
        <v>14</v>
      </c>
      <c r="E127" s="81" t="s">
        <v>15</v>
      </c>
      <c r="F127" s="81" t="s">
        <v>1013</v>
      </c>
      <c r="G127" s="81">
        <v>284</v>
      </c>
      <c r="H127" s="81">
        <v>5.09</v>
      </c>
      <c r="I127" s="81">
        <v>0.28000000000000003</v>
      </c>
      <c r="J127" s="81">
        <f>表4[[#This Row],[挂牌价]]-表4[[#This Row],[优惠下浮]]</f>
        <v>4.8099999999999996</v>
      </c>
      <c r="K127" s="81">
        <v>0.13</v>
      </c>
      <c r="L127" s="81">
        <f t="shared" si="3"/>
        <v>4.2566371681415927</v>
      </c>
      <c r="M127" s="81">
        <f t="shared" si="4"/>
        <v>1366.04</v>
      </c>
      <c r="N127" s="81">
        <f t="shared" si="5"/>
        <v>1208.8849557522124</v>
      </c>
    </row>
    <row r="128" spans="1:14" ht="41.1" customHeight="1">
      <c r="A128" s="83">
        <v>43969</v>
      </c>
      <c r="C128" s="81" t="s">
        <v>13</v>
      </c>
      <c r="D128" s="81" t="s">
        <v>14</v>
      </c>
      <c r="E128" s="81" t="s">
        <v>15</v>
      </c>
      <c r="F128" s="81" t="s">
        <v>1013</v>
      </c>
      <c r="G128" s="81">
        <v>370</v>
      </c>
      <c r="H128" s="81">
        <v>5.09</v>
      </c>
      <c r="I128" s="81">
        <v>0.28000000000000003</v>
      </c>
      <c r="J128" s="81">
        <f>表4[[#This Row],[挂牌价]]-表4[[#This Row],[优惠下浮]]</f>
        <v>4.8099999999999996</v>
      </c>
      <c r="K128" s="81">
        <v>0.13</v>
      </c>
      <c r="L128" s="81">
        <f t="shared" si="3"/>
        <v>4.2566371681415927</v>
      </c>
      <c r="M128" s="81">
        <f t="shared" si="4"/>
        <v>1779.6999999999998</v>
      </c>
      <c r="N128" s="81">
        <f t="shared" si="5"/>
        <v>1574.9557522123894</v>
      </c>
    </row>
    <row r="129" spans="1:14" ht="41.1" customHeight="1">
      <c r="A129" s="83">
        <v>43969</v>
      </c>
      <c r="C129" s="81" t="s">
        <v>13</v>
      </c>
      <c r="D129" s="81" t="s">
        <v>14</v>
      </c>
      <c r="E129" s="81" t="s">
        <v>15</v>
      </c>
      <c r="F129" s="81" t="s">
        <v>1013</v>
      </c>
      <c r="G129" s="81">
        <v>341</v>
      </c>
      <c r="H129" s="81">
        <v>5.09</v>
      </c>
      <c r="I129" s="81">
        <v>0.28000000000000003</v>
      </c>
      <c r="J129" s="81">
        <f>表4[[#This Row],[挂牌价]]-表4[[#This Row],[优惠下浮]]</f>
        <v>4.8099999999999996</v>
      </c>
      <c r="K129" s="81">
        <v>0.13</v>
      </c>
      <c r="L129" s="81">
        <f t="shared" si="3"/>
        <v>4.2566371681415927</v>
      </c>
      <c r="M129" s="81">
        <f t="shared" si="4"/>
        <v>1640.2099999999998</v>
      </c>
      <c r="N129" s="81">
        <f t="shared" si="5"/>
        <v>1451.5132743362831</v>
      </c>
    </row>
    <row r="130" spans="1:14" ht="41.1" customHeight="1">
      <c r="A130" s="83">
        <v>43969</v>
      </c>
      <c r="C130" s="81" t="s">
        <v>13</v>
      </c>
      <c r="D130" s="81" t="s">
        <v>14</v>
      </c>
      <c r="E130" s="81" t="s">
        <v>15</v>
      </c>
      <c r="F130" s="81" t="s">
        <v>29</v>
      </c>
      <c r="G130" s="81">
        <v>4199</v>
      </c>
      <c r="H130" s="81">
        <v>5.09</v>
      </c>
      <c r="I130" s="81">
        <v>0.28000000000000003</v>
      </c>
      <c r="J130" s="81">
        <f>表4[[#This Row],[挂牌价]]-表4[[#This Row],[优惠下浮]]</f>
        <v>4.8099999999999996</v>
      </c>
      <c r="K130" s="81">
        <v>0.13</v>
      </c>
      <c r="L130" s="81">
        <f t="shared" ref="L130:L193" si="6">4.81/1.13</f>
        <v>4.2566371681415927</v>
      </c>
      <c r="M130" s="81">
        <f t="shared" ref="M130:M193" si="7">J130*G130</f>
        <v>20197.189999999999</v>
      </c>
      <c r="N130" s="81">
        <f t="shared" ref="N130:N193" si="8">L130*G130</f>
        <v>17873.619469026547</v>
      </c>
    </row>
    <row r="131" spans="1:14" ht="41.1" customHeight="1">
      <c r="A131" s="83">
        <v>43969</v>
      </c>
      <c r="C131" s="81" t="s">
        <v>13</v>
      </c>
      <c r="D131" s="81" t="s">
        <v>14</v>
      </c>
      <c r="E131" s="81" t="s">
        <v>15</v>
      </c>
      <c r="F131" s="81" t="s">
        <v>44</v>
      </c>
      <c r="G131" s="81">
        <v>3491</v>
      </c>
      <c r="H131" s="81">
        <v>5.09</v>
      </c>
      <c r="I131" s="81">
        <v>0.28000000000000003</v>
      </c>
      <c r="J131" s="81">
        <f>表4[[#This Row],[挂牌价]]-表4[[#This Row],[优惠下浮]]</f>
        <v>4.8099999999999996</v>
      </c>
      <c r="K131" s="81">
        <v>0.13</v>
      </c>
      <c r="L131" s="81">
        <f t="shared" si="6"/>
        <v>4.2566371681415927</v>
      </c>
      <c r="M131" s="81">
        <f t="shared" si="7"/>
        <v>16791.71</v>
      </c>
      <c r="N131" s="81">
        <f t="shared" si="8"/>
        <v>14859.920353982299</v>
      </c>
    </row>
    <row r="132" spans="1:14" ht="41.1" customHeight="1">
      <c r="A132" s="83">
        <v>43969</v>
      </c>
      <c r="C132" s="81" t="s">
        <v>13</v>
      </c>
      <c r="D132" s="81" t="s">
        <v>14</v>
      </c>
      <c r="E132" s="81" t="s">
        <v>15</v>
      </c>
      <c r="F132" s="81" t="s">
        <v>69</v>
      </c>
      <c r="G132" s="81">
        <v>348</v>
      </c>
      <c r="H132" s="81">
        <v>5.09</v>
      </c>
      <c r="I132" s="81">
        <v>0.28000000000000003</v>
      </c>
      <c r="J132" s="81">
        <f>表4[[#This Row],[挂牌价]]-表4[[#This Row],[优惠下浮]]</f>
        <v>4.8099999999999996</v>
      </c>
      <c r="K132" s="81">
        <v>0.13</v>
      </c>
      <c r="L132" s="81">
        <f t="shared" si="6"/>
        <v>4.2566371681415927</v>
      </c>
      <c r="M132" s="81">
        <f t="shared" si="7"/>
        <v>1673.8799999999999</v>
      </c>
      <c r="N132" s="81">
        <f t="shared" si="8"/>
        <v>1481.3097345132742</v>
      </c>
    </row>
    <row r="133" spans="1:14" ht="41.1" customHeight="1">
      <c r="A133" s="83">
        <v>43969</v>
      </c>
      <c r="C133" s="81" t="s">
        <v>13</v>
      </c>
      <c r="D133" s="81" t="s">
        <v>14</v>
      </c>
      <c r="E133" s="81" t="s">
        <v>15</v>
      </c>
      <c r="F133" s="81" t="s">
        <v>1017</v>
      </c>
      <c r="G133" s="81">
        <v>508</v>
      </c>
      <c r="H133" s="81">
        <v>5.09</v>
      </c>
      <c r="I133" s="81">
        <v>0.28000000000000003</v>
      </c>
      <c r="J133" s="81">
        <f>表4[[#This Row],[挂牌价]]-表4[[#This Row],[优惠下浮]]</f>
        <v>4.8099999999999996</v>
      </c>
      <c r="K133" s="81">
        <v>0.13</v>
      </c>
      <c r="L133" s="81">
        <f t="shared" si="6"/>
        <v>4.2566371681415927</v>
      </c>
      <c r="M133" s="81">
        <f t="shared" si="7"/>
        <v>2443.48</v>
      </c>
      <c r="N133" s="81">
        <f t="shared" si="8"/>
        <v>2162.3716814159293</v>
      </c>
    </row>
    <row r="134" spans="1:14" ht="41.1" customHeight="1">
      <c r="A134" s="83">
        <v>43969</v>
      </c>
      <c r="C134" s="81" t="s">
        <v>13</v>
      </c>
      <c r="D134" s="81" t="s">
        <v>14</v>
      </c>
      <c r="E134" s="81" t="s">
        <v>15</v>
      </c>
      <c r="F134" s="81" t="s">
        <v>1027</v>
      </c>
      <c r="G134" s="81">
        <v>519</v>
      </c>
      <c r="H134" s="81">
        <v>5.09</v>
      </c>
      <c r="I134" s="81">
        <v>0.28000000000000003</v>
      </c>
      <c r="J134" s="81">
        <f>表4[[#This Row],[挂牌价]]-表4[[#This Row],[优惠下浮]]</f>
        <v>4.8099999999999996</v>
      </c>
      <c r="K134" s="81">
        <v>0.13</v>
      </c>
      <c r="L134" s="81">
        <f t="shared" si="6"/>
        <v>4.2566371681415927</v>
      </c>
      <c r="M134" s="81">
        <f t="shared" si="7"/>
        <v>2496.39</v>
      </c>
      <c r="N134" s="81">
        <f t="shared" si="8"/>
        <v>2209.1946902654868</v>
      </c>
    </row>
    <row r="135" spans="1:14" ht="41.1" customHeight="1">
      <c r="A135" s="83">
        <v>43969</v>
      </c>
      <c r="C135" s="81" t="s">
        <v>13</v>
      </c>
      <c r="D135" s="81" t="s">
        <v>14</v>
      </c>
      <c r="E135" s="81" t="s">
        <v>15</v>
      </c>
      <c r="F135" s="81" t="s">
        <v>1020</v>
      </c>
      <c r="G135" s="81">
        <v>9700</v>
      </c>
      <c r="H135" s="81">
        <v>5.09</v>
      </c>
      <c r="I135" s="81">
        <v>0.28000000000000003</v>
      </c>
      <c r="J135" s="81">
        <f>表4[[#This Row],[挂牌价]]-表4[[#This Row],[优惠下浮]]</f>
        <v>4.8099999999999996</v>
      </c>
      <c r="K135" s="81">
        <v>0.13</v>
      </c>
      <c r="L135" s="81">
        <f t="shared" si="6"/>
        <v>4.2566371681415927</v>
      </c>
      <c r="M135" s="81">
        <f t="shared" si="7"/>
        <v>46656.999999999993</v>
      </c>
      <c r="N135" s="81">
        <f t="shared" si="8"/>
        <v>41289.380530973445</v>
      </c>
    </row>
    <row r="136" spans="1:14" ht="41.1" customHeight="1">
      <c r="A136" s="83">
        <v>43969</v>
      </c>
      <c r="C136" s="81" t="s">
        <v>13</v>
      </c>
      <c r="D136" s="81" t="s">
        <v>14</v>
      </c>
      <c r="E136" s="81" t="s">
        <v>15</v>
      </c>
      <c r="F136" s="81" t="s">
        <v>64</v>
      </c>
      <c r="G136" s="81">
        <v>357</v>
      </c>
      <c r="H136" s="81">
        <v>5.09</v>
      </c>
      <c r="I136" s="81">
        <v>0.28000000000000003</v>
      </c>
      <c r="J136" s="81">
        <f>表4[[#This Row],[挂牌价]]-表4[[#This Row],[优惠下浮]]</f>
        <v>4.8099999999999996</v>
      </c>
      <c r="K136" s="81">
        <v>0.13</v>
      </c>
      <c r="L136" s="81">
        <f t="shared" si="6"/>
        <v>4.2566371681415927</v>
      </c>
      <c r="M136" s="81">
        <f t="shared" si="7"/>
        <v>1717.1699999999998</v>
      </c>
      <c r="N136" s="81">
        <f t="shared" si="8"/>
        <v>1519.6194690265486</v>
      </c>
    </row>
    <row r="137" spans="1:14" ht="41.1" customHeight="1">
      <c r="A137" s="83">
        <v>43969</v>
      </c>
      <c r="C137" s="81" t="s">
        <v>13</v>
      </c>
      <c r="D137" s="81" t="s">
        <v>14</v>
      </c>
      <c r="E137" s="81" t="s">
        <v>15</v>
      </c>
      <c r="F137" s="81" t="s">
        <v>64</v>
      </c>
      <c r="G137" s="81">
        <v>933</v>
      </c>
      <c r="H137" s="81">
        <v>5.09</v>
      </c>
      <c r="I137" s="81">
        <v>0.28000000000000003</v>
      </c>
      <c r="J137" s="81">
        <f>表4[[#This Row],[挂牌价]]-表4[[#This Row],[优惠下浮]]</f>
        <v>4.8099999999999996</v>
      </c>
      <c r="K137" s="81">
        <v>0.13</v>
      </c>
      <c r="L137" s="81">
        <f t="shared" si="6"/>
        <v>4.2566371681415927</v>
      </c>
      <c r="M137" s="81">
        <f t="shared" si="7"/>
        <v>4487.7299999999996</v>
      </c>
      <c r="N137" s="81">
        <f t="shared" si="8"/>
        <v>3971.4424778761058</v>
      </c>
    </row>
    <row r="138" spans="1:14" ht="41.1" customHeight="1">
      <c r="A138" s="83">
        <v>43969</v>
      </c>
      <c r="C138" s="81" t="s">
        <v>13</v>
      </c>
      <c r="D138" s="81" t="s">
        <v>14</v>
      </c>
      <c r="E138" s="81" t="s">
        <v>15</v>
      </c>
      <c r="F138" s="81" t="s">
        <v>64</v>
      </c>
      <c r="G138" s="81">
        <v>695</v>
      </c>
      <c r="H138" s="81">
        <v>5.09</v>
      </c>
      <c r="I138" s="81">
        <v>0.28000000000000003</v>
      </c>
      <c r="J138" s="81">
        <f>表4[[#This Row],[挂牌价]]-表4[[#This Row],[优惠下浮]]</f>
        <v>4.8099999999999996</v>
      </c>
      <c r="K138" s="81">
        <v>0.13</v>
      </c>
      <c r="L138" s="81">
        <f t="shared" si="6"/>
        <v>4.2566371681415927</v>
      </c>
      <c r="M138" s="81">
        <f t="shared" si="7"/>
        <v>3342.95</v>
      </c>
      <c r="N138" s="81">
        <f t="shared" si="8"/>
        <v>2958.3628318584069</v>
      </c>
    </row>
    <row r="139" spans="1:14" ht="41.1" customHeight="1">
      <c r="A139" s="83">
        <v>43969</v>
      </c>
      <c r="C139" s="81" t="s">
        <v>13</v>
      </c>
      <c r="D139" s="81" t="s">
        <v>14</v>
      </c>
      <c r="E139" s="81" t="s">
        <v>15</v>
      </c>
      <c r="F139" s="81" t="s">
        <v>1023</v>
      </c>
      <c r="G139" s="81">
        <v>425</v>
      </c>
      <c r="H139" s="81">
        <v>5.09</v>
      </c>
      <c r="I139" s="81">
        <v>0.28000000000000003</v>
      </c>
      <c r="J139" s="81">
        <f>表4[[#This Row],[挂牌价]]-表4[[#This Row],[优惠下浮]]</f>
        <v>4.8099999999999996</v>
      </c>
      <c r="K139" s="81">
        <v>0.13</v>
      </c>
      <c r="L139" s="81">
        <f t="shared" si="6"/>
        <v>4.2566371681415927</v>
      </c>
      <c r="M139" s="81">
        <f t="shared" si="7"/>
        <v>2044.2499999999998</v>
      </c>
      <c r="N139" s="81">
        <f t="shared" si="8"/>
        <v>1809.0707964601768</v>
      </c>
    </row>
    <row r="140" spans="1:14" ht="41.1" customHeight="1">
      <c r="A140" s="83">
        <v>43969</v>
      </c>
      <c r="C140" s="81" t="s">
        <v>13</v>
      </c>
      <c r="D140" s="81" t="s">
        <v>14</v>
      </c>
      <c r="E140" s="81" t="s">
        <v>15</v>
      </c>
      <c r="F140" s="81" t="s">
        <v>39</v>
      </c>
      <c r="G140" s="81">
        <v>5336</v>
      </c>
      <c r="H140" s="81">
        <v>5.09</v>
      </c>
      <c r="I140" s="81">
        <v>0.28000000000000003</v>
      </c>
      <c r="J140" s="81">
        <f>表4[[#This Row],[挂牌价]]-表4[[#This Row],[优惠下浮]]</f>
        <v>4.8099999999999996</v>
      </c>
      <c r="K140" s="81">
        <v>0.13</v>
      </c>
      <c r="L140" s="81">
        <f t="shared" si="6"/>
        <v>4.2566371681415927</v>
      </c>
      <c r="M140" s="81">
        <f t="shared" si="7"/>
        <v>25666.159999999996</v>
      </c>
      <c r="N140" s="81">
        <f t="shared" si="8"/>
        <v>22713.41592920354</v>
      </c>
    </row>
    <row r="141" spans="1:14" ht="41.1" customHeight="1">
      <c r="A141" s="83">
        <v>43969</v>
      </c>
      <c r="C141" s="81" t="s">
        <v>13</v>
      </c>
      <c r="D141" s="81" t="s">
        <v>14</v>
      </c>
      <c r="E141" s="81" t="s">
        <v>15</v>
      </c>
      <c r="F141" s="81" t="s">
        <v>39</v>
      </c>
      <c r="G141" s="81">
        <v>1567</v>
      </c>
      <c r="H141" s="81">
        <v>5.09</v>
      </c>
      <c r="I141" s="81">
        <v>0.28000000000000003</v>
      </c>
      <c r="J141" s="81">
        <f>表4[[#This Row],[挂牌价]]-表4[[#This Row],[优惠下浮]]</f>
        <v>4.8099999999999996</v>
      </c>
      <c r="K141" s="81">
        <v>0.13</v>
      </c>
      <c r="L141" s="81">
        <f t="shared" si="6"/>
        <v>4.2566371681415927</v>
      </c>
      <c r="M141" s="81">
        <f t="shared" si="7"/>
        <v>7537.2699999999995</v>
      </c>
      <c r="N141" s="81">
        <f t="shared" si="8"/>
        <v>6670.1504424778759</v>
      </c>
    </row>
    <row r="142" spans="1:14" ht="41.1" customHeight="1">
      <c r="A142" s="83">
        <v>43969</v>
      </c>
      <c r="C142" s="81" t="s">
        <v>13</v>
      </c>
      <c r="D142" s="81" t="s">
        <v>14</v>
      </c>
      <c r="E142" s="81" t="s">
        <v>15</v>
      </c>
      <c r="F142" s="81" t="s">
        <v>39</v>
      </c>
      <c r="G142" s="81">
        <v>21120</v>
      </c>
      <c r="H142" s="81">
        <v>5.09</v>
      </c>
      <c r="I142" s="81">
        <v>0.28000000000000003</v>
      </c>
      <c r="J142" s="81">
        <f>表4[[#This Row],[挂牌价]]-表4[[#This Row],[优惠下浮]]</f>
        <v>4.8099999999999996</v>
      </c>
      <c r="K142" s="81">
        <v>0.13</v>
      </c>
      <c r="L142" s="81">
        <f t="shared" si="6"/>
        <v>4.2566371681415927</v>
      </c>
      <c r="M142" s="81">
        <f t="shared" si="7"/>
        <v>101587.2</v>
      </c>
      <c r="N142" s="81">
        <f t="shared" si="8"/>
        <v>89900.176991150438</v>
      </c>
    </row>
    <row r="143" spans="1:14" ht="41.1" customHeight="1">
      <c r="A143" s="83">
        <v>43969</v>
      </c>
      <c r="C143" s="81" t="s">
        <v>13</v>
      </c>
      <c r="D143" s="81" t="s">
        <v>14</v>
      </c>
      <c r="E143" s="81" t="s">
        <v>15</v>
      </c>
      <c r="F143" s="81" t="s">
        <v>35</v>
      </c>
      <c r="G143" s="81">
        <v>851</v>
      </c>
      <c r="H143" s="81">
        <v>5.09</v>
      </c>
      <c r="I143" s="81">
        <v>0.28000000000000003</v>
      </c>
      <c r="J143" s="81">
        <f>表4[[#This Row],[挂牌价]]-表4[[#This Row],[优惠下浮]]</f>
        <v>4.8099999999999996</v>
      </c>
      <c r="K143" s="81">
        <v>0.13</v>
      </c>
      <c r="L143" s="81">
        <f t="shared" si="6"/>
        <v>4.2566371681415927</v>
      </c>
      <c r="M143" s="81">
        <f t="shared" si="7"/>
        <v>4093.3099999999995</v>
      </c>
      <c r="N143" s="81">
        <f t="shared" si="8"/>
        <v>3622.3982300884954</v>
      </c>
    </row>
    <row r="144" spans="1:14" ht="41.1" customHeight="1">
      <c r="A144" s="83">
        <v>43969</v>
      </c>
      <c r="C144" s="81" t="s">
        <v>13</v>
      </c>
      <c r="D144" s="81" t="s">
        <v>14</v>
      </c>
      <c r="E144" s="81" t="s">
        <v>15</v>
      </c>
      <c r="F144" s="81" t="s">
        <v>230</v>
      </c>
      <c r="G144" s="81">
        <v>305</v>
      </c>
      <c r="H144" s="81">
        <v>5.09</v>
      </c>
      <c r="I144" s="81">
        <v>0.28000000000000003</v>
      </c>
      <c r="J144" s="81">
        <f>表4[[#This Row],[挂牌价]]-表4[[#This Row],[优惠下浮]]</f>
        <v>4.8099999999999996</v>
      </c>
      <c r="K144" s="81">
        <v>0.13</v>
      </c>
      <c r="L144" s="81">
        <f t="shared" si="6"/>
        <v>4.2566371681415927</v>
      </c>
      <c r="M144" s="81">
        <f t="shared" si="7"/>
        <v>1467.05</v>
      </c>
      <c r="N144" s="81">
        <f t="shared" si="8"/>
        <v>1298.2743362831857</v>
      </c>
    </row>
    <row r="145" spans="1:14" ht="41.1" customHeight="1">
      <c r="A145" s="83">
        <v>43969</v>
      </c>
      <c r="C145" s="81" t="s">
        <v>13</v>
      </c>
      <c r="D145" s="81" t="s">
        <v>14</v>
      </c>
      <c r="E145" s="81" t="s">
        <v>15</v>
      </c>
      <c r="F145" s="81" t="s">
        <v>230</v>
      </c>
      <c r="G145" s="81">
        <v>738</v>
      </c>
      <c r="H145" s="81">
        <v>5.09</v>
      </c>
      <c r="I145" s="81">
        <v>0.28000000000000003</v>
      </c>
      <c r="J145" s="81">
        <f>表4[[#This Row],[挂牌价]]-表4[[#This Row],[优惠下浮]]</f>
        <v>4.8099999999999996</v>
      </c>
      <c r="K145" s="81">
        <v>0.13</v>
      </c>
      <c r="L145" s="81">
        <f t="shared" si="6"/>
        <v>4.2566371681415927</v>
      </c>
      <c r="M145" s="81">
        <f t="shared" si="7"/>
        <v>3549.7799999999997</v>
      </c>
      <c r="N145" s="81">
        <f t="shared" si="8"/>
        <v>3141.3982300884954</v>
      </c>
    </row>
    <row r="146" spans="1:14" ht="41.1" customHeight="1">
      <c r="A146" s="83">
        <v>43969</v>
      </c>
      <c r="C146" s="81" t="s">
        <v>13</v>
      </c>
      <c r="D146" s="81" t="s">
        <v>14</v>
      </c>
      <c r="E146" s="81" t="s">
        <v>15</v>
      </c>
      <c r="F146" s="81" t="s">
        <v>230</v>
      </c>
      <c r="G146" s="81">
        <v>869</v>
      </c>
      <c r="H146" s="81">
        <v>5.09</v>
      </c>
      <c r="I146" s="81">
        <v>0.28000000000000003</v>
      </c>
      <c r="J146" s="81">
        <f>表4[[#This Row],[挂牌价]]-表4[[#This Row],[优惠下浮]]</f>
        <v>4.8099999999999996</v>
      </c>
      <c r="K146" s="81">
        <v>0.13</v>
      </c>
      <c r="L146" s="81">
        <f t="shared" si="6"/>
        <v>4.2566371681415927</v>
      </c>
      <c r="M146" s="81">
        <f t="shared" si="7"/>
        <v>4179.8899999999994</v>
      </c>
      <c r="N146" s="81">
        <f t="shared" si="8"/>
        <v>3699.0176991150438</v>
      </c>
    </row>
    <row r="147" spans="1:14" ht="41.1" customHeight="1">
      <c r="A147" s="83">
        <v>43969</v>
      </c>
      <c r="C147" s="81" t="s">
        <v>13</v>
      </c>
      <c r="D147" s="81" t="s">
        <v>14</v>
      </c>
      <c r="E147" s="81" t="s">
        <v>15</v>
      </c>
      <c r="F147" s="81" t="s">
        <v>230</v>
      </c>
      <c r="G147" s="81">
        <v>1028</v>
      </c>
      <c r="H147" s="81">
        <v>5.09</v>
      </c>
      <c r="I147" s="81">
        <v>0.28000000000000003</v>
      </c>
      <c r="J147" s="81">
        <f>表4[[#This Row],[挂牌价]]-表4[[#This Row],[优惠下浮]]</f>
        <v>4.8099999999999996</v>
      </c>
      <c r="K147" s="81">
        <v>0.13</v>
      </c>
      <c r="L147" s="81">
        <f t="shared" si="6"/>
        <v>4.2566371681415927</v>
      </c>
      <c r="M147" s="81">
        <f t="shared" si="7"/>
        <v>4944.6799999999994</v>
      </c>
      <c r="N147" s="81">
        <f t="shared" si="8"/>
        <v>4375.8230088495575</v>
      </c>
    </row>
    <row r="148" spans="1:14" ht="41.1" customHeight="1">
      <c r="A148" s="83">
        <v>43969</v>
      </c>
      <c r="C148" s="81" t="s">
        <v>13</v>
      </c>
      <c r="D148" s="81" t="s">
        <v>14</v>
      </c>
      <c r="E148" s="81" t="s">
        <v>15</v>
      </c>
      <c r="F148" s="81" t="s">
        <v>230</v>
      </c>
      <c r="G148" s="81">
        <v>1220</v>
      </c>
      <c r="H148" s="81">
        <v>5.09</v>
      </c>
      <c r="I148" s="81">
        <v>0.28000000000000003</v>
      </c>
      <c r="J148" s="81">
        <f>表4[[#This Row],[挂牌价]]-表4[[#This Row],[优惠下浮]]</f>
        <v>4.8099999999999996</v>
      </c>
      <c r="K148" s="81">
        <v>0.13</v>
      </c>
      <c r="L148" s="81">
        <f t="shared" si="6"/>
        <v>4.2566371681415927</v>
      </c>
      <c r="M148" s="81">
        <f t="shared" si="7"/>
        <v>5868.2</v>
      </c>
      <c r="N148" s="81">
        <f t="shared" si="8"/>
        <v>5193.0973451327427</v>
      </c>
    </row>
    <row r="149" spans="1:14" ht="41.1" customHeight="1">
      <c r="A149" s="83">
        <v>43969</v>
      </c>
      <c r="C149" s="81" t="s">
        <v>13</v>
      </c>
      <c r="D149" s="81" t="s">
        <v>14</v>
      </c>
      <c r="E149" s="81" t="s">
        <v>15</v>
      </c>
      <c r="F149" s="81" t="s">
        <v>230</v>
      </c>
      <c r="G149" s="81">
        <v>394</v>
      </c>
      <c r="H149" s="81">
        <v>5.09</v>
      </c>
      <c r="I149" s="81">
        <v>0.28000000000000003</v>
      </c>
      <c r="J149" s="81">
        <f>表4[[#This Row],[挂牌价]]-表4[[#This Row],[优惠下浮]]</f>
        <v>4.8099999999999996</v>
      </c>
      <c r="K149" s="81">
        <v>0.13</v>
      </c>
      <c r="L149" s="81">
        <f t="shared" si="6"/>
        <v>4.2566371681415927</v>
      </c>
      <c r="M149" s="81">
        <f t="shared" si="7"/>
        <v>1895.1399999999999</v>
      </c>
      <c r="N149" s="81">
        <f t="shared" si="8"/>
        <v>1677.1150442477874</v>
      </c>
    </row>
    <row r="150" spans="1:14" ht="41.1" customHeight="1">
      <c r="A150" s="83">
        <v>43969</v>
      </c>
      <c r="C150" s="81" t="s">
        <v>13</v>
      </c>
      <c r="D150" s="81" t="s">
        <v>14</v>
      </c>
      <c r="E150" s="81" t="s">
        <v>15</v>
      </c>
      <c r="F150" s="81" t="s">
        <v>1021</v>
      </c>
      <c r="G150" s="81">
        <v>548</v>
      </c>
      <c r="H150" s="81">
        <v>5.09</v>
      </c>
      <c r="I150" s="81">
        <v>0.28000000000000003</v>
      </c>
      <c r="J150" s="81">
        <f>表4[[#This Row],[挂牌价]]-表4[[#This Row],[优惠下浮]]</f>
        <v>4.8099999999999996</v>
      </c>
      <c r="K150" s="81">
        <v>0.13</v>
      </c>
      <c r="L150" s="81">
        <f t="shared" si="6"/>
        <v>4.2566371681415927</v>
      </c>
      <c r="M150" s="81">
        <f t="shared" si="7"/>
        <v>2635.8799999999997</v>
      </c>
      <c r="N150" s="81">
        <f t="shared" si="8"/>
        <v>2332.6371681415926</v>
      </c>
    </row>
    <row r="151" spans="1:14" ht="41.1" customHeight="1">
      <c r="A151" s="83">
        <v>43969</v>
      </c>
      <c r="C151" s="81" t="s">
        <v>13</v>
      </c>
      <c r="D151" s="81" t="s">
        <v>14</v>
      </c>
      <c r="E151" s="81" t="s">
        <v>15</v>
      </c>
      <c r="F151" s="81" t="s">
        <v>1029</v>
      </c>
      <c r="G151" s="81">
        <v>140</v>
      </c>
      <c r="H151" s="81">
        <v>5.09</v>
      </c>
      <c r="I151" s="81">
        <v>0.28000000000000003</v>
      </c>
      <c r="J151" s="81">
        <f>表4[[#This Row],[挂牌价]]-表4[[#This Row],[优惠下浮]]</f>
        <v>4.8099999999999996</v>
      </c>
      <c r="K151" s="81">
        <v>0.13</v>
      </c>
      <c r="L151" s="81">
        <f t="shared" si="6"/>
        <v>4.2566371681415927</v>
      </c>
      <c r="M151" s="81">
        <f t="shared" si="7"/>
        <v>673.4</v>
      </c>
      <c r="N151" s="81">
        <f t="shared" si="8"/>
        <v>595.92920353982299</v>
      </c>
    </row>
    <row r="152" spans="1:14" ht="41.1" customHeight="1">
      <c r="A152" s="83">
        <v>43969</v>
      </c>
      <c r="C152" s="81" t="s">
        <v>13</v>
      </c>
      <c r="D152" s="81" t="s">
        <v>14</v>
      </c>
      <c r="E152" s="81" t="s">
        <v>15</v>
      </c>
      <c r="F152" s="81" t="s">
        <v>498</v>
      </c>
      <c r="G152" s="81">
        <v>2155</v>
      </c>
      <c r="H152" s="81">
        <v>5.09</v>
      </c>
      <c r="I152" s="81">
        <v>0.28000000000000003</v>
      </c>
      <c r="J152" s="81">
        <f>表4[[#This Row],[挂牌价]]-表4[[#This Row],[优惠下浮]]</f>
        <v>4.8099999999999996</v>
      </c>
      <c r="K152" s="81">
        <v>0.13</v>
      </c>
      <c r="L152" s="81">
        <f t="shared" si="6"/>
        <v>4.2566371681415927</v>
      </c>
      <c r="M152" s="81">
        <f t="shared" si="7"/>
        <v>10365.549999999999</v>
      </c>
      <c r="N152" s="81">
        <f t="shared" si="8"/>
        <v>9173.0530973451314</v>
      </c>
    </row>
    <row r="153" spans="1:14" ht="41.1" customHeight="1">
      <c r="A153" s="83">
        <v>43969</v>
      </c>
      <c r="C153" s="81" t="s">
        <v>13</v>
      </c>
      <c r="D153" s="81" t="s">
        <v>14</v>
      </c>
      <c r="E153" s="81" t="s">
        <v>15</v>
      </c>
      <c r="F153" s="81" t="s">
        <v>498</v>
      </c>
      <c r="G153" s="81">
        <v>43</v>
      </c>
      <c r="H153" s="81">
        <v>5.09</v>
      </c>
      <c r="I153" s="81">
        <v>0.28000000000000003</v>
      </c>
      <c r="J153" s="81">
        <f>表4[[#This Row],[挂牌价]]-表4[[#This Row],[优惠下浮]]</f>
        <v>4.8099999999999996</v>
      </c>
      <c r="K153" s="81">
        <v>0.13</v>
      </c>
      <c r="L153" s="81">
        <f t="shared" si="6"/>
        <v>4.2566371681415927</v>
      </c>
      <c r="M153" s="81">
        <f t="shared" si="7"/>
        <v>206.82999999999998</v>
      </c>
      <c r="N153" s="81">
        <f t="shared" si="8"/>
        <v>183.03539823008848</v>
      </c>
    </row>
    <row r="154" spans="1:14" ht="41.1" customHeight="1">
      <c r="A154" s="83">
        <v>43969</v>
      </c>
      <c r="C154" s="81" t="s">
        <v>13</v>
      </c>
      <c r="D154" s="81" t="s">
        <v>14</v>
      </c>
      <c r="E154" s="81" t="s">
        <v>15</v>
      </c>
      <c r="F154" s="81" t="s">
        <v>1028</v>
      </c>
      <c r="G154" s="81">
        <v>439</v>
      </c>
      <c r="H154" s="81">
        <v>5.09</v>
      </c>
      <c r="I154" s="81">
        <v>0.28000000000000003</v>
      </c>
      <c r="J154" s="81">
        <f>表4[[#This Row],[挂牌价]]-表4[[#This Row],[优惠下浮]]</f>
        <v>4.8099999999999996</v>
      </c>
      <c r="K154" s="81">
        <v>0.13</v>
      </c>
      <c r="L154" s="81">
        <f t="shared" si="6"/>
        <v>4.2566371681415927</v>
      </c>
      <c r="M154" s="81">
        <f t="shared" si="7"/>
        <v>2111.5899999999997</v>
      </c>
      <c r="N154" s="81">
        <f t="shared" si="8"/>
        <v>1868.6637168141592</v>
      </c>
    </row>
    <row r="155" spans="1:14" ht="41.1" customHeight="1">
      <c r="A155" s="83">
        <v>43969</v>
      </c>
      <c r="C155" s="81" t="s">
        <v>13</v>
      </c>
      <c r="D155" s="81" t="s">
        <v>14</v>
      </c>
      <c r="E155" s="81" t="s">
        <v>15</v>
      </c>
      <c r="F155" s="81" t="s">
        <v>197</v>
      </c>
      <c r="G155" s="81">
        <v>536</v>
      </c>
      <c r="H155" s="81">
        <v>5.09</v>
      </c>
      <c r="I155" s="81">
        <v>0.28000000000000003</v>
      </c>
      <c r="J155" s="81">
        <f>表4[[#This Row],[挂牌价]]-表4[[#This Row],[优惠下浮]]</f>
        <v>4.8099999999999996</v>
      </c>
      <c r="K155" s="81">
        <v>0.13</v>
      </c>
      <c r="L155" s="81">
        <f t="shared" si="6"/>
        <v>4.2566371681415927</v>
      </c>
      <c r="M155" s="81">
        <f t="shared" si="7"/>
        <v>2578.16</v>
      </c>
      <c r="N155" s="81">
        <f t="shared" si="8"/>
        <v>2281.5575221238937</v>
      </c>
    </row>
    <row r="156" spans="1:14" ht="41.1" customHeight="1">
      <c r="A156" s="83">
        <v>43969</v>
      </c>
      <c r="C156" s="81" t="s">
        <v>13</v>
      </c>
      <c r="D156" s="81" t="s">
        <v>14</v>
      </c>
      <c r="E156" s="81" t="s">
        <v>15</v>
      </c>
      <c r="F156" s="81" t="s">
        <v>291</v>
      </c>
      <c r="G156" s="81">
        <v>424</v>
      </c>
      <c r="H156" s="81">
        <v>5.09</v>
      </c>
      <c r="I156" s="81">
        <v>0.28000000000000003</v>
      </c>
      <c r="J156" s="81">
        <f>表4[[#This Row],[挂牌价]]-表4[[#This Row],[优惠下浮]]</f>
        <v>4.8099999999999996</v>
      </c>
      <c r="K156" s="81">
        <v>0.13</v>
      </c>
      <c r="L156" s="81">
        <f t="shared" si="6"/>
        <v>4.2566371681415927</v>
      </c>
      <c r="M156" s="81">
        <f t="shared" si="7"/>
        <v>2039.4399999999998</v>
      </c>
      <c r="N156" s="81">
        <f t="shared" si="8"/>
        <v>1804.8141592920354</v>
      </c>
    </row>
    <row r="157" spans="1:14" ht="41.1" customHeight="1">
      <c r="A157" s="83">
        <v>43969</v>
      </c>
      <c r="C157" s="81" t="s">
        <v>13</v>
      </c>
      <c r="D157" s="81" t="s">
        <v>14</v>
      </c>
      <c r="E157" s="81" t="s">
        <v>15</v>
      </c>
      <c r="F157" s="81" t="s">
        <v>83</v>
      </c>
      <c r="G157" s="81">
        <v>9857</v>
      </c>
      <c r="H157" s="81">
        <v>5.09</v>
      </c>
      <c r="I157" s="81">
        <v>0.28000000000000003</v>
      </c>
      <c r="J157" s="81">
        <f>表4[[#This Row],[挂牌价]]-表4[[#This Row],[优惠下浮]]</f>
        <v>4.8099999999999996</v>
      </c>
      <c r="K157" s="81">
        <v>0.13</v>
      </c>
      <c r="L157" s="81">
        <f t="shared" si="6"/>
        <v>4.2566371681415927</v>
      </c>
      <c r="M157" s="81">
        <f t="shared" si="7"/>
        <v>47412.17</v>
      </c>
      <c r="N157" s="81">
        <f t="shared" si="8"/>
        <v>41957.672566371679</v>
      </c>
    </row>
    <row r="158" spans="1:14" ht="41.1" customHeight="1">
      <c r="A158" s="83">
        <v>43969</v>
      </c>
      <c r="C158" s="81" t="s">
        <v>13</v>
      </c>
      <c r="D158" s="81" t="s">
        <v>14</v>
      </c>
      <c r="E158" s="81" t="s">
        <v>15</v>
      </c>
      <c r="F158" s="81" t="s">
        <v>83</v>
      </c>
      <c r="G158" s="81">
        <v>390</v>
      </c>
      <c r="H158" s="81">
        <v>5.09</v>
      </c>
      <c r="I158" s="81">
        <v>0.28000000000000003</v>
      </c>
      <c r="J158" s="81">
        <f>表4[[#This Row],[挂牌价]]-表4[[#This Row],[优惠下浮]]</f>
        <v>4.8099999999999996</v>
      </c>
      <c r="K158" s="81">
        <v>0.13</v>
      </c>
      <c r="L158" s="81">
        <f t="shared" si="6"/>
        <v>4.2566371681415927</v>
      </c>
      <c r="M158" s="81">
        <f t="shared" si="7"/>
        <v>1875.8999999999999</v>
      </c>
      <c r="N158" s="81">
        <f t="shared" si="8"/>
        <v>1660.088495575221</v>
      </c>
    </row>
    <row r="159" spans="1:14" ht="41.1" customHeight="1">
      <c r="A159" s="83">
        <v>43969</v>
      </c>
      <c r="C159" s="81" t="s">
        <v>13</v>
      </c>
      <c r="D159" s="81" t="s">
        <v>14</v>
      </c>
      <c r="E159" s="81" t="s">
        <v>15</v>
      </c>
      <c r="F159" s="81" t="s">
        <v>232</v>
      </c>
      <c r="G159" s="81">
        <v>351</v>
      </c>
      <c r="H159" s="81">
        <v>5.09</v>
      </c>
      <c r="I159" s="81">
        <v>0.28000000000000003</v>
      </c>
      <c r="J159" s="81">
        <f>表4[[#This Row],[挂牌价]]-表4[[#This Row],[优惠下浮]]</f>
        <v>4.8099999999999996</v>
      </c>
      <c r="K159" s="81">
        <v>0.13</v>
      </c>
      <c r="L159" s="81">
        <f t="shared" si="6"/>
        <v>4.2566371681415927</v>
      </c>
      <c r="M159" s="81">
        <f t="shared" si="7"/>
        <v>1688.31</v>
      </c>
      <c r="N159" s="81">
        <f t="shared" si="8"/>
        <v>1494.0796460176991</v>
      </c>
    </row>
    <row r="160" spans="1:14" ht="41.1" customHeight="1">
      <c r="A160" s="83">
        <v>43969</v>
      </c>
      <c r="C160" s="81" t="s">
        <v>13</v>
      </c>
      <c r="D160" s="81" t="s">
        <v>14</v>
      </c>
      <c r="E160" s="81" t="s">
        <v>15</v>
      </c>
      <c r="F160" s="81" t="s">
        <v>232</v>
      </c>
      <c r="G160" s="81">
        <v>1019</v>
      </c>
      <c r="H160" s="81">
        <v>5.09</v>
      </c>
      <c r="I160" s="81">
        <v>0.28000000000000003</v>
      </c>
      <c r="J160" s="81">
        <f>表4[[#This Row],[挂牌价]]-表4[[#This Row],[优惠下浮]]</f>
        <v>4.8099999999999996</v>
      </c>
      <c r="K160" s="81">
        <v>0.13</v>
      </c>
      <c r="L160" s="81">
        <f t="shared" si="6"/>
        <v>4.2566371681415927</v>
      </c>
      <c r="M160" s="81">
        <f t="shared" si="7"/>
        <v>4901.3899999999994</v>
      </c>
      <c r="N160" s="81">
        <f t="shared" si="8"/>
        <v>4337.5132743362828</v>
      </c>
    </row>
    <row r="161" spans="1:14" ht="41.1" customHeight="1">
      <c r="A161" s="83">
        <v>43969</v>
      </c>
      <c r="C161" s="81" t="s">
        <v>13</v>
      </c>
      <c r="D161" s="81" t="s">
        <v>14</v>
      </c>
      <c r="E161" s="81" t="s">
        <v>15</v>
      </c>
      <c r="F161" s="81" t="s">
        <v>1018</v>
      </c>
      <c r="G161" s="81">
        <v>1784</v>
      </c>
      <c r="H161" s="81">
        <v>5.09</v>
      </c>
      <c r="I161" s="81">
        <v>0.28000000000000003</v>
      </c>
      <c r="J161" s="81">
        <f>表4[[#This Row],[挂牌价]]-表4[[#This Row],[优惠下浮]]</f>
        <v>4.8099999999999996</v>
      </c>
      <c r="K161" s="81">
        <v>0.13</v>
      </c>
      <c r="L161" s="81">
        <f t="shared" si="6"/>
        <v>4.2566371681415927</v>
      </c>
      <c r="M161" s="81">
        <f t="shared" si="7"/>
        <v>8581.0399999999991</v>
      </c>
      <c r="N161" s="81">
        <f t="shared" si="8"/>
        <v>7593.8407079646013</v>
      </c>
    </row>
    <row r="162" spans="1:14" ht="41.1" customHeight="1">
      <c r="A162" s="83">
        <v>43969</v>
      </c>
      <c r="C162" s="81" t="s">
        <v>13</v>
      </c>
      <c r="D162" s="81" t="s">
        <v>14</v>
      </c>
      <c r="E162" s="81" t="s">
        <v>15</v>
      </c>
      <c r="F162" s="81" t="s">
        <v>1016</v>
      </c>
      <c r="G162" s="81">
        <v>711</v>
      </c>
      <c r="H162" s="81">
        <v>5.09</v>
      </c>
      <c r="I162" s="81">
        <v>0.28000000000000003</v>
      </c>
      <c r="J162" s="81">
        <f>表4[[#This Row],[挂牌价]]-表4[[#This Row],[优惠下浮]]</f>
        <v>4.8099999999999996</v>
      </c>
      <c r="K162" s="81">
        <v>0.13</v>
      </c>
      <c r="L162" s="81">
        <f t="shared" si="6"/>
        <v>4.2566371681415927</v>
      </c>
      <c r="M162" s="81">
        <f t="shared" si="7"/>
        <v>3419.91</v>
      </c>
      <c r="N162" s="81">
        <f t="shared" si="8"/>
        <v>3026.4690265486724</v>
      </c>
    </row>
    <row r="163" spans="1:14" ht="41.1" customHeight="1">
      <c r="A163" s="83">
        <v>43969</v>
      </c>
      <c r="C163" s="81" t="s">
        <v>13</v>
      </c>
      <c r="D163" s="81" t="s">
        <v>14</v>
      </c>
      <c r="E163" s="81" t="s">
        <v>15</v>
      </c>
      <c r="F163" s="81" t="s">
        <v>746</v>
      </c>
      <c r="G163" s="81">
        <v>255</v>
      </c>
      <c r="H163" s="81">
        <v>5.09</v>
      </c>
      <c r="I163" s="81">
        <v>0.28000000000000003</v>
      </c>
      <c r="J163" s="81">
        <f>表4[[#This Row],[挂牌价]]-表4[[#This Row],[优惠下浮]]</f>
        <v>4.8099999999999996</v>
      </c>
      <c r="K163" s="81">
        <v>0.13</v>
      </c>
      <c r="L163" s="81">
        <f t="shared" si="6"/>
        <v>4.2566371681415927</v>
      </c>
      <c r="M163" s="81">
        <f t="shared" si="7"/>
        <v>1226.55</v>
      </c>
      <c r="N163" s="81">
        <f t="shared" si="8"/>
        <v>1085.4424778761061</v>
      </c>
    </row>
    <row r="164" spans="1:14" ht="41.1" customHeight="1">
      <c r="A164" s="83">
        <v>43969</v>
      </c>
      <c r="C164" s="81" t="s">
        <v>13</v>
      </c>
      <c r="D164" s="81" t="s">
        <v>14</v>
      </c>
      <c r="E164" s="81" t="s">
        <v>15</v>
      </c>
      <c r="F164" s="81" t="s">
        <v>149</v>
      </c>
      <c r="G164" s="81">
        <v>2836</v>
      </c>
      <c r="H164" s="81">
        <v>5.09</v>
      </c>
      <c r="I164" s="81">
        <v>0.28000000000000003</v>
      </c>
      <c r="J164" s="81">
        <f>表4[[#This Row],[挂牌价]]-表4[[#This Row],[优惠下浮]]</f>
        <v>4.8099999999999996</v>
      </c>
      <c r="K164" s="81">
        <v>0.13</v>
      </c>
      <c r="L164" s="81">
        <f t="shared" si="6"/>
        <v>4.2566371681415927</v>
      </c>
      <c r="M164" s="81">
        <f t="shared" si="7"/>
        <v>13641.159999999998</v>
      </c>
      <c r="N164" s="81">
        <f t="shared" si="8"/>
        <v>12071.823008849557</v>
      </c>
    </row>
    <row r="165" spans="1:14" ht="41.1" customHeight="1">
      <c r="A165" s="83">
        <v>43969</v>
      </c>
      <c r="C165" s="81" t="s">
        <v>13</v>
      </c>
      <c r="D165" s="81" t="s">
        <v>14</v>
      </c>
      <c r="E165" s="81" t="s">
        <v>15</v>
      </c>
      <c r="F165" s="81" t="s">
        <v>149</v>
      </c>
      <c r="G165" s="81">
        <v>346</v>
      </c>
      <c r="H165" s="81">
        <v>5.09</v>
      </c>
      <c r="I165" s="81">
        <v>0.28000000000000003</v>
      </c>
      <c r="J165" s="81">
        <f>表4[[#This Row],[挂牌价]]-表4[[#This Row],[优惠下浮]]</f>
        <v>4.8099999999999996</v>
      </c>
      <c r="K165" s="81">
        <v>0.13</v>
      </c>
      <c r="L165" s="81">
        <f t="shared" si="6"/>
        <v>4.2566371681415927</v>
      </c>
      <c r="M165" s="81">
        <f t="shared" si="7"/>
        <v>1664.2599999999998</v>
      </c>
      <c r="N165" s="81">
        <f t="shared" si="8"/>
        <v>1472.7964601769911</v>
      </c>
    </row>
    <row r="166" spans="1:14" ht="41.1" customHeight="1">
      <c r="A166" s="83">
        <v>43969</v>
      </c>
      <c r="C166" s="81" t="s">
        <v>13</v>
      </c>
      <c r="D166" s="81" t="s">
        <v>14</v>
      </c>
      <c r="E166" s="81" t="s">
        <v>15</v>
      </c>
      <c r="F166" s="81" t="s">
        <v>149</v>
      </c>
      <c r="G166" s="81">
        <v>1475</v>
      </c>
      <c r="H166" s="81">
        <v>5.09</v>
      </c>
      <c r="I166" s="81">
        <v>0.28000000000000003</v>
      </c>
      <c r="J166" s="81">
        <f>表4[[#This Row],[挂牌价]]-表4[[#This Row],[优惠下浮]]</f>
        <v>4.8099999999999996</v>
      </c>
      <c r="K166" s="81">
        <v>0.13</v>
      </c>
      <c r="L166" s="81">
        <f t="shared" si="6"/>
        <v>4.2566371681415927</v>
      </c>
      <c r="M166" s="81">
        <f t="shared" si="7"/>
        <v>7094.7499999999991</v>
      </c>
      <c r="N166" s="81">
        <f t="shared" si="8"/>
        <v>6278.5398230088495</v>
      </c>
    </row>
    <row r="167" spans="1:14" ht="41.1" customHeight="1">
      <c r="A167" s="83">
        <v>43969</v>
      </c>
      <c r="C167" s="81" t="s">
        <v>13</v>
      </c>
      <c r="D167" s="81" t="s">
        <v>14</v>
      </c>
      <c r="E167" s="81" t="s">
        <v>15</v>
      </c>
      <c r="F167" s="81" t="s">
        <v>149</v>
      </c>
      <c r="G167" s="81">
        <v>506</v>
      </c>
      <c r="H167" s="81">
        <v>5.09</v>
      </c>
      <c r="I167" s="81">
        <v>0.28000000000000003</v>
      </c>
      <c r="J167" s="81">
        <f>表4[[#This Row],[挂牌价]]-表4[[#This Row],[优惠下浮]]</f>
        <v>4.8099999999999996</v>
      </c>
      <c r="K167" s="81">
        <v>0.13</v>
      </c>
      <c r="L167" s="81">
        <f t="shared" si="6"/>
        <v>4.2566371681415927</v>
      </c>
      <c r="M167" s="81">
        <f t="shared" si="7"/>
        <v>2433.8599999999997</v>
      </c>
      <c r="N167" s="81">
        <f t="shared" si="8"/>
        <v>2153.858407079646</v>
      </c>
    </row>
    <row r="168" spans="1:14" ht="41.1" customHeight="1">
      <c r="A168" s="83">
        <v>43969</v>
      </c>
      <c r="C168" s="81" t="s">
        <v>13</v>
      </c>
      <c r="D168" s="81" t="s">
        <v>14</v>
      </c>
      <c r="E168" s="81" t="s">
        <v>15</v>
      </c>
      <c r="F168" s="81" t="s">
        <v>149</v>
      </c>
      <c r="G168" s="81">
        <v>600</v>
      </c>
      <c r="H168" s="81">
        <v>5.09</v>
      </c>
      <c r="I168" s="81">
        <v>0.28000000000000003</v>
      </c>
      <c r="J168" s="81">
        <f>表4[[#This Row],[挂牌价]]-表4[[#This Row],[优惠下浮]]</f>
        <v>4.8099999999999996</v>
      </c>
      <c r="K168" s="81">
        <v>0.13</v>
      </c>
      <c r="L168" s="81">
        <f t="shared" si="6"/>
        <v>4.2566371681415927</v>
      </c>
      <c r="M168" s="81">
        <f t="shared" si="7"/>
        <v>2885.9999999999995</v>
      </c>
      <c r="N168" s="81">
        <f t="shared" si="8"/>
        <v>2553.9823008849557</v>
      </c>
    </row>
    <row r="169" spans="1:14" ht="41.1" customHeight="1">
      <c r="A169" s="83">
        <v>43969</v>
      </c>
      <c r="C169" s="81" t="s">
        <v>13</v>
      </c>
      <c r="D169" s="81" t="s">
        <v>14</v>
      </c>
      <c r="E169" s="81" t="s">
        <v>15</v>
      </c>
      <c r="F169" s="81" t="s">
        <v>1012</v>
      </c>
      <c r="G169" s="81">
        <v>131</v>
      </c>
      <c r="H169" s="81">
        <v>5.09</v>
      </c>
      <c r="I169" s="81">
        <v>0.28000000000000003</v>
      </c>
      <c r="J169" s="81">
        <f>表4[[#This Row],[挂牌价]]-表4[[#This Row],[优惠下浮]]</f>
        <v>4.8099999999999996</v>
      </c>
      <c r="K169" s="81">
        <v>0.13</v>
      </c>
      <c r="L169" s="81">
        <f t="shared" si="6"/>
        <v>4.2566371681415927</v>
      </c>
      <c r="M169" s="81">
        <f t="shared" si="7"/>
        <v>630.1099999999999</v>
      </c>
      <c r="N169" s="81">
        <f t="shared" si="8"/>
        <v>557.61946902654859</v>
      </c>
    </row>
    <row r="170" spans="1:14" ht="41.1" customHeight="1">
      <c r="A170" s="83">
        <v>43969</v>
      </c>
      <c r="C170" s="81" t="s">
        <v>13</v>
      </c>
      <c r="D170" s="81" t="s">
        <v>14</v>
      </c>
      <c r="E170" s="81" t="s">
        <v>15</v>
      </c>
      <c r="F170" s="81" t="s">
        <v>1012</v>
      </c>
      <c r="G170" s="81">
        <v>112</v>
      </c>
      <c r="H170" s="81">
        <v>5.09</v>
      </c>
      <c r="I170" s="81">
        <v>0.28000000000000003</v>
      </c>
      <c r="J170" s="81">
        <f>表4[[#This Row],[挂牌价]]-表4[[#This Row],[优惠下浮]]</f>
        <v>4.8099999999999996</v>
      </c>
      <c r="K170" s="81">
        <v>0.13</v>
      </c>
      <c r="L170" s="81">
        <f t="shared" si="6"/>
        <v>4.2566371681415927</v>
      </c>
      <c r="M170" s="81">
        <f t="shared" si="7"/>
        <v>538.71999999999991</v>
      </c>
      <c r="N170" s="81">
        <f t="shared" si="8"/>
        <v>476.74336283185835</v>
      </c>
    </row>
    <row r="171" spans="1:14" ht="41.1" customHeight="1">
      <c r="A171" s="83">
        <v>43969</v>
      </c>
      <c r="C171" s="81" t="s">
        <v>13</v>
      </c>
      <c r="D171" s="81" t="s">
        <v>14</v>
      </c>
      <c r="E171" s="81" t="s">
        <v>15</v>
      </c>
      <c r="F171" s="81" t="s">
        <v>1012</v>
      </c>
      <c r="G171" s="81">
        <v>491</v>
      </c>
      <c r="H171" s="81">
        <v>5.09</v>
      </c>
      <c r="I171" s="81">
        <v>0.28000000000000003</v>
      </c>
      <c r="J171" s="81">
        <f>表4[[#This Row],[挂牌价]]-表4[[#This Row],[优惠下浮]]</f>
        <v>4.8099999999999996</v>
      </c>
      <c r="K171" s="81">
        <v>0.13</v>
      </c>
      <c r="L171" s="81">
        <f t="shared" si="6"/>
        <v>4.2566371681415927</v>
      </c>
      <c r="M171" s="81">
        <f t="shared" si="7"/>
        <v>2361.7099999999996</v>
      </c>
      <c r="N171" s="81">
        <f t="shared" si="8"/>
        <v>2090.0088495575219</v>
      </c>
    </row>
    <row r="172" spans="1:14" ht="41.1" customHeight="1">
      <c r="A172" s="83">
        <v>43969</v>
      </c>
      <c r="C172" s="81" t="s">
        <v>13</v>
      </c>
      <c r="D172" s="81" t="s">
        <v>14</v>
      </c>
      <c r="E172" s="81" t="s">
        <v>15</v>
      </c>
      <c r="F172" s="81" t="s">
        <v>253</v>
      </c>
      <c r="G172" s="81">
        <v>1725</v>
      </c>
      <c r="H172" s="81">
        <v>5.09</v>
      </c>
      <c r="I172" s="81">
        <v>0.28000000000000003</v>
      </c>
      <c r="J172" s="81">
        <f>表4[[#This Row],[挂牌价]]-表4[[#This Row],[优惠下浮]]</f>
        <v>4.8099999999999996</v>
      </c>
      <c r="K172" s="81">
        <v>0.13</v>
      </c>
      <c r="L172" s="81">
        <f t="shared" si="6"/>
        <v>4.2566371681415927</v>
      </c>
      <c r="M172" s="81">
        <f t="shared" si="7"/>
        <v>8297.25</v>
      </c>
      <c r="N172" s="81">
        <f t="shared" si="8"/>
        <v>7342.6991150442473</v>
      </c>
    </row>
    <row r="173" spans="1:14" ht="41.1" customHeight="1">
      <c r="A173" s="83">
        <v>43969</v>
      </c>
      <c r="C173" s="81" t="s">
        <v>13</v>
      </c>
      <c r="D173" s="81" t="s">
        <v>14</v>
      </c>
      <c r="E173" s="81" t="s">
        <v>15</v>
      </c>
      <c r="F173" s="81" t="s">
        <v>253</v>
      </c>
      <c r="G173" s="81">
        <v>955</v>
      </c>
      <c r="H173" s="81">
        <v>5.09</v>
      </c>
      <c r="I173" s="81">
        <v>0.28000000000000003</v>
      </c>
      <c r="J173" s="81">
        <f>表4[[#This Row],[挂牌价]]-表4[[#This Row],[优惠下浮]]</f>
        <v>4.8099999999999996</v>
      </c>
      <c r="K173" s="81">
        <v>0.13</v>
      </c>
      <c r="L173" s="81">
        <f t="shared" si="6"/>
        <v>4.2566371681415927</v>
      </c>
      <c r="M173" s="81">
        <f t="shared" si="7"/>
        <v>4593.5499999999993</v>
      </c>
      <c r="N173" s="81">
        <f t="shared" si="8"/>
        <v>4065.0884955752208</v>
      </c>
    </row>
    <row r="174" spans="1:14" ht="41.1" customHeight="1">
      <c r="A174" s="83">
        <v>43969</v>
      </c>
      <c r="C174" s="81" t="s">
        <v>13</v>
      </c>
      <c r="D174" s="81" t="s">
        <v>14</v>
      </c>
      <c r="E174" s="81" t="s">
        <v>15</v>
      </c>
      <c r="F174" s="81" t="s">
        <v>253</v>
      </c>
      <c r="G174" s="81">
        <v>590</v>
      </c>
      <c r="H174" s="81">
        <v>5.09</v>
      </c>
      <c r="I174" s="81">
        <v>0.28000000000000003</v>
      </c>
      <c r="J174" s="81">
        <f>表4[[#This Row],[挂牌价]]-表4[[#This Row],[优惠下浮]]</f>
        <v>4.8099999999999996</v>
      </c>
      <c r="K174" s="81">
        <v>0.13</v>
      </c>
      <c r="L174" s="81">
        <f t="shared" si="6"/>
        <v>4.2566371681415927</v>
      </c>
      <c r="M174" s="81">
        <f t="shared" si="7"/>
        <v>2837.8999999999996</v>
      </c>
      <c r="N174" s="81">
        <f t="shared" si="8"/>
        <v>2511.4159292035397</v>
      </c>
    </row>
    <row r="175" spans="1:14" ht="41.1" customHeight="1">
      <c r="A175" s="83">
        <v>43969</v>
      </c>
      <c r="C175" s="81" t="s">
        <v>13</v>
      </c>
      <c r="D175" s="81" t="s">
        <v>14</v>
      </c>
      <c r="E175" s="81" t="s">
        <v>15</v>
      </c>
      <c r="F175" s="81" t="s">
        <v>253</v>
      </c>
      <c r="G175" s="81">
        <v>896</v>
      </c>
      <c r="H175" s="81">
        <v>5.09</v>
      </c>
      <c r="I175" s="81">
        <v>0.28000000000000003</v>
      </c>
      <c r="J175" s="81">
        <f>表4[[#This Row],[挂牌价]]-表4[[#This Row],[优惠下浮]]</f>
        <v>4.8099999999999996</v>
      </c>
      <c r="K175" s="81">
        <v>0.13</v>
      </c>
      <c r="L175" s="81">
        <f t="shared" si="6"/>
        <v>4.2566371681415927</v>
      </c>
      <c r="M175" s="81">
        <f t="shared" si="7"/>
        <v>4309.7599999999993</v>
      </c>
      <c r="N175" s="81">
        <f t="shared" si="8"/>
        <v>3813.9469026548668</v>
      </c>
    </row>
    <row r="176" spans="1:14" ht="41.1" customHeight="1">
      <c r="A176" s="83">
        <v>43969</v>
      </c>
      <c r="C176" s="81" t="s">
        <v>13</v>
      </c>
      <c r="D176" s="81" t="s">
        <v>14</v>
      </c>
      <c r="E176" s="81" t="s">
        <v>15</v>
      </c>
      <c r="F176" s="81" t="s">
        <v>253</v>
      </c>
      <c r="G176" s="81">
        <v>666</v>
      </c>
      <c r="H176" s="81">
        <v>5.09</v>
      </c>
      <c r="I176" s="81">
        <v>0.28000000000000003</v>
      </c>
      <c r="J176" s="81">
        <f>表4[[#This Row],[挂牌价]]-表4[[#This Row],[优惠下浮]]</f>
        <v>4.8099999999999996</v>
      </c>
      <c r="K176" s="81">
        <v>0.13</v>
      </c>
      <c r="L176" s="81">
        <f t="shared" si="6"/>
        <v>4.2566371681415927</v>
      </c>
      <c r="M176" s="81">
        <f t="shared" si="7"/>
        <v>3203.4599999999996</v>
      </c>
      <c r="N176" s="81">
        <f t="shared" si="8"/>
        <v>2834.9203539823006</v>
      </c>
    </row>
    <row r="177" spans="1:14" ht="41.1" customHeight="1">
      <c r="A177" s="83">
        <v>43969</v>
      </c>
      <c r="C177" s="81" t="s">
        <v>13</v>
      </c>
      <c r="D177" s="81" t="s">
        <v>14</v>
      </c>
      <c r="E177" s="81" t="s">
        <v>15</v>
      </c>
      <c r="F177" s="81" t="s">
        <v>253</v>
      </c>
      <c r="G177" s="81">
        <v>464</v>
      </c>
      <c r="H177" s="81">
        <v>5.09</v>
      </c>
      <c r="I177" s="81">
        <v>0.28000000000000003</v>
      </c>
      <c r="J177" s="81">
        <f>表4[[#This Row],[挂牌价]]-表4[[#This Row],[优惠下浮]]</f>
        <v>4.8099999999999996</v>
      </c>
      <c r="K177" s="81">
        <v>0.13</v>
      </c>
      <c r="L177" s="81">
        <f t="shared" si="6"/>
        <v>4.2566371681415927</v>
      </c>
      <c r="M177" s="81">
        <f t="shared" si="7"/>
        <v>2231.8399999999997</v>
      </c>
      <c r="N177" s="81">
        <f t="shared" si="8"/>
        <v>1975.0796460176989</v>
      </c>
    </row>
    <row r="178" spans="1:14" ht="41.1" customHeight="1">
      <c r="A178" s="83">
        <v>43969</v>
      </c>
      <c r="C178" s="81" t="s">
        <v>13</v>
      </c>
      <c r="D178" s="81" t="s">
        <v>14</v>
      </c>
      <c r="E178" s="81" t="s">
        <v>15</v>
      </c>
      <c r="F178" s="81" t="s">
        <v>253</v>
      </c>
      <c r="G178" s="81">
        <v>760</v>
      </c>
      <c r="H178" s="81">
        <v>5.09</v>
      </c>
      <c r="I178" s="81">
        <v>0.28000000000000003</v>
      </c>
      <c r="J178" s="81">
        <f>表4[[#This Row],[挂牌价]]-表4[[#This Row],[优惠下浮]]</f>
        <v>4.8099999999999996</v>
      </c>
      <c r="K178" s="81">
        <v>0.13</v>
      </c>
      <c r="L178" s="81">
        <f t="shared" si="6"/>
        <v>4.2566371681415927</v>
      </c>
      <c r="M178" s="81">
        <f t="shared" si="7"/>
        <v>3655.6</v>
      </c>
      <c r="N178" s="81">
        <f t="shared" si="8"/>
        <v>3235.0442477876104</v>
      </c>
    </row>
    <row r="179" spans="1:14" ht="41.1" customHeight="1">
      <c r="A179" s="83">
        <v>43969</v>
      </c>
      <c r="C179" s="81" t="s">
        <v>13</v>
      </c>
      <c r="D179" s="81" t="s">
        <v>14</v>
      </c>
      <c r="E179" s="81" t="s">
        <v>15</v>
      </c>
      <c r="F179" s="81" t="s">
        <v>253</v>
      </c>
      <c r="G179" s="81">
        <v>228</v>
      </c>
      <c r="H179" s="81">
        <v>5.09</v>
      </c>
      <c r="I179" s="81">
        <v>0.28000000000000003</v>
      </c>
      <c r="J179" s="81">
        <f>表4[[#This Row],[挂牌价]]-表4[[#This Row],[优惠下浮]]</f>
        <v>4.8099999999999996</v>
      </c>
      <c r="K179" s="81">
        <v>0.13</v>
      </c>
      <c r="L179" s="81">
        <f t="shared" si="6"/>
        <v>4.2566371681415927</v>
      </c>
      <c r="M179" s="81">
        <f t="shared" si="7"/>
        <v>1096.6799999999998</v>
      </c>
      <c r="N179" s="81">
        <f t="shared" si="8"/>
        <v>970.51327433628308</v>
      </c>
    </row>
    <row r="180" spans="1:14" ht="41.1" customHeight="1">
      <c r="A180" s="83">
        <v>43969</v>
      </c>
      <c r="C180" s="81" t="s">
        <v>13</v>
      </c>
      <c r="D180" s="81" t="s">
        <v>14</v>
      </c>
      <c r="E180" s="81" t="s">
        <v>15</v>
      </c>
      <c r="F180" s="81" t="s">
        <v>16</v>
      </c>
      <c r="G180" s="81">
        <v>14587</v>
      </c>
      <c r="H180" s="81">
        <v>5.09</v>
      </c>
      <c r="I180" s="81">
        <v>0.28000000000000003</v>
      </c>
      <c r="J180" s="81">
        <f>表4[[#This Row],[挂牌价]]-表4[[#This Row],[优惠下浮]]</f>
        <v>4.8099999999999996</v>
      </c>
      <c r="K180" s="81">
        <v>0.13</v>
      </c>
      <c r="L180" s="81">
        <f t="shared" si="6"/>
        <v>4.2566371681415927</v>
      </c>
      <c r="M180" s="81">
        <f t="shared" si="7"/>
        <v>70163.47</v>
      </c>
      <c r="N180" s="81">
        <f t="shared" si="8"/>
        <v>62091.566371681409</v>
      </c>
    </row>
    <row r="181" spans="1:14" ht="41.1" customHeight="1">
      <c r="A181" s="83">
        <v>43969</v>
      </c>
      <c r="C181" s="81" t="s">
        <v>13</v>
      </c>
      <c r="D181" s="81" t="s">
        <v>14</v>
      </c>
      <c r="E181" s="81" t="s">
        <v>15</v>
      </c>
      <c r="F181" s="81" t="s">
        <v>16</v>
      </c>
      <c r="G181" s="81">
        <v>291</v>
      </c>
      <c r="H181" s="81">
        <v>5.09</v>
      </c>
      <c r="I181" s="81">
        <v>0.28000000000000003</v>
      </c>
      <c r="J181" s="81">
        <f>表4[[#This Row],[挂牌价]]-表4[[#This Row],[优惠下浮]]</f>
        <v>4.8099999999999996</v>
      </c>
      <c r="K181" s="81">
        <v>0.13</v>
      </c>
      <c r="L181" s="81">
        <f t="shared" si="6"/>
        <v>4.2566371681415927</v>
      </c>
      <c r="M181" s="81">
        <f t="shared" si="7"/>
        <v>1399.7099999999998</v>
      </c>
      <c r="N181" s="81">
        <f t="shared" si="8"/>
        <v>1238.6814159292035</v>
      </c>
    </row>
    <row r="182" spans="1:14" ht="41.1" customHeight="1">
      <c r="A182" s="83">
        <v>43969</v>
      </c>
      <c r="C182" s="81" t="s">
        <v>13</v>
      </c>
      <c r="D182" s="81" t="s">
        <v>14</v>
      </c>
      <c r="E182" s="81" t="s">
        <v>15</v>
      </c>
      <c r="F182" s="81" t="s">
        <v>16</v>
      </c>
      <c r="G182" s="81">
        <v>262</v>
      </c>
      <c r="H182" s="81">
        <v>5.09</v>
      </c>
      <c r="I182" s="81">
        <v>0.28000000000000003</v>
      </c>
      <c r="J182" s="81">
        <f>表4[[#This Row],[挂牌价]]-表4[[#This Row],[优惠下浮]]</f>
        <v>4.8099999999999996</v>
      </c>
      <c r="K182" s="81">
        <v>0.13</v>
      </c>
      <c r="L182" s="81">
        <f t="shared" si="6"/>
        <v>4.2566371681415927</v>
      </c>
      <c r="M182" s="81">
        <f t="shared" si="7"/>
        <v>1260.2199999999998</v>
      </c>
      <c r="N182" s="81">
        <f t="shared" si="8"/>
        <v>1115.2389380530972</v>
      </c>
    </row>
    <row r="183" spans="1:14" ht="41.1" customHeight="1">
      <c r="A183" s="83">
        <v>43970</v>
      </c>
      <c r="C183" s="81" t="s">
        <v>13</v>
      </c>
      <c r="D183" s="81" t="s">
        <v>14</v>
      </c>
      <c r="E183" s="81" t="s">
        <v>15</v>
      </c>
      <c r="F183" s="81" t="s">
        <v>19</v>
      </c>
      <c r="G183" s="81">
        <v>2775</v>
      </c>
      <c r="H183" s="81">
        <v>5.09</v>
      </c>
      <c r="I183" s="81">
        <v>0.28000000000000003</v>
      </c>
      <c r="J183" s="81">
        <f>表4[[#This Row],[挂牌价]]-表4[[#This Row],[优惠下浮]]</f>
        <v>4.8099999999999996</v>
      </c>
      <c r="K183" s="81">
        <v>0.13</v>
      </c>
      <c r="L183" s="81">
        <f t="shared" si="6"/>
        <v>4.2566371681415927</v>
      </c>
      <c r="M183" s="81">
        <f t="shared" si="7"/>
        <v>13347.749999999998</v>
      </c>
      <c r="N183" s="81">
        <f t="shared" si="8"/>
        <v>11812.16814159292</v>
      </c>
    </row>
    <row r="184" spans="1:14" ht="41.1" customHeight="1">
      <c r="A184" s="83">
        <v>43970</v>
      </c>
      <c r="C184" s="81" t="s">
        <v>13</v>
      </c>
      <c r="D184" s="81" t="s">
        <v>14</v>
      </c>
      <c r="E184" s="81" t="s">
        <v>15</v>
      </c>
      <c r="F184" s="81" t="s">
        <v>34</v>
      </c>
      <c r="G184" s="81">
        <v>4186</v>
      </c>
      <c r="H184" s="81">
        <v>5.09</v>
      </c>
      <c r="I184" s="81">
        <v>0.28000000000000003</v>
      </c>
      <c r="J184" s="81">
        <f>表4[[#This Row],[挂牌价]]-表4[[#This Row],[优惠下浮]]</f>
        <v>4.8099999999999996</v>
      </c>
      <c r="K184" s="81">
        <v>0.13</v>
      </c>
      <c r="L184" s="81">
        <f t="shared" si="6"/>
        <v>4.2566371681415927</v>
      </c>
      <c r="M184" s="81">
        <f t="shared" si="7"/>
        <v>20134.66</v>
      </c>
      <c r="N184" s="81">
        <f t="shared" si="8"/>
        <v>17818.283185840708</v>
      </c>
    </row>
    <row r="185" spans="1:14" ht="41.1" customHeight="1">
      <c r="A185" s="83">
        <v>43970</v>
      </c>
      <c r="C185" s="81" t="s">
        <v>13</v>
      </c>
      <c r="D185" s="81" t="s">
        <v>14</v>
      </c>
      <c r="E185" s="81" t="s">
        <v>15</v>
      </c>
      <c r="F185" s="81" t="s">
        <v>34</v>
      </c>
      <c r="G185" s="81">
        <v>531</v>
      </c>
      <c r="H185" s="81">
        <v>5.09</v>
      </c>
      <c r="I185" s="81">
        <v>0.28000000000000003</v>
      </c>
      <c r="J185" s="81">
        <f>表4[[#This Row],[挂牌价]]-表4[[#This Row],[优惠下浮]]</f>
        <v>4.8099999999999996</v>
      </c>
      <c r="K185" s="81">
        <v>0.13</v>
      </c>
      <c r="L185" s="81">
        <f t="shared" si="6"/>
        <v>4.2566371681415927</v>
      </c>
      <c r="M185" s="81">
        <f t="shared" si="7"/>
        <v>2554.1099999999997</v>
      </c>
      <c r="N185" s="81">
        <f t="shared" si="8"/>
        <v>2260.2743362831857</v>
      </c>
    </row>
    <row r="186" spans="1:14" ht="41.1" customHeight="1">
      <c r="A186" s="83">
        <v>43970</v>
      </c>
      <c r="C186" s="81" t="s">
        <v>13</v>
      </c>
      <c r="D186" s="81" t="s">
        <v>14</v>
      </c>
      <c r="E186" s="81" t="s">
        <v>15</v>
      </c>
      <c r="F186" s="81" t="s">
        <v>27</v>
      </c>
      <c r="G186" s="81">
        <v>6656</v>
      </c>
      <c r="H186" s="81">
        <v>5.09</v>
      </c>
      <c r="I186" s="81">
        <v>0.28000000000000003</v>
      </c>
      <c r="J186" s="81">
        <f>表4[[#This Row],[挂牌价]]-表4[[#This Row],[优惠下浮]]</f>
        <v>4.8099999999999996</v>
      </c>
      <c r="K186" s="81">
        <v>0.13</v>
      </c>
      <c r="L186" s="81">
        <f t="shared" si="6"/>
        <v>4.2566371681415927</v>
      </c>
      <c r="M186" s="81">
        <f t="shared" si="7"/>
        <v>32015.359999999997</v>
      </c>
      <c r="N186" s="81">
        <f t="shared" si="8"/>
        <v>28332.176991150442</v>
      </c>
    </row>
    <row r="187" spans="1:14" ht="41.1" customHeight="1">
      <c r="A187" s="83">
        <v>43970</v>
      </c>
      <c r="C187" s="81" t="s">
        <v>13</v>
      </c>
      <c r="D187" s="81" t="s">
        <v>14</v>
      </c>
      <c r="E187" s="81" t="s">
        <v>15</v>
      </c>
      <c r="F187" s="81" t="s">
        <v>27</v>
      </c>
      <c r="G187" s="81">
        <v>1553</v>
      </c>
      <c r="H187" s="81">
        <v>5.09</v>
      </c>
      <c r="I187" s="81">
        <v>0.28000000000000003</v>
      </c>
      <c r="J187" s="81">
        <f>表4[[#This Row],[挂牌价]]-表4[[#This Row],[优惠下浮]]</f>
        <v>4.8099999999999996</v>
      </c>
      <c r="K187" s="81">
        <v>0.13</v>
      </c>
      <c r="L187" s="81">
        <f t="shared" si="6"/>
        <v>4.2566371681415927</v>
      </c>
      <c r="M187" s="81">
        <f t="shared" si="7"/>
        <v>7469.9299999999994</v>
      </c>
      <c r="N187" s="81">
        <f t="shared" si="8"/>
        <v>6610.5575221238932</v>
      </c>
    </row>
    <row r="188" spans="1:14" ht="41.1" customHeight="1">
      <c r="A188" s="83">
        <v>43970</v>
      </c>
      <c r="C188" s="81" t="s">
        <v>13</v>
      </c>
      <c r="D188" s="81" t="s">
        <v>14</v>
      </c>
      <c r="E188" s="81" t="s">
        <v>15</v>
      </c>
      <c r="F188" s="81" t="s">
        <v>27</v>
      </c>
      <c r="G188" s="81">
        <v>956</v>
      </c>
      <c r="H188" s="81">
        <v>5.09</v>
      </c>
      <c r="I188" s="81">
        <v>0.28000000000000003</v>
      </c>
      <c r="J188" s="81">
        <f>表4[[#This Row],[挂牌价]]-表4[[#This Row],[优惠下浮]]</f>
        <v>4.8099999999999996</v>
      </c>
      <c r="K188" s="81">
        <v>0.13</v>
      </c>
      <c r="L188" s="81">
        <f t="shared" si="6"/>
        <v>4.2566371681415927</v>
      </c>
      <c r="M188" s="81">
        <f t="shared" si="7"/>
        <v>4598.3599999999997</v>
      </c>
      <c r="N188" s="81">
        <f t="shared" si="8"/>
        <v>4069.3451327433627</v>
      </c>
    </row>
    <row r="189" spans="1:14" ht="41.1" customHeight="1">
      <c r="A189" s="83">
        <v>43970</v>
      </c>
      <c r="C189" s="81" t="s">
        <v>13</v>
      </c>
      <c r="D189" s="81" t="s">
        <v>14</v>
      </c>
      <c r="E189" s="81" t="s">
        <v>15</v>
      </c>
      <c r="F189" s="81" t="s">
        <v>21</v>
      </c>
      <c r="G189" s="81">
        <v>3238</v>
      </c>
      <c r="H189" s="81">
        <v>5.09</v>
      </c>
      <c r="I189" s="81">
        <v>0.28000000000000003</v>
      </c>
      <c r="J189" s="81">
        <f>表4[[#This Row],[挂牌价]]-表4[[#This Row],[优惠下浮]]</f>
        <v>4.8099999999999996</v>
      </c>
      <c r="K189" s="81">
        <v>0.13</v>
      </c>
      <c r="L189" s="81">
        <f t="shared" si="6"/>
        <v>4.2566371681415927</v>
      </c>
      <c r="M189" s="81">
        <f t="shared" si="7"/>
        <v>15574.779999999999</v>
      </c>
      <c r="N189" s="81">
        <f t="shared" si="8"/>
        <v>13782.991150442476</v>
      </c>
    </row>
    <row r="190" spans="1:14" ht="41.1" customHeight="1">
      <c r="A190" s="83">
        <v>43970</v>
      </c>
      <c r="C190" s="81" t="s">
        <v>13</v>
      </c>
      <c r="D190" s="81" t="s">
        <v>14</v>
      </c>
      <c r="E190" s="81" t="s">
        <v>15</v>
      </c>
      <c r="F190" s="81" t="s">
        <v>37</v>
      </c>
      <c r="G190" s="81">
        <v>2144</v>
      </c>
      <c r="H190" s="81">
        <v>5.09</v>
      </c>
      <c r="I190" s="81">
        <v>0.28000000000000003</v>
      </c>
      <c r="J190" s="81">
        <f>表4[[#This Row],[挂牌价]]-表4[[#This Row],[优惠下浮]]</f>
        <v>4.8099999999999996</v>
      </c>
      <c r="K190" s="81">
        <v>0.13</v>
      </c>
      <c r="L190" s="81">
        <f t="shared" si="6"/>
        <v>4.2566371681415927</v>
      </c>
      <c r="M190" s="81">
        <f t="shared" si="7"/>
        <v>10312.64</v>
      </c>
      <c r="N190" s="81">
        <f t="shared" si="8"/>
        <v>9126.2300884955748</v>
      </c>
    </row>
    <row r="191" spans="1:14" ht="41.1" customHeight="1">
      <c r="A191" s="83">
        <v>43970</v>
      </c>
      <c r="C191" s="81" t="s">
        <v>13</v>
      </c>
      <c r="D191" s="81" t="s">
        <v>14</v>
      </c>
      <c r="E191" s="81" t="s">
        <v>15</v>
      </c>
      <c r="F191" s="81" t="s">
        <v>25</v>
      </c>
      <c r="G191" s="81">
        <v>338</v>
      </c>
      <c r="H191" s="81">
        <v>5.09</v>
      </c>
      <c r="I191" s="81">
        <v>0.28000000000000003</v>
      </c>
      <c r="J191" s="81">
        <f>表4[[#This Row],[挂牌价]]-表4[[#This Row],[优惠下浮]]</f>
        <v>4.8099999999999996</v>
      </c>
      <c r="K191" s="81">
        <v>0.13</v>
      </c>
      <c r="L191" s="81">
        <f t="shared" si="6"/>
        <v>4.2566371681415927</v>
      </c>
      <c r="M191" s="81">
        <f t="shared" si="7"/>
        <v>1625.78</v>
      </c>
      <c r="N191" s="81">
        <f t="shared" si="8"/>
        <v>1438.7433628318583</v>
      </c>
    </row>
    <row r="192" spans="1:14" ht="41.1" customHeight="1">
      <c r="A192" s="83">
        <v>43970</v>
      </c>
      <c r="C192" s="81" t="s">
        <v>13</v>
      </c>
      <c r="D192" s="81" t="s">
        <v>14</v>
      </c>
      <c r="E192" s="81" t="s">
        <v>15</v>
      </c>
      <c r="F192" s="81" t="s">
        <v>25</v>
      </c>
      <c r="G192" s="81">
        <v>1151</v>
      </c>
      <c r="H192" s="81">
        <v>5.09</v>
      </c>
      <c r="I192" s="81">
        <v>0.28000000000000003</v>
      </c>
      <c r="J192" s="81">
        <f>表4[[#This Row],[挂牌价]]-表4[[#This Row],[优惠下浮]]</f>
        <v>4.8099999999999996</v>
      </c>
      <c r="K192" s="81">
        <v>0.13</v>
      </c>
      <c r="L192" s="81">
        <f t="shared" si="6"/>
        <v>4.2566371681415927</v>
      </c>
      <c r="M192" s="81">
        <f t="shared" si="7"/>
        <v>5536.3099999999995</v>
      </c>
      <c r="N192" s="81">
        <f t="shared" si="8"/>
        <v>4899.3893805309735</v>
      </c>
    </row>
    <row r="193" spans="1:14" ht="41.1" customHeight="1">
      <c r="A193" s="83">
        <v>43970</v>
      </c>
      <c r="C193" s="81" t="s">
        <v>13</v>
      </c>
      <c r="D193" s="81" t="s">
        <v>14</v>
      </c>
      <c r="E193" s="81" t="s">
        <v>15</v>
      </c>
      <c r="F193" s="81" t="s">
        <v>1013</v>
      </c>
      <c r="G193" s="81">
        <v>1179</v>
      </c>
      <c r="H193" s="81">
        <v>5.09</v>
      </c>
      <c r="I193" s="81">
        <v>0.28000000000000003</v>
      </c>
      <c r="J193" s="81">
        <f>表4[[#This Row],[挂牌价]]-表4[[#This Row],[优惠下浮]]</f>
        <v>4.8099999999999996</v>
      </c>
      <c r="K193" s="81">
        <v>0.13</v>
      </c>
      <c r="L193" s="81">
        <f t="shared" si="6"/>
        <v>4.2566371681415927</v>
      </c>
      <c r="M193" s="81">
        <f t="shared" si="7"/>
        <v>5670.99</v>
      </c>
      <c r="N193" s="81">
        <f t="shared" si="8"/>
        <v>5018.575221238938</v>
      </c>
    </row>
    <row r="194" spans="1:14" ht="41.1" customHeight="1">
      <c r="A194" s="83">
        <v>43970</v>
      </c>
      <c r="C194" s="81" t="s">
        <v>13</v>
      </c>
      <c r="D194" s="81" t="s">
        <v>14</v>
      </c>
      <c r="E194" s="81" t="s">
        <v>15</v>
      </c>
      <c r="F194" s="81" t="s">
        <v>29</v>
      </c>
      <c r="G194" s="81">
        <v>743</v>
      </c>
      <c r="H194" s="81">
        <v>5.09</v>
      </c>
      <c r="I194" s="81">
        <v>0.28000000000000003</v>
      </c>
      <c r="J194" s="81">
        <f>表4[[#This Row],[挂牌价]]-表4[[#This Row],[优惠下浮]]</f>
        <v>4.8099999999999996</v>
      </c>
      <c r="K194" s="81">
        <v>0.13</v>
      </c>
      <c r="L194" s="81">
        <f t="shared" ref="L194:L257" si="9">4.81/1.13</f>
        <v>4.2566371681415927</v>
      </c>
      <c r="M194" s="81">
        <f t="shared" ref="M194:M257" si="10">J194*G194</f>
        <v>3573.83</v>
      </c>
      <c r="N194" s="81">
        <f t="shared" ref="N194:N257" si="11">L194*G194</f>
        <v>3162.6814159292035</v>
      </c>
    </row>
    <row r="195" spans="1:14" ht="41.1" customHeight="1">
      <c r="A195" s="83">
        <v>43970</v>
      </c>
      <c r="C195" s="81" t="s">
        <v>13</v>
      </c>
      <c r="D195" s="81" t="s">
        <v>14</v>
      </c>
      <c r="E195" s="81" t="s">
        <v>15</v>
      </c>
      <c r="F195" s="81" t="s">
        <v>29</v>
      </c>
      <c r="G195" s="81">
        <v>81</v>
      </c>
      <c r="H195" s="81">
        <v>5.09</v>
      </c>
      <c r="I195" s="81">
        <v>0.28000000000000003</v>
      </c>
      <c r="J195" s="81">
        <f>表4[[#This Row],[挂牌价]]-表4[[#This Row],[优惠下浮]]</f>
        <v>4.8099999999999996</v>
      </c>
      <c r="K195" s="81">
        <v>0.13</v>
      </c>
      <c r="L195" s="81">
        <f t="shared" si="9"/>
        <v>4.2566371681415927</v>
      </c>
      <c r="M195" s="81">
        <f t="shared" si="10"/>
        <v>389.60999999999996</v>
      </c>
      <c r="N195" s="81">
        <f t="shared" si="11"/>
        <v>344.78761061946898</v>
      </c>
    </row>
    <row r="196" spans="1:14" ht="41.1" customHeight="1">
      <c r="A196" s="83">
        <v>43970</v>
      </c>
      <c r="C196" s="81" t="s">
        <v>13</v>
      </c>
      <c r="D196" s="81" t="s">
        <v>14</v>
      </c>
      <c r="E196" s="81" t="s">
        <v>15</v>
      </c>
      <c r="F196" s="81" t="s">
        <v>44</v>
      </c>
      <c r="G196" s="81">
        <v>3535</v>
      </c>
      <c r="H196" s="81">
        <v>5.09</v>
      </c>
      <c r="I196" s="81">
        <v>0.28000000000000003</v>
      </c>
      <c r="J196" s="81">
        <f>表4[[#This Row],[挂牌价]]-表4[[#This Row],[优惠下浮]]</f>
        <v>4.8099999999999996</v>
      </c>
      <c r="K196" s="81">
        <v>0.13</v>
      </c>
      <c r="L196" s="81">
        <f t="shared" si="9"/>
        <v>4.2566371681415927</v>
      </c>
      <c r="M196" s="81">
        <f t="shared" si="10"/>
        <v>17003.349999999999</v>
      </c>
      <c r="N196" s="81">
        <f t="shared" si="11"/>
        <v>15047.212389380529</v>
      </c>
    </row>
    <row r="197" spans="1:14" ht="41.1" customHeight="1">
      <c r="A197" s="83">
        <v>43970</v>
      </c>
      <c r="C197" s="81" t="s">
        <v>13</v>
      </c>
      <c r="D197" s="81" t="s">
        <v>14</v>
      </c>
      <c r="E197" s="81" t="s">
        <v>15</v>
      </c>
      <c r="F197" s="81" t="s">
        <v>69</v>
      </c>
      <c r="G197" s="81">
        <v>53</v>
      </c>
      <c r="H197" s="81">
        <v>5.09</v>
      </c>
      <c r="I197" s="81">
        <v>0.28000000000000003</v>
      </c>
      <c r="J197" s="81">
        <f>表4[[#This Row],[挂牌价]]-表4[[#This Row],[优惠下浮]]</f>
        <v>4.8099999999999996</v>
      </c>
      <c r="K197" s="81">
        <v>0.13</v>
      </c>
      <c r="L197" s="81">
        <f t="shared" si="9"/>
        <v>4.2566371681415927</v>
      </c>
      <c r="M197" s="81">
        <f t="shared" si="10"/>
        <v>254.92999999999998</v>
      </c>
      <c r="N197" s="81">
        <f t="shared" si="11"/>
        <v>225.60176991150442</v>
      </c>
    </row>
    <row r="198" spans="1:14" ht="41.1" customHeight="1">
      <c r="A198" s="83">
        <v>43970</v>
      </c>
      <c r="C198" s="81" t="s">
        <v>13</v>
      </c>
      <c r="D198" s="81" t="s">
        <v>14</v>
      </c>
      <c r="E198" s="81" t="s">
        <v>15</v>
      </c>
      <c r="F198" s="81" t="s">
        <v>69</v>
      </c>
      <c r="G198" s="81">
        <v>305</v>
      </c>
      <c r="H198" s="81">
        <v>5.09</v>
      </c>
      <c r="I198" s="81">
        <v>0.28000000000000003</v>
      </c>
      <c r="J198" s="81">
        <f>表4[[#This Row],[挂牌价]]-表4[[#This Row],[优惠下浮]]</f>
        <v>4.8099999999999996</v>
      </c>
      <c r="K198" s="81">
        <v>0.13</v>
      </c>
      <c r="L198" s="81">
        <f t="shared" si="9"/>
        <v>4.2566371681415927</v>
      </c>
      <c r="M198" s="81">
        <f t="shared" si="10"/>
        <v>1467.05</v>
      </c>
      <c r="N198" s="81">
        <f t="shared" si="11"/>
        <v>1298.2743362831857</v>
      </c>
    </row>
    <row r="199" spans="1:14" ht="41.1" customHeight="1">
      <c r="A199" s="83">
        <v>43970</v>
      </c>
      <c r="C199" s="81" t="s">
        <v>13</v>
      </c>
      <c r="D199" s="81" t="s">
        <v>14</v>
      </c>
      <c r="E199" s="81" t="s">
        <v>15</v>
      </c>
      <c r="F199" s="81" t="s">
        <v>1017</v>
      </c>
      <c r="G199" s="81">
        <v>557</v>
      </c>
      <c r="H199" s="81">
        <v>5.09</v>
      </c>
      <c r="I199" s="81">
        <v>0.28000000000000003</v>
      </c>
      <c r="J199" s="81">
        <f>表4[[#This Row],[挂牌价]]-表4[[#This Row],[优惠下浮]]</f>
        <v>4.8099999999999996</v>
      </c>
      <c r="K199" s="81">
        <v>0.13</v>
      </c>
      <c r="L199" s="81">
        <f t="shared" si="9"/>
        <v>4.2566371681415927</v>
      </c>
      <c r="M199" s="81">
        <f t="shared" si="10"/>
        <v>2679.1699999999996</v>
      </c>
      <c r="N199" s="81">
        <f t="shared" si="11"/>
        <v>2370.9469026548672</v>
      </c>
    </row>
    <row r="200" spans="1:14" ht="41.1" customHeight="1">
      <c r="A200" s="83">
        <v>43970</v>
      </c>
      <c r="C200" s="81" t="s">
        <v>13</v>
      </c>
      <c r="D200" s="81" t="s">
        <v>14</v>
      </c>
      <c r="E200" s="81" t="s">
        <v>15</v>
      </c>
      <c r="F200" s="81" t="s">
        <v>1020</v>
      </c>
      <c r="G200" s="81">
        <v>2381</v>
      </c>
      <c r="H200" s="81">
        <v>5.09</v>
      </c>
      <c r="I200" s="81">
        <v>0.28000000000000003</v>
      </c>
      <c r="J200" s="81">
        <f>表4[[#This Row],[挂牌价]]-表4[[#This Row],[优惠下浮]]</f>
        <v>4.8099999999999996</v>
      </c>
      <c r="K200" s="81">
        <v>0.13</v>
      </c>
      <c r="L200" s="81">
        <f t="shared" si="9"/>
        <v>4.2566371681415927</v>
      </c>
      <c r="M200" s="81">
        <f t="shared" si="10"/>
        <v>11452.609999999999</v>
      </c>
      <c r="N200" s="81">
        <f t="shared" si="11"/>
        <v>10135.053097345131</v>
      </c>
    </row>
    <row r="201" spans="1:14" ht="41.1" customHeight="1">
      <c r="A201" s="83">
        <v>43970</v>
      </c>
      <c r="C201" s="81" t="s">
        <v>13</v>
      </c>
      <c r="D201" s="81" t="s">
        <v>14</v>
      </c>
      <c r="E201" s="81" t="s">
        <v>15</v>
      </c>
      <c r="F201" s="81" t="s">
        <v>64</v>
      </c>
      <c r="G201" s="81">
        <v>610</v>
      </c>
      <c r="H201" s="81">
        <v>5.09</v>
      </c>
      <c r="I201" s="81">
        <v>0.28000000000000003</v>
      </c>
      <c r="J201" s="81">
        <f>表4[[#This Row],[挂牌价]]-表4[[#This Row],[优惠下浮]]</f>
        <v>4.8099999999999996</v>
      </c>
      <c r="K201" s="81">
        <v>0.13</v>
      </c>
      <c r="L201" s="81">
        <f t="shared" si="9"/>
        <v>4.2566371681415927</v>
      </c>
      <c r="M201" s="81">
        <f t="shared" si="10"/>
        <v>2934.1</v>
      </c>
      <c r="N201" s="81">
        <f t="shared" si="11"/>
        <v>2596.5486725663714</v>
      </c>
    </row>
    <row r="202" spans="1:14" ht="41.1" customHeight="1">
      <c r="A202" s="83">
        <v>43970</v>
      </c>
      <c r="C202" s="81" t="s">
        <v>13</v>
      </c>
      <c r="D202" s="81" t="s">
        <v>14</v>
      </c>
      <c r="E202" s="81" t="s">
        <v>15</v>
      </c>
      <c r="F202" s="81" t="s">
        <v>64</v>
      </c>
      <c r="G202" s="81">
        <v>436</v>
      </c>
      <c r="H202" s="81">
        <v>5.09</v>
      </c>
      <c r="I202" s="81">
        <v>0.28000000000000003</v>
      </c>
      <c r="J202" s="81">
        <f>表4[[#This Row],[挂牌价]]-表4[[#This Row],[优惠下浮]]</f>
        <v>4.8099999999999996</v>
      </c>
      <c r="K202" s="81">
        <v>0.13</v>
      </c>
      <c r="L202" s="81">
        <f t="shared" si="9"/>
        <v>4.2566371681415927</v>
      </c>
      <c r="M202" s="81">
        <f t="shared" si="10"/>
        <v>2097.16</v>
      </c>
      <c r="N202" s="81">
        <f t="shared" si="11"/>
        <v>1855.8938053097345</v>
      </c>
    </row>
    <row r="203" spans="1:14" ht="41.1" customHeight="1">
      <c r="A203" s="83">
        <v>43970</v>
      </c>
      <c r="C203" s="81" t="s">
        <v>13</v>
      </c>
      <c r="D203" s="81" t="s">
        <v>14</v>
      </c>
      <c r="E203" s="81" t="s">
        <v>15</v>
      </c>
      <c r="F203" s="81" t="s">
        <v>64</v>
      </c>
      <c r="G203" s="81">
        <v>567</v>
      </c>
      <c r="H203" s="81">
        <v>5.09</v>
      </c>
      <c r="I203" s="81">
        <v>0.28000000000000003</v>
      </c>
      <c r="J203" s="81">
        <f>表4[[#This Row],[挂牌价]]-表4[[#This Row],[优惠下浮]]</f>
        <v>4.8099999999999996</v>
      </c>
      <c r="K203" s="81">
        <v>0.13</v>
      </c>
      <c r="L203" s="81">
        <f t="shared" si="9"/>
        <v>4.2566371681415927</v>
      </c>
      <c r="M203" s="81">
        <f t="shared" si="10"/>
        <v>2727.27</v>
      </c>
      <c r="N203" s="81">
        <f t="shared" si="11"/>
        <v>2413.5132743362828</v>
      </c>
    </row>
    <row r="204" spans="1:14" ht="41.1" customHeight="1">
      <c r="A204" s="83">
        <v>43970</v>
      </c>
      <c r="C204" s="81" t="s">
        <v>13</v>
      </c>
      <c r="D204" s="81" t="s">
        <v>14</v>
      </c>
      <c r="E204" s="81" t="s">
        <v>15</v>
      </c>
      <c r="F204" s="81" t="s">
        <v>1014</v>
      </c>
      <c r="G204" s="81">
        <v>171</v>
      </c>
      <c r="H204" s="81">
        <v>5.09</v>
      </c>
      <c r="I204" s="81">
        <v>0.28000000000000003</v>
      </c>
      <c r="J204" s="81">
        <f>表4[[#This Row],[挂牌价]]-表4[[#This Row],[优惠下浮]]</f>
        <v>4.8099999999999996</v>
      </c>
      <c r="K204" s="81">
        <v>0.13</v>
      </c>
      <c r="L204" s="81">
        <f t="shared" si="9"/>
        <v>4.2566371681415927</v>
      </c>
      <c r="M204" s="81">
        <f t="shared" si="10"/>
        <v>822.50999999999988</v>
      </c>
      <c r="N204" s="81">
        <f t="shared" si="11"/>
        <v>727.88495575221236</v>
      </c>
    </row>
    <row r="205" spans="1:14" ht="41.1" customHeight="1">
      <c r="A205" s="83">
        <v>43970</v>
      </c>
      <c r="C205" s="81" t="s">
        <v>13</v>
      </c>
      <c r="D205" s="81" t="s">
        <v>14</v>
      </c>
      <c r="E205" s="81" t="s">
        <v>15</v>
      </c>
      <c r="F205" s="81" t="s">
        <v>39</v>
      </c>
      <c r="G205" s="81">
        <v>5616</v>
      </c>
      <c r="H205" s="81">
        <v>5.09</v>
      </c>
      <c r="I205" s="81">
        <v>0.28000000000000003</v>
      </c>
      <c r="J205" s="81">
        <f>表4[[#This Row],[挂牌价]]-表4[[#This Row],[优惠下浮]]</f>
        <v>4.8099999999999996</v>
      </c>
      <c r="K205" s="81">
        <v>0.13</v>
      </c>
      <c r="L205" s="81">
        <f t="shared" si="9"/>
        <v>4.2566371681415927</v>
      </c>
      <c r="M205" s="81">
        <f t="shared" si="10"/>
        <v>27012.959999999999</v>
      </c>
      <c r="N205" s="81">
        <f t="shared" si="11"/>
        <v>23905.274336283186</v>
      </c>
    </row>
    <row r="206" spans="1:14" ht="41.1" customHeight="1">
      <c r="A206" s="83">
        <v>43970</v>
      </c>
      <c r="C206" s="81" t="s">
        <v>13</v>
      </c>
      <c r="D206" s="81" t="s">
        <v>14</v>
      </c>
      <c r="E206" s="81" t="s">
        <v>15</v>
      </c>
      <c r="F206" s="81" t="s">
        <v>39</v>
      </c>
      <c r="G206" s="81">
        <v>20640</v>
      </c>
      <c r="H206" s="81">
        <v>5.09</v>
      </c>
      <c r="I206" s="81">
        <v>0.28000000000000003</v>
      </c>
      <c r="J206" s="81">
        <f>表4[[#This Row],[挂牌价]]-表4[[#This Row],[优惠下浮]]</f>
        <v>4.8099999999999996</v>
      </c>
      <c r="K206" s="81">
        <v>0.13</v>
      </c>
      <c r="L206" s="81">
        <f t="shared" si="9"/>
        <v>4.2566371681415927</v>
      </c>
      <c r="M206" s="81">
        <f t="shared" si="10"/>
        <v>99278.399999999994</v>
      </c>
      <c r="N206" s="81">
        <f t="shared" si="11"/>
        <v>87856.991150442467</v>
      </c>
    </row>
    <row r="207" spans="1:14" ht="41.1" customHeight="1">
      <c r="A207" s="83">
        <v>43970</v>
      </c>
      <c r="C207" s="81" t="s">
        <v>13</v>
      </c>
      <c r="D207" s="81" t="s">
        <v>14</v>
      </c>
      <c r="E207" s="81" t="s">
        <v>15</v>
      </c>
      <c r="F207" s="81" t="s">
        <v>39</v>
      </c>
      <c r="G207" s="81">
        <v>1387</v>
      </c>
      <c r="H207" s="81">
        <v>5.09</v>
      </c>
      <c r="I207" s="81">
        <v>0.28000000000000003</v>
      </c>
      <c r="J207" s="81">
        <f>表4[[#This Row],[挂牌价]]-表4[[#This Row],[优惠下浮]]</f>
        <v>4.8099999999999996</v>
      </c>
      <c r="K207" s="81">
        <v>0.13</v>
      </c>
      <c r="L207" s="81">
        <f t="shared" si="9"/>
        <v>4.2566371681415927</v>
      </c>
      <c r="M207" s="81">
        <f t="shared" si="10"/>
        <v>6671.4699999999993</v>
      </c>
      <c r="N207" s="81">
        <f t="shared" si="11"/>
        <v>5903.9557522123887</v>
      </c>
    </row>
    <row r="208" spans="1:14" ht="41.1" customHeight="1">
      <c r="A208" s="83">
        <v>43970</v>
      </c>
      <c r="C208" s="81" t="s">
        <v>13</v>
      </c>
      <c r="D208" s="81" t="s">
        <v>14</v>
      </c>
      <c r="E208" s="81" t="s">
        <v>15</v>
      </c>
      <c r="F208" s="81" t="s">
        <v>35</v>
      </c>
      <c r="G208" s="81">
        <v>557</v>
      </c>
      <c r="H208" s="81">
        <v>5.09</v>
      </c>
      <c r="I208" s="81">
        <v>0.28000000000000003</v>
      </c>
      <c r="J208" s="81">
        <f>表4[[#This Row],[挂牌价]]-表4[[#This Row],[优惠下浮]]</f>
        <v>4.8099999999999996</v>
      </c>
      <c r="K208" s="81">
        <v>0.13</v>
      </c>
      <c r="L208" s="81">
        <f t="shared" si="9"/>
        <v>4.2566371681415927</v>
      </c>
      <c r="M208" s="81">
        <f t="shared" si="10"/>
        <v>2679.1699999999996</v>
      </c>
      <c r="N208" s="81">
        <f t="shared" si="11"/>
        <v>2370.9469026548672</v>
      </c>
    </row>
    <row r="209" spans="1:14" ht="41.1" customHeight="1">
      <c r="A209" s="83">
        <v>43970</v>
      </c>
      <c r="C209" s="81" t="s">
        <v>13</v>
      </c>
      <c r="D209" s="81" t="s">
        <v>14</v>
      </c>
      <c r="E209" s="81" t="s">
        <v>15</v>
      </c>
      <c r="F209" s="81" t="s">
        <v>230</v>
      </c>
      <c r="G209" s="81">
        <v>938</v>
      </c>
      <c r="H209" s="81">
        <v>5.09</v>
      </c>
      <c r="I209" s="81">
        <v>0.28000000000000003</v>
      </c>
      <c r="J209" s="81">
        <f>表4[[#This Row],[挂牌价]]-表4[[#This Row],[优惠下浮]]</f>
        <v>4.8099999999999996</v>
      </c>
      <c r="K209" s="81">
        <v>0.13</v>
      </c>
      <c r="L209" s="81">
        <f t="shared" si="9"/>
        <v>4.2566371681415927</v>
      </c>
      <c r="M209" s="81">
        <f t="shared" si="10"/>
        <v>4511.78</v>
      </c>
      <c r="N209" s="81">
        <f t="shared" si="11"/>
        <v>3992.7256637168139</v>
      </c>
    </row>
    <row r="210" spans="1:14" ht="41.1" customHeight="1">
      <c r="A210" s="83">
        <v>43970</v>
      </c>
      <c r="C210" s="81" t="s">
        <v>13</v>
      </c>
      <c r="D210" s="81" t="s">
        <v>14</v>
      </c>
      <c r="E210" s="81" t="s">
        <v>15</v>
      </c>
      <c r="F210" s="81" t="s">
        <v>230</v>
      </c>
      <c r="G210" s="81">
        <v>1195</v>
      </c>
      <c r="H210" s="81">
        <v>5.09</v>
      </c>
      <c r="I210" s="81">
        <v>0.28000000000000003</v>
      </c>
      <c r="J210" s="81">
        <f>表4[[#This Row],[挂牌价]]-表4[[#This Row],[优惠下浮]]</f>
        <v>4.8099999999999996</v>
      </c>
      <c r="K210" s="81">
        <v>0.13</v>
      </c>
      <c r="L210" s="81">
        <f t="shared" si="9"/>
        <v>4.2566371681415927</v>
      </c>
      <c r="M210" s="81">
        <f t="shared" si="10"/>
        <v>5747.95</v>
      </c>
      <c r="N210" s="81">
        <f t="shared" si="11"/>
        <v>5086.6814159292035</v>
      </c>
    </row>
    <row r="211" spans="1:14" ht="41.1" customHeight="1">
      <c r="A211" s="83">
        <v>43970</v>
      </c>
      <c r="C211" s="81" t="s">
        <v>13</v>
      </c>
      <c r="D211" s="81" t="s">
        <v>14</v>
      </c>
      <c r="E211" s="81" t="s">
        <v>15</v>
      </c>
      <c r="F211" s="81" t="s">
        <v>230</v>
      </c>
      <c r="G211" s="81">
        <v>626</v>
      </c>
      <c r="H211" s="81">
        <v>5.09</v>
      </c>
      <c r="I211" s="81">
        <v>0.28000000000000003</v>
      </c>
      <c r="J211" s="81">
        <f>表4[[#This Row],[挂牌价]]-表4[[#This Row],[优惠下浮]]</f>
        <v>4.8099999999999996</v>
      </c>
      <c r="K211" s="81">
        <v>0.13</v>
      </c>
      <c r="L211" s="81">
        <f t="shared" si="9"/>
        <v>4.2566371681415927</v>
      </c>
      <c r="M211" s="81">
        <f t="shared" si="10"/>
        <v>3011.06</v>
      </c>
      <c r="N211" s="81">
        <f t="shared" si="11"/>
        <v>2664.6548672566369</v>
      </c>
    </row>
    <row r="212" spans="1:14" ht="41.1" customHeight="1">
      <c r="A212" s="83">
        <v>43970</v>
      </c>
      <c r="C212" s="81" t="s">
        <v>13</v>
      </c>
      <c r="D212" s="81" t="s">
        <v>14</v>
      </c>
      <c r="E212" s="81" t="s">
        <v>15</v>
      </c>
      <c r="F212" s="81" t="s">
        <v>230</v>
      </c>
      <c r="G212" s="81">
        <v>1048</v>
      </c>
      <c r="H212" s="81">
        <v>5.09</v>
      </c>
      <c r="I212" s="81">
        <v>0.28000000000000003</v>
      </c>
      <c r="J212" s="81">
        <f>表4[[#This Row],[挂牌价]]-表4[[#This Row],[优惠下浮]]</f>
        <v>4.8099999999999996</v>
      </c>
      <c r="K212" s="81">
        <v>0.13</v>
      </c>
      <c r="L212" s="81">
        <f t="shared" si="9"/>
        <v>4.2566371681415927</v>
      </c>
      <c r="M212" s="81">
        <f t="shared" si="10"/>
        <v>5040.8799999999992</v>
      </c>
      <c r="N212" s="81">
        <f t="shared" si="11"/>
        <v>4460.9557522123887</v>
      </c>
    </row>
    <row r="213" spans="1:14" ht="41.1" customHeight="1">
      <c r="A213" s="83">
        <v>43970</v>
      </c>
      <c r="C213" s="81" t="s">
        <v>13</v>
      </c>
      <c r="D213" s="81" t="s">
        <v>14</v>
      </c>
      <c r="E213" s="81" t="s">
        <v>15</v>
      </c>
      <c r="F213" s="81" t="s">
        <v>230</v>
      </c>
      <c r="G213" s="81">
        <v>434</v>
      </c>
      <c r="H213" s="81">
        <v>5.09</v>
      </c>
      <c r="I213" s="81">
        <v>0.28000000000000003</v>
      </c>
      <c r="J213" s="81">
        <f>表4[[#This Row],[挂牌价]]-表4[[#This Row],[优惠下浮]]</f>
        <v>4.8099999999999996</v>
      </c>
      <c r="K213" s="81">
        <v>0.13</v>
      </c>
      <c r="L213" s="81">
        <f t="shared" si="9"/>
        <v>4.2566371681415927</v>
      </c>
      <c r="M213" s="81">
        <f t="shared" si="10"/>
        <v>2087.54</v>
      </c>
      <c r="N213" s="81">
        <f t="shared" si="11"/>
        <v>1847.3805309734512</v>
      </c>
    </row>
    <row r="214" spans="1:14" ht="41.1" customHeight="1">
      <c r="A214" s="83">
        <v>43970</v>
      </c>
      <c r="C214" s="81" t="s">
        <v>13</v>
      </c>
      <c r="D214" s="81" t="s">
        <v>14</v>
      </c>
      <c r="E214" s="81" t="s">
        <v>15</v>
      </c>
      <c r="F214" s="81" t="s">
        <v>1021</v>
      </c>
      <c r="G214" s="81">
        <v>344</v>
      </c>
      <c r="H214" s="81">
        <v>5.09</v>
      </c>
      <c r="I214" s="81">
        <v>0.28000000000000003</v>
      </c>
      <c r="J214" s="81">
        <f>表4[[#This Row],[挂牌价]]-表4[[#This Row],[优惠下浮]]</f>
        <v>4.8099999999999996</v>
      </c>
      <c r="K214" s="81">
        <v>0.13</v>
      </c>
      <c r="L214" s="81">
        <f t="shared" si="9"/>
        <v>4.2566371681415927</v>
      </c>
      <c r="M214" s="81">
        <f t="shared" si="10"/>
        <v>1654.6399999999999</v>
      </c>
      <c r="N214" s="81">
        <f t="shared" si="11"/>
        <v>1464.2831858407078</v>
      </c>
    </row>
    <row r="215" spans="1:14" ht="41.1" customHeight="1">
      <c r="A215" s="83">
        <v>43970</v>
      </c>
      <c r="C215" s="81" t="s">
        <v>13</v>
      </c>
      <c r="D215" s="81" t="s">
        <v>14</v>
      </c>
      <c r="E215" s="81" t="s">
        <v>15</v>
      </c>
      <c r="F215" s="81" t="s">
        <v>1029</v>
      </c>
      <c r="G215" s="81">
        <v>391</v>
      </c>
      <c r="H215" s="81">
        <v>5.09</v>
      </c>
      <c r="I215" s="81">
        <v>0.28000000000000003</v>
      </c>
      <c r="J215" s="81">
        <f>表4[[#This Row],[挂牌价]]-表4[[#This Row],[优惠下浮]]</f>
        <v>4.8099999999999996</v>
      </c>
      <c r="K215" s="81">
        <v>0.13</v>
      </c>
      <c r="L215" s="81">
        <f t="shared" si="9"/>
        <v>4.2566371681415927</v>
      </c>
      <c r="M215" s="81">
        <f t="shared" si="10"/>
        <v>1880.7099999999998</v>
      </c>
      <c r="N215" s="81">
        <f t="shared" si="11"/>
        <v>1664.3451327433627</v>
      </c>
    </row>
    <row r="216" spans="1:14" ht="41.1" customHeight="1">
      <c r="A216" s="83">
        <v>43970</v>
      </c>
      <c r="C216" s="81" t="s">
        <v>13</v>
      </c>
      <c r="D216" s="81" t="s">
        <v>14</v>
      </c>
      <c r="E216" s="81" t="s">
        <v>15</v>
      </c>
      <c r="F216" s="81" t="s">
        <v>498</v>
      </c>
      <c r="G216" s="81">
        <v>2146</v>
      </c>
      <c r="H216" s="81">
        <v>5.09</v>
      </c>
      <c r="I216" s="81">
        <v>0.28000000000000003</v>
      </c>
      <c r="J216" s="81">
        <f>表4[[#This Row],[挂牌价]]-表4[[#This Row],[优惠下浮]]</f>
        <v>4.8099999999999996</v>
      </c>
      <c r="K216" s="81">
        <v>0.13</v>
      </c>
      <c r="L216" s="81">
        <f t="shared" si="9"/>
        <v>4.2566371681415927</v>
      </c>
      <c r="M216" s="81">
        <f t="shared" si="10"/>
        <v>10322.259999999998</v>
      </c>
      <c r="N216" s="81">
        <f t="shared" si="11"/>
        <v>9134.7433628318577</v>
      </c>
    </row>
    <row r="217" spans="1:14" ht="41.1" customHeight="1">
      <c r="A217" s="83">
        <v>43970</v>
      </c>
      <c r="C217" s="81" t="s">
        <v>13</v>
      </c>
      <c r="D217" s="81" t="s">
        <v>14</v>
      </c>
      <c r="E217" s="81" t="s">
        <v>15</v>
      </c>
      <c r="F217" s="81" t="s">
        <v>197</v>
      </c>
      <c r="G217" s="81">
        <v>829</v>
      </c>
      <c r="H217" s="81">
        <v>5.09</v>
      </c>
      <c r="I217" s="81">
        <v>0.28000000000000003</v>
      </c>
      <c r="J217" s="81">
        <f>表4[[#This Row],[挂牌价]]-表4[[#This Row],[优惠下浮]]</f>
        <v>4.8099999999999996</v>
      </c>
      <c r="K217" s="81">
        <v>0.13</v>
      </c>
      <c r="L217" s="81">
        <f t="shared" si="9"/>
        <v>4.2566371681415927</v>
      </c>
      <c r="M217" s="81">
        <f t="shared" si="10"/>
        <v>3987.49</v>
      </c>
      <c r="N217" s="81">
        <f t="shared" si="11"/>
        <v>3528.7522123893805</v>
      </c>
    </row>
    <row r="218" spans="1:14" ht="41.1" customHeight="1">
      <c r="A218" s="83">
        <v>43970</v>
      </c>
      <c r="C218" s="81" t="s">
        <v>13</v>
      </c>
      <c r="D218" s="81" t="s">
        <v>14</v>
      </c>
      <c r="E218" s="81" t="s">
        <v>15</v>
      </c>
      <c r="F218" s="81" t="s">
        <v>291</v>
      </c>
      <c r="G218" s="81">
        <v>166</v>
      </c>
      <c r="H218" s="81">
        <v>5.09</v>
      </c>
      <c r="I218" s="81">
        <v>0.28000000000000003</v>
      </c>
      <c r="J218" s="81">
        <f>表4[[#This Row],[挂牌价]]-表4[[#This Row],[优惠下浮]]</f>
        <v>4.8099999999999996</v>
      </c>
      <c r="K218" s="81">
        <v>0.13</v>
      </c>
      <c r="L218" s="81">
        <f t="shared" si="9"/>
        <v>4.2566371681415927</v>
      </c>
      <c r="M218" s="81">
        <f t="shared" si="10"/>
        <v>798.45999999999992</v>
      </c>
      <c r="N218" s="81">
        <f t="shared" si="11"/>
        <v>706.60176991150433</v>
      </c>
    </row>
    <row r="219" spans="1:14" ht="41.1" customHeight="1">
      <c r="A219" s="83">
        <v>43970</v>
      </c>
      <c r="C219" s="81" t="s">
        <v>13</v>
      </c>
      <c r="D219" s="81" t="s">
        <v>14</v>
      </c>
      <c r="E219" s="81" t="s">
        <v>15</v>
      </c>
      <c r="F219" s="81" t="s">
        <v>83</v>
      </c>
      <c r="G219" s="81">
        <v>1984</v>
      </c>
      <c r="H219" s="81">
        <v>5.09</v>
      </c>
      <c r="I219" s="81">
        <v>0.28000000000000003</v>
      </c>
      <c r="J219" s="81">
        <f>表4[[#This Row],[挂牌价]]-表4[[#This Row],[优惠下浮]]</f>
        <v>4.8099999999999996</v>
      </c>
      <c r="K219" s="81">
        <v>0.13</v>
      </c>
      <c r="L219" s="81">
        <f t="shared" si="9"/>
        <v>4.2566371681415927</v>
      </c>
      <c r="M219" s="81">
        <f t="shared" si="10"/>
        <v>9543.0399999999991</v>
      </c>
      <c r="N219" s="81">
        <f t="shared" si="11"/>
        <v>8445.1681415929197</v>
      </c>
    </row>
    <row r="220" spans="1:14" ht="41.1" customHeight="1">
      <c r="A220" s="83">
        <v>43970</v>
      </c>
      <c r="C220" s="81" t="s">
        <v>13</v>
      </c>
      <c r="D220" s="81" t="s">
        <v>14</v>
      </c>
      <c r="E220" s="81" t="s">
        <v>15</v>
      </c>
      <c r="F220" s="81" t="s">
        <v>83</v>
      </c>
      <c r="G220" s="81">
        <v>281</v>
      </c>
      <c r="H220" s="81">
        <v>5.09</v>
      </c>
      <c r="I220" s="81">
        <v>0.28000000000000003</v>
      </c>
      <c r="J220" s="81">
        <f>表4[[#This Row],[挂牌价]]-表4[[#This Row],[优惠下浮]]</f>
        <v>4.8099999999999996</v>
      </c>
      <c r="K220" s="81">
        <v>0.13</v>
      </c>
      <c r="L220" s="81">
        <f t="shared" si="9"/>
        <v>4.2566371681415927</v>
      </c>
      <c r="M220" s="81">
        <f t="shared" si="10"/>
        <v>1351.61</v>
      </c>
      <c r="N220" s="81">
        <f t="shared" si="11"/>
        <v>1196.1150442477876</v>
      </c>
    </row>
    <row r="221" spans="1:14" ht="41.1" customHeight="1">
      <c r="A221" s="83">
        <v>43970</v>
      </c>
      <c r="C221" s="81" t="s">
        <v>13</v>
      </c>
      <c r="D221" s="81" t="s">
        <v>14</v>
      </c>
      <c r="E221" s="81" t="s">
        <v>15</v>
      </c>
      <c r="F221" s="81" t="s">
        <v>83</v>
      </c>
      <c r="G221" s="81">
        <v>190</v>
      </c>
      <c r="H221" s="81">
        <v>5.09</v>
      </c>
      <c r="I221" s="81">
        <v>0.28000000000000003</v>
      </c>
      <c r="J221" s="81">
        <f>表4[[#This Row],[挂牌价]]-表4[[#This Row],[优惠下浮]]</f>
        <v>4.8099999999999996</v>
      </c>
      <c r="K221" s="81">
        <v>0.13</v>
      </c>
      <c r="L221" s="81">
        <f t="shared" si="9"/>
        <v>4.2566371681415927</v>
      </c>
      <c r="M221" s="81">
        <f t="shared" si="10"/>
        <v>913.9</v>
      </c>
      <c r="N221" s="81">
        <f t="shared" si="11"/>
        <v>808.7610619469026</v>
      </c>
    </row>
    <row r="222" spans="1:14" ht="41.1" customHeight="1">
      <c r="A222" s="83">
        <v>43970</v>
      </c>
      <c r="C222" s="81" t="s">
        <v>13</v>
      </c>
      <c r="D222" s="81" t="s">
        <v>14</v>
      </c>
      <c r="E222" s="81" t="s">
        <v>15</v>
      </c>
      <c r="F222" s="81" t="s">
        <v>1030</v>
      </c>
      <c r="G222" s="81">
        <v>483</v>
      </c>
      <c r="H222" s="81">
        <v>5.09</v>
      </c>
      <c r="I222" s="81">
        <v>0.28000000000000003</v>
      </c>
      <c r="J222" s="81">
        <f>表4[[#This Row],[挂牌价]]-表4[[#This Row],[优惠下浮]]</f>
        <v>4.8099999999999996</v>
      </c>
      <c r="K222" s="81">
        <v>0.13</v>
      </c>
      <c r="L222" s="81">
        <f t="shared" si="9"/>
        <v>4.2566371681415927</v>
      </c>
      <c r="M222" s="81">
        <f t="shared" si="10"/>
        <v>2323.23</v>
      </c>
      <c r="N222" s="81">
        <f t="shared" si="11"/>
        <v>2055.9557522123891</v>
      </c>
    </row>
    <row r="223" spans="1:14" ht="41.1" customHeight="1">
      <c r="A223" s="83">
        <v>43970</v>
      </c>
      <c r="C223" s="81" t="s">
        <v>13</v>
      </c>
      <c r="D223" s="81" t="s">
        <v>14</v>
      </c>
      <c r="E223" s="81" t="s">
        <v>15</v>
      </c>
      <c r="F223" s="81" t="s">
        <v>1026</v>
      </c>
      <c r="G223" s="81">
        <v>242</v>
      </c>
      <c r="H223" s="81">
        <v>5.09</v>
      </c>
      <c r="I223" s="81">
        <v>0.28000000000000003</v>
      </c>
      <c r="J223" s="81">
        <f>表4[[#This Row],[挂牌价]]-表4[[#This Row],[优惠下浮]]</f>
        <v>4.8099999999999996</v>
      </c>
      <c r="K223" s="81">
        <v>0.13</v>
      </c>
      <c r="L223" s="81">
        <f t="shared" si="9"/>
        <v>4.2566371681415927</v>
      </c>
      <c r="M223" s="81">
        <f t="shared" si="10"/>
        <v>1164.02</v>
      </c>
      <c r="N223" s="81">
        <f t="shared" si="11"/>
        <v>1030.1061946902655</v>
      </c>
    </row>
    <row r="224" spans="1:14" ht="41.1" customHeight="1">
      <c r="A224" s="83">
        <v>43970</v>
      </c>
      <c r="C224" s="81" t="s">
        <v>13</v>
      </c>
      <c r="D224" s="81" t="s">
        <v>14</v>
      </c>
      <c r="E224" s="81" t="s">
        <v>15</v>
      </c>
      <c r="F224" s="81" t="s">
        <v>1033</v>
      </c>
      <c r="G224" s="81">
        <v>359</v>
      </c>
      <c r="H224" s="81">
        <v>5.09</v>
      </c>
      <c r="I224" s="81">
        <v>0.28000000000000003</v>
      </c>
      <c r="J224" s="81">
        <f>表4[[#This Row],[挂牌价]]-表4[[#This Row],[优惠下浮]]</f>
        <v>4.8099999999999996</v>
      </c>
      <c r="K224" s="81">
        <v>0.13</v>
      </c>
      <c r="L224" s="81">
        <f t="shared" si="9"/>
        <v>4.2566371681415927</v>
      </c>
      <c r="M224" s="81">
        <f t="shared" si="10"/>
        <v>1726.79</v>
      </c>
      <c r="N224" s="81">
        <f t="shared" si="11"/>
        <v>1528.1327433628317</v>
      </c>
    </row>
    <row r="225" spans="1:14" ht="41.1" customHeight="1">
      <c r="A225" s="83">
        <v>43970</v>
      </c>
      <c r="C225" s="81" t="s">
        <v>13</v>
      </c>
      <c r="D225" s="81" t="s">
        <v>14</v>
      </c>
      <c r="E225" s="81" t="s">
        <v>15</v>
      </c>
      <c r="F225" s="81" t="s">
        <v>232</v>
      </c>
      <c r="G225" s="81">
        <v>275</v>
      </c>
      <c r="H225" s="81">
        <v>5.09</v>
      </c>
      <c r="I225" s="81">
        <v>0.28000000000000003</v>
      </c>
      <c r="J225" s="81">
        <f>表4[[#This Row],[挂牌价]]-表4[[#This Row],[优惠下浮]]</f>
        <v>4.8099999999999996</v>
      </c>
      <c r="K225" s="81">
        <v>0.13</v>
      </c>
      <c r="L225" s="81">
        <f t="shared" si="9"/>
        <v>4.2566371681415927</v>
      </c>
      <c r="M225" s="81">
        <f t="shared" si="10"/>
        <v>1322.75</v>
      </c>
      <c r="N225" s="81">
        <f t="shared" si="11"/>
        <v>1170.575221238938</v>
      </c>
    </row>
    <row r="226" spans="1:14" ht="41.1" customHeight="1">
      <c r="A226" s="83">
        <v>43970</v>
      </c>
      <c r="C226" s="81" t="s">
        <v>13</v>
      </c>
      <c r="D226" s="81" t="s">
        <v>14</v>
      </c>
      <c r="E226" s="81" t="s">
        <v>15</v>
      </c>
      <c r="F226" s="81" t="s">
        <v>1018</v>
      </c>
      <c r="G226" s="81">
        <v>1532</v>
      </c>
      <c r="H226" s="81">
        <v>5.09</v>
      </c>
      <c r="I226" s="81">
        <v>0.28000000000000003</v>
      </c>
      <c r="J226" s="81">
        <f>表4[[#This Row],[挂牌价]]-表4[[#This Row],[优惠下浮]]</f>
        <v>4.8099999999999996</v>
      </c>
      <c r="K226" s="81">
        <v>0.13</v>
      </c>
      <c r="L226" s="81">
        <f t="shared" si="9"/>
        <v>4.2566371681415927</v>
      </c>
      <c r="M226" s="81">
        <f t="shared" si="10"/>
        <v>7368.9199999999992</v>
      </c>
      <c r="N226" s="81">
        <f t="shared" si="11"/>
        <v>6521.1681415929197</v>
      </c>
    </row>
    <row r="227" spans="1:14" ht="41.1" customHeight="1">
      <c r="A227" s="83">
        <v>43970</v>
      </c>
      <c r="C227" s="81" t="s">
        <v>13</v>
      </c>
      <c r="D227" s="81" t="s">
        <v>14</v>
      </c>
      <c r="E227" s="81" t="s">
        <v>15</v>
      </c>
      <c r="F227" s="81" t="s">
        <v>1018</v>
      </c>
      <c r="G227" s="81">
        <v>2338</v>
      </c>
      <c r="H227" s="81">
        <v>5.09</v>
      </c>
      <c r="I227" s="81">
        <v>0.28000000000000003</v>
      </c>
      <c r="J227" s="81">
        <f>表4[[#This Row],[挂牌价]]-表4[[#This Row],[优惠下浮]]</f>
        <v>4.8099999999999996</v>
      </c>
      <c r="K227" s="81">
        <v>0.13</v>
      </c>
      <c r="L227" s="81">
        <f t="shared" si="9"/>
        <v>4.2566371681415927</v>
      </c>
      <c r="M227" s="81">
        <f t="shared" si="10"/>
        <v>11245.779999999999</v>
      </c>
      <c r="N227" s="81">
        <f t="shared" si="11"/>
        <v>9952.0176991150438</v>
      </c>
    </row>
    <row r="228" spans="1:14" ht="41.1" customHeight="1">
      <c r="A228" s="83">
        <v>43970</v>
      </c>
      <c r="C228" s="81" t="s">
        <v>13</v>
      </c>
      <c r="D228" s="81" t="s">
        <v>14</v>
      </c>
      <c r="E228" s="81" t="s">
        <v>15</v>
      </c>
      <c r="F228" s="81" t="s">
        <v>746</v>
      </c>
      <c r="G228" s="81">
        <v>139</v>
      </c>
      <c r="H228" s="81">
        <v>5.09</v>
      </c>
      <c r="I228" s="81">
        <v>0.28000000000000003</v>
      </c>
      <c r="J228" s="81">
        <f>表4[[#This Row],[挂牌价]]-表4[[#This Row],[优惠下浮]]</f>
        <v>4.8099999999999996</v>
      </c>
      <c r="K228" s="81">
        <v>0.13</v>
      </c>
      <c r="L228" s="81">
        <f t="shared" si="9"/>
        <v>4.2566371681415927</v>
      </c>
      <c r="M228" s="81">
        <f t="shared" si="10"/>
        <v>668.58999999999992</v>
      </c>
      <c r="N228" s="81">
        <f t="shared" si="11"/>
        <v>591.67256637168134</v>
      </c>
    </row>
    <row r="229" spans="1:14" ht="41.1" customHeight="1">
      <c r="A229" s="83">
        <v>43970</v>
      </c>
      <c r="C229" s="81" t="s">
        <v>13</v>
      </c>
      <c r="D229" s="81" t="s">
        <v>14</v>
      </c>
      <c r="E229" s="81" t="s">
        <v>15</v>
      </c>
      <c r="F229" s="81" t="s">
        <v>149</v>
      </c>
      <c r="G229" s="81">
        <v>1335</v>
      </c>
      <c r="H229" s="81">
        <v>5.09</v>
      </c>
      <c r="I229" s="81">
        <v>0.28000000000000003</v>
      </c>
      <c r="J229" s="81">
        <f>表4[[#This Row],[挂牌价]]-表4[[#This Row],[优惠下浮]]</f>
        <v>4.8099999999999996</v>
      </c>
      <c r="K229" s="81">
        <v>0.13</v>
      </c>
      <c r="L229" s="81">
        <f t="shared" si="9"/>
        <v>4.2566371681415927</v>
      </c>
      <c r="M229" s="81">
        <f t="shared" si="10"/>
        <v>6421.3499999999995</v>
      </c>
      <c r="N229" s="81">
        <f t="shared" si="11"/>
        <v>5682.6106194690265</v>
      </c>
    </row>
    <row r="230" spans="1:14" ht="41.1" customHeight="1">
      <c r="A230" s="83">
        <v>43970</v>
      </c>
      <c r="C230" s="81" t="s">
        <v>13</v>
      </c>
      <c r="D230" s="81" t="s">
        <v>14</v>
      </c>
      <c r="E230" s="81" t="s">
        <v>15</v>
      </c>
      <c r="F230" s="81" t="s">
        <v>149</v>
      </c>
      <c r="G230" s="81">
        <v>402</v>
      </c>
      <c r="H230" s="81">
        <v>5.09</v>
      </c>
      <c r="I230" s="81">
        <v>0.28000000000000003</v>
      </c>
      <c r="J230" s="81">
        <f>表4[[#This Row],[挂牌价]]-表4[[#This Row],[优惠下浮]]</f>
        <v>4.8099999999999996</v>
      </c>
      <c r="K230" s="81">
        <v>0.13</v>
      </c>
      <c r="L230" s="81">
        <f t="shared" si="9"/>
        <v>4.2566371681415927</v>
      </c>
      <c r="M230" s="81">
        <f t="shared" si="10"/>
        <v>1933.62</v>
      </c>
      <c r="N230" s="81">
        <f t="shared" si="11"/>
        <v>1711.1681415929202</v>
      </c>
    </row>
    <row r="231" spans="1:14" ht="41.1" customHeight="1">
      <c r="A231" s="83">
        <v>43970</v>
      </c>
      <c r="C231" s="81" t="s">
        <v>13</v>
      </c>
      <c r="D231" s="81" t="s">
        <v>14</v>
      </c>
      <c r="E231" s="81" t="s">
        <v>15</v>
      </c>
      <c r="F231" s="81" t="s">
        <v>149</v>
      </c>
      <c r="G231" s="81">
        <v>2527</v>
      </c>
      <c r="H231" s="81">
        <v>5.09</v>
      </c>
      <c r="I231" s="81">
        <v>0.28000000000000003</v>
      </c>
      <c r="J231" s="81">
        <f>表4[[#This Row],[挂牌价]]-表4[[#This Row],[优惠下浮]]</f>
        <v>4.8099999999999996</v>
      </c>
      <c r="K231" s="81">
        <v>0.13</v>
      </c>
      <c r="L231" s="81">
        <f t="shared" si="9"/>
        <v>4.2566371681415927</v>
      </c>
      <c r="M231" s="81">
        <f t="shared" si="10"/>
        <v>12154.869999999999</v>
      </c>
      <c r="N231" s="81">
        <f t="shared" si="11"/>
        <v>10756.522123893805</v>
      </c>
    </row>
    <row r="232" spans="1:14" ht="41.1" customHeight="1">
      <c r="A232" s="83">
        <v>43970</v>
      </c>
      <c r="C232" s="81" t="s">
        <v>13</v>
      </c>
      <c r="D232" s="81" t="s">
        <v>14</v>
      </c>
      <c r="E232" s="81" t="s">
        <v>15</v>
      </c>
      <c r="F232" s="81" t="s">
        <v>149</v>
      </c>
      <c r="G232" s="81">
        <v>649</v>
      </c>
      <c r="H232" s="81">
        <v>5.09</v>
      </c>
      <c r="I232" s="81">
        <v>0.28000000000000003</v>
      </c>
      <c r="J232" s="81">
        <f>表4[[#This Row],[挂牌价]]-表4[[#This Row],[优惠下浮]]</f>
        <v>4.8099999999999996</v>
      </c>
      <c r="K232" s="81">
        <v>0.13</v>
      </c>
      <c r="L232" s="81">
        <f t="shared" si="9"/>
        <v>4.2566371681415927</v>
      </c>
      <c r="M232" s="81">
        <f t="shared" si="10"/>
        <v>3121.6899999999996</v>
      </c>
      <c r="N232" s="81">
        <f t="shared" si="11"/>
        <v>2762.5575221238937</v>
      </c>
    </row>
    <row r="233" spans="1:14" ht="41.1" customHeight="1">
      <c r="A233" s="83">
        <v>43970</v>
      </c>
      <c r="C233" s="81" t="s">
        <v>13</v>
      </c>
      <c r="D233" s="81" t="s">
        <v>14</v>
      </c>
      <c r="E233" s="81" t="s">
        <v>15</v>
      </c>
      <c r="F233" s="81" t="s">
        <v>149</v>
      </c>
      <c r="G233" s="81">
        <v>896</v>
      </c>
      <c r="H233" s="81">
        <v>5.09</v>
      </c>
      <c r="I233" s="81">
        <v>0.28000000000000003</v>
      </c>
      <c r="J233" s="81">
        <f>表4[[#This Row],[挂牌价]]-表4[[#This Row],[优惠下浮]]</f>
        <v>4.8099999999999996</v>
      </c>
      <c r="K233" s="81">
        <v>0.13</v>
      </c>
      <c r="L233" s="81">
        <f t="shared" si="9"/>
        <v>4.2566371681415927</v>
      </c>
      <c r="M233" s="81">
        <f t="shared" si="10"/>
        <v>4309.7599999999993</v>
      </c>
      <c r="N233" s="81">
        <f t="shared" si="11"/>
        <v>3813.9469026548668</v>
      </c>
    </row>
    <row r="234" spans="1:14" ht="41.1" customHeight="1">
      <c r="A234" s="83">
        <v>43970</v>
      </c>
      <c r="C234" s="81" t="s">
        <v>13</v>
      </c>
      <c r="D234" s="81" t="s">
        <v>14</v>
      </c>
      <c r="E234" s="81" t="s">
        <v>15</v>
      </c>
      <c r="F234" s="81" t="s">
        <v>1012</v>
      </c>
      <c r="G234" s="81">
        <v>91</v>
      </c>
      <c r="H234" s="81">
        <v>5.09</v>
      </c>
      <c r="I234" s="81">
        <v>0.28000000000000003</v>
      </c>
      <c r="J234" s="81">
        <f>表4[[#This Row],[挂牌价]]-表4[[#This Row],[优惠下浮]]</f>
        <v>4.8099999999999996</v>
      </c>
      <c r="K234" s="81">
        <v>0.13</v>
      </c>
      <c r="L234" s="81">
        <f t="shared" si="9"/>
        <v>4.2566371681415927</v>
      </c>
      <c r="M234" s="81">
        <f t="shared" si="10"/>
        <v>437.71</v>
      </c>
      <c r="N234" s="81">
        <f t="shared" si="11"/>
        <v>387.35398230088492</v>
      </c>
    </row>
    <row r="235" spans="1:14" ht="41.1" customHeight="1">
      <c r="A235" s="83">
        <v>43970</v>
      </c>
      <c r="C235" s="81" t="s">
        <v>13</v>
      </c>
      <c r="D235" s="81" t="s">
        <v>14</v>
      </c>
      <c r="E235" s="81" t="s">
        <v>15</v>
      </c>
      <c r="F235" s="81" t="s">
        <v>1012</v>
      </c>
      <c r="G235" s="81">
        <v>91</v>
      </c>
      <c r="H235" s="81">
        <v>5.09</v>
      </c>
      <c r="I235" s="81">
        <v>0.28000000000000003</v>
      </c>
      <c r="J235" s="81">
        <f>表4[[#This Row],[挂牌价]]-表4[[#This Row],[优惠下浮]]</f>
        <v>4.8099999999999996</v>
      </c>
      <c r="K235" s="81">
        <v>0.13</v>
      </c>
      <c r="L235" s="81">
        <f t="shared" si="9"/>
        <v>4.2566371681415927</v>
      </c>
      <c r="M235" s="81">
        <f t="shared" si="10"/>
        <v>437.71</v>
      </c>
      <c r="N235" s="81">
        <f t="shared" si="11"/>
        <v>387.35398230088492</v>
      </c>
    </row>
    <row r="236" spans="1:14" ht="41.1" customHeight="1">
      <c r="A236" s="83">
        <v>43970</v>
      </c>
      <c r="C236" s="81" t="s">
        <v>13</v>
      </c>
      <c r="D236" s="81" t="s">
        <v>14</v>
      </c>
      <c r="E236" s="81" t="s">
        <v>15</v>
      </c>
      <c r="F236" s="81" t="s">
        <v>1012</v>
      </c>
      <c r="G236" s="81">
        <v>318</v>
      </c>
      <c r="H236" s="81">
        <v>5.09</v>
      </c>
      <c r="I236" s="81">
        <v>0.28000000000000003</v>
      </c>
      <c r="J236" s="81">
        <f>表4[[#This Row],[挂牌价]]-表4[[#This Row],[优惠下浮]]</f>
        <v>4.8099999999999996</v>
      </c>
      <c r="K236" s="81">
        <v>0.13</v>
      </c>
      <c r="L236" s="81">
        <f t="shared" si="9"/>
        <v>4.2566371681415927</v>
      </c>
      <c r="M236" s="81">
        <f t="shared" si="10"/>
        <v>1529.58</v>
      </c>
      <c r="N236" s="81">
        <f t="shared" si="11"/>
        <v>1353.6106194690265</v>
      </c>
    </row>
    <row r="237" spans="1:14" ht="41.1" customHeight="1">
      <c r="A237" s="83">
        <v>43970</v>
      </c>
      <c r="C237" s="81" t="s">
        <v>13</v>
      </c>
      <c r="D237" s="81" t="s">
        <v>14</v>
      </c>
      <c r="E237" s="81" t="s">
        <v>15</v>
      </c>
      <c r="F237" s="81" t="s">
        <v>1012</v>
      </c>
      <c r="G237" s="81">
        <v>76</v>
      </c>
      <c r="H237" s="81">
        <v>5.09</v>
      </c>
      <c r="I237" s="81">
        <v>0.28000000000000003</v>
      </c>
      <c r="J237" s="81">
        <f>表4[[#This Row],[挂牌价]]-表4[[#This Row],[优惠下浮]]</f>
        <v>4.8099999999999996</v>
      </c>
      <c r="K237" s="81">
        <v>0.13</v>
      </c>
      <c r="L237" s="81">
        <f t="shared" si="9"/>
        <v>4.2566371681415927</v>
      </c>
      <c r="M237" s="81">
        <f t="shared" si="10"/>
        <v>365.55999999999995</v>
      </c>
      <c r="N237" s="81">
        <f t="shared" si="11"/>
        <v>323.50442477876106</v>
      </c>
    </row>
    <row r="238" spans="1:14" ht="41.1" customHeight="1">
      <c r="A238" s="83">
        <v>43970</v>
      </c>
      <c r="C238" s="81" t="s">
        <v>13</v>
      </c>
      <c r="D238" s="81" t="s">
        <v>14</v>
      </c>
      <c r="E238" s="81" t="s">
        <v>15</v>
      </c>
      <c r="F238" s="81" t="s">
        <v>1012</v>
      </c>
      <c r="G238" s="81">
        <v>218</v>
      </c>
      <c r="H238" s="81">
        <v>5.09</v>
      </c>
      <c r="I238" s="81">
        <v>0.28000000000000003</v>
      </c>
      <c r="J238" s="81">
        <f>表4[[#This Row],[挂牌价]]-表4[[#This Row],[优惠下浮]]</f>
        <v>4.8099999999999996</v>
      </c>
      <c r="K238" s="81">
        <v>0.13</v>
      </c>
      <c r="L238" s="81">
        <f t="shared" si="9"/>
        <v>4.2566371681415927</v>
      </c>
      <c r="M238" s="81">
        <f t="shared" si="10"/>
        <v>1048.58</v>
      </c>
      <c r="N238" s="81">
        <f t="shared" si="11"/>
        <v>927.94690265486724</v>
      </c>
    </row>
    <row r="239" spans="1:14" ht="41.1" customHeight="1">
      <c r="A239" s="83">
        <v>43970</v>
      </c>
      <c r="C239" s="81" t="s">
        <v>13</v>
      </c>
      <c r="D239" s="81" t="s">
        <v>14</v>
      </c>
      <c r="E239" s="81" t="s">
        <v>15</v>
      </c>
      <c r="F239" s="81" t="s">
        <v>253</v>
      </c>
      <c r="G239" s="81">
        <v>1360</v>
      </c>
      <c r="H239" s="81">
        <v>5.09</v>
      </c>
      <c r="I239" s="81">
        <v>0.28000000000000003</v>
      </c>
      <c r="J239" s="81">
        <f>表4[[#This Row],[挂牌价]]-表4[[#This Row],[优惠下浮]]</f>
        <v>4.8099999999999996</v>
      </c>
      <c r="K239" s="81">
        <v>0.13</v>
      </c>
      <c r="L239" s="81">
        <f t="shared" si="9"/>
        <v>4.2566371681415927</v>
      </c>
      <c r="M239" s="81">
        <f t="shared" si="10"/>
        <v>6541.5999999999995</v>
      </c>
      <c r="N239" s="81">
        <f t="shared" si="11"/>
        <v>5789.0265486725657</v>
      </c>
    </row>
    <row r="240" spans="1:14" ht="41.1" customHeight="1">
      <c r="A240" s="83">
        <v>43970</v>
      </c>
      <c r="C240" s="81" t="s">
        <v>13</v>
      </c>
      <c r="D240" s="81" t="s">
        <v>14</v>
      </c>
      <c r="E240" s="81" t="s">
        <v>15</v>
      </c>
      <c r="F240" s="81" t="s">
        <v>253</v>
      </c>
      <c r="G240" s="81">
        <v>410</v>
      </c>
      <c r="H240" s="81">
        <v>5.09</v>
      </c>
      <c r="I240" s="81">
        <v>0.28000000000000003</v>
      </c>
      <c r="J240" s="81">
        <f>表4[[#This Row],[挂牌价]]-表4[[#This Row],[优惠下浮]]</f>
        <v>4.8099999999999996</v>
      </c>
      <c r="K240" s="81">
        <v>0.13</v>
      </c>
      <c r="L240" s="81">
        <f t="shared" si="9"/>
        <v>4.2566371681415927</v>
      </c>
      <c r="M240" s="81">
        <f t="shared" si="10"/>
        <v>1972.1</v>
      </c>
      <c r="N240" s="81">
        <f t="shared" si="11"/>
        <v>1745.2212389380529</v>
      </c>
    </row>
    <row r="241" spans="1:14" ht="41.1" customHeight="1">
      <c r="A241" s="83">
        <v>43970</v>
      </c>
      <c r="C241" s="81" t="s">
        <v>13</v>
      </c>
      <c r="D241" s="81" t="s">
        <v>14</v>
      </c>
      <c r="E241" s="81" t="s">
        <v>15</v>
      </c>
      <c r="F241" s="81" t="s">
        <v>253</v>
      </c>
      <c r="G241" s="81">
        <v>840</v>
      </c>
      <c r="H241" s="81">
        <v>5.09</v>
      </c>
      <c r="I241" s="81">
        <v>0.28000000000000003</v>
      </c>
      <c r="J241" s="81">
        <f>表4[[#This Row],[挂牌价]]-表4[[#This Row],[优惠下浮]]</f>
        <v>4.8099999999999996</v>
      </c>
      <c r="K241" s="81">
        <v>0.13</v>
      </c>
      <c r="L241" s="81">
        <f t="shared" si="9"/>
        <v>4.2566371681415927</v>
      </c>
      <c r="M241" s="81">
        <f t="shared" si="10"/>
        <v>4040.3999999999996</v>
      </c>
      <c r="N241" s="81">
        <f t="shared" si="11"/>
        <v>3575.575221238938</v>
      </c>
    </row>
    <row r="242" spans="1:14" ht="41.1" customHeight="1">
      <c r="A242" s="83">
        <v>43970</v>
      </c>
      <c r="C242" s="81" t="s">
        <v>13</v>
      </c>
      <c r="D242" s="81" t="s">
        <v>14</v>
      </c>
      <c r="E242" s="81" t="s">
        <v>15</v>
      </c>
      <c r="F242" s="81" t="s">
        <v>253</v>
      </c>
      <c r="G242" s="81">
        <v>197</v>
      </c>
      <c r="H242" s="81">
        <v>5.09</v>
      </c>
      <c r="I242" s="81">
        <v>0.28000000000000003</v>
      </c>
      <c r="J242" s="81">
        <f>表4[[#This Row],[挂牌价]]-表4[[#This Row],[优惠下浮]]</f>
        <v>4.8099999999999996</v>
      </c>
      <c r="K242" s="81">
        <v>0.13</v>
      </c>
      <c r="L242" s="81">
        <f t="shared" si="9"/>
        <v>4.2566371681415927</v>
      </c>
      <c r="M242" s="81">
        <f t="shared" si="10"/>
        <v>947.56999999999994</v>
      </c>
      <c r="N242" s="81">
        <f t="shared" si="11"/>
        <v>838.5575221238937</v>
      </c>
    </row>
    <row r="243" spans="1:14" ht="41.1" customHeight="1">
      <c r="A243" s="83">
        <v>43970</v>
      </c>
      <c r="C243" s="81" t="s">
        <v>13</v>
      </c>
      <c r="D243" s="81" t="s">
        <v>14</v>
      </c>
      <c r="E243" s="81" t="s">
        <v>15</v>
      </c>
      <c r="F243" s="81" t="s">
        <v>253</v>
      </c>
      <c r="G243" s="81">
        <v>497</v>
      </c>
      <c r="H243" s="81">
        <v>5.09</v>
      </c>
      <c r="I243" s="81">
        <v>0.28000000000000003</v>
      </c>
      <c r="J243" s="81">
        <f>表4[[#This Row],[挂牌价]]-表4[[#This Row],[优惠下浮]]</f>
        <v>4.8099999999999996</v>
      </c>
      <c r="K243" s="81">
        <v>0.13</v>
      </c>
      <c r="L243" s="81">
        <f t="shared" si="9"/>
        <v>4.2566371681415927</v>
      </c>
      <c r="M243" s="81">
        <f t="shared" si="10"/>
        <v>2390.5699999999997</v>
      </c>
      <c r="N243" s="81">
        <f t="shared" si="11"/>
        <v>2115.5486725663714</v>
      </c>
    </row>
    <row r="244" spans="1:14" ht="41.1" customHeight="1">
      <c r="A244" s="83">
        <v>43970</v>
      </c>
      <c r="C244" s="81" t="s">
        <v>13</v>
      </c>
      <c r="D244" s="81" t="s">
        <v>14</v>
      </c>
      <c r="E244" s="81" t="s">
        <v>15</v>
      </c>
      <c r="F244" s="81" t="s">
        <v>253</v>
      </c>
      <c r="G244" s="81">
        <v>701</v>
      </c>
      <c r="H244" s="81">
        <v>5.09</v>
      </c>
      <c r="I244" s="81">
        <v>0.28000000000000003</v>
      </c>
      <c r="J244" s="81">
        <f>表4[[#This Row],[挂牌价]]-表4[[#This Row],[优惠下浮]]</f>
        <v>4.8099999999999996</v>
      </c>
      <c r="K244" s="81">
        <v>0.13</v>
      </c>
      <c r="L244" s="81">
        <f t="shared" si="9"/>
        <v>4.2566371681415927</v>
      </c>
      <c r="M244" s="81">
        <f t="shared" si="10"/>
        <v>3371.81</v>
      </c>
      <c r="N244" s="81">
        <f t="shared" si="11"/>
        <v>2983.9026548672564</v>
      </c>
    </row>
    <row r="245" spans="1:14" ht="41.1" customHeight="1">
      <c r="A245" s="83">
        <v>43970</v>
      </c>
      <c r="C245" s="81" t="s">
        <v>13</v>
      </c>
      <c r="D245" s="81" t="s">
        <v>14</v>
      </c>
      <c r="E245" s="81" t="s">
        <v>15</v>
      </c>
      <c r="F245" s="81" t="s">
        <v>253</v>
      </c>
      <c r="G245" s="81">
        <v>431</v>
      </c>
      <c r="H245" s="81">
        <v>5.09</v>
      </c>
      <c r="I245" s="81">
        <v>0.28000000000000003</v>
      </c>
      <c r="J245" s="81">
        <f>表4[[#This Row],[挂牌价]]-表4[[#This Row],[优惠下浮]]</f>
        <v>4.8099999999999996</v>
      </c>
      <c r="K245" s="81">
        <v>0.13</v>
      </c>
      <c r="L245" s="81">
        <f t="shared" si="9"/>
        <v>4.2566371681415927</v>
      </c>
      <c r="M245" s="81">
        <f t="shared" si="10"/>
        <v>2073.1099999999997</v>
      </c>
      <c r="N245" s="81">
        <f t="shared" si="11"/>
        <v>1834.6106194690265</v>
      </c>
    </row>
    <row r="246" spans="1:14" ht="41.1" customHeight="1">
      <c r="A246" s="83">
        <v>43970</v>
      </c>
      <c r="C246" s="81" t="s">
        <v>13</v>
      </c>
      <c r="D246" s="81" t="s">
        <v>14</v>
      </c>
      <c r="E246" s="81" t="s">
        <v>15</v>
      </c>
      <c r="F246" s="81" t="s">
        <v>253</v>
      </c>
      <c r="G246" s="81">
        <v>149</v>
      </c>
      <c r="H246" s="81">
        <v>5.09</v>
      </c>
      <c r="I246" s="81">
        <v>0.28000000000000003</v>
      </c>
      <c r="J246" s="81">
        <f>表4[[#This Row],[挂牌价]]-表4[[#This Row],[优惠下浮]]</f>
        <v>4.8099999999999996</v>
      </c>
      <c r="K246" s="81">
        <v>0.13</v>
      </c>
      <c r="L246" s="81">
        <f t="shared" si="9"/>
        <v>4.2566371681415927</v>
      </c>
      <c r="M246" s="81">
        <f t="shared" si="10"/>
        <v>716.68999999999994</v>
      </c>
      <c r="N246" s="81">
        <f t="shared" si="11"/>
        <v>634.23893805309729</v>
      </c>
    </row>
    <row r="247" spans="1:14" ht="41.1" customHeight="1">
      <c r="A247" s="83">
        <v>43970</v>
      </c>
      <c r="C247" s="81" t="s">
        <v>13</v>
      </c>
      <c r="D247" s="81" t="s">
        <v>14</v>
      </c>
      <c r="E247" s="81" t="s">
        <v>15</v>
      </c>
      <c r="F247" s="81" t="s">
        <v>253</v>
      </c>
      <c r="G247" s="81">
        <v>163</v>
      </c>
      <c r="H247" s="81">
        <v>5.09</v>
      </c>
      <c r="I247" s="81">
        <v>0.28000000000000003</v>
      </c>
      <c r="J247" s="81">
        <f>表4[[#This Row],[挂牌价]]-表4[[#This Row],[优惠下浮]]</f>
        <v>4.8099999999999996</v>
      </c>
      <c r="K247" s="81">
        <v>0.13</v>
      </c>
      <c r="L247" s="81">
        <f t="shared" si="9"/>
        <v>4.2566371681415927</v>
      </c>
      <c r="M247" s="81">
        <f t="shared" si="10"/>
        <v>784.03</v>
      </c>
      <c r="N247" s="81">
        <f t="shared" si="11"/>
        <v>693.83185840707961</v>
      </c>
    </row>
    <row r="248" spans="1:14" ht="41.1" customHeight="1">
      <c r="A248" s="83">
        <v>43970</v>
      </c>
      <c r="C248" s="81" t="s">
        <v>13</v>
      </c>
      <c r="D248" s="81" t="s">
        <v>14</v>
      </c>
      <c r="E248" s="81" t="s">
        <v>15</v>
      </c>
      <c r="F248" s="81" t="s">
        <v>253</v>
      </c>
      <c r="G248" s="81">
        <v>133</v>
      </c>
      <c r="H248" s="81">
        <v>5.09</v>
      </c>
      <c r="I248" s="81">
        <v>0.28000000000000003</v>
      </c>
      <c r="J248" s="81">
        <f>表4[[#This Row],[挂牌价]]-表4[[#This Row],[优惠下浮]]</f>
        <v>4.8099999999999996</v>
      </c>
      <c r="K248" s="81">
        <v>0.13</v>
      </c>
      <c r="L248" s="81">
        <f t="shared" si="9"/>
        <v>4.2566371681415927</v>
      </c>
      <c r="M248" s="81">
        <f t="shared" si="10"/>
        <v>639.7299999999999</v>
      </c>
      <c r="N248" s="81">
        <f t="shared" si="11"/>
        <v>566.13274336283177</v>
      </c>
    </row>
    <row r="249" spans="1:14" ht="41.1" customHeight="1">
      <c r="A249" s="83">
        <v>43970</v>
      </c>
      <c r="C249" s="81" t="s">
        <v>13</v>
      </c>
      <c r="D249" s="81" t="s">
        <v>14</v>
      </c>
      <c r="E249" s="81" t="s">
        <v>15</v>
      </c>
      <c r="F249" s="81" t="s">
        <v>16</v>
      </c>
      <c r="G249" s="81">
        <v>15198</v>
      </c>
      <c r="H249" s="81">
        <v>5.09</v>
      </c>
      <c r="I249" s="81">
        <v>0.28000000000000003</v>
      </c>
      <c r="J249" s="81">
        <f>表4[[#This Row],[挂牌价]]-表4[[#This Row],[优惠下浮]]</f>
        <v>4.8099999999999996</v>
      </c>
      <c r="K249" s="81">
        <v>0.13</v>
      </c>
      <c r="L249" s="81">
        <f t="shared" si="9"/>
        <v>4.2566371681415927</v>
      </c>
      <c r="M249" s="81">
        <f t="shared" si="10"/>
        <v>73102.37999999999</v>
      </c>
      <c r="N249" s="81">
        <f t="shared" si="11"/>
        <v>64692.371681415927</v>
      </c>
    </row>
    <row r="250" spans="1:14" ht="41.1" customHeight="1">
      <c r="A250" s="83">
        <v>43971</v>
      </c>
      <c r="C250" s="81" t="s">
        <v>13</v>
      </c>
      <c r="D250" s="81" t="s">
        <v>14</v>
      </c>
      <c r="E250" s="81" t="s">
        <v>15</v>
      </c>
      <c r="F250" s="81" t="s">
        <v>19</v>
      </c>
      <c r="G250" s="81">
        <v>2411</v>
      </c>
      <c r="H250" s="81">
        <v>5.09</v>
      </c>
      <c r="I250" s="81">
        <v>0.28000000000000003</v>
      </c>
      <c r="J250" s="81">
        <f>表4[[#This Row],[挂牌价]]-表4[[#This Row],[优惠下浮]]</f>
        <v>4.8099999999999996</v>
      </c>
      <c r="K250" s="81">
        <v>0.13</v>
      </c>
      <c r="L250" s="81">
        <f t="shared" si="9"/>
        <v>4.2566371681415927</v>
      </c>
      <c r="M250" s="81">
        <f t="shared" si="10"/>
        <v>11596.91</v>
      </c>
      <c r="N250" s="81">
        <f t="shared" si="11"/>
        <v>10262.75221238938</v>
      </c>
    </row>
    <row r="251" spans="1:14" ht="41.1" customHeight="1">
      <c r="A251" s="83">
        <v>43971</v>
      </c>
      <c r="C251" s="81" t="s">
        <v>13</v>
      </c>
      <c r="D251" s="81" t="s">
        <v>14</v>
      </c>
      <c r="E251" s="81" t="s">
        <v>15</v>
      </c>
      <c r="F251" s="81" t="s">
        <v>34</v>
      </c>
      <c r="G251" s="81">
        <v>632</v>
      </c>
      <c r="H251" s="81">
        <v>5.09</v>
      </c>
      <c r="I251" s="81">
        <v>0.28000000000000003</v>
      </c>
      <c r="J251" s="81">
        <f>表4[[#This Row],[挂牌价]]-表4[[#This Row],[优惠下浮]]</f>
        <v>4.8099999999999996</v>
      </c>
      <c r="K251" s="81">
        <v>0.13</v>
      </c>
      <c r="L251" s="81">
        <f t="shared" si="9"/>
        <v>4.2566371681415927</v>
      </c>
      <c r="M251" s="81">
        <f t="shared" si="10"/>
        <v>3039.9199999999996</v>
      </c>
      <c r="N251" s="81">
        <f t="shared" si="11"/>
        <v>2690.1946902654868</v>
      </c>
    </row>
    <row r="252" spans="1:14" ht="41.1" customHeight="1">
      <c r="A252" s="83">
        <v>43971</v>
      </c>
      <c r="C252" s="81" t="s">
        <v>13</v>
      </c>
      <c r="D252" s="81" t="s">
        <v>14</v>
      </c>
      <c r="E252" s="81" t="s">
        <v>15</v>
      </c>
      <c r="F252" s="81" t="s">
        <v>34</v>
      </c>
      <c r="G252" s="81">
        <v>1615</v>
      </c>
      <c r="H252" s="81">
        <v>5.09</v>
      </c>
      <c r="I252" s="81">
        <v>0.28000000000000003</v>
      </c>
      <c r="J252" s="81">
        <f>表4[[#This Row],[挂牌价]]-表4[[#This Row],[优惠下浮]]</f>
        <v>4.8099999999999996</v>
      </c>
      <c r="K252" s="81">
        <v>0.13</v>
      </c>
      <c r="L252" s="81">
        <f t="shared" si="9"/>
        <v>4.2566371681415927</v>
      </c>
      <c r="M252" s="81">
        <f t="shared" si="10"/>
        <v>7768.15</v>
      </c>
      <c r="N252" s="81">
        <f t="shared" si="11"/>
        <v>6874.4690265486724</v>
      </c>
    </row>
    <row r="253" spans="1:14" ht="41.1" customHeight="1">
      <c r="A253" s="83">
        <v>43971</v>
      </c>
      <c r="C253" s="81" t="s">
        <v>13</v>
      </c>
      <c r="D253" s="81" t="s">
        <v>14</v>
      </c>
      <c r="E253" s="81" t="s">
        <v>15</v>
      </c>
      <c r="F253" s="81" t="s">
        <v>27</v>
      </c>
      <c r="G253" s="81">
        <v>6936</v>
      </c>
      <c r="H253" s="81">
        <v>5.09</v>
      </c>
      <c r="I253" s="81">
        <v>0.28000000000000003</v>
      </c>
      <c r="J253" s="81">
        <f>表4[[#This Row],[挂牌价]]-表4[[#This Row],[优惠下浮]]</f>
        <v>4.8099999999999996</v>
      </c>
      <c r="K253" s="81">
        <v>0.13</v>
      </c>
      <c r="L253" s="81">
        <f t="shared" si="9"/>
        <v>4.2566371681415927</v>
      </c>
      <c r="M253" s="81">
        <f t="shared" si="10"/>
        <v>33362.159999999996</v>
      </c>
      <c r="N253" s="81">
        <f t="shared" si="11"/>
        <v>29524.035398230088</v>
      </c>
    </row>
    <row r="254" spans="1:14" ht="41.1" customHeight="1">
      <c r="A254" s="83">
        <v>43971</v>
      </c>
      <c r="C254" s="81" t="s">
        <v>13</v>
      </c>
      <c r="D254" s="81" t="s">
        <v>14</v>
      </c>
      <c r="E254" s="81" t="s">
        <v>15</v>
      </c>
      <c r="F254" s="81" t="s">
        <v>27</v>
      </c>
      <c r="G254" s="81">
        <v>1167</v>
      </c>
      <c r="H254" s="81">
        <v>5.09</v>
      </c>
      <c r="I254" s="81">
        <v>0.28000000000000003</v>
      </c>
      <c r="J254" s="81">
        <f>表4[[#This Row],[挂牌价]]-表4[[#This Row],[优惠下浮]]</f>
        <v>4.8099999999999996</v>
      </c>
      <c r="K254" s="81">
        <v>0.13</v>
      </c>
      <c r="L254" s="81">
        <f t="shared" si="9"/>
        <v>4.2566371681415927</v>
      </c>
      <c r="M254" s="81">
        <f t="shared" si="10"/>
        <v>5613.2699999999995</v>
      </c>
      <c r="N254" s="81">
        <f t="shared" si="11"/>
        <v>4967.4955752212391</v>
      </c>
    </row>
    <row r="255" spans="1:14" ht="41.1" customHeight="1">
      <c r="A255" s="83">
        <v>43971</v>
      </c>
      <c r="C255" s="81" t="s">
        <v>13</v>
      </c>
      <c r="D255" s="81" t="s">
        <v>14</v>
      </c>
      <c r="E255" s="81" t="s">
        <v>15</v>
      </c>
      <c r="F255" s="81" t="s">
        <v>27</v>
      </c>
      <c r="G255" s="81">
        <v>951</v>
      </c>
      <c r="H255" s="81">
        <v>5.09</v>
      </c>
      <c r="I255" s="81">
        <v>0.28000000000000003</v>
      </c>
      <c r="J255" s="81">
        <f>表4[[#This Row],[挂牌价]]-表4[[#This Row],[优惠下浮]]</f>
        <v>4.8099999999999996</v>
      </c>
      <c r="K255" s="81">
        <v>0.13</v>
      </c>
      <c r="L255" s="81">
        <f t="shared" si="9"/>
        <v>4.2566371681415927</v>
      </c>
      <c r="M255" s="81">
        <f t="shared" si="10"/>
        <v>4574.3099999999995</v>
      </c>
      <c r="N255" s="81">
        <f t="shared" si="11"/>
        <v>4048.0619469026547</v>
      </c>
    </row>
    <row r="256" spans="1:14" ht="41.1" customHeight="1">
      <c r="A256" s="83">
        <v>43971</v>
      </c>
      <c r="C256" s="81" t="s">
        <v>13</v>
      </c>
      <c r="D256" s="81" t="s">
        <v>14</v>
      </c>
      <c r="E256" s="81" t="s">
        <v>15</v>
      </c>
      <c r="F256" s="81" t="s">
        <v>21</v>
      </c>
      <c r="G256" s="81">
        <v>3046</v>
      </c>
      <c r="H256" s="81">
        <v>5.09</v>
      </c>
      <c r="I256" s="81">
        <v>0.28000000000000003</v>
      </c>
      <c r="J256" s="81">
        <f>表4[[#This Row],[挂牌价]]-表4[[#This Row],[优惠下浮]]</f>
        <v>4.8099999999999996</v>
      </c>
      <c r="K256" s="81">
        <v>0.13</v>
      </c>
      <c r="L256" s="81">
        <f t="shared" si="9"/>
        <v>4.2566371681415927</v>
      </c>
      <c r="M256" s="81">
        <f t="shared" si="10"/>
        <v>14651.259999999998</v>
      </c>
      <c r="N256" s="81">
        <f t="shared" si="11"/>
        <v>12965.716814159292</v>
      </c>
    </row>
    <row r="257" spans="1:14" ht="41.1" customHeight="1">
      <c r="A257" s="83">
        <v>43971</v>
      </c>
      <c r="C257" s="81" t="s">
        <v>13</v>
      </c>
      <c r="D257" s="81" t="s">
        <v>14</v>
      </c>
      <c r="E257" s="81" t="s">
        <v>15</v>
      </c>
      <c r="F257" s="81" t="s">
        <v>37</v>
      </c>
      <c r="G257" s="81">
        <v>1908</v>
      </c>
      <c r="H257" s="81">
        <v>5.09</v>
      </c>
      <c r="I257" s="81">
        <v>0.28000000000000003</v>
      </c>
      <c r="J257" s="81">
        <f>表4[[#This Row],[挂牌价]]-表4[[#This Row],[优惠下浮]]</f>
        <v>4.8099999999999996</v>
      </c>
      <c r="K257" s="81">
        <v>0.13</v>
      </c>
      <c r="L257" s="81">
        <f t="shared" si="9"/>
        <v>4.2566371681415927</v>
      </c>
      <c r="M257" s="81">
        <f t="shared" si="10"/>
        <v>9177.48</v>
      </c>
      <c r="N257" s="81">
        <f t="shared" si="11"/>
        <v>8121.6637168141588</v>
      </c>
    </row>
    <row r="258" spans="1:14" ht="41.1" customHeight="1">
      <c r="A258" s="83">
        <v>43971</v>
      </c>
      <c r="C258" s="81" t="s">
        <v>13</v>
      </c>
      <c r="D258" s="81" t="s">
        <v>14</v>
      </c>
      <c r="E258" s="81" t="s">
        <v>15</v>
      </c>
      <c r="F258" s="81" t="s">
        <v>25</v>
      </c>
      <c r="G258" s="81">
        <v>873</v>
      </c>
      <c r="H258" s="81">
        <v>5.09</v>
      </c>
      <c r="I258" s="81">
        <v>0.28000000000000003</v>
      </c>
      <c r="J258" s="81">
        <f>表4[[#This Row],[挂牌价]]-表4[[#This Row],[优惠下浮]]</f>
        <v>4.8099999999999996</v>
      </c>
      <c r="K258" s="81">
        <v>0.13</v>
      </c>
      <c r="L258" s="81">
        <f t="shared" ref="L258:L321" si="12">4.81/1.13</f>
        <v>4.2566371681415927</v>
      </c>
      <c r="M258" s="81">
        <f t="shared" ref="M258:M321" si="13">J258*G258</f>
        <v>4199.13</v>
      </c>
      <c r="N258" s="81">
        <f t="shared" ref="N258:N321" si="14">L258*G258</f>
        <v>3716.0442477876104</v>
      </c>
    </row>
    <row r="259" spans="1:14" ht="41.1" customHeight="1">
      <c r="A259" s="83">
        <v>43971</v>
      </c>
      <c r="C259" s="81" t="s">
        <v>13</v>
      </c>
      <c r="D259" s="81" t="s">
        <v>14</v>
      </c>
      <c r="E259" s="81" t="s">
        <v>15</v>
      </c>
      <c r="F259" s="81" t="s">
        <v>1013</v>
      </c>
      <c r="G259" s="81">
        <v>367</v>
      </c>
      <c r="H259" s="81">
        <v>5.09</v>
      </c>
      <c r="I259" s="81">
        <v>0.28000000000000003</v>
      </c>
      <c r="J259" s="81">
        <f>表4[[#This Row],[挂牌价]]-表4[[#This Row],[优惠下浮]]</f>
        <v>4.8099999999999996</v>
      </c>
      <c r="K259" s="81">
        <v>0.13</v>
      </c>
      <c r="L259" s="81">
        <f t="shared" si="12"/>
        <v>4.2566371681415927</v>
      </c>
      <c r="M259" s="81">
        <f t="shared" si="13"/>
        <v>1765.2699999999998</v>
      </c>
      <c r="N259" s="81">
        <f t="shared" si="14"/>
        <v>1562.1858407079644</v>
      </c>
    </row>
    <row r="260" spans="1:14" ht="41.1" customHeight="1">
      <c r="A260" s="83">
        <v>43971</v>
      </c>
      <c r="C260" s="81" t="s">
        <v>13</v>
      </c>
      <c r="D260" s="81" t="s">
        <v>14</v>
      </c>
      <c r="E260" s="81" t="s">
        <v>15</v>
      </c>
      <c r="F260" s="81" t="s">
        <v>1013</v>
      </c>
      <c r="G260" s="81">
        <v>661</v>
      </c>
      <c r="H260" s="81">
        <v>5.09</v>
      </c>
      <c r="I260" s="81">
        <v>0.28000000000000003</v>
      </c>
      <c r="J260" s="81">
        <f>表4[[#This Row],[挂牌价]]-表4[[#This Row],[优惠下浮]]</f>
        <v>4.8099999999999996</v>
      </c>
      <c r="K260" s="81">
        <v>0.13</v>
      </c>
      <c r="L260" s="81">
        <f t="shared" si="12"/>
        <v>4.2566371681415927</v>
      </c>
      <c r="M260" s="81">
        <f t="shared" si="13"/>
        <v>3179.41</v>
      </c>
      <c r="N260" s="81">
        <f t="shared" si="14"/>
        <v>2813.6371681415926</v>
      </c>
    </row>
    <row r="261" spans="1:14" ht="41.1" customHeight="1">
      <c r="A261" s="83">
        <v>43971</v>
      </c>
      <c r="C261" s="81" t="s">
        <v>13</v>
      </c>
      <c r="D261" s="81" t="s">
        <v>14</v>
      </c>
      <c r="E261" s="81" t="s">
        <v>15</v>
      </c>
      <c r="F261" s="81" t="s">
        <v>1013</v>
      </c>
      <c r="G261" s="81">
        <v>338</v>
      </c>
      <c r="H261" s="81">
        <v>5.09</v>
      </c>
      <c r="I261" s="81">
        <v>0.28000000000000003</v>
      </c>
      <c r="J261" s="81">
        <f>表4[[#This Row],[挂牌价]]-表4[[#This Row],[优惠下浮]]</f>
        <v>4.8099999999999996</v>
      </c>
      <c r="K261" s="81">
        <v>0.13</v>
      </c>
      <c r="L261" s="81">
        <f t="shared" si="12"/>
        <v>4.2566371681415927</v>
      </c>
      <c r="M261" s="81">
        <f t="shared" si="13"/>
        <v>1625.78</v>
      </c>
      <c r="N261" s="81">
        <f t="shared" si="14"/>
        <v>1438.7433628318583</v>
      </c>
    </row>
    <row r="262" spans="1:14" ht="41.1" customHeight="1">
      <c r="A262" s="83">
        <v>43971</v>
      </c>
      <c r="C262" s="81" t="s">
        <v>13</v>
      </c>
      <c r="D262" s="81" t="s">
        <v>14</v>
      </c>
      <c r="E262" s="81" t="s">
        <v>15</v>
      </c>
      <c r="F262" s="81" t="s">
        <v>29</v>
      </c>
      <c r="G262" s="81">
        <v>586</v>
      </c>
      <c r="H262" s="81">
        <v>5.09</v>
      </c>
      <c r="I262" s="81">
        <v>0.28000000000000003</v>
      </c>
      <c r="J262" s="81">
        <f>表4[[#This Row],[挂牌价]]-表4[[#This Row],[优惠下浮]]</f>
        <v>4.8099999999999996</v>
      </c>
      <c r="K262" s="81">
        <v>0.13</v>
      </c>
      <c r="L262" s="81">
        <f t="shared" si="12"/>
        <v>4.2566371681415927</v>
      </c>
      <c r="M262" s="81">
        <f t="shared" si="13"/>
        <v>2818.66</v>
      </c>
      <c r="N262" s="81">
        <f t="shared" si="14"/>
        <v>2494.3893805309731</v>
      </c>
    </row>
    <row r="263" spans="1:14" ht="41.1" customHeight="1">
      <c r="A263" s="83">
        <v>43971</v>
      </c>
      <c r="C263" s="81" t="s">
        <v>13</v>
      </c>
      <c r="D263" s="81" t="s">
        <v>14</v>
      </c>
      <c r="E263" s="81" t="s">
        <v>15</v>
      </c>
      <c r="F263" s="81" t="s">
        <v>44</v>
      </c>
      <c r="G263" s="81">
        <v>1284</v>
      </c>
      <c r="H263" s="81">
        <v>5.09</v>
      </c>
      <c r="I263" s="81">
        <v>0.28000000000000003</v>
      </c>
      <c r="J263" s="81">
        <f>表4[[#This Row],[挂牌价]]-表4[[#This Row],[优惠下浮]]</f>
        <v>4.8099999999999996</v>
      </c>
      <c r="K263" s="81">
        <v>0.13</v>
      </c>
      <c r="L263" s="81">
        <f t="shared" si="12"/>
        <v>4.2566371681415927</v>
      </c>
      <c r="M263" s="81">
        <f t="shared" si="13"/>
        <v>6176.0399999999991</v>
      </c>
      <c r="N263" s="81">
        <f t="shared" si="14"/>
        <v>5465.5221238938047</v>
      </c>
    </row>
    <row r="264" spans="1:14" ht="41.1" customHeight="1">
      <c r="A264" s="83">
        <v>43971</v>
      </c>
      <c r="C264" s="81" t="s">
        <v>13</v>
      </c>
      <c r="D264" s="81" t="s">
        <v>14</v>
      </c>
      <c r="E264" s="81" t="s">
        <v>15</v>
      </c>
      <c r="F264" s="81" t="s">
        <v>69</v>
      </c>
      <c r="G264" s="81">
        <v>143</v>
      </c>
      <c r="H264" s="81">
        <v>5.09</v>
      </c>
      <c r="I264" s="81">
        <v>0.28000000000000003</v>
      </c>
      <c r="J264" s="81">
        <f>表4[[#This Row],[挂牌价]]-表4[[#This Row],[优惠下浮]]</f>
        <v>4.8099999999999996</v>
      </c>
      <c r="K264" s="81">
        <v>0.13</v>
      </c>
      <c r="L264" s="81">
        <f t="shared" si="12"/>
        <v>4.2566371681415927</v>
      </c>
      <c r="M264" s="81">
        <f t="shared" si="13"/>
        <v>687.82999999999993</v>
      </c>
      <c r="N264" s="81">
        <f t="shared" si="14"/>
        <v>608.69911504424772</v>
      </c>
    </row>
    <row r="265" spans="1:14" ht="41.1" customHeight="1">
      <c r="A265" s="83">
        <v>43971</v>
      </c>
      <c r="C265" s="81" t="s">
        <v>13</v>
      </c>
      <c r="D265" s="81" t="s">
        <v>14</v>
      </c>
      <c r="E265" s="81" t="s">
        <v>15</v>
      </c>
      <c r="F265" s="81" t="s">
        <v>1017</v>
      </c>
      <c r="G265" s="81">
        <v>866</v>
      </c>
      <c r="H265" s="81">
        <v>5.09</v>
      </c>
      <c r="I265" s="81">
        <v>0.28000000000000003</v>
      </c>
      <c r="J265" s="81">
        <f>表4[[#This Row],[挂牌价]]-表4[[#This Row],[优惠下浮]]</f>
        <v>4.8099999999999996</v>
      </c>
      <c r="K265" s="81">
        <v>0.13</v>
      </c>
      <c r="L265" s="81">
        <f t="shared" si="12"/>
        <v>4.2566371681415927</v>
      </c>
      <c r="M265" s="81">
        <f t="shared" si="13"/>
        <v>4165.46</v>
      </c>
      <c r="N265" s="81">
        <f t="shared" si="14"/>
        <v>3686.2477876106191</v>
      </c>
    </row>
    <row r="266" spans="1:14" ht="41.1" customHeight="1">
      <c r="A266" s="83">
        <v>43971</v>
      </c>
      <c r="C266" s="81" t="s">
        <v>13</v>
      </c>
      <c r="D266" s="81" t="s">
        <v>14</v>
      </c>
      <c r="E266" s="81" t="s">
        <v>15</v>
      </c>
      <c r="F266" s="81" t="s">
        <v>1027</v>
      </c>
      <c r="G266" s="81">
        <v>287</v>
      </c>
      <c r="H266" s="81">
        <v>5.09</v>
      </c>
      <c r="I266" s="81">
        <v>0.28000000000000003</v>
      </c>
      <c r="J266" s="81">
        <f>表4[[#This Row],[挂牌价]]-表4[[#This Row],[优惠下浮]]</f>
        <v>4.8099999999999996</v>
      </c>
      <c r="K266" s="81">
        <v>0.13</v>
      </c>
      <c r="L266" s="81">
        <f t="shared" si="12"/>
        <v>4.2566371681415927</v>
      </c>
      <c r="M266" s="81">
        <f t="shared" si="13"/>
        <v>1380.4699999999998</v>
      </c>
      <c r="N266" s="81">
        <f t="shared" si="14"/>
        <v>1221.6548672566371</v>
      </c>
    </row>
    <row r="267" spans="1:14" ht="41.1" customHeight="1">
      <c r="A267" s="83">
        <v>43971</v>
      </c>
      <c r="C267" s="81" t="s">
        <v>13</v>
      </c>
      <c r="D267" s="81" t="s">
        <v>14</v>
      </c>
      <c r="E267" s="81" t="s">
        <v>15</v>
      </c>
      <c r="F267" s="81" t="s">
        <v>1020</v>
      </c>
      <c r="G267" s="81">
        <v>7392</v>
      </c>
      <c r="H267" s="81">
        <v>5.09</v>
      </c>
      <c r="I267" s="81">
        <v>0.28000000000000003</v>
      </c>
      <c r="J267" s="81">
        <f>表4[[#This Row],[挂牌价]]-表4[[#This Row],[优惠下浮]]</f>
        <v>4.8099999999999996</v>
      </c>
      <c r="K267" s="81">
        <v>0.13</v>
      </c>
      <c r="L267" s="81">
        <f t="shared" si="12"/>
        <v>4.2566371681415927</v>
      </c>
      <c r="M267" s="81">
        <f t="shared" si="13"/>
        <v>35555.519999999997</v>
      </c>
      <c r="N267" s="81">
        <f t="shared" si="14"/>
        <v>31465.061946902653</v>
      </c>
    </row>
    <row r="268" spans="1:14" ht="41.1" customHeight="1">
      <c r="A268" s="83">
        <v>43971</v>
      </c>
      <c r="C268" s="81" t="s">
        <v>13</v>
      </c>
      <c r="D268" s="81" t="s">
        <v>14</v>
      </c>
      <c r="E268" s="81" t="s">
        <v>15</v>
      </c>
      <c r="F268" s="81" t="s">
        <v>1020</v>
      </c>
      <c r="G268" s="81">
        <v>1067</v>
      </c>
      <c r="H268" s="81">
        <v>5.09</v>
      </c>
      <c r="I268" s="81">
        <v>0.28000000000000003</v>
      </c>
      <c r="J268" s="81">
        <f>表4[[#This Row],[挂牌价]]-表4[[#This Row],[优惠下浮]]</f>
        <v>4.8099999999999996</v>
      </c>
      <c r="K268" s="81">
        <v>0.13</v>
      </c>
      <c r="L268" s="81">
        <f t="shared" si="12"/>
        <v>4.2566371681415927</v>
      </c>
      <c r="M268" s="81">
        <f t="shared" si="13"/>
        <v>5132.2699999999995</v>
      </c>
      <c r="N268" s="81">
        <f t="shared" si="14"/>
        <v>4541.8318584070794</v>
      </c>
    </row>
    <row r="269" spans="1:14" ht="41.1" customHeight="1">
      <c r="A269" s="83">
        <v>43971</v>
      </c>
      <c r="C269" s="81" t="s">
        <v>13</v>
      </c>
      <c r="D269" s="81" t="s">
        <v>14</v>
      </c>
      <c r="E269" s="81" t="s">
        <v>15</v>
      </c>
      <c r="F269" s="81" t="s">
        <v>64</v>
      </c>
      <c r="G269" s="81">
        <v>1258</v>
      </c>
      <c r="H269" s="81">
        <v>5.09</v>
      </c>
      <c r="I269" s="81">
        <v>0.28000000000000003</v>
      </c>
      <c r="J269" s="81">
        <f>表4[[#This Row],[挂牌价]]-表4[[#This Row],[优惠下浮]]</f>
        <v>4.8099999999999996</v>
      </c>
      <c r="K269" s="81">
        <v>0.13</v>
      </c>
      <c r="L269" s="81">
        <f t="shared" si="12"/>
        <v>4.2566371681415927</v>
      </c>
      <c r="M269" s="81">
        <f t="shared" si="13"/>
        <v>6050.98</v>
      </c>
      <c r="N269" s="81">
        <f t="shared" si="14"/>
        <v>5354.8495575221232</v>
      </c>
    </row>
    <row r="270" spans="1:14" ht="41.1" customHeight="1">
      <c r="A270" s="83">
        <v>43971</v>
      </c>
      <c r="C270" s="81" t="s">
        <v>13</v>
      </c>
      <c r="D270" s="81" t="s">
        <v>14</v>
      </c>
      <c r="E270" s="81" t="s">
        <v>15</v>
      </c>
      <c r="F270" s="81" t="s">
        <v>64</v>
      </c>
      <c r="G270" s="81">
        <v>989</v>
      </c>
      <c r="H270" s="81">
        <v>5.09</v>
      </c>
      <c r="I270" s="81">
        <v>0.28000000000000003</v>
      </c>
      <c r="J270" s="81">
        <f>表4[[#This Row],[挂牌价]]-表4[[#This Row],[优惠下浮]]</f>
        <v>4.8099999999999996</v>
      </c>
      <c r="K270" s="81">
        <v>0.13</v>
      </c>
      <c r="L270" s="81">
        <f t="shared" si="12"/>
        <v>4.2566371681415927</v>
      </c>
      <c r="M270" s="81">
        <f t="shared" si="13"/>
        <v>4757.0899999999992</v>
      </c>
      <c r="N270" s="81">
        <f t="shared" si="14"/>
        <v>4209.8141592920356</v>
      </c>
    </row>
    <row r="271" spans="1:14" ht="41.1" customHeight="1">
      <c r="A271" s="83">
        <v>43971</v>
      </c>
      <c r="C271" s="81" t="s">
        <v>13</v>
      </c>
      <c r="D271" s="81" t="s">
        <v>14</v>
      </c>
      <c r="E271" s="81" t="s">
        <v>15</v>
      </c>
      <c r="F271" s="81" t="s">
        <v>39</v>
      </c>
      <c r="G271" s="81">
        <v>5351</v>
      </c>
      <c r="H271" s="81">
        <v>5.09</v>
      </c>
      <c r="I271" s="81">
        <v>0.28000000000000003</v>
      </c>
      <c r="J271" s="81">
        <f>表4[[#This Row],[挂牌价]]-表4[[#This Row],[优惠下浮]]</f>
        <v>4.8099999999999996</v>
      </c>
      <c r="K271" s="81">
        <v>0.13</v>
      </c>
      <c r="L271" s="81">
        <f t="shared" si="12"/>
        <v>4.2566371681415927</v>
      </c>
      <c r="M271" s="81">
        <f t="shared" si="13"/>
        <v>25738.309999999998</v>
      </c>
      <c r="N271" s="81">
        <f t="shared" si="14"/>
        <v>22777.265486725661</v>
      </c>
    </row>
    <row r="272" spans="1:14" ht="41.1" customHeight="1">
      <c r="A272" s="83">
        <v>43971</v>
      </c>
      <c r="C272" s="81" t="s">
        <v>13</v>
      </c>
      <c r="D272" s="81" t="s">
        <v>14</v>
      </c>
      <c r="E272" s="81" t="s">
        <v>15</v>
      </c>
      <c r="F272" s="81" t="s">
        <v>39</v>
      </c>
      <c r="G272" s="81">
        <v>8328</v>
      </c>
      <c r="H272" s="81">
        <v>5.09</v>
      </c>
      <c r="I272" s="81">
        <v>0.28000000000000003</v>
      </c>
      <c r="J272" s="81">
        <f>表4[[#This Row],[挂牌价]]-表4[[#This Row],[优惠下浮]]</f>
        <v>4.8099999999999996</v>
      </c>
      <c r="K272" s="81">
        <v>0.13</v>
      </c>
      <c r="L272" s="81">
        <f t="shared" si="12"/>
        <v>4.2566371681415927</v>
      </c>
      <c r="M272" s="81">
        <f t="shared" si="13"/>
        <v>40057.68</v>
      </c>
      <c r="N272" s="81">
        <f t="shared" si="14"/>
        <v>35449.274336283182</v>
      </c>
    </row>
    <row r="273" spans="1:14" ht="41.1" customHeight="1">
      <c r="A273" s="83">
        <v>43971</v>
      </c>
      <c r="C273" s="81" t="s">
        <v>13</v>
      </c>
      <c r="D273" s="81" t="s">
        <v>14</v>
      </c>
      <c r="E273" s="81" t="s">
        <v>15</v>
      </c>
      <c r="F273" s="81" t="s">
        <v>39</v>
      </c>
      <c r="G273" s="81">
        <v>946</v>
      </c>
      <c r="H273" s="81">
        <v>5.09</v>
      </c>
      <c r="I273" s="81">
        <v>0.28000000000000003</v>
      </c>
      <c r="J273" s="81">
        <f>表4[[#This Row],[挂牌价]]-表4[[#This Row],[优惠下浮]]</f>
        <v>4.8099999999999996</v>
      </c>
      <c r="K273" s="81">
        <v>0.13</v>
      </c>
      <c r="L273" s="81">
        <f t="shared" si="12"/>
        <v>4.2566371681415927</v>
      </c>
      <c r="M273" s="81">
        <f t="shared" si="13"/>
        <v>4550.2599999999993</v>
      </c>
      <c r="N273" s="81">
        <f t="shared" si="14"/>
        <v>4026.7787610619466</v>
      </c>
    </row>
    <row r="274" spans="1:14" ht="41.1" customHeight="1">
      <c r="A274" s="83">
        <v>43971</v>
      </c>
      <c r="C274" s="81" t="s">
        <v>13</v>
      </c>
      <c r="D274" s="81" t="s">
        <v>14</v>
      </c>
      <c r="E274" s="81" t="s">
        <v>15</v>
      </c>
      <c r="F274" s="81" t="s">
        <v>35</v>
      </c>
      <c r="G274" s="81">
        <v>1452</v>
      </c>
      <c r="H274" s="81">
        <v>5.09</v>
      </c>
      <c r="I274" s="81">
        <v>0.28000000000000003</v>
      </c>
      <c r="J274" s="81">
        <f>表4[[#This Row],[挂牌价]]-表4[[#This Row],[优惠下浮]]</f>
        <v>4.8099999999999996</v>
      </c>
      <c r="K274" s="81">
        <v>0.13</v>
      </c>
      <c r="L274" s="81">
        <f t="shared" si="12"/>
        <v>4.2566371681415927</v>
      </c>
      <c r="M274" s="81">
        <f t="shared" si="13"/>
        <v>6984.119999999999</v>
      </c>
      <c r="N274" s="81">
        <f t="shared" si="14"/>
        <v>6180.6371681415922</v>
      </c>
    </row>
    <row r="275" spans="1:14" ht="41.1" customHeight="1">
      <c r="A275" s="83">
        <v>43971</v>
      </c>
      <c r="C275" s="81" t="s">
        <v>13</v>
      </c>
      <c r="D275" s="81" t="s">
        <v>14</v>
      </c>
      <c r="E275" s="81" t="s">
        <v>15</v>
      </c>
      <c r="F275" s="81" t="s">
        <v>230</v>
      </c>
      <c r="G275" s="81">
        <v>161</v>
      </c>
      <c r="H275" s="81">
        <v>5.09</v>
      </c>
      <c r="I275" s="81">
        <v>0.28000000000000003</v>
      </c>
      <c r="J275" s="81">
        <f>表4[[#This Row],[挂牌价]]-表4[[#This Row],[优惠下浮]]</f>
        <v>4.8099999999999996</v>
      </c>
      <c r="K275" s="81">
        <v>0.13</v>
      </c>
      <c r="L275" s="81">
        <f t="shared" si="12"/>
        <v>4.2566371681415927</v>
      </c>
      <c r="M275" s="81">
        <f t="shared" si="13"/>
        <v>774.41</v>
      </c>
      <c r="N275" s="81">
        <f t="shared" si="14"/>
        <v>685.31858407079642</v>
      </c>
    </row>
    <row r="276" spans="1:14" ht="41.1" customHeight="1">
      <c r="A276" s="83">
        <v>43971</v>
      </c>
      <c r="C276" s="81" t="s">
        <v>13</v>
      </c>
      <c r="D276" s="81" t="s">
        <v>14</v>
      </c>
      <c r="E276" s="81" t="s">
        <v>15</v>
      </c>
      <c r="F276" s="81" t="s">
        <v>230</v>
      </c>
      <c r="G276" s="81">
        <v>560</v>
      </c>
      <c r="H276" s="81">
        <v>5.09</v>
      </c>
      <c r="I276" s="81">
        <v>0.28000000000000003</v>
      </c>
      <c r="J276" s="81">
        <f>表4[[#This Row],[挂牌价]]-表4[[#This Row],[优惠下浮]]</f>
        <v>4.8099999999999996</v>
      </c>
      <c r="K276" s="81">
        <v>0.13</v>
      </c>
      <c r="L276" s="81">
        <f t="shared" si="12"/>
        <v>4.2566371681415927</v>
      </c>
      <c r="M276" s="81">
        <f t="shared" si="13"/>
        <v>2693.6</v>
      </c>
      <c r="N276" s="81">
        <f t="shared" si="14"/>
        <v>2383.716814159292</v>
      </c>
    </row>
    <row r="277" spans="1:14" ht="41.1" customHeight="1">
      <c r="A277" s="83">
        <v>43971</v>
      </c>
      <c r="C277" s="81" t="s">
        <v>13</v>
      </c>
      <c r="D277" s="81" t="s">
        <v>14</v>
      </c>
      <c r="E277" s="81" t="s">
        <v>15</v>
      </c>
      <c r="F277" s="81" t="s">
        <v>230</v>
      </c>
      <c r="G277" s="81">
        <v>2942</v>
      </c>
      <c r="H277" s="81">
        <v>5.09</v>
      </c>
      <c r="I277" s="81">
        <v>0.28000000000000003</v>
      </c>
      <c r="J277" s="81">
        <f>表4[[#This Row],[挂牌价]]-表4[[#This Row],[优惠下浮]]</f>
        <v>4.8099999999999996</v>
      </c>
      <c r="K277" s="81">
        <v>0.13</v>
      </c>
      <c r="L277" s="81">
        <f t="shared" si="12"/>
        <v>4.2566371681415927</v>
      </c>
      <c r="M277" s="81">
        <f t="shared" si="13"/>
        <v>14151.019999999999</v>
      </c>
      <c r="N277" s="81">
        <f t="shared" si="14"/>
        <v>12523.026548672566</v>
      </c>
    </row>
    <row r="278" spans="1:14" ht="41.1" customHeight="1">
      <c r="A278" s="83">
        <v>43971</v>
      </c>
      <c r="C278" s="81" t="s">
        <v>13</v>
      </c>
      <c r="D278" s="81" t="s">
        <v>14</v>
      </c>
      <c r="E278" s="81" t="s">
        <v>15</v>
      </c>
      <c r="F278" s="81" t="s">
        <v>230</v>
      </c>
      <c r="G278" s="81">
        <v>420</v>
      </c>
      <c r="H278" s="81">
        <v>5.09</v>
      </c>
      <c r="I278" s="81">
        <v>0.28000000000000003</v>
      </c>
      <c r="J278" s="81">
        <f>表4[[#This Row],[挂牌价]]-表4[[#This Row],[优惠下浮]]</f>
        <v>4.8099999999999996</v>
      </c>
      <c r="K278" s="81">
        <v>0.13</v>
      </c>
      <c r="L278" s="81">
        <f t="shared" si="12"/>
        <v>4.2566371681415927</v>
      </c>
      <c r="M278" s="81">
        <f t="shared" si="13"/>
        <v>2020.1999999999998</v>
      </c>
      <c r="N278" s="81">
        <f t="shared" si="14"/>
        <v>1787.787610619469</v>
      </c>
    </row>
    <row r="279" spans="1:14" ht="41.1" customHeight="1">
      <c r="A279" s="83">
        <v>43971</v>
      </c>
      <c r="C279" s="81" t="s">
        <v>13</v>
      </c>
      <c r="D279" s="81" t="s">
        <v>14</v>
      </c>
      <c r="E279" s="81" t="s">
        <v>15</v>
      </c>
      <c r="F279" s="81" t="s">
        <v>230</v>
      </c>
      <c r="G279" s="81">
        <v>946</v>
      </c>
      <c r="H279" s="81">
        <v>5.09</v>
      </c>
      <c r="I279" s="81">
        <v>0.28000000000000003</v>
      </c>
      <c r="J279" s="81">
        <f>表4[[#This Row],[挂牌价]]-表4[[#This Row],[优惠下浮]]</f>
        <v>4.8099999999999996</v>
      </c>
      <c r="K279" s="81">
        <v>0.13</v>
      </c>
      <c r="L279" s="81">
        <f t="shared" si="12"/>
        <v>4.2566371681415927</v>
      </c>
      <c r="M279" s="81">
        <f t="shared" si="13"/>
        <v>4550.2599999999993</v>
      </c>
      <c r="N279" s="81">
        <f t="shared" si="14"/>
        <v>4026.7787610619466</v>
      </c>
    </row>
    <row r="280" spans="1:14" ht="41.1" customHeight="1">
      <c r="A280" s="83">
        <v>43971</v>
      </c>
      <c r="C280" s="81" t="s">
        <v>13</v>
      </c>
      <c r="D280" s="81" t="s">
        <v>14</v>
      </c>
      <c r="E280" s="81" t="s">
        <v>15</v>
      </c>
      <c r="F280" s="81" t="s">
        <v>230</v>
      </c>
      <c r="G280" s="81">
        <v>378</v>
      </c>
      <c r="H280" s="81">
        <v>5.09</v>
      </c>
      <c r="I280" s="81">
        <v>0.28000000000000003</v>
      </c>
      <c r="J280" s="81">
        <f>表4[[#This Row],[挂牌价]]-表4[[#This Row],[优惠下浮]]</f>
        <v>4.8099999999999996</v>
      </c>
      <c r="K280" s="81">
        <v>0.13</v>
      </c>
      <c r="L280" s="81">
        <f t="shared" si="12"/>
        <v>4.2566371681415927</v>
      </c>
      <c r="M280" s="81">
        <f t="shared" si="13"/>
        <v>1818.1799999999998</v>
      </c>
      <c r="N280" s="81">
        <f t="shared" si="14"/>
        <v>1609.0088495575221</v>
      </c>
    </row>
    <row r="281" spans="1:14" ht="41.1" customHeight="1">
      <c r="A281" s="83">
        <v>43971</v>
      </c>
      <c r="C281" s="81" t="s">
        <v>13</v>
      </c>
      <c r="D281" s="81" t="s">
        <v>14</v>
      </c>
      <c r="E281" s="81" t="s">
        <v>15</v>
      </c>
      <c r="F281" s="81" t="s">
        <v>1021</v>
      </c>
      <c r="G281" s="81">
        <v>199</v>
      </c>
      <c r="H281" s="81">
        <v>5.09</v>
      </c>
      <c r="I281" s="81">
        <v>0.28000000000000003</v>
      </c>
      <c r="J281" s="81">
        <f>表4[[#This Row],[挂牌价]]-表4[[#This Row],[优惠下浮]]</f>
        <v>4.8099999999999996</v>
      </c>
      <c r="K281" s="81">
        <v>0.13</v>
      </c>
      <c r="L281" s="81">
        <f t="shared" si="12"/>
        <v>4.2566371681415927</v>
      </c>
      <c r="M281" s="81">
        <f t="shared" si="13"/>
        <v>957.18999999999994</v>
      </c>
      <c r="N281" s="81">
        <f t="shared" si="14"/>
        <v>847.07079646017689</v>
      </c>
    </row>
    <row r="282" spans="1:14" ht="41.1" customHeight="1">
      <c r="A282" s="83">
        <v>43971</v>
      </c>
      <c r="C282" s="81" t="s">
        <v>13</v>
      </c>
      <c r="D282" s="81" t="s">
        <v>14</v>
      </c>
      <c r="E282" s="81" t="s">
        <v>15</v>
      </c>
      <c r="F282" s="81" t="s">
        <v>1029</v>
      </c>
      <c r="G282" s="81">
        <v>149</v>
      </c>
      <c r="H282" s="81">
        <v>5.09</v>
      </c>
      <c r="I282" s="81">
        <v>0.28000000000000003</v>
      </c>
      <c r="J282" s="81">
        <f>表4[[#This Row],[挂牌价]]-表4[[#This Row],[优惠下浮]]</f>
        <v>4.8099999999999996</v>
      </c>
      <c r="K282" s="81">
        <v>0.13</v>
      </c>
      <c r="L282" s="81">
        <f t="shared" si="12"/>
        <v>4.2566371681415927</v>
      </c>
      <c r="M282" s="81">
        <f t="shared" si="13"/>
        <v>716.68999999999994</v>
      </c>
      <c r="N282" s="81">
        <f t="shared" si="14"/>
        <v>634.23893805309729</v>
      </c>
    </row>
    <row r="283" spans="1:14" ht="41.1" customHeight="1">
      <c r="A283" s="83">
        <v>43971</v>
      </c>
      <c r="C283" s="81" t="s">
        <v>13</v>
      </c>
      <c r="D283" s="81" t="s">
        <v>14</v>
      </c>
      <c r="E283" s="81" t="s">
        <v>15</v>
      </c>
      <c r="F283" s="81" t="s">
        <v>1029</v>
      </c>
      <c r="G283" s="81">
        <v>72</v>
      </c>
      <c r="H283" s="81">
        <v>5.09</v>
      </c>
      <c r="I283" s="81">
        <v>0.28000000000000003</v>
      </c>
      <c r="J283" s="81">
        <f>表4[[#This Row],[挂牌价]]-表4[[#This Row],[优惠下浮]]</f>
        <v>4.8099999999999996</v>
      </c>
      <c r="K283" s="81">
        <v>0.13</v>
      </c>
      <c r="L283" s="81">
        <f t="shared" si="12"/>
        <v>4.2566371681415927</v>
      </c>
      <c r="M283" s="81">
        <f t="shared" si="13"/>
        <v>346.32</v>
      </c>
      <c r="N283" s="81">
        <f t="shared" si="14"/>
        <v>306.47787610619469</v>
      </c>
    </row>
    <row r="284" spans="1:14" ht="41.1" customHeight="1">
      <c r="A284" s="83">
        <v>43971</v>
      </c>
      <c r="C284" s="81" t="s">
        <v>13</v>
      </c>
      <c r="D284" s="81" t="s">
        <v>14</v>
      </c>
      <c r="E284" s="81" t="s">
        <v>15</v>
      </c>
      <c r="F284" s="81" t="s">
        <v>498</v>
      </c>
      <c r="G284" s="81">
        <v>1419</v>
      </c>
      <c r="H284" s="81">
        <v>5.09</v>
      </c>
      <c r="I284" s="81">
        <v>0.28000000000000003</v>
      </c>
      <c r="J284" s="81">
        <f>表4[[#This Row],[挂牌价]]-表4[[#This Row],[优惠下浮]]</f>
        <v>4.8099999999999996</v>
      </c>
      <c r="K284" s="81">
        <v>0.13</v>
      </c>
      <c r="L284" s="81">
        <f t="shared" si="12"/>
        <v>4.2566371681415927</v>
      </c>
      <c r="M284" s="81">
        <f t="shared" si="13"/>
        <v>6825.3899999999994</v>
      </c>
      <c r="N284" s="81">
        <f t="shared" si="14"/>
        <v>6040.1681415929197</v>
      </c>
    </row>
    <row r="285" spans="1:14" ht="41.1" customHeight="1">
      <c r="A285" s="83">
        <v>43971</v>
      </c>
      <c r="C285" s="81" t="s">
        <v>13</v>
      </c>
      <c r="D285" s="81" t="s">
        <v>14</v>
      </c>
      <c r="E285" s="81" t="s">
        <v>15</v>
      </c>
      <c r="F285" s="81" t="s">
        <v>498</v>
      </c>
      <c r="G285" s="81">
        <v>183</v>
      </c>
      <c r="H285" s="81">
        <v>5.09</v>
      </c>
      <c r="I285" s="81">
        <v>0.28000000000000003</v>
      </c>
      <c r="J285" s="81">
        <f>表4[[#This Row],[挂牌价]]-表4[[#This Row],[优惠下浮]]</f>
        <v>4.8099999999999996</v>
      </c>
      <c r="K285" s="81">
        <v>0.13</v>
      </c>
      <c r="L285" s="81">
        <f t="shared" si="12"/>
        <v>4.2566371681415927</v>
      </c>
      <c r="M285" s="81">
        <f t="shared" si="13"/>
        <v>880.2299999999999</v>
      </c>
      <c r="N285" s="81">
        <f t="shared" si="14"/>
        <v>778.9646017699115</v>
      </c>
    </row>
    <row r="286" spans="1:14" ht="41.1" customHeight="1">
      <c r="A286" s="83">
        <v>43971</v>
      </c>
      <c r="C286" s="81" t="s">
        <v>13</v>
      </c>
      <c r="D286" s="81" t="s">
        <v>14</v>
      </c>
      <c r="E286" s="81" t="s">
        <v>15</v>
      </c>
      <c r="F286" s="81" t="s">
        <v>1028</v>
      </c>
      <c r="G286" s="81">
        <v>399</v>
      </c>
      <c r="H286" s="81">
        <v>5.09</v>
      </c>
      <c r="I286" s="81">
        <v>0.28000000000000003</v>
      </c>
      <c r="J286" s="81">
        <f>表4[[#This Row],[挂牌价]]-表4[[#This Row],[优惠下浮]]</f>
        <v>4.8099999999999996</v>
      </c>
      <c r="K286" s="81">
        <v>0.13</v>
      </c>
      <c r="L286" s="81">
        <f t="shared" si="12"/>
        <v>4.2566371681415927</v>
      </c>
      <c r="M286" s="81">
        <f t="shared" si="13"/>
        <v>1919.1899999999998</v>
      </c>
      <c r="N286" s="81">
        <f t="shared" si="14"/>
        <v>1698.3982300884954</v>
      </c>
    </row>
    <row r="287" spans="1:14" ht="41.1" customHeight="1">
      <c r="A287" s="83">
        <v>43971</v>
      </c>
      <c r="C287" s="81" t="s">
        <v>13</v>
      </c>
      <c r="D287" s="81" t="s">
        <v>14</v>
      </c>
      <c r="E287" s="81" t="s">
        <v>15</v>
      </c>
      <c r="F287" s="81" t="s">
        <v>197</v>
      </c>
      <c r="G287" s="81">
        <v>402</v>
      </c>
      <c r="H287" s="81">
        <v>5.09</v>
      </c>
      <c r="I287" s="81">
        <v>0.28000000000000003</v>
      </c>
      <c r="J287" s="81">
        <f>表4[[#This Row],[挂牌价]]-表4[[#This Row],[优惠下浮]]</f>
        <v>4.8099999999999996</v>
      </c>
      <c r="K287" s="81">
        <v>0.13</v>
      </c>
      <c r="L287" s="81">
        <f t="shared" si="12"/>
        <v>4.2566371681415927</v>
      </c>
      <c r="M287" s="81">
        <f t="shared" si="13"/>
        <v>1933.62</v>
      </c>
      <c r="N287" s="81">
        <f t="shared" si="14"/>
        <v>1711.1681415929202</v>
      </c>
    </row>
    <row r="288" spans="1:14" ht="41.1" customHeight="1">
      <c r="A288" s="83">
        <v>43971</v>
      </c>
      <c r="C288" s="81" t="s">
        <v>13</v>
      </c>
      <c r="D288" s="81" t="s">
        <v>14</v>
      </c>
      <c r="E288" s="81" t="s">
        <v>15</v>
      </c>
      <c r="F288" s="81" t="s">
        <v>83</v>
      </c>
      <c r="G288" s="81">
        <v>2746</v>
      </c>
      <c r="H288" s="81">
        <v>5.09</v>
      </c>
      <c r="I288" s="81">
        <v>0.28000000000000003</v>
      </c>
      <c r="J288" s="81">
        <f>表4[[#This Row],[挂牌价]]-表4[[#This Row],[优惠下浮]]</f>
        <v>4.8099999999999996</v>
      </c>
      <c r="K288" s="81">
        <v>0.13</v>
      </c>
      <c r="L288" s="81">
        <f t="shared" si="12"/>
        <v>4.2566371681415927</v>
      </c>
      <c r="M288" s="81">
        <f t="shared" si="13"/>
        <v>13208.259999999998</v>
      </c>
      <c r="N288" s="81">
        <f t="shared" si="14"/>
        <v>11688.725663716814</v>
      </c>
    </row>
    <row r="289" spans="1:14" ht="41.1" customHeight="1">
      <c r="A289" s="83">
        <v>43971</v>
      </c>
      <c r="C289" s="81" t="s">
        <v>13</v>
      </c>
      <c r="D289" s="81" t="s">
        <v>14</v>
      </c>
      <c r="E289" s="81" t="s">
        <v>15</v>
      </c>
      <c r="F289" s="81" t="s">
        <v>1022</v>
      </c>
      <c r="G289" s="81">
        <v>198</v>
      </c>
      <c r="H289" s="81">
        <v>5.09</v>
      </c>
      <c r="I289" s="81">
        <v>0.28000000000000003</v>
      </c>
      <c r="J289" s="81">
        <f>表4[[#This Row],[挂牌价]]-表4[[#This Row],[优惠下浮]]</f>
        <v>4.8099999999999996</v>
      </c>
      <c r="K289" s="81">
        <v>0.13</v>
      </c>
      <c r="L289" s="81">
        <f t="shared" si="12"/>
        <v>4.2566371681415927</v>
      </c>
      <c r="M289" s="81">
        <f t="shared" si="13"/>
        <v>952.37999999999988</v>
      </c>
      <c r="N289" s="81">
        <f t="shared" si="14"/>
        <v>842.81415929203536</v>
      </c>
    </row>
    <row r="290" spans="1:14" ht="41.1" customHeight="1">
      <c r="A290" s="83">
        <v>43971</v>
      </c>
      <c r="C290" s="81" t="s">
        <v>13</v>
      </c>
      <c r="D290" s="81" t="s">
        <v>14</v>
      </c>
      <c r="E290" s="81" t="s">
        <v>15</v>
      </c>
      <c r="F290" s="81" t="s">
        <v>232</v>
      </c>
      <c r="G290" s="81">
        <v>137</v>
      </c>
      <c r="H290" s="81">
        <v>5.09</v>
      </c>
      <c r="I290" s="81">
        <v>0.28000000000000003</v>
      </c>
      <c r="J290" s="81">
        <f>表4[[#This Row],[挂牌价]]-表4[[#This Row],[优惠下浮]]</f>
        <v>4.8099999999999996</v>
      </c>
      <c r="K290" s="81">
        <v>0.13</v>
      </c>
      <c r="L290" s="81">
        <f t="shared" si="12"/>
        <v>4.2566371681415927</v>
      </c>
      <c r="M290" s="81">
        <f t="shared" si="13"/>
        <v>658.96999999999991</v>
      </c>
      <c r="N290" s="81">
        <f t="shared" si="14"/>
        <v>583.15929203539815</v>
      </c>
    </row>
    <row r="291" spans="1:14" ht="41.1" customHeight="1">
      <c r="A291" s="83">
        <v>43971</v>
      </c>
      <c r="C291" s="81" t="s">
        <v>13</v>
      </c>
      <c r="D291" s="81" t="s">
        <v>14</v>
      </c>
      <c r="E291" s="81" t="s">
        <v>15</v>
      </c>
      <c r="F291" s="81" t="s">
        <v>232</v>
      </c>
      <c r="G291" s="81">
        <v>1340</v>
      </c>
      <c r="H291" s="81">
        <v>5.09</v>
      </c>
      <c r="I291" s="81">
        <v>0.28000000000000003</v>
      </c>
      <c r="J291" s="81">
        <f>表4[[#This Row],[挂牌价]]-表4[[#This Row],[优惠下浮]]</f>
        <v>4.8099999999999996</v>
      </c>
      <c r="K291" s="81">
        <v>0.13</v>
      </c>
      <c r="L291" s="81">
        <f t="shared" si="12"/>
        <v>4.2566371681415927</v>
      </c>
      <c r="M291" s="81">
        <f t="shared" si="13"/>
        <v>6445.4</v>
      </c>
      <c r="N291" s="81">
        <f t="shared" si="14"/>
        <v>5703.8938053097345</v>
      </c>
    </row>
    <row r="292" spans="1:14" ht="41.1" customHeight="1">
      <c r="A292" s="83">
        <v>43971</v>
      </c>
      <c r="C292" s="81" t="s">
        <v>13</v>
      </c>
      <c r="D292" s="81" t="s">
        <v>14</v>
      </c>
      <c r="E292" s="81" t="s">
        <v>15</v>
      </c>
      <c r="F292" s="81" t="s">
        <v>1018</v>
      </c>
      <c r="G292" s="81">
        <v>336</v>
      </c>
      <c r="H292" s="81">
        <v>5.09</v>
      </c>
      <c r="I292" s="81">
        <v>0.28000000000000003</v>
      </c>
      <c r="J292" s="81">
        <f>表4[[#This Row],[挂牌价]]-表4[[#This Row],[优惠下浮]]</f>
        <v>4.8099999999999996</v>
      </c>
      <c r="K292" s="81">
        <v>0.13</v>
      </c>
      <c r="L292" s="81">
        <f t="shared" si="12"/>
        <v>4.2566371681415927</v>
      </c>
      <c r="M292" s="81">
        <f t="shared" si="13"/>
        <v>1616.1599999999999</v>
      </c>
      <c r="N292" s="81">
        <f t="shared" si="14"/>
        <v>1430.230088495575</v>
      </c>
    </row>
    <row r="293" spans="1:14" ht="41.1" customHeight="1">
      <c r="A293" s="83">
        <v>43971</v>
      </c>
      <c r="C293" s="81" t="s">
        <v>13</v>
      </c>
      <c r="D293" s="81" t="s">
        <v>14</v>
      </c>
      <c r="E293" s="81" t="s">
        <v>15</v>
      </c>
      <c r="F293" s="81" t="s">
        <v>746</v>
      </c>
      <c r="G293" s="81">
        <v>533</v>
      </c>
      <c r="H293" s="81">
        <v>5.09</v>
      </c>
      <c r="I293" s="81">
        <v>0.28000000000000003</v>
      </c>
      <c r="J293" s="81">
        <f>表4[[#This Row],[挂牌价]]-表4[[#This Row],[优惠下浮]]</f>
        <v>4.8099999999999996</v>
      </c>
      <c r="K293" s="81">
        <v>0.13</v>
      </c>
      <c r="L293" s="81">
        <f t="shared" si="12"/>
        <v>4.2566371681415927</v>
      </c>
      <c r="M293" s="81">
        <f t="shared" si="13"/>
        <v>2563.73</v>
      </c>
      <c r="N293" s="81">
        <f t="shared" si="14"/>
        <v>2268.787610619469</v>
      </c>
    </row>
    <row r="294" spans="1:14" ht="41.1" customHeight="1">
      <c r="A294" s="83">
        <v>43971</v>
      </c>
      <c r="C294" s="81" t="s">
        <v>13</v>
      </c>
      <c r="D294" s="81" t="s">
        <v>14</v>
      </c>
      <c r="E294" s="81" t="s">
        <v>15</v>
      </c>
      <c r="F294" s="81" t="s">
        <v>149</v>
      </c>
      <c r="G294" s="81">
        <v>1560</v>
      </c>
      <c r="H294" s="81">
        <v>5.09</v>
      </c>
      <c r="I294" s="81">
        <v>0.28000000000000003</v>
      </c>
      <c r="J294" s="81">
        <f>表4[[#This Row],[挂牌价]]-表4[[#This Row],[优惠下浮]]</f>
        <v>4.8099999999999996</v>
      </c>
      <c r="K294" s="81">
        <v>0.13</v>
      </c>
      <c r="L294" s="81">
        <f t="shared" si="12"/>
        <v>4.2566371681415927</v>
      </c>
      <c r="M294" s="81">
        <f t="shared" si="13"/>
        <v>7503.5999999999995</v>
      </c>
      <c r="N294" s="81">
        <f t="shared" si="14"/>
        <v>6640.3539823008841</v>
      </c>
    </row>
    <row r="295" spans="1:14" ht="41.1" customHeight="1">
      <c r="A295" s="83">
        <v>43971</v>
      </c>
      <c r="C295" s="81" t="s">
        <v>13</v>
      </c>
      <c r="D295" s="81" t="s">
        <v>14</v>
      </c>
      <c r="E295" s="81" t="s">
        <v>15</v>
      </c>
      <c r="F295" s="81" t="s">
        <v>149</v>
      </c>
      <c r="G295" s="81">
        <v>444</v>
      </c>
      <c r="H295" s="81">
        <v>5.09</v>
      </c>
      <c r="I295" s="81">
        <v>0.28000000000000003</v>
      </c>
      <c r="J295" s="81">
        <f>表4[[#This Row],[挂牌价]]-表4[[#This Row],[优惠下浮]]</f>
        <v>4.8099999999999996</v>
      </c>
      <c r="K295" s="81">
        <v>0.13</v>
      </c>
      <c r="L295" s="81">
        <f t="shared" si="12"/>
        <v>4.2566371681415927</v>
      </c>
      <c r="M295" s="81">
        <f t="shared" si="13"/>
        <v>2135.64</v>
      </c>
      <c r="N295" s="81">
        <f t="shared" si="14"/>
        <v>1889.9469026548672</v>
      </c>
    </row>
    <row r="296" spans="1:14" ht="41.1" customHeight="1">
      <c r="A296" s="83">
        <v>43971</v>
      </c>
      <c r="C296" s="81" t="s">
        <v>13</v>
      </c>
      <c r="D296" s="81" t="s">
        <v>14</v>
      </c>
      <c r="E296" s="81" t="s">
        <v>15</v>
      </c>
      <c r="F296" s="81" t="s">
        <v>149</v>
      </c>
      <c r="G296" s="81">
        <v>2090</v>
      </c>
      <c r="H296" s="81">
        <v>5.09</v>
      </c>
      <c r="I296" s="81">
        <v>0.28000000000000003</v>
      </c>
      <c r="J296" s="81">
        <f>表4[[#This Row],[挂牌价]]-表4[[#This Row],[优惠下浮]]</f>
        <v>4.8099999999999996</v>
      </c>
      <c r="K296" s="81">
        <v>0.13</v>
      </c>
      <c r="L296" s="81">
        <f t="shared" si="12"/>
        <v>4.2566371681415927</v>
      </c>
      <c r="M296" s="81">
        <f t="shared" si="13"/>
        <v>10052.9</v>
      </c>
      <c r="N296" s="81">
        <f t="shared" si="14"/>
        <v>8896.3716814159288</v>
      </c>
    </row>
    <row r="297" spans="1:14" ht="41.1" customHeight="1">
      <c r="A297" s="83">
        <v>43971</v>
      </c>
      <c r="C297" s="81" t="s">
        <v>13</v>
      </c>
      <c r="D297" s="81" t="s">
        <v>14</v>
      </c>
      <c r="E297" s="81" t="s">
        <v>15</v>
      </c>
      <c r="F297" s="81" t="s">
        <v>149</v>
      </c>
      <c r="G297" s="81">
        <v>751</v>
      </c>
      <c r="H297" s="81">
        <v>5.09</v>
      </c>
      <c r="I297" s="81">
        <v>0.28000000000000003</v>
      </c>
      <c r="J297" s="81">
        <f>表4[[#This Row],[挂牌价]]-表4[[#This Row],[优惠下浮]]</f>
        <v>4.8099999999999996</v>
      </c>
      <c r="K297" s="81">
        <v>0.13</v>
      </c>
      <c r="L297" s="81">
        <f t="shared" si="12"/>
        <v>4.2566371681415927</v>
      </c>
      <c r="M297" s="81">
        <f t="shared" si="13"/>
        <v>3612.3099999999995</v>
      </c>
      <c r="N297" s="81">
        <f t="shared" si="14"/>
        <v>3196.7345132743362</v>
      </c>
    </row>
    <row r="298" spans="1:14" ht="41.1" customHeight="1">
      <c r="A298" s="83">
        <v>43971</v>
      </c>
      <c r="C298" s="81" t="s">
        <v>13</v>
      </c>
      <c r="D298" s="81" t="s">
        <v>14</v>
      </c>
      <c r="E298" s="81" t="s">
        <v>15</v>
      </c>
      <c r="F298" s="81" t="s">
        <v>149</v>
      </c>
      <c r="G298" s="81">
        <v>750</v>
      </c>
      <c r="H298" s="81">
        <v>5.09</v>
      </c>
      <c r="I298" s="81">
        <v>0.28000000000000003</v>
      </c>
      <c r="J298" s="81">
        <f>表4[[#This Row],[挂牌价]]-表4[[#This Row],[优惠下浮]]</f>
        <v>4.8099999999999996</v>
      </c>
      <c r="K298" s="81">
        <v>0.13</v>
      </c>
      <c r="L298" s="81">
        <f t="shared" si="12"/>
        <v>4.2566371681415927</v>
      </c>
      <c r="M298" s="81">
        <f t="shared" si="13"/>
        <v>3607.4999999999995</v>
      </c>
      <c r="N298" s="81">
        <f t="shared" si="14"/>
        <v>3192.4778761061943</v>
      </c>
    </row>
    <row r="299" spans="1:14" ht="41.1" customHeight="1">
      <c r="A299" s="83">
        <v>43971</v>
      </c>
      <c r="C299" s="81" t="s">
        <v>13</v>
      </c>
      <c r="D299" s="81" t="s">
        <v>14</v>
      </c>
      <c r="E299" s="81" t="s">
        <v>15</v>
      </c>
      <c r="F299" s="81" t="s">
        <v>1012</v>
      </c>
      <c r="G299" s="81">
        <v>156</v>
      </c>
      <c r="H299" s="81">
        <v>5.09</v>
      </c>
      <c r="I299" s="81">
        <v>0.28000000000000003</v>
      </c>
      <c r="J299" s="81">
        <f>表4[[#This Row],[挂牌价]]-表4[[#This Row],[优惠下浮]]</f>
        <v>4.8099999999999996</v>
      </c>
      <c r="K299" s="81">
        <v>0.13</v>
      </c>
      <c r="L299" s="81">
        <f t="shared" si="12"/>
        <v>4.2566371681415927</v>
      </c>
      <c r="M299" s="81">
        <f t="shared" si="13"/>
        <v>750.3599999999999</v>
      </c>
      <c r="N299" s="81">
        <f t="shared" si="14"/>
        <v>664.0353982300885</v>
      </c>
    </row>
    <row r="300" spans="1:14" ht="41.1" customHeight="1">
      <c r="A300" s="83">
        <v>43971</v>
      </c>
      <c r="C300" s="81" t="s">
        <v>13</v>
      </c>
      <c r="D300" s="81" t="s">
        <v>14</v>
      </c>
      <c r="E300" s="81" t="s">
        <v>15</v>
      </c>
      <c r="F300" s="81" t="s">
        <v>1012</v>
      </c>
      <c r="G300" s="81">
        <v>83</v>
      </c>
      <c r="H300" s="81">
        <v>5.09</v>
      </c>
      <c r="I300" s="81">
        <v>0.28000000000000003</v>
      </c>
      <c r="J300" s="81">
        <f>表4[[#This Row],[挂牌价]]-表4[[#This Row],[优惠下浮]]</f>
        <v>4.8099999999999996</v>
      </c>
      <c r="K300" s="81">
        <v>0.13</v>
      </c>
      <c r="L300" s="81">
        <f t="shared" si="12"/>
        <v>4.2566371681415927</v>
      </c>
      <c r="M300" s="81">
        <f t="shared" si="13"/>
        <v>399.22999999999996</v>
      </c>
      <c r="N300" s="81">
        <f t="shared" si="14"/>
        <v>353.30088495575217</v>
      </c>
    </row>
    <row r="301" spans="1:14" ht="41.1" customHeight="1">
      <c r="A301" s="83">
        <v>43971</v>
      </c>
      <c r="C301" s="81" t="s">
        <v>13</v>
      </c>
      <c r="D301" s="81" t="s">
        <v>14</v>
      </c>
      <c r="E301" s="81" t="s">
        <v>15</v>
      </c>
      <c r="F301" s="81" t="s">
        <v>1012</v>
      </c>
      <c r="G301" s="81">
        <v>95</v>
      </c>
      <c r="H301" s="81">
        <v>5.09</v>
      </c>
      <c r="I301" s="81">
        <v>0.28000000000000003</v>
      </c>
      <c r="J301" s="81">
        <f>表4[[#This Row],[挂牌价]]-表4[[#This Row],[优惠下浮]]</f>
        <v>4.8099999999999996</v>
      </c>
      <c r="K301" s="81">
        <v>0.13</v>
      </c>
      <c r="L301" s="81">
        <f t="shared" si="12"/>
        <v>4.2566371681415927</v>
      </c>
      <c r="M301" s="81">
        <f t="shared" si="13"/>
        <v>456.95</v>
      </c>
      <c r="N301" s="81">
        <f t="shared" si="14"/>
        <v>404.3805309734513</v>
      </c>
    </row>
    <row r="302" spans="1:14" ht="41.1" customHeight="1">
      <c r="A302" s="83">
        <v>43971</v>
      </c>
      <c r="C302" s="81" t="s">
        <v>13</v>
      </c>
      <c r="D302" s="81" t="s">
        <v>14</v>
      </c>
      <c r="E302" s="81" t="s">
        <v>15</v>
      </c>
      <c r="F302" s="81" t="s">
        <v>253</v>
      </c>
      <c r="G302" s="81">
        <v>1517</v>
      </c>
      <c r="H302" s="81">
        <v>5.09</v>
      </c>
      <c r="I302" s="81">
        <v>0.28000000000000003</v>
      </c>
      <c r="J302" s="81">
        <f>表4[[#This Row],[挂牌价]]-表4[[#This Row],[优惠下浮]]</f>
        <v>4.8099999999999996</v>
      </c>
      <c r="K302" s="81">
        <v>0.13</v>
      </c>
      <c r="L302" s="81">
        <f t="shared" si="12"/>
        <v>4.2566371681415927</v>
      </c>
      <c r="M302" s="81">
        <f t="shared" si="13"/>
        <v>7296.7699999999995</v>
      </c>
      <c r="N302" s="81">
        <f t="shared" si="14"/>
        <v>6457.3185840707956</v>
      </c>
    </row>
    <row r="303" spans="1:14" ht="41.1" customHeight="1">
      <c r="A303" s="83">
        <v>43971</v>
      </c>
      <c r="C303" s="81" t="s">
        <v>13</v>
      </c>
      <c r="D303" s="81" t="s">
        <v>14</v>
      </c>
      <c r="E303" s="81" t="s">
        <v>15</v>
      </c>
      <c r="F303" s="81" t="s">
        <v>253</v>
      </c>
      <c r="G303" s="81">
        <v>840</v>
      </c>
      <c r="H303" s="81">
        <v>5.09</v>
      </c>
      <c r="I303" s="81">
        <v>0.28000000000000003</v>
      </c>
      <c r="J303" s="81">
        <f>表4[[#This Row],[挂牌价]]-表4[[#This Row],[优惠下浮]]</f>
        <v>4.8099999999999996</v>
      </c>
      <c r="K303" s="81">
        <v>0.13</v>
      </c>
      <c r="L303" s="81">
        <f t="shared" si="12"/>
        <v>4.2566371681415927</v>
      </c>
      <c r="M303" s="81">
        <f t="shared" si="13"/>
        <v>4040.3999999999996</v>
      </c>
      <c r="N303" s="81">
        <f t="shared" si="14"/>
        <v>3575.575221238938</v>
      </c>
    </row>
    <row r="304" spans="1:14" ht="41.1" customHeight="1">
      <c r="A304" s="83">
        <v>43971</v>
      </c>
      <c r="C304" s="81" t="s">
        <v>13</v>
      </c>
      <c r="D304" s="81" t="s">
        <v>14</v>
      </c>
      <c r="E304" s="81" t="s">
        <v>15</v>
      </c>
      <c r="F304" s="81" t="s">
        <v>253</v>
      </c>
      <c r="G304" s="81">
        <v>989</v>
      </c>
      <c r="H304" s="81">
        <v>5.09</v>
      </c>
      <c r="I304" s="81">
        <v>0.28000000000000003</v>
      </c>
      <c r="J304" s="81">
        <f>表4[[#This Row],[挂牌价]]-表4[[#This Row],[优惠下浮]]</f>
        <v>4.8099999999999996</v>
      </c>
      <c r="K304" s="81">
        <v>0.13</v>
      </c>
      <c r="L304" s="81">
        <f t="shared" si="12"/>
        <v>4.2566371681415927</v>
      </c>
      <c r="M304" s="81">
        <f t="shared" si="13"/>
        <v>4757.0899999999992</v>
      </c>
      <c r="N304" s="81">
        <f t="shared" si="14"/>
        <v>4209.8141592920356</v>
      </c>
    </row>
    <row r="305" spans="1:14" ht="41.1" customHeight="1">
      <c r="A305" s="83">
        <v>43971</v>
      </c>
      <c r="C305" s="81" t="s">
        <v>13</v>
      </c>
      <c r="D305" s="81" t="s">
        <v>14</v>
      </c>
      <c r="E305" s="81" t="s">
        <v>15</v>
      </c>
      <c r="F305" s="81" t="s">
        <v>253</v>
      </c>
      <c r="G305" s="81">
        <v>800</v>
      </c>
      <c r="H305" s="81">
        <v>5.09</v>
      </c>
      <c r="I305" s="81">
        <v>0.28000000000000003</v>
      </c>
      <c r="J305" s="81">
        <f>表4[[#This Row],[挂牌价]]-表4[[#This Row],[优惠下浮]]</f>
        <v>4.8099999999999996</v>
      </c>
      <c r="K305" s="81">
        <v>0.13</v>
      </c>
      <c r="L305" s="81">
        <f t="shared" si="12"/>
        <v>4.2566371681415927</v>
      </c>
      <c r="M305" s="81">
        <f t="shared" si="13"/>
        <v>3847.9999999999995</v>
      </c>
      <c r="N305" s="81">
        <f t="shared" si="14"/>
        <v>3405.3097345132742</v>
      </c>
    </row>
    <row r="306" spans="1:14" ht="41.1" customHeight="1">
      <c r="A306" s="83">
        <v>43971</v>
      </c>
      <c r="C306" s="81" t="s">
        <v>13</v>
      </c>
      <c r="D306" s="81" t="s">
        <v>14</v>
      </c>
      <c r="E306" s="81" t="s">
        <v>15</v>
      </c>
      <c r="F306" s="81" t="s">
        <v>253</v>
      </c>
      <c r="G306" s="81">
        <v>253</v>
      </c>
      <c r="H306" s="81">
        <v>5.09</v>
      </c>
      <c r="I306" s="81">
        <v>0.28000000000000003</v>
      </c>
      <c r="J306" s="81">
        <f>表4[[#This Row],[挂牌价]]-表4[[#This Row],[优惠下浮]]</f>
        <v>4.8099999999999996</v>
      </c>
      <c r="K306" s="81">
        <v>0.13</v>
      </c>
      <c r="L306" s="81">
        <f t="shared" si="12"/>
        <v>4.2566371681415927</v>
      </c>
      <c r="M306" s="81">
        <f t="shared" si="13"/>
        <v>1216.9299999999998</v>
      </c>
      <c r="N306" s="81">
        <f t="shared" si="14"/>
        <v>1076.929203539823</v>
      </c>
    </row>
    <row r="307" spans="1:14" ht="41.1" customHeight="1">
      <c r="A307" s="83">
        <v>43971</v>
      </c>
      <c r="C307" s="81" t="s">
        <v>13</v>
      </c>
      <c r="D307" s="81" t="s">
        <v>14</v>
      </c>
      <c r="E307" s="81" t="s">
        <v>15</v>
      </c>
      <c r="F307" s="81" t="s">
        <v>253</v>
      </c>
      <c r="G307" s="81">
        <v>203</v>
      </c>
      <c r="H307" s="81">
        <v>5.09</v>
      </c>
      <c r="I307" s="81">
        <v>0.28000000000000003</v>
      </c>
      <c r="J307" s="81">
        <f>表4[[#This Row],[挂牌价]]-表4[[#This Row],[优惠下浮]]</f>
        <v>4.8099999999999996</v>
      </c>
      <c r="K307" s="81">
        <v>0.13</v>
      </c>
      <c r="L307" s="81">
        <f t="shared" si="12"/>
        <v>4.2566371681415927</v>
      </c>
      <c r="M307" s="81">
        <f t="shared" si="13"/>
        <v>976.43</v>
      </c>
      <c r="N307" s="81">
        <f t="shared" si="14"/>
        <v>864.09734513274327</v>
      </c>
    </row>
    <row r="308" spans="1:14" ht="41.1" customHeight="1">
      <c r="A308" s="83">
        <v>43971</v>
      </c>
      <c r="C308" s="81" t="s">
        <v>13</v>
      </c>
      <c r="D308" s="81" t="s">
        <v>14</v>
      </c>
      <c r="E308" s="81" t="s">
        <v>15</v>
      </c>
      <c r="F308" s="81" t="s">
        <v>253</v>
      </c>
      <c r="G308" s="81">
        <v>357</v>
      </c>
      <c r="H308" s="81">
        <v>5.09</v>
      </c>
      <c r="I308" s="81">
        <v>0.28000000000000003</v>
      </c>
      <c r="J308" s="81">
        <f>表4[[#This Row],[挂牌价]]-表4[[#This Row],[优惠下浮]]</f>
        <v>4.8099999999999996</v>
      </c>
      <c r="K308" s="81">
        <v>0.13</v>
      </c>
      <c r="L308" s="81">
        <f t="shared" si="12"/>
        <v>4.2566371681415927</v>
      </c>
      <c r="M308" s="81">
        <f t="shared" si="13"/>
        <v>1717.1699999999998</v>
      </c>
      <c r="N308" s="81">
        <f t="shared" si="14"/>
        <v>1519.6194690265486</v>
      </c>
    </row>
    <row r="309" spans="1:14" ht="41.1" customHeight="1">
      <c r="A309" s="83">
        <v>43971</v>
      </c>
      <c r="C309" s="81" t="s">
        <v>13</v>
      </c>
      <c r="D309" s="81" t="s">
        <v>14</v>
      </c>
      <c r="E309" s="81" t="s">
        <v>15</v>
      </c>
      <c r="F309" s="81" t="s">
        <v>253</v>
      </c>
      <c r="G309" s="81">
        <v>249</v>
      </c>
      <c r="H309" s="81">
        <v>5.09</v>
      </c>
      <c r="I309" s="81">
        <v>0.28000000000000003</v>
      </c>
      <c r="J309" s="81">
        <f>表4[[#This Row],[挂牌价]]-表4[[#This Row],[优惠下浮]]</f>
        <v>4.8099999999999996</v>
      </c>
      <c r="K309" s="81">
        <v>0.13</v>
      </c>
      <c r="L309" s="81">
        <f t="shared" si="12"/>
        <v>4.2566371681415927</v>
      </c>
      <c r="M309" s="81">
        <f t="shared" si="13"/>
        <v>1197.6899999999998</v>
      </c>
      <c r="N309" s="81">
        <f t="shared" si="14"/>
        <v>1059.9026548672566</v>
      </c>
    </row>
    <row r="310" spans="1:14" ht="41.1" customHeight="1">
      <c r="A310" s="83">
        <v>43971</v>
      </c>
      <c r="C310" s="81" t="s">
        <v>13</v>
      </c>
      <c r="D310" s="81" t="s">
        <v>14</v>
      </c>
      <c r="E310" s="81" t="s">
        <v>15</v>
      </c>
      <c r="F310" s="81" t="s">
        <v>253</v>
      </c>
      <c r="G310" s="81">
        <v>375</v>
      </c>
      <c r="H310" s="81">
        <v>5.09</v>
      </c>
      <c r="I310" s="81">
        <v>0.28000000000000003</v>
      </c>
      <c r="J310" s="81">
        <f>表4[[#This Row],[挂牌价]]-表4[[#This Row],[优惠下浮]]</f>
        <v>4.8099999999999996</v>
      </c>
      <c r="K310" s="81">
        <v>0.13</v>
      </c>
      <c r="L310" s="81">
        <f t="shared" si="12"/>
        <v>4.2566371681415927</v>
      </c>
      <c r="M310" s="81">
        <f t="shared" si="13"/>
        <v>1803.7499999999998</v>
      </c>
      <c r="N310" s="81">
        <f t="shared" si="14"/>
        <v>1596.2389380530972</v>
      </c>
    </row>
    <row r="311" spans="1:14" ht="41.1" customHeight="1">
      <c r="A311" s="83">
        <v>43971</v>
      </c>
      <c r="C311" s="81" t="s">
        <v>13</v>
      </c>
      <c r="D311" s="81" t="s">
        <v>14</v>
      </c>
      <c r="E311" s="81" t="s">
        <v>15</v>
      </c>
      <c r="F311" s="81" t="s">
        <v>253</v>
      </c>
      <c r="G311" s="81">
        <v>268</v>
      </c>
      <c r="H311" s="81">
        <v>5.09</v>
      </c>
      <c r="I311" s="81">
        <v>0.28000000000000003</v>
      </c>
      <c r="J311" s="81">
        <f>表4[[#This Row],[挂牌价]]-表4[[#This Row],[优惠下浮]]</f>
        <v>4.8099999999999996</v>
      </c>
      <c r="K311" s="81">
        <v>0.13</v>
      </c>
      <c r="L311" s="81">
        <f t="shared" si="12"/>
        <v>4.2566371681415927</v>
      </c>
      <c r="M311" s="81">
        <f t="shared" si="13"/>
        <v>1289.08</v>
      </c>
      <c r="N311" s="81">
        <f t="shared" si="14"/>
        <v>1140.7787610619469</v>
      </c>
    </row>
    <row r="312" spans="1:14" ht="41.1" customHeight="1">
      <c r="A312" s="83">
        <v>43971</v>
      </c>
      <c r="C312" s="81" t="s">
        <v>13</v>
      </c>
      <c r="D312" s="81" t="s">
        <v>14</v>
      </c>
      <c r="E312" s="81" t="s">
        <v>15</v>
      </c>
      <c r="F312" s="81" t="s">
        <v>253</v>
      </c>
      <c r="G312" s="81">
        <v>838</v>
      </c>
      <c r="H312" s="81">
        <v>5.09</v>
      </c>
      <c r="I312" s="81">
        <v>0.28000000000000003</v>
      </c>
      <c r="J312" s="81">
        <f>表4[[#This Row],[挂牌价]]-表4[[#This Row],[优惠下浮]]</f>
        <v>4.8099999999999996</v>
      </c>
      <c r="K312" s="81">
        <v>0.13</v>
      </c>
      <c r="L312" s="81">
        <f t="shared" si="12"/>
        <v>4.2566371681415927</v>
      </c>
      <c r="M312" s="81">
        <f t="shared" si="13"/>
        <v>4030.7799999999997</v>
      </c>
      <c r="N312" s="81">
        <f t="shared" si="14"/>
        <v>3567.0619469026547</v>
      </c>
    </row>
    <row r="313" spans="1:14" ht="41.1" customHeight="1">
      <c r="A313" s="83">
        <v>43971</v>
      </c>
      <c r="C313" s="81" t="s">
        <v>13</v>
      </c>
      <c r="D313" s="81" t="s">
        <v>14</v>
      </c>
      <c r="E313" s="81" t="s">
        <v>15</v>
      </c>
      <c r="F313" s="81" t="s">
        <v>16</v>
      </c>
      <c r="G313" s="81">
        <v>12646</v>
      </c>
      <c r="H313" s="81">
        <v>5.09</v>
      </c>
      <c r="I313" s="81">
        <v>0.28000000000000003</v>
      </c>
      <c r="J313" s="81">
        <f>表4[[#This Row],[挂牌价]]-表4[[#This Row],[优惠下浮]]</f>
        <v>4.8099999999999996</v>
      </c>
      <c r="K313" s="81">
        <v>0.13</v>
      </c>
      <c r="L313" s="81">
        <f t="shared" si="12"/>
        <v>4.2566371681415927</v>
      </c>
      <c r="M313" s="81">
        <f t="shared" si="13"/>
        <v>60827.259999999995</v>
      </c>
      <c r="N313" s="81">
        <f t="shared" si="14"/>
        <v>53829.433628318584</v>
      </c>
    </row>
    <row r="314" spans="1:14" ht="41.1" customHeight="1">
      <c r="A314" s="83">
        <v>43971</v>
      </c>
      <c r="C314" s="81" t="s">
        <v>13</v>
      </c>
      <c r="D314" s="81" t="s">
        <v>14</v>
      </c>
      <c r="E314" s="81" t="s">
        <v>15</v>
      </c>
      <c r="F314" s="81" t="s">
        <v>16</v>
      </c>
      <c r="G314" s="81">
        <v>243</v>
      </c>
      <c r="H314" s="81">
        <v>5.09</v>
      </c>
      <c r="I314" s="81">
        <v>0.28000000000000003</v>
      </c>
      <c r="J314" s="81">
        <f>表4[[#This Row],[挂牌价]]-表4[[#This Row],[优惠下浮]]</f>
        <v>4.8099999999999996</v>
      </c>
      <c r="K314" s="81">
        <v>0.13</v>
      </c>
      <c r="L314" s="81">
        <f t="shared" si="12"/>
        <v>4.2566371681415927</v>
      </c>
      <c r="M314" s="81">
        <f t="shared" si="13"/>
        <v>1168.83</v>
      </c>
      <c r="N314" s="81">
        <f t="shared" si="14"/>
        <v>1034.3628318584069</v>
      </c>
    </row>
    <row r="315" spans="1:14" ht="41.1" customHeight="1">
      <c r="A315" s="83">
        <v>43972</v>
      </c>
      <c r="C315" s="81" t="s">
        <v>13</v>
      </c>
      <c r="D315" s="81" t="s">
        <v>14</v>
      </c>
      <c r="E315" s="81" t="s">
        <v>15</v>
      </c>
      <c r="F315" s="81" t="s">
        <v>19</v>
      </c>
      <c r="G315" s="81">
        <v>2703</v>
      </c>
      <c r="H315" s="81">
        <v>5.09</v>
      </c>
      <c r="I315" s="81">
        <v>0.28000000000000003</v>
      </c>
      <c r="J315" s="81">
        <f>表4[[#This Row],[挂牌价]]-表4[[#This Row],[优惠下浮]]</f>
        <v>4.8099999999999996</v>
      </c>
      <c r="K315" s="81">
        <v>0.13</v>
      </c>
      <c r="L315" s="81">
        <f t="shared" si="12"/>
        <v>4.2566371681415927</v>
      </c>
      <c r="M315" s="81">
        <f t="shared" si="13"/>
        <v>13001.429999999998</v>
      </c>
      <c r="N315" s="81">
        <f t="shared" si="14"/>
        <v>11505.690265486724</v>
      </c>
    </row>
    <row r="316" spans="1:14" ht="41.1" customHeight="1">
      <c r="A316" s="83">
        <v>43972</v>
      </c>
      <c r="C316" s="81" t="s">
        <v>13</v>
      </c>
      <c r="D316" s="81" t="s">
        <v>14</v>
      </c>
      <c r="E316" s="81" t="s">
        <v>15</v>
      </c>
      <c r="F316" s="81" t="s">
        <v>34</v>
      </c>
      <c r="G316" s="81">
        <v>242</v>
      </c>
      <c r="H316" s="81">
        <v>5.09</v>
      </c>
      <c r="I316" s="81">
        <v>0.28000000000000003</v>
      </c>
      <c r="J316" s="81">
        <f>表4[[#This Row],[挂牌价]]-表4[[#This Row],[优惠下浮]]</f>
        <v>4.8099999999999996</v>
      </c>
      <c r="K316" s="81">
        <v>0.13</v>
      </c>
      <c r="L316" s="81">
        <f t="shared" si="12"/>
        <v>4.2566371681415927</v>
      </c>
      <c r="M316" s="81">
        <f t="shared" si="13"/>
        <v>1164.02</v>
      </c>
      <c r="N316" s="81">
        <f t="shared" si="14"/>
        <v>1030.1061946902655</v>
      </c>
    </row>
    <row r="317" spans="1:14" ht="41.1" customHeight="1">
      <c r="A317" s="83">
        <v>43972</v>
      </c>
      <c r="C317" s="81" t="s">
        <v>13</v>
      </c>
      <c r="D317" s="81" t="s">
        <v>14</v>
      </c>
      <c r="E317" s="81" t="s">
        <v>15</v>
      </c>
      <c r="F317" s="81" t="s">
        <v>34</v>
      </c>
      <c r="G317" s="81">
        <v>470</v>
      </c>
      <c r="H317" s="81">
        <v>5.09</v>
      </c>
      <c r="I317" s="81">
        <v>0.28000000000000003</v>
      </c>
      <c r="J317" s="81">
        <f>表4[[#This Row],[挂牌价]]-表4[[#This Row],[优惠下浮]]</f>
        <v>4.8099999999999996</v>
      </c>
      <c r="K317" s="81">
        <v>0.13</v>
      </c>
      <c r="L317" s="81">
        <f t="shared" si="12"/>
        <v>4.2566371681415927</v>
      </c>
      <c r="M317" s="81">
        <f t="shared" si="13"/>
        <v>2260.6999999999998</v>
      </c>
      <c r="N317" s="81">
        <f t="shared" si="14"/>
        <v>2000.6194690265486</v>
      </c>
    </row>
    <row r="318" spans="1:14" ht="41.1" customHeight="1">
      <c r="A318" s="83">
        <v>43972</v>
      </c>
      <c r="C318" s="81" t="s">
        <v>13</v>
      </c>
      <c r="D318" s="81" t="s">
        <v>14</v>
      </c>
      <c r="E318" s="81" t="s">
        <v>15</v>
      </c>
      <c r="F318" s="81" t="s">
        <v>34</v>
      </c>
      <c r="G318" s="81">
        <v>2918</v>
      </c>
      <c r="H318" s="81">
        <v>5.09</v>
      </c>
      <c r="I318" s="81">
        <v>0.28000000000000003</v>
      </c>
      <c r="J318" s="81">
        <f>表4[[#This Row],[挂牌价]]-表4[[#This Row],[优惠下浮]]</f>
        <v>4.8099999999999996</v>
      </c>
      <c r="K318" s="81">
        <v>0.13</v>
      </c>
      <c r="L318" s="81">
        <f t="shared" si="12"/>
        <v>4.2566371681415927</v>
      </c>
      <c r="M318" s="81">
        <f t="shared" si="13"/>
        <v>14035.579999999998</v>
      </c>
      <c r="N318" s="81">
        <f t="shared" si="14"/>
        <v>12420.867256637168</v>
      </c>
    </row>
    <row r="319" spans="1:14" ht="41.1" customHeight="1">
      <c r="A319" s="83">
        <v>43972</v>
      </c>
      <c r="C319" s="81" t="s">
        <v>13</v>
      </c>
      <c r="D319" s="81" t="s">
        <v>14</v>
      </c>
      <c r="E319" s="81" t="s">
        <v>15</v>
      </c>
      <c r="F319" s="81" t="s">
        <v>27</v>
      </c>
      <c r="G319" s="81">
        <v>6879</v>
      </c>
      <c r="H319" s="81">
        <v>5.09</v>
      </c>
      <c r="I319" s="81">
        <v>0.28000000000000003</v>
      </c>
      <c r="J319" s="81">
        <f>表4[[#This Row],[挂牌价]]-表4[[#This Row],[优惠下浮]]</f>
        <v>4.8099999999999996</v>
      </c>
      <c r="K319" s="81">
        <v>0.13</v>
      </c>
      <c r="L319" s="81">
        <f t="shared" si="12"/>
        <v>4.2566371681415927</v>
      </c>
      <c r="M319" s="81">
        <f t="shared" si="13"/>
        <v>33087.99</v>
      </c>
      <c r="N319" s="81">
        <f t="shared" si="14"/>
        <v>29281.407079646015</v>
      </c>
    </row>
    <row r="320" spans="1:14" ht="41.1" customHeight="1">
      <c r="A320" s="83">
        <v>43972</v>
      </c>
      <c r="C320" s="81" t="s">
        <v>13</v>
      </c>
      <c r="D320" s="81" t="s">
        <v>14</v>
      </c>
      <c r="E320" s="81" t="s">
        <v>15</v>
      </c>
      <c r="F320" s="81" t="s">
        <v>27</v>
      </c>
      <c r="G320" s="81">
        <v>151</v>
      </c>
      <c r="H320" s="81">
        <v>5.09</v>
      </c>
      <c r="I320" s="81">
        <v>0.28000000000000003</v>
      </c>
      <c r="J320" s="81">
        <f>表4[[#This Row],[挂牌价]]-表4[[#This Row],[优惠下浮]]</f>
        <v>4.8099999999999996</v>
      </c>
      <c r="K320" s="81">
        <v>0.13</v>
      </c>
      <c r="L320" s="81">
        <f t="shared" si="12"/>
        <v>4.2566371681415927</v>
      </c>
      <c r="M320" s="81">
        <f t="shared" si="13"/>
        <v>726.31</v>
      </c>
      <c r="N320" s="81">
        <f t="shared" si="14"/>
        <v>642.75221238938047</v>
      </c>
    </row>
    <row r="321" spans="1:14" ht="41.1" customHeight="1">
      <c r="A321" s="83">
        <v>43972</v>
      </c>
      <c r="C321" s="81" t="s">
        <v>13</v>
      </c>
      <c r="D321" s="81" t="s">
        <v>14</v>
      </c>
      <c r="E321" s="81" t="s">
        <v>15</v>
      </c>
      <c r="F321" s="81" t="s">
        <v>27</v>
      </c>
      <c r="G321" s="81">
        <v>242</v>
      </c>
      <c r="H321" s="81">
        <v>5.09</v>
      </c>
      <c r="I321" s="81">
        <v>0.28000000000000003</v>
      </c>
      <c r="J321" s="81">
        <f>表4[[#This Row],[挂牌价]]-表4[[#This Row],[优惠下浮]]</f>
        <v>4.8099999999999996</v>
      </c>
      <c r="K321" s="81">
        <v>0.13</v>
      </c>
      <c r="L321" s="81">
        <f t="shared" si="12"/>
        <v>4.2566371681415927</v>
      </c>
      <c r="M321" s="81">
        <f t="shared" si="13"/>
        <v>1164.02</v>
      </c>
      <c r="N321" s="81">
        <f t="shared" si="14"/>
        <v>1030.1061946902655</v>
      </c>
    </row>
    <row r="322" spans="1:14" ht="41.1" customHeight="1">
      <c r="A322" s="83">
        <v>43972</v>
      </c>
      <c r="C322" s="81" t="s">
        <v>13</v>
      </c>
      <c r="D322" s="81" t="s">
        <v>14</v>
      </c>
      <c r="E322" s="81" t="s">
        <v>15</v>
      </c>
      <c r="F322" s="81" t="s">
        <v>27</v>
      </c>
      <c r="G322" s="81">
        <v>1593</v>
      </c>
      <c r="H322" s="81">
        <v>5.09</v>
      </c>
      <c r="I322" s="81">
        <v>0.28000000000000003</v>
      </c>
      <c r="J322" s="81">
        <f>表4[[#This Row],[挂牌价]]-表4[[#This Row],[优惠下浮]]</f>
        <v>4.8099999999999996</v>
      </c>
      <c r="K322" s="81">
        <v>0.13</v>
      </c>
      <c r="L322" s="81">
        <f t="shared" ref="L322:L385" si="15">4.81/1.13</f>
        <v>4.2566371681415927</v>
      </c>
      <c r="M322" s="81">
        <f t="shared" ref="M322:M385" si="16">J322*G322</f>
        <v>7662.329999999999</v>
      </c>
      <c r="N322" s="81">
        <f t="shared" ref="N322:N385" si="17">L322*G322</f>
        <v>6780.8230088495575</v>
      </c>
    </row>
    <row r="323" spans="1:14" ht="41.1" customHeight="1">
      <c r="A323" s="83">
        <v>43972</v>
      </c>
      <c r="C323" s="81" t="s">
        <v>13</v>
      </c>
      <c r="D323" s="81" t="s">
        <v>14</v>
      </c>
      <c r="E323" s="81" t="s">
        <v>15</v>
      </c>
      <c r="F323" s="81" t="s">
        <v>21</v>
      </c>
      <c r="G323" s="81">
        <v>4614</v>
      </c>
      <c r="H323" s="81">
        <v>5.09</v>
      </c>
      <c r="I323" s="81">
        <v>0.28000000000000003</v>
      </c>
      <c r="J323" s="81">
        <f>表4[[#This Row],[挂牌价]]-表4[[#This Row],[优惠下浮]]</f>
        <v>4.8099999999999996</v>
      </c>
      <c r="K323" s="81">
        <v>0.13</v>
      </c>
      <c r="L323" s="81">
        <f t="shared" si="15"/>
        <v>4.2566371681415927</v>
      </c>
      <c r="M323" s="81">
        <f t="shared" si="16"/>
        <v>22193.339999999997</v>
      </c>
      <c r="N323" s="81">
        <f t="shared" si="17"/>
        <v>19640.12389380531</v>
      </c>
    </row>
    <row r="324" spans="1:14" ht="41.1" customHeight="1">
      <c r="A324" s="83">
        <v>43972</v>
      </c>
      <c r="C324" s="81" t="s">
        <v>13</v>
      </c>
      <c r="D324" s="81" t="s">
        <v>14</v>
      </c>
      <c r="E324" s="81" t="s">
        <v>15</v>
      </c>
      <c r="F324" s="81" t="s">
        <v>37</v>
      </c>
      <c r="G324" s="81">
        <v>1381</v>
      </c>
      <c r="H324" s="81">
        <v>5.09</v>
      </c>
      <c r="I324" s="81">
        <v>0.28000000000000003</v>
      </c>
      <c r="J324" s="81">
        <f>表4[[#This Row],[挂牌价]]-表4[[#This Row],[优惠下浮]]</f>
        <v>4.8099999999999996</v>
      </c>
      <c r="K324" s="81">
        <v>0.13</v>
      </c>
      <c r="L324" s="81">
        <f t="shared" si="15"/>
        <v>4.2566371681415927</v>
      </c>
      <c r="M324" s="81">
        <f t="shared" si="16"/>
        <v>6642.61</v>
      </c>
      <c r="N324" s="81">
        <f t="shared" si="17"/>
        <v>5878.4159292035392</v>
      </c>
    </row>
    <row r="325" spans="1:14" ht="41.1" customHeight="1">
      <c r="A325" s="83">
        <v>43972</v>
      </c>
      <c r="C325" s="81" t="s">
        <v>13</v>
      </c>
      <c r="D325" s="81" t="s">
        <v>14</v>
      </c>
      <c r="E325" s="81" t="s">
        <v>15</v>
      </c>
      <c r="F325" s="81" t="s">
        <v>25</v>
      </c>
      <c r="G325" s="81">
        <v>945</v>
      </c>
      <c r="H325" s="81">
        <v>5.09</v>
      </c>
      <c r="I325" s="81">
        <v>0.28000000000000003</v>
      </c>
      <c r="J325" s="81">
        <f>表4[[#This Row],[挂牌价]]-表4[[#This Row],[优惠下浮]]</f>
        <v>4.8099999999999996</v>
      </c>
      <c r="K325" s="81">
        <v>0.13</v>
      </c>
      <c r="L325" s="81">
        <f t="shared" si="15"/>
        <v>4.2566371681415927</v>
      </c>
      <c r="M325" s="81">
        <f t="shared" si="16"/>
        <v>4545.45</v>
      </c>
      <c r="N325" s="81">
        <f t="shared" si="17"/>
        <v>4022.5221238938052</v>
      </c>
    </row>
    <row r="326" spans="1:14" ht="41.1" customHeight="1">
      <c r="A326" s="83">
        <v>43972</v>
      </c>
      <c r="C326" s="81" t="s">
        <v>13</v>
      </c>
      <c r="D326" s="81" t="s">
        <v>14</v>
      </c>
      <c r="E326" s="81" t="s">
        <v>15</v>
      </c>
      <c r="F326" s="81" t="s">
        <v>29</v>
      </c>
      <c r="G326" s="81">
        <v>396</v>
      </c>
      <c r="H326" s="81">
        <v>5.09</v>
      </c>
      <c r="I326" s="81">
        <v>0.28000000000000003</v>
      </c>
      <c r="J326" s="81">
        <f>表4[[#This Row],[挂牌价]]-表4[[#This Row],[优惠下浮]]</f>
        <v>4.8099999999999996</v>
      </c>
      <c r="K326" s="81">
        <v>0.13</v>
      </c>
      <c r="L326" s="81">
        <f t="shared" si="15"/>
        <v>4.2566371681415927</v>
      </c>
      <c r="M326" s="81">
        <f t="shared" si="16"/>
        <v>1904.7599999999998</v>
      </c>
      <c r="N326" s="81">
        <f t="shared" si="17"/>
        <v>1685.6283185840707</v>
      </c>
    </row>
    <row r="327" spans="1:14" ht="41.1" customHeight="1">
      <c r="A327" s="83">
        <v>43972</v>
      </c>
      <c r="C327" s="81" t="s">
        <v>13</v>
      </c>
      <c r="D327" s="81" t="s">
        <v>14</v>
      </c>
      <c r="E327" s="81" t="s">
        <v>15</v>
      </c>
      <c r="F327" s="81" t="s">
        <v>44</v>
      </c>
      <c r="G327" s="81">
        <v>1285</v>
      </c>
      <c r="H327" s="81">
        <v>5.09</v>
      </c>
      <c r="I327" s="81">
        <v>0.28000000000000003</v>
      </c>
      <c r="J327" s="81">
        <f>表4[[#This Row],[挂牌价]]-表4[[#This Row],[优惠下浮]]</f>
        <v>4.8099999999999996</v>
      </c>
      <c r="K327" s="81">
        <v>0.13</v>
      </c>
      <c r="L327" s="81">
        <f t="shared" si="15"/>
        <v>4.2566371681415927</v>
      </c>
      <c r="M327" s="81">
        <f t="shared" si="16"/>
        <v>6180.8499999999995</v>
      </c>
      <c r="N327" s="81">
        <f t="shared" si="17"/>
        <v>5469.7787610619462</v>
      </c>
    </row>
    <row r="328" spans="1:14" ht="41.1" customHeight="1">
      <c r="A328" s="83">
        <v>43972</v>
      </c>
      <c r="C328" s="81" t="s">
        <v>13</v>
      </c>
      <c r="D328" s="81" t="s">
        <v>14</v>
      </c>
      <c r="E328" s="81" t="s">
        <v>15</v>
      </c>
      <c r="F328" s="81" t="s">
        <v>69</v>
      </c>
      <c r="G328" s="81">
        <v>224</v>
      </c>
      <c r="H328" s="81">
        <v>5.09</v>
      </c>
      <c r="I328" s="81">
        <v>0.28000000000000003</v>
      </c>
      <c r="J328" s="81">
        <f>表4[[#This Row],[挂牌价]]-表4[[#This Row],[优惠下浮]]</f>
        <v>4.8099999999999996</v>
      </c>
      <c r="K328" s="81">
        <v>0.13</v>
      </c>
      <c r="L328" s="81">
        <f t="shared" si="15"/>
        <v>4.2566371681415927</v>
      </c>
      <c r="M328" s="81">
        <f t="shared" si="16"/>
        <v>1077.4399999999998</v>
      </c>
      <c r="N328" s="81">
        <f t="shared" si="17"/>
        <v>953.4867256637167</v>
      </c>
    </row>
    <row r="329" spans="1:14" ht="41.1" customHeight="1">
      <c r="A329" s="83">
        <v>43972</v>
      </c>
      <c r="C329" s="81" t="s">
        <v>13</v>
      </c>
      <c r="D329" s="81" t="s">
        <v>14</v>
      </c>
      <c r="E329" s="81" t="s">
        <v>15</v>
      </c>
      <c r="F329" s="81" t="s">
        <v>1017</v>
      </c>
      <c r="G329" s="81">
        <v>1154</v>
      </c>
      <c r="H329" s="81">
        <v>5.09</v>
      </c>
      <c r="I329" s="81">
        <v>0.28000000000000003</v>
      </c>
      <c r="J329" s="81">
        <f>表4[[#This Row],[挂牌价]]-表4[[#This Row],[优惠下浮]]</f>
        <v>4.8099999999999996</v>
      </c>
      <c r="K329" s="81">
        <v>0.13</v>
      </c>
      <c r="L329" s="81">
        <f t="shared" si="15"/>
        <v>4.2566371681415927</v>
      </c>
      <c r="M329" s="81">
        <f t="shared" si="16"/>
        <v>5550.74</v>
      </c>
      <c r="N329" s="81">
        <f t="shared" si="17"/>
        <v>4912.1592920353978</v>
      </c>
    </row>
    <row r="330" spans="1:14" ht="41.1" customHeight="1">
      <c r="A330" s="83">
        <v>43972</v>
      </c>
      <c r="C330" s="81" t="s">
        <v>13</v>
      </c>
      <c r="D330" s="81" t="s">
        <v>14</v>
      </c>
      <c r="E330" s="81" t="s">
        <v>15</v>
      </c>
      <c r="F330" s="81" t="s">
        <v>1020</v>
      </c>
      <c r="G330" s="81">
        <v>458</v>
      </c>
      <c r="H330" s="81">
        <v>5.09</v>
      </c>
      <c r="I330" s="81">
        <v>0.28000000000000003</v>
      </c>
      <c r="J330" s="81">
        <f>表4[[#This Row],[挂牌价]]-表4[[#This Row],[优惠下浮]]</f>
        <v>4.8099999999999996</v>
      </c>
      <c r="K330" s="81">
        <v>0.13</v>
      </c>
      <c r="L330" s="81">
        <f t="shared" si="15"/>
        <v>4.2566371681415927</v>
      </c>
      <c r="M330" s="81">
        <f t="shared" si="16"/>
        <v>2202.98</v>
      </c>
      <c r="N330" s="81">
        <f t="shared" si="17"/>
        <v>1949.5398230088495</v>
      </c>
    </row>
    <row r="331" spans="1:14" ht="41.1" customHeight="1">
      <c r="A331" s="83">
        <v>43972</v>
      </c>
      <c r="C331" s="81" t="s">
        <v>13</v>
      </c>
      <c r="D331" s="81" t="s">
        <v>14</v>
      </c>
      <c r="E331" s="81" t="s">
        <v>15</v>
      </c>
      <c r="F331" s="81" t="s">
        <v>64</v>
      </c>
      <c r="G331" s="81">
        <v>536</v>
      </c>
      <c r="H331" s="81">
        <v>5.09</v>
      </c>
      <c r="I331" s="81">
        <v>0.28000000000000003</v>
      </c>
      <c r="J331" s="81">
        <f>表4[[#This Row],[挂牌价]]-表4[[#This Row],[优惠下浮]]</f>
        <v>4.8099999999999996</v>
      </c>
      <c r="K331" s="81">
        <v>0.13</v>
      </c>
      <c r="L331" s="81">
        <f t="shared" si="15"/>
        <v>4.2566371681415927</v>
      </c>
      <c r="M331" s="81">
        <f t="shared" si="16"/>
        <v>2578.16</v>
      </c>
      <c r="N331" s="81">
        <f t="shared" si="17"/>
        <v>2281.5575221238937</v>
      </c>
    </row>
    <row r="332" spans="1:14" ht="41.1" customHeight="1">
      <c r="A332" s="83">
        <v>43972</v>
      </c>
      <c r="C332" s="81" t="s">
        <v>13</v>
      </c>
      <c r="D332" s="81" t="s">
        <v>14</v>
      </c>
      <c r="E332" s="81" t="s">
        <v>15</v>
      </c>
      <c r="F332" s="81" t="s">
        <v>64</v>
      </c>
      <c r="G332" s="81">
        <v>1099</v>
      </c>
      <c r="H332" s="81">
        <v>5.09</v>
      </c>
      <c r="I332" s="81">
        <v>0.28000000000000003</v>
      </c>
      <c r="J332" s="81">
        <f>表4[[#This Row],[挂牌价]]-表4[[#This Row],[优惠下浮]]</f>
        <v>4.8099999999999996</v>
      </c>
      <c r="K332" s="81">
        <v>0.13</v>
      </c>
      <c r="L332" s="81">
        <f t="shared" si="15"/>
        <v>4.2566371681415927</v>
      </c>
      <c r="M332" s="81">
        <f t="shared" si="16"/>
        <v>5286.19</v>
      </c>
      <c r="N332" s="81">
        <f t="shared" si="17"/>
        <v>4678.0442477876104</v>
      </c>
    </row>
    <row r="333" spans="1:14" ht="41.1" customHeight="1">
      <c r="A333" s="83">
        <v>43972</v>
      </c>
      <c r="C333" s="81" t="s">
        <v>13</v>
      </c>
      <c r="D333" s="81" t="s">
        <v>14</v>
      </c>
      <c r="E333" s="81" t="s">
        <v>15</v>
      </c>
      <c r="F333" s="81" t="s">
        <v>1014</v>
      </c>
      <c r="G333" s="81">
        <v>141</v>
      </c>
      <c r="H333" s="81">
        <v>5.09</v>
      </c>
      <c r="I333" s="81">
        <v>0.28000000000000003</v>
      </c>
      <c r="J333" s="81">
        <f>表4[[#This Row],[挂牌价]]-表4[[#This Row],[优惠下浮]]</f>
        <v>4.8099999999999996</v>
      </c>
      <c r="K333" s="81">
        <v>0.13</v>
      </c>
      <c r="L333" s="81">
        <f t="shared" si="15"/>
        <v>4.2566371681415927</v>
      </c>
      <c r="M333" s="81">
        <f t="shared" si="16"/>
        <v>678.20999999999992</v>
      </c>
      <c r="N333" s="81">
        <f t="shared" si="17"/>
        <v>600.18584070796453</v>
      </c>
    </row>
    <row r="334" spans="1:14" ht="41.1" customHeight="1">
      <c r="A334" s="83">
        <v>43972</v>
      </c>
      <c r="C334" s="81" t="s">
        <v>13</v>
      </c>
      <c r="D334" s="81" t="s">
        <v>14</v>
      </c>
      <c r="E334" s="81" t="s">
        <v>15</v>
      </c>
      <c r="F334" s="81" t="s">
        <v>1023</v>
      </c>
      <c r="G334" s="81">
        <v>462</v>
      </c>
      <c r="H334" s="81">
        <v>5.09</v>
      </c>
      <c r="I334" s="81">
        <v>0.28000000000000003</v>
      </c>
      <c r="J334" s="81">
        <f>表4[[#This Row],[挂牌价]]-表4[[#This Row],[优惠下浮]]</f>
        <v>4.8099999999999996</v>
      </c>
      <c r="K334" s="81">
        <v>0.13</v>
      </c>
      <c r="L334" s="81">
        <f t="shared" si="15"/>
        <v>4.2566371681415927</v>
      </c>
      <c r="M334" s="81">
        <f t="shared" si="16"/>
        <v>2222.2199999999998</v>
      </c>
      <c r="N334" s="81">
        <f t="shared" si="17"/>
        <v>1966.5663716814158</v>
      </c>
    </row>
    <row r="335" spans="1:14" ht="41.1" customHeight="1">
      <c r="A335" s="83">
        <v>43972</v>
      </c>
      <c r="C335" s="81" t="s">
        <v>13</v>
      </c>
      <c r="D335" s="81" t="s">
        <v>14</v>
      </c>
      <c r="E335" s="81" t="s">
        <v>15</v>
      </c>
      <c r="F335" s="81" t="s">
        <v>39</v>
      </c>
      <c r="G335" s="81">
        <v>5531</v>
      </c>
      <c r="H335" s="81">
        <v>5.09</v>
      </c>
      <c r="I335" s="81">
        <v>0.28000000000000003</v>
      </c>
      <c r="J335" s="81">
        <f>表4[[#This Row],[挂牌价]]-表4[[#This Row],[优惠下浮]]</f>
        <v>4.8099999999999996</v>
      </c>
      <c r="K335" s="81">
        <v>0.13</v>
      </c>
      <c r="L335" s="81">
        <f t="shared" si="15"/>
        <v>4.2566371681415927</v>
      </c>
      <c r="M335" s="81">
        <f t="shared" si="16"/>
        <v>26604.109999999997</v>
      </c>
      <c r="N335" s="81">
        <f t="shared" si="17"/>
        <v>23543.46017699115</v>
      </c>
    </row>
    <row r="336" spans="1:14" ht="41.1" customHeight="1">
      <c r="A336" s="83">
        <v>43972</v>
      </c>
      <c r="C336" s="81" t="s">
        <v>13</v>
      </c>
      <c r="D336" s="81" t="s">
        <v>14</v>
      </c>
      <c r="E336" s="81" t="s">
        <v>15</v>
      </c>
      <c r="F336" s="81" t="s">
        <v>39</v>
      </c>
      <c r="G336" s="81">
        <v>607</v>
      </c>
      <c r="H336" s="81">
        <v>5.09</v>
      </c>
      <c r="I336" s="81">
        <v>0.28000000000000003</v>
      </c>
      <c r="J336" s="81">
        <f>表4[[#This Row],[挂牌价]]-表4[[#This Row],[优惠下浮]]</f>
        <v>4.8099999999999996</v>
      </c>
      <c r="K336" s="81">
        <v>0.13</v>
      </c>
      <c r="L336" s="81">
        <f t="shared" si="15"/>
        <v>4.2566371681415927</v>
      </c>
      <c r="M336" s="81">
        <f t="shared" si="16"/>
        <v>2919.6699999999996</v>
      </c>
      <c r="N336" s="81">
        <f t="shared" si="17"/>
        <v>2583.7787610619466</v>
      </c>
    </row>
    <row r="337" spans="1:14" ht="41.1" customHeight="1">
      <c r="A337" s="83">
        <v>43972</v>
      </c>
      <c r="C337" s="81" t="s">
        <v>13</v>
      </c>
      <c r="D337" s="81" t="s">
        <v>14</v>
      </c>
      <c r="E337" s="81" t="s">
        <v>15</v>
      </c>
      <c r="F337" s="81" t="s">
        <v>35</v>
      </c>
      <c r="G337" s="81">
        <v>700</v>
      </c>
      <c r="H337" s="81">
        <v>5.09</v>
      </c>
      <c r="I337" s="81">
        <v>0.28000000000000003</v>
      </c>
      <c r="J337" s="81">
        <f>表4[[#This Row],[挂牌价]]-表4[[#This Row],[优惠下浮]]</f>
        <v>4.8099999999999996</v>
      </c>
      <c r="K337" s="81">
        <v>0.13</v>
      </c>
      <c r="L337" s="81">
        <f t="shared" si="15"/>
        <v>4.2566371681415927</v>
      </c>
      <c r="M337" s="81">
        <f t="shared" si="16"/>
        <v>3366.9999999999995</v>
      </c>
      <c r="N337" s="81">
        <f t="shared" si="17"/>
        <v>2979.646017699115</v>
      </c>
    </row>
    <row r="338" spans="1:14" ht="41.1" customHeight="1">
      <c r="A338" s="83">
        <v>43972</v>
      </c>
      <c r="C338" s="81" t="s">
        <v>13</v>
      </c>
      <c r="D338" s="81" t="s">
        <v>14</v>
      </c>
      <c r="E338" s="81" t="s">
        <v>15</v>
      </c>
      <c r="F338" s="81" t="s">
        <v>230</v>
      </c>
      <c r="G338" s="81">
        <v>3399</v>
      </c>
      <c r="H338" s="81">
        <v>5.09</v>
      </c>
      <c r="I338" s="81">
        <v>0.28000000000000003</v>
      </c>
      <c r="J338" s="81">
        <f>表4[[#This Row],[挂牌价]]-表4[[#This Row],[优惠下浮]]</f>
        <v>4.8099999999999996</v>
      </c>
      <c r="K338" s="81">
        <v>0.13</v>
      </c>
      <c r="L338" s="81">
        <f t="shared" si="15"/>
        <v>4.2566371681415927</v>
      </c>
      <c r="M338" s="81">
        <f t="shared" si="16"/>
        <v>16349.189999999999</v>
      </c>
      <c r="N338" s="81">
        <f t="shared" si="17"/>
        <v>14468.309734513274</v>
      </c>
    </row>
    <row r="339" spans="1:14" ht="41.1" customHeight="1">
      <c r="A339" s="83">
        <v>43972</v>
      </c>
      <c r="C339" s="81" t="s">
        <v>13</v>
      </c>
      <c r="D339" s="81" t="s">
        <v>14</v>
      </c>
      <c r="E339" s="81" t="s">
        <v>15</v>
      </c>
      <c r="F339" s="81" t="s">
        <v>230</v>
      </c>
      <c r="G339" s="81">
        <v>714</v>
      </c>
      <c r="H339" s="81">
        <v>5.09</v>
      </c>
      <c r="I339" s="81">
        <v>0.28000000000000003</v>
      </c>
      <c r="J339" s="81">
        <f>表4[[#This Row],[挂牌价]]-表4[[#This Row],[优惠下浮]]</f>
        <v>4.8099999999999996</v>
      </c>
      <c r="K339" s="81">
        <v>0.13</v>
      </c>
      <c r="L339" s="81">
        <f t="shared" si="15"/>
        <v>4.2566371681415927</v>
      </c>
      <c r="M339" s="81">
        <f t="shared" si="16"/>
        <v>3434.3399999999997</v>
      </c>
      <c r="N339" s="81">
        <f t="shared" si="17"/>
        <v>3039.2389380530972</v>
      </c>
    </row>
    <row r="340" spans="1:14" ht="41.1" customHeight="1">
      <c r="A340" s="83">
        <v>43972</v>
      </c>
      <c r="C340" s="81" t="s">
        <v>13</v>
      </c>
      <c r="D340" s="81" t="s">
        <v>14</v>
      </c>
      <c r="E340" s="81" t="s">
        <v>15</v>
      </c>
      <c r="F340" s="81" t="s">
        <v>230</v>
      </c>
      <c r="G340" s="81">
        <v>381</v>
      </c>
      <c r="H340" s="81">
        <v>5.09</v>
      </c>
      <c r="I340" s="81">
        <v>0.28000000000000003</v>
      </c>
      <c r="J340" s="81">
        <f>表4[[#This Row],[挂牌价]]-表4[[#This Row],[优惠下浮]]</f>
        <v>4.8099999999999996</v>
      </c>
      <c r="K340" s="81">
        <v>0.13</v>
      </c>
      <c r="L340" s="81">
        <f t="shared" si="15"/>
        <v>4.2566371681415927</v>
      </c>
      <c r="M340" s="81">
        <f t="shared" si="16"/>
        <v>1832.61</v>
      </c>
      <c r="N340" s="81">
        <f t="shared" si="17"/>
        <v>1621.7787610619469</v>
      </c>
    </row>
    <row r="341" spans="1:14" ht="41.1" customHeight="1">
      <c r="A341" s="83">
        <v>43972</v>
      </c>
      <c r="C341" s="81" t="s">
        <v>13</v>
      </c>
      <c r="D341" s="81" t="s">
        <v>14</v>
      </c>
      <c r="E341" s="81" t="s">
        <v>15</v>
      </c>
      <c r="F341" s="81" t="s">
        <v>1021</v>
      </c>
      <c r="G341" s="81">
        <v>411</v>
      </c>
      <c r="H341" s="81">
        <v>5.09</v>
      </c>
      <c r="I341" s="81">
        <v>0.28000000000000003</v>
      </c>
      <c r="J341" s="81">
        <f>表4[[#This Row],[挂牌价]]-表4[[#This Row],[优惠下浮]]</f>
        <v>4.8099999999999996</v>
      </c>
      <c r="K341" s="81">
        <v>0.13</v>
      </c>
      <c r="L341" s="81">
        <f t="shared" si="15"/>
        <v>4.2566371681415927</v>
      </c>
      <c r="M341" s="81">
        <f t="shared" si="16"/>
        <v>1976.9099999999999</v>
      </c>
      <c r="N341" s="81">
        <f t="shared" si="17"/>
        <v>1749.4778761061946</v>
      </c>
    </row>
    <row r="342" spans="1:14" ht="41.1" customHeight="1">
      <c r="A342" s="83">
        <v>43972</v>
      </c>
      <c r="C342" s="81" t="s">
        <v>13</v>
      </c>
      <c r="D342" s="81" t="s">
        <v>14</v>
      </c>
      <c r="E342" s="81" t="s">
        <v>15</v>
      </c>
      <c r="F342" s="81" t="s">
        <v>1029</v>
      </c>
      <c r="G342" s="81">
        <v>113</v>
      </c>
      <c r="H342" s="81">
        <v>5.09</v>
      </c>
      <c r="I342" s="81">
        <v>0.28000000000000003</v>
      </c>
      <c r="J342" s="81">
        <f>表4[[#This Row],[挂牌价]]-表4[[#This Row],[优惠下浮]]</f>
        <v>4.8099999999999996</v>
      </c>
      <c r="K342" s="81">
        <v>0.13</v>
      </c>
      <c r="L342" s="81">
        <f t="shared" si="15"/>
        <v>4.2566371681415927</v>
      </c>
      <c r="M342" s="81">
        <f t="shared" si="16"/>
        <v>543.53</v>
      </c>
      <c r="N342" s="81">
        <f t="shared" si="17"/>
        <v>480.99999999999994</v>
      </c>
    </row>
    <row r="343" spans="1:14" ht="41.1" customHeight="1">
      <c r="A343" s="83">
        <v>43972</v>
      </c>
      <c r="C343" s="81" t="s">
        <v>13</v>
      </c>
      <c r="D343" s="81" t="s">
        <v>14</v>
      </c>
      <c r="E343" s="81" t="s">
        <v>15</v>
      </c>
      <c r="F343" s="81" t="s">
        <v>498</v>
      </c>
      <c r="G343" s="81">
        <v>1282</v>
      </c>
      <c r="H343" s="81">
        <v>5.09</v>
      </c>
      <c r="I343" s="81">
        <v>0.28000000000000003</v>
      </c>
      <c r="J343" s="81">
        <f>表4[[#This Row],[挂牌价]]-表4[[#This Row],[优惠下浮]]</f>
        <v>4.8099999999999996</v>
      </c>
      <c r="K343" s="81">
        <v>0.13</v>
      </c>
      <c r="L343" s="81">
        <f t="shared" si="15"/>
        <v>4.2566371681415927</v>
      </c>
      <c r="M343" s="81">
        <f t="shared" si="16"/>
        <v>6166.4199999999992</v>
      </c>
      <c r="N343" s="81">
        <f t="shared" si="17"/>
        <v>5457.0088495575219</v>
      </c>
    </row>
    <row r="344" spans="1:14" ht="41.1" customHeight="1">
      <c r="A344" s="83">
        <v>43972</v>
      </c>
      <c r="C344" s="81" t="s">
        <v>13</v>
      </c>
      <c r="D344" s="81" t="s">
        <v>14</v>
      </c>
      <c r="E344" s="81" t="s">
        <v>15</v>
      </c>
      <c r="F344" s="81" t="s">
        <v>498</v>
      </c>
      <c r="G344" s="81">
        <v>129</v>
      </c>
      <c r="H344" s="81">
        <v>5.09</v>
      </c>
      <c r="I344" s="81">
        <v>0.28000000000000003</v>
      </c>
      <c r="J344" s="81">
        <f>表4[[#This Row],[挂牌价]]-表4[[#This Row],[优惠下浮]]</f>
        <v>4.8099999999999996</v>
      </c>
      <c r="K344" s="81">
        <v>0.13</v>
      </c>
      <c r="L344" s="81">
        <f t="shared" si="15"/>
        <v>4.2566371681415927</v>
      </c>
      <c r="M344" s="81">
        <f t="shared" si="16"/>
        <v>620.4899999999999</v>
      </c>
      <c r="N344" s="81">
        <f t="shared" si="17"/>
        <v>549.1061946902654</v>
      </c>
    </row>
    <row r="345" spans="1:14" ht="41.1" customHeight="1">
      <c r="A345" s="83">
        <v>43972</v>
      </c>
      <c r="C345" s="81" t="s">
        <v>13</v>
      </c>
      <c r="D345" s="81" t="s">
        <v>14</v>
      </c>
      <c r="E345" s="81" t="s">
        <v>15</v>
      </c>
      <c r="F345" s="81" t="s">
        <v>197</v>
      </c>
      <c r="G345" s="81">
        <v>502</v>
      </c>
      <c r="H345" s="81">
        <v>5.09</v>
      </c>
      <c r="I345" s="81">
        <v>0.28000000000000003</v>
      </c>
      <c r="J345" s="81">
        <f>表4[[#This Row],[挂牌价]]-表4[[#This Row],[优惠下浮]]</f>
        <v>4.8099999999999996</v>
      </c>
      <c r="K345" s="81">
        <v>0.13</v>
      </c>
      <c r="L345" s="81">
        <f t="shared" si="15"/>
        <v>4.2566371681415927</v>
      </c>
      <c r="M345" s="81">
        <f t="shared" si="16"/>
        <v>2414.62</v>
      </c>
      <c r="N345" s="81">
        <f t="shared" si="17"/>
        <v>2136.8318584070794</v>
      </c>
    </row>
    <row r="346" spans="1:14" ht="41.1" customHeight="1">
      <c r="A346" s="83">
        <v>43972</v>
      </c>
      <c r="C346" s="81" t="s">
        <v>13</v>
      </c>
      <c r="D346" s="81" t="s">
        <v>14</v>
      </c>
      <c r="E346" s="81" t="s">
        <v>15</v>
      </c>
      <c r="F346" s="81" t="s">
        <v>291</v>
      </c>
      <c r="G346" s="81">
        <v>328</v>
      </c>
      <c r="H346" s="81">
        <v>5.09</v>
      </c>
      <c r="I346" s="81">
        <v>0.28000000000000003</v>
      </c>
      <c r="J346" s="81">
        <f>表4[[#This Row],[挂牌价]]-表4[[#This Row],[优惠下浮]]</f>
        <v>4.8099999999999996</v>
      </c>
      <c r="K346" s="81">
        <v>0.13</v>
      </c>
      <c r="L346" s="81">
        <f t="shared" si="15"/>
        <v>4.2566371681415927</v>
      </c>
      <c r="M346" s="81">
        <f t="shared" si="16"/>
        <v>1577.6799999999998</v>
      </c>
      <c r="N346" s="81">
        <f t="shared" si="17"/>
        <v>1396.1769911504423</v>
      </c>
    </row>
    <row r="347" spans="1:14" ht="41.1" customHeight="1">
      <c r="A347" s="83">
        <v>43972</v>
      </c>
      <c r="C347" s="81" t="s">
        <v>13</v>
      </c>
      <c r="D347" s="81" t="s">
        <v>14</v>
      </c>
      <c r="E347" s="81" t="s">
        <v>15</v>
      </c>
      <c r="F347" s="81" t="s">
        <v>83</v>
      </c>
      <c r="G347" s="81">
        <v>3034</v>
      </c>
      <c r="H347" s="81">
        <v>5.09</v>
      </c>
      <c r="I347" s="81">
        <v>0.28000000000000003</v>
      </c>
      <c r="J347" s="81">
        <f>表4[[#This Row],[挂牌价]]-表4[[#This Row],[优惠下浮]]</f>
        <v>4.8099999999999996</v>
      </c>
      <c r="K347" s="81">
        <v>0.13</v>
      </c>
      <c r="L347" s="81">
        <f t="shared" si="15"/>
        <v>4.2566371681415927</v>
      </c>
      <c r="M347" s="81">
        <f t="shared" si="16"/>
        <v>14593.539999999999</v>
      </c>
      <c r="N347" s="81">
        <f t="shared" si="17"/>
        <v>12914.637168141591</v>
      </c>
    </row>
    <row r="348" spans="1:14" ht="41.1" customHeight="1">
      <c r="A348" s="83">
        <v>43972</v>
      </c>
      <c r="C348" s="81" t="s">
        <v>13</v>
      </c>
      <c r="D348" s="81" t="s">
        <v>14</v>
      </c>
      <c r="E348" s="81" t="s">
        <v>15</v>
      </c>
      <c r="F348" s="81" t="s">
        <v>83</v>
      </c>
      <c r="G348" s="81">
        <v>204</v>
      </c>
      <c r="H348" s="81">
        <v>5.09</v>
      </c>
      <c r="I348" s="81">
        <v>0.28000000000000003</v>
      </c>
      <c r="J348" s="81">
        <f>表4[[#This Row],[挂牌价]]-表4[[#This Row],[优惠下浮]]</f>
        <v>4.8099999999999996</v>
      </c>
      <c r="K348" s="81">
        <v>0.13</v>
      </c>
      <c r="L348" s="81">
        <f t="shared" si="15"/>
        <v>4.2566371681415927</v>
      </c>
      <c r="M348" s="81">
        <f t="shared" si="16"/>
        <v>981.2399999999999</v>
      </c>
      <c r="N348" s="81">
        <f t="shared" si="17"/>
        <v>868.35398230088492</v>
      </c>
    </row>
    <row r="349" spans="1:14" ht="41.1" customHeight="1">
      <c r="A349" s="83">
        <v>43972</v>
      </c>
      <c r="C349" s="81" t="s">
        <v>13</v>
      </c>
      <c r="D349" s="81" t="s">
        <v>14</v>
      </c>
      <c r="E349" s="81" t="s">
        <v>15</v>
      </c>
      <c r="F349" s="81" t="s">
        <v>1026</v>
      </c>
      <c r="G349" s="81">
        <v>152</v>
      </c>
      <c r="H349" s="81">
        <v>5.09</v>
      </c>
      <c r="I349" s="81">
        <v>0.28000000000000003</v>
      </c>
      <c r="J349" s="81">
        <f>表4[[#This Row],[挂牌价]]-表4[[#This Row],[优惠下浮]]</f>
        <v>4.8099999999999996</v>
      </c>
      <c r="K349" s="81">
        <v>0.13</v>
      </c>
      <c r="L349" s="81">
        <f t="shared" si="15"/>
        <v>4.2566371681415927</v>
      </c>
      <c r="M349" s="81">
        <f t="shared" si="16"/>
        <v>731.11999999999989</v>
      </c>
      <c r="N349" s="81">
        <f t="shared" si="17"/>
        <v>647.00884955752213</v>
      </c>
    </row>
    <row r="350" spans="1:14" ht="41.1" customHeight="1">
      <c r="A350" s="83">
        <v>43972</v>
      </c>
      <c r="C350" s="81" t="s">
        <v>13</v>
      </c>
      <c r="D350" s="81" t="s">
        <v>14</v>
      </c>
      <c r="E350" s="81" t="s">
        <v>15</v>
      </c>
      <c r="F350" s="81" t="s">
        <v>1033</v>
      </c>
      <c r="G350" s="81">
        <v>327</v>
      </c>
      <c r="H350" s="81">
        <v>5.09</v>
      </c>
      <c r="I350" s="81">
        <v>0.28000000000000003</v>
      </c>
      <c r="J350" s="81">
        <f>表4[[#This Row],[挂牌价]]-表4[[#This Row],[优惠下浮]]</f>
        <v>4.8099999999999996</v>
      </c>
      <c r="K350" s="81">
        <v>0.13</v>
      </c>
      <c r="L350" s="81">
        <f t="shared" si="15"/>
        <v>4.2566371681415927</v>
      </c>
      <c r="M350" s="81">
        <f t="shared" si="16"/>
        <v>1572.87</v>
      </c>
      <c r="N350" s="81">
        <f t="shared" si="17"/>
        <v>1391.9203539823009</v>
      </c>
    </row>
    <row r="351" spans="1:14" ht="41.1" customHeight="1">
      <c r="A351" s="83">
        <v>43972</v>
      </c>
      <c r="C351" s="81" t="s">
        <v>13</v>
      </c>
      <c r="D351" s="81" t="s">
        <v>14</v>
      </c>
      <c r="E351" s="81" t="s">
        <v>15</v>
      </c>
      <c r="F351" s="81" t="s">
        <v>1018</v>
      </c>
      <c r="G351" s="81">
        <v>1817</v>
      </c>
      <c r="H351" s="81">
        <v>5.09</v>
      </c>
      <c r="I351" s="81">
        <v>0.28000000000000003</v>
      </c>
      <c r="J351" s="81">
        <f>表4[[#This Row],[挂牌价]]-表4[[#This Row],[优惠下浮]]</f>
        <v>4.8099999999999996</v>
      </c>
      <c r="K351" s="81">
        <v>0.13</v>
      </c>
      <c r="L351" s="81">
        <f t="shared" si="15"/>
        <v>4.2566371681415927</v>
      </c>
      <c r="M351" s="81">
        <f t="shared" si="16"/>
        <v>8739.7699999999986</v>
      </c>
      <c r="N351" s="81">
        <f t="shared" si="17"/>
        <v>7734.3097345132737</v>
      </c>
    </row>
    <row r="352" spans="1:14" ht="41.1" customHeight="1">
      <c r="A352" s="83">
        <v>43972</v>
      </c>
      <c r="C352" s="81" t="s">
        <v>13</v>
      </c>
      <c r="D352" s="81" t="s">
        <v>14</v>
      </c>
      <c r="E352" s="81" t="s">
        <v>15</v>
      </c>
      <c r="F352" s="81" t="s">
        <v>1018</v>
      </c>
      <c r="G352" s="81">
        <v>344</v>
      </c>
      <c r="H352" s="81">
        <v>5.09</v>
      </c>
      <c r="I352" s="81">
        <v>0.28000000000000003</v>
      </c>
      <c r="J352" s="81">
        <f>表4[[#This Row],[挂牌价]]-表4[[#This Row],[优惠下浮]]</f>
        <v>4.8099999999999996</v>
      </c>
      <c r="K352" s="81">
        <v>0.13</v>
      </c>
      <c r="L352" s="81">
        <f t="shared" si="15"/>
        <v>4.2566371681415927</v>
      </c>
      <c r="M352" s="81">
        <f t="shared" si="16"/>
        <v>1654.6399999999999</v>
      </c>
      <c r="N352" s="81">
        <f t="shared" si="17"/>
        <v>1464.2831858407078</v>
      </c>
    </row>
    <row r="353" spans="1:14" ht="41.1" customHeight="1">
      <c r="A353" s="83">
        <v>43972</v>
      </c>
      <c r="C353" s="81" t="s">
        <v>13</v>
      </c>
      <c r="D353" s="81" t="s">
        <v>14</v>
      </c>
      <c r="E353" s="81" t="s">
        <v>15</v>
      </c>
      <c r="F353" s="81" t="s">
        <v>1016</v>
      </c>
      <c r="G353" s="81">
        <v>674</v>
      </c>
      <c r="H353" s="81">
        <v>5.09</v>
      </c>
      <c r="I353" s="81">
        <v>0.28000000000000003</v>
      </c>
      <c r="J353" s="81">
        <f>表4[[#This Row],[挂牌价]]-表4[[#This Row],[优惠下浮]]</f>
        <v>4.8099999999999996</v>
      </c>
      <c r="K353" s="81">
        <v>0.13</v>
      </c>
      <c r="L353" s="81">
        <f t="shared" si="15"/>
        <v>4.2566371681415927</v>
      </c>
      <c r="M353" s="81">
        <f t="shared" si="16"/>
        <v>3241.9399999999996</v>
      </c>
      <c r="N353" s="81">
        <f t="shared" si="17"/>
        <v>2868.9734513274334</v>
      </c>
    </row>
    <row r="354" spans="1:14" ht="41.1" customHeight="1">
      <c r="A354" s="83">
        <v>43972</v>
      </c>
      <c r="C354" s="81" t="s">
        <v>13</v>
      </c>
      <c r="D354" s="81" t="s">
        <v>14</v>
      </c>
      <c r="E354" s="81" t="s">
        <v>15</v>
      </c>
      <c r="F354" s="81" t="s">
        <v>746</v>
      </c>
      <c r="G354" s="81">
        <v>227</v>
      </c>
      <c r="H354" s="81">
        <v>5.09</v>
      </c>
      <c r="I354" s="81">
        <v>0.28000000000000003</v>
      </c>
      <c r="J354" s="81">
        <f>表4[[#This Row],[挂牌价]]-表4[[#This Row],[优惠下浮]]</f>
        <v>4.8099999999999996</v>
      </c>
      <c r="K354" s="81">
        <v>0.13</v>
      </c>
      <c r="L354" s="81">
        <f t="shared" si="15"/>
        <v>4.2566371681415927</v>
      </c>
      <c r="M354" s="81">
        <f t="shared" si="16"/>
        <v>1091.8699999999999</v>
      </c>
      <c r="N354" s="81">
        <f t="shared" si="17"/>
        <v>966.25663716814154</v>
      </c>
    </row>
    <row r="355" spans="1:14" ht="41.1" customHeight="1">
      <c r="A355" s="83">
        <v>43972</v>
      </c>
      <c r="C355" s="81" t="s">
        <v>13</v>
      </c>
      <c r="D355" s="81" t="s">
        <v>14</v>
      </c>
      <c r="E355" s="81" t="s">
        <v>15</v>
      </c>
      <c r="F355" s="81" t="s">
        <v>746</v>
      </c>
      <c r="G355" s="81">
        <v>299</v>
      </c>
      <c r="H355" s="81">
        <v>5.09</v>
      </c>
      <c r="I355" s="81">
        <v>0.28000000000000003</v>
      </c>
      <c r="J355" s="81">
        <f>表4[[#This Row],[挂牌价]]-表4[[#This Row],[优惠下浮]]</f>
        <v>4.8099999999999996</v>
      </c>
      <c r="K355" s="81">
        <v>0.13</v>
      </c>
      <c r="L355" s="81">
        <f t="shared" si="15"/>
        <v>4.2566371681415927</v>
      </c>
      <c r="M355" s="81">
        <f t="shared" si="16"/>
        <v>1438.1899999999998</v>
      </c>
      <c r="N355" s="81">
        <f t="shared" si="17"/>
        <v>1272.7345132743362</v>
      </c>
    </row>
    <row r="356" spans="1:14" ht="41.1" customHeight="1">
      <c r="A356" s="83">
        <v>43972</v>
      </c>
      <c r="C356" s="81" t="s">
        <v>13</v>
      </c>
      <c r="D356" s="81" t="s">
        <v>14</v>
      </c>
      <c r="E356" s="81" t="s">
        <v>15</v>
      </c>
      <c r="F356" s="81" t="s">
        <v>149</v>
      </c>
      <c r="G356" s="81">
        <v>706</v>
      </c>
      <c r="H356" s="81">
        <v>5.09</v>
      </c>
      <c r="I356" s="81">
        <v>0.28000000000000003</v>
      </c>
      <c r="J356" s="81">
        <f>表4[[#This Row],[挂牌价]]-表4[[#This Row],[优惠下浮]]</f>
        <v>4.8099999999999996</v>
      </c>
      <c r="K356" s="81">
        <v>0.13</v>
      </c>
      <c r="L356" s="81">
        <f t="shared" si="15"/>
        <v>4.2566371681415927</v>
      </c>
      <c r="M356" s="81">
        <f t="shared" si="16"/>
        <v>3395.8599999999997</v>
      </c>
      <c r="N356" s="81">
        <f t="shared" si="17"/>
        <v>3005.1858407079644</v>
      </c>
    </row>
    <row r="357" spans="1:14" ht="41.1" customHeight="1">
      <c r="A357" s="83">
        <v>43972</v>
      </c>
      <c r="C357" s="81" t="s">
        <v>13</v>
      </c>
      <c r="D357" s="81" t="s">
        <v>14</v>
      </c>
      <c r="E357" s="81" t="s">
        <v>15</v>
      </c>
      <c r="F357" s="81" t="s">
        <v>149</v>
      </c>
      <c r="G357" s="81">
        <v>739</v>
      </c>
      <c r="H357" s="81">
        <v>5.09</v>
      </c>
      <c r="I357" s="81">
        <v>0.28000000000000003</v>
      </c>
      <c r="J357" s="81">
        <f>表4[[#This Row],[挂牌价]]-表4[[#This Row],[优惠下浮]]</f>
        <v>4.8099999999999996</v>
      </c>
      <c r="K357" s="81">
        <v>0.13</v>
      </c>
      <c r="L357" s="81">
        <f t="shared" si="15"/>
        <v>4.2566371681415927</v>
      </c>
      <c r="M357" s="81">
        <f t="shared" si="16"/>
        <v>3554.5899999999997</v>
      </c>
      <c r="N357" s="81">
        <f t="shared" si="17"/>
        <v>3145.6548672566369</v>
      </c>
    </row>
    <row r="358" spans="1:14" ht="41.1" customHeight="1">
      <c r="A358" s="83">
        <v>43972</v>
      </c>
      <c r="C358" s="81" t="s">
        <v>13</v>
      </c>
      <c r="D358" s="81" t="s">
        <v>14</v>
      </c>
      <c r="E358" s="81" t="s">
        <v>15</v>
      </c>
      <c r="F358" s="81" t="s">
        <v>149</v>
      </c>
      <c r="G358" s="81">
        <v>1090</v>
      </c>
      <c r="H358" s="81">
        <v>5.09</v>
      </c>
      <c r="I358" s="81">
        <v>0.28000000000000003</v>
      </c>
      <c r="J358" s="81">
        <f>表4[[#This Row],[挂牌价]]-表4[[#This Row],[优惠下浮]]</f>
        <v>4.8099999999999996</v>
      </c>
      <c r="K358" s="81">
        <v>0.13</v>
      </c>
      <c r="L358" s="81">
        <f t="shared" si="15"/>
        <v>4.2566371681415927</v>
      </c>
      <c r="M358" s="81">
        <f t="shared" si="16"/>
        <v>5242.9</v>
      </c>
      <c r="N358" s="81">
        <f t="shared" si="17"/>
        <v>4639.7345132743358</v>
      </c>
    </row>
    <row r="359" spans="1:14" ht="41.1" customHeight="1">
      <c r="A359" s="83">
        <v>43972</v>
      </c>
      <c r="C359" s="81" t="s">
        <v>13</v>
      </c>
      <c r="D359" s="81" t="s">
        <v>14</v>
      </c>
      <c r="E359" s="81" t="s">
        <v>15</v>
      </c>
      <c r="F359" s="81" t="s">
        <v>149</v>
      </c>
      <c r="G359" s="81">
        <v>491</v>
      </c>
      <c r="H359" s="81">
        <v>5.09</v>
      </c>
      <c r="I359" s="81">
        <v>0.28000000000000003</v>
      </c>
      <c r="J359" s="81">
        <f>表4[[#This Row],[挂牌价]]-表4[[#This Row],[优惠下浮]]</f>
        <v>4.8099999999999996</v>
      </c>
      <c r="K359" s="81">
        <v>0.13</v>
      </c>
      <c r="L359" s="81">
        <f t="shared" si="15"/>
        <v>4.2566371681415927</v>
      </c>
      <c r="M359" s="81">
        <f t="shared" si="16"/>
        <v>2361.7099999999996</v>
      </c>
      <c r="N359" s="81">
        <f t="shared" si="17"/>
        <v>2090.0088495575219</v>
      </c>
    </row>
    <row r="360" spans="1:14" ht="41.1" customHeight="1">
      <c r="A360" s="83">
        <v>43972</v>
      </c>
      <c r="C360" s="81" t="s">
        <v>13</v>
      </c>
      <c r="D360" s="81" t="s">
        <v>14</v>
      </c>
      <c r="E360" s="81" t="s">
        <v>15</v>
      </c>
      <c r="F360" s="81" t="s">
        <v>149</v>
      </c>
      <c r="G360" s="81">
        <v>1478</v>
      </c>
      <c r="H360" s="81">
        <v>5.09</v>
      </c>
      <c r="I360" s="81">
        <v>0.28000000000000003</v>
      </c>
      <c r="J360" s="81">
        <f>表4[[#This Row],[挂牌价]]-表4[[#This Row],[优惠下浮]]</f>
        <v>4.8099999999999996</v>
      </c>
      <c r="K360" s="81">
        <v>0.13</v>
      </c>
      <c r="L360" s="81">
        <f t="shared" si="15"/>
        <v>4.2566371681415927</v>
      </c>
      <c r="M360" s="81">
        <f t="shared" si="16"/>
        <v>7109.1799999999994</v>
      </c>
      <c r="N360" s="81">
        <f t="shared" si="17"/>
        <v>6291.3097345132737</v>
      </c>
    </row>
    <row r="361" spans="1:14" ht="41.1" customHeight="1">
      <c r="A361" s="83">
        <v>43972</v>
      </c>
      <c r="C361" s="81" t="s">
        <v>13</v>
      </c>
      <c r="D361" s="81" t="s">
        <v>14</v>
      </c>
      <c r="E361" s="81" t="s">
        <v>15</v>
      </c>
      <c r="F361" s="81" t="s">
        <v>1012</v>
      </c>
      <c r="G361" s="81">
        <v>135</v>
      </c>
      <c r="H361" s="81">
        <v>5.09</v>
      </c>
      <c r="I361" s="81">
        <v>0.28000000000000003</v>
      </c>
      <c r="J361" s="81">
        <f>表4[[#This Row],[挂牌价]]-表4[[#This Row],[优惠下浮]]</f>
        <v>4.8099999999999996</v>
      </c>
      <c r="K361" s="81">
        <v>0.13</v>
      </c>
      <c r="L361" s="81">
        <f t="shared" si="15"/>
        <v>4.2566371681415927</v>
      </c>
      <c r="M361" s="81">
        <f t="shared" si="16"/>
        <v>649.34999999999991</v>
      </c>
      <c r="N361" s="81">
        <f t="shared" si="17"/>
        <v>574.64601769911496</v>
      </c>
    </row>
    <row r="362" spans="1:14" ht="41.1" customHeight="1">
      <c r="A362" s="83">
        <v>43972</v>
      </c>
      <c r="C362" s="81" t="s">
        <v>13</v>
      </c>
      <c r="D362" s="81" t="s">
        <v>14</v>
      </c>
      <c r="E362" s="81" t="s">
        <v>15</v>
      </c>
      <c r="F362" s="81" t="s">
        <v>1012</v>
      </c>
      <c r="G362" s="81">
        <v>127</v>
      </c>
      <c r="H362" s="81">
        <v>5.09</v>
      </c>
      <c r="I362" s="81">
        <v>0.28000000000000003</v>
      </c>
      <c r="J362" s="81">
        <f>表4[[#This Row],[挂牌价]]-表4[[#This Row],[优惠下浮]]</f>
        <v>4.8099999999999996</v>
      </c>
      <c r="K362" s="81">
        <v>0.13</v>
      </c>
      <c r="L362" s="81">
        <f t="shared" si="15"/>
        <v>4.2566371681415927</v>
      </c>
      <c r="M362" s="81">
        <f t="shared" si="16"/>
        <v>610.87</v>
      </c>
      <c r="N362" s="81">
        <f t="shared" si="17"/>
        <v>540.59292035398232</v>
      </c>
    </row>
    <row r="363" spans="1:14" ht="41.1" customHeight="1">
      <c r="A363" s="83">
        <v>43972</v>
      </c>
      <c r="C363" s="81" t="s">
        <v>13</v>
      </c>
      <c r="D363" s="81" t="s">
        <v>14</v>
      </c>
      <c r="E363" s="81" t="s">
        <v>15</v>
      </c>
      <c r="F363" s="81" t="s">
        <v>1012</v>
      </c>
      <c r="G363" s="81">
        <v>249</v>
      </c>
      <c r="H363" s="81">
        <v>5.09</v>
      </c>
      <c r="I363" s="81">
        <v>0.28000000000000003</v>
      </c>
      <c r="J363" s="81">
        <f>表4[[#This Row],[挂牌价]]-表4[[#This Row],[优惠下浮]]</f>
        <v>4.8099999999999996</v>
      </c>
      <c r="K363" s="81">
        <v>0.13</v>
      </c>
      <c r="L363" s="81">
        <f t="shared" si="15"/>
        <v>4.2566371681415927</v>
      </c>
      <c r="M363" s="81">
        <f t="shared" si="16"/>
        <v>1197.6899999999998</v>
      </c>
      <c r="N363" s="81">
        <f t="shared" si="17"/>
        <v>1059.9026548672566</v>
      </c>
    </row>
    <row r="364" spans="1:14" ht="41.1" customHeight="1">
      <c r="A364" s="83">
        <v>43972</v>
      </c>
      <c r="C364" s="81" t="s">
        <v>13</v>
      </c>
      <c r="D364" s="81" t="s">
        <v>14</v>
      </c>
      <c r="E364" s="81" t="s">
        <v>15</v>
      </c>
      <c r="F364" s="81" t="s">
        <v>253</v>
      </c>
      <c r="G364" s="81">
        <v>200</v>
      </c>
      <c r="H364" s="81">
        <v>5.09</v>
      </c>
      <c r="I364" s="81">
        <v>0.28000000000000003</v>
      </c>
      <c r="J364" s="81">
        <f>表4[[#This Row],[挂牌价]]-表4[[#This Row],[优惠下浮]]</f>
        <v>4.8099999999999996</v>
      </c>
      <c r="K364" s="81">
        <v>0.13</v>
      </c>
      <c r="L364" s="81">
        <f t="shared" si="15"/>
        <v>4.2566371681415927</v>
      </c>
      <c r="M364" s="81">
        <f t="shared" si="16"/>
        <v>961.99999999999989</v>
      </c>
      <c r="N364" s="81">
        <f t="shared" si="17"/>
        <v>851.32743362831854</v>
      </c>
    </row>
    <row r="365" spans="1:14" ht="41.1" customHeight="1">
      <c r="A365" s="83">
        <v>43972</v>
      </c>
      <c r="C365" s="81" t="s">
        <v>13</v>
      </c>
      <c r="D365" s="81" t="s">
        <v>14</v>
      </c>
      <c r="E365" s="81" t="s">
        <v>15</v>
      </c>
      <c r="F365" s="81" t="s">
        <v>253</v>
      </c>
      <c r="G365" s="81">
        <v>1568</v>
      </c>
      <c r="H365" s="81">
        <v>5.09</v>
      </c>
      <c r="I365" s="81">
        <v>0.28000000000000003</v>
      </c>
      <c r="J365" s="81">
        <f>表4[[#This Row],[挂牌价]]-表4[[#This Row],[优惠下浮]]</f>
        <v>4.8099999999999996</v>
      </c>
      <c r="K365" s="81">
        <v>0.13</v>
      </c>
      <c r="L365" s="81">
        <f t="shared" si="15"/>
        <v>4.2566371681415927</v>
      </c>
      <c r="M365" s="81">
        <f t="shared" si="16"/>
        <v>7542.079999999999</v>
      </c>
      <c r="N365" s="81">
        <f t="shared" si="17"/>
        <v>6674.4070796460173</v>
      </c>
    </row>
    <row r="366" spans="1:14" ht="41.1" customHeight="1">
      <c r="A366" s="83">
        <v>43972</v>
      </c>
      <c r="C366" s="81" t="s">
        <v>13</v>
      </c>
      <c r="D366" s="81" t="s">
        <v>14</v>
      </c>
      <c r="E366" s="81" t="s">
        <v>15</v>
      </c>
      <c r="F366" s="81" t="s">
        <v>253</v>
      </c>
      <c r="G366" s="81">
        <v>608</v>
      </c>
      <c r="H366" s="81">
        <v>5.09</v>
      </c>
      <c r="I366" s="81">
        <v>0.28000000000000003</v>
      </c>
      <c r="J366" s="81">
        <f>表4[[#This Row],[挂牌价]]-表4[[#This Row],[优惠下浮]]</f>
        <v>4.8099999999999996</v>
      </c>
      <c r="K366" s="81">
        <v>0.13</v>
      </c>
      <c r="L366" s="81">
        <f t="shared" si="15"/>
        <v>4.2566371681415927</v>
      </c>
      <c r="M366" s="81">
        <f t="shared" si="16"/>
        <v>2924.4799999999996</v>
      </c>
      <c r="N366" s="81">
        <f t="shared" si="17"/>
        <v>2588.0353982300885</v>
      </c>
    </row>
    <row r="367" spans="1:14" ht="41.1" customHeight="1">
      <c r="A367" s="83">
        <v>43972</v>
      </c>
      <c r="C367" s="81" t="s">
        <v>13</v>
      </c>
      <c r="D367" s="81" t="s">
        <v>14</v>
      </c>
      <c r="E367" s="81" t="s">
        <v>15</v>
      </c>
      <c r="F367" s="81" t="s">
        <v>253</v>
      </c>
      <c r="G367" s="81">
        <v>567</v>
      </c>
      <c r="H367" s="81">
        <v>5.09</v>
      </c>
      <c r="I367" s="81">
        <v>0.28000000000000003</v>
      </c>
      <c r="J367" s="81">
        <f>表4[[#This Row],[挂牌价]]-表4[[#This Row],[优惠下浮]]</f>
        <v>4.8099999999999996</v>
      </c>
      <c r="K367" s="81">
        <v>0.13</v>
      </c>
      <c r="L367" s="81">
        <f t="shared" si="15"/>
        <v>4.2566371681415927</v>
      </c>
      <c r="M367" s="81">
        <f t="shared" si="16"/>
        <v>2727.27</v>
      </c>
      <c r="N367" s="81">
        <f t="shared" si="17"/>
        <v>2413.5132743362828</v>
      </c>
    </row>
    <row r="368" spans="1:14" ht="41.1" customHeight="1">
      <c r="A368" s="83">
        <v>43972</v>
      </c>
      <c r="C368" s="81" t="s">
        <v>13</v>
      </c>
      <c r="D368" s="81" t="s">
        <v>14</v>
      </c>
      <c r="E368" s="81" t="s">
        <v>15</v>
      </c>
      <c r="F368" s="81" t="s">
        <v>253</v>
      </c>
      <c r="G368" s="81">
        <v>759</v>
      </c>
      <c r="H368" s="81">
        <v>5.09</v>
      </c>
      <c r="I368" s="81">
        <v>0.28000000000000003</v>
      </c>
      <c r="J368" s="81">
        <f>表4[[#This Row],[挂牌价]]-表4[[#This Row],[优惠下浮]]</f>
        <v>4.8099999999999996</v>
      </c>
      <c r="K368" s="81">
        <v>0.13</v>
      </c>
      <c r="L368" s="81">
        <f t="shared" si="15"/>
        <v>4.2566371681415927</v>
      </c>
      <c r="M368" s="81">
        <f t="shared" si="16"/>
        <v>3650.7899999999995</v>
      </c>
      <c r="N368" s="81">
        <f t="shared" si="17"/>
        <v>3230.787610619469</v>
      </c>
    </row>
    <row r="369" spans="1:14" ht="41.1" customHeight="1">
      <c r="A369" s="83">
        <v>43972</v>
      </c>
      <c r="C369" s="81" t="s">
        <v>13</v>
      </c>
      <c r="D369" s="81" t="s">
        <v>14</v>
      </c>
      <c r="E369" s="81" t="s">
        <v>15</v>
      </c>
      <c r="F369" s="81" t="s">
        <v>253</v>
      </c>
      <c r="G369" s="81">
        <v>698</v>
      </c>
      <c r="H369" s="81">
        <v>5.09</v>
      </c>
      <c r="I369" s="81">
        <v>0.28000000000000003</v>
      </c>
      <c r="J369" s="81">
        <f>表4[[#This Row],[挂牌价]]-表4[[#This Row],[优惠下浮]]</f>
        <v>4.8099999999999996</v>
      </c>
      <c r="K369" s="81">
        <v>0.13</v>
      </c>
      <c r="L369" s="81">
        <f t="shared" si="15"/>
        <v>4.2566371681415927</v>
      </c>
      <c r="M369" s="81">
        <f t="shared" si="16"/>
        <v>3357.3799999999997</v>
      </c>
      <c r="N369" s="81">
        <f t="shared" si="17"/>
        <v>2971.1327433628317</v>
      </c>
    </row>
    <row r="370" spans="1:14" ht="41.1" customHeight="1">
      <c r="A370" s="83">
        <v>43972</v>
      </c>
      <c r="C370" s="81" t="s">
        <v>13</v>
      </c>
      <c r="D370" s="81" t="s">
        <v>14</v>
      </c>
      <c r="E370" s="81" t="s">
        <v>15</v>
      </c>
      <c r="F370" s="81" t="s">
        <v>253</v>
      </c>
      <c r="G370" s="81">
        <v>298</v>
      </c>
      <c r="H370" s="81">
        <v>5.09</v>
      </c>
      <c r="I370" s="81">
        <v>0.28000000000000003</v>
      </c>
      <c r="J370" s="81">
        <f>表4[[#This Row],[挂牌价]]-表4[[#This Row],[优惠下浮]]</f>
        <v>4.8099999999999996</v>
      </c>
      <c r="K370" s="81">
        <v>0.13</v>
      </c>
      <c r="L370" s="81">
        <f t="shared" si="15"/>
        <v>4.2566371681415927</v>
      </c>
      <c r="M370" s="81">
        <f t="shared" si="16"/>
        <v>1433.3799999999999</v>
      </c>
      <c r="N370" s="81">
        <f t="shared" si="17"/>
        <v>1268.4778761061946</v>
      </c>
    </row>
    <row r="371" spans="1:14" ht="41.1" customHeight="1">
      <c r="A371" s="83">
        <v>43972</v>
      </c>
      <c r="C371" s="81" t="s">
        <v>13</v>
      </c>
      <c r="D371" s="81" t="s">
        <v>14</v>
      </c>
      <c r="E371" s="81" t="s">
        <v>15</v>
      </c>
      <c r="F371" s="81" t="s">
        <v>253</v>
      </c>
      <c r="G371" s="81">
        <v>219</v>
      </c>
      <c r="H371" s="81">
        <v>5.09</v>
      </c>
      <c r="I371" s="81">
        <v>0.28000000000000003</v>
      </c>
      <c r="J371" s="81">
        <f>表4[[#This Row],[挂牌价]]-表4[[#This Row],[优惠下浮]]</f>
        <v>4.8099999999999996</v>
      </c>
      <c r="K371" s="81">
        <v>0.13</v>
      </c>
      <c r="L371" s="81">
        <f t="shared" si="15"/>
        <v>4.2566371681415927</v>
      </c>
      <c r="M371" s="81">
        <f t="shared" si="16"/>
        <v>1053.3899999999999</v>
      </c>
      <c r="N371" s="81">
        <f t="shared" si="17"/>
        <v>932.20353982300878</v>
      </c>
    </row>
    <row r="372" spans="1:14" ht="41.1" customHeight="1">
      <c r="A372" s="83">
        <v>43972</v>
      </c>
      <c r="C372" s="81" t="s">
        <v>13</v>
      </c>
      <c r="D372" s="81" t="s">
        <v>14</v>
      </c>
      <c r="E372" s="81" t="s">
        <v>15</v>
      </c>
      <c r="F372" s="81" t="s">
        <v>253</v>
      </c>
      <c r="G372" s="81">
        <v>461</v>
      </c>
      <c r="H372" s="81">
        <v>5.09</v>
      </c>
      <c r="I372" s="81">
        <v>0.28000000000000003</v>
      </c>
      <c r="J372" s="81">
        <f>表4[[#This Row],[挂牌价]]-表4[[#This Row],[优惠下浮]]</f>
        <v>4.8099999999999996</v>
      </c>
      <c r="K372" s="81">
        <v>0.13</v>
      </c>
      <c r="L372" s="81">
        <f t="shared" si="15"/>
        <v>4.2566371681415927</v>
      </c>
      <c r="M372" s="81">
        <f t="shared" si="16"/>
        <v>2217.41</v>
      </c>
      <c r="N372" s="81">
        <f t="shared" si="17"/>
        <v>1962.3097345132742</v>
      </c>
    </row>
    <row r="373" spans="1:14" ht="41.1" customHeight="1">
      <c r="A373" s="83">
        <v>43972</v>
      </c>
      <c r="C373" s="81" t="s">
        <v>13</v>
      </c>
      <c r="D373" s="81" t="s">
        <v>14</v>
      </c>
      <c r="E373" s="81" t="s">
        <v>15</v>
      </c>
      <c r="F373" s="81" t="s">
        <v>253</v>
      </c>
      <c r="G373" s="81">
        <v>239</v>
      </c>
      <c r="H373" s="81">
        <v>5.09</v>
      </c>
      <c r="I373" s="81">
        <v>0.28000000000000003</v>
      </c>
      <c r="J373" s="81">
        <f>表4[[#This Row],[挂牌价]]-表4[[#This Row],[优惠下浮]]</f>
        <v>4.8099999999999996</v>
      </c>
      <c r="K373" s="81">
        <v>0.13</v>
      </c>
      <c r="L373" s="81">
        <f t="shared" si="15"/>
        <v>4.2566371681415927</v>
      </c>
      <c r="M373" s="81">
        <f t="shared" si="16"/>
        <v>1149.5899999999999</v>
      </c>
      <c r="N373" s="81">
        <f t="shared" si="17"/>
        <v>1017.3362831858407</v>
      </c>
    </row>
    <row r="374" spans="1:14" ht="41.1" customHeight="1">
      <c r="A374" s="83">
        <v>43972</v>
      </c>
      <c r="C374" s="81" t="s">
        <v>13</v>
      </c>
      <c r="D374" s="81" t="s">
        <v>14</v>
      </c>
      <c r="E374" s="81" t="s">
        <v>15</v>
      </c>
      <c r="F374" s="81" t="s">
        <v>16</v>
      </c>
      <c r="G374" s="81">
        <v>15717</v>
      </c>
      <c r="H374" s="81">
        <v>5.09</v>
      </c>
      <c r="I374" s="81">
        <v>0.28000000000000003</v>
      </c>
      <c r="J374" s="81">
        <f>表4[[#This Row],[挂牌价]]-表4[[#This Row],[优惠下浮]]</f>
        <v>4.8099999999999996</v>
      </c>
      <c r="K374" s="81">
        <v>0.13</v>
      </c>
      <c r="L374" s="81">
        <f t="shared" si="15"/>
        <v>4.2566371681415927</v>
      </c>
      <c r="M374" s="81">
        <f t="shared" si="16"/>
        <v>75598.76999999999</v>
      </c>
      <c r="N374" s="81">
        <f t="shared" si="17"/>
        <v>66901.566371681416</v>
      </c>
    </row>
    <row r="375" spans="1:14" ht="41.1" customHeight="1">
      <c r="A375" s="83">
        <v>43973</v>
      </c>
      <c r="C375" s="81" t="s">
        <v>13</v>
      </c>
      <c r="D375" s="81" t="s">
        <v>14</v>
      </c>
      <c r="E375" s="81" t="s">
        <v>15</v>
      </c>
      <c r="F375" s="81" t="s">
        <v>19</v>
      </c>
      <c r="G375" s="81">
        <v>2523</v>
      </c>
      <c r="H375" s="81">
        <v>5.09</v>
      </c>
      <c r="I375" s="81">
        <v>0.28000000000000003</v>
      </c>
      <c r="J375" s="81">
        <f>表4[[#This Row],[挂牌价]]-表4[[#This Row],[优惠下浮]]</f>
        <v>4.8099999999999996</v>
      </c>
      <c r="K375" s="81">
        <v>0.13</v>
      </c>
      <c r="L375" s="81">
        <f t="shared" si="15"/>
        <v>4.2566371681415927</v>
      </c>
      <c r="M375" s="81">
        <f t="shared" si="16"/>
        <v>12135.63</v>
      </c>
      <c r="N375" s="81">
        <f t="shared" si="17"/>
        <v>10739.495575221239</v>
      </c>
    </row>
    <row r="376" spans="1:14" ht="41.1" customHeight="1">
      <c r="A376" s="83">
        <v>43973</v>
      </c>
      <c r="C376" s="81" t="s">
        <v>13</v>
      </c>
      <c r="D376" s="81" t="s">
        <v>14</v>
      </c>
      <c r="E376" s="81" t="s">
        <v>15</v>
      </c>
      <c r="F376" s="81" t="s">
        <v>34</v>
      </c>
      <c r="G376" s="81">
        <v>441</v>
      </c>
      <c r="H376" s="81">
        <v>5.09</v>
      </c>
      <c r="I376" s="81">
        <v>0.28000000000000003</v>
      </c>
      <c r="J376" s="81">
        <f>表4[[#This Row],[挂牌价]]-表4[[#This Row],[优惠下浮]]</f>
        <v>4.8099999999999996</v>
      </c>
      <c r="K376" s="81">
        <v>0.13</v>
      </c>
      <c r="L376" s="81">
        <f t="shared" si="15"/>
        <v>4.2566371681415927</v>
      </c>
      <c r="M376" s="81">
        <f t="shared" si="16"/>
        <v>2121.21</v>
      </c>
      <c r="N376" s="81">
        <f t="shared" si="17"/>
        <v>1877.1769911504423</v>
      </c>
    </row>
    <row r="377" spans="1:14" ht="41.1" customHeight="1">
      <c r="A377" s="83">
        <v>43973</v>
      </c>
      <c r="C377" s="81" t="s">
        <v>13</v>
      </c>
      <c r="D377" s="81" t="s">
        <v>14</v>
      </c>
      <c r="E377" s="81" t="s">
        <v>15</v>
      </c>
      <c r="F377" s="81" t="s">
        <v>34</v>
      </c>
      <c r="G377" s="81">
        <v>4401</v>
      </c>
      <c r="H377" s="81">
        <v>5.09</v>
      </c>
      <c r="I377" s="81">
        <v>0.28000000000000003</v>
      </c>
      <c r="J377" s="81">
        <f>表4[[#This Row],[挂牌价]]-表4[[#This Row],[优惠下浮]]</f>
        <v>4.8099999999999996</v>
      </c>
      <c r="K377" s="81">
        <v>0.13</v>
      </c>
      <c r="L377" s="81">
        <f t="shared" si="15"/>
        <v>4.2566371681415927</v>
      </c>
      <c r="M377" s="81">
        <f t="shared" si="16"/>
        <v>21168.809999999998</v>
      </c>
      <c r="N377" s="81">
        <f t="shared" si="17"/>
        <v>18733.46017699115</v>
      </c>
    </row>
    <row r="378" spans="1:14" ht="41.1" customHeight="1">
      <c r="A378" s="83">
        <v>43973</v>
      </c>
      <c r="C378" s="81" t="s">
        <v>13</v>
      </c>
      <c r="D378" s="81" t="s">
        <v>14</v>
      </c>
      <c r="E378" s="81" t="s">
        <v>15</v>
      </c>
      <c r="F378" s="81" t="s">
        <v>34</v>
      </c>
      <c r="G378" s="81">
        <v>173</v>
      </c>
      <c r="H378" s="81">
        <v>5.09</v>
      </c>
      <c r="I378" s="81">
        <v>0.28000000000000003</v>
      </c>
      <c r="J378" s="81">
        <f>表4[[#This Row],[挂牌价]]-表4[[#This Row],[优惠下浮]]</f>
        <v>4.8099999999999996</v>
      </c>
      <c r="K378" s="81">
        <v>0.13</v>
      </c>
      <c r="L378" s="81">
        <f t="shared" si="15"/>
        <v>4.2566371681415927</v>
      </c>
      <c r="M378" s="81">
        <f t="shared" si="16"/>
        <v>832.12999999999988</v>
      </c>
      <c r="N378" s="81">
        <f t="shared" si="17"/>
        <v>736.39823008849555</v>
      </c>
    </row>
    <row r="379" spans="1:14" ht="41.1" customHeight="1">
      <c r="A379" s="83">
        <v>43973</v>
      </c>
      <c r="C379" s="81" t="s">
        <v>13</v>
      </c>
      <c r="D379" s="81" t="s">
        <v>14</v>
      </c>
      <c r="E379" s="81" t="s">
        <v>15</v>
      </c>
      <c r="F379" s="81" t="s">
        <v>27</v>
      </c>
      <c r="G379" s="81">
        <v>240</v>
      </c>
      <c r="H379" s="81">
        <v>5.09</v>
      </c>
      <c r="I379" s="81">
        <v>0.28000000000000003</v>
      </c>
      <c r="J379" s="81">
        <f>表4[[#This Row],[挂牌价]]-表4[[#This Row],[优惠下浮]]</f>
        <v>4.8099999999999996</v>
      </c>
      <c r="K379" s="81">
        <v>0.13</v>
      </c>
      <c r="L379" s="81">
        <f t="shared" si="15"/>
        <v>4.2566371681415927</v>
      </c>
      <c r="M379" s="81">
        <f t="shared" si="16"/>
        <v>1154.3999999999999</v>
      </c>
      <c r="N379" s="81">
        <f t="shared" si="17"/>
        <v>1021.5929203539822</v>
      </c>
    </row>
    <row r="380" spans="1:14" ht="41.1" customHeight="1">
      <c r="A380" s="83">
        <v>43973</v>
      </c>
      <c r="C380" s="81" t="s">
        <v>13</v>
      </c>
      <c r="D380" s="81" t="s">
        <v>14</v>
      </c>
      <c r="E380" s="81" t="s">
        <v>15</v>
      </c>
      <c r="F380" s="81" t="s">
        <v>27</v>
      </c>
      <c r="G380" s="81">
        <v>160</v>
      </c>
      <c r="H380" s="81">
        <v>5.09</v>
      </c>
      <c r="I380" s="81">
        <v>0.28000000000000003</v>
      </c>
      <c r="J380" s="81">
        <f>表4[[#This Row],[挂牌价]]-表4[[#This Row],[优惠下浮]]</f>
        <v>4.8099999999999996</v>
      </c>
      <c r="K380" s="81">
        <v>0.13</v>
      </c>
      <c r="L380" s="81">
        <f t="shared" si="15"/>
        <v>4.2566371681415927</v>
      </c>
      <c r="M380" s="81">
        <f t="shared" si="16"/>
        <v>769.59999999999991</v>
      </c>
      <c r="N380" s="81">
        <f t="shared" si="17"/>
        <v>681.06194690265488</v>
      </c>
    </row>
    <row r="381" spans="1:14" ht="41.1" customHeight="1">
      <c r="A381" s="83">
        <v>43973</v>
      </c>
      <c r="C381" s="81" t="s">
        <v>13</v>
      </c>
      <c r="D381" s="81" t="s">
        <v>14</v>
      </c>
      <c r="E381" s="81" t="s">
        <v>15</v>
      </c>
      <c r="F381" s="81" t="s">
        <v>27</v>
      </c>
      <c r="G381" s="81">
        <v>5264</v>
      </c>
      <c r="H381" s="81">
        <v>5.09</v>
      </c>
      <c r="I381" s="81">
        <v>0.28000000000000003</v>
      </c>
      <c r="J381" s="81">
        <f>表4[[#This Row],[挂牌价]]-表4[[#This Row],[优惠下浮]]</f>
        <v>4.8099999999999996</v>
      </c>
      <c r="K381" s="81">
        <v>0.13</v>
      </c>
      <c r="L381" s="81">
        <f t="shared" si="15"/>
        <v>4.2566371681415927</v>
      </c>
      <c r="M381" s="81">
        <f t="shared" si="16"/>
        <v>25319.839999999997</v>
      </c>
      <c r="N381" s="81">
        <f t="shared" si="17"/>
        <v>22406.938053097343</v>
      </c>
    </row>
    <row r="382" spans="1:14" ht="41.1" customHeight="1">
      <c r="A382" s="83">
        <v>43973</v>
      </c>
      <c r="C382" s="81" t="s">
        <v>13</v>
      </c>
      <c r="D382" s="81" t="s">
        <v>14</v>
      </c>
      <c r="E382" s="81" t="s">
        <v>15</v>
      </c>
      <c r="F382" s="81" t="s">
        <v>27</v>
      </c>
      <c r="G382" s="81">
        <v>801</v>
      </c>
      <c r="H382" s="81">
        <v>5.09</v>
      </c>
      <c r="I382" s="81">
        <v>0.28000000000000003</v>
      </c>
      <c r="J382" s="81">
        <f>表4[[#This Row],[挂牌价]]-表4[[#This Row],[优惠下浮]]</f>
        <v>4.8099999999999996</v>
      </c>
      <c r="K382" s="81">
        <v>0.13</v>
      </c>
      <c r="L382" s="81">
        <f t="shared" si="15"/>
        <v>4.2566371681415927</v>
      </c>
      <c r="M382" s="81">
        <f t="shared" si="16"/>
        <v>3852.8099999999995</v>
      </c>
      <c r="N382" s="81">
        <f t="shared" si="17"/>
        <v>3409.5663716814156</v>
      </c>
    </row>
    <row r="383" spans="1:14" ht="41.1" customHeight="1">
      <c r="A383" s="83">
        <v>43973</v>
      </c>
      <c r="C383" s="81" t="s">
        <v>13</v>
      </c>
      <c r="D383" s="81" t="s">
        <v>14</v>
      </c>
      <c r="E383" s="81" t="s">
        <v>15</v>
      </c>
      <c r="F383" s="81" t="s">
        <v>27</v>
      </c>
      <c r="G383" s="81">
        <v>432</v>
      </c>
      <c r="H383" s="81">
        <v>5.09</v>
      </c>
      <c r="I383" s="81">
        <v>0.28000000000000003</v>
      </c>
      <c r="J383" s="81">
        <f>表4[[#This Row],[挂牌价]]-表4[[#This Row],[优惠下浮]]</f>
        <v>4.8099999999999996</v>
      </c>
      <c r="K383" s="81">
        <v>0.13</v>
      </c>
      <c r="L383" s="81">
        <f t="shared" si="15"/>
        <v>4.2566371681415927</v>
      </c>
      <c r="M383" s="81">
        <f t="shared" si="16"/>
        <v>2077.9199999999996</v>
      </c>
      <c r="N383" s="81">
        <f t="shared" si="17"/>
        <v>1838.8672566371681</v>
      </c>
    </row>
    <row r="384" spans="1:14" ht="41.1" customHeight="1">
      <c r="A384" s="83">
        <v>43973</v>
      </c>
      <c r="C384" s="81" t="s">
        <v>13</v>
      </c>
      <c r="D384" s="81" t="s">
        <v>14</v>
      </c>
      <c r="E384" s="81" t="s">
        <v>15</v>
      </c>
      <c r="F384" s="81" t="s">
        <v>21</v>
      </c>
      <c r="G384" s="81">
        <v>1425</v>
      </c>
      <c r="H384" s="81">
        <v>5.09</v>
      </c>
      <c r="I384" s="81">
        <v>0.28000000000000003</v>
      </c>
      <c r="J384" s="81">
        <f>表4[[#This Row],[挂牌价]]-表4[[#This Row],[优惠下浮]]</f>
        <v>4.8099999999999996</v>
      </c>
      <c r="K384" s="81">
        <v>0.13</v>
      </c>
      <c r="L384" s="81">
        <f t="shared" si="15"/>
        <v>4.2566371681415927</v>
      </c>
      <c r="M384" s="81">
        <f t="shared" si="16"/>
        <v>6854.2499999999991</v>
      </c>
      <c r="N384" s="81">
        <f t="shared" si="17"/>
        <v>6065.7079646017692</v>
      </c>
    </row>
    <row r="385" spans="1:14" ht="41.1" customHeight="1">
      <c r="A385" s="83">
        <v>43973</v>
      </c>
      <c r="C385" s="81" t="s">
        <v>13</v>
      </c>
      <c r="D385" s="81" t="s">
        <v>14</v>
      </c>
      <c r="E385" s="81" t="s">
        <v>15</v>
      </c>
      <c r="F385" s="81" t="s">
        <v>37</v>
      </c>
      <c r="G385" s="81">
        <v>451</v>
      </c>
      <c r="H385" s="81">
        <v>5.09</v>
      </c>
      <c r="I385" s="81">
        <v>0.28000000000000003</v>
      </c>
      <c r="J385" s="81">
        <f>表4[[#This Row],[挂牌价]]-表4[[#This Row],[优惠下浮]]</f>
        <v>4.8099999999999996</v>
      </c>
      <c r="K385" s="81">
        <v>0.13</v>
      </c>
      <c r="L385" s="81">
        <f t="shared" si="15"/>
        <v>4.2566371681415927</v>
      </c>
      <c r="M385" s="81">
        <f t="shared" si="16"/>
        <v>2169.31</v>
      </c>
      <c r="N385" s="81">
        <f t="shared" si="17"/>
        <v>1919.7433628318583</v>
      </c>
    </row>
    <row r="386" spans="1:14" ht="41.1" customHeight="1">
      <c r="A386" s="83">
        <v>43973</v>
      </c>
      <c r="C386" s="81" t="s">
        <v>13</v>
      </c>
      <c r="D386" s="81" t="s">
        <v>14</v>
      </c>
      <c r="E386" s="81" t="s">
        <v>15</v>
      </c>
      <c r="F386" s="81" t="s">
        <v>25</v>
      </c>
      <c r="G386" s="81">
        <v>2538</v>
      </c>
      <c r="H386" s="81">
        <v>5.09</v>
      </c>
      <c r="I386" s="81">
        <v>0.28000000000000003</v>
      </c>
      <c r="J386" s="81">
        <f>表4[[#This Row],[挂牌价]]-表4[[#This Row],[优惠下浮]]</f>
        <v>4.8099999999999996</v>
      </c>
      <c r="K386" s="81">
        <v>0.13</v>
      </c>
      <c r="L386" s="81">
        <f t="shared" ref="L386:L449" si="18">4.81/1.13</f>
        <v>4.2566371681415927</v>
      </c>
      <c r="M386" s="81">
        <f t="shared" ref="M386:M449" si="19">J386*G386</f>
        <v>12207.779999999999</v>
      </c>
      <c r="N386" s="81">
        <f t="shared" ref="N386:N449" si="20">L386*G386</f>
        <v>10803.345132743361</v>
      </c>
    </row>
    <row r="387" spans="1:14" ht="41.1" customHeight="1">
      <c r="A387" s="83">
        <v>43973</v>
      </c>
      <c r="C387" s="81" t="s">
        <v>13</v>
      </c>
      <c r="D387" s="81" t="s">
        <v>14</v>
      </c>
      <c r="E387" s="81" t="s">
        <v>15</v>
      </c>
      <c r="F387" s="81" t="s">
        <v>1013</v>
      </c>
      <c r="G387" s="81">
        <v>298</v>
      </c>
      <c r="H387" s="81">
        <v>5.09</v>
      </c>
      <c r="I387" s="81">
        <v>0.28000000000000003</v>
      </c>
      <c r="J387" s="81">
        <f>表4[[#This Row],[挂牌价]]-表4[[#This Row],[优惠下浮]]</f>
        <v>4.8099999999999996</v>
      </c>
      <c r="K387" s="81">
        <v>0.13</v>
      </c>
      <c r="L387" s="81">
        <f t="shared" si="18"/>
        <v>4.2566371681415927</v>
      </c>
      <c r="M387" s="81">
        <f t="shared" si="19"/>
        <v>1433.3799999999999</v>
      </c>
      <c r="N387" s="81">
        <f t="shared" si="20"/>
        <v>1268.4778761061946</v>
      </c>
    </row>
    <row r="388" spans="1:14" ht="41.1" customHeight="1">
      <c r="A388" s="83">
        <v>43973</v>
      </c>
      <c r="C388" s="81" t="s">
        <v>13</v>
      </c>
      <c r="D388" s="81" t="s">
        <v>14</v>
      </c>
      <c r="E388" s="81" t="s">
        <v>15</v>
      </c>
      <c r="F388" s="81" t="s">
        <v>29</v>
      </c>
      <c r="G388" s="81">
        <v>1489</v>
      </c>
      <c r="H388" s="81">
        <v>5.09</v>
      </c>
      <c r="I388" s="81">
        <v>0.28000000000000003</v>
      </c>
      <c r="J388" s="81">
        <f>表4[[#This Row],[挂牌价]]-表4[[#This Row],[优惠下浮]]</f>
        <v>4.8099999999999996</v>
      </c>
      <c r="K388" s="81">
        <v>0.13</v>
      </c>
      <c r="L388" s="81">
        <f t="shared" si="18"/>
        <v>4.2566371681415927</v>
      </c>
      <c r="M388" s="81">
        <f t="shared" si="19"/>
        <v>7162.0899999999992</v>
      </c>
      <c r="N388" s="81">
        <f t="shared" si="20"/>
        <v>6338.1327433628312</v>
      </c>
    </row>
    <row r="389" spans="1:14" ht="41.1" customHeight="1">
      <c r="A389" s="83">
        <v>43973</v>
      </c>
      <c r="C389" s="81" t="s">
        <v>13</v>
      </c>
      <c r="D389" s="81" t="s">
        <v>14</v>
      </c>
      <c r="E389" s="81" t="s">
        <v>15</v>
      </c>
      <c r="F389" s="81" t="s">
        <v>44</v>
      </c>
      <c r="G389" s="81">
        <v>314</v>
      </c>
      <c r="H389" s="81">
        <v>5.09</v>
      </c>
      <c r="I389" s="81">
        <v>0.28000000000000003</v>
      </c>
      <c r="J389" s="81">
        <f>表4[[#This Row],[挂牌价]]-表4[[#This Row],[优惠下浮]]</f>
        <v>4.8099999999999996</v>
      </c>
      <c r="K389" s="81">
        <v>0.13</v>
      </c>
      <c r="L389" s="81">
        <f t="shared" si="18"/>
        <v>4.2566371681415927</v>
      </c>
      <c r="M389" s="81">
        <f t="shared" si="19"/>
        <v>1510.34</v>
      </c>
      <c r="N389" s="81">
        <f t="shared" si="20"/>
        <v>1336.5840707964601</v>
      </c>
    </row>
    <row r="390" spans="1:14" ht="41.1" customHeight="1">
      <c r="A390" s="83">
        <v>43973</v>
      </c>
      <c r="C390" s="81" t="s">
        <v>13</v>
      </c>
      <c r="D390" s="81" t="s">
        <v>14</v>
      </c>
      <c r="E390" s="81" t="s">
        <v>15</v>
      </c>
      <c r="F390" s="81" t="s">
        <v>1017</v>
      </c>
      <c r="G390" s="81">
        <v>1235</v>
      </c>
      <c r="H390" s="81">
        <v>5.09</v>
      </c>
      <c r="I390" s="81">
        <v>0.28000000000000003</v>
      </c>
      <c r="J390" s="81">
        <f>表4[[#This Row],[挂牌价]]-表4[[#This Row],[优惠下浮]]</f>
        <v>4.8099999999999996</v>
      </c>
      <c r="K390" s="81">
        <v>0.13</v>
      </c>
      <c r="L390" s="81">
        <f t="shared" si="18"/>
        <v>4.2566371681415927</v>
      </c>
      <c r="M390" s="81">
        <f t="shared" si="19"/>
        <v>5940.3499999999995</v>
      </c>
      <c r="N390" s="81">
        <f t="shared" si="20"/>
        <v>5256.9469026548668</v>
      </c>
    </row>
    <row r="391" spans="1:14" ht="41.1" customHeight="1">
      <c r="A391" s="83">
        <v>43973</v>
      </c>
      <c r="C391" s="81" t="s">
        <v>13</v>
      </c>
      <c r="D391" s="81" t="s">
        <v>14</v>
      </c>
      <c r="E391" s="81" t="s">
        <v>15</v>
      </c>
      <c r="F391" s="81" t="s">
        <v>1027</v>
      </c>
      <c r="G391" s="81">
        <v>190</v>
      </c>
      <c r="H391" s="81">
        <v>5.09</v>
      </c>
      <c r="I391" s="81">
        <v>0.28000000000000003</v>
      </c>
      <c r="J391" s="81">
        <f>表4[[#This Row],[挂牌价]]-表4[[#This Row],[优惠下浮]]</f>
        <v>4.8099999999999996</v>
      </c>
      <c r="K391" s="81">
        <v>0.13</v>
      </c>
      <c r="L391" s="81">
        <f t="shared" si="18"/>
        <v>4.2566371681415927</v>
      </c>
      <c r="M391" s="81">
        <f t="shared" si="19"/>
        <v>913.9</v>
      </c>
      <c r="N391" s="81">
        <f t="shared" si="20"/>
        <v>808.7610619469026</v>
      </c>
    </row>
    <row r="392" spans="1:14" ht="41.1" customHeight="1">
      <c r="A392" s="83">
        <v>43973</v>
      </c>
      <c r="C392" s="81" t="s">
        <v>13</v>
      </c>
      <c r="D392" s="81" t="s">
        <v>14</v>
      </c>
      <c r="E392" s="81" t="s">
        <v>15</v>
      </c>
      <c r="F392" s="81" t="s">
        <v>1020</v>
      </c>
      <c r="G392" s="81">
        <v>9495</v>
      </c>
      <c r="H392" s="81">
        <v>5.09</v>
      </c>
      <c r="I392" s="81">
        <v>0.28000000000000003</v>
      </c>
      <c r="J392" s="81">
        <f>表4[[#This Row],[挂牌价]]-表4[[#This Row],[优惠下浮]]</f>
        <v>4.8099999999999996</v>
      </c>
      <c r="K392" s="81">
        <v>0.13</v>
      </c>
      <c r="L392" s="81">
        <f t="shared" si="18"/>
        <v>4.2566371681415927</v>
      </c>
      <c r="M392" s="81">
        <f t="shared" si="19"/>
        <v>45670.95</v>
      </c>
      <c r="N392" s="81">
        <f t="shared" si="20"/>
        <v>40416.769911504423</v>
      </c>
    </row>
    <row r="393" spans="1:14" ht="41.1" customHeight="1">
      <c r="A393" s="83">
        <v>43973</v>
      </c>
      <c r="C393" s="81" t="s">
        <v>13</v>
      </c>
      <c r="D393" s="81" t="s">
        <v>14</v>
      </c>
      <c r="E393" s="81" t="s">
        <v>15</v>
      </c>
      <c r="F393" s="81" t="s">
        <v>64</v>
      </c>
      <c r="G393" s="81">
        <v>404</v>
      </c>
      <c r="H393" s="81">
        <v>5.09</v>
      </c>
      <c r="I393" s="81">
        <v>0.28000000000000003</v>
      </c>
      <c r="J393" s="81">
        <f>表4[[#This Row],[挂牌价]]-表4[[#This Row],[优惠下浮]]</f>
        <v>4.8099999999999996</v>
      </c>
      <c r="K393" s="81">
        <v>0.13</v>
      </c>
      <c r="L393" s="81">
        <f t="shared" si="18"/>
        <v>4.2566371681415927</v>
      </c>
      <c r="M393" s="81">
        <f t="shared" si="19"/>
        <v>1943.2399999999998</v>
      </c>
      <c r="N393" s="81">
        <f t="shared" si="20"/>
        <v>1719.6814159292035</v>
      </c>
    </row>
    <row r="394" spans="1:14" ht="41.1" customHeight="1">
      <c r="A394" s="83">
        <v>43973</v>
      </c>
      <c r="C394" s="81" t="s">
        <v>13</v>
      </c>
      <c r="D394" s="81" t="s">
        <v>14</v>
      </c>
      <c r="E394" s="81" t="s">
        <v>15</v>
      </c>
      <c r="F394" s="81" t="s">
        <v>64</v>
      </c>
      <c r="G394" s="81">
        <v>406</v>
      </c>
      <c r="H394" s="81">
        <v>5.09</v>
      </c>
      <c r="I394" s="81">
        <v>0.28000000000000003</v>
      </c>
      <c r="J394" s="81">
        <f>表4[[#This Row],[挂牌价]]-表4[[#This Row],[优惠下浮]]</f>
        <v>4.8099999999999996</v>
      </c>
      <c r="K394" s="81">
        <v>0.13</v>
      </c>
      <c r="L394" s="81">
        <f t="shared" si="18"/>
        <v>4.2566371681415927</v>
      </c>
      <c r="M394" s="81">
        <f t="shared" si="19"/>
        <v>1952.86</v>
      </c>
      <c r="N394" s="81">
        <f t="shared" si="20"/>
        <v>1728.1946902654865</v>
      </c>
    </row>
    <row r="395" spans="1:14" ht="41.1" customHeight="1">
      <c r="A395" s="83">
        <v>43973</v>
      </c>
      <c r="C395" s="81" t="s">
        <v>13</v>
      </c>
      <c r="D395" s="81" t="s">
        <v>14</v>
      </c>
      <c r="E395" s="81" t="s">
        <v>15</v>
      </c>
      <c r="F395" s="81" t="s">
        <v>64</v>
      </c>
      <c r="G395" s="81">
        <v>818</v>
      </c>
      <c r="H395" s="81">
        <v>5.09</v>
      </c>
      <c r="I395" s="81">
        <v>0.28000000000000003</v>
      </c>
      <c r="J395" s="81">
        <f>表4[[#This Row],[挂牌价]]-表4[[#This Row],[优惠下浮]]</f>
        <v>4.8099999999999996</v>
      </c>
      <c r="K395" s="81">
        <v>0.13</v>
      </c>
      <c r="L395" s="81">
        <f t="shared" si="18"/>
        <v>4.2566371681415927</v>
      </c>
      <c r="M395" s="81">
        <f t="shared" si="19"/>
        <v>3934.5799999999995</v>
      </c>
      <c r="N395" s="81">
        <f t="shared" si="20"/>
        <v>3481.929203539823</v>
      </c>
    </row>
    <row r="396" spans="1:14" ht="41.1" customHeight="1">
      <c r="A396" s="83">
        <v>43973</v>
      </c>
      <c r="C396" s="81" t="s">
        <v>13</v>
      </c>
      <c r="D396" s="81" t="s">
        <v>14</v>
      </c>
      <c r="E396" s="81" t="s">
        <v>15</v>
      </c>
      <c r="F396" s="81" t="s">
        <v>39</v>
      </c>
      <c r="G396" s="81">
        <v>5340</v>
      </c>
      <c r="H396" s="81">
        <v>5.09</v>
      </c>
      <c r="I396" s="81">
        <v>0.28000000000000003</v>
      </c>
      <c r="J396" s="81">
        <f>表4[[#This Row],[挂牌价]]-表4[[#This Row],[优惠下浮]]</f>
        <v>4.8099999999999996</v>
      </c>
      <c r="K396" s="81">
        <v>0.13</v>
      </c>
      <c r="L396" s="81">
        <f t="shared" si="18"/>
        <v>4.2566371681415927</v>
      </c>
      <c r="M396" s="81">
        <f t="shared" si="19"/>
        <v>25685.399999999998</v>
      </c>
      <c r="N396" s="81">
        <f t="shared" si="20"/>
        <v>22730.442477876106</v>
      </c>
    </row>
    <row r="397" spans="1:14" ht="41.1" customHeight="1">
      <c r="A397" s="83">
        <v>43973</v>
      </c>
      <c r="C397" s="81" t="s">
        <v>13</v>
      </c>
      <c r="D397" s="81" t="s">
        <v>14</v>
      </c>
      <c r="E397" s="81" t="s">
        <v>15</v>
      </c>
      <c r="F397" s="81" t="s">
        <v>39</v>
      </c>
      <c r="G397" s="81">
        <v>509</v>
      </c>
      <c r="H397" s="81">
        <v>5.09</v>
      </c>
      <c r="I397" s="81">
        <v>0.28000000000000003</v>
      </c>
      <c r="J397" s="81">
        <f>表4[[#This Row],[挂牌价]]-表4[[#This Row],[优惠下浮]]</f>
        <v>4.8099999999999996</v>
      </c>
      <c r="K397" s="81">
        <v>0.13</v>
      </c>
      <c r="L397" s="81">
        <f t="shared" si="18"/>
        <v>4.2566371681415927</v>
      </c>
      <c r="M397" s="81">
        <f t="shared" si="19"/>
        <v>2448.29</v>
      </c>
      <c r="N397" s="81">
        <f t="shared" si="20"/>
        <v>2166.6283185840707</v>
      </c>
    </row>
    <row r="398" spans="1:14" ht="41.1" customHeight="1">
      <c r="A398" s="83">
        <v>43973</v>
      </c>
      <c r="C398" s="81" t="s">
        <v>13</v>
      </c>
      <c r="D398" s="81" t="s">
        <v>14</v>
      </c>
      <c r="E398" s="81" t="s">
        <v>15</v>
      </c>
      <c r="F398" s="81" t="s">
        <v>35</v>
      </c>
      <c r="G398" s="81">
        <v>1266</v>
      </c>
      <c r="H398" s="81">
        <v>5.09</v>
      </c>
      <c r="I398" s="81">
        <v>0.28000000000000003</v>
      </c>
      <c r="J398" s="81">
        <f>表4[[#This Row],[挂牌价]]-表4[[#This Row],[优惠下浮]]</f>
        <v>4.8099999999999996</v>
      </c>
      <c r="K398" s="81">
        <v>0.13</v>
      </c>
      <c r="L398" s="81">
        <f t="shared" si="18"/>
        <v>4.2566371681415927</v>
      </c>
      <c r="M398" s="81">
        <f t="shared" si="19"/>
        <v>6089.4599999999991</v>
      </c>
      <c r="N398" s="81">
        <f t="shared" si="20"/>
        <v>5388.9026548672564</v>
      </c>
    </row>
    <row r="399" spans="1:14" ht="41.1" customHeight="1">
      <c r="A399" s="83">
        <v>43973</v>
      </c>
      <c r="C399" s="81" t="s">
        <v>13</v>
      </c>
      <c r="D399" s="81" t="s">
        <v>14</v>
      </c>
      <c r="E399" s="81" t="s">
        <v>15</v>
      </c>
      <c r="F399" s="81" t="s">
        <v>230</v>
      </c>
      <c r="G399" s="81">
        <v>244</v>
      </c>
      <c r="H399" s="81">
        <v>5.09</v>
      </c>
      <c r="I399" s="81">
        <v>0.28000000000000003</v>
      </c>
      <c r="J399" s="81">
        <f>表4[[#This Row],[挂牌价]]-表4[[#This Row],[优惠下浮]]</f>
        <v>4.8099999999999996</v>
      </c>
      <c r="K399" s="81">
        <v>0.13</v>
      </c>
      <c r="L399" s="81">
        <f t="shared" si="18"/>
        <v>4.2566371681415927</v>
      </c>
      <c r="M399" s="81">
        <f t="shared" si="19"/>
        <v>1173.6399999999999</v>
      </c>
      <c r="N399" s="81">
        <f t="shared" si="20"/>
        <v>1038.6194690265486</v>
      </c>
    </row>
    <row r="400" spans="1:14" ht="41.1" customHeight="1">
      <c r="A400" s="83">
        <v>43973</v>
      </c>
      <c r="C400" s="81" t="s">
        <v>13</v>
      </c>
      <c r="D400" s="81" t="s">
        <v>14</v>
      </c>
      <c r="E400" s="81" t="s">
        <v>15</v>
      </c>
      <c r="F400" s="81" t="s">
        <v>230</v>
      </c>
      <c r="G400" s="81">
        <v>3074</v>
      </c>
      <c r="H400" s="81">
        <v>5.09</v>
      </c>
      <c r="I400" s="81">
        <v>0.28000000000000003</v>
      </c>
      <c r="J400" s="81">
        <f>表4[[#This Row],[挂牌价]]-表4[[#This Row],[优惠下浮]]</f>
        <v>4.8099999999999996</v>
      </c>
      <c r="K400" s="81">
        <v>0.13</v>
      </c>
      <c r="L400" s="81">
        <f t="shared" si="18"/>
        <v>4.2566371681415927</v>
      </c>
      <c r="M400" s="81">
        <f t="shared" si="19"/>
        <v>14785.939999999999</v>
      </c>
      <c r="N400" s="81">
        <f t="shared" si="20"/>
        <v>13084.902654867255</v>
      </c>
    </row>
    <row r="401" spans="1:14" ht="41.1" customHeight="1">
      <c r="A401" s="83">
        <v>43973</v>
      </c>
      <c r="C401" s="81" t="s">
        <v>13</v>
      </c>
      <c r="D401" s="81" t="s">
        <v>14</v>
      </c>
      <c r="E401" s="81" t="s">
        <v>15</v>
      </c>
      <c r="F401" s="81" t="s">
        <v>230</v>
      </c>
      <c r="G401" s="81">
        <v>306</v>
      </c>
      <c r="H401" s="81">
        <v>5.09</v>
      </c>
      <c r="I401" s="81">
        <v>0.28000000000000003</v>
      </c>
      <c r="J401" s="81">
        <f>表4[[#This Row],[挂牌价]]-表4[[#This Row],[优惠下浮]]</f>
        <v>4.8099999999999996</v>
      </c>
      <c r="K401" s="81">
        <v>0.13</v>
      </c>
      <c r="L401" s="81">
        <f t="shared" si="18"/>
        <v>4.2566371681415927</v>
      </c>
      <c r="M401" s="81">
        <f t="shared" si="19"/>
        <v>1471.86</v>
      </c>
      <c r="N401" s="81">
        <f t="shared" si="20"/>
        <v>1302.5309734513273</v>
      </c>
    </row>
    <row r="402" spans="1:14" ht="41.1" customHeight="1">
      <c r="A402" s="83">
        <v>43973</v>
      </c>
      <c r="C402" s="81" t="s">
        <v>13</v>
      </c>
      <c r="D402" s="81" t="s">
        <v>14</v>
      </c>
      <c r="E402" s="81" t="s">
        <v>15</v>
      </c>
      <c r="F402" s="81" t="s">
        <v>230</v>
      </c>
      <c r="G402" s="81">
        <v>353</v>
      </c>
      <c r="H402" s="81">
        <v>5.09</v>
      </c>
      <c r="I402" s="81">
        <v>0.28000000000000003</v>
      </c>
      <c r="J402" s="81">
        <f>表4[[#This Row],[挂牌价]]-表4[[#This Row],[优惠下浮]]</f>
        <v>4.8099999999999996</v>
      </c>
      <c r="K402" s="81">
        <v>0.13</v>
      </c>
      <c r="L402" s="81">
        <f t="shared" si="18"/>
        <v>4.2566371681415927</v>
      </c>
      <c r="M402" s="81">
        <f t="shared" si="19"/>
        <v>1697.9299999999998</v>
      </c>
      <c r="N402" s="81">
        <f t="shared" si="20"/>
        <v>1502.5929203539822</v>
      </c>
    </row>
    <row r="403" spans="1:14" ht="41.1" customHeight="1">
      <c r="A403" s="83">
        <v>43973</v>
      </c>
      <c r="C403" s="81" t="s">
        <v>13</v>
      </c>
      <c r="D403" s="81" t="s">
        <v>14</v>
      </c>
      <c r="E403" s="81" t="s">
        <v>15</v>
      </c>
      <c r="F403" s="81" t="s">
        <v>230</v>
      </c>
      <c r="G403" s="81">
        <v>234</v>
      </c>
      <c r="H403" s="81">
        <v>5.09</v>
      </c>
      <c r="I403" s="81">
        <v>0.28000000000000003</v>
      </c>
      <c r="J403" s="81">
        <f>表4[[#This Row],[挂牌价]]-表4[[#This Row],[优惠下浮]]</f>
        <v>4.8099999999999996</v>
      </c>
      <c r="K403" s="81">
        <v>0.13</v>
      </c>
      <c r="L403" s="81">
        <f t="shared" si="18"/>
        <v>4.2566371681415927</v>
      </c>
      <c r="M403" s="81">
        <f t="shared" si="19"/>
        <v>1125.54</v>
      </c>
      <c r="N403" s="81">
        <f t="shared" si="20"/>
        <v>996.05309734513264</v>
      </c>
    </row>
    <row r="404" spans="1:14" ht="41.1" customHeight="1">
      <c r="A404" s="83">
        <v>43973</v>
      </c>
      <c r="C404" s="81" t="s">
        <v>13</v>
      </c>
      <c r="D404" s="81" t="s">
        <v>14</v>
      </c>
      <c r="E404" s="81" t="s">
        <v>15</v>
      </c>
      <c r="F404" s="81" t="s">
        <v>230</v>
      </c>
      <c r="G404" s="81">
        <v>290</v>
      </c>
      <c r="H404" s="81">
        <v>5.09</v>
      </c>
      <c r="I404" s="81">
        <v>0.28000000000000003</v>
      </c>
      <c r="J404" s="81">
        <f>表4[[#This Row],[挂牌价]]-表4[[#This Row],[优惠下浮]]</f>
        <v>4.8099999999999996</v>
      </c>
      <c r="K404" s="81">
        <v>0.13</v>
      </c>
      <c r="L404" s="81">
        <f t="shared" si="18"/>
        <v>4.2566371681415927</v>
      </c>
      <c r="M404" s="81">
        <f t="shared" si="19"/>
        <v>1394.8999999999999</v>
      </c>
      <c r="N404" s="81">
        <f t="shared" si="20"/>
        <v>1234.4247787610618</v>
      </c>
    </row>
    <row r="405" spans="1:14" ht="41.1" customHeight="1">
      <c r="A405" s="83">
        <v>43973</v>
      </c>
      <c r="C405" s="81" t="s">
        <v>13</v>
      </c>
      <c r="D405" s="81" t="s">
        <v>14</v>
      </c>
      <c r="E405" s="81" t="s">
        <v>15</v>
      </c>
      <c r="F405" s="81" t="s">
        <v>1021</v>
      </c>
      <c r="G405" s="81">
        <v>187</v>
      </c>
      <c r="H405" s="81">
        <v>5.09</v>
      </c>
      <c r="I405" s="81">
        <v>0.28000000000000003</v>
      </c>
      <c r="J405" s="81">
        <f>表4[[#This Row],[挂牌价]]-表4[[#This Row],[优惠下浮]]</f>
        <v>4.8099999999999996</v>
      </c>
      <c r="K405" s="81">
        <v>0.13</v>
      </c>
      <c r="L405" s="81">
        <f t="shared" si="18"/>
        <v>4.2566371681415927</v>
      </c>
      <c r="M405" s="81">
        <f t="shared" si="19"/>
        <v>899.46999999999991</v>
      </c>
      <c r="N405" s="81">
        <f t="shared" si="20"/>
        <v>795.99115044247787</v>
      </c>
    </row>
    <row r="406" spans="1:14" ht="41.1" customHeight="1">
      <c r="A406" s="83">
        <v>43973</v>
      </c>
      <c r="C406" s="81" t="s">
        <v>13</v>
      </c>
      <c r="D406" s="81" t="s">
        <v>14</v>
      </c>
      <c r="E406" s="81" t="s">
        <v>15</v>
      </c>
      <c r="F406" s="81" t="s">
        <v>1029</v>
      </c>
      <c r="G406" s="81">
        <v>98</v>
      </c>
      <c r="H406" s="81">
        <v>5.09</v>
      </c>
      <c r="I406" s="81">
        <v>0.28000000000000003</v>
      </c>
      <c r="J406" s="81">
        <f>表4[[#This Row],[挂牌价]]-表4[[#This Row],[优惠下浮]]</f>
        <v>4.8099999999999996</v>
      </c>
      <c r="K406" s="81">
        <v>0.13</v>
      </c>
      <c r="L406" s="81">
        <f t="shared" si="18"/>
        <v>4.2566371681415927</v>
      </c>
      <c r="M406" s="81">
        <f t="shared" si="19"/>
        <v>471.37999999999994</v>
      </c>
      <c r="N406" s="81">
        <f t="shared" si="20"/>
        <v>417.15044247787608</v>
      </c>
    </row>
    <row r="407" spans="1:14" ht="41.1" customHeight="1">
      <c r="A407" s="83">
        <v>43973</v>
      </c>
      <c r="C407" s="81" t="s">
        <v>13</v>
      </c>
      <c r="D407" s="81" t="s">
        <v>14</v>
      </c>
      <c r="E407" s="81" t="s">
        <v>15</v>
      </c>
      <c r="F407" s="81" t="s">
        <v>498</v>
      </c>
      <c r="G407" s="81">
        <v>1032</v>
      </c>
      <c r="H407" s="81">
        <v>5.09</v>
      </c>
      <c r="I407" s="81">
        <v>0.28000000000000003</v>
      </c>
      <c r="J407" s="81">
        <f>表4[[#This Row],[挂牌价]]-表4[[#This Row],[优惠下浮]]</f>
        <v>4.8099999999999996</v>
      </c>
      <c r="K407" s="81">
        <v>0.13</v>
      </c>
      <c r="L407" s="81">
        <f t="shared" si="18"/>
        <v>4.2566371681415927</v>
      </c>
      <c r="M407" s="81">
        <f t="shared" si="19"/>
        <v>4963.9199999999992</v>
      </c>
      <c r="N407" s="81">
        <f t="shared" si="20"/>
        <v>4392.8495575221232</v>
      </c>
    </row>
    <row r="408" spans="1:14" ht="41.1" customHeight="1">
      <c r="A408" s="83">
        <v>43973</v>
      </c>
      <c r="C408" s="81" t="s">
        <v>13</v>
      </c>
      <c r="D408" s="81" t="s">
        <v>14</v>
      </c>
      <c r="E408" s="81" t="s">
        <v>15</v>
      </c>
      <c r="F408" s="81" t="s">
        <v>1028</v>
      </c>
      <c r="G408" s="81">
        <v>366</v>
      </c>
      <c r="H408" s="81">
        <v>5.09</v>
      </c>
      <c r="I408" s="81">
        <v>0.28000000000000003</v>
      </c>
      <c r="J408" s="81">
        <f>表4[[#This Row],[挂牌价]]-表4[[#This Row],[优惠下浮]]</f>
        <v>4.8099999999999996</v>
      </c>
      <c r="K408" s="81">
        <v>0.13</v>
      </c>
      <c r="L408" s="81">
        <f t="shared" si="18"/>
        <v>4.2566371681415927</v>
      </c>
      <c r="M408" s="81">
        <f t="shared" si="19"/>
        <v>1760.4599999999998</v>
      </c>
      <c r="N408" s="81">
        <f t="shared" si="20"/>
        <v>1557.929203539823</v>
      </c>
    </row>
    <row r="409" spans="1:14" ht="41.1" customHeight="1">
      <c r="A409" s="83">
        <v>43973</v>
      </c>
      <c r="C409" s="81" t="s">
        <v>13</v>
      </c>
      <c r="D409" s="81" t="s">
        <v>14</v>
      </c>
      <c r="E409" s="81" t="s">
        <v>15</v>
      </c>
      <c r="F409" s="81" t="s">
        <v>197</v>
      </c>
      <c r="G409" s="81">
        <v>588</v>
      </c>
      <c r="H409" s="81">
        <v>5.09</v>
      </c>
      <c r="I409" s="81">
        <v>0.28000000000000003</v>
      </c>
      <c r="J409" s="81">
        <f>表4[[#This Row],[挂牌价]]-表4[[#This Row],[优惠下浮]]</f>
        <v>4.8099999999999996</v>
      </c>
      <c r="K409" s="81">
        <v>0.13</v>
      </c>
      <c r="L409" s="81">
        <f t="shared" si="18"/>
        <v>4.2566371681415927</v>
      </c>
      <c r="M409" s="81">
        <f t="shared" si="19"/>
        <v>2828.2799999999997</v>
      </c>
      <c r="N409" s="81">
        <f t="shared" si="20"/>
        <v>2502.9026548672564</v>
      </c>
    </row>
    <row r="410" spans="1:14" ht="41.1" customHeight="1">
      <c r="A410" s="83">
        <v>43973</v>
      </c>
      <c r="C410" s="81" t="s">
        <v>13</v>
      </c>
      <c r="D410" s="81" t="s">
        <v>14</v>
      </c>
      <c r="E410" s="81" t="s">
        <v>15</v>
      </c>
      <c r="F410" s="81" t="s">
        <v>291</v>
      </c>
      <c r="G410" s="81">
        <v>239</v>
      </c>
      <c r="H410" s="81">
        <v>5.09</v>
      </c>
      <c r="I410" s="81">
        <v>0.28000000000000003</v>
      </c>
      <c r="J410" s="81">
        <f>表4[[#This Row],[挂牌价]]-表4[[#This Row],[优惠下浮]]</f>
        <v>4.8099999999999996</v>
      </c>
      <c r="K410" s="81">
        <v>0.13</v>
      </c>
      <c r="L410" s="81">
        <f t="shared" si="18"/>
        <v>4.2566371681415927</v>
      </c>
      <c r="M410" s="81">
        <f t="shared" si="19"/>
        <v>1149.5899999999999</v>
      </c>
      <c r="N410" s="81">
        <f t="shared" si="20"/>
        <v>1017.3362831858407</v>
      </c>
    </row>
    <row r="411" spans="1:14" ht="41.1" customHeight="1">
      <c r="A411" s="83">
        <v>43973</v>
      </c>
      <c r="C411" s="81" t="s">
        <v>13</v>
      </c>
      <c r="D411" s="81" t="s">
        <v>14</v>
      </c>
      <c r="E411" s="81" t="s">
        <v>15</v>
      </c>
      <c r="F411" s="81" t="s">
        <v>291</v>
      </c>
      <c r="G411" s="81">
        <v>168</v>
      </c>
      <c r="H411" s="81">
        <v>5.09</v>
      </c>
      <c r="I411" s="81">
        <v>0.28000000000000003</v>
      </c>
      <c r="J411" s="81">
        <f>表4[[#This Row],[挂牌价]]-表4[[#This Row],[优惠下浮]]</f>
        <v>4.8099999999999996</v>
      </c>
      <c r="K411" s="81">
        <v>0.13</v>
      </c>
      <c r="L411" s="81">
        <f t="shared" si="18"/>
        <v>4.2566371681415927</v>
      </c>
      <c r="M411" s="81">
        <f t="shared" si="19"/>
        <v>808.07999999999993</v>
      </c>
      <c r="N411" s="81">
        <f t="shared" si="20"/>
        <v>715.11504424778752</v>
      </c>
    </row>
    <row r="412" spans="1:14" ht="41.1" customHeight="1">
      <c r="A412" s="83">
        <v>43973</v>
      </c>
      <c r="C412" s="81" t="s">
        <v>13</v>
      </c>
      <c r="D412" s="81" t="s">
        <v>14</v>
      </c>
      <c r="E412" s="81" t="s">
        <v>15</v>
      </c>
      <c r="F412" s="81" t="s">
        <v>83</v>
      </c>
      <c r="G412" s="81">
        <v>3201</v>
      </c>
      <c r="H412" s="81">
        <v>5.09</v>
      </c>
      <c r="I412" s="81">
        <v>0.28000000000000003</v>
      </c>
      <c r="J412" s="81">
        <f>表4[[#This Row],[挂牌价]]-表4[[#This Row],[优惠下浮]]</f>
        <v>4.8099999999999996</v>
      </c>
      <c r="K412" s="81">
        <v>0.13</v>
      </c>
      <c r="L412" s="81">
        <f t="shared" si="18"/>
        <v>4.2566371681415927</v>
      </c>
      <c r="M412" s="81">
        <f t="shared" si="19"/>
        <v>15396.81</v>
      </c>
      <c r="N412" s="81">
        <f t="shared" si="20"/>
        <v>13625.495575221237</v>
      </c>
    </row>
    <row r="413" spans="1:14" ht="41.1" customHeight="1">
      <c r="A413" s="83">
        <v>43973</v>
      </c>
      <c r="C413" s="81" t="s">
        <v>13</v>
      </c>
      <c r="D413" s="81" t="s">
        <v>14</v>
      </c>
      <c r="E413" s="81" t="s">
        <v>15</v>
      </c>
      <c r="F413" s="81" t="s">
        <v>1030</v>
      </c>
      <c r="G413" s="81">
        <v>241</v>
      </c>
      <c r="H413" s="81">
        <v>5.09</v>
      </c>
      <c r="I413" s="81">
        <v>0.28000000000000003</v>
      </c>
      <c r="J413" s="81">
        <f>表4[[#This Row],[挂牌价]]-表4[[#This Row],[优惠下浮]]</f>
        <v>4.8099999999999996</v>
      </c>
      <c r="K413" s="81">
        <v>0.13</v>
      </c>
      <c r="L413" s="81">
        <f t="shared" si="18"/>
        <v>4.2566371681415927</v>
      </c>
      <c r="M413" s="81">
        <f t="shared" si="19"/>
        <v>1159.2099999999998</v>
      </c>
      <c r="N413" s="81">
        <f t="shared" si="20"/>
        <v>1025.8495575221239</v>
      </c>
    </row>
    <row r="414" spans="1:14" ht="41.1" customHeight="1">
      <c r="A414" s="83">
        <v>43973</v>
      </c>
      <c r="C414" s="81" t="s">
        <v>13</v>
      </c>
      <c r="D414" s="81" t="s">
        <v>14</v>
      </c>
      <c r="E414" s="81" t="s">
        <v>15</v>
      </c>
      <c r="F414" s="81" t="s">
        <v>1033</v>
      </c>
      <c r="G414" s="81">
        <v>259</v>
      </c>
      <c r="H414" s="81">
        <v>5.09</v>
      </c>
      <c r="I414" s="81">
        <v>0.28000000000000003</v>
      </c>
      <c r="J414" s="81">
        <f>表4[[#This Row],[挂牌价]]-表4[[#This Row],[优惠下浮]]</f>
        <v>4.8099999999999996</v>
      </c>
      <c r="K414" s="81">
        <v>0.13</v>
      </c>
      <c r="L414" s="81">
        <f t="shared" si="18"/>
        <v>4.2566371681415927</v>
      </c>
      <c r="M414" s="81">
        <f t="shared" si="19"/>
        <v>1245.79</v>
      </c>
      <c r="N414" s="81">
        <f t="shared" si="20"/>
        <v>1102.4690265486724</v>
      </c>
    </row>
    <row r="415" spans="1:14" ht="41.1" customHeight="1">
      <c r="A415" s="83">
        <v>43973</v>
      </c>
      <c r="C415" s="81" t="s">
        <v>13</v>
      </c>
      <c r="D415" s="81" t="s">
        <v>14</v>
      </c>
      <c r="E415" s="81" t="s">
        <v>15</v>
      </c>
      <c r="F415" s="81" t="s">
        <v>232</v>
      </c>
      <c r="G415" s="81">
        <v>496</v>
      </c>
      <c r="H415" s="81">
        <v>5.09</v>
      </c>
      <c r="I415" s="81">
        <v>0.28000000000000003</v>
      </c>
      <c r="J415" s="81">
        <f>表4[[#This Row],[挂牌价]]-表4[[#This Row],[优惠下浮]]</f>
        <v>4.8099999999999996</v>
      </c>
      <c r="K415" s="81">
        <v>0.13</v>
      </c>
      <c r="L415" s="81">
        <f t="shared" si="18"/>
        <v>4.2566371681415927</v>
      </c>
      <c r="M415" s="81">
        <f t="shared" si="19"/>
        <v>2385.7599999999998</v>
      </c>
      <c r="N415" s="81">
        <f t="shared" si="20"/>
        <v>2111.2920353982299</v>
      </c>
    </row>
    <row r="416" spans="1:14" ht="41.1" customHeight="1">
      <c r="A416" s="83">
        <v>43973</v>
      </c>
      <c r="C416" s="81" t="s">
        <v>13</v>
      </c>
      <c r="D416" s="81" t="s">
        <v>14</v>
      </c>
      <c r="E416" s="81" t="s">
        <v>15</v>
      </c>
      <c r="F416" s="81" t="s">
        <v>1018</v>
      </c>
      <c r="G416" s="81">
        <v>247</v>
      </c>
      <c r="H416" s="81">
        <v>5.09</v>
      </c>
      <c r="I416" s="81">
        <v>0.28000000000000003</v>
      </c>
      <c r="J416" s="81">
        <f>表4[[#This Row],[挂牌价]]-表4[[#This Row],[优惠下浮]]</f>
        <v>4.8099999999999996</v>
      </c>
      <c r="K416" s="81">
        <v>0.13</v>
      </c>
      <c r="L416" s="81">
        <f t="shared" si="18"/>
        <v>4.2566371681415927</v>
      </c>
      <c r="M416" s="81">
        <f t="shared" si="19"/>
        <v>1188.07</v>
      </c>
      <c r="N416" s="81">
        <f t="shared" si="20"/>
        <v>1051.3893805309733</v>
      </c>
    </row>
    <row r="417" spans="1:14" ht="41.1" customHeight="1">
      <c r="A417" s="83">
        <v>43973</v>
      </c>
      <c r="C417" s="81" t="s">
        <v>13</v>
      </c>
      <c r="D417" s="81" t="s">
        <v>14</v>
      </c>
      <c r="E417" s="81" t="s">
        <v>15</v>
      </c>
      <c r="F417" s="81" t="s">
        <v>1018</v>
      </c>
      <c r="G417" s="81">
        <v>1313</v>
      </c>
      <c r="H417" s="81">
        <v>5.09</v>
      </c>
      <c r="I417" s="81">
        <v>0.28000000000000003</v>
      </c>
      <c r="J417" s="81">
        <f>表4[[#This Row],[挂牌价]]-表4[[#This Row],[优惠下浮]]</f>
        <v>4.8099999999999996</v>
      </c>
      <c r="K417" s="81">
        <v>0.13</v>
      </c>
      <c r="L417" s="81">
        <f t="shared" si="18"/>
        <v>4.2566371681415927</v>
      </c>
      <c r="M417" s="81">
        <f t="shared" si="19"/>
        <v>6315.53</v>
      </c>
      <c r="N417" s="81">
        <f t="shared" si="20"/>
        <v>5588.9646017699115</v>
      </c>
    </row>
    <row r="418" spans="1:14" ht="41.1" customHeight="1">
      <c r="A418" s="83">
        <v>43973</v>
      </c>
      <c r="C418" s="81" t="s">
        <v>13</v>
      </c>
      <c r="D418" s="81" t="s">
        <v>14</v>
      </c>
      <c r="E418" s="81" t="s">
        <v>15</v>
      </c>
      <c r="F418" s="81" t="s">
        <v>149</v>
      </c>
      <c r="G418" s="81">
        <v>1590</v>
      </c>
      <c r="H418" s="81">
        <v>5.09</v>
      </c>
      <c r="I418" s="81">
        <v>0.28000000000000003</v>
      </c>
      <c r="J418" s="81">
        <f>表4[[#This Row],[挂牌价]]-表4[[#This Row],[优惠下浮]]</f>
        <v>4.8099999999999996</v>
      </c>
      <c r="K418" s="81">
        <v>0.13</v>
      </c>
      <c r="L418" s="81">
        <f t="shared" si="18"/>
        <v>4.2566371681415927</v>
      </c>
      <c r="M418" s="81">
        <f t="shared" si="19"/>
        <v>7647.9</v>
      </c>
      <c r="N418" s="81">
        <f t="shared" si="20"/>
        <v>6768.0530973451323</v>
      </c>
    </row>
    <row r="419" spans="1:14" ht="41.1" customHeight="1">
      <c r="A419" s="83">
        <v>43973</v>
      </c>
      <c r="C419" s="81" t="s">
        <v>13</v>
      </c>
      <c r="D419" s="81" t="s">
        <v>14</v>
      </c>
      <c r="E419" s="81" t="s">
        <v>15</v>
      </c>
      <c r="F419" s="81" t="s">
        <v>149</v>
      </c>
      <c r="G419" s="81">
        <v>465</v>
      </c>
      <c r="H419" s="81">
        <v>5.09</v>
      </c>
      <c r="I419" s="81">
        <v>0.28000000000000003</v>
      </c>
      <c r="J419" s="81">
        <f>表4[[#This Row],[挂牌价]]-表4[[#This Row],[优惠下浮]]</f>
        <v>4.8099999999999996</v>
      </c>
      <c r="K419" s="81">
        <v>0.13</v>
      </c>
      <c r="L419" s="81">
        <f t="shared" si="18"/>
        <v>4.2566371681415927</v>
      </c>
      <c r="M419" s="81">
        <f t="shared" si="19"/>
        <v>2236.6499999999996</v>
      </c>
      <c r="N419" s="81">
        <f t="shared" si="20"/>
        <v>1979.3362831858406</v>
      </c>
    </row>
    <row r="420" spans="1:14" ht="41.1" customHeight="1">
      <c r="A420" s="83">
        <v>43973</v>
      </c>
      <c r="C420" s="81" t="s">
        <v>13</v>
      </c>
      <c r="D420" s="81" t="s">
        <v>14</v>
      </c>
      <c r="E420" s="81" t="s">
        <v>15</v>
      </c>
      <c r="F420" s="81" t="s">
        <v>149</v>
      </c>
      <c r="G420" s="81">
        <v>587</v>
      </c>
      <c r="H420" s="81">
        <v>5.09</v>
      </c>
      <c r="I420" s="81">
        <v>0.28000000000000003</v>
      </c>
      <c r="J420" s="81">
        <f>表4[[#This Row],[挂牌价]]-表4[[#This Row],[优惠下浮]]</f>
        <v>4.8099999999999996</v>
      </c>
      <c r="K420" s="81">
        <v>0.13</v>
      </c>
      <c r="L420" s="81">
        <f t="shared" si="18"/>
        <v>4.2566371681415927</v>
      </c>
      <c r="M420" s="81">
        <f t="shared" si="19"/>
        <v>2823.47</v>
      </c>
      <c r="N420" s="81">
        <f t="shared" si="20"/>
        <v>2498.646017699115</v>
      </c>
    </row>
    <row r="421" spans="1:14" ht="41.1" customHeight="1">
      <c r="A421" s="83">
        <v>43973</v>
      </c>
      <c r="C421" s="81" t="s">
        <v>13</v>
      </c>
      <c r="D421" s="81" t="s">
        <v>14</v>
      </c>
      <c r="E421" s="81" t="s">
        <v>15</v>
      </c>
      <c r="F421" s="81" t="s">
        <v>149</v>
      </c>
      <c r="G421" s="81">
        <v>302</v>
      </c>
      <c r="H421" s="81">
        <v>5.09</v>
      </c>
      <c r="I421" s="81">
        <v>0.28000000000000003</v>
      </c>
      <c r="J421" s="81">
        <f>表4[[#This Row],[挂牌价]]-表4[[#This Row],[优惠下浮]]</f>
        <v>4.8099999999999996</v>
      </c>
      <c r="K421" s="81">
        <v>0.13</v>
      </c>
      <c r="L421" s="81">
        <f t="shared" si="18"/>
        <v>4.2566371681415927</v>
      </c>
      <c r="M421" s="81">
        <f t="shared" si="19"/>
        <v>1452.62</v>
      </c>
      <c r="N421" s="81">
        <f t="shared" si="20"/>
        <v>1285.5044247787609</v>
      </c>
    </row>
    <row r="422" spans="1:14" ht="41.1" customHeight="1">
      <c r="A422" s="83">
        <v>43973</v>
      </c>
      <c r="C422" s="81" t="s">
        <v>13</v>
      </c>
      <c r="D422" s="81" t="s">
        <v>14</v>
      </c>
      <c r="E422" s="81" t="s">
        <v>15</v>
      </c>
      <c r="F422" s="81" t="s">
        <v>1012</v>
      </c>
      <c r="G422" s="81">
        <v>355</v>
      </c>
      <c r="H422" s="81">
        <v>5.09</v>
      </c>
      <c r="I422" s="81">
        <v>0.28000000000000003</v>
      </c>
      <c r="J422" s="81">
        <f>表4[[#This Row],[挂牌价]]-表4[[#This Row],[优惠下浮]]</f>
        <v>4.8099999999999996</v>
      </c>
      <c r="K422" s="81">
        <v>0.13</v>
      </c>
      <c r="L422" s="81">
        <f t="shared" si="18"/>
        <v>4.2566371681415927</v>
      </c>
      <c r="M422" s="81">
        <f t="shared" si="19"/>
        <v>1707.55</v>
      </c>
      <c r="N422" s="81">
        <f t="shared" si="20"/>
        <v>1511.1061946902653</v>
      </c>
    </row>
    <row r="423" spans="1:14" ht="41.1" customHeight="1">
      <c r="A423" s="83">
        <v>43973</v>
      </c>
      <c r="C423" s="81" t="s">
        <v>13</v>
      </c>
      <c r="D423" s="81" t="s">
        <v>14</v>
      </c>
      <c r="E423" s="81" t="s">
        <v>15</v>
      </c>
      <c r="F423" s="81" t="s">
        <v>1012</v>
      </c>
      <c r="G423" s="81">
        <v>138</v>
      </c>
      <c r="H423" s="81">
        <v>5.09</v>
      </c>
      <c r="I423" s="81">
        <v>0.28000000000000003</v>
      </c>
      <c r="J423" s="81">
        <f>表4[[#This Row],[挂牌价]]-表4[[#This Row],[优惠下浮]]</f>
        <v>4.8099999999999996</v>
      </c>
      <c r="K423" s="81">
        <v>0.13</v>
      </c>
      <c r="L423" s="81">
        <f t="shared" si="18"/>
        <v>4.2566371681415927</v>
      </c>
      <c r="M423" s="81">
        <f t="shared" si="19"/>
        <v>663.78</v>
      </c>
      <c r="N423" s="81">
        <f t="shared" si="20"/>
        <v>587.4159292035398</v>
      </c>
    </row>
    <row r="424" spans="1:14" ht="41.1" customHeight="1">
      <c r="A424" s="83">
        <v>43973</v>
      </c>
      <c r="C424" s="81" t="s">
        <v>13</v>
      </c>
      <c r="D424" s="81" t="s">
        <v>14</v>
      </c>
      <c r="E424" s="81" t="s">
        <v>15</v>
      </c>
      <c r="F424" s="81" t="s">
        <v>253</v>
      </c>
      <c r="G424" s="81">
        <v>582</v>
      </c>
      <c r="H424" s="81">
        <v>5.09</v>
      </c>
      <c r="I424" s="81">
        <v>0.28000000000000003</v>
      </c>
      <c r="J424" s="81">
        <f>表4[[#This Row],[挂牌价]]-表4[[#This Row],[优惠下浮]]</f>
        <v>4.8099999999999996</v>
      </c>
      <c r="K424" s="81">
        <v>0.13</v>
      </c>
      <c r="L424" s="81">
        <f t="shared" si="18"/>
        <v>4.2566371681415927</v>
      </c>
      <c r="M424" s="81">
        <f t="shared" si="19"/>
        <v>2799.4199999999996</v>
      </c>
      <c r="N424" s="81">
        <f t="shared" si="20"/>
        <v>2477.3628318584069</v>
      </c>
    </row>
    <row r="425" spans="1:14" ht="41.1" customHeight="1">
      <c r="A425" s="83">
        <v>43973</v>
      </c>
      <c r="C425" s="81" t="s">
        <v>13</v>
      </c>
      <c r="D425" s="81" t="s">
        <v>14</v>
      </c>
      <c r="E425" s="81" t="s">
        <v>15</v>
      </c>
      <c r="F425" s="81" t="s">
        <v>253</v>
      </c>
      <c r="G425" s="81">
        <v>577</v>
      </c>
      <c r="H425" s="81">
        <v>5.09</v>
      </c>
      <c r="I425" s="81">
        <v>0.28000000000000003</v>
      </c>
      <c r="J425" s="81">
        <f>表4[[#This Row],[挂牌价]]-表4[[#This Row],[优惠下浮]]</f>
        <v>4.8099999999999996</v>
      </c>
      <c r="K425" s="81">
        <v>0.13</v>
      </c>
      <c r="L425" s="81">
        <f t="shared" si="18"/>
        <v>4.2566371681415927</v>
      </c>
      <c r="M425" s="81">
        <f t="shared" si="19"/>
        <v>2775.37</v>
      </c>
      <c r="N425" s="81">
        <f t="shared" si="20"/>
        <v>2456.0796460176989</v>
      </c>
    </row>
    <row r="426" spans="1:14" ht="41.1" customHeight="1">
      <c r="A426" s="83">
        <v>43973</v>
      </c>
      <c r="C426" s="81" t="s">
        <v>13</v>
      </c>
      <c r="D426" s="81" t="s">
        <v>14</v>
      </c>
      <c r="E426" s="81" t="s">
        <v>15</v>
      </c>
      <c r="F426" s="81" t="s">
        <v>253</v>
      </c>
      <c r="G426" s="81">
        <v>776</v>
      </c>
      <c r="H426" s="81">
        <v>5.09</v>
      </c>
      <c r="I426" s="81">
        <v>0.28000000000000003</v>
      </c>
      <c r="J426" s="81">
        <f>表4[[#This Row],[挂牌价]]-表4[[#This Row],[优惠下浮]]</f>
        <v>4.8099999999999996</v>
      </c>
      <c r="K426" s="81">
        <v>0.13</v>
      </c>
      <c r="L426" s="81">
        <f t="shared" si="18"/>
        <v>4.2566371681415927</v>
      </c>
      <c r="M426" s="81">
        <f t="shared" si="19"/>
        <v>3732.5599999999995</v>
      </c>
      <c r="N426" s="81">
        <f t="shared" si="20"/>
        <v>3303.1504424778759</v>
      </c>
    </row>
    <row r="427" spans="1:14" ht="41.1" customHeight="1">
      <c r="A427" s="83">
        <v>43973</v>
      </c>
      <c r="C427" s="81" t="s">
        <v>13</v>
      </c>
      <c r="D427" s="81" t="s">
        <v>14</v>
      </c>
      <c r="E427" s="81" t="s">
        <v>15</v>
      </c>
      <c r="F427" s="81" t="s">
        <v>253</v>
      </c>
      <c r="G427" s="81">
        <v>1256</v>
      </c>
      <c r="H427" s="81">
        <v>5.09</v>
      </c>
      <c r="I427" s="81">
        <v>0.28000000000000003</v>
      </c>
      <c r="J427" s="81">
        <f>表4[[#This Row],[挂牌价]]-表4[[#This Row],[优惠下浮]]</f>
        <v>4.8099999999999996</v>
      </c>
      <c r="K427" s="81">
        <v>0.13</v>
      </c>
      <c r="L427" s="81">
        <f t="shared" si="18"/>
        <v>4.2566371681415927</v>
      </c>
      <c r="M427" s="81">
        <f t="shared" si="19"/>
        <v>6041.36</v>
      </c>
      <c r="N427" s="81">
        <f t="shared" si="20"/>
        <v>5346.3362831858403</v>
      </c>
    </row>
    <row r="428" spans="1:14" ht="41.1" customHeight="1">
      <c r="A428" s="83">
        <v>43973</v>
      </c>
      <c r="C428" s="81" t="s">
        <v>13</v>
      </c>
      <c r="D428" s="81" t="s">
        <v>14</v>
      </c>
      <c r="E428" s="81" t="s">
        <v>15</v>
      </c>
      <c r="F428" s="81" t="s">
        <v>253</v>
      </c>
      <c r="G428" s="81">
        <v>1207</v>
      </c>
      <c r="H428" s="81">
        <v>5.09</v>
      </c>
      <c r="I428" s="81">
        <v>0.28000000000000003</v>
      </c>
      <c r="J428" s="81">
        <f>表4[[#This Row],[挂牌价]]-表4[[#This Row],[优惠下浮]]</f>
        <v>4.8099999999999996</v>
      </c>
      <c r="K428" s="81">
        <v>0.13</v>
      </c>
      <c r="L428" s="81">
        <f t="shared" si="18"/>
        <v>4.2566371681415927</v>
      </c>
      <c r="M428" s="81">
        <f t="shared" si="19"/>
        <v>5805.6699999999992</v>
      </c>
      <c r="N428" s="81">
        <f t="shared" si="20"/>
        <v>5137.7610619469024</v>
      </c>
    </row>
    <row r="429" spans="1:14" ht="41.1" customHeight="1">
      <c r="A429" s="83">
        <v>43973</v>
      </c>
      <c r="C429" s="81" t="s">
        <v>13</v>
      </c>
      <c r="D429" s="81" t="s">
        <v>14</v>
      </c>
      <c r="E429" s="81" t="s">
        <v>15</v>
      </c>
      <c r="F429" s="81" t="s">
        <v>253</v>
      </c>
      <c r="G429" s="81">
        <v>389</v>
      </c>
      <c r="H429" s="81">
        <v>5.09</v>
      </c>
      <c r="I429" s="81">
        <v>0.28000000000000003</v>
      </c>
      <c r="J429" s="81">
        <f>表4[[#This Row],[挂牌价]]-表4[[#This Row],[优惠下浮]]</f>
        <v>4.8099999999999996</v>
      </c>
      <c r="K429" s="81">
        <v>0.13</v>
      </c>
      <c r="L429" s="81">
        <f t="shared" si="18"/>
        <v>4.2566371681415927</v>
      </c>
      <c r="M429" s="81">
        <f t="shared" si="19"/>
        <v>1871.09</v>
      </c>
      <c r="N429" s="81">
        <f t="shared" si="20"/>
        <v>1655.8318584070796</v>
      </c>
    </row>
    <row r="430" spans="1:14" ht="41.1" customHeight="1">
      <c r="A430" s="83">
        <v>43973</v>
      </c>
      <c r="C430" s="81" t="s">
        <v>13</v>
      </c>
      <c r="D430" s="81" t="s">
        <v>14</v>
      </c>
      <c r="E430" s="81" t="s">
        <v>15</v>
      </c>
      <c r="F430" s="81" t="s">
        <v>253</v>
      </c>
      <c r="G430" s="81">
        <v>68</v>
      </c>
      <c r="H430" s="81">
        <v>5.09</v>
      </c>
      <c r="I430" s="81">
        <v>0.28000000000000003</v>
      </c>
      <c r="J430" s="81">
        <f>表4[[#This Row],[挂牌价]]-表4[[#This Row],[优惠下浮]]</f>
        <v>4.8099999999999996</v>
      </c>
      <c r="K430" s="81">
        <v>0.13</v>
      </c>
      <c r="L430" s="81">
        <f t="shared" si="18"/>
        <v>4.2566371681415927</v>
      </c>
      <c r="M430" s="81">
        <f t="shared" si="19"/>
        <v>327.08</v>
      </c>
      <c r="N430" s="81">
        <f t="shared" si="20"/>
        <v>289.45132743362831</v>
      </c>
    </row>
    <row r="431" spans="1:14" ht="41.1" customHeight="1">
      <c r="A431" s="83">
        <v>43973</v>
      </c>
      <c r="C431" s="81" t="s">
        <v>13</v>
      </c>
      <c r="D431" s="81" t="s">
        <v>14</v>
      </c>
      <c r="E431" s="81" t="s">
        <v>15</v>
      </c>
      <c r="F431" s="81" t="s">
        <v>253</v>
      </c>
      <c r="G431" s="81">
        <v>859</v>
      </c>
      <c r="H431" s="81">
        <v>5.09</v>
      </c>
      <c r="I431" s="81">
        <v>0.28000000000000003</v>
      </c>
      <c r="J431" s="81">
        <f>表4[[#This Row],[挂牌价]]-表4[[#This Row],[优惠下浮]]</f>
        <v>4.8099999999999996</v>
      </c>
      <c r="K431" s="81">
        <v>0.13</v>
      </c>
      <c r="L431" s="81">
        <f t="shared" si="18"/>
        <v>4.2566371681415927</v>
      </c>
      <c r="M431" s="81">
        <f t="shared" si="19"/>
        <v>4131.79</v>
      </c>
      <c r="N431" s="81">
        <f t="shared" si="20"/>
        <v>3656.4513274336282</v>
      </c>
    </row>
    <row r="432" spans="1:14" ht="41.1" customHeight="1">
      <c r="A432" s="83">
        <v>43973</v>
      </c>
      <c r="C432" s="81" t="s">
        <v>13</v>
      </c>
      <c r="D432" s="81" t="s">
        <v>14</v>
      </c>
      <c r="E432" s="81" t="s">
        <v>15</v>
      </c>
      <c r="F432" s="81" t="s">
        <v>253</v>
      </c>
      <c r="G432" s="81">
        <v>790</v>
      </c>
      <c r="H432" s="81">
        <v>5.09</v>
      </c>
      <c r="I432" s="81">
        <v>0.28000000000000003</v>
      </c>
      <c r="J432" s="81">
        <f>表4[[#This Row],[挂牌价]]-表4[[#This Row],[优惠下浮]]</f>
        <v>4.8099999999999996</v>
      </c>
      <c r="K432" s="81">
        <v>0.13</v>
      </c>
      <c r="L432" s="81">
        <f t="shared" si="18"/>
        <v>4.2566371681415927</v>
      </c>
      <c r="M432" s="81">
        <f t="shared" si="19"/>
        <v>3799.8999999999996</v>
      </c>
      <c r="N432" s="81">
        <f t="shared" si="20"/>
        <v>3362.7433628318581</v>
      </c>
    </row>
    <row r="433" spans="1:14" ht="41.1" customHeight="1">
      <c r="A433" s="83">
        <v>43973</v>
      </c>
      <c r="C433" s="81" t="s">
        <v>13</v>
      </c>
      <c r="D433" s="81" t="s">
        <v>14</v>
      </c>
      <c r="E433" s="81" t="s">
        <v>15</v>
      </c>
      <c r="F433" s="81" t="s">
        <v>253</v>
      </c>
      <c r="G433" s="81">
        <v>1016</v>
      </c>
      <c r="H433" s="81">
        <v>5.09</v>
      </c>
      <c r="I433" s="81">
        <v>0.28000000000000003</v>
      </c>
      <c r="J433" s="81">
        <f>表4[[#This Row],[挂牌价]]-表4[[#This Row],[优惠下浮]]</f>
        <v>4.8099999999999996</v>
      </c>
      <c r="K433" s="81">
        <v>0.13</v>
      </c>
      <c r="L433" s="81">
        <f t="shared" si="18"/>
        <v>4.2566371681415927</v>
      </c>
      <c r="M433" s="81">
        <f t="shared" si="19"/>
        <v>4886.96</v>
      </c>
      <c r="N433" s="81">
        <f t="shared" si="20"/>
        <v>4324.7433628318586</v>
      </c>
    </row>
    <row r="434" spans="1:14" ht="41.1" customHeight="1">
      <c r="A434" s="83">
        <v>43973</v>
      </c>
      <c r="C434" s="81" t="s">
        <v>13</v>
      </c>
      <c r="D434" s="81" t="s">
        <v>14</v>
      </c>
      <c r="E434" s="81" t="s">
        <v>15</v>
      </c>
      <c r="F434" s="81" t="s">
        <v>253</v>
      </c>
      <c r="G434" s="81">
        <v>981</v>
      </c>
      <c r="H434" s="81">
        <v>5.09</v>
      </c>
      <c r="I434" s="81">
        <v>0.28000000000000003</v>
      </c>
      <c r="J434" s="81">
        <f>表4[[#This Row],[挂牌价]]-表4[[#This Row],[优惠下浮]]</f>
        <v>4.8099999999999996</v>
      </c>
      <c r="K434" s="81">
        <v>0.13</v>
      </c>
      <c r="L434" s="81">
        <f t="shared" si="18"/>
        <v>4.2566371681415927</v>
      </c>
      <c r="M434" s="81">
        <f t="shared" si="19"/>
        <v>4718.6099999999997</v>
      </c>
      <c r="N434" s="81">
        <f t="shared" si="20"/>
        <v>4175.7610619469024</v>
      </c>
    </row>
    <row r="435" spans="1:14" ht="41.1" customHeight="1">
      <c r="A435" s="83">
        <v>43973</v>
      </c>
      <c r="C435" s="81" t="s">
        <v>13</v>
      </c>
      <c r="D435" s="81" t="s">
        <v>14</v>
      </c>
      <c r="E435" s="81" t="s">
        <v>15</v>
      </c>
      <c r="F435" s="81" t="s">
        <v>253</v>
      </c>
      <c r="G435" s="81">
        <v>30</v>
      </c>
      <c r="H435" s="81">
        <v>5.09</v>
      </c>
      <c r="I435" s="81">
        <v>0.28000000000000003</v>
      </c>
      <c r="J435" s="81">
        <f>表4[[#This Row],[挂牌价]]-表4[[#This Row],[优惠下浮]]</f>
        <v>4.8099999999999996</v>
      </c>
      <c r="K435" s="81">
        <v>0.13</v>
      </c>
      <c r="L435" s="81">
        <f t="shared" si="18"/>
        <v>4.2566371681415927</v>
      </c>
      <c r="M435" s="81">
        <f t="shared" si="19"/>
        <v>144.29999999999998</v>
      </c>
      <c r="N435" s="81">
        <f t="shared" si="20"/>
        <v>127.69911504424778</v>
      </c>
    </row>
    <row r="436" spans="1:14" ht="41.1" customHeight="1">
      <c r="A436" s="83">
        <v>43973</v>
      </c>
      <c r="C436" s="81" t="s">
        <v>13</v>
      </c>
      <c r="D436" s="81" t="s">
        <v>14</v>
      </c>
      <c r="E436" s="81" t="s">
        <v>15</v>
      </c>
      <c r="F436" s="81" t="s">
        <v>16</v>
      </c>
      <c r="G436" s="81">
        <v>13736</v>
      </c>
      <c r="H436" s="81">
        <v>5.09</v>
      </c>
      <c r="I436" s="81">
        <v>0.28000000000000003</v>
      </c>
      <c r="J436" s="81">
        <f>表4[[#This Row],[挂牌价]]-表4[[#This Row],[优惠下浮]]</f>
        <v>4.8099999999999996</v>
      </c>
      <c r="K436" s="81">
        <v>0.13</v>
      </c>
      <c r="L436" s="81">
        <f t="shared" si="18"/>
        <v>4.2566371681415927</v>
      </c>
      <c r="M436" s="81">
        <f t="shared" si="19"/>
        <v>66070.159999999989</v>
      </c>
      <c r="N436" s="81">
        <f t="shared" si="20"/>
        <v>58469.16814159292</v>
      </c>
    </row>
    <row r="437" spans="1:14" ht="41.1" customHeight="1">
      <c r="A437" s="83">
        <v>43973</v>
      </c>
      <c r="C437" s="81" t="s">
        <v>13</v>
      </c>
      <c r="D437" s="81" t="s">
        <v>14</v>
      </c>
      <c r="E437" s="81" t="s">
        <v>15</v>
      </c>
      <c r="F437" s="81" t="s">
        <v>16</v>
      </c>
      <c r="G437" s="81">
        <v>313</v>
      </c>
      <c r="H437" s="81">
        <v>5.09</v>
      </c>
      <c r="I437" s="81">
        <v>0.28000000000000003</v>
      </c>
      <c r="J437" s="81">
        <f>表4[[#This Row],[挂牌价]]-表4[[#This Row],[优惠下浮]]</f>
        <v>4.8099999999999996</v>
      </c>
      <c r="K437" s="81">
        <v>0.13</v>
      </c>
      <c r="L437" s="81">
        <f t="shared" si="18"/>
        <v>4.2566371681415927</v>
      </c>
      <c r="M437" s="81">
        <f t="shared" si="19"/>
        <v>1505.53</v>
      </c>
      <c r="N437" s="81">
        <f t="shared" si="20"/>
        <v>1332.3274336283184</v>
      </c>
    </row>
    <row r="438" spans="1:14" ht="41.1" customHeight="1">
      <c r="A438" s="83">
        <v>43973</v>
      </c>
      <c r="C438" s="81" t="s">
        <v>13</v>
      </c>
      <c r="D438" s="81" t="s">
        <v>14</v>
      </c>
      <c r="E438" s="81" t="s">
        <v>15</v>
      </c>
      <c r="F438" s="81" t="s">
        <v>16</v>
      </c>
      <c r="G438" s="81">
        <v>383</v>
      </c>
      <c r="H438" s="81">
        <v>5.09</v>
      </c>
      <c r="I438" s="81">
        <v>0.28000000000000003</v>
      </c>
      <c r="J438" s="81">
        <f>表4[[#This Row],[挂牌价]]-表4[[#This Row],[优惠下浮]]</f>
        <v>4.8099999999999996</v>
      </c>
      <c r="K438" s="81">
        <v>0.13</v>
      </c>
      <c r="L438" s="81">
        <f t="shared" si="18"/>
        <v>4.2566371681415927</v>
      </c>
      <c r="M438" s="81">
        <f t="shared" si="19"/>
        <v>1842.2299999999998</v>
      </c>
      <c r="N438" s="81">
        <f t="shared" si="20"/>
        <v>1630.2920353982299</v>
      </c>
    </row>
    <row r="439" spans="1:14" ht="41.1" customHeight="1">
      <c r="A439" s="83">
        <v>43974</v>
      </c>
      <c r="C439" s="81" t="s">
        <v>13</v>
      </c>
      <c r="D439" s="81" t="s">
        <v>14</v>
      </c>
      <c r="E439" s="81" t="s">
        <v>15</v>
      </c>
      <c r="F439" s="81" t="s">
        <v>19</v>
      </c>
      <c r="G439" s="81">
        <v>2471</v>
      </c>
      <c r="H439" s="81">
        <v>5.09</v>
      </c>
      <c r="I439" s="81">
        <v>0.28000000000000003</v>
      </c>
      <c r="J439" s="81">
        <f>表4[[#This Row],[挂牌价]]-表4[[#This Row],[优惠下浮]]</f>
        <v>4.8099999999999996</v>
      </c>
      <c r="K439" s="81">
        <v>0.13</v>
      </c>
      <c r="L439" s="81">
        <f t="shared" si="18"/>
        <v>4.2566371681415927</v>
      </c>
      <c r="M439" s="81">
        <f t="shared" si="19"/>
        <v>11885.509999999998</v>
      </c>
      <c r="N439" s="81">
        <f t="shared" si="20"/>
        <v>10518.150442477876</v>
      </c>
    </row>
    <row r="440" spans="1:14" ht="41.1" customHeight="1">
      <c r="A440" s="83">
        <v>43974</v>
      </c>
      <c r="C440" s="81" t="s">
        <v>13</v>
      </c>
      <c r="D440" s="81" t="s">
        <v>14</v>
      </c>
      <c r="E440" s="81" t="s">
        <v>15</v>
      </c>
      <c r="F440" s="81" t="s">
        <v>34</v>
      </c>
      <c r="G440" s="81">
        <v>3768</v>
      </c>
      <c r="H440" s="81">
        <v>5.09</v>
      </c>
      <c r="I440" s="81">
        <v>0.28000000000000003</v>
      </c>
      <c r="J440" s="81">
        <f>表4[[#This Row],[挂牌价]]-表4[[#This Row],[优惠下浮]]</f>
        <v>4.8099999999999996</v>
      </c>
      <c r="K440" s="81">
        <v>0.13</v>
      </c>
      <c r="L440" s="81">
        <f t="shared" si="18"/>
        <v>4.2566371681415927</v>
      </c>
      <c r="M440" s="81">
        <f t="shared" si="19"/>
        <v>18124.079999999998</v>
      </c>
      <c r="N440" s="81">
        <f t="shared" si="20"/>
        <v>16039.008849557522</v>
      </c>
    </row>
    <row r="441" spans="1:14" ht="41.1" customHeight="1">
      <c r="A441" s="83">
        <v>43974</v>
      </c>
      <c r="C441" s="81" t="s">
        <v>13</v>
      </c>
      <c r="D441" s="81" t="s">
        <v>14</v>
      </c>
      <c r="E441" s="81" t="s">
        <v>15</v>
      </c>
      <c r="F441" s="81" t="s">
        <v>34</v>
      </c>
      <c r="G441" s="81">
        <v>744</v>
      </c>
      <c r="H441" s="81">
        <v>5.09</v>
      </c>
      <c r="I441" s="81">
        <v>0.28000000000000003</v>
      </c>
      <c r="J441" s="81">
        <f>表4[[#This Row],[挂牌价]]-表4[[#This Row],[优惠下浮]]</f>
        <v>4.8099999999999996</v>
      </c>
      <c r="K441" s="81">
        <v>0.13</v>
      </c>
      <c r="L441" s="81">
        <f t="shared" si="18"/>
        <v>4.2566371681415927</v>
      </c>
      <c r="M441" s="81">
        <f t="shared" si="19"/>
        <v>3578.64</v>
      </c>
      <c r="N441" s="81">
        <f t="shared" si="20"/>
        <v>3166.9380530973449</v>
      </c>
    </row>
    <row r="442" spans="1:14" ht="41.1" customHeight="1">
      <c r="A442" s="83">
        <v>43974</v>
      </c>
      <c r="C442" s="81" t="s">
        <v>13</v>
      </c>
      <c r="D442" s="81" t="s">
        <v>14</v>
      </c>
      <c r="E442" s="81" t="s">
        <v>15</v>
      </c>
      <c r="F442" s="81" t="s">
        <v>27</v>
      </c>
      <c r="G442" s="81">
        <v>502</v>
      </c>
      <c r="H442" s="81">
        <v>5.09</v>
      </c>
      <c r="I442" s="81">
        <v>0.28000000000000003</v>
      </c>
      <c r="J442" s="81">
        <f>表4[[#This Row],[挂牌价]]-表4[[#This Row],[优惠下浮]]</f>
        <v>4.8099999999999996</v>
      </c>
      <c r="K442" s="81">
        <v>0.13</v>
      </c>
      <c r="L442" s="81">
        <f t="shared" si="18"/>
        <v>4.2566371681415927</v>
      </c>
      <c r="M442" s="81">
        <f t="shared" si="19"/>
        <v>2414.62</v>
      </c>
      <c r="N442" s="81">
        <f t="shared" si="20"/>
        <v>2136.8318584070794</v>
      </c>
    </row>
    <row r="443" spans="1:14" ht="41.1" customHeight="1">
      <c r="A443" s="83">
        <v>43974</v>
      </c>
      <c r="C443" s="81" t="s">
        <v>13</v>
      </c>
      <c r="D443" s="81" t="s">
        <v>14</v>
      </c>
      <c r="E443" s="81" t="s">
        <v>15</v>
      </c>
      <c r="F443" s="81" t="s">
        <v>27</v>
      </c>
      <c r="G443" s="81">
        <v>6133</v>
      </c>
      <c r="H443" s="81">
        <v>5.09</v>
      </c>
      <c r="I443" s="81">
        <v>0.28000000000000003</v>
      </c>
      <c r="J443" s="81">
        <f>表4[[#This Row],[挂牌价]]-表4[[#This Row],[优惠下浮]]</f>
        <v>4.8099999999999996</v>
      </c>
      <c r="K443" s="81">
        <v>0.13</v>
      </c>
      <c r="L443" s="81">
        <f t="shared" si="18"/>
        <v>4.2566371681415927</v>
      </c>
      <c r="M443" s="81">
        <f t="shared" si="19"/>
        <v>29499.729999999996</v>
      </c>
      <c r="N443" s="81">
        <f t="shared" si="20"/>
        <v>26105.955752212387</v>
      </c>
    </row>
    <row r="444" spans="1:14" ht="41.1" customHeight="1">
      <c r="A444" s="83">
        <v>43974</v>
      </c>
      <c r="C444" s="81" t="s">
        <v>13</v>
      </c>
      <c r="D444" s="81" t="s">
        <v>14</v>
      </c>
      <c r="E444" s="81" t="s">
        <v>15</v>
      </c>
      <c r="F444" s="81" t="s">
        <v>27</v>
      </c>
      <c r="G444" s="81">
        <v>399</v>
      </c>
      <c r="H444" s="81">
        <v>5.09</v>
      </c>
      <c r="I444" s="81">
        <v>0.28000000000000003</v>
      </c>
      <c r="J444" s="81">
        <f>表4[[#This Row],[挂牌价]]-表4[[#This Row],[优惠下浮]]</f>
        <v>4.8099999999999996</v>
      </c>
      <c r="K444" s="81">
        <v>0.13</v>
      </c>
      <c r="L444" s="81">
        <f t="shared" si="18"/>
        <v>4.2566371681415927</v>
      </c>
      <c r="M444" s="81">
        <f t="shared" si="19"/>
        <v>1919.1899999999998</v>
      </c>
      <c r="N444" s="81">
        <f t="shared" si="20"/>
        <v>1698.3982300884954</v>
      </c>
    </row>
    <row r="445" spans="1:14" ht="41.1" customHeight="1">
      <c r="A445" s="83">
        <v>43974</v>
      </c>
      <c r="C445" s="81" t="s">
        <v>13</v>
      </c>
      <c r="D445" s="81" t="s">
        <v>14</v>
      </c>
      <c r="E445" s="81" t="s">
        <v>15</v>
      </c>
      <c r="F445" s="81" t="s">
        <v>21</v>
      </c>
      <c r="G445" s="81">
        <v>2790</v>
      </c>
      <c r="H445" s="81">
        <v>5.09</v>
      </c>
      <c r="I445" s="81">
        <v>0.28000000000000003</v>
      </c>
      <c r="J445" s="81">
        <f>表4[[#This Row],[挂牌价]]-表4[[#This Row],[优惠下浮]]</f>
        <v>4.8099999999999996</v>
      </c>
      <c r="K445" s="81">
        <v>0.13</v>
      </c>
      <c r="L445" s="81">
        <f t="shared" si="18"/>
        <v>4.2566371681415927</v>
      </c>
      <c r="M445" s="81">
        <f t="shared" si="19"/>
        <v>13419.9</v>
      </c>
      <c r="N445" s="81">
        <f t="shared" si="20"/>
        <v>11876.017699115044</v>
      </c>
    </row>
    <row r="446" spans="1:14" ht="41.1" customHeight="1">
      <c r="A446" s="83">
        <v>43974</v>
      </c>
      <c r="C446" s="81" t="s">
        <v>13</v>
      </c>
      <c r="D446" s="81" t="s">
        <v>14</v>
      </c>
      <c r="E446" s="81" t="s">
        <v>15</v>
      </c>
      <c r="F446" s="81" t="s">
        <v>37</v>
      </c>
      <c r="G446" s="81">
        <v>328</v>
      </c>
      <c r="H446" s="81">
        <v>5.09</v>
      </c>
      <c r="I446" s="81">
        <v>0.28000000000000003</v>
      </c>
      <c r="J446" s="81">
        <f>表4[[#This Row],[挂牌价]]-表4[[#This Row],[优惠下浮]]</f>
        <v>4.8099999999999996</v>
      </c>
      <c r="K446" s="81">
        <v>0.13</v>
      </c>
      <c r="L446" s="81">
        <f t="shared" si="18"/>
        <v>4.2566371681415927</v>
      </c>
      <c r="M446" s="81">
        <f t="shared" si="19"/>
        <v>1577.6799999999998</v>
      </c>
      <c r="N446" s="81">
        <f t="shared" si="20"/>
        <v>1396.1769911504423</v>
      </c>
    </row>
    <row r="447" spans="1:14" ht="41.1" customHeight="1">
      <c r="A447" s="83">
        <v>43974</v>
      </c>
      <c r="C447" s="81" t="s">
        <v>13</v>
      </c>
      <c r="D447" s="81" t="s">
        <v>14</v>
      </c>
      <c r="E447" s="81" t="s">
        <v>15</v>
      </c>
      <c r="F447" s="81" t="s">
        <v>25</v>
      </c>
      <c r="G447" s="81">
        <v>1220</v>
      </c>
      <c r="H447" s="81">
        <v>5.09</v>
      </c>
      <c r="I447" s="81">
        <v>0.28000000000000003</v>
      </c>
      <c r="J447" s="81">
        <f>表4[[#This Row],[挂牌价]]-表4[[#This Row],[优惠下浮]]</f>
        <v>4.8099999999999996</v>
      </c>
      <c r="K447" s="81">
        <v>0.13</v>
      </c>
      <c r="L447" s="81">
        <f t="shared" si="18"/>
        <v>4.2566371681415927</v>
      </c>
      <c r="M447" s="81">
        <f t="shared" si="19"/>
        <v>5868.2</v>
      </c>
      <c r="N447" s="81">
        <f t="shared" si="20"/>
        <v>5193.0973451327427</v>
      </c>
    </row>
    <row r="448" spans="1:14" ht="41.1" customHeight="1">
      <c r="A448" s="83">
        <v>43974</v>
      </c>
      <c r="C448" s="81" t="s">
        <v>13</v>
      </c>
      <c r="D448" s="81" t="s">
        <v>14</v>
      </c>
      <c r="E448" s="81" t="s">
        <v>15</v>
      </c>
      <c r="F448" s="81" t="s">
        <v>1013</v>
      </c>
      <c r="G448" s="81">
        <v>419</v>
      </c>
      <c r="H448" s="81">
        <v>5.09</v>
      </c>
      <c r="I448" s="81">
        <v>0.28000000000000003</v>
      </c>
      <c r="J448" s="81">
        <f>表4[[#This Row],[挂牌价]]-表4[[#This Row],[优惠下浮]]</f>
        <v>4.8099999999999996</v>
      </c>
      <c r="K448" s="81">
        <v>0.13</v>
      </c>
      <c r="L448" s="81">
        <f t="shared" si="18"/>
        <v>4.2566371681415927</v>
      </c>
      <c r="M448" s="81">
        <f t="shared" si="19"/>
        <v>2015.3899999999999</v>
      </c>
      <c r="N448" s="81">
        <f t="shared" si="20"/>
        <v>1783.5309734513273</v>
      </c>
    </row>
    <row r="449" spans="1:14" ht="41.1" customHeight="1">
      <c r="A449" s="83">
        <v>43974</v>
      </c>
      <c r="C449" s="81" t="s">
        <v>13</v>
      </c>
      <c r="D449" s="81" t="s">
        <v>14</v>
      </c>
      <c r="E449" s="81" t="s">
        <v>15</v>
      </c>
      <c r="F449" s="81" t="s">
        <v>1013</v>
      </c>
      <c r="G449" s="81">
        <v>340</v>
      </c>
      <c r="H449" s="81">
        <v>5.09</v>
      </c>
      <c r="I449" s="81">
        <v>0.28000000000000003</v>
      </c>
      <c r="J449" s="81">
        <f>表4[[#This Row],[挂牌价]]-表4[[#This Row],[优惠下浮]]</f>
        <v>4.8099999999999996</v>
      </c>
      <c r="K449" s="81">
        <v>0.13</v>
      </c>
      <c r="L449" s="81">
        <f t="shared" si="18"/>
        <v>4.2566371681415927</v>
      </c>
      <c r="M449" s="81">
        <f t="shared" si="19"/>
        <v>1635.3999999999999</v>
      </c>
      <c r="N449" s="81">
        <f t="shared" si="20"/>
        <v>1447.2566371681414</v>
      </c>
    </row>
    <row r="450" spans="1:14" ht="41.1" customHeight="1">
      <c r="A450" s="83">
        <v>43974</v>
      </c>
      <c r="C450" s="81" t="s">
        <v>13</v>
      </c>
      <c r="D450" s="81" t="s">
        <v>14</v>
      </c>
      <c r="E450" s="81" t="s">
        <v>15</v>
      </c>
      <c r="F450" s="81" t="s">
        <v>1013</v>
      </c>
      <c r="G450" s="81">
        <v>953</v>
      </c>
      <c r="H450" s="81">
        <v>5.09</v>
      </c>
      <c r="I450" s="81">
        <v>0.28000000000000003</v>
      </c>
      <c r="J450" s="81">
        <f>表4[[#This Row],[挂牌价]]-表4[[#This Row],[优惠下浮]]</f>
        <v>4.8099999999999996</v>
      </c>
      <c r="K450" s="81">
        <v>0.13</v>
      </c>
      <c r="L450" s="81">
        <f t="shared" ref="L450:L513" si="21">4.81/1.13</f>
        <v>4.2566371681415927</v>
      </c>
      <c r="M450" s="81">
        <f t="shared" ref="M450:M513" si="22">J450*G450</f>
        <v>4583.9299999999994</v>
      </c>
      <c r="N450" s="81">
        <f t="shared" ref="N450:N513" si="23">L450*G450</f>
        <v>4056.575221238938</v>
      </c>
    </row>
    <row r="451" spans="1:14" ht="41.1" customHeight="1">
      <c r="A451" s="83">
        <v>43974</v>
      </c>
      <c r="C451" s="81" t="s">
        <v>13</v>
      </c>
      <c r="D451" s="81" t="s">
        <v>14</v>
      </c>
      <c r="E451" s="81" t="s">
        <v>15</v>
      </c>
      <c r="F451" s="81" t="s">
        <v>29</v>
      </c>
      <c r="G451" s="81">
        <v>1626</v>
      </c>
      <c r="H451" s="81">
        <v>5.09</v>
      </c>
      <c r="I451" s="81">
        <v>0.28000000000000003</v>
      </c>
      <c r="J451" s="81">
        <f>表4[[#This Row],[挂牌价]]-表4[[#This Row],[优惠下浮]]</f>
        <v>4.8099999999999996</v>
      </c>
      <c r="K451" s="81">
        <v>0.13</v>
      </c>
      <c r="L451" s="81">
        <f t="shared" si="21"/>
        <v>4.2566371681415927</v>
      </c>
      <c r="M451" s="81">
        <f t="shared" si="22"/>
        <v>7821.0599999999995</v>
      </c>
      <c r="N451" s="81">
        <f t="shared" si="23"/>
        <v>6921.2920353982299</v>
      </c>
    </row>
    <row r="452" spans="1:14" ht="41.1" customHeight="1">
      <c r="A452" s="83">
        <v>43974</v>
      </c>
      <c r="C452" s="81" t="s">
        <v>13</v>
      </c>
      <c r="D452" s="81" t="s">
        <v>14</v>
      </c>
      <c r="E452" s="81" t="s">
        <v>15</v>
      </c>
      <c r="F452" s="81" t="s">
        <v>69</v>
      </c>
      <c r="G452" s="81">
        <v>359</v>
      </c>
      <c r="H452" s="81">
        <v>5.09</v>
      </c>
      <c r="I452" s="81">
        <v>0.28000000000000003</v>
      </c>
      <c r="J452" s="81">
        <f>表4[[#This Row],[挂牌价]]-表4[[#This Row],[优惠下浮]]</f>
        <v>4.8099999999999996</v>
      </c>
      <c r="K452" s="81">
        <v>0.13</v>
      </c>
      <c r="L452" s="81">
        <f t="shared" si="21"/>
        <v>4.2566371681415927</v>
      </c>
      <c r="M452" s="81">
        <f t="shared" si="22"/>
        <v>1726.79</v>
      </c>
      <c r="N452" s="81">
        <f t="shared" si="23"/>
        <v>1528.1327433628317</v>
      </c>
    </row>
    <row r="453" spans="1:14" ht="41.1" customHeight="1">
      <c r="A453" s="83">
        <v>43974</v>
      </c>
      <c r="C453" s="81" t="s">
        <v>13</v>
      </c>
      <c r="D453" s="81" t="s">
        <v>14</v>
      </c>
      <c r="E453" s="81" t="s">
        <v>15</v>
      </c>
      <c r="F453" s="81" t="s">
        <v>1017</v>
      </c>
      <c r="G453" s="81">
        <v>1240</v>
      </c>
      <c r="H453" s="81">
        <v>5.09</v>
      </c>
      <c r="I453" s="81">
        <v>0.28000000000000003</v>
      </c>
      <c r="J453" s="81">
        <f>表4[[#This Row],[挂牌价]]-表4[[#This Row],[优惠下浮]]</f>
        <v>4.8099999999999996</v>
      </c>
      <c r="K453" s="81">
        <v>0.13</v>
      </c>
      <c r="L453" s="81">
        <f t="shared" si="21"/>
        <v>4.2566371681415927</v>
      </c>
      <c r="M453" s="81">
        <f t="shared" si="22"/>
        <v>5964.4</v>
      </c>
      <c r="N453" s="81">
        <f t="shared" si="23"/>
        <v>5278.2300884955748</v>
      </c>
    </row>
    <row r="454" spans="1:14" ht="41.1" customHeight="1">
      <c r="A454" s="83">
        <v>43974</v>
      </c>
      <c r="C454" s="81" t="s">
        <v>13</v>
      </c>
      <c r="D454" s="81" t="s">
        <v>14</v>
      </c>
      <c r="E454" s="81" t="s">
        <v>15</v>
      </c>
      <c r="F454" s="81" t="s">
        <v>1020</v>
      </c>
      <c r="G454" s="81">
        <v>190</v>
      </c>
      <c r="H454" s="81">
        <v>5.09</v>
      </c>
      <c r="I454" s="81">
        <v>0.28000000000000003</v>
      </c>
      <c r="J454" s="81">
        <f>表4[[#This Row],[挂牌价]]-表4[[#This Row],[优惠下浮]]</f>
        <v>4.8099999999999996</v>
      </c>
      <c r="K454" s="81">
        <v>0.13</v>
      </c>
      <c r="L454" s="81">
        <f t="shared" si="21"/>
        <v>4.2566371681415927</v>
      </c>
      <c r="M454" s="81">
        <f t="shared" si="22"/>
        <v>913.9</v>
      </c>
      <c r="N454" s="81">
        <f t="shared" si="23"/>
        <v>808.7610619469026</v>
      </c>
    </row>
    <row r="455" spans="1:14" ht="41.1" customHeight="1">
      <c r="A455" s="83">
        <v>43974</v>
      </c>
      <c r="C455" s="81" t="s">
        <v>13</v>
      </c>
      <c r="D455" s="81" t="s">
        <v>14</v>
      </c>
      <c r="E455" s="81" t="s">
        <v>15</v>
      </c>
      <c r="F455" s="81" t="s">
        <v>64</v>
      </c>
      <c r="G455" s="81">
        <v>370</v>
      </c>
      <c r="H455" s="81">
        <v>5.09</v>
      </c>
      <c r="I455" s="81">
        <v>0.28000000000000003</v>
      </c>
      <c r="J455" s="81">
        <f>表4[[#This Row],[挂牌价]]-表4[[#This Row],[优惠下浮]]</f>
        <v>4.8099999999999996</v>
      </c>
      <c r="K455" s="81">
        <v>0.13</v>
      </c>
      <c r="L455" s="81">
        <f t="shared" si="21"/>
        <v>4.2566371681415927</v>
      </c>
      <c r="M455" s="81">
        <f t="shared" si="22"/>
        <v>1779.6999999999998</v>
      </c>
      <c r="N455" s="81">
        <f t="shared" si="23"/>
        <v>1574.9557522123894</v>
      </c>
    </row>
    <row r="456" spans="1:14" ht="41.1" customHeight="1">
      <c r="A456" s="83">
        <v>43974</v>
      </c>
      <c r="C456" s="81" t="s">
        <v>13</v>
      </c>
      <c r="D456" s="81" t="s">
        <v>14</v>
      </c>
      <c r="E456" s="81" t="s">
        <v>15</v>
      </c>
      <c r="F456" s="81" t="s">
        <v>1014</v>
      </c>
      <c r="G456" s="81">
        <v>123</v>
      </c>
      <c r="H456" s="81">
        <v>5.09</v>
      </c>
      <c r="I456" s="81">
        <v>0.28000000000000003</v>
      </c>
      <c r="J456" s="81">
        <f>表4[[#This Row],[挂牌价]]-表4[[#This Row],[优惠下浮]]</f>
        <v>4.8099999999999996</v>
      </c>
      <c r="K456" s="81">
        <v>0.13</v>
      </c>
      <c r="L456" s="81">
        <f t="shared" si="21"/>
        <v>4.2566371681415927</v>
      </c>
      <c r="M456" s="81">
        <f t="shared" si="22"/>
        <v>591.63</v>
      </c>
      <c r="N456" s="81">
        <f t="shared" si="23"/>
        <v>523.56637168141594</v>
      </c>
    </row>
    <row r="457" spans="1:14" ht="41.1" customHeight="1">
      <c r="A457" s="83">
        <v>43974</v>
      </c>
      <c r="C457" s="81" t="s">
        <v>13</v>
      </c>
      <c r="D457" s="81" t="s">
        <v>14</v>
      </c>
      <c r="E457" s="81" t="s">
        <v>15</v>
      </c>
      <c r="F457" s="81" t="s">
        <v>1023</v>
      </c>
      <c r="G457" s="81">
        <v>408</v>
      </c>
      <c r="H457" s="81">
        <v>5.09</v>
      </c>
      <c r="I457" s="81">
        <v>0.28000000000000003</v>
      </c>
      <c r="J457" s="81">
        <f>表4[[#This Row],[挂牌价]]-表4[[#This Row],[优惠下浮]]</f>
        <v>4.8099999999999996</v>
      </c>
      <c r="K457" s="81">
        <v>0.13</v>
      </c>
      <c r="L457" s="81">
        <f t="shared" si="21"/>
        <v>4.2566371681415927</v>
      </c>
      <c r="M457" s="81">
        <f t="shared" si="22"/>
        <v>1962.4799999999998</v>
      </c>
      <c r="N457" s="81">
        <f t="shared" si="23"/>
        <v>1736.7079646017698</v>
      </c>
    </row>
    <row r="458" spans="1:14" ht="41.1" customHeight="1">
      <c r="A458" s="83">
        <v>43974</v>
      </c>
      <c r="C458" s="81" t="s">
        <v>13</v>
      </c>
      <c r="D458" s="81" t="s">
        <v>14</v>
      </c>
      <c r="E458" s="81" t="s">
        <v>15</v>
      </c>
      <c r="F458" s="81" t="s">
        <v>39</v>
      </c>
      <c r="G458" s="81">
        <v>5025</v>
      </c>
      <c r="H458" s="81">
        <v>5.09</v>
      </c>
      <c r="I458" s="81">
        <v>0.28000000000000003</v>
      </c>
      <c r="J458" s="81">
        <f>表4[[#This Row],[挂牌价]]-表4[[#This Row],[优惠下浮]]</f>
        <v>4.8099999999999996</v>
      </c>
      <c r="K458" s="81">
        <v>0.13</v>
      </c>
      <c r="L458" s="81">
        <f t="shared" si="21"/>
        <v>4.2566371681415927</v>
      </c>
      <c r="M458" s="81">
        <f t="shared" si="22"/>
        <v>24170.249999999996</v>
      </c>
      <c r="N458" s="81">
        <f t="shared" si="23"/>
        <v>21389.601769911504</v>
      </c>
    </row>
    <row r="459" spans="1:14" ht="41.1" customHeight="1">
      <c r="A459" s="83">
        <v>43974</v>
      </c>
      <c r="C459" s="81" t="s">
        <v>13</v>
      </c>
      <c r="D459" s="81" t="s">
        <v>14</v>
      </c>
      <c r="E459" s="81" t="s">
        <v>15</v>
      </c>
      <c r="F459" s="81" t="s">
        <v>39</v>
      </c>
      <c r="G459" s="81">
        <v>300</v>
      </c>
      <c r="H459" s="81">
        <v>5.09</v>
      </c>
      <c r="I459" s="81">
        <v>0.28000000000000003</v>
      </c>
      <c r="J459" s="81">
        <f>表4[[#This Row],[挂牌价]]-表4[[#This Row],[优惠下浮]]</f>
        <v>4.8099999999999996</v>
      </c>
      <c r="K459" s="81">
        <v>0.13</v>
      </c>
      <c r="L459" s="81">
        <f t="shared" si="21"/>
        <v>4.2566371681415927</v>
      </c>
      <c r="M459" s="81">
        <f t="shared" si="22"/>
        <v>1442.9999999999998</v>
      </c>
      <c r="N459" s="81">
        <f t="shared" si="23"/>
        <v>1276.9911504424779</v>
      </c>
    </row>
    <row r="460" spans="1:14" ht="41.1" customHeight="1">
      <c r="A460" s="83">
        <v>43974</v>
      </c>
      <c r="C460" s="81" t="s">
        <v>13</v>
      </c>
      <c r="D460" s="81" t="s">
        <v>14</v>
      </c>
      <c r="E460" s="81" t="s">
        <v>15</v>
      </c>
      <c r="F460" s="81" t="s">
        <v>39</v>
      </c>
      <c r="G460" s="81">
        <v>9336</v>
      </c>
      <c r="H460" s="81">
        <v>5.09</v>
      </c>
      <c r="I460" s="81">
        <v>0.28000000000000003</v>
      </c>
      <c r="J460" s="81">
        <f>表4[[#This Row],[挂牌价]]-表4[[#This Row],[优惠下浮]]</f>
        <v>4.8099999999999996</v>
      </c>
      <c r="K460" s="81">
        <v>0.13</v>
      </c>
      <c r="L460" s="81">
        <f t="shared" si="21"/>
        <v>4.2566371681415927</v>
      </c>
      <c r="M460" s="81">
        <f t="shared" si="22"/>
        <v>44906.159999999996</v>
      </c>
      <c r="N460" s="81">
        <f t="shared" si="23"/>
        <v>39739.964601769912</v>
      </c>
    </row>
    <row r="461" spans="1:14" ht="41.1" customHeight="1">
      <c r="A461" s="83">
        <v>43974</v>
      </c>
      <c r="C461" s="81" t="s">
        <v>13</v>
      </c>
      <c r="D461" s="81" t="s">
        <v>14</v>
      </c>
      <c r="E461" s="81" t="s">
        <v>15</v>
      </c>
      <c r="F461" s="81" t="s">
        <v>35</v>
      </c>
      <c r="G461" s="81">
        <v>1485</v>
      </c>
      <c r="H461" s="81">
        <v>5.09</v>
      </c>
      <c r="I461" s="81">
        <v>0.28000000000000003</v>
      </c>
      <c r="J461" s="81">
        <f>表4[[#This Row],[挂牌价]]-表4[[#This Row],[优惠下浮]]</f>
        <v>4.8099999999999996</v>
      </c>
      <c r="K461" s="81">
        <v>0.13</v>
      </c>
      <c r="L461" s="81">
        <f t="shared" si="21"/>
        <v>4.2566371681415927</v>
      </c>
      <c r="M461" s="81">
        <f t="shared" si="22"/>
        <v>7142.8499999999995</v>
      </c>
      <c r="N461" s="81">
        <f t="shared" si="23"/>
        <v>6321.1061946902655</v>
      </c>
    </row>
    <row r="462" spans="1:14" ht="41.1" customHeight="1">
      <c r="A462" s="83">
        <v>43974</v>
      </c>
      <c r="C462" s="81" t="s">
        <v>13</v>
      </c>
      <c r="D462" s="81" t="s">
        <v>14</v>
      </c>
      <c r="E462" s="81" t="s">
        <v>15</v>
      </c>
      <c r="F462" s="81" t="s">
        <v>230</v>
      </c>
      <c r="G462" s="81">
        <v>234</v>
      </c>
      <c r="H462" s="81">
        <v>5.09</v>
      </c>
      <c r="I462" s="81">
        <v>0.28000000000000003</v>
      </c>
      <c r="J462" s="81">
        <f>表4[[#This Row],[挂牌价]]-表4[[#This Row],[优惠下浮]]</f>
        <v>4.8099999999999996</v>
      </c>
      <c r="K462" s="81">
        <v>0.13</v>
      </c>
      <c r="L462" s="81">
        <f t="shared" si="21"/>
        <v>4.2566371681415927</v>
      </c>
      <c r="M462" s="81">
        <f t="shared" si="22"/>
        <v>1125.54</v>
      </c>
      <c r="N462" s="81">
        <f t="shared" si="23"/>
        <v>996.05309734513264</v>
      </c>
    </row>
    <row r="463" spans="1:14" ht="41.1" customHeight="1">
      <c r="A463" s="83">
        <v>43974</v>
      </c>
      <c r="C463" s="81" t="s">
        <v>13</v>
      </c>
      <c r="D463" s="81" t="s">
        <v>14</v>
      </c>
      <c r="E463" s="81" t="s">
        <v>15</v>
      </c>
      <c r="F463" s="81" t="s">
        <v>230</v>
      </c>
      <c r="G463" s="81">
        <v>3103</v>
      </c>
      <c r="H463" s="81">
        <v>5.09</v>
      </c>
      <c r="I463" s="81">
        <v>0.28000000000000003</v>
      </c>
      <c r="J463" s="81">
        <f>表4[[#This Row],[挂牌价]]-表4[[#This Row],[优惠下浮]]</f>
        <v>4.8099999999999996</v>
      </c>
      <c r="K463" s="81">
        <v>0.13</v>
      </c>
      <c r="L463" s="81">
        <f t="shared" si="21"/>
        <v>4.2566371681415927</v>
      </c>
      <c r="M463" s="81">
        <f t="shared" si="22"/>
        <v>14925.429999999998</v>
      </c>
      <c r="N463" s="81">
        <f t="shared" si="23"/>
        <v>13208.345132743361</v>
      </c>
    </row>
    <row r="464" spans="1:14" ht="41.1" customHeight="1">
      <c r="A464" s="83">
        <v>43974</v>
      </c>
      <c r="C464" s="81" t="s">
        <v>13</v>
      </c>
      <c r="D464" s="81" t="s">
        <v>14</v>
      </c>
      <c r="E464" s="81" t="s">
        <v>15</v>
      </c>
      <c r="F464" s="81" t="s">
        <v>230</v>
      </c>
      <c r="G464" s="81">
        <v>568</v>
      </c>
      <c r="H464" s="81">
        <v>5.09</v>
      </c>
      <c r="I464" s="81">
        <v>0.28000000000000003</v>
      </c>
      <c r="J464" s="81">
        <f>表4[[#This Row],[挂牌价]]-表4[[#This Row],[优惠下浮]]</f>
        <v>4.8099999999999996</v>
      </c>
      <c r="K464" s="81">
        <v>0.13</v>
      </c>
      <c r="L464" s="81">
        <f t="shared" si="21"/>
        <v>4.2566371681415927</v>
      </c>
      <c r="M464" s="81">
        <f t="shared" si="22"/>
        <v>2732.08</v>
      </c>
      <c r="N464" s="81">
        <f t="shared" si="23"/>
        <v>2417.7699115044247</v>
      </c>
    </row>
    <row r="465" spans="1:14" ht="41.1" customHeight="1">
      <c r="A465" s="83">
        <v>43974</v>
      </c>
      <c r="C465" s="81" t="s">
        <v>13</v>
      </c>
      <c r="D465" s="81" t="s">
        <v>14</v>
      </c>
      <c r="E465" s="81" t="s">
        <v>15</v>
      </c>
      <c r="F465" s="81" t="s">
        <v>230</v>
      </c>
      <c r="G465" s="81">
        <v>169</v>
      </c>
      <c r="H465" s="81">
        <v>5.09</v>
      </c>
      <c r="I465" s="81">
        <v>0.28000000000000003</v>
      </c>
      <c r="J465" s="81">
        <f>表4[[#This Row],[挂牌价]]-表4[[#This Row],[优惠下浮]]</f>
        <v>4.8099999999999996</v>
      </c>
      <c r="K465" s="81">
        <v>0.13</v>
      </c>
      <c r="L465" s="81">
        <f t="shared" si="21"/>
        <v>4.2566371681415927</v>
      </c>
      <c r="M465" s="81">
        <f t="shared" si="22"/>
        <v>812.89</v>
      </c>
      <c r="N465" s="81">
        <f t="shared" si="23"/>
        <v>719.37168141592917</v>
      </c>
    </row>
    <row r="466" spans="1:14" ht="41.1" customHeight="1">
      <c r="A466" s="83">
        <v>43974</v>
      </c>
      <c r="C466" s="81" t="s">
        <v>13</v>
      </c>
      <c r="D466" s="81" t="s">
        <v>14</v>
      </c>
      <c r="E466" s="81" t="s">
        <v>15</v>
      </c>
      <c r="F466" s="81" t="s">
        <v>1021</v>
      </c>
      <c r="G466" s="81">
        <v>455</v>
      </c>
      <c r="H466" s="81">
        <v>5.09</v>
      </c>
      <c r="I466" s="81">
        <v>0.28000000000000003</v>
      </c>
      <c r="J466" s="81">
        <f>表4[[#This Row],[挂牌价]]-表4[[#This Row],[优惠下浮]]</f>
        <v>4.8099999999999996</v>
      </c>
      <c r="K466" s="81">
        <v>0.13</v>
      </c>
      <c r="L466" s="81">
        <f t="shared" si="21"/>
        <v>4.2566371681415927</v>
      </c>
      <c r="M466" s="81">
        <f t="shared" si="22"/>
        <v>2188.5499999999997</v>
      </c>
      <c r="N466" s="81">
        <f t="shared" si="23"/>
        <v>1936.7699115044247</v>
      </c>
    </row>
    <row r="467" spans="1:14" ht="41.1" customHeight="1">
      <c r="A467" s="83">
        <v>43974</v>
      </c>
      <c r="C467" s="81" t="s">
        <v>13</v>
      </c>
      <c r="D467" s="81" t="s">
        <v>14</v>
      </c>
      <c r="E467" s="81" t="s">
        <v>15</v>
      </c>
      <c r="F467" s="81" t="s">
        <v>498</v>
      </c>
      <c r="G467" s="81">
        <v>1258</v>
      </c>
      <c r="H467" s="81">
        <v>5.09</v>
      </c>
      <c r="I467" s="81">
        <v>0.28000000000000003</v>
      </c>
      <c r="J467" s="81">
        <f>表4[[#This Row],[挂牌价]]-表4[[#This Row],[优惠下浮]]</f>
        <v>4.8099999999999996</v>
      </c>
      <c r="K467" s="81">
        <v>0.13</v>
      </c>
      <c r="L467" s="81">
        <f t="shared" si="21"/>
        <v>4.2566371681415927</v>
      </c>
      <c r="M467" s="81">
        <f t="shared" si="22"/>
        <v>6050.98</v>
      </c>
      <c r="N467" s="81">
        <f t="shared" si="23"/>
        <v>5354.8495575221232</v>
      </c>
    </row>
    <row r="468" spans="1:14" ht="41.1" customHeight="1">
      <c r="A468" s="83">
        <v>43974</v>
      </c>
      <c r="C468" s="81" t="s">
        <v>13</v>
      </c>
      <c r="D468" s="81" t="s">
        <v>14</v>
      </c>
      <c r="E468" s="81" t="s">
        <v>15</v>
      </c>
      <c r="F468" s="81" t="s">
        <v>1028</v>
      </c>
      <c r="G468" s="81">
        <v>404</v>
      </c>
      <c r="H468" s="81">
        <v>5.09</v>
      </c>
      <c r="I468" s="81">
        <v>0.28000000000000003</v>
      </c>
      <c r="J468" s="81">
        <f>表4[[#This Row],[挂牌价]]-表4[[#This Row],[优惠下浮]]</f>
        <v>4.8099999999999996</v>
      </c>
      <c r="K468" s="81">
        <v>0.13</v>
      </c>
      <c r="L468" s="81">
        <f t="shared" si="21"/>
        <v>4.2566371681415927</v>
      </c>
      <c r="M468" s="81">
        <f t="shared" si="22"/>
        <v>1943.2399999999998</v>
      </c>
      <c r="N468" s="81">
        <f t="shared" si="23"/>
        <v>1719.6814159292035</v>
      </c>
    </row>
    <row r="469" spans="1:14" ht="41.1" customHeight="1">
      <c r="A469" s="83">
        <v>43974</v>
      </c>
      <c r="C469" s="81" t="s">
        <v>13</v>
      </c>
      <c r="D469" s="81" t="s">
        <v>14</v>
      </c>
      <c r="E469" s="81" t="s">
        <v>15</v>
      </c>
      <c r="F469" s="81" t="s">
        <v>197</v>
      </c>
      <c r="G469" s="81">
        <v>692</v>
      </c>
      <c r="H469" s="81">
        <v>5.09</v>
      </c>
      <c r="I469" s="81">
        <v>0.28000000000000003</v>
      </c>
      <c r="J469" s="81">
        <f>表4[[#This Row],[挂牌价]]-表4[[#This Row],[优惠下浮]]</f>
        <v>4.8099999999999996</v>
      </c>
      <c r="K469" s="81">
        <v>0.13</v>
      </c>
      <c r="L469" s="81">
        <f t="shared" si="21"/>
        <v>4.2566371681415927</v>
      </c>
      <c r="M469" s="81">
        <f t="shared" si="22"/>
        <v>3328.5199999999995</v>
      </c>
      <c r="N469" s="81">
        <f t="shared" si="23"/>
        <v>2945.5929203539822</v>
      </c>
    </row>
    <row r="470" spans="1:14" ht="41.1" customHeight="1">
      <c r="A470" s="83">
        <v>43974</v>
      </c>
      <c r="C470" s="81" t="s">
        <v>13</v>
      </c>
      <c r="D470" s="81" t="s">
        <v>14</v>
      </c>
      <c r="E470" s="81" t="s">
        <v>15</v>
      </c>
      <c r="F470" s="81" t="s">
        <v>83</v>
      </c>
      <c r="G470" s="81">
        <v>2545</v>
      </c>
      <c r="H470" s="81">
        <v>5.09</v>
      </c>
      <c r="I470" s="81">
        <v>0.28000000000000003</v>
      </c>
      <c r="J470" s="81">
        <f>表4[[#This Row],[挂牌价]]-表4[[#This Row],[优惠下浮]]</f>
        <v>4.8099999999999996</v>
      </c>
      <c r="K470" s="81">
        <v>0.13</v>
      </c>
      <c r="L470" s="81">
        <f t="shared" si="21"/>
        <v>4.2566371681415927</v>
      </c>
      <c r="M470" s="81">
        <f t="shared" si="22"/>
        <v>12241.449999999999</v>
      </c>
      <c r="N470" s="81">
        <f t="shared" si="23"/>
        <v>10833.141592920354</v>
      </c>
    </row>
    <row r="471" spans="1:14" ht="41.1" customHeight="1">
      <c r="A471" s="83">
        <v>43974</v>
      </c>
      <c r="C471" s="81" t="s">
        <v>13</v>
      </c>
      <c r="D471" s="81" t="s">
        <v>14</v>
      </c>
      <c r="E471" s="81" t="s">
        <v>15</v>
      </c>
      <c r="F471" s="81" t="s">
        <v>1026</v>
      </c>
      <c r="G471" s="81">
        <v>234</v>
      </c>
      <c r="H471" s="81">
        <v>5.09</v>
      </c>
      <c r="I471" s="81">
        <v>0.28000000000000003</v>
      </c>
      <c r="J471" s="81">
        <f>表4[[#This Row],[挂牌价]]-表4[[#This Row],[优惠下浮]]</f>
        <v>4.8099999999999996</v>
      </c>
      <c r="K471" s="81">
        <v>0.13</v>
      </c>
      <c r="L471" s="81">
        <f t="shared" si="21"/>
        <v>4.2566371681415927</v>
      </c>
      <c r="M471" s="81">
        <f t="shared" si="22"/>
        <v>1125.54</v>
      </c>
      <c r="N471" s="81">
        <f t="shared" si="23"/>
        <v>996.05309734513264</v>
      </c>
    </row>
    <row r="472" spans="1:14" ht="41.1" customHeight="1">
      <c r="A472" s="83">
        <v>43974</v>
      </c>
      <c r="C472" s="81" t="s">
        <v>13</v>
      </c>
      <c r="D472" s="81" t="s">
        <v>14</v>
      </c>
      <c r="E472" s="81" t="s">
        <v>15</v>
      </c>
      <c r="F472" s="81" t="s">
        <v>1033</v>
      </c>
      <c r="G472" s="81">
        <v>201</v>
      </c>
      <c r="H472" s="81">
        <v>5.09</v>
      </c>
      <c r="I472" s="81">
        <v>0.28000000000000003</v>
      </c>
      <c r="J472" s="81">
        <f>表4[[#This Row],[挂牌价]]-表4[[#This Row],[优惠下浮]]</f>
        <v>4.8099999999999996</v>
      </c>
      <c r="K472" s="81">
        <v>0.13</v>
      </c>
      <c r="L472" s="81">
        <f t="shared" si="21"/>
        <v>4.2566371681415927</v>
      </c>
      <c r="M472" s="81">
        <f t="shared" si="22"/>
        <v>966.81</v>
      </c>
      <c r="N472" s="81">
        <f t="shared" si="23"/>
        <v>855.58407079646008</v>
      </c>
    </row>
    <row r="473" spans="1:14" ht="41.1" customHeight="1">
      <c r="A473" s="83">
        <v>43974</v>
      </c>
      <c r="C473" s="81" t="s">
        <v>13</v>
      </c>
      <c r="D473" s="81" t="s">
        <v>14</v>
      </c>
      <c r="E473" s="81" t="s">
        <v>15</v>
      </c>
      <c r="F473" s="81" t="s">
        <v>1033</v>
      </c>
      <c r="G473" s="81">
        <v>346</v>
      </c>
      <c r="H473" s="81">
        <v>5.09</v>
      </c>
      <c r="I473" s="81">
        <v>0.28000000000000003</v>
      </c>
      <c r="J473" s="81">
        <f>表4[[#This Row],[挂牌价]]-表4[[#This Row],[优惠下浮]]</f>
        <v>4.8099999999999996</v>
      </c>
      <c r="K473" s="81">
        <v>0.13</v>
      </c>
      <c r="L473" s="81">
        <f t="shared" si="21"/>
        <v>4.2566371681415927</v>
      </c>
      <c r="M473" s="81">
        <f t="shared" si="22"/>
        <v>1664.2599999999998</v>
      </c>
      <c r="N473" s="81">
        <f t="shared" si="23"/>
        <v>1472.7964601769911</v>
      </c>
    </row>
    <row r="474" spans="1:14" ht="41.1" customHeight="1">
      <c r="A474" s="83">
        <v>43974</v>
      </c>
      <c r="C474" s="81" t="s">
        <v>13</v>
      </c>
      <c r="D474" s="81" t="s">
        <v>14</v>
      </c>
      <c r="E474" s="81" t="s">
        <v>15</v>
      </c>
      <c r="F474" s="81" t="s">
        <v>232</v>
      </c>
      <c r="G474" s="81">
        <v>526</v>
      </c>
      <c r="H474" s="81">
        <v>5.09</v>
      </c>
      <c r="I474" s="81">
        <v>0.28000000000000003</v>
      </c>
      <c r="J474" s="81">
        <f>表4[[#This Row],[挂牌价]]-表4[[#This Row],[优惠下浮]]</f>
        <v>4.8099999999999996</v>
      </c>
      <c r="K474" s="81">
        <v>0.13</v>
      </c>
      <c r="L474" s="81">
        <f t="shared" si="21"/>
        <v>4.2566371681415927</v>
      </c>
      <c r="M474" s="81">
        <f t="shared" si="22"/>
        <v>2530.06</v>
      </c>
      <c r="N474" s="81">
        <f t="shared" si="23"/>
        <v>2238.9911504424776</v>
      </c>
    </row>
    <row r="475" spans="1:14" ht="41.1" customHeight="1">
      <c r="A475" s="83">
        <v>43974</v>
      </c>
      <c r="C475" s="81" t="s">
        <v>13</v>
      </c>
      <c r="D475" s="81" t="s">
        <v>14</v>
      </c>
      <c r="E475" s="81" t="s">
        <v>15</v>
      </c>
      <c r="F475" s="81" t="s">
        <v>232</v>
      </c>
      <c r="G475" s="81">
        <v>663</v>
      </c>
      <c r="H475" s="81">
        <v>5.09</v>
      </c>
      <c r="I475" s="81">
        <v>0.28000000000000003</v>
      </c>
      <c r="J475" s="81">
        <f>表4[[#This Row],[挂牌价]]-表4[[#This Row],[优惠下浮]]</f>
        <v>4.8099999999999996</v>
      </c>
      <c r="K475" s="81">
        <v>0.13</v>
      </c>
      <c r="L475" s="81">
        <f t="shared" si="21"/>
        <v>4.2566371681415927</v>
      </c>
      <c r="M475" s="81">
        <f t="shared" si="22"/>
        <v>3189.0299999999997</v>
      </c>
      <c r="N475" s="81">
        <f t="shared" si="23"/>
        <v>2822.1504424778759</v>
      </c>
    </row>
    <row r="476" spans="1:14" ht="41.1" customHeight="1">
      <c r="A476" s="83">
        <v>43974</v>
      </c>
      <c r="C476" s="81" t="s">
        <v>13</v>
      </c>
      <c r="D476" s="81" t="s">
        <v>14</v>
      </c>
      <c r="E476" s="81" t="s">
        <v>15</v>
      </c>
      <c r="F476" s="81" t="s">
        <v>1018</v>
      </c>
      <c r="G476" s="81">
        <v>2739</v>
      </c>
      <c r="H476" s="81">
        <v>5.09</v>
      </c>
      <c r="I476" s="81">
        <v>0.28000000000000003</v>
      </c>
      <c r="J476" s="81">
        <f>表4[[#This Row],[挂牌价]]-表4[[#This Row],[优惠下浮]]</f>
        <v>4.8099999999999996</v>
      </c>
      <c r="K476" s="81">
        <v>0.13</v>
      </c>
      <c r="L476" s="81">
        <f t="shared" si="21"/>
        <v>4.2566371681415927</v>
      </c>
      <c r="M476" s="81">
        <f t="shared" si="22"/>
        <v>13174.589999999998</v>
      </c>
      <c r="N476" s="81">
        <f t="shared" si="23"/>
        <v>11658.929203539823</v>
      </c>
    </row>
    <row r="477" spans="1:14" ht="41.1" customHeight="1">
      <c r="A477" s="83">
        <v>43974</v>
      </c>
      <c r="C477" s="81" t="s">
        <v>13</v>
      </c>
      <c r="D477" s="81" t="s">
        <v>14</v>
      </c>
      <c r="E477" s="81" t="s">
        <v>15</v>
      </c>
      <c r="F477" s="81" t="s">
        <v>1016</v>
      </c>
      <c r="G477" s="81">
        <v>253</v>
      </c>
      <c r="H477" s="81">
        <v>5.09</v>
      </c>
      <c r="I477" s="81">
        <v>0.28000000000000003</v>
      </c>
      <c r="J477" s="81">
        <f>表4[[#This Row],[挂牌价]]-表4[[#This Row],[优惠下浮]]</f>
        <v>4.8099999999999996</v>
      </c>
      <c r="K477" s="81">
        <v>0.13</v>
      </c>
      <c r="L477" s="81">
        <f t="shared" si="21"/>
        <v>4.2566371681415927</v>
      </c>
      <c r="M477" s="81">
        <f t="shared" si="22"/>
        <v>1216.9299999999998</v>
      </c>
      <c r="N477" s="81">
        <f t="shared" si="23"/>
        <v>1076.929203539823</v>
      </c>
    </row>
    <row r="478" spans="1:14" ht="41.1" customHeight="1">
      <c r="A478" s="83">
        <v>43974</v>
      </c>
      <c r="C478" s="81" t="s">
        <v>13</v>
      </c>
      <c r="D478" s="81" t="s">
        <v>14</v>
      </c>
      <c r="E478" s="81" t="s">
        <v>15</v>
      </c>
      <c r="F478" s="81" t="s">
        <v>746</v>
      </c>
      <c r="G478" s="81">
        <v>319</v>
      </c>
      <c r="H478" s="81">
        <v>5.09</v>
      </c>
      <c r="I478" s="81">
        <v>0.28000000000000003</v>
      </c>
      <c r="J478" s="81">
        <f>表4[[#This Row],[挂牌价]]-表4[[#This Row],[优惠下浮]]</f>
        <v>4.8099999999999996</v>
      </c>
      <c r="K478" s="81">
        <v>0.13</v>
      </c>
      <c r="L478" s="81">
        <f t="shared" si="21"/>
        <v>4.2566371681415927</v>
      </c>
      <c r="M478" s="81">
        <f t="shared" si="22"/>
        <v>1534.3899999999999</v>
      </c>
      <c r="N478" s="81">
        <f t="shared" si="23"/>
        <v>1357.8672566371681</v>
      </c>
    </row>
    <row r="479" spans="1:14" ht="41.1" customHeight="1">
      <c r="A479" s="83">
        <v>43974</v>
      </c>
      <c r="C479" s="81" t="s">
        <v>13</v>
      </c>
      <c r="D479" s="81" t="s">
        <v>14</v>
      </c>
      <c r="E479" s="81" t="s">
        <v>15</v>
      </c>
      <c r="F479" s="81" t="s">
        <v>149</v>
      </c>
      <c r="G479" s="81">
        <v>500</v>
      </c>
      <c r="H479" s="81">
        <v>5.09</v>
      </c>
      <c r="I479" s="81">
        <v>0.28000000000000003</v>
      </c>
      <c r="J479" s="81">
        <f>表4[[#This Row],[挂牌价]]-表4[[#This Row],[优惠下浮]]</f>
        <v>4.8099999999999996</v>
      </c>
      <c r="K479" s="81">
        <v>0.13</v>
      </c>
      <c r="L479" s="81">
        <f t="shared" si="21"/>
        <v>4.2566371681415927</v>
      </c>
      <c r="M479" s="81">
        <f t="shared" si="22"/>
        <v>2405</v>
      </c>
      <c r="N479" s="81">
        <f t="shared" si="23"/>
        <v>2128.3185840707965</v>
      </c>
    </row>
    <row r="480" spans="1:14" ht="41.1" customHeight="1">
      <c r="A480" s="83">
        <v>43974</v>
      </c>
      <c r="C480" s="81" t="s">
        <v>13</v>
      </c>
      <c r="D480" s="81" t="s">
        <v>14</v>
      </c>
      <c r="E480" s="81" t="s">
        <v>15</v>
      </c>
      <c r="F480" s="81" t="s">
        <v>149</v>
      </c>
      <c r="G480" s="81">
        <v>480</v>
      </c>
      <c r="H480" s="81">
        <v>5.09</v>
      </c>
      <c r="I480" s="81">
        <v>0.28000000000000003</v>
      </c>
      <c r="J480" s="81">
        <f>表4[[#This Row],[挂牌价]]-表4[[#This Row],[优惠下浮]]</f>
        <v>4.8099999999999996</v>
      </c>
      <c r="K480" s="81">
        <v>0.13</v>
      </c>
      <c r="L480" s="81">
        <f t="shared" si="21"/>
        <v>4.2566371681415927</v>
      </c>
      <c r="M480" s="81">
        <f t="shared" si="22"/>
        <v>2308.7999999999997</v>
      </c>
      <c r="N480" s="81">
        <f t="shared" si="23"/>
        <v>2043.1858407079644</v>
      </c>
    </row>
    <row r="481" spans="1:14" ht="41.1" customHeight="1">
      <c r="A481" s="83">
        <v>43974</v>
      </c>
      <c r="C481" s="81" t="s">
        <v>13</v>
      </c>
      <c r="D481" s="81" t="s">
        <v>14</v>
      </c>
      <c r="E481" s="81" t="s">
        <v>15</v>
      </c>
      <c r="F481" s="81" t="s">
        <v>149</v>
      </c>
      <c r="G481" s="81">
        <v>1664</v>
      </c>
      <c r="H481" s="81">
        <v>5.09</v>
      </c>
      <c r="I481" s="81">
        <v>0.28000000000000003</v>
      </c>
      <c r="J481" s="81">
        <f>表4[[#This Row],[挂牌价]]-表4[[#This Row],[优惠下浮]]</f>
        <v>4.8099999999999996</v>
      </c>
      <c r="K481" s="81">
        <v>0.13</v>
      </c>
      <c r="L481" s="81">
        <f t="shared" si="21"/>
        <v>4.2566371681415927</v>
      </c>
      <c r="M481" s="81">
        <f t="shared" si="22"/>
        <v>8003.8399999999992</v>
      </c>
      <c r="N481" s="81">
        <f t="shared" si="23"/>
        <v>7083.0442477876104</v>
      </c>
    </row>
    <row r="482" spans="1:14" ht="41.1" customHeight="1">
      <c r="A482" s="83">
        <v>43974</v>
      </c>
      <c r="C482" s="81" t="s">
        <v>13</v>
      </c>
      <c r="D482" s="81" t="s">
        <v>14</v>
      </c>
      <c r="E482" s="81" t="s">
        <v>15</v>
      </c>
      <c r="F482" s="81" t="s">
        <v>1012</v>
      </c>
      <c r="G482" s="81">
        <v>464</v>
      </c>
      <c r="H482" s="81">
        <v>5.09</v>
      </c>
      <c r="I482" s="81">
        <v>0.28000000000000003</v>
      </c>
      <c r="J482" s="81">
        <f>表4[[#This Row],[挂牌价]]-表4[[#This Row],[优惠下浮]]</f>
        <v>4.8099999999999996</v>
      </c>
      <c r="K482" s="81">
        <v>0.13</v>
      </c>
      <c r="L482" s="81">
        <f t="shared" si="21"/>
        <v>4.2566371681415927</v>
      </c>
      <c r="M482" s="81">
        <f t="shared" si="22"/>
        <v>2231.8399999999997</v>
      </c>
      <c r="N482" s="81">
        <f t="shared" si="23"/>
        <v>1975.0796460176989</v>
      </c>
    </row>
    <row r="483" spans="1:14" ht="41.1" customHeight="1">
      <c r="A483" s="83">
        <v>43974</v>
      </c>
      <c r="C483" s="81" t="s">
        <v>13</v>
      </c>
      <c r="D483" s="81" t="s">
        <v>14</v>
      </c>
      <c r="E483" s="81" t="s">
        <v>15</v>
      </c>
      <c r="F483" s="81" t="s">
        <v>253</v>
      </c>
      <c r="G483" s="81">
        <v>214</v>
      </c>
      <c r="H483" s="81">
        <v>5.09</v>
      </c>
      <c r="I483" s="81">
        <v>0.28000000000000003</v>
      </c>
      <c r="J483" s="81">
        <f>表4[[#This Row],[挂牌价]]-表4[[#This Row],[优惠下浮]]</f>
        <v>4.8099999999999996</v>
      </c>
      <c r="K483" s="81">
        <v>0.13</v>
      </c>
      <c r="L483" s="81">
        <f t="shared" si="21"/>
        <v>4.2566371681415927</v>
      </c>
      <c r="M483" s="81">
        <f t="shared" si="22"/>
        <v>1029.3399999999999</v>
      </c>
      <c r="N483" s="81">
        <f t="shared" si="23"/>
        <v>910.92035398230087</v>
      </c>
    </row>
    <row r="484" spans="1:14" ht="41.1" customHeight="1">
      <c r="A484" s="83">
        <v>43974</v>
      </c>
      <c r="C484" s="81" t="s">
        <v>13</v>
      </c>
      <c r="D484" s="81" t="s">
        <v>14</v>
      </c>
      <c r="E484" s="81" t="s">
        <v>15</v>
      </c>
      <c r="F484" s="81" t="s">
        <v>253</v>
      </c>
      <c r="G484" s="81">
        <v>420</v>
      </c>
      <c r="H484" s="81">
        <v>5.09</v>
      </c>
      <c r="I484" s="81">
        <v>0.28000000000000003</v>
      </c>
      <c r="J484" s="81">
        <f>表4[[#This Row],[挂牌价]]-表4[[#This Row],[优惠下浮]]</f>
        <v>4.8099999999999996</v>
      </c>
      <c r="K484" s="81">
        <v>0.13</v>
      </c>
      <c r="L484" s="81">
        <f t="shared" si="21"/>
        <v>4.2566371681415927</v>
      </c>
      <c r="M484" s="81">
        <f t="shared" si="22"/>
        <v>2020.1999999999998</v>
      </c>
      <c r="N484" s="81">
        <f t="shared" si="23"/>
        <v>1787.787610619469</v>
      </c>
    </row>
    <row r="485" spans="1:14" ht="41.1" customHeight="1">
      <c r="A485" s="83">
        <v>43974</v>
      </c>
      <c r="C485" s="81" t="s">
        <v>13</v>
      </c>
      <c r="D485" s="81" t="s">
        <v>14</v>
      </c>
      <c r="E485" s="81" t="s">
        <v>15</v>
      </c>
      <c r="F485" s="81" t="s">
        <v>253</v>
      </c>
      <c r="G485" s="81">
        <v>797</v>
      </c>
      <c r="H485" s="81">
        <v>5.09</v>
      </c>
      <c r="I485" s="81">
        <v>0.28000000000000003</v>
      </c>
      <c r="J485" s="81">
        <f>表4[[#This Row],[挂牌价]]-表4[[#This Row],[优惠下浮]]</f>
        <v>4.8099999999999996</v>
      </c>
      <c r="K485" s="81">
        <v>0.13</v>
      </c>
      <c r="L485" s="81">
        <f t="shared" si="21"/>
        <v>4.2566371681415927</v>
      </c>
      <c r="M485" s="81">
        <f t="shared" si="22"/>
        <v>3833.5699999999997</v>
      </c>
      <c r="N485" s="81">
        <f t="shared" si="23"/>
        <v>3392.5398230088495</v>
      </c>
    </row>
    <row r="486" spans="1:14" ht="41.1" customHeight="1">
      <c r="A486" s="83">
        <v>43974</v>
      </c>
      <c r="C486" s="81" t="s">
        <v>13</v>
      </c>
      <c r="D486" s="81" t="s">
        <v>14</v>
      </c>
      <c r="E486" s="81" t="s">
        <v>15</v>
      </c>
      <c r="F486" s="81" t="s">
        <v>253</v>
      </c>
      <c r="G486" s="81">
        <v>289</v>
      </c>
      <c r="H486" s="81">
        <v>5.09</v>
      </c>
      <c r="I486" s="81">
        <v>0.28000000000000003</v>
      </c>
      <c r="J486" s="81">
        <f>表4[[#This Row],[挂牌价]]-表4[[#This Row],[优惠下浮]]</f>
        <v>4.8099999999999996</v>
      </c>
      <c r="K486" s="81">
        <v>0.13</v>
      </c>
      <c r="L486" s="81">
        <f t="shared" si="21"/>
        <v>4.2566371681415927</v>
      </c>
      <c r="M486" s="81">
        <f t="shared" si="22"/>
        <v>1390.09</v>
      </c>
      <c r="N486" s="81">
        <f t="shared" si="23"/>
        <v>1230.1681415929202</v>
      </c>
    </row>
    <row r="487" spans="1:14" ht="41.1" customHeight="1">
      <c r="A487" s="83">
        <v>43974</v>
      </c>
      <c r="C487" s="81" t="s">
        <v>13</v>
      </c>
      <c r="D487" s="81" t="s">
        <v>14</v>
      </c>
      <c r="E487" s="81" t="s">
        <v>15</v>
      </c>
      <c r="F487" s="81" t="s">
        <v>253</v>
      </c>
      <c r="G487" s="81">
        <v>965</v>
      </c>
      <c r="H487" s="81">
        <v>5.09</v>
      </c>
      <c r="I487" s="81">
        <v>0.28000000000000003</v>
      </c>
      <c r="J487" s="81">
        <f>表4[[#This Row],[挂牌价]]-表4[[#This Row],[优惠下浮]]</f>
        <v>4.8099999999999996</v>
      </c>
      <c r="K487" s="81">
        <v>0.13</v>
      </c>
      <c r="L487" s="81">
        <f t="shared" si="21"/>
        <v>4.2566371681415927</v>
      </c>
      <c r="M487" s="81">
        <f t="shared" si="22"/>
        <v>4641.6499999999996</v>
      </c>
      <c r="N487" s="81">
        <f t="shared" si="23"/>
        <v>4107.6548672566369</v>
      </c>
    </row>
    <row r="488" spans="1:14" ht="41.1" customHeight="1">
      <c r="A488" s="83">
        <v>43974</v>
      </c>
      <c r="C488" s="81" t="s">
        <v>13</v>
      </c>
      <c r="D488" s="81" t="s">
        <v>14</v>
      </c>
      <c r="E488" s="81" t="s">
        <v>15</v>
      </c>
      <c r="F488" s="81" t="s">
        <v>253</v>
      </c>
      <c r="G488" s="81">
        <v>320</v>
      </c>
      <c r="H488" s="81">
        <v>5.09</v>
      </c>
      <c r="I488" s="81">
        <v>0.28000000000000003</v>
      </c>
      <c r="J488" s="81">
        <f>表4[[#This Row],[挂牌价]]-表4[[#This Row],[优惠下浮]]</f>
        <v>4.8099999999999996</v>
      </c>
      <c r="K488" s="81">
        <v>0.13</v>
      </c>
      <c r="L488" s="81">
        <f t="shared" si="21"/>
        <v>4.2566371681415927</v>
      </c>
      <c r="M488" s="81">
        <f t="shared" si="22"/>
        <v>1539.1999999999998</v>
      </c>
      <c r="N488" s="81">
        <f t="shared" si="23"/>
        <v>1362.1238938053098</v>
      </c>
    </row>
    <row r="489" spans="1:14" ht="41.1" customHeight="1">
      <c r="A489" s="83">
        <v>43974</v>
      </c>
      <c r="C489" s="81" t="s">
        <v>13</v>
      </c>
      <c r="D489" s="81" t="s">
        <v>14</v>
      </c>
      <c r="E489" s="81" t="s">
        <v>15</v>
      </c>
      <c r="F489" s="81" t="s">
        <v>253</v>
      </c>
      <c r="G489" s="81">
        <v>394</v>
      </c>
      <c r="H489" s="81">
        <v>5.09</v>
      </c>
      <c r="I489" s="81">
        <v>0.28000000000000003</v>
      </c>
      <c r="J489" s="81">
        <f>表4[[#This Row],[挂牌价]]-表4[[#This Row],[优惠下浮]]</f>
        <v>4.8099999999999996</v>
      </c>
      <c r="K489" s="81">
        <v>0.13</v>
      </c>
      <c r="L489" s="81">
        <f t="shared" si="21"/>
        <v>4.2566371681415927</v>
      </c>
      <c r="M489" s="81">
        <f t="shared" si="22"/>
        <v>1895.1399999999999</v>
      </c>
      <c r="N489" s="81">
        <f t="shared" si="23"/>
        <v>1677.1150442477874</v>
      </c>
    </row>
    <row r="490" spans="1:14" ht="41.1" customHeight="1">
      <c r="A490" s="83">
        <v>43974</v>
      </c>
      <c r="C490" s="81" t="s">
        <v>13</v>
      </c>
      <c r="D490" s="81" t="s">
        <v>14</v>
      </c>
      <c r="E490" s="81" t="s">
        <v>15</v>
      </c>
      <c r="F490" s="81" t="s">
        <v>253</v>
      </c>
      <c r="G490" s="81">
        <v>1014</v>
      </c>
      <c r="H490" s="81">
        <v>5.09</v>
      </c>
      <c r="I490" s="81">
        <v>0.28000000000000003</v>
      </c>
      <c r="J490" s="81">
        <f>表4[[#This Row],[挂牌价]]-表4[[#This Row],[优惠下浮]]</f>
        <v>4.8099999999999996</v>
      </c>
      <c r="K490" s="81">
        <v>0.13</v>
      </c>
      <c r="L490" s="81">
        <f t="shared" si="21"/>
        <v>4.2566371681415927</v>
      </c>
      <c r="M490" s="81">
        <f t="shared" si="22"/>
        <v>4877.3399999999992</v>
      </c>
      <c r="N490" s="81">
        <f t="shared" si="23"/>
        <v>4316.2300884955748</v>
      </c>
    </row>
    <row r="491" spans="1:14" ht="41.1" customHeight="1">
      <c r="A491" s="83">
        <v>43974</v>
      </c>
      <c r="C491" s="81" t="s">
        <v>13</v>
      </c>
      <c r="D491" s="81" t="s">
        <v>14</v>
      </c>
      <c r="E491" s="81" t="s">
        <v>15</v>
      </c>
      <c r="F491" s="81" t="s">
        <v>253</v>
      </c>
      <c r="G491" s="81">
        <v>234</v>
      </c>
      <c r="H491" s="81">
        <v>5.09</v>
      </c>
      <c r="I491" s="81">
        <v>0.28000000000000003</v>
      </c>
      <c r="J491" s="81">
        <f>表4[[#This Row],[挂牌价]]-表4[[#This Row],[优惠下浮]]</f>
        <v>4.8099999999999996</v>
      </c>
      <c r="K491" s="81">
        <v>0.13</v>
      </c>
      <c r="L491" s="81">
        <f t="shared" si="21"/>
        <v>4.2566371681415927</v>
      </c>
      <c r="M491" s="81">
        <f t="shared" si="22"/>
        <v>1125.54</v>
      </c>
      <c r="N491" s="81">
        <f t="shared" si="23"/>
        <v>996.05309734513264</v>
      </c>
    </row>
    <row r="492" spans="1:14" ht="41.1" customHeight="1">
      <c r="A492" s="83">
        <v>43974</v>
      </c>
      <c r="C492" s="81" t="s">
        <v>13</v>
      </c>
      <c r="D492" s="81" t="s">
        <v>14</v>
      </c>
      <c r="E492" s="81" t="s">
        <v>15</v>
      </c>
      <c r="F492" s="81" t="s">
        <v>253</v>
      </c>
      <c r="G492" s="81">
        <v>1644</v>
      </c>
      <c r="H492" s="81">
        <v>5.09</v>
      </c>
      <c r="I492" s="81">
        <v>0.28000000000000003</v>
      </c>
      <c r="J492" s="81">
        <f>表4[[#This Row],[挂牌价]]-表4[[#This Row],[优惠下浮]]</f>
        <v>4.8099999999999996</v>
      </c>
      <c r="K492" s="81">
        <v>0.13</v>
      </c>
      <c r="L492" s="81">
        <f t="shared" si="21"/>
        <v>4.2566371681415927</v>
      </c>
      <c r="M492" s="81">
        <f t="shared" si="22"/>
        <v>7907.6399999999994</v>
      </c>
      <c r="N492" s="81">
        <f t="shared" si="23"/>
        <v>6997.9115044247783</v>
      </c>
    </row>
    <row r="493" spans="1:14" ht="41.1" customHeight="1">
      <c r="A493" s="83">
        <v>43974</v>
      </c>
      <c r="C493" s="81" t="s">
        <v>13</v>
      </c>
      <c r="D493" s="81" t="s">
        <v>14</v>
      </c>
      <c r="E493" s="81" t="s">
        <v>15</v>
      </c>
      <c r="F493" s="81" t="s">
        <v>253</v>
      </c>
      <c r="G493" s="81">
        <v>1085</v>
      </c>
      <c r="H493" s="81">
        <v>5.09</v>
      </c>
      <c r="I493" s="81">
        <v>0.28000000000000003</v>
      </c>
      <c r="J493" s="81">
        <f>表4[[#This Row],[挂牌价]]-表4[[#This Row],[优惠下浮]]</f>
        <v>4.8099999999999996</v>
      </c>
      <c r="K493" s="81">
        <v>0.13</v>
      </c>
      <c r="L493" s="81">
        <f t="shared" si="21"/>
        <v>4.2566371681415927</v>
      </c>
      <c r="M493" s="81">
        <f t="shared" si="22"/>
        <v>5218.8499999999995</v>
      </c>
      <c r="N493" s="81">
        <f t="shared" si="23"/>
        <v>4618.4513274336277</v>
      </c>
    </row>
    <row r="494" spans="1:14" ht="41.1" customHeight="1">
      <c r="A494" s="83">
        <v>43974</v>
      </c>
      <c r="C494" s="81" t="s">
        <v>13</v>
      </c>
      <c r="D494" s="81" t="s">
        <v>14</v>
      </c>
      <c r="E494" s="81" t="s">
        <v>15</v>
      </c>
      <c r="F494" s="81" t="s">
        <v>253</v>
      </c>
      <c r="G494" s="81">
        <v>1101</v>
      </c>
      <c r="H494" s="81">
        <v>5.09</v>
      </c>
      <c r="I494" s="81">
        <v>0.28000000000000003</v>
      </c>
      <c r="J494" s="81">
        <f>表4[[#This Row],[挂牌价]]-表4[[#This Row],[优惠下浮]]</f>
        <v>4.8099999999999996</v>
      </c>
      <c r="K494" s="81">
        <v>0.13</v>
      </c>
      <c r="L494" s="81">
        <f t="shared" si="21"/>
        <v>4.2566371681415927</v>
      </c>
      <c r="M494" s="81">
        <f t="shared" si="22"/>
        <v>5295.8099999999995</v>
      </c>
      <c r="N494" s="81">
        <f t="shared" si="23"/>
        <v>4686.5575221238932</v>
      </c>
    </row>
    <row r="495" spans="1:14" ht="41.1" customHeight="1">
      <c r="A495" s="83">
        <v>43974</v>
      </c>
      <c r="C495" s="81" t="s">
        <v>13</v>
      </c>
      <c r="D495" s="81" t="s">
        <v>14</v>
      </c>
      <c r="E495" s="81" t="s">
        <v>15</v>
      </c>
      <c r="F495" s="81" t="s">
        <v>253</v>
      </c>
      <c r="G495" s="81">
        <v>666</v>
      </c>
      <c r="H495" s="81">
        <v>5.09</v>
      </c>
      <c r="I495" s="81">
        <v>0.28000000000000003</v>
      </c>
      <c r="J495" s="81">
        <f>表4[[#This Row],[挂牌价]]-表4[[#This Row],[优惠下浮]]</f>
        <v>4.8099999999999996</v>
      </c>
      <c r="K495" s="81">
        <v>0.13</v>
      </c>
      <c r="L495" s="81">
        <f t="shared" si="21"/>
        <v>4.2566371681415927</v>
      </c>
      <c r="M495" s="81">
        <f t="shared" si="22"/>
        <v>3203.4599999999996</v>
      </c>
      <c r="N495" s="81">
        <f t="shared" si="23"/>
        <v>2834.9203539823006</v>
      </c>
    </row>
    <row r="496" spans="1:14" ht="41.1" customHeight="1">
      <c r="A496" s="83">
        <v>43974</v>
      </c>
      <c r="C496" s="81" t="s">
        <v>13</v>
      </c>
      <c r="D496" s="81" t="s">
        <v>14</v>
      </c>
      <c r="E496" s="81" t="s">
        <v>15</v>
      </c>
      <c r="F496" s="81" t="s">
        <v>16</v>
      </c>
      <c r="G496" s="81">
        <v>13994</v>
      </c>
      <c r="H496" s="81">
        <v>5.09</v>
      </c>
      <c r="I496" s="81">
        <v>0.28000000000000003</v>
      </c>
      <c r="J496" s="81">
        <f>表4[[#This Row],[挂牌价]]-表4[[#This Row],[优惠下浮]]</f>
        <v>4.8099999999999996</v>
      </c>
      <c r="K496" s="81">
        <v>0.13</v>
      </c>
      <c r="L496" s="81">
        <f t="shared" si="21"/>
        <v>4.2566371681415927</v>
      </c>
      <c r="M496" s="81">
        <f t="shared" si="22"/>
        <v>67311.14</v>
      </c>
      <c r="N496" s="81">
        <f t="shared" si="23"/>
        <v>59567.380530973445</v>
      </c>
    </row>
    <row r="497" spans="1:14" ht="41.1" customHeight="1">
      <c r="A497" s="83">
        <v>43974</v>
      </c>
      <c r="C497" s="81" t="s">
        <v>13</v>
      </c>
      <c r="D497" s="81" t="s">
        <v>14</v>
      </c>
      <c r="E497" s="81" t="s">
        <v>15</v>
      </c>
      <c r="F497" s="81" t="s">
        <v>16</v>
      </c>
      <c r="G497" s="81">
        <v>263</v>
      </c>
      <c r="H497" s="81">
        <v>5.09</v>
      </c>
      <c r="I497" s="81">
        <v>0.28000000000000003</v>
      </c>
      <c r="J497" s="81">
        <f>表4[[#This Row],[挂牌价]]-表4[[#This Row],[优惠下浮]]</f>
        <v>4.8099999999999996</v>
      </c>
      <c r="K497" s="81">
        <v>0.13</v>
      </c>
      <c r="L497" s="81">
        <f t="shared" si="21"/>
        <v>4.2566371681415927</v>
      </c>
      <c r="M497" s="81">
        <f t="shared" si="22"/>
        <v>1265.03</v>
      </c>
      <c r="N497" s="81">
        <f t="shared" si="23"/>
        <v>1119.4955752212388</v>
      </c>
    </row>
    <row r="498" spans="1:14" ht="41.1" customHeight="1">
      <c r="A498" s="83">
        <v>43974</v>
      </c>
      <c r="C498" s="81" t="s">
        <v>13</v>
      </c>
      <c r="D498" s="81" t="s">
        <v>14</v>
      </c>
      <c r="E498" s="81" t="s">
        <v>15</v>
      </c>
      <c r="F498" s="81" t="s">
        <v>16</v>
      </c>
      <c r="G498" s="81">
        <v>178</v>
      </c>
      <c r="H498" s="81">
        <v>5.09</v>
      </c>
      <c r="I498" s="81">
        <v>0.28000000000000003</v>
      </c>
      <c r="J498" s="81">
        <f>表4[[#This Row],[挂牌价]]-表4[[#This Row],[优惠下浮]]</f>
        <v>4.8099999999999996</v>
      </c>
      <c r="K498" s="81">
        <v>0.13</v>
      </c>
      <c r="L498" s="81">
        <f t="shared" si="21"/>
        <v>4.2566371681415927</v>
      </c>
      <c r="M498" s="81">
        <f t="shared" si="22"/>
        <v>856.18</v>
      </c>
      <c r="N498" s="81">
        <f t="shared" si="23"/>
        <v>757.68141592920347</v>
      </c>
    </row>
    <row r="499" spans="1:14" ht="41.1" customHeight="1">
      <c r="A499" s="83">
        <v>43975</v>
      </c>
      <c r="C499" s="81" t="s">
        <v>13</v>
      </c>
      <c r="D499" s="81" t="s">
        <v>14</v>
      </c>
      <c r="E499" s="81" t="s">
        <v>15</v>
      </c>
      <c r="F499" s="81" t="s">
        <v>19</v>
      </c>
      <c r="G499" s="81">
        <v>2558</v>
      </c>
      <c r="H499" s="81">
        <v>5.09</v>
      </c>
      <c r="I499" s="81">
        <v>0.28000000000000003</v>
      </c>
      <c r="J499" s="81">
        <f>表4[[#This Row],[挂牌价]]-表4[[#This Row],[优惠下浮]]</f>
        <v>4.8099999999999996</v>
      </c>
      <c r="K499" s="81">
        <v>0.13</v>
      </c>
      <c r="L499" s="81">
        <f t="shared" si="21"/>
        <v>4.2566371681415927</v>
      </c>
      <c r="M499" s="81">
        <f t="shared" si="22"/>
        <v>12303.98</v>
      </c>
      <c r="N499" s="81">
        <f t="shared" si="23"/>
        <v>10888.477876106193</v>
      </c>
    </row>
    <row r="500" spans="1:14" ht="41.1" customHeight="1">
      <c r="A500" s="83">
        <v>43975</v>
      </c>
      <c r="C500" s="81" t="s">
        <v>13</v>
      </c>
      <c r="D500" s="81" t="s">
        <v>14</v>
      </c>
      <c r="E500" s="81" t="s">
        <v>15</v>
      </c>
      <c r="F500" s="81" t="s">
        <v>34</v>
      </c>
      <c r="G500" s="81">
        <v>2821</v>
      </c>
      <c r="H500" s="81">
        <v>5.09</v>
      </c>
      <c r="I500" s="81">
        <v>0.28000000000000003</v>
      </c>
      <c r="J500" s="81">
        <f>表4[[#This Row],[挂牌价]]-表4[[#This Row],[优惠下浮]]</f>
        <v>4.8099999999999996</v>
      </c>
      <c r="K500" s="81">
        <v>0.13</v>
      </c>
      <c r="L500" s="81">
        <f t="shared" si="21"/>
        <v>4.2566371681415927</v>
      </c>
      <c r="M500" s="81">
        <f t="shared" si="22"/>
        <v>13569.009999999998</v>
      </c>
      <c r="N500" s="81">
        <f t="shared" si="23"/>
        <v>12007.973451327432</v>
      </c>
    </row>
    <row r="501" spans="1:14" ht="41.1" customHeight="1">
      <c r="A501" s="83">
        <v>43975</v>
      </c>
      <c r="C501" s="81" t="s">
        <v>13</v>
      </c>
      <c r="D501" s="81" t="s">
        <v>14</v>
      </c>
      <c r="E501" s="81" t="s">
        <v>15</v>
      </c>
      <c r="F501" s="81" t="s">
        <v>27</v>
      </c>
      <c r="G501" s="81">
        <v>832</v>
      </c>
      <c r="H501" s="81">
        <v>5.09</v>
      </c>
      <c r="I501" s="81">
        <v>0.28000000000000003</v>
      </c>
      <c r="J501" s="81">
        <f>表4[[#This Row],[挂牌价]]-表4[[#This Row],[优惠下浮]]</f>
        <v>4.8099999999999996</v>
      </c>
      <c r="K501" s="81">
        <v>0.13</v>
      </c>
      <c r="L501" s="81">
        <f t="shared" si="21"/>
        <v>4.2566371681415927</v>
      </c>
      <c r="M501" s="81">
        <f t="shared" si="22"/>
        <v>4001.9199999999996</v>
      </c>
      <c r="N501" s="81">
        <f t="shared" si="23"/>
        <v>3541.5221238938052</v>
      </c>
    </row>
    <row r="502" spans="1:14" ht="41.1" customHeight="1">
      <c r="A502" s="83">
        <v>43975</v>
      </c>
      <c r="C502" s="81" t="s">
        <v>13</v>
      </c>
      <c r="D502" s="81" t="s">
        <v>14</v>
      </c>
      <c r="E502" s="81" t="s">
        <v>15</v>
      </c>
      <c r="F502" s="81" t="s">
        <v>27</v>
      </c>
      <c r="G502" s="81">
        <v>1389</v>
      </c>
      <c r="H502" s="81">
        <v>5.09</v>
      </c>
      <c r="I502" s="81">
        <v>0.28000000000000003</v>
      </c>
      <c r="J502" s="81">
        <f>表4[[#This Row],[挂牌价]]-表4[[#This Row],[优惠下浮]]</f>
        <v>4.8099999999999996</v>
      </c>
      <c r="K502" s="81">
        <v>0.13</v>
      </c>
      <c r="L502" s="81">
        <f t="shared" si="21"/>
        <v>4.2566371681415927</v>
      </c>
      <c r="M502" s="81">
        <f t="shared" si="22"/>
        <v>6681.0899999999992</v>
      </c>
      <c r="N502" s="81">
        <f t="shared" si="23"/>
        <v>5912.4690265486724</v>
      </c>
    </row>
    <row r="503" spans="1:14" ht="41.1" customHeight="1">
      <c r="A503" s="83">
        <v>43975</v>
      </c>
      <c r="C503" s="81" t="s">
        <v>13</v>
      </c>
      <c r="D503" s="81" t="s">
        <v>14</v>
      </c>
      <c r="E503" s="81" t="s">
        <v>15</v>
      </c>
      <c r="F503" s="81" t="s">
        <v>21</v>
      </c>
      <c r="G503" s="81">
        <v>1264</v>
      </c>
      <c r="H503" s="81">
        <v>5.09</v>
      </c>
      <c r="I503" s="81">
        <v>0.28000000000000003</v>
      </c>
      <c r="J503" s="81">
        <f>表4[[#This Row],[挂牌价]]-表4[[#This Row],[优惠下浮]]</f>
        <v>4.8099999999999996</v>
      </c>
      <c r="K503" s="81">
        <v>0.13</v>
      </c>
      <c r="L503" s="81">
        <f t="shared" si="21"/>
        <v>4.2566371681415927</v>
      </c>
      <c r="M503" s="81">
        <f t="shared" si="22"/>
        <v>6079.8399999999992</v>
      </c>
      <c r="N503" s="81">
        <f t="shared" si="23"/>
        <v>5380.3893805309735</v>
      </c>
    </row>
    <row r="504" spans="1:14" ht="41.1" customHeight="1">
      <c r="A504" s="83">
        <v>43975</v>
      </c>
      <c r="C504" s="81" t="s">
        <v>13</v>
      </c>
      <c r="D504" s="81" t="s">
        <v>14</v>
      </c>
      <c r="E504" s="81" t="s">
        <v>15</v>
      </c>
      <c r="F504" s="81" t="s">
        <v>37</v>
      </c>
      <c r="G504" s="81">
        <v>172</v>
      </c>
      <c r="H504" s="81">
        <v>5.09</v>
      </c>
      <c r="I504" s="81">
        <v>0.28000000000000003</v>
      </c>
      <c r="J504" s="81">
        <f>表4[[#This Row],[挂牌价]]-表4[[#This Row],[优惠下浮]]</f>
        <v>4.8099999999999996</v>
      </c>
      <c r="K504" s="81">
        <v>0.13</v>
      </c>
      <c r="L504" s="81">
        <f t="shared" si="21"/>
        <v>4.2566371681415927</v>
      </c>
      <c r="M504" s="81">
        <f t="shared" si="22"/>
        <v>827.31999999999994</v>
      </c>
      <c r="N504" s="81">
        <f t="shared" si="23"/>
        <v>732.1415929203539</v>
      </c>
    </row>
    <row r="505" spans="1:14" ht="41.1" customHeight="1">
      <c r="A505" s="83">
        <v>43975</v>
      </c>
      <c r="C505" s="81" t="s">
        <v>13</v>
      </c>
      <c r="D505" s="81" t="s">
        <v>14</v>
      </c>
      <c r="E505" s="81" t="s">
        <v>15</v>
      </c>
      <c r="F505" s="81" t="s">
        <v>25</v>
      </c>
      <c r="G505" s="81">
        <v>1814</v>
      </c>
      <c r="H505" s="81">
        <v>5.09</v>
      </c>
      <c r="I505" s="81">
        <v>0.28000000000000003</v>
      </c>
      <c r="J505" s="81">
        <f>表4[[#This Row],[挂牌价]]-表4[[#This Row],[优惠下浮]]</f>
        <v>4.8099999999999996</v>
      </c>
      <c r="K505" s="81">
        <v>0.13</v>
      </c>
      <c r="L505" s="81">
        <f t="shared" si="21"/>
        <v>4.2566371681415927</v>
      </c>
      <c r="M505" s="81">
        <f t="shared" si="22"/>
        <v>8725.34</v>
      </c>
      <c r="N505" s="81">
        <f t="shared" si="23"/>
        <v>7721.5398230088495</v>
      </c>
    </row>
    <row r="506" spans="1:14" ht="41.1" customHeight="1">
      <c r="A506" s="83">
        <v>43975</v>
      </c>
      <c r="C506" s="81" t="s">
        <v>13</v>
      </c>
      <c r="D506" s="81" t="s">
        <v>14</v>
      </c>
      <c r="E506" s="81" t="s">
        <v>15</v>
      </c>
      <c r="F506" s="81" t="s">
        <v>29</v>
      </c>
      <c r="G506" s="81">
        <v>254</v>
      </c>
      <c r="H506" s="81">
        <v>5.09</v>
      </c>
      <c r="I506" s="81">
        <v>0.28000000000000003</v>
      </c>
      <c r="J506" s="81">
        <f>表4[[#This Row],[挂牌价]]-表4[[#This Row],[优惠下浮]]</f>
        <v>4.8099999999999996</v>
      </c>
      <c r="K506" s="81">
        <v>0.13</v>
      </c>
      <c r="L506" s="81">
        <f t="shared" si="21"/>
        <v>4.2566371681415927</v>
      </c>
      <c r="M506" s="81">
        <f t="shared" si="22"/>
        <v>1221.74</v>
      </c>
      <c r="N506" s="81">
        <f t="shared" si="23"/>
        <v>1081.1858407079646</v>
      </c>
    </row>
    <row r="507" spans="1:14" ht="41.1" customHeight="1">
      <c r="A507" s="83">
        <v>43975</v>
      </c>
      <c r="C507" s="81" t="s">
        <v>13</v>
      </c>
      <c r="D507" s="81" t="s">
        <v>14</v>
      </c>
      <c r="E507" s="81" t="s">
        <v>15</v>
      </c>
      <c r="F507" s="81" t="s">
        <v>1017</v>
      </c>
      <c r="G507" s="81">
        <v>1013</v>
      </c>
      <c r="H507" s="81">
        <v>5.09</v>
      </c>
      <c r="I507" s="81">
        <v>0.28000000000000003</v>
      </c>
      <c r="J507" s="81">
        <f>表4[[#This Row],[挂牌价]]-表4[[#This Row],[优惠下浮]]</f>
        <v>4.8099999999999996</v>
      </c>
      <c r="K507" s="81">
        <v>0.13</v>
      </c>
      <c r="L507" s="81">
        <f t="shared" si="21"/>
        <v>4.2566371681415927</v>
      </c>
      <c r="M507" s="81">
        <f t="shared" si="22"/>
        <v>4872.53</v>
      </c>
      <c r="N507" s="81">
        <f t="shared" si="23"/>
        <v>4311.9734513274334</v>
      </c>
    </row>
    <row r="508" spans="1:14" ht="41.1" customHeight="1">
      <c r="A508" s="83">
        <v>43975</v>
      </c>
      <c r="C508" s="81" t="s">
        <v>13</v>
      </c>
      <c r="D508" s="81" t="s">
        <v>14</v>
      </c>
      <c r="E508" s="81" t="s">
        <v>15</v>
      </c>
      <c r="F508" s="81" t="s">
        <v>1020</v>
      </c>
      <c r="G508" s="81">
        <v>8491</v>
      </c>
      <c r="H508" s="81">
        <v>5.09</v>
      </c>
      <c r="I508" s="81">
        <v>0.28000000000000003</v>
      </c>
      <c r="J508" s="81">
        <f>表4[[#This Row],[挂牌价]]-表4[[#This Row],[优惠下浮]]</f>
        <v>4.8099999999999996</v>
      </c>
      <c r="K508" s="81">
        <v>0.13</v>
      </c>
      <c r="L508" s="81">
        <f t="shared" si="21"/>
        <v>4.2566371681415927</v>
      </c>
      <c r="M508" s="81">
        <f t="shared" si="22"/>
        <v>40841.71</v>
      </c>
      <c r="N508" s="81">
        <f t="shared" si="23"/>
        <v>36143.106194690263</v>
      </c>
    </row>
    <row r="509" spans="1:14" ht="41.1" customHeight="1">
      <c r="A509" s="83">
        <v>43975</v>
      </c>
      <c r="C509" s="81" t="s">
        <v>13</v>
      </c>
      <c r="D509" s="81" t="s">
        <v>14</v>
      </c>
      <c r="E509" s="81" t="s">
        <v>15</v>
      </c>
      <c r="F509" s="81" t="s">
        <v>64</v>
      </c>
      <c r="G509" s="81">
        <v>879</v>
      </c>
      <c r="H509" s="81">
        <v>5.09</v>
      </c>
      <c r="I509" s="81">
        <v>0.28000000000000003</v>
      </c>
      <c r="J509" s="81">
        <f>表4[[#This Row],[挂牌价]]-表4[[#This Row],[优惠下浮]]</f>
        <v>4.8099999999999996</v>
      </c>
      <c r="K509" s="81">
        <v>0.13</v>
      </c>
      <c r="L509" s="81">
        <f t="shared" si="21"/>
        <v>4.2566371681415927</v>
      </c>
      <c r="M509" s="81">
        <f t="shared" si="22"/>
        <v>4227.99</v>
      </c>
      <c r="N509" s="81">
        <f t="shared" si="23"/>
        <v>3741.5840707964599</v>
      </c>
    </row>
    <row r="510" spans="1:14" ht="41.1" customHeight="1">
      <c r="A510" s="83">
        <v>43975</v>
      </c>
      <c r="C510" s="81" t="s">
        <v>13</v>
      </c>
      <c r="D510" s="81" t="s">
        <v>14</v>
      </c>
      <c r="E510" s="81" t="s">
        <v>15</v>
      </c>
      <c r="F510" s="81" t="s">
        <v>39</v>
      </c>
      <c r="G510" s="81">
        <v>3908</v>
      </c>
      <c r="H510" s="81">
        <v>5.09</v>
      </c>
      <c r="I510" s="81">
        <v>0.28000000000000003</v>
      </c>
      <c r="J510" s="81">
        <f>表4[[#This Row],[挂牌价]]-表4[[#This Row],[优惠下浮]]</f>
        <v>4.8099999999999996</v>
      </c>
      <c r="K510" s="81">
        <v>0.13</v>
      </c>
      <c r="L510" s="81">
        <f t="shared" si="21"/>
        <v>4.2566371681415927</v>
      </c>
      <c r="M510" s="81">
        <f t="shared" si="22"/>
        <v>18797.48</v>
      </c>
      <c r="N510" s="81">
        <f t="shared" si="23"/>
        <v>16634.938053097343</v>
      </c>
    </row>
    <row r="511" spans="1:14" ht="41.1" customHeight="1">
      <c r="A511" s="83">
        <v>43975</v>
      </c>
      <c r="C511" s="81" t="s">
        <v>13</v>
      </c>
      <c r="D511" s="81" t="s">
        <v>14</v>
      </c>
      <c r="E511" s="81" t="s">
        <v>15</v>
      </c>
      <c r="F511" s="81" t="s">
        <v>39</v>
      </c>
      <c r="G511" s="81">
        <v>148</v>
      </c>
      <c r="H511" s="81">
        <v>5.09</v>
      </c>
      <c r="I511" s="81">
        <v>0.28000000000000003</v>
      </c>
      <c r="J511" s="81">
        <f>表4[[#This Row],[挂牌价]]-表4[[#This Row],[优惠下浮]]</f>
        <v>4.8099999999999996</v>
      </c>
      <c r="K511" s="81">
        <v>0.13</v>
      </c>
      <c r="L511" s="81">
        <f t="shared" si="21"/>
        <v>4.2566371681415927</v>
      </c>
      <c r="M511" s="81">
        <f t="shared" si="22"/>
        <v>711.88</v>
      </c>
      <c r="N511" s="81">
        <f t="shared" si="23"/>
        <v>629.98230088495575</v>
      </c>
    </row>
    <row r="512" spans="1:14" ht="41.1" customHeight="1">
      <c r="A512" s="83">
        <v>43975</v>
      </c>
      <c r="C512" s="81" t="s">
        <v>13</v>
      </c>
      <c r="D512" s="81" t="s">
        <v>14</v>
      </c>
      <c r="E512" s="81" t="s">
        <v>15</v>
      </c>
      <c r="F512" s="81" t="s">
        <v>39</v>
      </c>
      <c r="G512" s="81">
        <v>451</v>
      </c>
      <c r="H512" s="81">
        <v>5.09</v>
      </c>
      <c r="I512" s="81">
        <v>0.28000000000000003</v>
      </c>
      <c r="J512" s="81">
        <f>表4[[#This Row],[挂牌价]]-表4[[#This Row],[优惠下浮]]</f>
        <v>4.8099999999999996</v>
      </c>
      <c r="K512" s="81">
        <v>0.13</v>
      </c>
      <c r="L512" s="81">
        <f t="shared" si="21"/>
        <v>4.2566371681415927</v>
      </c>
      <c r="M512" s="81">
        <f t="shared" si="22"/>
        <v>2169.31</v>
      </c>
      <c r="N512" s="81">
        <f t="shared" si="23"/>
        <v>1919.7433628318583</v>
      </c>
    </row>
    <row r="513" spans="1:14" ht="41.1" customHeight="1">
      <c r="A513" s="83">
        <v>43975</v>
      </c>
      <c r="C513" s="81" t="s">
        <v>13</v>
      </c>
      <c r="D513" s="81" t="s">
        <v>14</v>
      </c>
      <c r="E513" s="81" t="s">
        <v>15</v>
      </c>
      <c r="F513" s="81" t="s">
        <v>35</v>
      </c>
      <c r="G513" s="81">
        <v>1287</v>
      </c>
      <c r="H513" s="81">
        <v>5.09</v>
      </c>
      <c r="I513" s="81">
        <v>0.28000000000000003</v>
      </c>
      <c r="J513" s="81">
        <f>表4[[#This Row],[挂牌价]]-表4[[#This Row],[优惠下浮]]</f>
        <v>4.8099999999999996</v>
      </c>
      <c r="K513" s="81">
        <v>0.13</v>
      </c>
      <c r="L513" s="81">
        <f t="shared" si="21"/>
        <v>4.2566371681415927</v>
      </c>
      <c r="M513" s="81">
        <f t="shared" si="22"/>
        <v>6190.4699999999993</v>
      </c>
      <c r="N513" s="81">
        <f t="shared" si="23"/>
        <v>5478.2920353982299</v>
      </c>
    </row>
    <row r="514" spans="1:14" ht="41.1" customHeight="1">
      <c r="A514" s="83">
        <v>43975</v>
      </c>
      <c r="C514" s="81" t="s">
        <v>13</v>
      </c>
      <c r="D514" s="81" t="s">
        <v>14</v>
      </c>
      <c r="E514" s="81" t="s">
        <v>15</v>
      </c>
      <c r="F514" s="81" t="s">
        <v>230</v>
      </c>
      <c r="G514" s="81">
        <v>2829</v>
      </c>
      <c r="H514" s="81">
        <v>5.09</v>
      </c>
      <c r="I514" s="81">
        <v>0.28000000000000003</v>
      </c>
      <c r="J514" s="81">
        <f>表4[[#This Row],[挂牌价]]-表4[[#This Row],[优惠下浮]]</f>
        <v>4.8099999999999996</v>
      </c>
      <c r="K514" s="81">
        <v>0.13</v>
      </c>
      <c r="L514" s="81">
        <f t="shared" ref="L514:L577" si="24">4.81/1.13</f>
        <v>4.2566371681415927</v>
      </c>
      <c r="M514" s="81">
        <f t="shared" ref="M514:M577" si="25">J514*G514</f>
        <v>13607.49</v>
      </c>
      <c r="N514" s="81">
        <f t="shared" ref="N514:N577" si="26">L514*G514</f>
        <v>12042.026548672566</v>
      </c>
    </row>
    <row r="515" spans="1:14" ht="41.1" customHeight="1">
      <c r="A515" s="83">
        <v>43975</v>
      </c>
      <c r="C515" s="81" t="s">
        <v>13</v>
      </c>
      <c r="D515" s="81" t="s">
        <v>14</v>
      </c>
      <c r="E515" s="81" t="s">
        <v>15</v>
      </c>
      <c r="F515" s="81" t="s">
        <v>230</v>
      </c>
      <c r="G515" s="81">
        <v>270</v>
      </c>
      <c r="H515" s="81">
        <v>5.09</v>
      </c>
      <c r="I515" s="81">
        <v>0.28000000000000003</v>
      </c>
      <c r="J515" s="81">
        <f>表4[[#This Row],[挂牌价]]-表4[[#This Row],[优惠下浮]]</f>
        <v>4.8099999999999996</v>
      </c>
      <c r="K515" s="81">
        <v>0.13</v>
      </c>
      <c r="L515" s="81">
        <f t="shared" si="24"/>
        <v>4.2566371681415927</v>
      </c>
      <c r="M515" s="81">
        <f t="shared" si="25"/>
        <v>1298.6999999999998</v>
      </c>
      <c r="N515" s="81">
        <f t="shared" si="26"/>
        <v>1149.2920353982299</v>
      </c>
    </row>
    <row r="516" spans="1:14" ht="41.1" customHeight="1">
      <c r="A516" s="83">
        <v>43975</v>
      </c>
      <c r="C516" s="81" t="s">
        <v>13</v>
      </c>
      <c r="D516" s="81" t="s">
        <v>14</v>
      </c>
      <c r="E516" s="81" t="s">
        <v>15</v>
      </c>
      <c r="F516" s="81" t="s">
        <v>1021</v>
      </c>
      <c r="G516" s="81">
        <v>238</v>
      </c>
      <c r="H516" s="81">
        <v>5.09</v>
      </c>
      <c r="I516" s="81">
        <v>0.28000000000000003</v>
      </c>
      <c r="J516" s="81">
        <f>表4[[#This Row],[挂牌价]]-表4[[#This Row],[优惠下浮]]</f>
        <v>4.8099999999999996</v>
      </c>
      <c r="K516" s="81">
        <v>0.13</v>
      </c>
      <c r="L516" s="81">
        <f t="shared" si="24"/>
        <v>4.2566371681415927</v>
      </c>
      <c r="M516" s="81">
        <f t="shared" si="25"/>
        <v>1144.78</v>
      </c>
      <c r="N516" s="81">
        <f t="shared" si="26"/>
        <v>1013.079646017699</v>
      </c>
    </row>
    <row r="517" spans="1:14" ht="41.1" customHeight="1">
      <c r="A517" s="83">
        <v>43975</v>
      </c>
      <c r="C517" s="81" t="s">
        <v>13</v>
      </c>
      <c r="D517" s="81" t="s">
        <v>14</v>
      </c>
      <c r="E517" s="81" t="s">
        <v>15</v>
      </c>
      <c r="F517" s="81" t="s">
        <v>1029</v>
      </c>
      <c r="G517" s="81">
        <v>402</v>
      </c>
      <c r="H517" s="81">
        <v>5.09</v>
      </c>
      <c r="I517" s="81">
        <v>0.28000000000000003</v>
      </c>
      <c r="J517" s="81">
        <f>表4[[#This Row],[挂牌价]]-表4[[#This Row],[优惠下浮]]</f>
        <v>4.8099999999999996</v>
      </c>
      <c r="K517" s="81">
        <v>0.13</v>
      </c>
      <c r="L517" s="81">
        <f t="shared" si="24"/>
        <v>4.2566371681415927</v>
      </c>
      <c r="M517" s="81">
        <f t="shared" si="25"/>
        <v>1933.62</v>
      </c>
      <c r="N517" s="81">
        <f t="shared" si="26"/>
        <v>1711.1681415929202</v>
      </c>
    </row>
    <row r="518" spans="1:14" ht="41.1" customHeight="1">
      <c r="A518" s="83">
        <v>43975</v>
      </c>
      <c r="C518" s="81" t="s">
        <v>13</v>
      </c>
      <c r="D518" s="81" t="s">
        <v>14</v>
      </c>
      <c r="E518" s="81" t="s">
        <v>15</v>
      </c>
      <c r="F518" s="81" t="s">
        <v>1029</v>
      </c>
      <c r="G518" s="81">
        <v>141</v>
      </c>
      <c r="H518" s="81">
        <v>5.09</v>
      </c>
      <c r="I518" s="81">
        <v>0.28000000000000003</v>
      </c>
      <c r="J518" s="81">
        <f>表4[[#This Row],[挂牌价]]-表4[[#This Row],[优惠下浮]]</f>
        <v>4.8099999999999996</v>
      </c>
      <c r="K518" s="81">
        <v>0.13</v>
      </c>
      <c r="L518" s="81">
        <f t="shared" si="24"/>
        <v>4.2566371681415927</v>
      </c>
      <c r="M518" s="81">
        <f t="shared" si="25"/>
        <v>678.20999999999992</v>
      </c>
      <c r="N518" s="81">
        <f t="shared" si="26"/>
        <v>600.18584070796453</v>
      </c>
    </row>
    <row r="519" spans="1:14" ht="41.1" customHeight="1">
      <c r="A519" s="83">
        <v>43975</v>
      </c>
      <c r="C519" s="81" t="s">
        <v>13</v>
      </c>
      <c r="D519" s="81" t="s">
        <v>14</v>
      </c>
      <c r="E519" s="81" t="s">
        <v>15</v>
      </c>
      <c r="F519" s="81" t="s">
        <v>498</v>
      </c>
      <c r="G519" s="81">
        <v>365</v>
      </c>
      <c r="H519" s="81">
        <v>5.09</v>
      </c>
      <c r="I519" s="81">
        <v>0.28000000000000003</v>
      </c>
      <c r="J519" s="81">
        <f>表4[[#This Row],[挂牌价]]-表4[[#This Row],[优惠下浮]]</f>
        <v>4.8099999999999996</v>
      </c>
      <c r="K519" s="81">
        <v>0.13</v>
      </c>
      <c r="L519" s="81">
        <f t="shared" si="24"/>
        <v>4.2566371681415927</v>
      </c>
      <c r="M519" s="81">
        <f t="shared" si="25"/>
        <v>1755.6499999999999</v>
      </c>
      <c r="N519" s="81">
        <f t="shared" si="26"/>
        <v>1553.6725663716813</v>
      </c>
    </row>
    <row r="520" spans="1:14" ht="41.1" customHeight="1">
      <c r="A520" s="83">
        <v>43975</v>
      </c>
      <c r="C520" s="81" t="s">
        <v>13</v>
      </c>
      <c r="D520" s="81" t="s">
        <v>14</v>
      </c>
      <c r="E520" s="81" t="s">
        <v>15</v>
      </c>
      <c r="F520" s="81" t="s">
        <v>498</v>
      </c>
      <c r="G520" s="81">
        <v>1417</v>
      </c>
      <c r="H520" s="81">
        <v>5.09</v>
      </c>
      <c r="I520" s="81">
        <v>0.28000000000000003</v>
      </c>
      <c r="J520" s="81">
        <f>表4[[#This Row],[挂牌价]]-表4[[#This Row],[优惠下浮]]</f>
        <v>4.8099999999999996</v>
      </c>
      <c r="K520" s="81">
        <v>0.13</v>
      </c>
      <c r="L520" s="81">
        <f t="shared" si="24"/>
        <v>4.2566371681415927</v>
      </c>
      <c r="M520" s="81">
        <f t="shared" si="25"/>
        <v>6815.7699999999995</v>
      </c>
      <c r="N520" s="81">
        <f t="shared" si="26"/>
        <v>6031.6548672566369</v>
      </c>
    </row>
    <row r="521" spans="1:14" ht="41.1" customHeight="1">
      <c r="A521" s="83">
        <v>43975</v>
      </c>
      <c r="C521" s="81" t="s">
        <v>13</v>
      </c>
      <c r="D521" s="81" t="s">
        <v>14</v>
      </c>
      <c r="E521" s="81" t="s">
        <v>15</v>
      </c>
      <c r="F521" s="81" t="s">
        <v>197</v>
      </c>
      <c r="G521" s="81">
        <v>735</v>
      </c>
      <c r="H521" s="81">
        <v>5.09</v>
      </c>
      <c r="I521" s="81">
        <v>0.28000000000000003</v>
      </c>
      <c r="J521" s="81">
        <f>表4[[#This Row],[挂牌价]]-表4[[#This Row],[优惠下浮]]</f>
        <v>4.8099999999999996</v>
      </c>
      <c r="K521" s="81">
        <v>0.13</v>
      </c>
      <c r="L521" s="81">
        <f t="shared" si="24"/>
        <v>4.2566371681415927</v>
      </c>
      <c r="M521" s="81">
        <f t="shared" si="25"/>
        <v>3535.35</v>
      </c>
      <c r="N521" s="81">
        <f t="shared" si="26"/>
        <v>3128.6283185840707</v>
      </c>
    </row>
    <row r="522" spans="1:14" ht="41.1" customHeight="1">
      <c r="A522" s="83">
        <v>43975</v>
      </c>
      <c r="C522" s="81" t="s">
        <v>13</v>
      </c>
      <c r="D522" s="81" t="s">
        <v>14</v>
      </c>
      <c r="E522" s="81" t="s">
        <v>15</v>
      </c>
      <c r="F522" s="81" t="s">
        <v>291</v>
      </c>
      <c r="G522" s="81">
        <v>228</v>
      </c>
      <c r="H522" s="81">
        <v>5.09</v>
      </c>
      <c r="I522" s="81">
        <v>0.28000000000000003</v>
      </c>
      <c r="J522" s="81">
        <f>表4[[#This Row],[挂牌价]]-表4[[#This Row],[优惠下浮]]</f>
        <v>4.8099999999999996</v>
      </c>
      <c r="K522" s="81">
        <v>0.13</v>
      </c>
      <c r="L522" s="81">
        <f t="shared" si="24"/>
        <v>4.2566371681415927</v>
      </c>
      <c r="M522" s="81">
        <f t="shared" si="25"/>
        <v>1096.6799999999998</v>
      </c>
      <c r="N522" s="81">
        <f t="shared" si="26"/>
        <v>970.51327433628308</v>
      </c>
    </row>
    <row r="523" spans="1:14" ht="41.1" customHeight="1">
      <c r="A523" s="83">
        <v>43975</v>
      </c>
      <c r="C523" s="81" t="s">
        <v>13</v>
      </c>
      <c r="D523" s="81" t="s">
        <v>14</v>
      </c>
      <c r="E523" s="81" t="s">
        <v>15</v>
      </c>
      <c r="F523" s="81" t="s">
        <v>83</v>
      </c>
      <c r="G523" s="81">
        <v>1371</v>
      </c>
      <c r="H523" s="81">
        <v>5.09</v>
      </c>
      <c r="I523" s="81">
        <v>0.28000000000000003</v>
      </c>
      <c r="J523" s="81">
        <f>表4[[#This Row],[挂牌价]]-表4[[#This Row],[优惠下浮]]</f>
        <v>4.8099999999999996</v>
      </c>
      <c r="K523" s="81">
        <v>0.13</v>
      </c>
      <c r="L523" s="81">
        <f t="shared" si="24"/>
        <v>4.2566371681415927</v>
      </c>
      <c r="M523" s="81">
        <f t="shared" si="25"/>
        <v>6594.5099999999993</v>
      </c>
      <c r="N523" s="81">
        <f t="shared" si="26"/>
        <v>5835.8495575221232</v>
      </c>
    </row>
    <row r="524" spans="1:14" ht="41.1" customHeight="1">
      <c r="A524" s="83">
        <v>43975</v>
      </c>
      <c r="C524" s="81" t="s">
        <v>13</v>
      </c>
      <c r="D524" s="81" t="s">
        <v>14</v>
      </c>
      <c r="E524" s="81" t="s">
        <v>15</v>
      </c>
      <c r="F524" s="81" t="s">
        <v>1033</v>
      </c>
      <c r="G524" s="81">
        <v>165</v>
      </c>
      <c r="H524" s="81">
        <v>5.09</v>
      </c>
      <c r="I524" s="81">
        <v>0.28000000000000003</v>
      </c>
      <c r="J524" s="81">
        <f>表4[[#This Row],[挂牌价]]-表4[[#This Row],[优惠下浮]]</f>
        <v>4.8099999999999996</v>
      </c>
      <c r="K524" s="81">
        <v>0.13</v>
      </c>
      <c r="L524" s="81">
        <f t="shared" si="24"/>
        <v>4.2566371681415927</v>
      </c>
      <c r="M524" s="81">
        <f t="shared" si="25"/>
        <v>793.65</v>
      </c>
      <c r="N524" s="81">
        <f t="shared" si="26"/>
        <v>702.3451327433628</v>
      </c>
    </row>
    <row r="525" spans="1:14" ht="41.1" customHeight="1">
      <c r="A525" s="83">
        <v>43975</v>
      </c>
      <c r="C525" s="81" t="s">
        <v>13</v>
      </c>
      <c r="D525" s="81" t="s">
        <v>14</v>
      </c>
      <c r="E525" s="81" t="s">
        <v>15</v>
      </c>
      <c r="F525" s="81" t="s">
        <v>1022</v>
      </c>
      <c r="G525" s="81">
        <v>140</v>
      </c>
      <c r="H525" s="81">
        <v>5.09</v>
      </c>
      <c r="I525" s="81">
        <v>0.28000000000000003</v>
      </c>
      <c r="J525" s="81">
        <f>表4[[#This Row],[挂牌价]]-表4[[#This Row],[优惠下浮]]</f>
        <v>4.8099999999999996</v>
      </c>
      <c r="K525" s="81">
        <v>0.13</v>
      </c>
      <c r="L525" s="81">
        <f t="shared" si="24"/>
        <v>4.2566371681415927</v>
      </c>
      <c r="M525" s="81">
        <f t="shared" si="25"/>
        <v>673.4</v>
      </c>
      <c r="N525" s="81">
        <f t="shared" si="26"/>
        <v>595.92920353982299</v>
      </c>
    </row>
    <row r="526" spans="1:14" ht="41.1" customHeight="1">
      <c r="A526" s="83">
        <v>43975</v>
      </c>
      <c r="C526" s="81" t="s">
        <v>13</v>
      </c>
      <c r="D526" s="81" t="s">
        <v>14</v>
      </c>
      <c r="E526" s="81" t="s">
        <v>15</v>
      </c>
      <c r="F526" s="81" t="s">
        <v>1018</v>
      </c>
      <c r="G526" s="81">
        <v>2350</v>
      </c>
      <c r="H526" s="81">
        <v>5.09</v>
      </c>
      <c r="I526" s="81">
        <v>0.28000000000000003</v>
      </c>
      <c r="J526" s="81">
        <f>表4[[#This Row],[挂牌价]]-表4[[#This Row],[优惠下浮]]</f>
        <v>4.8099999999999996</v>
      </c>
      <c r="K526" s="81">
        <v>0.13</v>
      </c>
      <c r="L526" s="81">
        <f t="shared" si="24"/>
        <v>4.2566371681415927</v>
      </c>
      <c r="M526" s="81">
        <f t="shared" si="25"/>
        <v>11303.499999999998</v>
      </c>
      <c r="N526" s="81">
        <f t="shared" si="26"/>
        <v>10003.097345132743</v>
      </c>
    </row>
    <row r="527" spans="1:14" ht="41.1" customHeight="1">
      <c r="A527" s="83">
        <v>43975</v>
      </c>
      <c r="C527" s="81" t="s">
        <v>13</v>
      </c>
      <c r="D527" s="81" t="s">
        <v>14</v>
      </c>
      <c r="E527" s="81" t="s">
        <v>15</v>
      </c>
      <c r="F527" s="81" t="s">
        <v>746</v>
      </c>
      <c r="G527" s="81">
        <v>139</v>
      </c>
      <c r="H527" s="81">
        <v>5.09</v>
      </c>
      <c r="I527" s="81">
        <v>0.28000000000000003</v>
      </c>
      <c r="J527" s="81">
        <f>表4[[#This Row],[挂牌价]]-表4[[#This Row],[优惠下浮]]</f>
        <v>4.8099999999999996</v>
      </c>
      <c r="K527" s="81">
        <v>0.13</v>
      </c>
      <c r="L527" s="81">
        <f t="shared" si="24"/>
        <v>4.2566371681415927</v>
      </c>
      <c r="M527" s="81">
        <f t="shared" si="25"/>
        <v>668.58999999999992</v>
      </c>
      <c r="N527" s="81">
        <f t="shared" si="26"/>
        <v>591.67256637168134</v>
      </c>
    </row>
    <row r="528" spans="1:14" ht="41.1" customHeight="1">
      <c r="A528" s="83">
        <v>43975</v>
      </c>
      <c r="C528" s="81" t="s">
        <v>13</v>
      </c>
      <c r="D528" s="81" t="s">
        <v>14</v>
      </c>
      <c r="E528" s="81" t="s">
        <v>15</v>
      </c>
      <c r="F528" s="81" t="s">
        <v>149</v>
      </c>
      <c r="G528" s="81">
        <v>556</v>
      </c>
      <c r="H528" s="81">
        <v>5.09</v>
      </c>
      <c r="I528" s="81">
        <v>0.28000000000000003</v>
      </c>
      <c r="J528" s="81">
        <f>表4[[#This Row],[挂牌价]]-表4[[#This Row],[优惠下浮]]</f>
        <v>4.8099999999999996</v>
      </c>
      <c r="K528" s="81">
        <v>0.13</v>
      </c>
      <c r="L528" s="81">
        <f t="shared" si="24"/>
        <v>4.2566371681415927</v>
      </c>
      <c r="M528" s="81">
        <f t="shared" si="25"/>
        <v>2674.3599999999997</v>
      </c>
      <c r="N528" s="81">
        <f t="shared" si="26"/>
        <v>2366.6902654867254</v>
      </c>
    </row>
    <row r="529" spans="1:14" ht="41.1" customHeight="1">
      <c r="A529" s="83">
        <v>43975</v>
      </c>
      <c r="C529" s="81" t="s">
        <v>13</v>
      </c>
      <c r="D529" s="81" t="s">
        <v>14</v>
      </c>
      <c r="E529" s="81" t="s">
        <v>15</v>
      </c>
      <c r="F529" s="81" t="s">
        <v>149</v>
      </c>
      <c r="G529" s="81">
        <v>1433</v>
      </c>
      <c r="H529" s="81">
        <v>5.09</v>
      </c>
      <c r="I529" s="81">
        <v>0.28000000000000003</v>
      </c>
      <c r="J529" s="81">
        <f>表4[[#This Row],[挂牌价]]-表4[[#This Row],[优惠下浮]]</f>
        <v>4.8099999999999996</v>
      </c>
      <c r="K529" s="81">
        <v>0.13</v>
      </c>
      <c r="L529" s="81">
        <f t="shared" si="24"/>
        <v>4.2566371681415927</v>
      </c>
      <c r="M529" s="81">
        <f t="shared" si="25"/>
        <v>6892.73</v>
      </c>
      <c r="N529" s="81">
        <f t="shared" si="26"/>
        <v>6099.7610619469024</v>
      </c>
    </row>
    <row r="530" spans="1:14" ht="41.1" customHeight="1">
      <c r="A530" s="83">
        <v>43975</v>
      </c>
      <c r="C530" s="81" t="s">
        <v>13</v>
      </c>
      <c r="D530" s="81" t="s">
        <v>14</v>
      </c>
      <c r="E530" s="81" t="s">
        <v>15</v>
      </c>
      <c r="F530" s="81" t="s">
        <v>149</v>
      </c>
      <c r="G530" s="81">
        <v>396</v>
      </c>
      <c r="H530" s="81">
        <v>5.09</v>
      </c>
      <c r="I530" s="81">
        <v>0.28000000000000003</v>
      </c>
      <c r="J530" s="81">
        <f>表4[[#This Row],[挂牌价]]-表4[[#This Row],[优惠下浮]]</f>
        <v>4.8099999999999996</v>
      </c>
      <c r="K530" s="81">
        <v>0.13</v>
      </c>
      <c r="L530" s="81">
        <f t="shared" si="24"/>
        <v>4.2566371681415927</v>
      </c>
      <c r="M530" s="81">
        <f t="shared" si="25"/>
        <v>1904.7599999999998</v>
      </c>
      <c r="N530" s="81">
        <f t="shared" si="26"/>
        <v>1685.6283185840707</v>
      </c>
    </row>
    <row r="531" spans="1:14" ht="41.1" customHeight="1">
      <c r="A531" s="83">
        <v>43975</v>
      </c>
      <c r="C531" s="81" t="s">
        <v>13</v>
      </c>
      <c r="D531" s="81" t="s">
        <v>14</v>
      </c>
      <c r="E531" s="81" t="s">
        <v>15</v>
      </c>
      <c r="F531" s="81" t="s">
        <v>149</v>
      </c>
      <c r="G531" s="81">
        <v>463</v>
      </c>
      <c r="H531" s="81">
        <v>5.09</v>
      </c>
      <c r="I531" s="81">
        <v>0.28000000000000003</v>
      </c>
      <c r="J531" s="81">
        <f>表4[[#This Row],[挂牌价]]-表4[[#This Row],[优惠下浮]]</f>
        <v>4.8099999999999996</v>
      </c>
      <c r="K531" s="81">
        <v>0.13</v>
      </c>
      <c r="L531" s="81">
        <f t="shared" si="24"/>
        <v>4.2566371681415927</v>
      </c>
      <c r="M531" s="81">
        <f t="shared" si="25"/>
        <v>2227.0299999999997</v>
      </c>
      <c r="N531" s="81">
        <f t="shared" si="26"/>
        <v>1970.8230088495575</v>
      </c>
    </row>
    <row r="532" spans="1:14" ht="41.1" customHeight="1">
      <c r="A532" s="83">
        <v>43975</v>
      </c>
      <c r="C532" s="81" t="s">
        <v>13</v>
      </c>
      <c r="D532" s="81" t="s">
        <v>14</v>
      </c>
      <c r="E532" s="81" t="s">
        <v>15</v>
      </c>
      <c r="F532" s="81" t="s">
        <v>1012</v>
      </c>
      <c r="G532" s="81">
        <v>342</v>
      </c>
      <c r="H532" s="81">
        <v>5.09</v>
      </c>
      <c r="I532" s="81">
        <v>0.28000000000000003</v>
      </c>
      <c r="J532" s="81">
        <f>表4[[#This Row],[挂牌价]]-表4[[#This Row],[优惠下浮]]</f>
        <v>4.8099999999999996</v>
      </c>
      <c r="K532" s="81">
        <v>0.13</v>
      </c>
      <c r="L532" s="81">
        <f t="shared" si="24"/>
        <v>4.2566371681415927</v>
      </c>
      <c r="M532" s="81">
        <f t="shared" si="25"/>
        <v>1645.0199999999998</v>
      </c>
      <c r="N532" s="81">
        <f t="shared" si="26"/>
        <v>1455.7699115044247</v>
      </c>
    </row>
    <row r="533" spans="1:14" ht="41.1" customHeight="1">
      <c r="A533" s="83">
        <v>43975</v>
      </c>
      <c r="C533" s="81" t="s">
        <v>13</v>
      </c>
      <c r="D533" s="81" t="s">
        <v>14</v>
      </c>
      <c r="E533" s="81" t="s">
        <v>15</v>
      </c>
      <c r="F533" s="81" t="s">
        <v>1012</v>
      </c>
      <c r="G533" s="81">
        <v>164</v>
      </c>
      <c r="H533" s="81">
        <v>5.09</v>
      </c>
      <c r="I533" s="81">
        <v>0.28000000000000003</v>
      </c>
      <c r="J533" s="81">
        <f>表4[[#This Row],[挂牌价]]-表4[[#This Row],[优惠下浮]]</f>
        <v>4.8099999999999996</v>
      </c>
      <c r="K533" s="81">
        <v>0.13</v>
      </c>
      <c r="L533" s="81">
        <f t="shared" si="24"/>
        <v>4.2566371681415927</v>
      </c>
      <c r="M533" s="81">
        <f t="shared" si="25"/>
        <v>788.83999999999992</v>
      </c>
      <c r="N533" s="81">
        <f t="shared" si="26"/>
        <v>698.08849557522115</v>
      </c>
    </row>
    <row r="534" spans="1:14" ht="41.1" customHeight="1">
      <c r="A534" s="83">
        <v>43975</v>
      </c>
      <c r="C534" s="81" t="s">
        <v>13</v>
      </c>
      <c r="D534" s="81" t="s">
        <v>14</v>
      </c>
      <c r="E534" s="81" t="s">
        <v>15</v>
      </c>
      <c r="F534" s="81" t="s">
        <v>1012</v>
      </c>
      <c r="G534" s="81">
        <v>158</v>
      </c>
      <c r="H534" s="81">
        <v>5.09</v>
      </c>
      <c r="I534" s="81">
        <v>0.28000000000000003</v>
      </c>
      <c r="J534" s="81">
        <f>表4[[#This Row],[挂牌价]]-表4[[#This Row],[优惠下浮]]</f>
        <v>4.8099999999999996</v>
      </c>
      <c r="K534" s="81">
        <v>0.13</v>
      </c>
      <c r="L534" s="81">
        <f t="shared" si="24"/>
        <v>4.2566371681415927</v>
      </c>
      <c r="M534" s="81">
        <f t="shared" si="25"/>
        <v>759.9799999999999</v>
      </c>
      <c r="N534" s="81">
        <f t="shared" si="26"/>
        <v>672.54867256637169</v>
      </c>
    </row>
    <row r="535" spans="1:14" ht="41.1" customHeight="1">
      <c r="A535" s="83">
        <v>43975</v>
      </c>
      <c r="C535" s="81" t="s">
        <v>13</v>
      </c>
      <c r="D535" s="81" t="s">
        <v>14</v>
      </c>
      <c r="E535" s="81" t="s">
        <v>15</v>
      </c>
      <c r="F535" s="81" t="s">
        <v>1012</v>
      </c>
      <c r="G535" s="81">
        <v>97</v>
      </c>
      <c r="H535" s="81">
        <v>5.09</v>
      </c>
      <c r="I535" s="81">
        <v>0.28000000000000003</v>
      </c>
      <c r="J535" s="81">
        <f>表4[[#This Row],[挂牌价]]-表4[[#This Row],[优惠下浮]]</f>
        <v>4.8099999999999996</v>
      </c>
      <c r="K535" s="81">
        <v>0.13</v>
      </c>
      <c r="L535" s="81">
        <f t="shared" si="24"/>
        <v>4.2566371681415927</v>
      </c>
      <c r="M535" s="81">
        <f t="shared" si="25"/>
        <v>466.56999999999994</v>
      </c>
      <c r="N535" s="81">
        <f t="shared" si="26"/>
        <v>412.89380530973449</v>
      </c>
    </row>
    <row r="536" spans="1:14" ht="41.1" customHeight="1">
      <c r="A536" s="83">
        <v>43975</v>
      </c>
      <c r="C536" s="81" t="s">
        <v>13</v>
      </c>
      <c r="D536" s="81" t="s">
        <v>14</v>
      </c>
      <c r="E536" s="81" t="s">
        <v>15</v>
      </c>
      <c r="F536" s="81" t="s">
        <v>1012</v>
      </c>
      <c r="G536" s="81">
        <v>146</v>
      </c>
      <c r="H536" s="81">
        <v>5.09</v>
      </c>
      <c r="I536" s="81">
        <v>0.28000000000000003</v>
      </c>
      <c r="J536" s="81">
        <f>表4[[#This Row],[挂牌价]]-表4[[#This Row],[优惠下浮]]</f>
        <v>4.8099999999999996</v>
      </c>
      <c r="K536" s="81">
        <v>0.13</v>
      </c>
      <c r="L536" s="81">
        <f t="shared" si="24"/>
        <v>4.2566371681415927</v>
      </c>
      <c r="M536" s="81">
        <f t="shared" si="25"/>
        <v>702.26</v>
      </c>
      <c r="N536" s="81">
        <f t="shared" si="26"/>
        <v>621.46902654867256</v>
      </c>
    </row>
    <row r="537" spans="1:14" ht="41.1" customHeight="1">
      <c r="A537" s="83">
        <v>43975</v>
      </c>
      <c r="C537" s="81" t="s">
        <v>13</v>
      </c>
      <c r="D537" s="81" t="s">
        <v>14</v>
      </c>
      <c r="E537" s="81" t="s">
        <v>15</v>
      </c>
      <c r="F537" s="81" t="s">
        <v>253</v>
      </c>
      <c r="G537" s="81">
        <v>467</v>
      </c>
      <c r="H537" s="81">
        <v>5.09</v>
      </c>
      <c r="I537" s="81">
        <v>0.28000000000000003</v>
      </c>
      <c r="J537" s="81">
        <f>表4[[#This Row],[挂牌价]]-表4[[#This Row],[优惠下浮]]</f>
        <v>4.8099999999999996</v>
      </c>
      <c r="K537" s="81">
        <v>0.13</v>
      </c>
      <c r="L537" s="81">
        <f t="shared" si="24"/>
        <v>4.2566371681415927</v>
      </c>
      <c r="M537" s="81">
        <f t="shared" si="25"/>
        <v>2246.27</v>
      </c>
      <c r="N537" s="81">
        <f t="shared" si="26"/>
        <v>1987.8495575221239</v>
      </c>
    </row>
    <row r="538" spans="1:14" ht="41.1" customHeight="1">
      <c r="A538" s="83">
        <v>43975</v>
      </c>
      <c r="C538" s="81" t="s">
        <v>13</v>
      </c>
      <c r="D538" s="81" t="s">
        <v>14</v>
      </c>
      <c r="E538" s="81" t="s">
        <v>15</v>
      </c>
      <c r="F538" s="81" t="s">
        <v>253</v>
      </c>
      <c r="G538" s="81">
        <v>498</v>
      </c>
      <c r="H538" s="81">
        <v>5.09</v>
      </c>
      <c r="I538" s="81">
        <v>0.28000000000000003</v>
      </c>
      <c r="J538" s="81">
        <f>表4[[#This Row],[挂牌价]]-表4[[#This Row],[优惠下浮]]</f>
        <v>4.8099999999999996</v>
      </c>
      <c r="K538" s="81">
        <v>0.13</v>
      </c>
      <c r="L538" s="81">
        <f t="shared" si="24"/>
        <v>4.2566371681415927</v>
      </c>
      <c r="M538" s="81">
        <f t="shared" si="25"/>
        <v>2395.3799999999997</v>
      </c>
      <c r="N538" s="81">
        <f t="shared" si="26"/>
        <v>2119.8053097345132</v>
      </c>
    </row>
    <row r="539" spans="1:14" ht="41.1" customHeight="1">
      <c r="A539" s="83">
        <v>43975</v>
      </c>
      <c r="C539" s="81" t="s">
        <v>13</v>
      </c>
      <c r="D539" s="81" t="s">
        <v>14</v>
      </c>
      <c r="E539" s="81" t="s">
        <v>15</v>
      </c>
      <c r="F539" s="81" t="s">
        <v>253</v>
      </c>
      <c r="G539" s="81">
        <v>1499</v>
      </c>
      <c r="H539" s="81">
        <v>5.09</v>
      </c>
      <c r="I539" s="81">
        <v>0.28000000000000003</v>
      </c>
      <c r="J539" s="81">
        <f>表4[[#This Row],[挂牌价]]-表4[[#This Row],[优惠下浮]]</f>
        <v>4.8099999999999996</v>
      </c>
      <c r="K539" s="81">
        <v>0.13</v>
      </c>
      <c r="L539" s="81">
        <f t="shared" si="24"/>
        <v>4.2566371681415927</v>
      </c>
      <c r="M539" s="81">
        <f t="shared" si="25"/>
        <v>7210.19</v>
      </c>
      <c r="N539" s="81">
        <f t="shared" si="26"/>
        <v>6380.6991150442473</v>
      </c>
    </row>
    <row r="540" spans="1:14" ht="41.1" customHeight="1">
      <c r="A540" s="83">
        <v>43975</v>
      </c>
      <c r="C540" s="81" t="s">
        <v>13</v>
      </c>
      <c r="D540" s="81" t="s">
        <v>14</v>
      </c>
      <c r="E540" s="81" t="s">
        <v>15</v>
      </c>
      <c r="F540" s="81" t="s">
        <v>253</v>
      </c>
      <c r="G540" s="81">
        <v>1359</v>
      </c>
      <c r="H540" s="81">
        <v>5.09</v>
      </c>
      <c r="I540" s="81">
        <v>0.28000000000000003</v>
      </c>
      <c r="J540" s="81">
        <f>表4[[#This Row],[挂牌价]]-表4[[#This Row],[优惠下浮]]</f>
        <v>4.8099999999999996</v>
      </c>
      <c r="K540" s="81">
        <v>0.13</v>
      </c>
      <c r="L540" s="81">
        <f t="shared" si="24"/>
        <v>4.2566371681415927</v>
      </c>
      <c r="M540" s="81">
        <f t="shared" si="25"/>
        <v>6536.7899999999991</v>
      </c>
      <c r="N540" s="81">
        <f t="shared" si="26"/>
        <v>5784.7699115044243</v>
      </c>
    </row>
    <row r="541" spans="1:14" ht="41.1" customHeight="1">
      <c r="A541" s="83">
        <v>43975</v>
      </c>
      <c r="C541" s="81" t="s">
        <v>13</v>
      </c>
      <c r="D541" s="81" t="s">
        <v>14</v>
      </c>
      <c r="E541" s="81" t="s">
        <v>15</v>
      </c>
      <c r="F541" s="81" t="s">
        <v>253</v>
      </c>
      <c r="G541" s="81">
        <v>128</v>
      </c>
      <c r="H541" s="81">
        <v>5.09</v>
      </c>
      <c r="I541" s="81">
        <v>0.28000000000000003</v>
      </c>
      <c r="J541" s="81">
        <f>表4[[#This Row],[挂牌价]]-表4[[#This Row],[优惠下浮]]</f>
        <v>4.8099999999999996</v>
      </c>
      <c r="K541" s="81">
        <v>0.13</v>
      </c>
      <c r="L541" s="81">
        <f t="shared" si="24"/>
        <v>4.2566371681415927</v>
      </c>
      <c r="M541" s="81">
        <f t="shared" si="25"/>
        <v>615.67999999999995</v>
      </c>
      <c r="N541" s="81">
        <f t="shared" si="26"/>
        <v>544.84955752212386</v>
      </c>
    </row>
    <row r="542" spans="1:14" ht="41.1" customHeight="1">
      <c r="A542" s="83">
        <v>43975</v>
      </c>
      <c r="C542" s="81" t="s">
        <v>13</v>
      </c>
      <c r="D542" s="81" t="s">
        <v>14</v>
      </c>
      <c r="E542" s="81" t="s">
        <v>15</v>
      </c>
      <c r="F542" s="81" t="s">
        <v>253</v>
      </c>
      <c r="G542" s="81">
        <v>1054</v>
      </c>
      <c r="H542" s="81">
        <v>5.09</v>
      </c>
      <c r="I542" s="81">
        <v>0.28000000000000003</v>
      </c>
      <c r="J542" s="81">
        <f>表4[[#This Row],[挂牌价]]-表4[[#This Row],[优惠下浮]]</f>
        <v>4.8099999999999996</v>
      </c>
      <c r="K542" s="81">
        <v>0.13</v>
      </c>
      <c r="L542" s="81">
        <f t="shared" si="24"/>
        <v>4.2566371681415927</v>
      </c>
      <c r="M542" s="81">
        <f t="shared" si="25"/>
        <v>5069.74</v>
      </c>
      <c r="N542" s="81">
        <f t="shared" si="26"/>
        <v>4486.4955752212391</v>
      </c>
    </row>
    <row r="543" spans="1:14" ht="41.1" customHeight="1">
      <c r="A543" s="83">
        <v>43975</v>
      </c>
      <c r="C543" s="81" t="s">
        <v>13</v>
      </c>
      <c r="D543" s="81" t="s">
        <v>14</v>
      </c>
      <c r="E543" s="81" t="s">
        <v>15</v>
      </c>
      <c r="F543" s="81" t="s">
        <v>253</v>
      </c>
      <c r="G543" s="81">
        <v>629</v>
      </c>
      <c r="H543" s="81">
        <v>5.09</v>
      </c>
      <c r="I543" s="81">
        <v>0.28000000000000003</v>
      </c>
      <c r="J543" s="81">
        <f>表4[[#This Row],[挂牌价]]-表4[[#This Row],[优惠下浮]]</f>
        <v>4.8099999999999996</v>
      </c>
      <c r="K543" s="81">
        <v>0.13</v>
      </c>
      <c r="L543" s="81">
        <f t="shared" si="24"/>
        <v>4.2566371681415927</v>
      </c>
      <c r="M543" s="81">
        <f t="shared" si="25"/>
        <v>3025.49</v>
      </c>
      <c r="N543" s="81">
        <f t="shared" si="26"/>
        <v>2677.4247787610616</v>
      </c>
    </row>
    <row r="544" spans="1:14" ht="41.1" customHeight="1">
      <c r="A544" s="83">
        <v>43975</v>
      </c>
      <c r="C544" s="81" t="s">
        <v>13</v>
      </c>
      <c r="D544" s="81" t="s">
        <v>14</v>
      </c>
      <c r="E544" s="81" t="s">
        <v>15</v>
      </c>
      <c r="F544" s="81" t="s">
        <v>253</v>
      </c>
      <c r="G544" s="81">
        <v>937</v>
      </c>
      <c r="H544" s="81">
        <v>5.09</v>
      </c>
      <c r="I544" s="81">
        <v>0.28000000000000003</v>
      </c>
      <c r="J544" s="81">
        <f>表4[[#This Row],[挂牌价]]-表4[[#This Row],[优惠下浮]]</f>
        <v>4.8099999999999996</v>
      </c>
      <c r="K544" s="81">
        <v>0.13</v>
      </c>
      <c r="L544" s="81">
        <f t="shared" si="24"/>
        <v>4.2566371681415927</v>
      </c>
      <c r="M544" s="81">
        <f t="shared" si="25"/>
        <v>4506.9699999999993</v>
      </c>
      <c r="N544" s="81">
        <f t="shared" si="26"/>
        <v>3988.4690265486724</v>
      </c>
    </row>
    <row r="545" spans="1:14" ht="41.1" customHeight="1">
      <c r="A545" s="83">
        <v>43975</v>
      </c>
      <c r="C545" s="81" t="s">
        <v>13</v>
      </c>
      <c r="D545" s="81" t="s">
        <v>14</v>
      </c>
      <c r="E545" s="81" t="s">
        <v>15</v>
      </c>
      <c r="F545" s="81" t="s">
        <v>253</v>
      </c>
      <c r="G545" s="81">
        <v>740</v>
      </c>
      <c r="H545" s="81">
        <v>5.09</v>
      </c>
      <c r="I545" s="81">
        <v>0.28000000000000003</v>
      </c>
      <c r="J545" s="81">
        <f>表4[[#This Row],[挂牌价]]-表4[[#This Row],[优惠下浮]]</f>
        <v>4.8099999999999996</v>
      </c>
      <c r="K545" s="81">
        <v>0.13</v>
      </c>
      <c r="L545" s="81">
        <f t="shared" si="24"/>
        <v>4.2566371681415927</v>
      </c>
      <c r="M545" s="81">
        <f t="shared" si="25"/>
        <v>3559.3999999999996</v>
      </c>
      <c r="N545" s="81">
        <f t="shared" si="26"/>
        <v>3149.9115044247787</v>
      </c>
    </row>
    <row r="546" spans="1:14" ht="41.1" customHeight="1">
      <c r="A546" s="83">
        <v>43975</v>
      </c>
      <c r="C546" s="81" t="s">
        <v>13</v>
      </c>
      <c r="D546" s="81" t="s">
        <v>14</v>
      </c>
      <c r="E546" s="81" t="s">
        <v>15</v>
      </c>
      <c r="F546" s="81" t="s">
        <v>16</v>
      </c>
      <c r="G546" s="81">
        <v>7643</v>
      </c>
      <c r="H546" s="81">
        <v>5.09</v>
      </c>
      <c r="I546" s="81">
        <v>0.28000000000000003</v>
      </c>
      <c r="J546" s="81">
        <f>表4[[#This Row],[挂牌价]]-表4[[#This Row],[优惠下浮]]</f>
        <v>4.8099999999999996</v>
      </c>
      <c r="K546" s="81">
        <v>0.13</v>
      </c>
      <c r="L546" s="81">
        <f t="shared" si="24"/>
        <v>4.2566371681415927</v>
      </c>
      <c r="M546" s="81">
        <f t="shared" si="25"/>
        <v>36762.829999999994</v>
      </c>
      <c r="N546" s="81">
        <f t="shared" si="26"/>
        <v>32533.477876106193</v>
      </c>
    </row>
    <row r="547" spans="1:14" ht="41.1" customHeight="1">
      <c r="A547" s="83">
        <v>43975</v>
      </c>
      <c r="C547" s="81" t="s">
        <v>13</v>
      </c>
      <c r="D547" s="81" t="s">
        <v>14</v>
      </c>
      <c r="E547" s="81" t="s">
        <v>15</v>
      </c>
      <c r="F547" s="81" t="s">
        <v>16</v>
      </c>
      <c r="G547" s="81">
        <v>307</v>
      </c>
      <c r="H547" s="81">
        <v>5.09</v>
      </c>
      <c r="I547" s="81">
        <v>0.28000000000000003</v>
      </c>
      <c r="J547" s="81">
        <f>表4[[#This Row],[挂牌价]]-表4[[#This Row],[优惠下浮]]</f>
        <v>4.8099999999999996</v>
      </c>
      <c r="K547" s="81">
        <v>0.13</v>
      </c>
      <c r="L547" s="81">
        <f t="shared" si="24"/>
        <v>4.2566371681415927</v>
      </c>
      <c r="M547" s="81">
        <f t="shared" si="25"/>
        <v>1476.6699999999998</v>
      </c>
      <c r="N547" s="81">
        <f t="shared" si="26"/>
        <v>1306.787610619469</v>
      </c>
    </row>
    <row r="548" spans="1:14" ht="41.1" customHeight="1">
      <c r="A548" s="83">
        <v>43976</v>
      </c>
      <c r="C548" s="81" t="s">
        <v>13</v>
      </c>
      <c r="D548" s="81" t="s">
        <v>14</v>
      </c>
      <c r="E548" s="81" t="s">
        <v>15</v>
      </c>
      <c r="F548" s="81" t="s">
        <v>19</v>
      </c>
      <c r="G548" s="81">
        <v>1726</v>
      </c>
      <c r="H548" s="81">
        <v>5.09</v>
      </c>
      <c r="I548" s="81">
        <v>0.28000000000000003</v>
      </c>
      <c r="J548" s="81">
        <f>表4[[#This Row],[挂牌价]]-表4[[#This Row],[优惠下浮]]</f>
        <v>4.8099999999999996</v>
      </c>
      <c r="K548" s="81">
        <v>0.13</v>
      </c>
      <c r="L548" s="81">
        <f t="shared" si="24"/>
        <v>4.2566371681415927</v>
      </c>
      <c r="M548" s="81">
        <f t="shared" si="25"/>
        <v>8302.06</v>
      </c>
      <c r="N548" s="81">
        <f t="shared" si="26"/>
        <v>7346.9557522123887</v>
      </c>
    </row>
    <row r="549" spans="1:14" ht="41.1" customHeight="1">
      <c r="A549" s="83">
        <v>43976</v>
      </c>
      <c r="C549" s="81" t="s">
        <v>13</v>
      </c>
      <c r="D549" s="81" t="s">
        <v>14</v>
      </c>
      <c r="E549" s="81" t="s">
        <v>15</v>
      </c>
      <c r="F549" s="81" t="s">
        <v>34</v>
      </c>
      <c r="G549" s="81">
        <v>2334</v>
      </c>
      <c r="H549" s="81">
        <v>5.09</v>
      </c>
      <c r="I549" s="81">
        <v>0.28000000000000003</v>
      </c>
      <c r="J549" s="81">
        <f>表4[[#This Row],[挂牌价]]-表4[[#This Row],[优惠下浮]]</f>
        <v>4.8099999999999996</v>
      </c>
      <c r="K549" s="81">
        <v>0.13</v>
      </c>
      <c r="L549" s="81">
        <f t="shared" si="24"/>
        <v>4.2566371681415927</v>
      </c>
      <c r="M549" s="81">
        <f t="shared" si="25"/>
        <v>11226.539999999999</v>
      </c>
      <c r="N549" s="81">
        <f t="shared" si="26"/>
        <v>9934.9911504424781</v>
      </c>
    </row>
    <row r="550" spans="1:14" ht="41.1" customHeight="1">
      <c r="A550" s="83">
        <v>43976</v>
      </c>
      <c r="C550" s="81" t="s">
        <v>13</v>
      </c>
      <c r="D550" s="81" t="s">
        <v>14</v>
      </c>
      <c r="E550" s="81" t="s">
        <v>15</v>
      </c>
      <c r="F550" s="81" t="s">
        <v>34</v>
      </c>
      <c r="G550" s="81">
        <v>596</v>
      </c>
      <c r="H550" s="81">
        <v>5.09</v>
      </c>
      <c r="I550" s="81">
        <v>0.28000000000000003</v>
      </c>
      <c r="J550" s="81">
        <f>表4[[#This Row],[挂牌价]]-表4[[#This Row],[优惠下浮]]</f>
        <v>4.8099999999999996</v>
      </c>
      <c r="K550" s="81">
        <v>0.13</v>
      </c>
      <c r="L550" s="81">
        <f t="shared" si="24"/>
        <v>4.2566371681415927</v>
      </c>
      <c r="M550" s="81">
        <f t="shared" si="25"/>
        <v>2866.7599999999998</v>
      </c>
      <c r="N550" s="81">
        <f t="shared" si="26"/>
        <v>2536.9557522123891</v>
      </c>
    </row>
    <row r="551" spans="1:14" ht="41.1" customHeight="1">
      <c r="A551" s="83">
        <v>43976</v>
      </c>
      <c r="C551" s="81" t="s">
        <v>13</v>
      </c>
      <c r="D551" s="81" t="s">
        <v>14</v>
      </c>
      <c r="E551" s="81" t="s">
        <v>15</v>
      </c>
      <c r="F551" s="81" t="s">
        <v>34</v>
      </c>
      <c r="G551" s="81">
        <v>325</v>
      </c>
      <c r="H551" s="81">
        <v>5.09</v>
      </c>
      <c r="I551" s="81">
        <v>0.28000000000000003</v>
      </c>
      <c r="J551" s="81">
        <f>表4[[#This Row],[挂牌价]]-表4[[#This Row],[优惠下浮]]</f>
        <v>4.8099999999999996</v>
      </c>
      <c r="K551" s="81">
        <v>0.13</v>
      </c>
      <c r="L551" s="81">
        <f t="shared" si="24"/>
        <v>4.2566371681415927</v>
      </c>
      <c r="M551" s="81">
        <f t="shared" si="25"/>
        <v>1563.2499999999998</v>
      </c>
      <c r="N551" s="81">
        <f t="shared" si="26"/>
        <v>1383.4070796460176</v>
      </c>
    </row>
    <row r="552" spans="1:14" ht="41.1" customHeight="1">
      <c r="A552" s="83">
        <v>43976</v>
      </c>
      <c r="C552" s="81" t="s">
        <v>13</v>
      </c>
      <c r="D552" s="81" t="s">
        <v>14</v>
      </c>
      <c r="E552" s="81" t="s">
        <v>15</v>
      </c>
      <c r="F552" s="81" t="s">
        <v>27</v>
      </c>
      <c r="G552" s="81">
        <v>1401</v>
      </c>
      <c r="H552" s="81">
        <v>5.09</v>
      </c>
      <c r="I552" s="81">
        <v>0.28000000000000003</v>
      </c>
      <c r="J552" s="81">
        <f>表4[[#This Row],[挂牌价]]-表4[[#This Row],[优惠下浮]]</f>
        <v>4.8099999999999996</v>
      </c>
      <c r="K552" s="81">
        <v>0.13</v>
      </c>
      <c r="L552" s="81">
        <f t="shared" si="24"/>
        <v>4.2566371681415927</v>
      </c>
      <c r="M552" s="81">
        <f t="shared" si="25"/>
        <v>6738.8099999999995</v>
      </c>
      <c r="N552" s="81">
        <f t="shared" si="26"/>
        <v>5963.5486725663714</v>
      </c>
    </row>
    <row r="553" spans="1:14" ht="41.1" customHeight="1">
      <c r="A553" s="83">
        <v>43976</v>
      </c>
      <c r="C553" s="81" t="s">
        <v>13</v>
      </c>
      <c r="D553" s="81" t="s">
        <v>14</v>
      </c>
      <c r="E553" s="81" t="s">
        <v>15</v>
      </c>
      <c r="F553" s="81" t="s">
        <v>21</v>
      </c>
      <c r="G553" s="81">
        <v>1971</v>
      </c>
      <c r="H553" s="81">
        <v>5.09</v>
      </c>
      <c r="I553" s="81">
        <v>0.28000000000000003</v>
      </c>
      <c r="J553" s="81">
        <f>表4[[#This Row],[挂牌价]]-表4[[#This Row],[优惠下浮]]</f>
        <v>4.8099999999999996</v>
      </c>
      <c r="K553" s="81">
        <v>0.13</v>
      </c>
      <c r="L553" s="81">
        <f t="shared" si="24"/>
        <v>4.2566371681415927</v>
      </c>
      <c r="M553" s="81">
        <f t="shared" si="25"/>
        <v>9480.5099999999984</v>
      </c>
      <c r="N553" s="81">
        <f t="shared" si="26"/>
        <v>8389.8318584070785</v>
      </c>
    </row>
    <row r="554" spans="1:14" ht="41.1" customHeight="1">
      <c r="A554" s="83">
        <v>43976</v>
      </c>
      <c r="C554" s="81" t="s">
        <v>13</v>
      </c>
      <c r="D554" s="81" t="s">
        <v>14</v>
      </c>
      <c r="E554" s="81" t="s">
        <v>15</v>
      </c>
      <c r="F554" s="81" t="s">
        <v>37</v>
      </c>
      <c r="G554" s="81">
        <v>562</v>
      </c>
      <c r="H554" s="81">
        <v>5.09</v>
      </c>
      <c r="I554" s="81">
        <v>0.28000000000000003</v>
      </c>
      <c r="J554" s="81">
        <f>表4[[#This Row],[挂牌价]]-表4[[#This Row],[优惠下浮]]</f>
        <v>4.8099999999999996</v>
      </c>
      <c r="K554" s="81">
        <v>0.13</v>
      </c>
      <c r="L554" s="81">
        <f t="shared" si="24"/>
        <v>4.2566371681415927</v>
      </c>
      <c r="M554" s="81">
        <f t="shared" si="25"/>
        <v>2703.22</v>
      </c>
      <c r="N554" s="81">
        <f t="shared" si="26"/>
        <v>2392.2300884955753</v>
      </c>
    </row>
    <row r="555" spans="1:14" ht="41.1" customHeight="1">
      <c r="A555" s="83">
        <v>43976</v>
      </c>
      <c r="C555" s="81" t="s">
        <v>13</v>
      </c>
      <c r="D555" s="81" t="s">
        <v>14</v>
      </c>
      <c r="E555" s="81" t="s">
        <v>15</v>
      </c>
      <c r="F555" s="81" t="s">
        <v>25</v>
      </c>
      <c r="G555" s="81">
        <v>1262</v>
      </c>
      <c r="H555" s="81">
        <v>5.09</v>
      </c>
      <c r="I555" s="81">
        <v>0.28000000000000003</v>
      </c>
      <c r="J555" s="81">
        <f>表4[[#This Row],[挂牌价]]-表4[[#This Row],[优惠下浮]]</f>
        <v>4.8099999999999996</v>
      </c>
      <c r="K555" s="81">
        <v>0.13</v>
      </c>
      <c r="L555" s="81">
        <f t="shared" si="24"/>
        <v>4.2566371681415927</v>
      </c>
      <c r="M555" s="81">
        <f t="shared" si="25"/>
        <v>6070.2199999999993</v>
      </c>
      <c r="N555" s="81">
        <f t="shared" si="26"/>
        <v>5371.8761061946898</v>
      </c>
    </row>
    <row r="556" spans="1:14" ht="41.1" customHeight="1">
      <c r="A556" s="83">
        <v>43976</v>
      </c>
      <c r="C556" s="81" t="s">
        <v>13</v>
      </c>
      <c r="D556" s="81" t="s">
        <v>14</v>
      </c>
      <c r="E556" s="81" t="s">
        <v>15</v>
      </c>
      <c r="F556" s="81" t="s">
        <v>1013</v>
      </c>
      <c r="G556" s="81">
        <v>304</v>
      </c>
      <c r="H556" s="81">
        <v>5.09</v>
      </c>
      <c r="I556" s="81">
        <v>0.28000000000000003</v>
      </c>
      <c r="J556" s="81">
        <f>表4[[#This Row],[挂牌价]]-表4[[#This Row],[优惠下浮]]</f>
        <v>4.8099999999999996</v>
      </c>
      <c r="K556" s="81">
        <v>0.13</v>
      </c>
      <c r="L556" s="81">
        <f t="shared" si="24"/>
        <v>4.2566371681415927</v>
      </c>
      <c r="M556" s="81">
        <f t="shared" si="25"/>
        <v>1462.2399999999998</v>
      </c>
      <c r="N556" s="81">
        <f t="shared" si="26"/>
        <v>1294.0176991150443</v>
      </c>
    </row>
    <row r="557" spans="1:14" ht="41.1" customHeight="1">
      <c r="A557" s="83">
        <v>43976</v>
      </c>
      <c r="C557" s="81" t="s">
        <v>13</v>
      </c>
      <c r="D557" s="81" t="s">
        <v>14</v>
      </c>
      <c r="E557" s="81" t="s">
        <v>15</v>
      </c>
      <c r="F557" s="81" t="s">
        <v>1013</v>
      </c>
      <c r="G557" s="81">
        <v>1519</v>
      </c>
      <c r="H557" s="81">
        <v>5.09</v>
      </c>
      <c r="I557" s="81">
        <v>0.28000000000000003</v>
      </c>
      <c r="J557" s="81">
        <f>表4[[#This Row],[挂牌价]]-表4[[#This Row],[优惠下浮]]</f>
        <v>4.8099999999999996</v>
      </c>
      <c r="K557" s="81">
        <v>0.13</v>
      </c>
      <c r="L557" s="81">
        <f t="shared" si="24"/>
        <v>4.2566371681415927</v>
      </c>
      <c r="M557" s="81">
        <f t="shared" si="25"/>
        <v>7306.3899999999994</v>
      </c>
      <c r="N557" s="81">
        <f t="shared" si="26"/>
        <v>6465.8318584070794</v>
      </c>
    </row>
    <row r="558" spans="1:14" ht="41.1" customHeight="1">
      <c r="A558" s="83">
        <v>43976</v>
      </c>
      <c r="C558" s="81" t="s">
        <v>13</v>
      </c>
      <c r="D558" s="81" t="s">
        <v>14</v>
      </c>
      <c r="E558" s="81" t="s">
        <v>15</v>
      </c>
      <c r="F558" s="81" t="s">
        <v>1013</v>
      </c>
      <c r="G558" s="81">
        <v>360</v>
      </c>
      <c r="H558" s="81">
        <v>5.09</v>
      </c>
      <c r="I558" s="81">
        <v>0.28000000000000003</v>
      </c>
      <c r="J558" s="81">
        <f>表4[[#This Row],[挂牌价]]-表4[[#This Row],[优惠下浮]]</f>
        <v>4.8099999999999996</v>
      </c>
      <c r="K558" s="81">
        <v>0.13</v>
      </c>
      <c r="L558" s="81">
        <f t="shared" si="24"/>
        <v>4.2566371681415927</v>
      </c>
      <c r="M558" s="81">
        <f t="shared" si="25"/>
        <v>1731.6</v>
      </c>
      <c r="N558" s="81">
        <f t="shared" si="26"/>
        <v>1532.3893805309733</v>
      </c>
    </row>
    <row r="559" spans="1:14" ht="41.1" customHeight="1">
      <c r="A559" s="83">
        <v>43976</v>
      </c>
      <c r="C559" s="81" t="s">
        <v>13</v>
      </c>
      <c r="D559" s="81" t="s">
        <v>14</v>
      </c>
      <c r="E559" s="81" t="s">
        <v>15</v>
      </c>
      <c r="F559" s="81" t="s">
        <v>29</v>
      </c>
      <c r="G559" s="81">
        <v>1651</v>
      </c>
      <c r="H559" s="81">
        <v>5.09</v>
      </c>
      <c r="I559" s="81">
        <v>0.28000000000000003</v>
      </c>
      <c r="J559" s="81">
        <f>表4[[#This Row],[挂牌价]]-表4[[#This Row],[优惠下浮]]</f>
        <v>4.8099999999999996</v>
      </c>
      <c r="K559" s="81">
        <v>0.13</v>
      </c>
      <c r="L559" s="81">
        <f t="shared" si="24"/>
        <v>4.2566371681415927</v>
      </c>
      <c r="M559" s="81">
        <f t="shared" si="25"/>
        <v>7941.3099999999995</v>
      </c>
      <c r="N559" s="81">
        <f t="shared" si="26"/>
        <v>7027.7079646017692</v>
      </c>
    </row>
    <row r="560" spans="1:14" ht="41.1" customHeight="1">
      <c r="A560" s="83">
        <v>43976</v>
      </c>
      <c r="C560" s="81" t="s">
        <v>13</v>
      </c>
      <c r="D560" s="81" t="s">
        <v>14</v>
      </c>
      <c r="E560" s="81" t="s">
        <v>15</v>
      </c>
      <c r="F560" s="81" t="s">
        <v>69</v>
      </c>
      <c r="G560" s="81">
        <v>188</v>
      </c>
      <c r="H560" s="81">
        <v>5.09</v>
      </c>
      <c r="I560" s="81">
        <v>0.28000000000000003</v>
      </c>
      <c r="J560" s="81">
        <f>表4[[#This Row],[挂牌价]]-表4[[#This Row],[优惠下浮]]</f>
        <v>4.8099999999999996</v>
      </c>
      <c r="K560" s="81">
        <v>0.13</v>
      </c>
      <c r="L560" s="81">
        <f t="shared" si="24"/>
        <v>4.2566371681415927</v>
      </c>
      <c r="M560" s="81">
        <f t="shared" si="25"/>
        <v>904.28</v>
      </c>
      <c r="N560" s="81">
        <f t="shared" si="26"/>
        <v>800.24778761061941</v>
      </c>
    </row>
    <row r="561" spans="1:14" ht="41.1" customHeight="1">
      <c r="A561" s="83">
        <v>43976</v>
      </c>
      <c r="C561" s="81" t="s">
        <v>13</v>
      </c>
      <c r="D561" s="81" t="s">
        <v>14</v>
      </c>
      <c r="E561" s="81" t="s">
        <v>15</v>
      </c>
      <c r="F561" s="81" t="s">
        <v>1017</v>
      </c>
      <c r="G561" s="81">
        <v>979</v>
      </c>
      <c r="H561" s="81">
        <v>5.09</v>
      </c>
      <c r="I561" s="81">
        <v>0.28000000000000003</v>
      </c>
      <c r="J561" s="81">
        <f>表4[[#This Row],[挂牌价]]-表4[[#This Row],[优惠下浮]]</f>
        <v>4.8099999999999996</v>
      </c>
      <c r="K561" s="81">
        <v>0.13</v>
      </c>
      <c r="L561" s="81">
        <f t="shared" si="24"/>
        <v>4.2566371681415927</v>
      </c>
      <c r="M561" s="81">
        <f t="shared" si="25"/>
        <v>4708.99</v>
      </c>
      <c r="N561" s="81">
        <f t="shared" si="26"/>
        <v>4167.2477876106195</v>
      </c>
    </row>
    <row r="562" spans="1:14" ht="41.1" customHeight="1">
      <c r="A562" s="83">
        <v>43976</v>
      </c>
      <c r="C562" s="81" t="s">
        <v>13</v>
      </c>
      <c r="D562" s="81" t="s">
        <v>14</v>
      </c>
      <c r="E562" s="81" t="s">
        <v>15</v>
      </c>
      <c r="F562" s="81" t="s">
        <v>1027</v>
      </c>
      <c r="G562" s="81">
        <v>435</v>
      </c>
      <c r="H562" s="81">
        <v>5.09</v>
      </c>
      <c r="I562" s="81">
        <v>0.28000000000000003</v>
      </c>
      <c r="J562" s="81">
        <f>表4[[#This Row],[挂牌价]]-表4[[#This Row],[优惠下浮]]</f>
        <v>4.8099999999999996</v>
      </c>
      <c r="K562" s="81">
        <v>0.13</v>
      </c>
      <c r="L562" s="81">
        <f t="shared" si="24"/>
        <v>4.2566371681415927</v>
      </c>
      <c r="M562" s="81">
        <f t="shared" si="25"/>
        <v>2092.35</v>
      </c>
      <c r="N562" s="81">
        <f t="shared" si="26"/>
        <v>1851.6371681415928</v>
      </c>
    </row>
    <row r="563" spans="1:14" ht="41.1" customHeight="1">
      <c r="A563" s="83">
        <v>43976</v>
      </c>
      <c r="C563" s="81" t="s">
        <v>13</v>
      </c>
      <c r="D563" s="81" t="s">
        <v>14</v>
      </c>
      <c r="E563" s="81" t="s">
        <v>15</v>
      </c>
      <c r="F563" s="81" t="s">
        <v>1020</v>
      </c>
      <c r="G563" s="81">
        <v>117</v>
      </c>
      <c r="H563" s="81">
        <v>5.09</v>
      </c>
      <c r="I563" s="81">
        <v>0.28000000000000003</v>
      </c>
      <c r="J563" s="81">
        <f>表4[[#This Row],[挂牌价]]-表4[[#This Row],[优惠下浮]]</f>
        <v>4.8099999999999996</v>
      </c>
      <c r="K563" s="81">
        <v>0.13</v>
      </c>
      <c r="L563" s="81">
        <f t="shared" si="24"/>
        <v>4.2566371681415927</v>
      </c>
      <c r="M563" s="81">
        <f t="shared" si="25"/>
        <v>562.77</v>
      </c>
      <c r="N563" s="81">
        <f t="shared" si="26"/>
        <v>498.02654867256632</v>
      </c>
    </row>
    <row r="564" spans="1:14" ht="41.1" customHeight="1">
      <c r="A564" s="83">
        <v>43976</v>
      </c>
      <c r="C564" s="81" t="s">
        <v>13</v>
      </c>
      <c r="D564" s="81" t="s">
        <v>14</v>
      </c>
      <c r="E564" s="81" t="s">
        <v>15</v>
      </c>
      <c r="F564" s="81" t="s">
        <v>1020</v>
      </c>
      <c r="G564" s="81">
        <v>360</v>
      </c>
      <c r="H564" s="81">
        <v>5.09</v>
      </c>
      <c r="I564" s="81">
        <v>0.28000000000000003</v>
      </c>
      <c r="J564" s="81">
        <f>表4[[#This Row],[挂牌价]]-表4[[#This Row],[优惠下浮]]</f>
        <v>4.8099999999999996</v>
      </c>
      <c r="K564" s="81">
        <v>0.13</v>
      </c>
      <c r="L564" s="81">
        <f t="shared" si="24"/>
        <v>4.2566371681415927</v>
      </c>
      <c r="M564" s="81">
        <f t="shared" si="25"/>
        <v>1731.6</v>
      </c>
      <c r="N564" s="81">
        <f t="shared" si="26"/>
        <v>1532.3893805309733</v>
      </c>
    </row>
    <row r="565" spans="1:14" ht="41.1" customHeight="1">
      <c r="A565" s="83">
        <v>43976</v>
      </c>
      <c r="C565" s="81" t="s">
        <v>13</v>
      </c>
      <c r="D565" s="81" t="s">
        <v>14</v>
      </c>
      <c r="E565" s="81" t="s">
        <v>15</v>
      </c>
      <c r="F565" s="81" t="s">
        <v>1020</v>
      </c>
      <c r="G565" s="81">
        <v>142</v>
      </c>
      <c r="H565" s="81">
        <v>5.09</v>
      </c>
      <c r="I565" s="81">
        <v>0.28000000000000003</v>
      </c>
      <c r="J565" s="81">
        <f>表4[[#This Row],[挂牌价]]-表4[[#This Row],[优惠下浮]]</f>
        <v>4.8099999999999996</v>
      </c>
      <c r="K565" s="81">
        <v>0.13</v>
      </c>
      <c r="L565" s="81">
        <f t="shared" si="24"/>
        <v>4.2566371681415927</v>
      </c>
      <c r="M565" s="81">
        <f t="shared" si="25"/>
        <v>683.02</v>
      </c>
      <c r="N565" s="81">
        <f t="shared" si="26"/>
        <v>604.44247787610618</v>
      </c>
    </row>
    <row r="566" spans="1:14" ht="41.1" customHeight="1">
      <c r="A566" s="83">
        <v>43976</v>
      </c>
      <c r="C566" s="81" t="s">
        <v>13</v>
      </c>
      <c r="D566" s="81" t="s">
        <v>14</v>
      </c>
      <c r="E566" s="81" t="s">
        <v>15</v>
      </c>
      <c r="F566" s="81" t="s">
        <v>1020</v>
      </c>
      <c r="G566" s="81">
        <v>860</v>
      </c>
      <c r="H566" s="81">
        <v>5.09</v>
      </c>
      <c r="I566" s="81">
        <v>0.28000000000000003</v>
      </c>
      <c r="J566" s="81">
        <f>表4[[#This Row],[挂牌价]]-表4[[#This Row],[优惠下浮]]</f>
        <v>4.8099999999999996</v>
      </c>
      <c r="K566" s="81">
        <v>0.13</v>
      </c>
      <c r="L566" s="81">
        <f t="shared" si="24"/>
        <v>4.2566371681415927</v>
      </c>
      <c r="M566" s="81">
        <f t="shared" si="25"/>
        <v>4136.5999999999995</v>
      </c>
      <c r="N566" s="81">
        <f t="shared" si="26"/>
        <v>3660.7079646017696</v>
      </c>
    </row>
    <row r="567" spans="1:14" ht="41.1" customHeight="1">
      <c r="A567" s="83">
        <v>43976</v>
      </c>
      <c r="C567" s="81" t="s">
        <v>13</v>
      </c>
      <c r="D567" s="81" t="s">
        <v>14</v>
      </c>
      <c r="E567" s="81" t="s">
        <v>15</v>
      </c>
      <c r="F567" s="81" t="s">
        <v>64</v>
      </c>
      <c r="G567" s="81">
        <v>889</v>
      </c>
      <c r="H567" s="81">
        <v>5.09</v>
      </c>
      <c r="I567" s="81">
        <v>0.28000000000000003</v>
      </c>
      <c r="J567" s="81">
        <f>表4[[#This Row],[挂牌价]]-表4[[#This Row],[优惠下浮]]</f>
        <v>4.8099999999999996</v>
      </c>
      <c r="K567" s="81">
        <v>0.13</v>
      </c>
      <c r="L567" s="81">
        <f t="shared" si="24"/>
        <v>4.2566371681415927</v>
      </c>
      <c r="M567" s="81">
        <f t="shared" si="25"/>
        <v>4276.0899999999992</v>
      </c>
      <c r="N567" s="81">
        <f t="shared" si="26"/>
        <v>3784.1504424778759</v>
      </c>
    </row>
    <row r="568" spans="1:14" ht="41.1" customHeight="1">
      <c r="A568" s="83">
        <v>43976</v>
      </c>
      <c r="C568" s="81" t="s">
        <v>13</v>
      </c>
      <c r="D568" s="81" t="s">
        <v>14</v>
      </c>
      <c r="E568" s="81" t="s">
        <v>15</v>
      </c>
      <c r="F568" s="81" t="s">
        <v>1014</v>
      </c>
      <c r="G568" s="81">
        <v>150</v>
      </c>
      <c r="H568" s="81">
        <v>5.09</v>
      </c>
      <c r="I568" s="81">
        <v>0.28000000000000003</v>
      </c>
      <c r="J568" s="81">
        <f>表4[[#This Row],[挂牌价]]-表4[[#This Row],[优惠下浮]]</f>
        <v>4.8099999999999996</v>
      </c>
      <c r="K568" s="81">
        <v>0.13</v>
      </c>
      <c r="L568" s="81">
        <f t="shared" si="24"/>
        <v>4.2566371681415927</v>
      </c>
      <c r="M568" s="81">
        <f t="shared" si="25"/>
        <v>721.49999999999989</v>
      </c>
      <c r="N568" s="81">
        <f t="shared" si="26"/>
        <v>638.49557522123894</v>
      </c>
    </row>
    <row r="569" spans="1:14" ht="41.1" customHeight="1">
      <c r="A569" s="83">
        <v>43976</v>
      </c>
      <c r="C569" s="81" t="s">
        <v>13</v>
      </c>
      <c r="D569" s="81" t="s">
        <v>14</v>
      </c>
      <c r="E569" s="81" t="s">
        <v>15</v>
      </c>
      <c r="F569" s="81" t="s">
        <v>39</v>
      </c>
      <c r="G569" s="81">
        <v>594</v>
      </c>
      <c r="H569" s="81">
        <v>5.09</v>
      </c>
      <c r="I569" s="81">
        <v>0.28000000000000003</v>
      </c>
      <c r="J569" s="81">
        <f>表4[[#This Row],[挂牌价]]-表4[[#This Row],[优惠下浮]]</f>
        <v>4.8099999999999996</v>
      </c>
      <c r="K569" s="81">
        <v>0.13</v>
      </c>
      <c r="L569" s="81">
        <f t="shared" si="24"/>
        <v>4.2566371681415927</v>
      </c>
      <c r="M569" s="81">
        <f t="shared" si="25"/>
        <v>2857.14</v>
      </c>
      <c r="N569" s="81">
        <f t="shared" si="26"/>
        <v>2528.4424778761058</v>
      </c>
    </row>
    <row r="570" spans="1:14" ht="41.1" customHeight="1">
      <c r="A570" s="83">
        <v>43976</v>
      </c>
      <c r="C570" s="81" t="s">
        <v>13</v>
      </c>
      <c r="D570" s="81" t="s">
        <v>14</v>
      </c>
      <c r="E570" s="81" t="s">
        <v>15</v>
      </c>
      <c r="F570" s="81" t="s">
        <v>39</v>
      </c>
      <c r="G570" s="81">
        <v>5838</v>
      </c>
      <c r="H570" s="81">
        <v>5.09</v>
      </c>
      <c r="I570" s="81">
        <v>0.28000000000000003</v>
      </c>
      <c r="J570" s="81">
        <f>表4[[#This Row],[挂牌价]]-表4[[#This Row],[优惠下浮]]</f>
        <v>4.8099999999999996</v>
      </c>
      <c r="K570" s="81">
        <v>0.13</v>
      </c>
      <c r="L570" s="81">
        <f t="shared" si="24"/>
        <v>4.2566371681415927</v>
      </c>
      <c r="M570" s="81">
        <f t="shared" si="25"/>
        <v>28080.78</v>
      </c>
      <c r="N570" s="81">
        <f t="shared" si="26"/>
        <v>24850.247787610617</v>
      </c>
    </row>
    <row r="571" spans="1:14" ht="41.1" customHeight="1">
      <c r="A571" s="83">
        <v>43976</v>
      </c>
      <c r="C571" s="81" t="s">
        <v>13</v>
      </c>
      <c r="D571" s="81" t="s">
        <v>14</v>
      </c>
      <c r="E571" s="81" t="s">
        <v>15</v>
      </c>
      <c r="F571" s="81" t="s">
        <v>39</v>
      </c>
      <c r="G571" s="81">
        <v>7116</v>
      </c>
      <c r="H571" s="81">
        <v>5.09</v>
      </c>
      <c r="I571" s="81">
        <v>0.28000000000000003</v>
      </c>
      <c r="J571" s="81">
        <f>表4[[#This Row],[挂牌价]]-表4[[#This Row],[优惠下浮]]</f>
        <v>4.8099999999999996</v>
      </c>
      <c r="K571" s="81">
        <v>0.13</v>
      </c>
      <c r="L571" s="81">
        <f t="shared" si="24"/>
        <v>4.2566371681415927</v>
      </c>
      <c r="M571" s="81">
        <f t="shared" si="25"/>
        <v>34227.96</v>
      </c>
      <c r="N571" s="81">
        <f t="shared" si="26"/>
        <v>30290.230088495573</v>
      </c>
    </row>
    <row r="572" spans="1:14" ht="41.1" customHeight="1">
      <c r="A572" s="83">
        <v>43976</v>
      </c>
      <c r="C572" s="81" t="s">
        <v>13</v>
      </c>
      <c r="D572" s="81" t="s">
        <v>14</v>
      </c>
      <c r="E572" s="81" t="s">
        <v>15</v>
      </c>
      <c r="F572" s="81" t="s">
        <v>35</v>
      </c>
      <c r="G572" s="81">
        <v>810</v>
      </c>
      <c r="H572" s="81">
        <v>5.09</v>
      </c>
      <c r="I572" s="81">
        <v>0.28000000000000003</v>
      </c>
      <c r="J572" s="81">
        <f>表4[[#This Row],[挂牌价]]-表4[[#This Row],[优惠下浮]]</f>
        <v>4.8099999999999996</v>
      </c>
      <c r="K572" s="81">
        <v>0.13</v>
      </c>
      <c r="L572" s="81">
        <f t="shared" si="24"/>
        <v>4.2566371681415927</v>
      </c>
      <c r="M572" s="81">
        <f t="shared" si="25"/>
        <v>3896.1</v>
      </c>
      <c r="N572" s="81">
        <f t="shared" si="26"/>
        <v>3447.8761061946902</v>
      </c>
    </row>
    <row r="573" spans="1:14" ht="41.1" customHeight="1">
      <c r="A573" s="83">
        <v>43976</v>
      </c>
      <c r="C573" s="81" t="s">
        <v>13</v>
      </c>
      <c r="D573" s="81" t="s">
        <v>14</v>
      </c>
      <c r="E573" s="81" t="s">
        <v>15</v>
      </c>
      <c r="F573" s="81" t="s">
        <v>230</v>
      </c>
      <c r="G573" s="81">
        <v>2628</v>
      </c>
      <c r="H573" s="81">
        <v>5.09</v>
      </c>
      <c r="I573" s="81">
        <v>0.28000000000000003</v>
      </c>
      <c r="J573" s="81">
        <f>表4[[#This Row],[挂牌价]]-表4[[#This Row],[优惠下浮]]</f>
        <v>4.8099999999999996</v>
      </c>
      <c r="K573" s="81">
        <v>0.13</v>
      </c>
      <c r="L573" s="81">
        <f t="shared" si="24"/>
        <v>4.2566371681415927</v>
      </c>
      <c r="M573" s="81">
        <f t="shared" si="25"/>
        <v>12640.679999999998</v>
      </c>
      <c r="N573" s="81">
        <f t="shared" si="26"/>
        <v>11186.442477876106</v>
      </c>
    </row>
    <row r="574" spans="1:14" ht="41.1" customHeight="1">
      <c r="A574" s="83">
        <v>43976</v>
      </c>
      <c r="C574" s="81" t="s">
        <v>13</v>
      </c>
      <c r="D574" s="81" t="s">
        <v>14</v>
      </c>
      <c r="E574" s="81" t="s">
        <v>15</v>
      </c>
      <c r="F574" s="81" t="s">
        <v>230</v>
      </c>
      <c r="G574" s="81">
        <v>577</v>
      </c>
      <c r="H574" s="81">
        <v>5.09</v>
      </c>
      <c r="I574" s="81">
        <v>0.28000000000000003</v>
      </c>
      <c r="J574" s="81">
        <f>表4[[#This Row],[挂牌价]]-表4[[#This Row],[优惠下浮]]</f>
        <v>4.8099999999999996</v>
      </c>
      <c r="K574" s="81">
        <v>0.13</v>
      </c>
      <c r="L574" s="81">
        <f t="shared" si="24"/>
        <v>4.2566371681415927</v>
      </c>
      <c r="M574" s="81">
        <f t="shared" si="25"/>
        <v>2775.37</v>
      </c>
      <c r="N574" s="81">
        <f t="shared" si="26"/>
        <v>2456.0796460176989</v>
      </c>
    </row>
    <row r="575" spans="1:14" ht="41.1" customHeight="1">
      <c r="A575" s="83">
        <v>43976</v>
      </c>
      <c r="C575" s="81" t="s">
        <v>13</v>
      </c>
      <c r="D575" s="81" t="s">
        <v>14</v>
      </c>
      <c r="E575" s="81" t="s">
        <v>15</v>
      </c>
      <c r="F575" s="81" t="s">
        <v>230</v>
      </c>
      <c r="G575" s="81">
        <v>198</v>
      </c>
      <c r="H575" s="81">
        <v>5.09</v>
      </c>
      <c r="I575" s="81">
        <v>0.28000000000000003</v>
      </c>
      <c r="J575" s="81">
        <f>表4[[#This Row],[挂牌价]]-表4[[#This Row],[优惠下浮]]</f>
        <v>4.8099999999999996</v>
      </c>
      <c r="K575" s="81">
        <v>0.13</v>
      </c>
      <c r="L575" s="81">
        <f t="shared" si="24"/>
        <v>4.2566371681415927</v>
      </c>
      <c r="M575" s="81">
        <f t="shared" si="25"/>
        <v>952.37999999999988</v>
      </c>
      <c r="N575" s="81">
        <f t="shared" si="26"/>
        <v>842.81415929203536</v>
      </c>
    </row>
    <row r="576" spans="1:14" ht="41.1" customHeight="1">
      <c r="A576" s="83">
        <v>43976</v>
      </c>
      <c r="C576" s="81" t="s">
        <v>13</v>
      </c>
      <c r="D576" s="81" t="s">
        <v>14</v>
      </c>
      <c r="E576" s="81" t="s">
        <v>15</v>
      </c>
      <c r="F576" s="81" t="s">
        <v>230</v>
      </c>
      <c r="G576" s="81">
        <v>133</v>
      </c>
      <c r="H576" s="81">
        <v>5.09</v>
      </c>
      <c r="I576" s="81">
        <v>0.28000000000000003</v>
      </c>
      <c r="J576" s="81">
        <f>表4[[#This Row],[挂牌价]]-表4[[#This Row],[优惠下浮]]</f>
        <v>4.8099999999999996</v>
      </c>
      <c r="K576" s="81">
        <v>0.13</v>
      </c>
      <c r="L576" s="81">
        <f t="shared" si="24"/>
        <v>4.2566371681415927</v>
      </c>
      <c r="M576" s="81">
        <f t="shared" si="25"/>
        <v>639.7299999999999</v>
      </c>
      <c r="N576" s="81">
        <f t="shared" si="26"/>
        <v>566.13274336283177</v>
      </c>
    </row>
    <row r="577" spans="1:14" ht="41.1" customHeight="1">
      <c r="A577" s="83">
        <v>43976</v>
      </c>
      <c r="C577" s="81" t="s">
        <v>13</v>
      </c>
      <c r="D577" s="81" t="s">
        <v>14</v>
      </c>
      <c r="E577" s="81" t="s">
        <v>15</v>
      </c>
      <c r="F577" s="81" t="s">
        <v>1021</v>
      </c>
      <c r="G577" s="81">
        <v>324</v>
      </c>
      <c r="H577" s="81">
        <v>5.09</v>
      </c>
      <c r="I577" s="81">
        <v>0.28000000000000003</v>
      </c>
      <c r="J577" s="81">
        <f>表4[[#This Row],[挂牌价]]-表4[[#This Row],[优惠下浮]]</f>
        <v>4.8099999999999996</v>
      </c>
      <c r="K577" s="81">
        <v>0.13</v>
      </c>
      <c r="L577" s="81">
        <f t="shared" si="24"/>
        <v>4.2566371681415927</v>
      </c>
      <c r="M577" s="81">
        <f t="shared" si="25"/>
        <v>1558.4399999999998</v>
      </c>
      <c r="N577" s="81">
        <f t="shared" si="26"/>
        <v>1379.1504424778759</v>
      </c>
    </row>
    <row r="578" spans="1:14" ht="41.1" customHeight="1">
      <c r="A578" s="83">
        <v>43976</v>
      </c>
      <c r="C578" s="81" t="s">
        <v>13</v>
      </c>
      <c r="D578" s="81" t="s">
        <v>14</v>
      </c>
      <c r="E578" s="81" t="s">
        <v>15</v>
      </c>
      <c r="F578" s="81" t="s">
        <v>1029</v>
      </c>
      <c r="G578" s="81">
        <v>69</v>
      </c>
      <c r="H578" s="81">
        <v>5.09</v>
      </c>
      <c r="I578" s="81">
        <v>0.28000000000000003</v>
      </c>
      <c r="J578" s="81">
        <f>表4[[#This Row],[挂牌价]]-表4[[#This Row],[优惠下浮]]</f>
        <v>4.8099999999999996</v>
      </c>
      <c r="K578" s="81">
        <v>0.13</v>
      </c>
      <c r="L578" s="81">
        <f t="shared" ref="L578:L641" si="27">4.81/1.13</f>
        <v>4.2566371681415927</v>
      </c>
      <c r="M578" s="81">
        <f t="shared" ref="M578:M641" si="28">J578*G578</f>
        <v>331.89</v>
      </c>
      <c r="N578" s="81">
        <f t="shared" ref="N578:N641" si="29">L578*G578</f>
        <v>293.7079646017699</v>
      </c>
    </row>
    <row r="579" spans="1:14" ht="41.1" customHeight="1">
      <c r="A579" s="83">
        <v>43976</v>
      </c>
      <c r="C579" s="81" t="s">
        <v>13</v>
      </c>
      <c r="D579" s="81" t="s">
        <v>14</v>
      </c>
      <c r="E579" s="81" t="s">
        <v>15</v>
      </c>
      <c r="F579" s="81" t="s">
        <v>498</v>
      </c>
      <c r="G579" s="81">
        <v>295</v>
      </c>
      <c r="H579" s="81">
        <v>5.09</v>
      </c>
      <c r="I579" s="81">
        <v>0.28000000000000003</v>
      </c>
      <c r="J579" s="81">
        <f>表4[[#This Row],[挂牌价]]-表4[[#This Row],[优惠下浮]]</f>
        <v>4.8099999999999996</v>
      </c>
      <c r="K579" s="81">
        <v>0.13</v>
      </c>
      <c r="L579" s="81">
        <f t="shared" si="27"/>
        <v>4.2566371681415927</v>
      </c>
      <c r="M579" s="81">
        <f t="shared" si="28"/>
        <v>1418.9499999999998</v>
      </c>
      <c r="N579" s="81">
        <f t="shared" si="29"/>
        <v>1255.7079646017698</v>
      </c>
    </row>
    <row r="580" spans="1:14" ht="41.1" customHeight="1">
      <c r="A580" s="83">
        <v>43976</v>
      </c>
      <c r="C580" s="81" t="s">
        <v>13</v>
      </c>
      <c r="D580" s="81" t="s">
        <v>14</v>
      </c>
      <c r="E580" s="81" t="s">
        <v>15</v>
      </c>
      <c r="F580" s="81" t="s">
        <v>498</v>
      </c>
      <c r="G580" s="81">
        <v>1570</v>
      </c>
      <c r="H580" s="81">
        <v>5.09</v>
      </c>
      <c r="I580" s="81">
        <v>0.28000000000000003</v>
      </c>
      <c r="J580" s="81">
        <f>表4[[#This Row],[挂牌价]]-表4[[#This Row],[优惠下浮]]</f>
        <v>4.8099999999999996</v>
      </c>
      <c r="K580" s="81">
        <v>0.13</v>
      </c>
      <c r="L580" s="81">
        <f t="shared" si="27"/>
        <v>4.2566371681415927</v>
      </c>
      <c r="M580" s="81">
        <f t="shared" si="28"/>
        <v>7551.7</v>
      </c>
      <c r="N580" s="81">
        <f t="shared" si="29"/>
        <v>6682.9203539823002</v>
      </c>
    </row>
    <row r="581" spans="1:14" ht="41.1" customHeight="1">
      <c r="A581" s="83">
        <v>43976</v>
      </c>
      <c r="C581" s="81" t="s">
        <v>13</v>
      </c>
      <c r="D581" s="81" t="s">
        <v>14</v>
      </c>
      <c r="E581" s="81" t="s">
        <v>15</v>
      </c>
      <c r="F581" s="81" t="s">
        <v>1028</v>
      </c>
      <c r="G581" s="81">
        <v>401</v>
      </c>
      <c r="H581" s="81">
        <v>5.09</v>
      </c>
      <c r="I581" s="81">
        <v>0.28000000000000003</v>
      </c>
      <c r="J581" s="81">
        <f>表4[[#This Row],[挂牌价]]-表4[[#This Row],[优惠下浮]]</f>
        <v>4.8099999999999996</v>
      </c>
      <c r="K581" s="81">
        <v>0.13</v>
      </c>
      <c r="L581" s="81">
        <f t="shared" si="27"/>
        <v>4.2566371681415927</v>
      </c>
      <c r="M581" s="81">
        <f t="shared" si="28"/>
        <v>1928.81</v>
      </c>
      <c r="N581" s="81">
        <f t="shared" si="29"/>
        <v>1706.9115044247787</v>
      </c>
    </row>
    <row r="582" spans="1:14" ht="41.1" customHeight="1">
      <c r="A582" s="83">
        <v>43976</v>
      </c>
      <c r="C582" s="81" t="s">
        <v>13</v>
      </c>
      <c r="D582" s="81" t="s">
        <v>14</v>
      </c>
      <c r="E582" s="81" t="s">
        <v>15</v>
      </c>
      <c r="F582" s="81" t="s">
        <v>197</v>
      </c>
      <c r="G582" s="81">
        <v>487</v>
      </c>
      <c r="H582" s="81">
        <v>5.09</v>
      </c>
      <c r="I582" s="81">
        <v>0.28000000000000003</v>
      </c>
      <c r="J582" s="81">
        <f>表4[[#This Row],[挂牌价]]-表4[[#This Row],[优惠下浮]]</f>
        <v>4.8099999999999996</v>
      </c>
      <c r="K582" s="81">
        <v>0.13</v>
      </c>
      <c r="L582" s="81">
        <f t="shared" si="27"/>
        <v>4.2566371681415927</v>
      </c>
      <c r="M582" s="81">
        <f t="shared" si="28"/>
        <v>2342.4699999999998</v>
      </c>
      <c r="N582" s="81">
        <f t="shared" si="29"/>
        <v>2072.9823008849557</v>
      </c>
    </row>
    <row r="583" spans="1:14" ht="41.1" customHeight="1">
      <c r="A583" s="83">
        <v>43976</v>
      </c>
      <c r="C583" s="81" t="s">
        <v>13</v>
      </c>
      <c r="D583" s="81" t="s">
        <v>14</v>
      </c>
      <c r="E583" s="81" t="s">
        <v>15</v>
      </c>
      <c r="F583" s="81" t="s">
        <v>291</v>
      </c>
      <c r="G583" s="81">
        <v>192</v>
      </c>
      <c r="H583" s="81">
        <v>5.09</v>
      </c>
      <c r="I583" s="81">
        <v>0.28000000000000003</v>
      </c>
      <c r="J583" s="81">
        <f>表4[[#This Row],[挂牌价]]-表4[[#This Row],[优惠下浮]]</f>
        <v>4.8099999999999996</v>
      </c>
      <c r="K583" s="81">
        <v>0.13</v>
      </c>
      <c r="L583" s="81">
        <f t="shared" si="27"/>
        <v>4.2566371681415927</v>
      </c>
      <c r="M583" s="81">
        <f t="shared" si="28"/>
        <v>923.52</v>
      </c>
      <c r="N583" s="81">
        <f t="shared" si="29"/>
        <v>817.27433628318579</v>
      </c>
    </row>
    <row r="584" spans="1:14" ht="41.1" customHeight="1">
      <c r="A584" s="83">
        <v>43976</v>
      </c>
      <c r="C584" s="81" t="s">
        <v>13</v>
      </c>
      <c r="D584" s="81" t="s">
        <v>14</v>
      </c>
      <c r="E584" s="81" t="s">
        <v>15</v>
      </c>
      <c r="F584" s="81" t="s">
        <v>83</v>
      </c>
      <c r="G584" s="81">
        <v>1288</v>
      </c>
      <c r="H584" s="81">
        <v>5.09</v>
      </c>
      <c r="I584" s="81">
        <v>0.28000000000000003</v>
      </c>
      <c r="J584" s="81">
        <f>表4[[#This Row],[挂牌价]]-表4[[#This Row],[优惠下浮]]</f>
        <v>4.8099999999999996</v>
      </c>
      <c r="K584" s="81">
        <v>0.13</v>
      </c>
      <c r="L584" s="81">
        <f t="shared" si="27"/>
        <v>4.2566371681415927</v>
      </c>
      <c r="M584" s="81">
        <f t="shared" si="28"/>
        <v>6195.28</v>
      </c>
      <c r="N584" s="81">
        <f t="shared" si="29"/>
        <v>5482.5486725663714</v>
      </c>
    </row>
    <row r="585" spans="1:14" ht="41.1" customHeight="1">
      <c r="A585" s="83">
        <v>43976</v>
      </c>
      <c r="C585" s="81" t="s">
        <v>13</v>
      </c>
      <c r="D585" s="81" t="s">
        <v>14</v>
      </c>
      <c r="E585" s="81" t="s">
        <v>15</v>
      </c>
      <c r="F585" s="81" t="s">
        <v>1033</v>
      </c>
      <c r="G585" s="81">
        <v>547</v>
      </c>
      <c r="H585" s="81">
        <v>5.09</v>
      </c>
      <c r="I585" s="81">
        <v>0.28000000000000003</v>
      </c>
      <c r="J585" s="81">
        <f>表4[[#This Row],[挂牌价]]-表4[[#This Row],[优惠下浮]]</f>
        <v>4.8099999999999996</v>
      </c>
      <c r="K585" s="81">
        <v>0.13</v>
      </c>
      <c r="L585" s="81">
        <f t="shared" si="27"/>
        <v>4.2566371681415927</v>
      </c>
      <c r="M585" s="81">
        <f t="shared" si="28"/>
        <v>2631.0699999999997</v>
      </c>
      <c r="N585" s="81">
        <f t="shared" si="29"/>
        <v>2328.3805309734512</v>
      </c>
    </row>
    <row r="586" spans="1:14" ht="41.1" customHeight="1">
      <c r="A586" s="83">
        <v>43976</v>
      </c>
      <c r="C586" s="81" t="s">
        <v>13</v>
      </c>
      <c r="D586" s="81" t="s">
        <v>14</v>
      </c>
      <c r="E586" s="81" t="s">
        <v>15</v>
      </c>
      <c r="F586" s="81" t="s">
        <v>232</v>
      </c>
      <c r="G586" s="81">
        <v>1744</v>
      </c>
      <c r="H586" s="81">
        <v>5.09</v>
      </c>
      <c r="I586" s="81">
        <v>0.28000000000000003</v>
      </c>
      <c r="J586" s="81">
        <f>表4[[#This Row],[挂牌价]]-表4[[#This Row],[优惠下浮]]</f>
        <v>4.8099999999999996</v>
      </c>
      <c r="K586" s="81">
        <v>0.13</v>
      </c>
      <c r="L586" s="81">
        <f t="shared" si="27"/>
        <v>4.2566371681415927</v>
      </c>
      <c r="M586" s="81">
        <f t="shared" si="28"/>
        <v>8388.64</v>
      </c>
      <c r="N586" s="81">
        <f t="shared" si="29"/>
        <v>7423.575221238938</v>
      </c>
    </row>
    <row r="587" spans="1:14" ht="41.1" customHeight="1">
      <c r="A587" s="83">
        <v>43976</v>
      </c>
      <c r="C587" s="81" t="s">
        <v>13</v>
      </c>
      <c r="D587" s="81" t="s">
        <v>14</v>
      </c>
      <c r="E587" s="81" t="s">
        <v>15</v>
      </c>
      <c r="F587" s="81" t="s">
        <v>1018</v>
      </c>
      <c r="G587" s="81">
        <v>1974</v>
      </c>
      <c r="H587" s="81">
        <v>5.09</v>
      </c>
      <c r="I587" s="81">
        <v>0.28000000000000003</v>
      </c>
      <c r="J587" s="81">
        <f>表4[[#This Row],[挂牌价]]-表4[[#This Row],[优惠下浮]]</f>
        <v>4.8099999999999996</v>
      </c>
      <c r="K587" s="81">
        <v>0.13</v>
      </c>
      <c r="L587" s="81">
        <f t="shared" si="27"/>
        <v>4.2566371681415927</v>
      </c>
      <c r="M587" s="81">
        <f t="shared" si="28"/>
        <v>9494.9399999999987</v>
      </c>
      <c r="N587" s="81">
        <f t="shared" si="29"/>
        <v>8402.6017699115037</v>
      </c>
    </row>
    <row r="588" spans="1:14" ht="41.1" customHeight="1">
      <c r="A588" s="83">
        <v>43976</v>
      </c>
      <c r="C588" s="81" t="s">
        <v>13</v>
      </c>
      <c r="D588" s="81" t="s">
        <v>14</v>
      </c>
      <c r="E588" s="81" t="s">
        <v>15</v>
      </c>
      <c r="F588" s="81" t="s">
        <v>1016</v>
      </c>
      <c r="G588" s="81">
        <v>337</v>
      </c>
      <c r="H588" s="81">
        <v>5.09</v>
      </c>
      <c r="I588" s="81">
        <v>0.28000000000000003</v>
      </c>
      <c r="J588" s="81">
        <f>表4[[#This Row],[挂牌价]]-表4[[#This Row],[优惠下浮]]</f>
        <v>4.8099999999999996</v>
      </c>
      <c r="K588" s="81">
        <v>0.13</v>
      </c>
      <c r="L588" s="81">
        <f t="shared" si="27"/>
        <v>4.2566371681415927</v>
      </c>
      <c r="M588" s="81">
        <f t="shared" si="28"/>
        <v>1620.9699999999998</v>
      </c>
      <c r="N588" s="81">
        <f t="shared" si="29"/>
        <v>1434.4867256637167</v>
      </c>
    </row>
    <row r="589" spans="1:14" ht="41.1" customHeight="1">
      <c r="A589" s="83">
        <v>43976</v>
      </c>
      <c r="C589" s="81" t="s">
        <v>13</v>
      </c>
      <c r="D589" s="81" t="s">
        <v>14</v>
      </c>
      <c r="E589" s="81" t="s">
        <v>15</v>
      </c>
      <c r="F589" s="81" t="s">
        <v>746</v>
      </c>
      <c r="G589" s="81">
        <v>262</v>
      </c>
      <c r="H589" s="81">
        <v>5.09</v>
      </c>
      <c r="I589" s="81">
        <v>0.28000000000000003</v>
      </c>
      <c r="J589" s="81">
        <f>表4[[#This Row],[挂牌价]]-表4[[#This Row],[优惠下浮]]</f>
        <v>4.8099999999999996</v>
      </c>
      <c r="K589" s="81">
        <v>0.13</v>
      </c>
      <c r="L589" s="81">
        <f t="shared" si="27"/>
        <v>4.2566371681415927</v>
      </c>
      <c r="M589" s="81">
        <f t="shared" si="28"/>
        <v>1260.2199999999998</v>
      </c>
      <c r="N589" s="81">
        <f t="shared" si="29"/>
        <v>1115.2389380530972</v>
      </c>
    </row>
    <row r="590" spans="1:14" ht="41.1" customHeight="1">
      <c r="A590" s="83">
        <v>43976</v>
      </c>
      <c r="C590" s="81" t="s">
        <v>13</v>
      </c>
      <c r="D590" s="81" t="s">
        <v>14</v>
      </c>
      <c r="E590" s="81" t="s">
        <v>15</v>
      </c>
      <c r="F590" s="81" t="s">
        <v>746</v>
      </c>
      <c r="G590" s="81">
        <v>434</v>
      </c>
      <c r="H590" s="81">
        <v>5.09</v>
      </c>
      <c r="I590" s="81">
        <v>0.28000000000000003</v>
      </c>
      <c r="J590" s="81">
        <f>表4[[#This Row],[挂牌价]]-表4[[#This Row],[优惠下浮]]</f>
        <v>4.8099999999999996</v>
      </c>
      <c r="K590" s="81">
        <v>0.13</v>
      </c>
      <c r="L590" s="81">
        <f t="shared" si="27"/>
        <v>4.2566371681415927</v>
      </c>
      <c r="M590" s="81">
        <f t="shared" si="28"/>
        <v>2087.54</v>
      </c>
      <c r="N590" s="81">
        <f t="shared" si="29"/>
        <v>1847.3805309734512</v>
      </c>
    </row>
    <row r="591" spans="1:14" ht="41.1" customHeight="1">
      <c r="A591" s="83">
        <v>43976</v>
      </c>
      <c r="C591" s="81" t="s">
        <v>13</v>
      </c>
      <c r="D591" s="81" t="s">
        <v>14</v>
      </c>
      <c r="E591" s="81" t="s">
        <v>15</v>
      </c>
      <c r="F591" s="81" t="s">
        <v>149</v>
      </c>
      <c r="G591" s="81">
        <v>527</v>
      </c>
      <c r="H591" s="81">
        <v>5.09</v>
      </c>
      <c r="I591" s="81">
        <v>0.28000000000000003</v>
      </c>
      <c r="J591" s="81">
        <f>表4[[#This Row],[挂牌价]]-表4[[#This Row],[优惠下浮]]</f>
        <v>4.8099999999999996</v>
      </c>
      <c r="K591" s="81">
        <v>0.13</v>
      </c>
      <c r="L591" s="81">
        <f t="shared" si="27"/>
        <v>4.2566371681415927</v>
      </c>
      <c r="M591" s="81">
        <f t="shared" si="28"/>
        <v>2534.87</v>
      </c>
      <c r="N591" s="81">
        <f t="shared" si="29"/>
        <v>2243.2477876106195</v>
      </c>
    </row>
    <row r="592" spans="1:14" ht="41.1" customHeight="1">
      <c r="A592" s="83">
        <v>43976</v>
      </c>
      <c r="C592" s="81" t="s">
        <v>13</v>
      </c>
      <c r="D592" s="81" t="s">
        <v>14</v>
      </c>
      <c r="E592" s="81" t="s">
        <v>15</v>
      </c>
      <c r="F592" s="81" t="s">
        <v>149</v>
      </c>
      <c r="G592" s="81">
        <v>578</v>
      </c>
      <c r="H592" s="81">
        <v>5.09</v>
      </c>
      <c r="I592" s="81">
        <v>0.28000000000000003</v>
      </c>
      <c r="J592" s="81">
        <f>表4[[#This Row],[挂牌价]]-表4[[#This Row],[优惠下浮]]</f>
        <v>4.8099999999999996</v>
      </c>
      <c r="K592" s="81">
        <v>0.13</v>
      </c>
      <c r="L592" s="81">
        <f t="shared" si="27"/>
        <v>4.2566371681415927</v>
      </c>
      <c r="M592" s="81">
        <f t="shared" si="28"/>
        <v>2780.18</v>
      </c>
      <c r="N592" s="81">
        <f t="shared" si="29"/>
        <v>2460.3362831858403</v>
      </c>
    </row>
    <row r="593" spans="1:14" ht="41.1" customHeight="1">
      <c r="A593" s="83">
        <v>43976</v>
      </c>
      <c r="C593" s="81" t="s">
        <v>13</v>
      </c>
      <c r="D593" s="81" t="s">
        <v>14</v>
      </c>
      <c r="E593" s="81" t="s">
        <v>15</v>
      </c>
      <c r="F593" s="81" t="s">
        <v>149</v>
      </c>
      <c r="G593" s="81">
        <v>1578</v>
      </c>
      <c r="H593" s="81">
        <v>5.09</v>
      </c>
      <c r="I593" s="81">
        <v>0.28000000000000003</v>
      </c>
      <c r="J593" s="81">
        <f>表4[[#This Row],[挂牌价]]-表4[[#This Row],[优惠下浮]]</f>
        <v>4.8099999999999996</v>
      </c>
      <c r="K593" s="81">
        <v>0.13</v>
      </c>
      <c r="L593" s="81">
        <f t="shared" si="27"/>
        <v>4.2566371681415927</v>
      </c>
      <c r="M593" s="81">
        <f t="shared" si="28"/>
        <v>7590.1799999999994</v>
      </c>
      <c r="N593" s="81">
        <f t="shared" si="29"/>
        <v>6716.9734513274334</v>
      </c>
    </row>
    <row r="594" spans="1:14" ht="41.1" customHeight="1">
      <c r="A594" s="83">
        <v>43976</v>
      </c>
      <c r="C594" s="81" t="s">
        <v>13</v>
      </c>
      <c r="D594" s="81" t="s">
        <v>14</v>
      </c>
      <c r="E594" s="81" t="s">
        <v>15</v>
      </c>
      <c r="F594" s="81" t="s">
        <v>1012</v>
      </c>
      <c r="G594" s="81">
        <v>114</v>
      </c>
      <c r="H594" s="81">
        <v>5.09</v>
      </c>
      <c r="I594" s="81">
        <v>0.28000000000000003</v>
      </c>
      <c r="J594" s="81">
        <f>表4[[#This Row],[挂牌价]]-表4[[#This Row],[优惠下浮]]</f>
        <v>4.8099999999999996</v>
      </c>
      <c r="K594" s="81">
        <v>0.13</v>
      </c>
      <c r="L594" s="81">
        <f t="shared" si="27"/>
        <v>4.2566371681415927</v>
      </c>
      <c r="M594" s="81">
        <f t="shared" si="28"/>
        <v>548.33999999999992</v>
      </c>
      <c r="N594" s="81">
        <f t="shared" si="29"/>
        <v>485.25663716814154</v>
      </c>
    </row>
    <row r="595" spans="1:14" ht="41.1" customHeight="1">
      <c r="A595" s="83">
        <v>43976</v>
      </c>
      <c r="C595" s="81" t="s">
        <v>13</v>
      </c>
      <c r="D595" s="81" t="s">
        <v>14</v>
      </c>
      <c r="E595" s="81" t="s">
        <v>15</v>
      </c>
      <c r="F595" s="81" t="s">
        <v>1012</v>
      </c>
      <c r="G595" s="81">
        <v>109</v>
      </c>
      <c r="H595" s="81">
        <v>5.09</v>
      </c>
      <c r="I595" s="81">
        <v>0.28000000000000003</v>
      </c>
      <c r="J595" s="81">
        <f>表4[[#This Row],[挂牌价]]-表4[[#This Row],[优惠下浮]]</f>
        <v>4.8099999999999996</v>
      </c>
      <c r="K595" s="81">
        <v>0.13</v>
      </c>
      <c r="L595" s="81">
        <f t="shared" si="27"/>
        <v>4.2566371681415927</v>
      </c>
      <c r="M595" s="81">
        <f t="shared" si="28"/>
        <v>524.29</v>
      </c>
      <c r="N595" s="81">
        <f t="shared" si="29"/>
        <v>463.97345132743362</v>
      </c>
    </row>
    <row r="596" spans="1:14" ht="41.1" customHeight="1">
      <c r="A596" s="83">
        <v>43976</v>
      </c>
      <c r="C596" s="81" t="s">
        <v>13</v>
      </c>
      <c r="D596" s="81" t="s">
        <v>14</v>
      </c>
      <c r="E596" s="81" t="s">
        <v>15</v>
      </c>
      <c r="F596" s="81" t="s">
        <v>1012</v>
      </c>
      <c r="G596" s="81">
        <v>63</v>
      </c>
      <c r="H596" s="81">
        <v>5.09</v>
      </c>
      <c r="I596" s="81">
        <v>0.28000000000000003</v>
      </c>
      <c r="J596" s="81">
        <f>表4[[#This Row],[挂牌价]]-表4[[#This Row],[优惠下浮]]</f>
        <v>4.8099999999999996</v>
      </c>
      <c r="K596" s="81">
        <v>0.13</v>
      </c>
      <c r="L596" s="81">
        <f t="shared" si="27"/>
        <v>4.2566371681415927</v>
      </c>
      <c r="M596" s="81">
        <f t="shared" si="28"/>
        <v>303.02999999999997</v>
      </c>
      <c r="N596" s="81">
        <f t="shared" si="29"/>
        <v>268.16814159292034</v>
      </c>
    </row>
    <row r="597" spans="1:14" ht="41.1" customHeight="1">
      <c r="A597" s="83">
        <v>43976</v>
      </c>
      <c r="C597" s="81" t="s">
        <v>13</v>
      </c>
      <c r="D597" s="81" t="s">
        <v>14</v>
      </c>
      <c r="E597" s="81" t="s">
        <v>15</v>
      </c>
      <c r="F597" s="81" t="s">
        <v>253</v>
      </c>
      <c r="G597" s="81">
        <v>1515</v>
      </c>
      <c r="H597" s="81">
        <v>5.09</v>
      </c>
      <c r="I597" s="81">
        <v>0.28000000000000003</v>
      </c>
      <c r="J597" s="81">
        <f>表4[[#This Row],[挂牌价]]-表4[[#This Row],[优惠下浮]]</f>
        <v>4.8099999999999996</v>
      </c>
      <c r="K597" s="81">
        <v>0.13</v>
      </c>
      <c r="L597" s="81">
        <f t="shared" si="27"/>
        <v>4.2566371681415927</v>
      </c>
      <c r="M597" s="81">
        <f t="shared" si="28"/>
        <v>7287.15</v>
      </c>
      <c r="N597" s="81">
        <f t="shared" si="29"/>
        <v>6448.8053097345128</v>
      </c>
    </row>
    <row r="598" spans="1:14" ht="41.1" customHeight="1">
      <c r="A598" s="83">
        <v>43976</v>
      </c>
      <c r="C598" s="81" t="s">
        <v>13</v>
      </c>
      <c r="D598" s="81" t="s">
        <v>14</v>
      </c>
      <c r="E598" s="81" t="s">
        <v>15</v>
      </c>
      <c r="F598" s="81" t="s">
        <v>253</v>
      </c>
      <c r="G598" s="81">
        <v>594</v>
      </c>
      <c r="H598" s="81">
        <v>5.09</v>
      </c>
      <c r="I598" s="81">
        <v>0.28000000000000003</v>
      </c>
      <c r="J598" s="81">
        <f>表4[[#This Row],[挂牌价]]-表4[[#This Row],[优惠下浮]]</f>
        <v>4.8099999999999996</v>
      </c>
      <c r="K598" s="81">
        <v>0.13</v>
      </c>
      <c r="L598" s="81">
        <f t="shared" si="27"/>
        <v>4.2566371681415927</v>
      </c>
      <c r="M598" s="81">
        <f t="shared" si="28"/>
        <v>2857.14</v>
      </c>
      <c r="N598" s="81">
        <f t="shared" si="29"/>
        <v>2528.4424778761058</v>
      </c>
    </row>
    <row r="599" spans="1:14" ht="41.1" customHeight="1">
      <c r="A599" s="83">
        <v>43976</v>
      </c>
      <c r="C599" s="81" t="s">
        <v>13</v>
      </c>
      <c r="D599" s="81" t="s">
        <v>14</v>
      </c>
      <c r="E599" s="81" t="s">
        <v>15</v>
      </c>
      <c r="F599" s="81" t="s">
        <v>253</v>
      </c>
      <c r="G599" s="81">
        <v>933</v>
      </c>
      <c r="H599" s="81">
        <v>5.09</v>
      </c>
      <c r="I599" s="81">
        <v>0.28000000000000003</v>
      </c>
      <c r="J599" s="81">
        <f>表4[[#This Row],[挂牌价]]-表4[[#This Row],[优惠下浮]]</f>
        <v>4.8099999999999996</v>
      </c>
      <c r="K599" s="81">
        <v>0.13</v>
      </c>
      <c r="L599" s="81">
        <f t="shared" si="27"/>
        <v>4.2566371681415927</v>
      </c>
      <c r="M599" s="81">
        <f t="shared" si="28"/>
        <v>4487.7299999999996</v>
      </c>
      <c r="N599" s="81">
        <f t="shared" si="29"/>
        <v>3971.4424778761058</v>
      </c>
    </row>
    <row r="600" spans="1:14" ht="41.1" customHeight="1">
      <c r="A600" s="83">
        <v>43976</v>
      </c>
      <c r="C600" s="81" t="s">
        <v>13</v>
      </c>
      <c r="D600" s="81" t="s">
        <v>14</v>
      </c>
      <c r="E600" s="81" t="s">
        <v>15</v>
      </c>
      <c r="F600" s="81" t="s">
        <v>253</v>
      </c>
      <c r="G600" s="81">
        <v>909</v>
      </c>
      <c r="H600" s="81">
        <v>5.09</v>
      </c>
      <c r="I600" s="81">
        <v>0.28000000000000003</v>
      </c>
      <c r="J600" s="81">
        <f>表4[[#This Row],[挂牌价]]-表4[[#This Row],[优惠下浮]]</f>
        <v>4.8099999999999996</v>
      </c>
      <c r="K600" s="81">
        <v>0.13</v>
      </c>
      <c r="L600" s="81">
        <f t="shared" si="27"/>
        <v>4.2566371681415927</v>
      </c>
      <c r="M600" s="81">
        <f t="shared" si="28"/>
        <v>4372.29</v>
      </c>
      <c r="N600" s="81">
        <f t="shared" si="29"/>
        <v>3869.2831858407076</v>
      </c>
    </row>
    <row r="601" spans="1:14" ht="41.1" customHeight="1">
      <c r="A601" s="83">
        <v>43976</v>
      </c>
      <c r="C601" s="81" t="s">
        <v>13</v>
      </c>
      <c r="D601" s="81" t="s">
        <v>14</v>
      </c>
      <c r="E601" s="81" t="s">
        <v>15</v>
      </c>
      <c r="F601" s="81" t="s">
        <v>253</v>
      </c>
      <c r="G601" s="81">
        <v>578</v>
      </c>
      <c r="H601" s="81">
        <v>5.09</v>
      </c>
      <c r="I601" s="81">
        <v>0.28000000000000003</v>
      </c>
      <c r="J601" s="81">
        <f>表4[[#This Row],[挂牌价]]-表4[[#This Row],[优惠下浮]]</f>
        <v>4.8099999999999996</v>
      </c>
      <c r="K601" s="81">
        <v>0.13</v>
      </c>
      <c r="L601" s="81">
        <f t="shared" si="27"/>
        <v>4.2566371681415927</v>
      </c>
      <c r="M601" s="81">
        <f t="shared" si="28"/>
        <v>2780.18</v>
      </c>
      <c r="N601" s="81">
        <f t="shared" si="29"/>
        <v>2460.3362831858403</v>
      </c>
    </row>
    <row r="602" spans="1:14" ht="41.1" customHeight="1">
      <c r="A602" s="83">
        <v>43976</v>
      </c>
      <c r="C602" s="81" t="s">
        <v>13</v>
      </c>
      <c r="D602" s="81" t="s">
        <v>14</v>
      </c>
      <c r="E602" s="81" t="s">
        <v>15</v>
      </c>
      <c r="F602" s="81" t="s">
        <v>253</v>
      </c>
      <c r="G602" s="81">
        <v>368</v>
      </c>
      <c r="H602" s="81">
        <v>5.09</v>
      </c>
      <c r="I602" s="81">
        <v>0.28000000000000003</v>
      </c>
      <c r="J602" s="81">
        <f>表4[[#This Row],[挂牌价]]-表4[[#This Row],[优惠下浮]]</f>
        <v>4.8099999999999996</v>
      </c>
      <c r="K602" s="81">
        <v>0.13</v>
      </c>
      <c r="L602" s="81">
        <f t="shared" si="27"/>
        <v>4.2566371681415927</v>
      </c>
      <c r="M602" s="81">
        <f t="shared" si="28"/>
        <v>1770.08</v>
      </c>
      <c r="N602" s="81">
        <f t="shared" si="29"/>
        <v>1566.4424778761061</v>
      </c>
    </row>
    <row r="603" spans="1:14" ht="41.1" customHeight="1">
      <c r="A603" s="83">
        <v>43976</v>
      </c>
      <c r="C603" s="81" t="s">
        <v>13</v>
      </c>
      <c r="D603" s="81" t="s">
        <v>14</v>
      </c>
      <c r="E603" s="81" t="s">
        <v>15</v>
      </c>
      <c r="F603" s="81" t="s">
        <v>253</v>
      </c>
      <c r="G603" s="81">
        <v>517</v>
      </c>
      <c r="H603" s="81">
        <v>5.09</v>
      </c>
      <c r="I603" s="81">
        <v>0.28000000000000003</v>
      </c>
      <c r="J603" s="81">
        <f>表4[[#This Row],[挂牌价]]-表4[[#This Row],[优惠下浮]]</f>
        <v>4.8099999999999996</v>
      </c>
      <c r="K603" s="81">
        <v>0.13</v>
      </c>
      <c r="L603" s="81">
        <f t="shared" si="27"/>
        <v>4.2566371681415927</v>
      </c>
      <c r="M603" s="81">
        <f t="shared" si="28"/>
        <v>2486.77</v>
      </c>
      <c r="N603" s="81">
        <f t="shared" si="29"/>
        <v>2200.6814159292035</v>
      </c>
    </row>
    <row r="604" spans="1:14" ht="41.1" customHeight="1">
      <c r="A604" s="83">
        <v>43976</v>
      </c>
      <c r="C604" s="81" t="s">
        <v>13</v>
      </c>
      <c r="D604" s="81" t="s">
        <v>14</v>
      </c>
      <c r="E604" s="81" t="s">
        <v>15</v>
      </c>
      <c r="F604" s="81" t="s">
        <v>253</v>
      </c>
      <c r="G604" s="81">
        <v>980</v>
      </c>
      <c r="H604" s="81">
        <v>5.09</v>
      </c>
      <c r="I604" s="81">
        <v>0.28000000000000003</v>
      </c>
      <c r="J604" s="81">
        <f>表4[[#This Row],[挂牌价]]-表4[[#This Row],[优惠下浮]]</f>
        <v>4.8099999999999996</v>
      </c>
      <c r="K604" s="81">
        <v>0.13</v>
      </c>
      <c r="L604" s="81">
        <f t="shared" si="27"/>
        <v>4.2566371681415927</v>
      </c>
      <c r="M604" s="81">
        <f t="shared" si="28"/>
        <v>4713.7999999999993</v>
      </c>
      <c r="N604" s="81">
        <f t="shared" si="29"/>
        <v>4171.5044247787609</v>
      </c>
    </row>
    <row r="605" spans="1:14" ht="41.1" customHeight="1">
      <c r="A605" s="83">
        <v>43976</v>
      </c>
      <c r="C605" s="81" t="s">
        <v>13</v>
      </c>
      <c r="D605" s="81" t="s">
        <v>14</v>
      </c>
      <c r="E605" s="81" t="s">
        <v>15</v>
      </c>
      <c r="F605" s="81" t="s">
        <v>253</v>
      </c>
      <c r="G605" s="81">
        <v>779</v>
      </c>
      <c r="H605" s="81">
        <v>5.09</v>
      </c>
      <c r="I605" s="81">
        <v>0.28000000000000003</v>
      </c>
      <c r="J605" s="81">
        <f>表4[[#This Row],[挂牌价]]-表4[[#This Row],[优惠下浮]]</f>
        <v>4.8099999999999996</v>
      </c>
      <c r="K605" s="81">
        <v>0.13</v>
      </c>
      <c r="L605" s="81">
        <f t="shared" si="27"/>
        <v>4.2566371681415927</v>
      </c>
      <c r="M605" s="81">
        <f t="shared" si="28"/>
        <v>3746.99</v>
      </c>
      <c r="N605" s="81">
        <f t="shared" si="29"/>
        <v>3315.9203539823006</v>
      </c>
    </row>
    <row r="606" spans="1:14" ht="41.1" customHeight="1">
      <c r="A606" s="83">
        <v>43976</v>
      </c>
      <c r="C606" s="81" t="s">
        <v>13</v>
      </c>
      <c r="D606" s="81" t="s">
        <v>14</v>
      </c>
      <c r="E606" s="81" t="s">
        <v>15</v>
      </c>
      <c r="F606" s="81" t="s">
        <v>16</v>
      </c>
      <c r="G606" s="81">
        <v>760</v>
      </c>
      <c r="H606" s="81">
        <v>5.09</v>
      </c>
      <c r="I606" s="81">
        <v>0.28000000000000003</v>
      </c>
      <c r="J606" s="81">
        <f>表4[[#This Row],[挂牌价]]-表4[[#This Row],[优惠下浮]]</f>
        <v>4.8099999999999996</v>
      </c>
      <c r="K606" s="81">
        <v>0.13</v>
      </c>
      <c r="L606" s="81">
        <f t="shared" si="27"/>
        <v>4.2566371681415927</v>
      </c>
      <c r="M606" s="81">
        <f t="shared" si="28"/>
        <v>3655.6</v>
      </c>
      <c r="N606" s="81">
        <f t="shared" si="29"/>
        <v>3235.0442477876104</v>
      </c>
    </row>
    <row r="607" spans="1:14" ht="41.1" customHeight="1">
      <c r="A607" s="83">
        <v>43977</v>
      </c>
      <c r="C607" s="81" t="s">
        <v>13</v>
      </c>
      <c r="D607" s="81" t="s">
        <v>14</v>
      </c>
      <c r="E607" s="81" t="s">
        <v>15</v>
      </c>
      <c r="F607" s="81" t="s">
        <v>19</v>
      </c>
      <c r="G607" s="81">
        <v>1733</v>
      </c>
      <c r="H607" s="81">
        <v>5.09</v>
      </c>
      <c r="I607" s="81">
        <v>0.28000000000000003</v>
      </c>
      <c r="J607" s="81">
        <f>表4[[#This Row],[挂牌价]]-表4[[#This Row],[优惠下浮]]</f>
        <v>4.8099999999999996</v>
      </c>
      <c r="K607" s="81">
        <v>0.13</v>
      </c>
      <c r="L607" s="81">
        <f t="shared" si="27"/>
        <v>4.2566371681415927</v>
      </c>
      <c r="M607" s="81">
        <f t="shared" si="28"/>
        <v>8335.73</v>
      </c>
      <c r="N607" s="81">
        <f t="shared" si="29"/>
        <v>7376.7522123893805</v>
      </c>
    </row>
    <row r="608" spans="1:14" ht="41.1" customHeight="1">
      <c r="A608" s="83">
        <v>43977</v>
      </c>
      <c r="C608" s="81" t="s">
        <v>13</v>
      </c>
      <c r="D608" s="81" t="s">
        <v>14</v>
      </c>
      <c r="E608" s="81" t="s">
        <v>15</v>
      </c>
      <c r="F608" s="81" t="s">
        <v>34</v>
      </c>
      <c r="G608" s="81">
        <v>303</v>
      </c>
      <c r="H608" s="81">
        <v>5.09</v>
      </c>
      <c r="I608" s="81">
        <v>0.28000000000000003</v>
      </c>
      <c r="J608" s="81">
        <f>表4[[#This Row],[挂牌价]]-表4[[#This Row],[优惠下浮]]</f>
        <v>4.8099999999999996</v>
      </c>
      <c r="K608" s="81">
        <v>0.13</v>
      </c>
      <c r="L608" s="81">
        <f t="shared" si="27"/>
        <v>4.2566371681415927</v>
      </c>
      <c r="M608" s="81">
        <f t="shared" si="28"/>
        <v>1457.4299999999998</v>
      </c>
      <c r="N608" s="81">
        <f t="shared" si="29"/>
        <v>1289.7610619469026</v>
      </c>
    </row>
    <row r="609" spans="1:14" ht="41.1" customHeight="1">
      <c r="A609" s="83">
        <v>43977</v>
      </c>
      <c r="C609" s="81" t="s">
        <v>13</v>
      </c>
      <c r="D609" s="81" t="s">
        <v>14</v>
      </c>
      <c r="E609" s="81" t="s">
        <v>15</v>
      </c>
      <c r="F609" s="81" t="s">
        <v>34</v>
      </c>
      <c r="G609" s="81">
        <v>2239</v>
      </c>
      <c r="H609" s="81">
        <v>5.09</v>
      </c>
      <c r="I609" s="81">
        <v>0.28000000000000003</v>
      </c>
      <c r="J609" s="81">
        <f>表4[[#This Row],[挂牌价]]-表4[[#This Row],[优惠下浮]]</f>
        <v>4.8099999999999996</v>
      </c>
      <c r="K609" s="81">
        <v>0.13</v>
      </c>
      <c r="L609" s="81">
        <f t="shared" si="27"/>
        <v>4.2566371681415927</v>
      </c>
      <c r="M609" s="81">
        <f t="shared" si="28"/>
        <v>10769.589999999998</v>
      </c>
      <c r="N609" s="81">
        <f t="shared" si="29"/>
        <v>9530.6106194690256</v>
      </c>
    </row>
    <row r="610" spans="1:14" ht="41.1" customHeight="1">
      <c r="A610" s="83">
        <v>43977</v>
      </c>
      <c r="C610" s="81" t="s">
        <v>13</v>
      </c>
      <c r="D610" s="81" t="s">
        <v>14</v>
      </c>
      <c r="E610" s="81" t="s">
        <v>15</v>
      </c>
      <c r="F610" s="81" t="s">
        <v>27</v>
      </c>
      <c r="G610" s="81">
        <v>669</v>
      </c>
      <c r="H610" s="81">
        <v>5.09</v>
      </c>
      <c r="I610" s="81">
        <v>0.28000000000000003</v>
      </c>
      <c r="J610" s="81">
        <f>表4[[#This Row],[挂牌价]]-表4[[#This Row],[优惠下浮]]</f>
        <v>4.8099999999999996</v>
      </c>
      <c r="K610" s="81">
        <v>0.13</v>
      </c>
      <c r="L610" s="81">
        <f t="shared" si="27"/>
        <v>4.2566371681415927</v>
      </c>
      <c r="M610" s="81">
        <f t="shared" si="28"/>
        <v>3217.89</v>
      </c>
      <c r="N610" s="81">
        <f t="shared" si="29"/>
        <v>2847.6902654867254</v>
      </c>
    </row>
    <row r="611" spans="1:14" ht="41.1" customHeight="1">
      <c r="A611" s="83">
        <v>43977</v>
      </c>
      <c r="C611" s="81" t="s">
        <v>13</v>
      </c>
      <c r="D611" s="81" t="s">
        <v>14</v>
      </c>
      <c r="E611" s="81" t="s">
        <v>15</v>
      </c>
      <c r="F611" s="81" t="s">
        <v>21</v>
      </c>
      <c r="G611" s="81">
        <v>1468</v>
      </c>
      <c r="H611" s="81">
        <v>5.09</v>
      </c>
      <c r="I611" s="81">
        <v>0.28000000000000003</v>
      </c>
      <c r="J611" s="81">
        <f>表4[[#This Row],[挂牌价]]-表4[[#This Row],[优惠下浮]]</f>
        <v>4.8099999999999996</v>
      </c>
      <c r="K611" s="81">
        <v>0.13</v>
      </c>
      <c r="L611" s="81">
        <f t="shared" si="27"/>
        <v>4.2566371681415927</v>
      </c>
      <c r="M611" s="81">
        <f t="shared" si="28"/>
        <v>7061.079999999999</v>
      </c>
      <c r="N611" s="81">
        <f t="shared" si="29"/>
        <v>6248.7433628318577</v>
      </c>
    </row>
    <row r="612" spans="1:14" ht="41.1" customHeight="1">
      <c r="A612" s="83">
        <v>43977</v>
      </c>
      <c r="C612" s="81" t="s">
        <v>13</v>
      </c>
      <c r="D612" s="81" t="s">
        <v>14</v>
      </c>
      <c r="E612" s="81" t="s">
        <v>15</v>
      </c>
      <c r="F612" s="81" t="s">
        <v>25</v>
      </c>
      <c r="G612" s="81">
        <v>2968</v>
      </c>
      <c r="H612" s="81">
        <v>5.09</v>
      </c>
      <c r="I612" s="81">
        <v>0.28000000000000003</v>
      </c>
      <c r="J612" s="81">
        <f>表4[[#This Row],[挂牌价]]-表4[[#This Row],[优惠下浮]]</f>
        <v>4.8099999999999996</v>
      </c>
      <c r="K612" s="81">
        <v>0.13</v>
      </c>
      <c r="L612" s="81">
        <f t="shared" si="27"/>
        <v>4.2566371681415927</v>
      </c>
      <c r="M612" s="81">
        <f t="shared" si="28"/>
        <v>14276.079999999998</v>
      </c>
      <c r="N612" s="81">
        <f t="shared" si="29"/>
        <v>12633.699115044246</v>
      </c>
    </row>
    <row r="613" spans="1:14" ht="41.1" customHeight="1">
      <c r="A613" s="83">
        <v>43977</v>
      </c>
      <c r="C613" s="81" t="s">
        <v>13</v>
      </c>
      <c r="D613" s="81" t="s">
        <v>14</v>
      </c>
      <c r="E613" s="81" t="s">
        <v>15</v>
      </c>
      <c r="F613" s="81" t="s">
        <v>29</v>
      </c>
      <c r="G613" s="81">
        <v>1086</v>
      </c>
      <c r="H613" s="81">
        <v>5.09</v>
      </c>
      <c r="I613" s="81">
        <v>0.28000000000000003</v>
      </c>
      <c r="J613" s="81">
        <f>表4[[#This Row],[挂牌价]]-表4[[#This Row],[优惠下浮]]</f>
        <v>4.8099999999999996</v>
      </c>
      <c r="K613" s="81">
        <v>0.13</v>
      </c>
      <c r="L613" s="81">
        <f t="shared" si="27"/>
        <v>4.2566371681415927</v>
      </c>
      <c r="M613" s="81">
        <f t="shared" si="28"/>
        <v>5223.66</v>
      </c>
      <c r="N613" s="81">
        <f t="shared" si="29"/>
        <v>4622.7079646017701</v>
      </c>
    </row>
    <row r="614" spans="1:14" ht="41.1" customHeight="1">
      <c r="A614" s="83">
        <v>43977</v>
      </c>
      <c r="C614" s="81" t="s">
        <v>13</v>
      </c>
      <c r="D614" s="81" t="s">
        <v>14</v>
      </c>
      <c r="E614" s="81" t="s">
        <v>15</v>
      </c>
      <c r="F614" s="81" t="s">
        <v>1017</v>
      </c>
      <c r="G614" s="81">
        <v>1294</v>
      </c>
      <c r="H614" s="81">
        <v>5.09</v>
      </c>
      <c r="I614" s="81">
        <v>0.28000000000000003</v>
      </c>
      <c r="J614" s="81">
        <f>表4[[#This Row],[挂牌价]]-表4[[#This Row],[优惠下浮]]</f>
        <v>4.8099999999999996</v>
      </c>
      <c r="K614" s="81">
        <v>0.13</v>
      </c>
      <c r="L614" s="81">
        <f t="shared" si="27"/>
        <v>4.2566371681415927</v>
      </c>
      <c r="M614" s="81">
        <f t="shared" si="28"/>
        <v>6224.1399999999994</v>
      </c>
      <c r="N614" s="81">
        <f t="shared" si="29"/>
        <v>5508.0884955752208</v>
      </c>
    </row>
    <row r="615" spans="1:14" ht="41.1" customHeight="1">
      <c r="A615" s="83">
        <v>43977</v>
      </c>
      <c r="C615" s="81" t="s">
        <v>13</v>
      </c>
      <c r="D615" s="81" t="s">
        <v>14</v>
      </c>
      <c r="E615" s="81" t="s">
        <v>15</v>
      </c>
      <c r="F615" s="81" t="s">
        <v>1020</v>
      </c>
      <c r="G615" s="81">
        <v>7549</v>
      </c>
      <c r="H615" s="81">
        <v>5.09</v>
      </c>
      <c r="I615" s="81">
        <v>0.28000000000000003</v>
      </c>
      <c r="J615" s="81">
        <f>表4[[#This Row],[挂牌价]]-表4[[#This Row],[优惠下浮]]</f>
        <v>4.8099999999999996</v>
      </c>
      <c r="K615" s="81">
        <v>0.13</v>
      </c>
      <c r="L615" s="81">
        <f t="shared" si="27"/>
        <v>4.2566371681415927</v>
      </c>
      <c r="M615" s="81">
        <f t="shared" si="28"/>
        <v>36310.689999999995</v>
      </c>
      <c r="N615" s="81">
        <f t="shared" si="29"/>
        <v>32133.353982300883</v>
      </c>
    </row>
    <row r="616" spans="1:14" ht="41.1" customHeight="1">
      <c r="A616" s="83">
        <v>43977</v>
      </c>
      <c r="C616" s="81" t="s">
        <v>13</v>
      </c>
      <c r="D616" s="81" t="s">
        <v>14</v>
      </c>
      <c r="E616" s="81" t="s">
        <v>15</v>
      </c>
      <c r="F616" s="81" t="s">
        <v>64</v>
      </c>
      <c r="G616" s="81">
        <v>817</v>
      </c>
      <c r="H616" s="81">
        <v>5.09</v>
      </c>
      <c r="I616" s="81">
        <v>0.28000000000000003</v>
      </c>
      <c r="J616" s="81">
        <f>表4[[#This Row],[挂牌价]]-表4[[#This Row],[优惠下浮]]</f>
        <v>4.8099999999999996</v>
      </c>
      <c r="K616" s="81">
        <v>0.13</v>
      </c>
      <c r="L616" s="81">
        <f t="shared" si="27"/>
        <v>4.2566371681415927</v>
      </c>
      <c r="M616" s="81">
        <f t="shared" si="28"/>
        <v>3929.7699999999995</v>
      </c>
      <c r="N616" s="81">
        <f t="shared" si="29"/>
        <v>3477.6725663716811</v>
      </c>
    </row>
    <row r="617" spans="1:14" ht="41.1" customHeight="1">
      <c r="A617" s="83">
        <v>43977</v>
      </c>
      <c r="C617" s="81" t="s">
        <v>13</v>
      </c>
      <c r="D617" s="81" t="s">
        <v>14</v>
      </c>
      <c r="E617" s="81" t="s">
        <v>15</v>
      </c>
      <c r="F617" s="81" t="s">
        <v>1014</v>
      </c>
      <c r="G617" s="81">
        <v>208</v>
      </c>
      <c r="H617" s="81">
        <v>5.09</v>
      </c>
      <c r="I617" s="81">
        <v>0.28000000000000003</v>
      </c>
      <c r="J617" s="81">
        <f>表4[[#This Row],[挂牌价]]-表4[[#This Row],[优惠下浮]]</f>
        <v>4.8099999999999996</v>
      </c>
      <c r="K617" s="81">
        <v>0.13</v>
      </c>
      <c r="L617" s="81">
        <f t="shared" si="27"/>
        <v>4.2566371681415927</v>
      </c>
      <c r="M617" s="81">
        <f t="shared" si="28"/>
        <v>1000.4799999999999</v>
      </c>
      <c r="N617" s="81">
        <f t="shared" si="29"/>
        <v>885.3805309734513</v>
      </c>
    </row>
    <row r="618" spans="1:14" ht="41.1" customHeight="1">
      <c r="A618" s="83">
        <v>43977</v>
      </c>
      <c r="C618" s="81" t="s">
        <v>13</v>
      </c>
      <c r="D618" s="81" t="s">
        <v>14</v>
      </c>
      <c r="E618" s="81" t="s">
        <v>15</v>
      </c>
      <c r="F618" s="81" t="s">
        <v>1014</v>
      </c>
      <c r="G618" s="81">
        <v>83</v>
      </c>
      <c r="H618" s="81">
        <v>5.09</v>
      </c>
      <c r="I618" s="81">
        <v>0.28000000000000003</v>
      </c>
      <c r="J618" s="81">
        <f>表4[[#This Row],[挂牌价]]-表4[[#This Row],[优惠下浮]]</f>
        <v>4.8099999999999996</v>
      </c>
      <c r="K618" s="81">
        <v>0.13</v>
      </c>
      <c r="L618" s="81">
        <f t="shared" si="27"/>
        <v>4.2566371681415927</v>
      </c>
      <c r="M618" s="81">
        <f t="shared" si="28"/>
        <v>399.22999999999996</v>
      </c>
      <c r="N618" s="81">
        <f t="shared" si="29"/>
        <v>353.30088495575217</v>
      </c>
    </row>
    <row r="619" spans="1:14" ht="41.1" customHeight="1">
      <c r="A619" s="83">
        <v>43977</v>
      </c>
      <c r="C619" s="81" t="s">
        <v>13</v>
      </c>
      <c r="D619" s="81" t="s">
        <v>14</v>
      </c>
      <c r="E619" s="81" t="s">
        <v>15</v>
      </c>
      <c r="F619" s="81" t="s">
        <v>1023</v>
      </c>
      <c r="G619" s="81">
        <v>260</v>
      </c>
      <c r="H619" s="81">
        <v>5.09</v>
      </c>
      <c r="I619" s="81">
        <v>0.28000000000000003</v>
      </c>
      <c r="J619" s="81">
        <f>表4[[#This Row],[挂牌价]]-表4[[#This Row],[优惠下浮]]</f>
        <v>4.8099999999999996</v>
      </c>
      <c r="K619" s="81">
        <v>0.13</v>
      </c>
      <c r="L619" s="81">
        <f t="shared" si="27"/>
        <v>4.2566371681415927</v>
      </c>
      <c r="M619" s="81">
        <f t="shared" si="28"/>
        <v>1250.5999999999999</v>
      </c>
      <c r="N619" s="81">
        <f t="shared" si="29"/>
        <v>1106.7256637168141</v>
      </c>
    </row>
    <row r="620" spans="1:14" ht="41.1" customHeight="1">
      <c r="A620" s="83">
        <v>43977</v>
      </c>
      <c r="C620" s="81" t="s">
        <v>13</v>
      </c>
      <c r="D620" s="81" t="s">
        <v>14</v>
      </c>
      <c r="E620" s="81" t="s">
        <v>15</v>
      </c>
      <c r="F620" s="81" t="s">
        <v>39</v>
      </c>
      <c r="G620" s="81">
        <v>2642</v>
      </c>
      <c r="H620" s="81">
        <v>5.09</v>
      </c>
      <c r="I620" s="81">
        <v>0.28000000000000003</v>
      </c>
      <c r="J620" s="81">
        <f>表4[[#This Row],[挂牌价]]-表4[[#This Row],[优惠下浮]]</f>
        <v>4.8099999999999996</v>
      </c>
      <c r="K620" s="81">
        <v>0.13</v>
      </c>
      <c r="L620" s="81">
        <f t="shared" si="27"/>
        <v>4.2566371681415927</v>
      </c>
      <c r="M620" s="81">
        <f t="shared" si="28"/>
        <v>12708.019999999999</v>
      </c>
      <c r="N620" s="81">
        <f t="shared" si="29"/>
        <v>11246.035398230088</v>
      </c>
    </row>
    <row r="621" spans="1:14" ht="41.1" customHeight="1">
      <c r="A621" s="83">
        <v>43977</v>
      </c>
      <c r="C621" s="81" t="s">
        <v>13</v>
      </c>
      <c r="D621" s="81" t="s">
        <v>14</v>
      </c>
      <c r="E621" s="81" t="s">
        <v>15</v>
      </c>
      <c r="F621" s="81" t="s">
        <v>39</v>
      </c>
      <c r="G621" s="81">
        <v>258</v>
      </c>
      <c r="H621" s="81">
        <v>5.09</v>
      </c>
      <c r="I621" s="81">
        <v>0.28000000000000003</v>
      </c>
      <c r="J621" s="81">
        <f>表4[[#This Row],[挂牌价]]-表4[[#This Row],[优惠下浮]]</f>
        <v>4.8099999999999996</v>
      </c>
      <c r="K621" s="81">
        <v>0.13</v>
      </c>
      <c r="L621" s="81">
        <f t="shared" si="27"/>
        <v>4.2566371681415927</v>
      </c>
      <c r="M621" s="81">
        <f t="shared" si="28"/>
        <v>1240.9799999999998</v>
      </c>
      <c r="N621" s="81">
        <f t="shared" si="29"/>
        <v>1098.2123893805308</v>
      </c>
    </row>
    <row r="622" spans="1:14" ht="41.1" customHeight="1">
      <c r="A622" s="83">
        <v>43977</v>
      </c>
      <c r="C622" s="81" t="s">
        <v>13</v>
      </c>
      <c r="D622" s="81" t="s">
        <v>14</v>
      </c>
      <c r="E622" s="81" t="s">
        <v>15</v>
      </c>
      <c r="F622" s="81" t="s">
        <v>35</v>
      </c>
      <c r="G622" s="81">
        <v>1176</v>
      </c>
      <c r="H622" s="81">
        <v>5.09</v>
      </c>
      <c r="I622" s="81">
        <v>0.28000000000000003</v>
      </c>
      <c r="J622" s="81">
        <f>表4[[#This Row],[挂牌价]]-表4[[#This Row],[优惠下浮]]</f>
        <v>4.8099999999999996</v>
      </c>
      <c r="K622" s="81">
        <v>0.13</v>
      </c>
      <c r="L622" s="81">
        <f t="shared" si="27"/>
        <v>4.2566371681415927</v>
      </c>
      <c r="M622" s="81">
        <f t="shared" si="28"/>
        <v>5656.5599999999995</v>
      </c>
      <c r="N622" s="81">
        <f t="shared" si="29"/>
        <v>5005.8053097345128</v>
      </c>
    </row>
    <row r="623" spans="1:14" ht="41.1" customHeight="1">
      <c r="A623" s="83">
        <v>43977</v>
      </c>
      <c r="C623" s="81" t="s">
        <v>13</v>
      </c>
      <c r="D623" s="81" t="s">
        <v>14</v>
      </c>
      <c r="E623" s="81" t="s">
        <v>15</v>
      </c>
      <c r="F623" s="81" t="s">
        <v>230</v>
      </c>
      <c r="G623" s="81">
        <v>2636</v>
      </c>
      <c r="H623" s="81">
        <v>5.09</v>
      </c>
      <c r="I623" s="81">
        <v>0.28000000000000003</v>
      </c>
      <c r="J623" s="81">
        <f>表4[[#This Row],[挂牌价]]-表4[[#This Row],[优惠下浮]]</f>
        <v>4.8099999999999996</v>
      </c>
      <c r="K623" s="81">
        <v>0.13</v>
      </c>
      <c r="L623" s="81">
        <f t="shared" si="27"/>
        <v>4.2566371681415927</v>
      </c>
      <c r="M623" s="81">
        <f t="shared" si="28"/>
        <v>12679.16</v>
      </c>
      <c r="N623" s="81">
        <f t="shared" si="29"/>
        <v>11220.495575221239</v>
      </c>
    </row>
    <row r="624" spans="1:14" ht="41.1" customHeight="1">
      <c r="A624" s="83">
        <v>43977</v>
      </c>
      <c r="C624" s="81" t="s">
        <v>13</v>
      </c>
      <c r="D624" s="81" t="s">
        <v>14</v>
      </c>
      <c r="E624" s="81" t="s">
        <v>15</v>
      </c>
      <c r="F624" s="81" t="s">
        <v>230</v>
      </c>
      <c r="G624" s="81">
        <v>187</v>
      </c>
      <c r="H624" s="81">
        <v>5.09</v>
      </c>
      <c r="I624" s="81">
        <v>0.28000000000000003</v>
      </c>
      <c r="J624" s="81">
        <f>表4[[#This Row],[挂牌价]]-表4[[#This Row],[优惠下浮]]</f>
        <v>4.8099999999999996</v>
      </c>
      <c r="K624" s="81">
        <v>0.13</v>
      </c>
      <c r="L624" s="81">
        <f t="shared" si="27"/>
        <v>4.2566371681415927</v>
      </c>
      <c r="M624" s="81">
        <f t="shared" si="28"/>
        <v>899.46999999999991</v>
      </c>
      <c r="N624" s="81">
        <f t="shared" si="29"/>
        <v>795.99115044247787</v>
      </c>
    </row>
    <row r="625" spans="1:14" ht="41.1" customHeight="1">
      <c r="A625" s="83">
        <v>43977</v>
      </c>
      <c r="C625" s="81" t="s">
        <v>13</v>
      </c>
      <c r="D625" s="81" t="s">
        <v>14</v>
      </c>
      <c r="E625" s="81" t="s">
        <v>15</v>
      </c>
      <c r="F625" s="81" t="s">
        <v>230</v>
      </c>
      <c r="G625" s="81">
        <v>205</v>
      </c>
      <c r="H625" s="81">
        <v>5.09</v>
      </c>
      <c r="I625" s="81">
        <v>0.28000000000000003</v>
      </c>
      <c r="J625" s="81">
        <f>表4[[#This Row],[挂牌价]]-表4[[#This Row],[优惠下浮]]</f>
        <v>4.8099999999999996</v>
      </c>
      <c r="K625" s="81">
        <v>0.13</v>
      </c>
      <c r="L625" s="81">
        <f t="shared" si="27"/>
        <v>4.2566371681415927</v>
      </c>
      <c r="M625" s="81">
        <f t="shared" si="28"/>
        <v>986.05</v>
      </c>
      <c r="N625" s="81">
        <f t="shared" si="29"/>
        <v>872.61061946902646</v>
      </c>
    </row>
    <row r="626" spans="1:14" ht="41.1" customHeight="1">
      <c r="A626" s="83">
        <v>43977</v>
      </c>
      <c r="C626" s="81" t="s">
        <v>13</v>
      </c>
      <c r="D626" s="81" t="s">
        <v>14</v>
      </c>
      <c r="E626" s="81" t="s">
        <v>15</v>
      </c>
      <c r="F626" s="81" t="s">
        <v>1021</v>
      </c>
      <c r="G626" s="81">
        <v>568</v>
      </c>
      <c r="H626" s="81">
        <v>5.09</v>
      </c>
      <c r="I626" s="81">
        <v>0.28000000000000003</v>
      </c>
      <c r="J626" s="81">
        <f>表4[[#This Row],[挂牌价]]-表4[[#This Row],[优惠下浮]]</f>
        <v>4.8099999999999996</v>
      </c>
      <c r="K626" s="81">
        <v>0.13</v>
      </c>
      <c r="L626" s="81">
        <f t="shared" si="27"/>
        <v>4.2566371681415927</v>
      </c>
      <c r="M626" s="81">
        <f t="shared" si="28"/>
        <v>2732.08</v>
      </c>
      <c r="N626" s="81">
        <f t="shared" si="29"/>
        <v>2417.7699115044247</v>
      </c>
    </row>
    <row r="627" spans="1:14" ht="41.1" customHeight="1">
      <c r="A627" s="83">
        <v>43977</v>
      </c>
      <c r="C627" s="81" t="s">
        <v>13</v>
      </c>
      <c r="D627" s="81" t="s">
        <v>14</v>
      </c>
      <c r="E627" s="81" t="s">
        <v>15</v>
      </c>
      <c r="F627" s="81" t="s">
        <v>1029</v>
      </c>
      <c r="G627" s="81">
        <v>268</v>
      </c>
      <c r="H627" s="81">
        <v>5.09</v>
      </c>
      <c r="I627" s="81">
        <v>0.28000000000000003</v>
      </c>
      <c r="J627" s="81">
        <f>表4[[#This Row],[挂牌价]]-表4[[#This Row],[优惠下浮]]</f>
        <v>4.8099999999999996</v>
      </c>
      <c r="K627" s="81">
        <v>0.13</v>
      </c>
      <c r="L627" s="81">
        <f t="shared" si="27"/>
        <v>4.2566371681415927</v>
      </c>
      <c r="M627" s="81">
        <f t="shared" si="28"/>
        <v>1289.08</v>
      </c>
      <c r="N627" s="81">
        <f t="shared" si="29"/>
        <v>1140.7787610619469</v>
      </c>
    </row>
    <row r="628" spans="1:14" ht="41.1" customHeight="1">
      <c r="A628" s="83">
        <v>43977</v>
      </c>
      <c r="C628" s="81" t="s">
        <v>13</v>
      </c>
      <c r="D628" s="81" t="s">
        <v>14</v>
      </c>
      <c r="E628" s="81" t="s">
        <v>15</v>
      </c>
      <c r="F628" s="81" t="s">
        <v>498</v>
      </c>
      <c r="G628" s="81">
        <v>1423</v>
      </c>
      <c r="H628" s="81">
        <v>5.09</v>
      </c>
      <c r="I628" s="81">
        <v>0.28000000000000003</v>
      </c>
      <c r="J628" s="81">
        <f>表4[[#This Row],[挂牌价]]-表4[[#This Row],[优惠下浮]]</f>
        <v>4.8099999999999996</v>
      </c>
      <c r="K628" s="81">
        <v>0.13</v>
      </c>
      <c r="L628" s="81">
        <f t="shared" si="27"/>
        <v>4.2566371681415927</v>
      </c>
      <c r="M628" s="81">
        <f t="shared" si="28"/>
        <v>6844.6299999999992</v>
      </c>
      <c r="N628" s="81">
        <f t="shared" si="29"/>
        <v>6057.1946902654863</v>
      </c>
    </row>
    <row r="629" spans="1:14" ht="41.1" customHeight="1">
      <c r="A629" s="83">
        <v>43977</v>
      </c>
      <c r="C629" s="81" t="s">
        <v>13</v>
      </c>
      <c r="D629" s="81" t="s">
        <v>14</v>
      </c>
      <c r="E629" s="81" t="s">
        <v>15</v>
      </c>
      <c r="F629" s="81" t="s">
        <v>851</v>
      </c>
      <c r="G629" s="81">
        <v>624</v>
      </c>
      <c r="H629" s="81">
        <v>5.09</v>
      </c>
      <c r="I629" s="81">
        <v>0.28000000000000003</v>
      </c>
      <c r="J629" s="81">
        <f>表4[[#This Row],[挂牌价]]-表4[[#This Row],[优惠下浮]]</f>
        <v>4.8099999999999996</v>
      </c>
      <c r="K629" s="81">
        <v>0.13</v>
      </c>
      <c r="L629" s="81">
        <f t="shared" si="27"/>
        <v>4.2566371681415927</v>
      </c>
      <c r="M629" s="81">
        <f t="shared" si="28"/>
        <v>3001.4399999999996</v>
      </c>
      <c r="N629" s="81">
        <f t="shared" si="29"/>
        <v>2656.141592920354</v>
      </c>
    </row>
    <row r="630" spans="1:14" ht="41.1" customHeight="1">
      <c r="A630" s="83">
        <v>43977</v>
      </c>
      <c r="C630" s="81" t="s">
        <v>13</v>
      </c>
      <c r="D630" s="81" t="s">
        <v>14</v>
      </c>
      <c r="E630" s="81" t="s">
        <v>15</v>
      </c>
      <c r="F630" s="81" t="s">
        <v>291</v>
      </c>
      <c r="G630" s="81">
        <v>298</v>
      </c>
      <c r="H630" s="81">
        <v>5.09</v>
      </c>
      <c r="I630" s="81">
        <v>0.28000000000000003</v>
      </c>
      <c r="J630" s="81">
        <f>表4[[#This Row],[挂牌价]]-表4[[#This Row],[优惠下浮]]</f>
        <v>4.8099999999999996</v>
      </c>
      <c r="K630" s="81">
        <v>0.13</v>
      </c>
      <c r="L630" s="81">
        <f t="shared" si="27"/>
        <v>4.2566371681415927</v>
      </c>
      <c r="M630" s="81">
        <f t="shared" si="28"/>
        <v>1433.3799999999999</v>
      </c>
      <c r="N630" s="81">
        <f t="shared" si="29"/>
        <v>1268.4778761061946</v>
      </c>
    </row>
    <row r="631" spans="1:14" ht="41.1" customHeight="1">
      <c r="A631" s="83">
        <v>43977</v>
      </c>
      <c r="C631" s="81" t="s">
        <v>13</v>
      </c>
      <c r="D631" s="81" t="s">
        <v>14</v>
      </c>
      <c r="E631" s="81" t="s">
        <v>15</v>
      </c>
      <c r="F631" s="81" t="s">
        <v>291</v>
      </c>
      <c r="G631" s="81">
        <v>174</v>
      </c>
      <c r="H631" s="81">
        <v>5.09</v>
      </c>
      <c r="I631" s="81">
        <v>0.28000000000000003</v>
      </c>
      <c r="J631" s="81">
        <f>表4[[#This Row],[挂牌价]]-表4[[#This Row],[优惠下浮]]</f>
        <v>4.8099999999999996</v>
      </c>
      <c r="K631" s="81">
        <v>0.13</v>
      </c>
      <c r="L631" s="81">
        <f t="shared" si="27"/>
        <v>4.2566371681415927</v>
      </c>
      <c r="M631" s="81">
        <f t="shared" si="28"/>
        <v>836.93999999999994</v>
      </c>
      <c r="N631" s="81">
        <f t="shared" si="29"/>
        <v>740.65486725663709</v>
      </c>
    </row>
    <row r="632" spans="1:14" ht="41.1" customHeight="1">
      <c r="A632" s="83">
        <v>43977</v>
      </c>
      <c r="C632" s="81" t="s">
        <v>13</v>
      </c>
      <c r="D632" s="81" t="s">
        <v>14</v>
      </c>
      <c r="E632" s="81" t="s">
        <v>15</v>
      </c>
      <c r="F632" s="81" t="s">
        <v>83</v>
      </c>
      <c r="G632" s="81">
        <v>1416</v>
      </c>
      <c r="H632" s="81">
        <v>5.09</v>
      </c>
      <c r="I632" s="81">
        <v>0.28000000000000003</v>
      </c>
      <c r="J632" s="81">
        <f>表4[[#This Row],[挂牌价]]-表4[[#This Row],[优惠下浮]]</f>
        <v>4.8099999999999996</v>
      </c>
      <c r="K632" s="81">
        <v>0.13</v>
      </c>
      <c r="L632" s="81">
        <f t="shared" si="27"/>
        <v>4.2566371681415927</v>
      </c>
      <c r="M632" s="81">
        <f t="shared" si="28"/>
        <v>6810.9599999999991</v>
      </c>
      <c r="N632" s="81">
        <f t="shared" si="29"/>
        <v>6027.3982300884954</v>
      </c>
    </row>
    <row r="633" spans="1:14" ht="41.1" customHeight="1">
      <c r="A633" s="83">
        <v>43977</v>
      </c>
      <c r="C633" s="81" t="s">
        <v>13</v>
      </c>
      <c r="D633" s="81" t="s">
        <v>14</v>
      </c>
      <c r="E633" s="81" t="s">
        <v>15</v>
      </c>
      <c r="F633" s="81" t="s">
        <v>1030</v>
      </c>
      <c r="G633" s="81">
        <v>180</v>
      </c>
      <c r="H633" s="81">
        <v>5.09</v>
      </c>
      <c r="I633" s="81">
        <v>0.28000000000000003</v>
      </c>
      <c r="J633" s="81">
        <f>表4[[#This Row],[挂牌价]]-表4[[#This Row],[优惠下浮]]</f>
        <v>4.8099999999999996</v>
      </c>
      <c r="K633" s="81">
        <v>0.13</v>
      </c>
      <c r="L633" s="81">
        <f t="shared" si="27"/>
        <v>4.2566371681415927</v>
      </c>
      <c r="M633" s="81">
        <f t="shared" si="28"/>
        <v>865.8</v>
      </c>
      <c r="N633" s="81">
        <f t="shared" si="29"/>
        <v>766.19469026548666</v>
      </c>
    </row>
    <row r="634" spans="1:14" ht="41.1" customHeight="1">
      <c r="A634" s="83">
        <v>43977</v>
      </c>
      <c r="C634" s="81" t="s">
        <v>13</v>
      </c>
      <c r="D634" s="81" t="s">
        <v>14</v>
      </c>
      <c r="E634" s="81" t="s">
        <v>15</v>
      </c>
      <c r="F634" s="81" t="s">
        <v>1033</v>
      </c>
      <c r="G634" s="81">
        <v>149</v>
      </c>
      <c r="H634" s="81">
        <v>5.09</v>
      </c>
      <c r="I634" s="81">
        <v>0.28000000000000003</v>
      </c>
      <c r="J634" s="81">
        <f>表4[[#This Row],[挂牌价]]-表4[[#This Row],[优惠下浮]]</f>
        <v>4.8099999999999996</v>
      </c>
      <c r="K634" s="81">
        <v>0.13</v>
      </c>
      <c r="L634" s="81">
        <f t="shared" si="27"/>
        <v>4.2566371681415927</v>
      </c>
      <c r="M634" s="81">
        <f t="shared" si="28"/>
        <v>716.68999999999994</v>
      </c>
      <c r="N634" s="81">
        <f t="shared" si="29"/>
        <v>634.23893805309729</v>
      </c>
    </row>
    <row r="635" spans="1:14" ht="41.1" customHeight="1">
      <c r="A635" s="83">
        <v>43977</v>
      </c>
      <c r="C635" s="81" t="s">
        <v>13</v>
      </c>
      <c r="D635" s="81" t="s">
        <v>14</v>
      </c>
      <c r="E635" s="81" t="s">
        <v>15</v>
      </c>
      <c r="F635" s="81" t="s">
        <v>232</v>
      </c>
      <c r="G635" s="81">
        <v>1439</v>
      </c>
      <c r="H635" s="81">
        <v>5.09</v>
      </c>
      <c r="I635" s="81">
        <v>0.28000000000000003</v>
      </c>
      <c r="J635" s="81">
        <f>表4[[#This Row],[挂牌价]]-表4[[#This Row],[优惠下浮]]</f>
        <v>4.8099999999999996</v>
      </c>
      <c r="K635" s="81">
        <v>0.13</v>
      </c>
      <c r="L635" s="81">
        <f t="shared" si="27"/>
        <v>4.2566371681415927</v>
      </c>
      <c r="M635" s="81">
        <f t="shared" si="28"/>
        <v>6921.5899999999992</v>
      </c>
      <c r="N635" s="81">
        <f t="shared" si="29"/>
        <v>6125.3008849557518</v>
      </c>
    </row>
    <row r="636" spans="1:14" ht="41.1" customHeight="1">
      <c r="A636" s="83">
        <v>43977</v>
      </c>
      <c r="C636" s="81" t="s">
        <v>13</v>
      </c>
      <c r="D636" s="81" t="s">
        <v>14</v>
      </c>
      <c r="E636" s="81" t="s">
        <v>15</v>
      </c>
      <c r="F636" s="81" t="s">
        <v>232</v>
      </c>
      <c r="G636" s="81">
        <v>207</v>
      </c>
      <c r="H636" s="81">
        <v>5.09</v>
      </c>
      <c r="I636" s="81">
        <v>0.28000000000000003</v>
      </c>
      <c r="J636" s="81">
        <f>表4[[#This Row],[挂牌价]]-表4[[#This Row],[优惠下浮]]</f>
        <v>4.8099999999999996</v>
      </c>
      <c r="K636" s="81">
        <v>0.13</v>
      </c>
      <c r="L636" s="81">
        <f t="shared" si="27"/>
        <v>4.2566371681415927</v>
      </c>
      <c r="M636" s="81">
        <f t="shared" si="28"/>
        <v>995.67</v>
      </c>
      <c r="N636" s="81">
        <f t="shared" si="29"/>
        <v>881.12389380530965</v>
      </c>
    </row>
    <row r="637" spans="1:14" ht="41.1" customHeight="1">
      <c r="A637" s="83">
        <v>43977</v>
      </c>
      <c r="C637" s="81" t="s">
        <v>13</v>
      </c>
      <c r="D637" s="81" t="s">
        <v>14</v>
      </c>
      <c r="E637" s="81" t="s">
        <v>15</v>
      </c>
      <c r="F637" s="81" t="s">
        <v>1018</v>
      </c>
      <c r="G637" s="81">
        <v>3445</v>
      </c>
      <c r="H637" s="81">
        <v>5.09</v>
      </c>
      <c r="I637" s="81">
        <v>0.28000000000000003</v>
      </c>
      <c r="J637" s="81">
        <f>表4[[#This Row],[挂牌价]]-表4[[#This Row],[优惠下浮]]</f>
        <v>4.8099999999999996</v>
      </c>
      <c r="K637" s="81">
        <v>0.13</v>
      </c>
      <c r="L637" s="81">
        <f t="shared" si="27"/>
        <v>4.2566371681415927</v>
      </c>
      <c r="M637" s="81">
        <f t="shared" si="28"/>
        <v>16570.449999999997</v>
      </c>
      <c r="N637" s="81">
        <f t="shared" si="29"/>
        <v>14664.115044247786</v>
      </c>
    </row>
    <row r="638" spans="1:14" ht="41.1" customHeight="1">
      <c r="A638" s="83">
        <v>43977</v>
      </c>
      <c r="C638" s="81" t="s">
        <v>13</v>
      </c>
      <c r="D638" s="81" t="s">
        <v>14</v>
      </c>
      <c r="E638" s="81" t="s">
        <v>15</v>
      </c>
      <c r="F638" s="81" t="s">
        <v>1018</v>
      </c>
      <c r="G638" s="81">
        <v>1377</v>
      </c>
      <c r="H638" s="81">
        <v>5.09</v>
      </c>
      <c r="I638" s="81">
        <v>0.28000000000000003</v>
      </c>
      <c r="J638" s="81">
        <f>表4[[#This Row],[挂牌价]]-表4[[#This Row],[优惠下浮]]</f>
        <v>4.8099999999999996</v>
      </c>
      <c r="K638" s="81">
        <v>0.13</v>
      </c>
      <c r="L638" s="81">
        <f t="shared" si="27"/>
        <v>4.2566371681415927</v>
      </c>
      <c r="M638" s="81">
        <f t="shared" si="28"/>
        <v>6623.37</v>
      </c>
      <c r="N638" s="81">
        <f t="shared" si="29"/>
        <v>5861.3893805309726</v>
      </c>
    </row>
    <row r="639" spans="1:14" ht="41.1" customHeight="1">
      <c r="A639" s="83">
        <v>43977</v>
      </c>
      <c r="C639" s="81" t="s">
        <v>13</v>
      </c>
      <c r="D639" s="81" t="s">
        <v>14</v>
      </c>
      <c r="E639" s="81" t="s">
        <v>15</v>
      </c>
      <c r="F639" s="81" t="s">
        <v>149</v>
      </c>
      <c r="G639" s="81">
        <v>332</v>
      </c>
      <c r="H639" s="81">
        <v>5.09</v>
      </c>
      <c r="I639" s="81">
        <v>0.28000000000000003</v>
      </c>
      <c r="J639" s="81">
        <f>表4[[#This Row],[挂牌价]]-表4[[#This Row],[优惠下浮]]</f>
        <v>4.8099999999999996</v>
      </c>
      <c r="K639" s="81">
        <v>0.13</v>
      </c>
      <c r="L639" s="81">
        <f t="shared" si="27"/>
        <v>4.2566371681415927</v>
      </c>
      <c r="M639" s="81">
        <f t="shared" si="28"/>
        <v>1596.9199999999998</v>
      </c>
      <c r="N639" s="81">
        <f t="shared" si="29"/>
        <v>1413.2035398230087</v>
      </c>
    </row>
    <row r="640" spans="1:14" ht="41.1" customHeight="1">
      <c r="A640" s="83">
        <v>43977</v>
      </c>
      <c r="C640" s="81" t="s">
        <v>13</v>
      </c>
      <c r="D640" s="81" t="s">
        <v>14</v>
      </c>
      <c r="E640" s="81" t="s">
        <v>15</v>
      </c>
      <c r="F640" s="81" t="s">
        <v>149</v>
      </c>
      <c r="G640" s="81">
        <v>319</v>
      </c>
      <c r="H640" s="81">
        <v>5.09</v>
      </c>
      <c r="I640" s="81">
        <v>0.28000000000000003</v>
      </c>
      <c r="J640" s="81">
        <f>表4[[#This Row],[挂牌价]]-表4[[#This Row],[优惠下浮]]</f>
        <v>4.8099999999999996</v>
      </c>
      <c r="K640" s="81">
        <v>0.13</v>
      </c>
      <c r="L640" s="81">
        <f t="shared" si="27"/>
        <v>4.2566371681415927</v>
      </c>
      <c r="M640" s="81">
        <f t="shared" si="28"/>
        <v>1534.3899999999999</v>
      </c>
      <c r="N640" s="81">
        <f t="shared" si="29"/>
        <v>1357.8672566371681</v>
      </c>
    </row>
    <row r="641" spans="1:14" ht="41.1" customHeight="1">
      <c r="A641" s="83">
        <v>43977</v>
      </c>
      <c r="C641" s="81" t="s">
        <v>13</v>
      </c>
      <c r="D641" s="81" t="s">
        <v>14</v>
      </c>
      <c r="E641" s="81" t="s">
        <v>15</v>
      </c>
      <c r="F641" s="81" t="s">
        <v>149</v>
      </c>
      <c r="G641" s="81">
        <v>2180</v>
      </c>
      <c r="H641" s="81">
        <v>5.09</v>
      </c>
      <c r="I641" s="81">
        <v>0.28000000000000003</v>
      </c>
      <c r="J641" s="81">
        <f>表4[[#This Row],[挂牌价]]-表4[[#This Row],[优惠下浮]]</f>
        <v>4.8099999999999996</v>
      </c>
      <c r="K641" s="81">
        <v>0.13</v>
      </c>
      <c r="L641" s="81">
        <f t="shared" si="27"/>
        <v>4.2566371681415927</v>
      </c>
      <c r="M641" s="81">
        <f t="shared" si="28"/>
        <v>10485.8</v>
      </c>
      <c r="N641" s="81">
        <f t="shared" si="29"/>
        <v>9279.4690265486715</v>
      </c>
    </row>
    <row r="642" spans="1:14" ht="41.1" customHeight="1">
      <c r="A642" s="83">
        <v>43977</v>
      </c>
      <c r="C642" s="81" t="s">
        <v>13</v>
      </c>
      <c r="D642" s="81" t="s">
        <v>14</v>
      </c>
      <c r="E642" s="81" t="s">
        <v>15</v>
      </c>
      <c r="F642" s="81" t="s">
        <v>1012</v>
      </c>
      <c r="G642" s="81">
        <v>424</v>
      </c>
      <c r="H642" s="81">
        <v>5.09</v>
      </c>
      <c r="I642" s="81">
        <v>0.28000000000000003</v>
      </c>
      <c r="J642" s="81">
        <f>表4[[#This Row],[挂牌价]]-表4[[#This Row],[优惠下浮]]</f>
        <v>4.8099999999999996</v>
      </c>
      <c r="K642" s="81">
        <v>0.13</v>
      </c>
      <c r="L642" s="81">
        <f t="shared" ref="L642:L705" si="30">4.81/1.13</f>
        <v>4.2566371681415927</v>
      </c>
      <c r="M642" s="81">
        <f t="shared" ref="M642:M705" si="31">J642*G642</f>
        <v>2039.4399999999998</v>
      </c>
      <c r="N642" s="81">
        <f t="shared" ref="N642:N705" si="32">L642*G642</f>
        <v>1804.8141592920354</v>
      </c>
    </row>
    <row r="643" spans="1:14" ht="41.1" customHeight="1">
      <c r="A643" s="83">
        <v>43977</v>
      </c>
      <c r="C643" s="81" t="s">
        <v>13</v>
      </c>
      <c r="D643" s="81" t="s">
        <v>14</v>
      </c>
      <c r="E643" s="81" t="s">
        <v>15</v>
      </c>
      <c r="F643" s="81" t="s">
        <v>1012</v>
      </c>
      <c r="G643" s="81">
        <v>386</v>
      </c>
      <c r="H643" s="81">
        <v>5.09</v>
      </c>
      <c r="I643" s="81">
        <v>0.28000000000000003</v>
      </c>
      <c r="J643" s="81">
        <f>表4[[#This Row],[挂牌价]]-表4[[#This Row],[优惠下浮]]</f>
        <v>4.8099999999999996</v>
      </c>
      <c r="K643" s="81">
        <v>0.13</v>
      </c>
      <c r="L643" s="81">
        <f t="shared" si="30"/>
        <v>4.2566371681415927</v>
      </c>
      <c r="M643" s="81">
        <f t="shared" si="31"/>
        <v>1856.6599999999999</v>
      </c>
      <c r="N643" s="81">
        <f t="shared" si="32"/>
        <v>1643.0619469026547</v>
      </c>
    </row>
    <row r="644" spans="1:14" ht="41.1" customHeight="1">
      <c r="A644" s="83">
        <v>43977</v>
      </c>
      <c r="C644" s="81" t="s">
        <v>13</v>
      </c>
      <c r="D644" s="81" t="s">
        <v>14</v>
      </c>
      <c r="E644" s="81" t="s">
        <v>15</v>
      </c>
      <c r="F644" s="81" t="s">
        <v>1012</v>
      </c>
      <c r="G644" s="81">
        <v>211</v>
      </c>
      <c r="H644" s="81">
        <v>5.09</v>
      </c>
      <c r="I644" s="81">
        <v>0.28000000000000003</v>
      </c>
      <c r="J644" s="81">
        <f>表4[[#This Row],[挂牌价]]-表4[[#This Row],[优惠下浮]]</f>
        <v>4.8099999999999996</v>
      </c>
      <c r="K644" s="81">
        <v>0.13</v>
      </c>
      <c r="L644" s="81">
        <f t="shared" si="30"/>
        <v>4.2566371681415927</v>
      </c>
      <c r="M644" s="81">
        <f t="shared" si="31"/>
        <v>1014.91</v>
      </c>
      <c r="N644" s="81">
        <f t="shared" si="32"/>
        <v>898.15044247787603</v>
      </c>
    </row>
    <row r="645" spans="1:14" ht="41.1" customHeight="1">
      <c r="A645" s="83">
        <v>43977</v>
      </c>
      <c r="C645" s="81" t="s">
        <v>13</v>
      </c>
      <c r="D645" s="81" t="s">
        <v>14</v>
      </c>
      <c r="E645" s="81" t="s">
        <v>15</v>
      </c>
      <c r="F645" s="81" t="s">
        <v>1012</v>
      </c>
      <c r="G645" s="81">
        <v>186</v>
      </c>
      <c r="H645" s="81">
        <v>5.09</v>
      </c>
      <c r="I645" s="81">
        <v>0.28000000000000003</v>
      </c>
      <c r="J645" s="81">
        <f>表4[[#This Row],[挂牌价]]-表4[[#This Row],[优惠下浮]]</f>
        <v>4.8099999999999996</v>
      </c>
      <c r="K645" s="81">
        <v>0.13</v>
      </c>
      <c r="L645" s="81">
        <f t="shared" si="30"/>
        <v>4.2566371681415927</v>
      </c>
      <c r="M645" s="81">
        <f t="shared" si="31"/>
        <v>894.66</v>
      </c>
      <c r="N645" s="81">
        <f t="shared" si="32"/>
        <v>791.73451327433622</v>
      </c>
    </row>
    <row r="646" spans="1:14" ht="41.1" customHeight="1">
      <c r="A646" s="83">
        <v>43977</v>
      </c>
      <c r="C646" s="81" t="s">
        <v>13</v>
      </c>
      <c r="D646" s="81" t="s">
        <v>14</v>
      </c>
      <c r="E646" s="81" t="s">
        <v>15</v>
      </c>
      <c r="F646" s="81" t="s">
        <v>253</v>
      </c>
      <c r="G646" s="81">
        <v>723</v>
      </c>
      <c r="H646" s="81">
        <v>5.09</v>
      </c>
      <c r="I646" s="81">
        <v>0.28000000000000003</v>
      </c>
      <c r="J646" s="81">
        <f>表4[[#This Row],[挂牌价]]-表4[[#This Row],[优惠下浮]]</f>
        <v>4.8099999999999996</v>
      </c>
      <c r="K646" s="81">
        <v>0.13</v>
      </c>
      <c r="L646" s="81">
        <f t="shared" si="30"/>
        <v>4.2566371681415927</v>
      </c>
      <c r="M646" s="81">
        <f t="shared" si="31"/>
        <v>3477.6299999999997</v>
      </c>
      <c r="N646" s="81">
        <f t="shared" si="32"/>
        <v>3077.5486725663714</v>
      </c>
    </row>
    <row r="647" spans="1:14" ht="41.1" customHeight="1">
      <c r="A647" s="83">
        <v>43977</v>
      </c>
      <c r="C647" s="81" t="s">
        <v>13</v>
      </c>
      <c r="D647" s="81" t="s">
        <v>14</v>
      </c>
      <c r="E647" s="81" t="s">
        <v>15</v>
      </c>
      <c r="F647" s="81" t="s">
        <v>253</v>
      </c>
      <c r="G647" s="81">
        <v>625</v>
      </c>
      <c r="H647" s="81">
        <v>5.09</v>
      </c>
      <c r="I647" s="81">
        <v>0.28000000000000003</v>
      </c>
      <c r="J647" s="81">
        <f>表4[[#This Row],[挂牌价]]-表4[[#This Row],[优惠下浮]]</f>
        <v>4.8099999999999996</v>
      </c>
      <c r="K647" s="81">
        <v>0.13</v>
      </c>
      <c r="L647" s="81">
        <f t="shared" si="30"/>
        <v>4.2566371681415927</v>
      </c>
      <c r="M647" s="81">
        <f t="shared" si="31"/>
        <v>3006.2499999999995</v>
      </c>
      <c r="N647" s="81">
        <f t="shared" si="32"/>
        <v>2660.3982300884954</v>
      </c>
    </row>
    <row r="648" spans="1:14" ht="41.1" customHeight="1">
      <c r="A648" s="83">
        <v>43977</v>
      </c>
      <c r="C648" s="81" t="s">
        <v>13</v>
      </c>
      <c r="D648" s="81" t="s">
        <v>14</v>
      </c>
      <c r="E648" s="81" t="s">
        <v>15</v>
      </c>
      <c r="F648" s="81" t="s">
        <v>253</v>
      </c>
      <c r="G648" s="81">
        <v>722</v>
      </c>
      <c r="H648" s="81">
        <v>5.09</v>
      </c>
      <c r="I648" s="81">
        <v>0.28000000000000003</v>
      </c>
      <c r="J648" s="81">
        <f>表4[[#This Row],[挂牌价]]-表4[[#This Row],[优惠下浮]]</f>
        <v>4.8099999999999996</v>
      </c>
      <c r="K648" s="81">
        <v>0.13</v>
      </c>
      <c r="L648" s="81">
        <f t="shared" si="30"/>
        <v>4.2566371681415927</v>
      </c>
      <c r="M648" s="81">
        <f t="shared" si="31"/>
        <v>3472.8199999999997</v>
      </c>
      <c r="N648" s="81">
        <f t="shared" si="32"/>
        <v>3073.2920353982299</v>
      </c>
    </row>
    <row r="649" spans="1:14" ht="41.1" customHeight="1">
      <c r="A649" s="83">
        <v>43977</v>
      </c>
      <c r="C649" s="81" t="s">
        <v>13</v>
      </c>
      <c r="D649" s="81" t="s">
        <v>14</v>
      </c>
      <c r="E649" s="81" t="s">
        <v>15</v>
      </c>
      <c r="F649" s="81" t="s">
        <v>253</v>
      </c>
      <c r="G649" s="81">
        <v>1442</v>
      </c>
      <c r="H649" s="81">
        <v>5.09</v>
      </c>
      <c r="I649" s="81">
        <v>0.28000000000000003</v>
      </c>
      <c r="J649" s="81">
        <f>表4[[#This Row],[挂牌价]]-表4[[#This Row],[优惠下浮]]</f>
        <v>4.8099999999999996</v>
      </c>
      <c r="K649" s="81">
        <v>0.13</v>
      </c>
      <c r="L649" s="81">
        <f t="shared" si="30"/>
        <v>4.2566371681415927</v>
      </c>
      <c r="M649" s="81">
        <f t="shared" si="31"/>
        <v>6936.0199999999995</v>
      </c>
      <c r="N649" s="81">
        <f t="shared" si="32"/>
        <v>6138.070796460177</v>
      </c>
    </row>
    <row r="650" spans="1:14" ht="41.1" customHeight="1">
      <c r="A650" s="83">
        <v>43977</v>
      </c>
      <c r="C650" s="81" t="s">
        <v>13</v>
      </c>
      <c r="D650" s="81" t="s">
        <v>14</v>
      </c>
      <c r="E650" s="81" t="s">
        <v>15</v>
      </c>
      <c r="F650" s="81" t="s">
        <v>253</v>
      </c>
      <c r="G650" s="81">
        <v>823</v>
      </c>
      <c r="H650" s="81">
        <v>5.09</v>
      </c>
      <c r="I650" s="81">
        <v>0.28000000000000003</v>
      </c>
      <c r="J650" s="81">
        <f>表4[[#This Row],[挂牌价]]-表4[[#This Row],[优惠下浮]]</f>
        <v>4.8099999999999996</v>
      </c>
      <c r="K650" s="81">
        <v>0.13</v>
      </c>
      <c r="L650" s="81">
        <f t="shared" si="30"/>
        <v>4.2566371681415927</v>
      </c>
      <c r="M650" s="81">
        <f t="shared" si="31"/>
        <v>3958.6299999999997</v>
      </c>
      <c r="N650" s="81">
        <f t="shared" si="32"/>
        <v>3503.2123893805306</v>
      </c>
    </row>
    <row r="651" spans="1:14" ht="41.1" customHeight="1">
      <c r="A651" s="83">
        <v>43977</v>
      </c>
      <c r="C651" s="81" t="s">
        <v>13</v>
      </c>
      <c r="D651" s="81" t="s">
        <v>14</v>
      </c>
      <c r="E651" s="81" t="s">
        <v>15</v>
      </c>
      <c r="F651" s="81" t="s">
        <v>253</v>
      </c>
      <c r="G651" s="81">
        <v>276</v>
      </c>
      <c r="H651" s="81">
        <v>5.09</v>
      </c>
      <c r="I651" s="81">
        <v>0.28000000000000003</v>
      </c>
      <c r="J651" s="81">
        <f>表4[[#This Row],[挂牌价]]-表4[[#This Row],[优惠下浮]]</f>
        <v>4.8099999999999996</v>
      </c>
      <c r="K651" s="81">
        <v>0.13</v>
      </c>
      <c r="L651" s="81">
        <f t="shared" si="30"/>
        <v>4.2566371681415927</v>
      </c>
      <c r="M651" s="81">
        <f t="shared" si="31"/>
        <v>1327.56</v>
      </c>
      <c r="N651" s="81">
        <f t="shared" si="32"/>
        <v>1174.8318584070796</v>
      </c>
    </row>
    <row r="652" spans="1:14" ht="41.1" customHeight="1">
      <c r="A652" s="83">
        <v>43978</v>
      </c>
      <c r="C652" s="81" t="s">
        <v>13</v>
      </c>
      <c r="D652" s="81" t="s">
        <v>14</v>
      </c>
      <c r="E652" s="81" t="s">
        <v>15</v>
      </c>
      <c r="F652" s="81" t="s">
        <v>19</v>
      </c>
      <c r="G652" s="81">
        <v>2648</v>
      </c>
      <c r="H652" s="81">
        <v>5.09</v>
      </c>
      <c r="I652" s="81">
        <v>0.28000000000000003</v>
      </c>
      <c r="J652" s="81">
        <f>表4[[#This Row],[挂牌价]]-表4[[#This Row],[优惠下浮]]</f>
        <v>4.8099999999999996</v>
      </c>
      <c r="K652" s="81">
        <v>0.13</v>
      </c>
      <c r="L652" s="81">
        <f t="shared" si="30"/>
        <v>4.2566371681415927</v>
      </c>
      <c r="M652" s="81">
        <f t="shared" si="31"/>
        <v>12736.88</v>
      </c>
      <c r="N652" s="81">
        <f t="shared" si="32"/>
        <v>11271.575221238938</v>
      </c>
    </row>
    <row r="653" spans="1:14" ht="41.1" customHeight="1">
      <c r="A653" s="83">
        <v>43978</v>
      </c>
      <c r="C653" s="81" t="s">
        <v>13</v>
      </c>
      <c r="D653" s="81" t="s">
        <v>14</v>
      </c>
      <c r="E653" s="81" t="s">
        <v>15</v>
      </c>
      <c r="F653" s="81" t="s">
        <v>34</v>
      </c>
      <c r="G653" s="81">
        <v>240</v>
      </c>
      <c r="H653" s="81">
        <v>5.09</v>
      </c>
      <c r="I653" s="81">
        <v>0.28000000000000003</v>
      </c>
      <c r="J653" s="81">
        <f>表4[[#This Row],[挂牌价]]-表4[[#This Row],[优惠下浮]]</f>
        <v>4.8099999999999996</v>
      </c>
      <c r="K653" s="81">
        <v>0.13</v>
      </c>
      <c r="L653" s="81">
        <f t="shared" si="30"/>
        <v>4.2566371681415927</v>
      </c>
      <c r="M653" s="81">
        <f t="shared" si="31"/>
        <v>1154.3999999999999</v>
      </c>
      <c r="N653" s="81">
        <f t="shared" si="32"/>
        <v>1021.5929203539822</v>
      </c>
    </row>
    <row r="654" spans="1:14" ht="41.1" customHeight="1">
      <c r="A654" s="83">
        <v>43978</v>
      </c>
      <c r="C654" s="81" t="s">
        <v>13</v>
      </c>
      <c r="D654" s="81" t="s">
        <v>14</v>
      </c>
      <c r="E654" s="81" t="s">
        <v>15</v>
      </c>
      <c r="F654" s="81" t="s">
        <v>34</v>
      </c>
      <c r="G654" s="81">
        <v>2202</v>
      </c>
      <c r="H654" s="81">
        <v>5.09</v>
      </c>
      <c r="I654" s="81">
        <v>0.28000000000000003</v>
      </c>
      <c r="J654" s="81">
        <f>表4[[#This Row],[挂牌价]]-表4[[#This Row],[优惠下浮]]</f>
        <v>4.8099999999999996</v>
      </c>
      <c r="K654" s="81">
        <v>0.13</v>
      </c>
      <c r="L654" s="81">
        <f t="shared" si="30"/>
        <v>4.2566371681415927</v>
      </c>
      <c r="M654" s="81">
        <f t="shared" si="31"/>
        <v>10591.619999999999</v>
      </c>
      <c r="N654" s="81">
        <f t="shared" si="32"/>
        <v>9373.1150442477865</v>
      </c>
    </row>
    <row r="655" spans="1:14" ht="41.1" customHeight="1">
      <c r="A655" s="83">
        <v>43978</v>
      </c>
      <c r="C655" s="81" t="s">
        <v>13</v>
      </c>
      <c r="D655" s="81" t="s">
        <v>14</v>
      </c>
      <c r="E655" s="81" t="s">
        <v>15</v>
      </c>
      <c r="F655" s="81" t="s">
        <v>27</v>
      </c>
      <c r="G655" s="81">
        <v>1407</v>
      </c>
      <c r="H655" s="81">
        <v>5.09</v>
      </c>
      <c r="I655" s="81">
        <v>0.28000000000000003</v>
      </c>
      <c r="J655" s="81">
        <f>表4[[#This Row],[挂牌价]]-表4[[#This Row],[优惠下浮]]</f>
        <v>4.8099999999999996</v>
      </c>
      <c r="K655" s="81">
        <v>0.13</v>
      </c>
      <c r="L655" s="81">
        <f t="shared" si="30"/>
        <v>4.2566371681415927</v>
      </c>
      <c r="M655" s="81">
        <f t="shared" si="31"/>
        <v>6767.6699999999992</v>
      </c>
      <c r="N655" s="81">
        <f t="shared" si="32"/>
        <v>5989.0884955752208</v>
      </c>
    </row>
    <row r="656" spans="1:14" ht="41.1" customHeight="1">
      <c r="A656" s="83">
        <v>43978</v>
      </c>
      <c r="C656" s="81" t="s">
        <v>13</v>
      </c>
      <c r="D656" s="81" t="s">
        <v>14</v>
      </c>
      <c r="E656" s="81" t="s">
        <v>15</v>
      </c>
      <c r="F656" s="81" t="s">
        <v>27</v>
      </c>
      <c r="G656" s="81">
        <v>320</v>
      </c>
      <c r="H656" s="81">
        <v>5.09</v>
      </c>
      <c r="I656" s="81">
        <v>0.28000000000000003</v>
      </c>
      <c r="J656" s="81">
        <f>表4[[#This Row],[挂牌价]]-表4[[#This Row],[优惠下浮]]</f>
        <v>4.8099999999999996</v>
      </c>
      <c r="K656" s="81">
        <v>0.13</v>
      </c>
      <c r="L656" s="81">
        <f t="shared" si="30"/>
        <v>4.2566371681415927</v>
      </c>
      <c r="M656" s="81">
        <f t="shared" si="31"/>
        <v>1539.1999999999998</v>
      </c>
      <c r="N656" s="81">
        <f t="shared" si="32"/>
        <v>1362.1238938053098</v>
      </c>
    </row>
    <row r="657" spans="1:14" ht="41.1" customHeight="1">
      <c r="A657" s="83">
        <v>43978</v>
      </c>
      <c r="C657" s="81" t="s">
        <v>13</v>
      </c>
      <c r="D657" s="81" t="s">
        <v>14</v>
      </c>
      <c r="E657" s="81" t="s">
        <v>15</v>
      </c>
      <c r="F657" s="81" t="s">
        <v>21</v>
      </c>
      <c r="G657" s="81">
        <v>1598</v>
      </c>
      <c r="H657" s="81">
        <v>5.09</v>
      </c>
      <c r="I657" s="81">
        <v>0.28000000000000003</v>
      </c>
      <c r="J657" s="81">
        <f>表4[[#This Row],[挂牌价]]-表4[[#This Row],[优惠下浮]]</f>
        <v>4.8099999999999996</v>
      </c>
      <c r="K657" s="81">
        <v>0.13</v>
      </c>
      <c r="L657" s="81">
        <f t="shared" si="30"/>
        <v>4.2566371681415927</v>
      </c>
      <c r="M657" s="81">
        <f t="shared" si="31"/>
        <v>7686.3799999999992</v>
      </c>
      <c r="N657" s="81">
        <f t="shared" si="32"/>
        <v>6802.1061946902655</v>
      </c>
    </row>
    <row r="658" spans="1:14" ht="41.1" customHeight="1">
      <c r="A658" s="83">
        <v>43978</v>
      </c>
      <c r="C658" s="81" t="s">
        <v>13</v>
      </c>
      <c r="D658" s="81" t="s">
        <v>14</v>
      </c>
      <c r="E658" s="81" t="s">
        <v>15</v>
      </c>
      <c r="F658" s="81" t="s">
        <v>25</v>
      </c>
      <c r="G658" s="81">
        <v>997</v>
      </c>
      <c r="H658" s="81">
        <v>5.09</v>
      </c>
      <c r="I658" s="81">
        <v>0.28000000000000003</v>
      </c>
      <c r="J658" s="81">
        <f>表4[[#This Row],[挂牌价]]-表4[[#This Row],[优惠下浮]]</f>
        <v>4.8099999999999996</v>
      </c>
      <c r="K658" s="81">
        <v>0.13</v>
      </c>
      <c r="L658" s="81">
        <f t="shared" si="30"/>
        <v>4.2566371681415927</v>
      </c>
      <c r="M658" s="81">
        <f t="shared" si="31"/>
        <v>4795.57</v>
      </c>
      <c r="N658" s="81">
        <f t="shared" si="32"/>
        <v>4243.8672566371679</v>
      </c>
    </row>
    <row r="659" spans="1:14" ht="41.1" customHeight="1">
      <c r="A659" s="83">
        <v>43978</v>
      </c>
      <c r="C659" s="81" t="s">
        <v>13</v>
      </c>
      <c r="D659" s="81" t="s">
        <v>14</v>
      </c>
      <c r="E659" s="81" t="s">
        <v>15</v>
      </c>
      <c r="F659" s="81" t="s">
        <v>1013</v>
      </c>
      <c r="G659" s="81">
        <v>1617</v>
      </c>
      <c r="H659" s="81">
        <v>5.09</v>
      </c>
      <c r="I659" s="81">
        <v>0.28000000000000003</v>
      </c>
      <c r="J659" s="81">
        <f>表4[[#This Row],[挂牌价]]-表4[[#This Row],[优惠下浮]]</f>
        <v>4.8099999999999996</v>
      </c>
      <c r="K659" s="81">
        <v>0.13</v>
      </c>
      <c r="L659" s="81">
        <f t="shared" si="30"/>
        <v>4.2566371681415927</v>
      </c>
      <c r="M659" s="81">
        <f t="shared" si="31"/>
        <v>7777.7699999999995</v>
      </c>
      <c r="N659" s="81">
        <f t="shared" si="32"/>
        <v>6882.9823008849553</v>
      </c>
    </row>
    <row r="660" spans="1:14" ht="41.1" customHeight="1">
      <c r="A660" s="83">
        <v>43978</v>
      </c>
      <c r="C660" s="81" t="s">
        <v>13</v>
      </c>
      <c r="D660" s="81" t="s">
        <v>14</v>
      </c>
      <c r="E660" s="81" t="s">
        <v>15</v>
      </c>
      <c r="F660" s="81" t="s">
        <v>1013</v>
      </c>
      <c r="G660" s="81">
        <v>278</v>
      </c>
      <c r="H660" s="81">
        <v>5.09</v>
      </c>
      <c r="I660" s="81">
        <v>0.28000000000000003</v>
      </c>
      <c r="J660" s="81">
        <f>表4[[#This Row],[挂牌价]]-表4[[#This Row],[优惠下浮]]</f>
        <v>4.8099999999999996</v>
      </c>
      <c r="K660" s="81">
        <v>0.13</v>
      </c>
      <c r="L660" s="81">
        <f t="shared" si="30"/>
        <v>4.2566371681415927</v>
      </c>
      <c r="M660" s="81">
        <f t="shared" si="31"/>
        <v>1337.1799999999998</v>
      </c>
      <c r="N660" s="81">
        <f t="shared" si="32"/>
        <v>1183.3451327433627</v>
      </c>
    </row>
    <row r="661" spans="1:14" ht="41.1" customHeight="1">
      <c r="A661" s="83">
        <v>43978</v>
      </c>
      <c r="C661" s="81" t="s">
        <v>13</v>
      </c>
      <c r="D661" s="81" t="s">
        <v>14</v>
      </c>
      <c r="E661" s="81" t="s">
        <v>15</v>
      </c>
      <c r="F661" s="81" t="s">
        <v>1013</v>
      </c>
      <c r="G661" s="81">
        <v>386</v>
      </c>
      <c r="H661" s="81">
        <v>5.09</v>
      </c>
      <c r="I661" s="81">
        <v>0.28000000000000003</v>
      </c>
      <c r="J661" s="81">
        <f>表4[[#This Row],[挂牌价]]-表4[[#This Row],[优惠下浮]]</f>
        <v>4.8099999999999996</v>
      </c>
      <c r="K661" s="81">
        <v>0.13</v>
      </c>
      <c r="L661" s="81">
        <f t="shared" si="30"/>
        <v>4.2566371681415927</v>
      </c>
      <c r="M661" s="81">
        <f t="shared" si="31"/>
        <v>1856.6599999999999</v>
      </c>
      <c r="N661" s="81">
        <f t="shared" si="32"/>
        <v>1643.0619469026547</v>
      </c>
    </row>
    <row r="662" spans="1:14" ht="41.1" customHeight="1">
      <c r="A662" s="83">
        <v>43978</v>
      </c>
      <c r="C662" s="81" t="s">
        <v>13</v>
      </c>
      <c r="D662" s="81" t="s">
        <v>14</v>
      </c>
      <c r="E662" s="81" t="s">
        <v>15</v>
      </c>
      <c r="F662" s="81" t="s">
        <v>29</v>
      </c>
      <c r="G662" s="81">
        <v>2140</v>
      </c>
      <c r="H662" s="81">
        <v>5.09</v>
      </c>
      <c r="I662" s="81">
        <v>0.28000000000000003</v>
      </c>
      <c r="J662" s="81">
        <f>表4[[#This Row],[挂牌价]]-表4[[#This Row],[优惠下浮]]</f>
        <v>4.8099999999999996</v>
      </c>
      <c r="K662" s="81">
        <v>0.13</v>
      </c>
      <c r="L662" s="81">
        <f t="shared" si="30"/>
        <v>4.2566371681415927</v>
      </c>
      <c r="M662" s="81">
        <f t="shared" si="31"/>
        <v>10293.4</v>
      </c>
      <c r="N662" s="81">
        <f t="shared" si="32"/>
        <v>9109.2035398230091</v>
      </c>
    </row>
    <row r="663" spans="1:14" ht="41.1" customHeight="1">
      <c r="A663" s="83">
        <v>43978</v>
      </c>
      <c r="C663" s="81" t="s">
        <v>13</v>
      </c>
      <c r="D663" s="81" t="s">
        <v>14</v>
      </c>
      <c r="E663" s="81" t="s">
        <v>15</v>
      </c>
      <c r="F663" s="81" t="s">
        <v>69</v>
      </c>
      <c r="G663" s="81">
        <v>655</v>
      </c>
      <c r="H663" s="81">
        <v>5.09</v>
      </c>
      <c r="I663" s="81">
        <v>0.28000000000000003</v>
      </c>
      <c r="J663" s="81">
        <f>表4[[#This Row],[挂牌价]]-表4[[#This Row],[优惠下浮]]</f>
        <v>4.8099999999999996</v>
      </c>
      <c r="K663" s="81">
        <v>0.13</v>
      </c>
      <c r="L663" s="81">
        <f t="shared" si="30"/>
        <v>4.2566371681415927</v>
      </c>
      <c r="M663" s="81">
        <f t="shared" si="31"/>
        <v>3150.5499999999997</v>
      </c>
      <c r="N663" s="81">
        <f t="shared" si="32"/>
        <v>2788.0973451327432</v>
      </c>
    </row>
    <row r="664" spans="1:14" ht="41.1" customHeight="1">
      <c r="A664" s="83">
        <v>43978</v>
      </c>
      <c r="C664" s="81" t="s">
        <v>13</v>
      </c>
      <c r="D664" s="81" t="s">
        <v>14</v>
      </c>
      <c r="E664" s="81" t="s">
        <v>15</v>
      </c>
      <c r="F664" s="81" t="s">
        <v>1017</v>
      </c>
      <c r="G664" s="81">
        <v>926</v>
      </c>
      <c r="H664" s="81">
        <v>5.09</v>
      </c>
      <c r="I664" s="81">
        <v>0.28000000000000003</v>
      </c>
      <c r="J664" s="81">
        <f>表4[[#This Row],[挂牌价]]-表4[[#This Row],[优惠下浮]]</f>
        <v>4.8099999999999996</v>
      </c>
      <c r="K664" s="81">
        <v>0.13</v>
      </c>
      <c r="L664" s="81">
        <f t="shared" si="30"/>
        <v>4.2566371681415927</v>
      </c>
      <c r="M664" s="81">
        <f t="shared" si="31"/>
        <v>4454.0599999999995</v>
      </c>
      <c r="N664" s="81">
        <f t="shared" si="32"/>
        <v>3941.646017699115</v>
      </c>
    </row>
    <row r="665" spans="1:14" ht="41.1" customHeight="1">
      <c r="A665" s="83">
        <v>43978</v>
      </c>
      <c r="C665" s="81" t="s">
        <v>13</v>
      </c>
      <c r="D665" s="81" t="s">
        <v>14</v>
      </c>
      <c r="E665" s="81" t="s">
        <v>15</v>
      </c>
      <c r="F665" s="81" t="s">
        <v>1020</v>
      </c>
      <c r="G665" s="81">
        <v>3975</v>
      </c>
      <c r="H665" s="81">
        <v>5.09</v>
      </c>
      <c r="I665" s="81">
        <v>0.28000000000000003</v>
      </c>
      <c r="J665" s="81">
        <f>表4[[#This Row],[挂牌价]]-表4[[#This Row],[优惠下浮]]</f>
        <v>4.8099999999999996</v>
      </c>
      <c r="K665" s="81">
        <v>0.13</v>
      </c>
      <c r="L665" s="81">
        <f t="shared" si="30"/>
        <v>4.2566371681415927</v>
      </c>
      <c r="M665" s="81">
        <f t="shared" si="31"/>
        <v>19119.75</v>
      </c>
      <c r="N665" s="81">
        <f t="shared" si="32"/>
        <v>16920.132743362832</v>
      </c>
    </row>
    <row r="666" spans="1:14" ht="41.1" customHeight="1">
      <c r="A666" s="83">
        <v>43978</v>
      </c>
      <c r="C666" s="81" t="s">
        <v>13</v>
      </c>
      <c r="D666" s="81" t="s">
        <v>14</v>
      </c>
      <c r="E666" s="81" t="s">
        <v>15</v>
      </c>
      <c r="F666" s="81" t="s">
        <v>1020</v>
      </c>
      <c r="G666" s="81">
        <v>196</v>
      </c>
      <c r="H666" s="81">
        <v>5.09</v>
      </c>
      <c r="I666" s="81">
        <v>0.28000000000000003</v>
      </c>
      <c r="J666" s="81">
        <f>表4[[#This Row],[挂牌价]]-表4[[#This Row],[优惠下浮]]</f>
        <v>4.8099999999999996</v>
      </c>
      <c r="K666" s="81">
        <v>0.13</v>
      </c>
      <c r="L666" s="81">
        <f t="shared" si="30"/>
        <v>4.2566371681415927</v>
      </c>
      <c r="M666" s="81">
        <f t="shared" si="31"/>
        <v>942.75999999999988</v>
      </c>
      <c r="N666" s="81">
        <f t="shared" si="32"/>
        <v>834.30088495575217</v>
      </c>
    </row>
    <row r="667" spans="1:14" ht="41.1" customHeight="1">
      <c r="A667" s="83">
        <v>43978</v>
      </c>
      <c r="C667" s="81" t="s">
        <v>13</v>
      </c>
      <c r="D667" s="81" t="s">
        <v>14</v>
      </c>
      <c r="E667" s="81" t="s">
        <v>15</v>
      </c>
      <c r="F667" s="81" t="s">
        <v>1020</v>
      </c>
      <c r="G667" s="81">
        <v>305</v>
      </c>
      <c r="H667" s="81">
        <v>5.09</v>
      </c>
      <c r="I667" s="81">
        <v>0.28000000000000003</v>
      </c>
      <c r="J667" s="81">
        <f>表4[[#This Row],[挂牌价]]-表4[[#This Row],[优惠下浮]]</f>
        <v>4.8099999999999996</v>
      </c>
      <c r="K667" s="81">
        <v>0.13</v>
      </c>
      <c r="L667" s="81">
        <f t="shared" si="30"/>
        <v>4.2566371681415927</v>
      </c>
      <c r="M667" s="81">
        <f t="shared" si="31"/>
        <v>1467.05</v>
      </c>
      <c r="N667" s="81">
        <f t="shared" si="32"/>
        <v>1298.2743362831857</v>
      </c>
    </row>
    <row r="668" spans="1:14" ht="41.1" customHeight="1">
      <c r="A668" s="83">
        <v>43978</v>
      </c>
      <c r="C668" s="81" t="s">
        <v>13</v>
      </c>
      <c r="D668" s="81" t="s">
        <v>14</v>
      </c>
      <c r="E668" s="81" t="s">
        <v>15</v>
      </c>
      <c r="F668" s="81" t="s">
        <v>39</v>
      </c>
      <c r="G668" s="81">
        <v>318</v>
      </c>
      <c r="H668" s="81">
        <v>5.09</v>
      </c>
      <c r="I668" s="81">
        <v>0.28000000000000003</v>
      </c>
      <c r="J668" s="81">
        <f>表4[[#This Row],[挂牌价]]-表4[[#This Row],[优惠下浮]]</f>
        <v>4.8099999999999996</v>
      </c>
      <c r="K668" s="81">
        <v>0.13</v>
      </c>
      <c r="L668" s="81">
        <f t="shared" si="30"/>
        <v>4.2566371681415927</v>
      </c>
      <c r="M668" s="81">
        <f t="shared" si="31"/>
        <v>1529.58</v>
      </c>
      <c r="N668" s="81">
        <f t="shared" si="32"/>
        <v>1353.6106194690265</v>
      </c>
    </row>
    <row r="669" spans="1:14" ht="41.1" customHeight="1">
      <c r="A669" s="83">
        <v>43978</v>
      </c>
      <c r="C669" s="81" t="s">
        <v>13</v>
      </c>
      <c r="D669" s="81" t="s">
        <v>14</v>
      </c>
      <c r="E669" s="81" t="s">
        <v>15</v>
      </c>
      <c r="F669" s="81" t="s">
        <v>39</v>
      </c>
      <c r="G669" s="81">
        <v>4706</v>
      </c>
      <c r="H669" s="81">
        <v>5.09</v>
      </c>
      <c r="I669" s="81">
        <v>0.28000000000000003</v>
      </c>
      <c r="J669" s="81">
        <f>表4[[#This Row],[挂牌价]]-表4[[#This Row],[优惠下浮]]</f>
        <v>4.8099999999999996</v>
      </c>
      <c r="K669" s="81">
        <v>0.13</v>
      </c>
      <c r="L669" s="81">
        <f t="shared" si="30"/>
        <v>4.2566371681415927</v>
      </c>
      <c r="M669" s="81">
        <f t="shared" si="31"/>
        <v>22635.859999999997</v>
      </c>
      <c r="N669" s="81">
        <f t="shared" si="32"/>
        <v>20031.734513274336</v>
      </c>
    </row>
    <row r="670" spans="1:14" ht="41.1" customHeight="1">
      <c r="A670" s="83">
        <v>43978</v>
      </c>
      <c r="C670" s="81" t="s">
        <v>13</v>
      </c>
      <c r="D670" s="81" t="s">
        <v>14</v>
      </c>
      <c r="E670" s="81" t="s">
        <v>15</v>
      </c>
      <c r="F670" s="81" t="s">
        <v>35</v>
      </c>
      <c r="G670" s="81">
        <v>810</v>
      </c>
      <c r="H670" s="81">
        <v>5.09</v>
      </c>
      <c r="I670" s="81">
        <v>0.28000000000000003</v>
      </c>
      <c r="J670" s="81">
        <f>表4[[#This Row],[挂牌价]]-表4[[#This Row],[优惠下浮]]</f>
        <v>4.8099999999999996</v>
      </c>
      <c r="K670" s="81">
        <v>0.13</v>
      </c>
      <c r="L670" s="81">
        <f t="shared" si="30"/>
        <v>4.2566371681415927</v>
      </c>
      <c r="M670" s="81">
        <f t="shared" si="31"/>
        <v>3896.1</v>
      </c>
      <c r="N670" s="81">
        <f t="shared" si="32"/>
        <v>3447.8761061946902</v>
      </c>
    </row>
    <row r="671" spans="1:14" ht="41.1" customHeight="1">
      <c r="A671" s="83">
        <v>43978</v>
      </c>
      <c r="C671" s="81" t="s">
        <v>13</v>
      </c>
      <c r="D671" s="81" t="s">
        <v>14</v>
      </c>
      <c r="E671" s="81" t="s">
        <v>15</v>
      </c>
      <c r="F671" s="81" t="s">
        <v>230</v>
      </c>
      <c r="G671" s="81">
        <v>2766</v>
      </c>
      <c r="H671" s="81">
        <v>5.09</v>
      </c>
      <c r="I671" s="81">
        <v>0.28000000000000003</v>
      </c>
      <c r="J671" s="81">
        <f>表4[[#This Row],[挂牌价]]-表4[[#This Row],[优惠下浮]]</f>
        <v>4.8099999999999996</v>
      </c>
      <c r="K671" s="81">
        <v>0.13</v>
      </c>
      <c r="L671" s="81">
        <f t="shared" si="30"/>
        <v>4.2566371681415927</v>
      </c>
      <c r="M671" s="81">
        <f t="shared" si="31"/>
        <v>13304.46</v>
      </c>
      <c r="N671" s="81">
        <f t="shared" si="32"/>
        <v>11773.858407079646</v>
      </c>
    </row>
    <row r="672" spans="1:14" ht="41.1" customHeight="1">
      <c r="A672" s="83">
        <v>43978</v>
      </c>
      <c r="C672" s="81" t="s">
        <v>13</v>
      </c>
      <c r="D672" s="81" t="s">
        <v>14</v>
      </c>
      <c r="E672" s="81" t="s">
        <v>15</v>
      </c>
      <c r="F672" s="81" t="s">
        <v>230</v>
      </c>
      <c r="G672" s="81">
        <v>669</v>
      </c>
      <c r="H672" s="81">
        <v>5.09</v>
      </c>
      <c r="I672" s="81">
        <v>0.28000000000000003</v>
      </c>
      <c r="J672" s="81">
        <f>表4[[#This Row],[挂牌价]]-表4[[#This Row],[优惠下浮]]</f>
        <v>4.8099999999999996</v>
      </c>
      <c r="K672" s="81">
        <v>0.13</v>
      </c>
      <c r="L672" s="81">
        <f t="shared" si="30"/>
        <v>4.2566371681415927</v>
      </c>
      <c r="M672" s="81">
        <f t="shared" si="31"/>
        <v>3217.89</v>
      </c>
      <c r="N672" s="81">
        <f t="shared" si="32"/>
        <v>2847.6902654867254</v>
      </c>
    </row>
    <row r="673" spans="1:14" ht="41.1" customHeight="1">
      <c r="A673" s="83">
        <v>43978</v>
      </c>
      <c r="C673" s="81" t="s">
        <v>13</v>
      </c>
      <c r="D673" s="81" t="s">
        <v>14</v>
      </c>
      <c r="E673" s="81" t="s">
        <v>15</v>
      </c>
      <c r="F673" s="81" t="s">
        <v>230</v>
      </c>
      <c r="G673" s="81">
        <v>146</v>
      </c>
      <c r="H673" s="81">
        <v>5.09</v>
      </c>
      <c r="I673" s="81">
        <v>0.28000000000000003</v>
      </c>
      <c r="J673" s="81">
        <f>表4[[#This Row],[挂牌价]]-表4[[#This Row],[优惠下浮]]</f>
        <v>4.8099999999999996</v>
      </c>
      <c r="K673" s="81">
        <v>0.13</v>
      </c>
      <c r="L673" s="81">
        <f t="shared" si="30"/>
        <v>4.2566371681415927</v>
      </c>
      <c r="M673" s="81">
        <f t="shared" si="31"/>
        <v>702.26</v>
      </c>
      <c r="N673" s="81">
        <f t="shared" si="32"/>
        <v>621.46902654867256</v>
      </c>
    </row>
    <row r="674" spans="1:14" ht="41.1" customHeight="1">
      <c r="A674" s="83">
        <v>43978</v>
      </c>
      <c r="C674" s="81" t="s">
        <v>13</v>
      </c>
      <c r="D674" s="81" t="s">
        <v>14</v>
      </c>
      <c r="E674" s="81" t="s">
        <v>15</v>
      </c>
      <c r="F674" s="81" t="s">
        <v>230</v>
      </c>
      <c r="G674" s="81">
        <v>187</v>
      </c>
      <c r="H674" s="81">
        <v>5.09</v>
      </c>
      <c r="I674" s="81">
        <v>0.28000000000000003</v>
      </c>
      <c r="J674" s="81">
        <f>表4[[#This Row],[挂牌价]]-表4[[#This Row],[优惠下浮]]</f>
        <v>4.8099999999999996</v>
      </c>
      <c r="K674" s="81">
        <v>0.13</v>
      </c>
      <c r="L674" s="81">
        <f t="shared" si="30"/>
        <v>4.2566371681415927</v>
      </c>
      <c r="M674" s="81">
        <f t="shared" si="31"/>
        <v>899.46999999999991</v>
      </c>
      <c r="N674" s="81">
        <f t="shared" si="32"/>
        <v>795.99115044247787</v>
      </c>
    </row>
    <row r="675" spans="1:14" ht="41.1" customHeight="1">
      <c r="A675" s="83">
        <v>43978</v>
      </c>
      <c r="C675" s="81" t="s">
        <v>13</v>
      </c>
      <c r="D675" s="81" t="s">
        <v>14</v>
      </c>
      <c r="E675" s="81" t="s">
        <v>15</v>
      </c>
      <c r="F675" s="81" t="s">
        <v>1021</v>
      </c>
      <c r="G675" s="81">
        <v>572</v>
      </c>
      <c r="H675" s="81">
        <v>5.09</v>
      </c>
      <c r="I675" s="81">
        <v>0.28000000000000003</v>
      </c>
      <c r="J675" s="81">
        <f>表4[[#This Row],[挂牌价]]-表4[[#This Row],[优惠下浮]]</f>
        <v>4.8099999999999996</v>
      </c>
      <c r="K675" s="81">
        <v>0.13</v>
      </c>
      <c r="L675" s="81">
        <f t="shared" si="30"/>
        <v>4.2566371681415927</v>
      </c>
      <c r="M675" s="81">
        <f t="shared" si="31"/>
        <v>2751.3199999999997</v>
      </c>
      <c r="N675" s="81">
        <f t="shared" si="32"/>
        <v>2434.7964601769909</v>
      </c>
    </row>
    <row r="676" spans="1:14" ht="41.1" customHeight="1">
      <c r="A676" s="83">
        <v>43978</v>
      </c>
      <c r="C676" s="81" t="s">
        <v>13</v>
      </c>
      <c r="D676" s="81" t="s">
        <v>14</v>
      </c>
      <c r="E676" s="81" t="s">
        <v>15</v>
      </c>
      <c r="F676" s="81" t="s">
        <v>1029</v>
      </c>
      <c r="G676" s="81">
        <v>234</v>
      </c>
      <c r="H676" s="81">
        <v>5.09</v>
      </c>
      <c r="I676" s="81">
        <v>0.28000000000000003</v>
      </c>
      <c r="J676" s="81">
        <f>表4[[#This Row],[挂牌价]]-表4[[#This Row],[优惠下浮]]</f>
        <v>4.8099999999999996</v>
      </c>
      <c r="K676" s="81">
        <v>0.13</v>
      </c>
      <c r="L676" s="81">
        <f t="shared" si="30"/>
        <v>4.2566371681415927</v>
      </c>
      <c r="M676" s="81">
        <f t="shared" si="31"/>
        <v>1125.54</v>
      </c>
      <c r="N676" s="81">
        <f t="shared" si="32"/>
        <v>996.05309734513264</v>
      </c>
    </row>
    <row r="677" spans="1:14" ht="41.1" customHeight="1">
      <c r="A677" s="83">
        <v>43978</v>
      </c>
      <c r="C677" s="81" t="s">
        <v>13</v>
      </c>
      <c r="D677" s="81" t="s">
        <v>14</v>
      </c>
      <c r="E677" s="81" t="s">
        <v>15</v>
      </c>
      <c r="F677" s="81" t="s">
        <v>1029</v>
      </c>
      <c r="G677" s="81">
        <v>143</v>
      </c>
      <c r="H677" s="81">
        <v>5.09</v>
      </c>
      <c r="I677" s="81">
        <v>0.28000000000000003</v>
      </c>
      <c r="J677" s="81">
        <f>表4[[#This Row],[挂牌价]]-表4[[#This Row],[优惠下浮]]</f>
        <v>4.8099999999999996</v>
      </c>
      <c r="K677" s="81">
        <v>0.13</v>
      </c>
      <c r="L677" s="81">
        <f t="shared" si="30"/>
        <v>4.2566371681415927</v>
      </c>
      <c r="M677" s="81">
        <f t="shared" si="31"/>
        <v>687.82999999999993</v>
      </c>
      <c r="N677" s="81">
        <f t="shared" si="32"/>
        <v>608.69911504424772</v>
      </c>
    </row>
    <row r="678" spans="1:14" ht="41.1" customHeight="1">
      <c r="A678" s="83">
        <v>43978</v>
      </c>
      <c r="C678" s="81" t="s">
        <v>13</v>
      </c>
      <c r="D678" s="81" t="s">
        <v>14</v>
      </c>
      <c r="E678" s="81" t="s">
        <v>15</v>
      </c>
      <c r="F678" s="81" t="s">
        <v>1029</v>
      </c>
      <c r="G678" s="81">
        <v>89</v>
      </c>
      <c r="H678" s="81">
        <v>5.09</v>
      </c>
      <c r="I678" s="81">
        <v>0.28000000000000003</v>
      </c>
      <c r="J678" s="81">
        <f>表4[[#This Row],[挂牌价]]-表4[[#This Row],[优惠下浮]]</f>
        <v>4.8099999999999996</v>
      </c>
      <c r="K678" s="81">
        <v>0.13</v>
      </c>
      <c r="L678" s="81">
        <f t="shared" si="30"/>
        <v>4.2566371681415927</v>
      </c>
      <c r="M678" s="81">
        <f t="shared" si="31"/>
        <v>428.09</v>
      </c>
      <c r="N678" s="81">
        <f t="shared" si="32"/>
        <v>378.84070796460173</v>
      </c>
    </row>
    <row r="679" spans="1:14" ht="41.1" customHeight="1">
      <c r="A679" s="83">
        <v>43978</v>
      </c>
      <c r="C679" s="81" t="s">
        <v>13</v>
      </c>
      <c r="D679" s="81" t="s">
        <v>14</v>
      </c>
      <c r="E679" s="81" t="s">
        <v>15</v>
      </c>
      <c r="F679" s="81" t="s">
        <v>498</v>
      </c>
      <c r="G679" s="81">
        <v>1366</v>
      </c>
      <c r="H679" s="81">
        <v>5.09</v>
      </c>
      <c r="I679" s="81">
        <v>0.28000000000000003</v>
      </c>
      <c r="J679" s="81">
        <f>表4[[#This Row],[挂牌价]]-表4[[#This Row],[优惠下浮]]</f>
        <v>4.8099999999999996</v>
      </c>
      <c r="K679" s="81">
        <v>0.13</v>
      </c>
      <c r="L679" s="81">
        <f t="shared" si="30"/>
        <v>4.2566371681415927</v>
      </c>
      <c r="M679" s="81">
        <f t="shared" si="31"/>
        <v>6570.4599999999991</v>
      </c>
      <c r="N679" s="81">
        <f t="shared" si="32"/>
        <v>5814.5663716814151</v>
      </c>
    </row>
    <row r="680" spans="1:14" ht="41.1" customHeight="1">
      <c r="A680" s="83">
        <v>43978</v>
      </c>
      <c r="C680" s="81" t="s">
        <v>13</v>
      </c>
      <c r="D680" s="81" t="s">
        <v>14</v>
      </c>
      <c r="E680" s="81" t="s">
        <v>15</v>
      </c>
      <c r="F680" s="81" t="s">
        <v>1028</v>
      </c>
      <c r="G680" s="81">
        <v>569</v>
      </c>
      <c r="H680" s="81">
        <v>5.09</v>
      </c>
      <c r="I680" s="81">
        <v>0.28000000000000003</v>
      </c>
      <c r="J680" s="81">
        <f>表4[[#This Row],[挂牌价]]-表4[[#This Row],[优惠下浮]]</f>
        <v>4.8099999999999996</v>
      </c>
      <c r="K680" s="81">
        <v>0.13</v>
      </c>
      <c r="L680" s="81">
        <f t="shared" si="30"/>
        <v>4.2566371681415927</v>
      </c>
      <c r="M680" s="81">
        <f t="shared" si="31"/>
        <v>2736.89</v>
      </c>
      <c r="N680" s="81">
        <f t="shared" si="32"/>
        <v>2422.0265486725662</v>
      </c>
    </row>
    <row r="681" spans="1:14" ht="41.1" customHeight="1">
      <c r="A681" s="83">
        <v>43978</v>
      </c>
      <c r="C681" s="81" t="s">
        <v>13</v>
      </c>
      <c r="D681" s="81" t="s">
        <v>14</v>
      </c>
      <c r="E681" s="81" t="s">
        <v>15</v>
      </c>
      <c r="F681" s="81" t="s">
        <v>83</v>
      </c>
      <c r="G681" s="81">
        <v>1502</v>
      </c>
      <c r="H681" s="81">
        <v>5.09</v>
      </c>
      <c r="I681" s="81">
        <v>0.28000000000000003</v>
      </c>
      <c r="J681" s="81">
        <f>表4[[#This Row],[挂牌价]]-表4[[#This Row],[优惠下浮]]</f>
        <v>4.8099999999999996</v>
      </c>
      <c r="K681" s="81">
        <v>0.13</v>
      </c>
      <c r="L681" s="81">
        <f t="shared" si="30"/>
        <v>4.2566371681415927</v>
      </c>
      <c r="M681" s="81">
        <f t="shared" si="31"/>
        <v>7224.619999999999</v>
      </c>
      <c r="N681" s="81">
        <f t="shared" si="32"/>
        <v>6393.4690265486724</v>
      </c>
    </row>
    <row r="682" spans="1:14" ht="41.1" customHeight="1">
      <c r="A682" s="83">
        <v>43978</v>
      </c>
      <c r="C682" s="81" t="s">
        <v>13</v>
      </c>
      <c r="D682" s="81" t="s">
        <v>14</v>
      </c>
      <c r="E682" s="81" t="s">
        <v>15</v>
      </c>
      <c r="F682" s="81" t="s">
        <v>1030</v>
      </c>
      <c r="G682" s="81">
        <v>202</v>
      </c>
      <c r="H682" s="81">
        <v>5.09</v>
      </c>
      <c r="I682" s="81">
        <v>0.28000000000000003</v>
      </c>
      <c r="J682" s="81">
        <f>表4[[#This Row],[挂牌价]]-表4[[#This Row],[优惠下浮]]</f>
        <v>4.8099999999999996</v>
      </c>
      <c r="K682" s="81">
        <v>0.13</v>
      </c>
      <c r="L682" s="81">
        <f t="shared" si="30"/>
        <v>4.2566371681415927</v>
      </c>
      <c r="M682" s="81">
        <f t="shared" si="31"/>
        <v>971.61999999999989</v>
      </c>
      <c r="N682" s="81">
        <f t="shared" si="32"/>
        <v>859.84070796460173</v>
      </c>
    </row>
    <row r="683" spans="1:14" ht="41.1" customHeight="1">
      <c r="A683" s="83">
        <v>43978</v>
      </c>
      <c r="C683" s="81" t="s">
        <v>13</v>
      </c>
      <c r="D683" s="81" t="s">
        <v>14</v>
      </c>
      <c r="E683" s="81" t="s">
        <v>15</v>
      </c>
      <c r="F683" s="81" t="s">
        <v>232</v>
      </c>
      <c r="G683" s="81">
        <v>551</v>
      </c>
      <c r="H683" s="81">
        <v>5.09</v>
      </c>
      <c r="I683" s="81">
        <v>0.28000000000000003</v>
      </c>
      <c r="J683" s="81">
        <f>表4[[#This Row],[挂牌价]]-表4[[#This Row],[优惠下浮]]</f>
        <v>4.8099999999999996</v>
      </c>
      <c r="K683" s="81">
        <v>0.13</v>
      </c>
      <c r="L683" s="81">
        <f t="shared" si="30"/>
        <v>4.2566371681415927</v>
      </c>
      <c r="M683" s="81">
        <f t="shared" si="31"/>
        <v>2650.31</v>
      </c>
      <c r="N683" s="81">
        <f t="shared" si="32"/>
        <v>2345.4070796460173</v>
      </c>
    </row>
    <row r="684" spans="1:14" ht="41.1" customHeight="1">
      <c r="A684" s="83">
        <v>43978</v>
      </c>
      <c r="C684" s="81" t="s">
        <v>13</v>
      </c>
      <c r="D684" s="81" t="s">
        <v>14</v>
      </c>
      <c r="E684" s="81" t="s">
        <v>15</v>
      </c>
      <c r="F684" s="81" t="s">
        <v>1018</v>
      </c>
      <c r="G684" s="81">
        <v>1902</v>
      </c>
      <c r="H684" s="81">
        <v>5.09</v>
      </c>
      <c r="I684" s="81">
        <v>0.28000000000000003</v>
      </c>
      <c r="J684" s="81">
        <f>表4[[#This Row],[挂牌价]]-表4[[#This Row],[优惠下浮]]</f>
        <v>4.8099999999999996</v>
      </c>
      <c r="K684" s="81">
        <v>0.13</v>
      </c>
      <c r="L684" s="81">
        <f t="shared" si="30"/>
        <v>4.2566371681415927</v>
      </c>
      <c r="M684" s="81">
        <f t="shared" si="31"/>
        <v>9148.619999999999</v>
      </c>
      <c r="N684" s="81">
        <f t="shared" si="32"/>
        <v>8096.1238938053093</v>
      </c>
    </row>
    <row r="685" spans="1:14" ht="41.1" customHeight="1">
      <c r="A685" s="83">
        <v>43978</v>
      </c>
      <c r="C685" s="81" t="s">
        <v>13</v>
      </c>
      <c r="D685" s="81" t="s">
        <v>14</v>
      </c>
      <c r="E685" s="81" t="s">
        <v>15</v>
      </c>
      <c r="F685" s="81" t="s">
        <v>1018</v>
      </c>
      <c r="G685" s="81">
        <v>1190</v>
      </c>
      <c r="H685" s="81">
        <v>5.09</v>
      </c>
      <c r="I685" s="81">
        <v>0.28000000000000003</v>
      </c>
      <c r="J685" s="81">
        <f>表4[[#This Row],[挂牌价]]-表4[[#This Row],[优惠下浮]]</f>
        <v>4.8099999999999996</v>
      </c>
      <c r="K685" s="81">
        <v>0.13</v>
      </c>
      <c r="L685" s="81">
        <f t="shared" si="30"/>
        <v>4.2566371681415927</v>
      </c>
      <c r="M685" s="81">
        <f t="shared" si="31"/>
        <v>5723.9</v>
      </c>
      <c r="N685" s="81">
        <f t="shared" si="32"/>
        <v>5065.3982300884954</v>
      </c>
    </row>
    <row r="686" spans="1:14" ht="41.1" customHeight="1">
      <c r="A686" s="83">
        <v>43978</v>
      </c>
      <c r="C686" s="81" t="s">
        <v>13</v>
      </c>
      <c r="D686" s="81" t="s">
        <v>14</v>
      </c>
      <c r="E686" s="81" t="s">
        <v>15</v>
      </c>
      <c r="F686" s="81" t="s">
        <v>1016</v>
      </c>
      <c r="G686" s="81">
        <v>252</v>
      </c>
      <c r="H686" s="81">
        <v>5.09</v>
      </c>
      <c r="I686" s="81">
        <v>0.28000000000000003</v>
      </c>
      <c r="J686" s="81">
        <f>表4[[#This Row],[挂牌价]]-表4[[#This Row],[优惠下浮]]</f>
        <v>4.8099999999999996</v>
      </c>
      <c r="K686" s="81">
        <v>0.13</v>
      </c>
      <c r="L686" s="81">
        <f t="shared" si="30"/>
        <v>4.2566371681415927</v>
      </c>
      <c r="M686" s="81">
        <f t="shared" si="31"/>
        <v>1212.1199999999999</v>
      </c>
      <c r="N686" s="81">
        <f t="shared" si="32"/>
        <v>1072.6725663716813</v>
      </c>
    </row>
    <row r="687" spans="1:14" ht="41.1" customHeight="1">
      <c r="A687" s="83">
        <v>43978</v>
      </c>
      <c r="C687" s="81" t="s">
        <v>13</v>
      </c>
      <c r="D687" s="81" t="s">
        <v>14</v>
      </c>
      <c r="E687" s="81" t="s">
        <v>15</v>
      </c>
      <c r="F687" s="81" t="s">
        <v>746</v>
      </c>
      <c r="G687" s="81">
        <v>888</v>
      </c>
      <c r="H687" s="81">
        <v>5.09</v>
      </c>
      <c r="I687" s="81">
        <v>0.28000000000000003</v>
      </c>
      <c r="J687" s="81">
        <f>表4[[#This Row],[挂牌价]]-表4[[#This Row],[优惠下浮]]</f>
        <v>4.8099999999999996</v>
      </c>
      <c r="K687" s="81">
        <v>0.13</v>
      </c>
      <c r="L687" s="81">
        <f t="shared" si="30"/>
        <v>4.2566371681415927</v>
      </c>
      <c r="M687" s="81">
        <f t="shared" si="31"/>
        <v>4271.28</v>
      </c>
      <c r="N687" s="81">
        <f t="shared" si="32"/>
        <v>3779.8938053097345</v>
      </c>
    </row>
    <row r="688" spans="1:14" ht="41.1" customHeight="1">
      <c r="A688" s="83">
        <v>43978</v>
      </c>
      <c r="C688" s="81" t="s">
        <v>13</v>
      </c>
      <c r="D688" s="81" t="s">
        <v>14</v>
      </c>
      <c r="E688" s="81" t="s">
        <v>15</v>
      </c>
      <c r="F688" s="81" t="s">
        <v>149</v>
      </c>
      <c r="G688" s="81">
        <v>523</v>
      </c>
      <c r="H688" s="81">
        <v>5.09</v>
      </c>
      <c r="I688" s="81">
        <v>0.28000000000000003</v>
      </c>
      <c r="J688" s="81">
        <f>表4[[#This Row],[挂牌价]]-表4[[#This Row],[优惠下浮]]</f>
        <v>4.8099999999999996</v>
      </c>
      <c r="K688" s="81">
        <v>0.13</v>
      </c>
      <c r="L688" s="81">
        <f t="shared" si="30"/>
        <v>4.2566371681415927</v>
      </c>
      <c r="M688" s="81">
        <f t="shared" si="31"/>
        <v>2515.6299999999997</v>
      </c>
      <c r="N688" s="81">
        <f t="shared" si="32"/>
        <v>2226.2212389380529</v>
      </c>
    </row>
    <row r="689" spans="1:14" ht="41.1" customHeight="1">
      <c r="A689" s="83">
        <v>43978</v>
      </c>
      <c r="C689" s="81" t="s">
        <v>13</v>
      </c>
      <c r="D689" s="81" t="s">
        <v>14</v>
      </c>
      <c r="E689" s="81" t="s">
        <v>15</v>
      </c>
      <c r="F689" s="81" t="s">
        <v>149</v>
      </c>
      <c r="G689" s="81">
        <v>646</v>
      </c>
      <c r="H689" s="81">
        <v>5.09</v>
      </c>
      <c r="I689" s="81">
        <v>0.28000000000000003</v>
      </c>
      <c r="J689" s="81">
        <f>表4[[#This Row],[挂牌价]]-表4[[#This Row],[优惠下浮]]</f>
        <v>4.8099999999999996</v>
      </c>
      <c r="K689" s="81">
        <v>0.13</v>
      </c>
      <c r="L689" s="81">
        <f t="shared" si="30"/>
        <v>4.2566371681415927</v>
      </c>
      <c r="M689" s="81">
        <f t="shared" si="31"/>
        <v>3107.2599999999998</v>
      </c>
      <c r="N689" s="81">
        <f t="shared" si="32"/>
        <v>2749.787610619469</v>
      </c>
    </row>
    <row r="690" spans="1:14" ht="41.1" customHeight="1">
      <c r="A690" s="83">
        <v>43978</v>
      </c>
      <c r="C690" s="81" t="s">
        <v>13</v>
      </c>
      <c r="D690" s="81" t="s">
        <v>14</v>
      </c>
      <c r="E690" s="81" t="s">
        <v>15</v>
      </c>
      <c r="F690" s="81" t="s">
        <v>149</v>
      </c>
      <c r="G690" s="81">
        <v>351</v>
      </c>
      <c r="H690" s="81">
        <v>5.09</v>
      </c>
      <c r="I690" s="81">
        <v>0.28000000000000003</v>
      </c>
      <c r="J690" s="81">
        <f>表4[[#This Row],[挂牌价]]-表4[[#This Row],[优惠下浮]]</f>
        <v>4.8099999999999996</v>
      </c>
      <c r="K690" s="81">
        <v>0.13</v>
      </c>
      <c r="L690" s="81">
        <f t="shared" si="30"/>
        <v>4.2566371681415927</v>
      </c>
      <c r="M690" s="81">
        <f t="shared" si="31"/>
        <v>1688.31</v>
      </c>
      <c r="N690" s="81">
        <f t="shared" si="32"/>
        <v>1494.0796460176991</v>
      </c>
    </row>
    <row r="691" spans="1:14" ht="41.1" customHeight="1">
      <c r="A691" s="83">
        <v>43978</v>
      </c>
      <c r="C691" s="81" t="s">
        <v>13</v>
      </c>
      <c r="D691" s="81" t="s">
        <v>14</v>
      </c>
      <c r="E691" s="81" t="s">
        <v>15</v>
      </c>
      <c r="F691" s="81" t="s">
        <v>149</v>
      </c>
      <c r="G691" s="81">
        <v>3113</v>
      </c>
      <c r="H691" s="81">
        <v>5.09</v>
      </c>
      <c r="I691" s="81">
        <v>0.28000000000000003</v>
      </c>
      <c r="J691" s="81">
        <f>表4[[#This Row],[挂牌价]]-表4[[#This Row],[优惠下浮]]</f>
        <v>4.8099999999999996</v>
      </c>
      <c r="K691" s="81">
        <v>0.13</v>
      </c>
      <c r="L691" s="81">
        <f t="shared" si="30"/>
        <v>4.2566371681415927</v>
      </c>
      <c r="M691" s="81">
        <f t="shared" si="31"/>
        <v>14973.529999999999</v>
      </c>
      <c r="N691" s="81">
        <f t="shared" si="32"/>
        <v>13250.911504424777</v>
      </c>
    </row>
    <row r="692" spans="1:14" ht="41.1" customHeight="1">
      <c r="A692" s="83">
        <v>43978</v>
      </c>
      <c r="C692" s="81" t="s">
        <v>13</v>
      </c>
      <c r="D692" s="81" t="s">
        <v>14</v>
      </c>
      <c r="E692" s="81" t="s">
        <v>15</v>
      </c>
      <c r="F692" s="81" t="s">
        <v>253</v>
      </c>
      <c r="G692" s="81">
        <v>906</v>
      </c>
      <c r="H692" s="81">
        <v>5.09</v>
      </c>
      <c r="I692" s="81">
        <v>0.28000000000000003</v>
      </c>
      <c r="J692" s="81">
        <f>表4[[#This Row],[挂牌价]]-表4[[#This Row],[优惠下浮]]</f>
        <v>4.8099999999999996</v>
      </c>
      <c r="K692" s="81">
        <v>0.13</v>
      </c>
      <c r="L692" s="81">
        <f t="shared" si="30"/>
        <v>4.2566371681415927</v>
      </c>
      <c r="M692" s="81">
        <f t="shared" si="31"/>
        <v>4357.8599999999997</v>
      </c>
      <c r="N692" s="81">
        <f t="shared" si="32"/>
        <v>3856.5132743362828</v>
      </c>
    </row>
    <row r="693" spans="1:14" ht="41.1" customHeight="1">
      <c r="A693" s="83">
        <v>43978</v>
      </c>
      <c r="C693" s="81" t="s">
        <v>13</v>
      </c>
      <c r="D693" s="81" t="s">
        <v>14</v>
      </c>
      <c r="E693" s="81" t="s">
        <v>15</v>
      </c>
      <c r="F693" s="81" t="s">
        <v>253</v>
      </c>
      <c r="G693" s="81">
        <v>1075</v>
      </c>
      <c r="H693" s="81">
        <v>5.09</v>
      </c>
      <c r="I693" s="81">
        <v>0.28000000000000003</v>
      </c>
      <c r="J693" s="81">
        <f>表4[[#This Row],[挂牌价]]-表4[[#This Row],[优惠下浮]]</f>
        <v>4.8099999999999996</v>
      </c>
      <c r="K693" s="81">
        <v>0.13</v>
      </c>
      <c r="L693" s="81">
        <f t="shared" si="30"/>
        <v>4.2566371681415927</v>
      </c>
      <c r="M693" s="81">
        <f t="shared" si="31"/>
        <v>5170.75</v>
      </c>
      <c r="N693" s="81">
        <f t="shared" si="32"/>
        <v>4575.8849557522117</v>
      </c>
    </row>
    <row r="694" spans="1:14" ht="41.1" customHeight="1">
      <c r="A694" s="83">
        <v>43978</v>
      </c>
      <c r="C694" s="81" t="s">
        <v>13</v>
      </c>
      <c r="D694" s="81" t="s">
        <v>14</v>
      </c>
      <c r="E694" s="81" t="s">
        <v>15</v>
      </c>
      <c r="F694" s="81" t="s">
        <v>253</v>
      </c>
      <c r="G694" s="81">
        <v>327</v>
      </c>
      <c r="H694" s="81">
        <v>5.09</v>
      </c>
      <c r="I694" s="81">
        <v>0.28000000000000003</v>
      </c>
      <c r="J694" s="81">
        <f>表4[[#This Row],[挂牌价]]-表4[[#This Row],[优惠下浮]]</f>
        <v>4.8099999999999996</v>
      </c>
      <c r="K694" s="81">
        <v>0.13</v>
      </c>
      <c r="L694" s="81">
        <f t="shared" si="30"/>
        <v>4.2566371681415927</v>
      </c>
      <c r="M694" s="81">
        <f t="shared" si="31"/>
        <v>1572.87</v>
      </c>
      <c r="N694" s="81">
        <f t="shared" si="32"/>
        <v>1391.9203539823009</v>
      </c>
    </row>
    <row r="695" spans="1:14" ht="41.1" customHeight="1">
      <c r="A695" s="83">
        <v>43978</v>
      </c>
      <c r="C695" s="81" t="s">
        <v>13</v>
      </c>
      <c r="D695" s="81" t="s">
        <v>14</v>
      </c>
      <c r="E695" s="81" t="s">
        <v>15</v>
      </c>
      <c r="F695" s="81" t="s">
        <v>253</v>
      </c>
      <c r="G695" s="81">
        <v>572</v>
      </c>
      <c r="H695" s="81">
        <v>5.09</v>
      </c>
      <c r="I695" s="81">
        <v>0.28000000000000003</v>
      </c>
      <c r="J695" s="81">
        <f>表4[[#This Row],[挂牌价]]-表4[[#This Row],[优惠下浮]]</f>
        <v>4.8099999999999996</v>
      </c>
      <c r="K695" s="81">
        <v>0.13</v>
      </c>
      <c r="L695" s="81">
        <f t="shared" si="30"/>
        <v>4.2566371681415927</v>
      </c>
      <c r="M695" s="81">
        <f t="shared" si="31"/>
        <v>2751.3199999999997</v>
      </c>
      <c r="N695" s="81">
        <f t="shared" si="32"/>
        <v>2434.7964601769909</v>
      </c>
    </row>
    <row r="696" spans="1:14" ht="41.1" customHeight="1">
      <c r="A696" s="83">
        <v>43978</v>
      </c>
      <c r="C696" s="81" t="s">
        <v>13</v>
      </c>
      <c r="D696" s="81" t="s">
        <v>14</v>
      </c>
      <c r="E696" s="81" t="s">
        <v>15</v>
      </c>
      <c r="F696" s="81" t="s">
        <v>253</v>
      </c>
      <c r="G696" s="81">
        <v>1215</v>
      </c>
      <c r="H696" s="81">
        <v>5.09</v>
      </c>
      <c r="I696" s="81">
        <v>0.28000000000000003</v>
      </c>
      <c r="J696" s="81">
        <f>表4[[#This Row],[挂牌价]]-表4[[#This Row],[优惠下浮]]</f>
        <v>4.8099999999999996</v>
      </c>
      <c r="K696" s="81">
        <v>0.13</v>
      </c>
      <c r="L696" s="81">
        <f t="shared" si="30"/>
        <v>4.2566371681415927</v>
      </c>
      <c r="M696" s="81">
        <f t="shared" si="31"/>
        <v>5844.15</v>
      </c>
      <c r="N696" s="81">
        <f t="shared" si="32"/>
        <v>5171.8141592920347</v>
      </c>
    </row>
    <row r="697" spans="1:14" ht="41.1" customHeight="1">
      <c r="A697" s="83">
        <v>43978</v>
      </c>
      <c r="C697" s="81" t="s">
        <v>13</v>
      </c>
      <c r="D697" s="81" t="s">
        <v>14</v>
      </c>
      <c r="E697" s="81" t="s">
        <v>15</v>
      </c>
      <c r="F697" s="81" t="s">
        <v>253</v>
      </c>
      <c r="G697" s="81">
        <v>180</v>
      </c>
      <c r="H697" s="81">
        <v>5.09</v>
      </c>
      <c r="I697" s="81">
        <v>0.28000000000000003</v>
      </c>
      <c r="J697" s="81">
        <f>表4[[#This Row],[挂牌价]]-表4[[#This Row],[优惠下浮]]</f>
        <v>4.8099999999999996</v>
      </c>
      <c r="K697" s="81">
        <v>0.13</v>
      </c>
      <c r="L697" s="81">
        <f t="shared" si="30"/>
        <v>4.2566371681415927</v>
      </c>
      <c r="M697" s="81">
        <f t="shared" si="31"/>
        <v>865.8</v>
      </c>
      <c r="N697" s="81">
        <f t="shared" si="32"/>
        <v>766.19469026548666</v>
      </c>
    </row>
    <row r="698" spans="1:14" ht="41.1" customHeight="1">
      <c r="A698" s="83">
        <v>43978</v>
      </c>
      <c r="C698" s="81" t="s">
        <v>13</v>
      </c>
      <c r="D698" s="81" t="s">
        <v>14</v>
      </c>
      <c r="E698" s="81" t="s">
        <v>15</v>
      </c>
      <c r="F698" s="81" t="s">
        <v>253</v>
      </c>
      <c r="G698" s="81">
        <v>1239</v>
      </c>
      <c r="H698" s="81">
        <v>5.09</v>
      </c>
      <c r="I698" s="81">
        <v>0.28000000000000003</v>
      </c>
      <c r="J698" s="81">
        <f>表4[[#This Row],[挂牌价]]-表4[[#This Row],[优惠下浮]]</f>
        <v>4.8099999999999996</v>
      </c>
      <c r="K698" s="81">
        <v>0.13</v>
      </c>
      <c r="L698" s="81">
        <f t="shared" si="30"/>
        <v>4.2566371681415927</v>
      </c>
      <c r="M698" s="81">
        <f t="shared" si="31"/>
        <v>5959.5899999999992</v>
      </c>
      <c r="N698" s="81">
        <f t="shared" si="32"/>
        <v>5273.9734513274334</v>
      </c>
    </row>
    <row r="699" spans="1:14" ht="41.1" customHeight="1">
      <c r="A699" s="83">
        <v>43978</v>
      </c>
      <c r="C699" s="81" t="s">
        <v>13</v>
      </c>
      <c r="D699" s="81" t="s">
        <v>14</v>
      </c>
      <c r="E699" s="81" t="s">
        <v>15</v>
      </c>
      <c r="F699" s="81" t="s">
        <v>253</v>
      </c>
      <c r="G699" s="81">
        <v>417</v>
      </c>
      <c r="H699" s="81">
        <v>5.09</v>
      </c>
      <c r="I699" s="81">
        <v>0.28000000000000003</v>
      </c>
      <c r="J699" s="81">
        <f>表4[[#This Row],[挂牌价]]-表4[[#This Row],[优惠下浮]]</f>
        <v>4.8099999999999996</v>
      </c>
      <c r="K699" s="81">
        <v>0.13</v>
      </c>
      <c r="L699" s="81">
        <f t="shared" si="30"/>
        <v>4.2566371681415927</v>
      </c>
      <c r="M699" s="81">
        <f t="shared" si="31"/>
        <v>2005.7699999999998</v>
      </c>
      <c r="N699" s="81">
        <f t="shared" si="32"/>
        <v>1775.017699115044</v>
      </c>
    </row>
    <row r="700" spans="1:14" ht="41.1" customHeight="1">
      <c r="A700" s="83">
        <v>43978</v>
      </c>
      <c r="C700" s="81" t="s">
        <v>13</v>
      </c>
      <c r="D700" s="81" t="s">
        <v>14</v>
      </c>
      <c r="E700" s="81" t="s">
        <v>15</v>
      </c>
      <c r="F700" s="81" t="s">
        <v>16</v>
      </c>
      <c r="G700" s="81">
        <v>880</v>
      </c>
      <c r="H700" s="81">
        <v>5.09</v>
      </c>
      <c r="I700" s="81">
        <v>0.28000000000000003</v>
      </c>
      <c r="J700" s="81">
        <f>表4[[#This Row],[挂牌价]]-表4[[#This Row],[优惠下浮]]</f>
        <v>4.8099999999999996</v>
      </c>
      <c r="K700" s="81">
        <v>0.13</v>
      </c>
      <c r="L700" s="81">
        <f t="shared" si="30"/>
        <v>4.2566371681415927</v>
      </c>
      <c r="M700" s="81">
        <f t="shared" si="31"/>
        <v>4232.7999999999993</v>
      </c>
      <c r="N700" s="81">
        <f t="shared" si="32"/>
        <v>3745.8407079646017</v>
      </c>
    </row>
    <row r="701" spans="1:14" ht="41.1" customHeight="1">
      <c r="A701" s="83">
        <v>43979</v>
      </c>
      <c r="C701" s="81" t="s">
        <v>13</v>
      </c>
      <c r="D701" s="81" t="s">
        <v>14</v>
      </c>
      <c r="E701" s="81" t="s">
        <v>15</v>
      </c>
      <c r="F701" s="81" t="s">
        <v>19</v>
      </c>
      <c r="G701" s="81">
        <v>1630</v>
      </c>
      <c r="H701" s="81">
        <v>5.09</v>
      </c>
      <c r="I701" s="81">
        <v>0.28000000000000003</v>
      </c>
      <c r="J701" s="81">
        <f>表4[[#This Row],[挂牌价]]-表4[[#This Row],[优惠下浮]]</f>
        <v>4.8099999999999996</v>
      </c>
      <c r="K701" s="81">
        <v>0.13</v>
      </c>
      <c r="L701" s="81">
        <f t="shared" si="30"/>
        <v>4.2566371681415927</v>
      </c>
      <c r="M701" s="81">
        <f t="shared" si="31"/>
        <v>7840.2999999999993</v>
      </c>
      <c r="N701" s="81">
        <f t="shared" si="32"/>
        <v>6938.3185840707956</v>
      </c>
    </row>
    <row r="702" spans="1:14" ht="41.1" customHeight="1">
      <c r="A702" s="83">
        <v>43979</v>
      </c>
      <c r="C702" s="81" t="s">
        <v>13</v>
      </c>
      <c r="D702" s="81" t="s">
        <v>14</v>
      </c>
      <c r="E702" s="81" t="s">
        <v>15</v>
      </c>
      <c r="F702" s="81" t="s">
        <v>34</v>
      </c>
      <c r="G702" s="81">
        <v>662</v>
      </c>
      <c r="H702" s="81">
        <v>5.09</v>
      </c>
      <c r="I702" s="81">
        <v>0.28000000000000003</v>
      </c>
      <c r="J702" s="81">
        <f>表4[[#This Row],[挂牌价]]-表4[[#This Row],[优惠下浮]]</f>
        <v>4.8099999999999996</v>
      </c>
      <c r="K702" s="81">
        <v>0.13</v>
      </c>
      <c r="L702" s="81">
        <f t="shared" si="30"/>
        <v>4.2566371681415927</v>
      </c>
      <c r="M702" s="81">
        <f t="shared" si="31"/>
        <v>3184.22</v>
      </c>
      <c r="N702" s="81">
        <f t="shared" si="32"/>
        <v>2817.8938053097345</v>
      </c>
    </row>
    <row r="703" spans="1:14" ht="41.1" customHeight="1">
      <c r="A703" s="83">
        <v>43979</v>
      </c>
      <c r="C703" s="81" t="s">
        <v>13</v>
      </c>
      <c r="D703" s="81" t="s">
        <v>14</v>
      </c>
      <c r="E703" s="81" t="s">
        <v>15</v>
      </c>
      <c r="F703" s="81" t="s">
        <v>34</v>
      </c>
      <c r="G703" s="81">
        <v>3984</v>
      </c>
      <c r="H703" s="81">
        <v>5.09</v>
      </c>
      <c r="I703" s="81">
        <v>0.28000000000000003</v>
      </c>
      <c r="J703" s="81">
        <f>表4[[#This Row],[挂牌价]]-表4[[#This Row],[优惠下浮]]</f>
        <v>4.8099999999999996</v>
      </c>
      <c r="K703" s="81">
        <v>0.13</v>
      </c>
      <c r="L703" s="81">
        <f t="shared" si="30"/>
        <v>4.2566371681415927</v>
      </c>
      <c r="M703" s="81">
        <f t="shared" si="31"/>
        <v>19163.039999999997</v>
      </c>
      <c r="N703" s="81">
        <f t="shared" si="32"/>
        <v>16958.442477876106</v>
      </c>
    </row>
    <row r="704" spans="1:14" ht="41.1" customHeight="1">
      <c r="A704" s="83">
        <v>43979</v>
      </c>
      <c r="C704" s="81" t="s">
        <v>13</v>
      </c>
      <c r="D704" s="81" t="s">
        <v>14</v>
      </c>
      <c r="E704" s="81" t="s">
        <v>15</v>
      </c>
      <c r="F704" s="81" t="s">
        <v>21</v>
      </c>
      <c r="G704" s="81">
        <v>1579</v>
      </c>
      <c r="H704" s="81">
        <v>5.09</v>
      </c>
      <c r="I704" s="81">
        <v>0.28000000000000003</v>
      </c>
      <c r="J704" s="81">
        <f>表4[[#This Row],[挂牌价]]-表4[[#This Row],[优惠下浮]]</f>
        <v>4.8099999999999996</v>
      </c>
      <c r="K704" s="81">
        <v>0.13</v>
      </c>
      <c r="L704" s="81">
        <f t="shared" si="30"/>
        <v>4.2566371681415927</v>
      </c>
      <c r="M704" s="81">
        <f t="shared" si="31"/>
        <v>7594.99</v>
      </c>
      <c r="N704" s="81">
        <f t="shared" si="32"/>
        <v>6721.2300884955748</v>
      </c>
    </row>
    <row r="705" spans="1:14" ht="41.1" customHeight="1">
      <c r="A705" s="83">
        <v>43979</v>
      </c>
      <c r="C705" s="81" t="s">
        <v>13</v>
      </c>
      <c r="D705" s="81" t="s">
        <v>14</v>
      </c>
      <c r="E705" s="81" t="s">
        <v>15</v>
      </c>
      <c r="F705" s="81" t="s">
        <v>25</v>
      </c>
      <c r="G705" s="81">
        <v>871</v>
      </c>
      <c r="H705" s="81">
        <v>5.09</v>
      </c>
      <c r="I705" s="81">
        <v>0.28000000000000003</v>
      </c>
      <c r="J705" s="81">
        <f>表4[[#This Row],[挂牌价]]-表4[[#This Row],[优惠下浮]]</f>
        <v>4.8099999999999996</v>
      </c>
      <c r="K705" s="81">
        <v>0.13</v>
      </c>
      <c r="L705" s="81">
        <f t="shared" si="30"/>
        <v>4.2566371681415927</v>
      </c>
      <c r="M705" s="81">
        <f t="shared" si="31"/>
        <v>4189.5099999999993</v>
      </c>
      <c r="N705" s="81">
        <f t="shared" si="32"/>
        <v>3707.5309734513271</v>
      </c>
    </row>
    <row r="706" spans="1:14" ht="41.1" customHeight="1">
      <c r="A706" s="83">
        <v>43979</v>
      </c>
      <c r="C706" s="81" t="s">
        <v>13</v>
      </c>
      <c r="D706" s="81" t="s">
        <v>14</v>
      </c>
      <c r="E706" s="81" t="s">
        <v>15</v>
      </c>
      <c r="F706" s="81" t="s">
        <v>1013</v>
      </c>
      <c r="G706" s="81">
        <v>249</v>
      </c>
      <c r="H706" s="81">
        <v>5.09</v>
      </c>
      <c r="I706" s="81">
        <v>0.28000000000000003</v>
      </c>
      <c r="J706" s="81">
        <f>表4[[#This Row],[挂牌价]]-表4[[#This Row],[优惠下浮]]</f>
        <v>4.8099999999999996</v>
      </c>
      <c r="K706" s="81">
        <v>0.13</v>
      </c>
      <c r="L706" s="81">
        <f t="shared" ref="L706:L769" si="33">4.81/1.13</f>
        <v>4.2566371681415927</v>
      </c>
      <c r="M706" s="81">
        <f t="shared" ref="M706:M769" si="34">J706*G706</f>
        <v>1197.6899999999998</v>
      </c>
      <c r="N706" s="81">
        <f t="shared" ref="N706:N769" si="35">L706*G706</f>
        <v>1059.9026548672566</v>
      </c>
    </row>
    <row r="707" spans="1:14" ht="41.1" customHeight="1">
      <c r="A707" s="83">
        <v>43979</v>
      </c>
      <c r="C707" s="81" t="s">
        <v>13</v>
      </c>
      <c r="D707" s="81" t="s">
        <v>14</v>
      </c>
      <c r="E707" s="81" t="s">
        <v>15</v>
      </c>
      <c r="F707" s="81" t="s">
        <v>1013</v>
      </c>
      <c r="G707" s="81">
        <v>274</v>
      </c>
      <c r="H707" s="81">
        <v>5.09</v>
      </c>
      <c r="I707" s="81">
        <v>0.28000000000000003</v>
      </c>
      <c r="J707" s="81">
        <f>表4[[#This Row],[挂牌价]]-表4[[#This Row],[优惠下浮]]</f>
        <v>4.8099999999999996</v>
      </c>
      <c r="K707" s="81">
        <v>0.13</v>
      </c>
      <c r="L707" s="81">
        <f t="shared" si="33"/>
        <v>4.2566371681415927</v>
      </c>
      <c r="M707" s="81">
        <f t="shared" si="34"/>
        <v>1317.9399999999998</v>
      </c>
      <c r="N707" s="81">
        <f t="shared" si="35"/>
        <v>1166.3185840707963</v>
      </c>
    </row>
    <row r="708" spans="1:14" ht="41.1" customHeight="1">
      <c r="A708" s="83">
        <v>43979</v>
      </c>
      <c r="C708" s="81" t="s">
        <v>13</v>
      </c>
      <c r="D708" s="81" t="s">
        <v>14</v>
      </c>
      <c r="E708" s="81" t="s">
        <v>15</v>
      </c>
      <c r="F708" s="81" t="s">
        <v>1013</v>
      </c>
      <c r="G708" s="81">
        <v>1080</v>
      </c>
      <c r="H708" s="81">
        <v>5.09</v>
      </c>
      <c r="I708" s="81">
        <v>0.28000000000000003</v>
      </c>
      <c r="J708" s="81">
        <f>表4[[#This Row],[挂牌价]]-表4[[#This Row],[优惠下浮]]</f>
        <v>4.8099999999999996</v>
      </c>
      <c r="K708" s="81">
        <v>0.13</v>
      </c>
      <c r="L708" s="81">
        <f t="shared" si="33"/>
        <v>4.2566371681415927</v>
      </c>
      <c r="M708" s="81">
        <f t="shared" si="34"/>
        <v>5194.7999999999993</v>
      </c>
      <c r="N708" s="81">
        <f t="shared" si="35"/>
        <v>4597.1681415929197</v>
      </c>
    </row>
    <row r="709" spans="1:14" ht="41.1" customHeight="1">
      <c r="A709" s="83">
        <v>43979</v>
      </c>
      <c r="C709" s="81" t="s">
        <v>13</v>
      </c>
      <c r="D709" s="81" t="s">
        <v>14</v>
      </c>
      <c r="E709" s="81" t="s">
        <v>15</v>
      </c>
      <c r="F709" s="81" t="s">
        <v>29</v>
      </c>
      <c r="G709" s="81">
        <v>1082</v>
      </c>
      <c r="H709" s="81">
        <v>5.09</v>
      </c>
      <c r="I709" s="81">
        <v>0.28000000000000003</v>
      </c>
      <c r="J709" s="81">
        <f>表4[[#This Row],[挂牌价]]-表4[[#This Row],[优惠下浮]]</f>
        <v>4.8099999999999996</v>
      </c>
      <c r="K709" s="81">
        <v>0.13</v>
      </c>
      <c r="L709" s="81">
        <f t="shared" si="33"/>
        <v>4.2566371681415927</v>
      </c>
      <c r="M709" s="81">
        <f t="shared" si="34"/>
        <v>5204.4199999999992</v>
      </c>
      <c r="N709" s="81">
        <f t="shared" si="35"/>
        <v>4605.6814159292035</v>
      </c>
    </row>
    <row r="710" spans="1:14" ht="41.1" customHeight="1">
      <c r="A710" s="83">
        <v>43979</v>
      </c>
      <c r="C710" s="81" t="s">
        <v>13</v>
      </c>
      <c r="D710" s="81" t="s">
        <v>14</v>
      </c>
      <c r="E710" s="81" t="s">
        <v>15</v>
      </c>
      <c r="F710" s="81" t="s">
        <v>1017</v>
      </c>
      <c r="G710" s="81">
        <v>968</v>
      </c>
      <c r="H710" s="81">
        <v>5.09</v>
      </c>
      <c r="I710" s="81">
        <v>0.28000000000000003</v>
      </c>
      <c r="J710" s="81">
        <f>表4[[#This Row],[挂牌价]]-表4[[#This Row],[优惠下浮]]</f>
        <v>4.8099999999999996</v>
      </c>
      <c r="K710" s="81">
        <v>0.13</v>
      </c>
      <c r="L710" s="81">
        <f t="shared" si="33"/>
        <v>4.2566371681415927</v>
      </c>
      <c r="M710" s="81">
        <f t="shared" si="34"/>
        <v>4656.08</v>
      </c>
      <c r="N710" s="81">
        <f t="shared" si="35"/>
        <v>4120.424778761062</v>
      </c>
    </row>
    <row r="711" spans="1:14" ht="41.1" customHeight="1">
      <c r="A711" s="83">
        <v>43979</v>
      </c>
      <c r="C711" s="81" t="s">
        <v>13</v>
      </c>
      <c r="D711" s="81" t="s">
        <v>14</v>
      </c>
      <c r="E711" s="81" t="s">
        <v>15</v>
      </c>
      <c r="F711" s="81" t="s">
        <v>1027</v>
      </c>
      <c r="G711" s="81">
        <v>348</v>
      </c>
      <c r="H711" s="81">
        <v>5.09</v>
      </c>
      <c r="I711" s="81">
        <v>0.28000000000000003</v>
      </c>
      <c r="J711" s="81">
        <f>表4[[#This Row],[挂牌价]]-表4[[#This Row],[优惠下浮]]</f>
        <v>4.8099999999999996</v>
      </c>
      <c r="K711" s="81">
        <v>0.13</v>
      </c>
      <c r="L711" s="81">
        <f t="shared" si="33"/>
        <v>4.2566371681415927</v>
      </c>
      <c r="M711" s="81">
        <f t="shared" si="34"/>
        <v>1673.8799999999999</v>
      </c>
      <c r="N711" s="81">
        <f t="shared" si="35"/>
        <v>1481.3097345132742</v>
      </c>
    </row>
    <row r="712" spans="1:14" ht="41.1" customHeight="1">
      <c r="A712" s="83">
        <v>43979</v>
      </c>
      <c r="C712" s="81" t="s">
        <v>13</v>
      </c>
      <c r="D712" s="81" t="s">
        <v>14</v>
      </c>
      <c r="E712" s="81" t="s">
        <v>15</v>
      </c>
      <c r="F712" s="81" t="s">
        <v>1027</v>
      </c>
      <c r="G712" s="81">
        <v>152</v>
      </c>
      <c r="H712" s="81">
        <v>5.09</v>
      </c>
      <c r="I712" s="81">
        <v>0.28000000000000003</v>
      </c>
      <c r="J712" s="81">
        <f>表4[[#This Row],[挂牌价]]-表4[[#This Row],[优惠下浮]]</f>
        <v>4.8099999999999996</v>
      </c>
      <c r="K712" s="81">
        <v>0.13</v>
      </c>
      <c r="L712" s="81">
        <f t="shared" si="33"/>
        <v>4.2566371681415927</v>
      </c>
      <c r="M712" s="81">
        <f t="shared" si="34"/>
        <v>731.11999999999989</v>
      </c>
      <c r="N712" s="81">
        <f t="shared" si="35"/>
        <v>647.00884955752213</v>
      </c>
    </row>
    <row r="713" spans="1:14" ht="41.1" customHeight="1">
      <c r="A713" s="83">
        <v>43979</v>
      </c>
      <c r="C713" s="81" t="s">
        <v>13</v>
      </c>
      <c r="D713" s="81" t="s">
        <v>14</v>
      </c>
      <c r="E713" s="81" t="s">
        <v>15</v>
      </c>
      <c r="F713" s="81" t="s">
        <v>1020</v>
      </c>
      <c r="G713" s="81">
        <v>5510</v>
      </c>
      <c r="H713" s="81">
        <v>5.09</v>
      </c>
      <c r="I713" s="81">
        <v>0.28000000000000003</v>
      </c>
      <c r="J713" s="81">
        <f>表4[[#This Row],[挂牌价]]-表4[[#This Row],[优惠下浮]]</f>
        <v>4.8099999999999996</v>
      </c>
      <c r="K713" s="81">
        <v>0.13</v>
      </c>
      <c r="L713" s="81">
        <f t="shared" si="33"/>
        <v>4.2566371681415927</v>
      </c>
      <c r="M713" s="81">
        <f t="shared" si="34"/>
        <v>26503.1</v>
      </c>
      <c r="N713" s="81">
        <f t="shared" si="35"/>
        <v>23454.070796460175</v>
      </c>
    </row>
    <row r="714" spans="1:14" ht="41.1" customHeight="1">
      <c r="A714" s="83">
        <v>43979</v>
      </c>
      <c r="C714" s="81" t="s">
        <v>13</v>
      </c>
      <c r="D714" s="81" t="s">
        <v>14</v>
      </c>
      <c r="E714" s="81" t="s">
        <v>15</v>
      </c>
      <c r="F714" s="81" t="s">
        <v>1014</v>
      </c>
      <c r="G714" s="81">
        <v>197</v>
      </c>
      <c r="H714" s="81">
        <v>5.09</v>
      </c>
      <c r="I714" s="81">
        <v>0.28000000000000003</v>
      </c>
      <c r="J714" s="81">
        <f>表4[[#This Row],[挂牌价]]-表4[[#This Row],[优惠下浮]]</f>
        <v>4.8099999999999996</v>
      </c>
      <c r="K714" s="81">
        <v>0.13</v>
      </c>
      <c r="L714" s="81">
        <f t="shared" si="33"/>
        <v>4.2566371681415927</v>
      </c>
      <c r="M714" s="81">
        <f t="shared" si="34"/>
        <v>947.56999999999994</v>
      </c>
      <c r="N714" s="81">
        <f t="shared" si="35"/>
        <v>838.5575221238937</v>
      </c>
    </row>
    <row r="715" spans="1:14" ht="41.1" customHeight="1">
      <c r="A715" s="83">
        <v>43979</v>
      </c>
      <c r="C715" s="81" t="s">
        <v>13</v>
      </c>
      <c r="D715" s="81" t="s">
        <v>14</v>
      </c>
      <c r="E715" s="81" t="s">
        <v>15</v>
      </c>
      <c r="F715" s="81" t="s">
        <v>1023</v>
      </c>
      <c r="G715" s="81">
        <v>355</v>
      </c>
      <c r="H715" s="81">
        <v>5.09</v>
      </c>
      <c r="I715" s="81">
        <v>0.28000000000000003</v>
      </c>
      <c r="J715" s="81">
        <f>表4[[#This Row],[挂牌价]]-表4[[#This Row],[优惠下浮]]</f>
        <v>4.8099999999999996</v>
      </c>
      <c r="K715" s="81">
        <v>0.13</v>
      </c>
      <c r="L715" s="81">
        <f t="shared" si="33"/>
        <v>4.2566371681415927</v>
      </c>
      <c r="M715" s="81">
        <f t="shared" si="34"/>
        <v>1707.55</v>
      </c>
      <c r="N715" s="81">
        <f t="shared" si="35"/>
        <v>1511.1061946902653</v>
      </c>
    </row>
    <row r="716" spans="1:14" ht="41.1" customHeight="1">
      <c r="A716" s="83">
        <v>43979</v>
      </c>
      <c r="C716" s="81" t="s">
        <v>13</v>
      </c>
      <c r="D716" s="81" t="s">
        <v>14</v>
      </c>
      <c r="E716" s="81" t="s">
        <v>15</v>
      </c>
      <c r="F716" s="81" t="s">
        <v>39</v>
      </c>
      <c r="G716" s="81">
        <v>2722</v>
      </c>
      <c r="H716" s="81">
        <v>5.09</v>
      </c>
      <c r="I716" s="81">
        <v>0.28000000000000003</v>
      </c>
      <c r="J716" s="81">
        <f>表4[[#This Row],[挂牌价]]-表4[[#This Row],[优惠下浮]]</f>
        <v>4.8099999999999996</v>
      </c>
      <c r="K716" s="81">
        <v>0.13</v>
      </c>
      <c r="L716" s="81">
        <f t="shared" si="33"/>
        <v>4.2566371681415927</v>
      </c>
      <c r="M716" s="81">
        <f t="shared" si="34"/>
        <v>13092.82</v>
      </c>
      <c r="N716" s="81">
        <f t="shared" si="35"/>
        <v>11586.566371681416</v>
      </c>
    </row>
    <row r="717" spans="1:14" ht="41.1" customHeight="1">
      <c r="A717" s="83">
        <v>43979</v>
      </c>
      <c r="C717" s="81" t="s">
        <v>13</v>
      </c>
      <c r="D717" s="81" t="s">
        <v>14</v>
      </c>
      <c r="E717" s="81" t="s">
        <v>15</v>
      </c>
      <c r="F717" s="81" t="s">
        <v>35</v>
      </c>
      <c r="G717" s="81">
        <v>1145</v>
      </c>
      <c r="H717" s="81">
        <v>5.09</v>
      </c>
      <c r="I717" s="81">
        <v>0.28000000000000003</v>
      </c>
      <c r="J717" s="81">
        <f>表4[[#This Row],[挂牌价]]-表4[[#This Row],[优惠下浮]]</f>
        <v>4.8099999999999996</v>
      </c>
      <c r="K717" s="81">
        <v>0.13</v>
      </c>
      <c r="L717" s="81">
        <f t="shared" si="33"/>
        <v>4.2566371681415927</v>
      </c>
      <c r="M717" s="81">
        <f t="shared" si="34"/>
        <v>5507.45</v>
      </c>
      <c r="N717" s="81">
        <f t="shared" si="35"/>
        <v>4873.8495575221232</v>
      </c>
    </row>
    <row r="718" spans="1:14" ht="41.1" customHeight="1">
      <c r="A718" s="83">
        <v>43979</v>
      </c>
      <c r="C718" s="81" t="s">
        <v>13</v>
      </c>
      <c r="D718" s="81" t="s">
        <v>14</v>
      </c>
      <c r="E718" s="81" t="s">
        <v>15</v>
      </c>
      <c r="F718" s="81" t="s">
        <v>230</v>
      </c>
      <c r="G718" s="81">
        <v>674</v>
      </c>
      <c r="H718" s="81">
        <v>5.09</v>
      </c>
      <c r="I718" s="81">
        <v>0.28000000000000003</v>
      </c>
      <c r="J718" s="81">
        <f>表4[[#This Row],[挂牌价]]-表4[[#This Row],[优惠下浮]]</f>
        <v>4.8099999999999996</v>
      </c>
      <c r="K718" s="81">
        <v>0.13</v>
      </c>
      <c r="L718" s="81">
        <f t="shared" si="33"/>
        <v>4.2566371681415927</v>
      </c>
      <c r="M718" s="81">
        <f t="shared" si="34"/>
        <v>3241.9399999999996</v>
      </c>
      <c r="N718" s="81">
        <f t="shared" si="35"/>
        <v>2868.9734513274334</v>
      </c>
    </row>
    <row r="719" spans="1:14" ht="41.1" customHeight="1">
      <c r="A719" s="83">
        <v>43979</v>
      </c>
      <c r="C719" s="81" t="s">
        <v>13</v>
      </c>
      <c r="D719" s="81" t="s">
        <v>14</v>
      </c>
      <c r="E719" s="81" t="s">
        <v>15</v>
      </c>
      <c r="F719" s="81" t="s">
        <v>230</v>
      </c>
      <c r="G719" s="81">
        <v>283</v>
      </c>
      <c r="H719" s="81">
        <v>5.09</v>
      </c>
      <c r="I719" s="81">
        <v>0.28000000000000003</v>
      </c>
      <c r="J719" s="81">
        <f>表4[[#This Row],[挂牌价]]-表4[[#This Row],[优惠下浮]]</f>
        <v>4.8099999999999996</v>
      </c>
      <c r="K719" s="81">
        <v>0.13</v>
      </c>
      <c r="L719" s="81">
        <f t="shared" si="33"/>
        <v>4.2566371681415927</v>
      </c>
      <c r="M719" s="81">
        <f t="shared" si="34"/>
        <v>1361.2299999999998</v>
      </c>
      <c r="N719" s="81">
        <f t="shared" si="35"/>
        <v>1204.6283185840707</v>
      </c>
    </row>
    <row r="720" spans="1:14" ht="41.1" customHeight="1">
      <c r="A720" s="83">
        <v>43979</v>
      </c>
      <c r="C720" s="81" t="s">
        <v>13</v>
      </c>
      <c r="D720" s="81" t="s">
        <v>14</v>
      </c>
      <c r="E720" s="81" t="s">
        <v>15</v>
      </c>
      <c r="F720" s="81" t="s">
        <v>230</v>
      </c>
      <c r="G720" s="81">
        <v>288</v>
      </c>
      <c r="H720" s="81">
        <v>5.09</v>
      </c>
      <c r="I720" s="81">
        <v>0.28000000000000003</v>
      </c>
      <c r="J720" s="81">
        <f>表4[[#This Row],[挂牌价]]-表4[[#This Row],[优惠下浮]]</f>
        <v>4.8099999999999996</v>
      </c>
      <c r="K720" s="81">
        <v>0.13</v>
      </c>
      <c r="L720" s="81">
        <f t="shared" si="33"/>
        <v>4.2566371681415927</v>
      </c>
      <c r="M720" s="81">
        <f t="shared" si="34"/>
        <v>1385.28</v>
      </c>
      <c r="N720" s="81">
        <f t="shared" si="35"/>
        <v>1225.9115044247787</v>
      </c>
    </row>
    <row r="721" spans="1:14" ht="41.1" customHeight="1">
      <c r="A721" s="83">
        <v>43979</v>
      </c>
      <c r="C721" s="81" t="s">
        <v>13</v>
      </c>
      <c r="D721" s="81" t="s">
        <v>14</v>
      </c>
      <c r="E721" s="81" t="s">
        <v>15</v>
      </c>
      <c r="F721" s="81" t="s">
        <v>230</v>
      </c>
      <c r="G721" s="81">
        <v>1827</v>
      </c>
      <c r="H721" s="81">
        <v>5.09</v>
      </c>
      <c r="I721" s="81">
        <v>0.28000000000000003</v>
      </c>
      <c r="J721" s="81">
        <f>表4[[#This Row],[挂牌价]]-表4[[#This Row],[优惠下浮]]</f>
        <v>4.8099999999999996</v>
      </c>
      <c r="K721" s="81">
        <v>0.13</v>
      </c>
      <c r="L721" s="81">
        <f t="shared" si="33"/>
        <v>4.2566371681415927</v>
      </c>
      <c r="M721" s="81">
        <f t="shared" si="34"/>
        <v>8787.869999999999</v>
      </c>
      <c r="N721" s="81">
        <f t="shared" si="35"/>
        <v>7776.8761061946898</v>
      </c>
    </row>
    <row r="722" spans="1:14" ht="41.1" customHeight="1">
      <c r="A722" s="83">
        <v>43979</v>
      </c>
      <c r="C722" s="81" t="s">
        <v>13</v>
      </c>
      <c r="D722" s="81" t="s">
        <v>14</v>
      </c>
      <c r="E722" s="81" t="s">
        <v>15</v>
      </c>
      <c r="F722" s="81" t="s">
        <v>1029</v>
      </c>
      <c r="G722" s="81">
        <v>75</v>
      </c>
      <c r="H722" s="81">
        <v>5.09</v>
      </c>
      <c r="I722" s="81">
        <v>0.28000000000000003</v>
      </c>
      <c r="J722" s="81">
        <f>表4[[#This Row],[挂牌价]]-表4[[#This Row],[优惠下浮]]</f>
        <v>4.8099999999999996</v>
      </c>
      <c r="K722" s="81">
        <v>0.13</v>
      </c>
      <c r="L722" s="81">
        <f t="shared" si="33"/>
        <v>4.2566371681415927</v>
      </c>
      <c r="M722" s="81">
        <f t="shared" si="34"/>
        <v>360.74999999999994</v>
      </c>
      <c r="N722" s="81">
        <f t="shared" si="35"/>
        <v>319.24778761061947</v>
      </c>
    </row>
    <row r="723" spans="1:14" ht="41.1" customHeight="1">
      <c r="A723" s="83">
        <v>43979</v>
      </c>
      <c r="C723" s="81" t="s">
        <v>13</v>
      </c>
      <c r="D723" s="81" t="s">
        <v>14</v>
      </c>
      <c r="E723" s="81" t="s">
        <v>15</v>
      </c>
      <c r="F723" s="81" t="s">
        <v>498</v>
      </c>
      <c r="G723" s="81">
        <v>1861</v>
      </c>
      <c r="H723" s="81">
        <v>5.09</v>
      </c>
      <c r="I723" s="81">
        <v>0.28000000000000003</v>
      </c>
      <c r="J723" s="81">
        <f>表4[[#This Row],[挂牌价]]-表4[[#This Row],[优惠下浮]]</f>
        <v>4.8099999999999996</v>
      </c>
      <c r="K723" s="81">
        <v>0.13</v>
      </c>
      <c r="L723" s="81">
        <f t="shared" si="33"/>
        <v>4.2566371681415927</v>
      </c>
      <c r="M723" s="81">
        <f t="shared" si="34"/>
        <v>8951.41</v>
      </c>
      <c r="N723" s="81">
        <f t="shared" si="35"/>
        <v>7921.6017699115037</v>
      </c>
    </row>
    <row r="724" spans="1:14" ht="41.1" customHeight="1">
      <c r="A724" s="83">
        <v>43979</v>
      </c>
      <c r="C724" s="81" t="s">
        <v>13</v>
      </c>
      <c r="D724" s="81" t="s">
        <v>14</v>
      </c>
      <c r="E724" s="81" t="s">
        <v>15</v>
      </c>
      <c r="F724" s="81" t="s">
        <v>197</v>
      </c>
      <c r="G724" s="81">
        <v>951</v>
      </c>
      <c r="H724" s="81">
        <v>5.09</v>
      </c>
      <c r="I724" s="81">
        <v>0.28000000000000003</v>
      </c>
      <c r="J724" s="81">
        <f>表4[[#This Row],[挂牌价]]-表4[[#This Row],[优惠下浮]]</f>
        <v>4.8099999999999996</v>
      </c>
      <c r="K724" s="81">
        <v>0.13</v>
      </c>
      <c r="L724" s="81">
        <f t="shared" si="33"/>
        <v>4.2566371681415927</v>
      </c>
      <c r="M724" s="81">
        <f t="shared" si="34"/>
        <v>4574.3099999999995</v>
      </c>
      <c r="N724" s="81">
        <f t="shared" si="35"/>
        <v>4048.0619469026547</v>
      </c>
    </row>
    <row r="725" spans="1:14" ht="41.1" customHeight="1">
      <c r="A725" s="83">
        <v>43979</v>
      </c>
      <c r="C725" s="81" t="s">
        <v>13</v>
      </c>
      <c r="D725" s="81" t="s">
        <v>14</v>
      </c>
      <c r="E725" s="81" t="s">
        <v>15</v>
      </c>
      <c r="F725" s="81" t="s">
        <v>851</v>
      </c>
      <c r="G725" s="81">
        <v>393</v>
      </c>
      <c r="H725" s="81">
        <v>5.09</v>
      </c>
      <c r="I725" s="81">
        <v>0.28000000000000003</v>
      </c>
      <c r="J725" s="81">
        <f>表4[[#This Row],[挂牌价]]-表4[[#This Row],[优惠下浮]]</f>
        <v>4.8099999999999996</v>
      </c>
      <c r="K725" s="81">
        <v>0.13</v>
      </c>
      <c r="L725" s="81">
        <f t="shared" si="33"/>
        <v>4.2566371681415927</v>
      </c>
      <c r="M725" s="81">
        <f t="shared" si="34"/>
        <v>1890.33</v>
      </c>
      <c r="N725" s="81">
        <f t="shared" si="35"/>
        <v>1672.858407079646</v>
      </c>
    </row>
    <row r="726" spans="1:14" ht="41.1" customHeight="1">
      <c r="A726" s="83">
        <v>43979</v>
      </c>
      <c r="C726" s="81" t="s">
        <v>13</v>
      </c>
      <c r="D726" s="81" t="s">
        <v>14</v>
      </c>
      <c r="E726" s="81" t="s">
        <v>15</v>
      </c>
      <c r="F726" s="81" t="s">
        <v>291</v>
      </c>
      <c r="G726" s="81">
        <v>364</v>
      </c>
      <c r="H726" s="81">
        <v>5.09</v>
      </c>
      <c r="I726" s="81">
        <v>0.28000000000000003</v>
      </c>
      <c r="J726" s="81">
        <f>表4[[#This Row],[挂牌价]]-表4[[#This Row],[优惠下浮]]</f>
        <v>4.8099999999999996</v>
      </c>
      <c r="K726" s="81">
        <v>0.13</v>
      </c>
      <c r="L726" s="81">
        <f t="shared" si="33"/>
        <v>4.2566371681415927</v>
      </c>
      <c r="M726" s="81">
        <f t="shared" si="34"/>
        <v>1750.84</v>
      </c>
      <c r="N726" s="81">
        <f t="shared" si="35"/>
        <v>1549.4159292035397</v>
      </c>
    </row>
    <row r="727" spans="1:14" ht="41.1" customHeight="1">
      <c r="A727" s="83">
        <v>43979</v>
      </c>
      <c r="C727" s="81" t="s">
        <v>13</v>
      </c>
      <c r="D727" s="81" t="s">
        <v>14</v>
      </c>
      <c r="E727" s="81" t="s">
        <v>15</v>
      </c>
      <c r="F727" s="81" t="s">
        <v>291</v>
      </c>
      <c r="G727" s="81">
        <v>160</v>
      </c>
      <c r="H727" s="81">
        <v>5.09</v>
      </c>
      <c r="I727" s="81">
        <v>0.28000000000000003</v>
      </c>
      <c r="J727" s="81">
        <f>表4[[#This Row],[挂牌价]]-表4[[#This Row],[优惠下浮]]</f>
        <v>4.8099999999999996</v>
      </c>
      <c r="K727" s="81">
        <v>0.13</v>
      </c>
      <c r="L727" s="81">
        <f t="shared" si="33"/>
        <v>4.2566371681415927</v>
      </c>
      <c r="M727" s="81">
        <f t="shared" si="34"/>
        <v>769.59999999999991</v>
      </c>
      <c r="N727" s="81">
        <f t="shared" si="35"/>
        <v>681.06194690265488</v>
      </c>
    </row>
    <row r="728" spans="1:14" ht="41.1" customHeight="1">
      <c r="A728" s="83">
        <v>43979</v>
      </c>
      <c r="C728" s="81" t="s">
        <v>13</v>
      </c>
      <c r="D728" s="81" t="s">
        <v>14</v>
      </c>
      <c r="E728" s="81" t="s">
        <v>15</v>
      </c>
      <c r="F728" s="81" t="s">
        <v>83</v>
      </c>
      <c r="G728" s="81">
        <v>1236</v>
      </c>
      <c r="H728" s="81">
        <v>5.09</v>
      </c>
      <c r="I728" s="81">
        <v>0.28000000000000003</v>
      </c>
      <c r="J728" s="81">
        <f>表4[[#This Row],[挂牌价]]-表4[[#This Row],[优惠下浮]]</f>
        <v>4.8099999999999996</v>
      </c>
      <c r="K728" s="81">
        <v>0.13</v>
      </c>
      <c r="L728" s="81">
        <f t="shared" si="33"/>
        <v>4.2566371681415927</v>
      </c>
      <c r="M728" s="81">
        <f t="shared" si="34"/>
        <v>5945.16</v>
      </c>
      <c r="N728" s="81">
        <f t="shared" si="35"/>
        <v>5261.2035398230082</v>
      </c>
    </row>
    <row r="729" spans="1:14" ht="41.1" customHeight="1">
      <c r="A729" s="83">
        <v>43979</v>
      </c>
      <c r="C729" s="81" t="s">
        <v>13</v>
      </c>
      <c r="D729" s="81" t="s">
        <v>14</v>
      </c>
      <c r="E729" s="81" t="s">
        <v>15</v>
      </c>
      <c r="F729" s="81" t="s">
        <v>1033</v>
      </c>
      <c r="G729" s="81">
        <v>664</v>
      </c>
      <c r="H729" s="81">
        <v>5.09</v>
      </c>
      <c r="I729" s="81">
        <v>0.28000000000000003</v>
      </c>
      <c r="J729" s="81">
        <f>表4[[#This Row],[挂牌价]]-表4[[#This Row],[优惠下浮]]</f>
        <v>4.8099999999999996</v>
      </c>
      <c r="K729" s="81">
        <v>0.13</v>
      </c>
      <c r="L729" s="81">
        <f t="shared" si="33"/>
        <v>4.2566371681415927</v>
      </c>
      <c r="M729" s="81">
        <f t="shared" si="34"/>
        <v>3193.8399999999997</v>
      </c>
      <c r="N729" s="81">
        <f t="shared" si="35"/>
        <v>2826.4070796460173</v>
      </c>
    </row>
    <row r="730" spans="1:14" ht="41.1" customHeight="1">
      <c r="A730" s="83">
        <v>43979</v>
      </c>
      <c r="C730" s="81" t="s">
        <v>13</v>
      </c>
      <c r="D730" s="81" t="s">
        <v>14</v>
      </c>
      <c r="E730" s="81" t="s">
        <v>15</v>
      </c>
      <c r="F730" s="81" t="s">
        <v>232</v>
      </c>
      <c r="G730" s="81">
        <v>302</v>
      </c>
      <c r="H730" s="81">
        <v>5.09</v>
      </c>
      <c r="I730" s="81">
        <v>0.28000000000000003</v>
      </c>
      <c r="J730" s="81">
        <f>表4[[#This Row],[挂牌价]]-表4[[#This Row],[优惠下浮]]</f>
        <v>4.8099999999999996</v>
      </c>
      <c r="K730" s="81">
        <v>0.13</v>
      </c>
      <c r="L730" s="81">
        <f t="shared" si="33"/>
        <v>4.2566371681415927</v>
      </c>
      <c r="M730" s="81">
        <f t="shared" si="34"/>
        <v>1452.62</v>
      </c>
      <c r="N730" s="81">
        <f t="shared" si="35"/>
        <v>1285.5044247787609</v>
      </c>
    </row>
    <row r="731" spans="1:14" ht="41.1" customHeight="1">
      <c r="A731" s="83">
        <v>43979</v>
      </c>
      <c r="C731" s="81" t="s">
        <v>13</v>
      </c>
      <c r="D731" s="81" t="s">
        <v>14</v>
      </c>
      <c r="E731" s="81" t="s">
        <v>15</v>
      </c>
      <c r="F731" s="81" t="s">
        <v>232</v>
      </c>
      <c r="G731" s="81">
        <v>992</v>
      </c>
      <c r="H731" s="81">
        <v>5.09</v>
      </c>
      <c r="I731" s="81">
        <v>0.28000000000000003</v>
      </c>
      <c r="J731" s="81">
        <f>表4[[#This Row],[挂牌价]]-表4[[#This Row],[优惠下浮]]</f>
        <v>4.8099999999999996</v>
      </c>
      <c r="K731" s="81">
        <v>0.13</v>
      </c>
      <c r="L731" s="81">
        <f t="shared" si="33"/>
        <v>4.2566371681415927</v>
      </c>
      <c r="M731" s="81">
        <f t="shared" si="34"/>
        <v>4771.5199999999995</v>
      </c>
      <c r="N731" s="81">
        <f t="shared" si="35"/>
        <v>4222.5840707964599</v>
      </c>
    </row>
    <row r="732" spans="1:14" ht="41.1" customHeight="1">
      <c r="A732" s="83">
        <v>43979</v>
      </c>
      <c r="C732" s="81" t="s">
        <v>13</v>
      </c>
      <c r="D732" s="81" t="s">
        <v>14</v>
      </c>
      <c r="E732" s="81" t="s">
        <v>15</v>
      </c>
      <c r="F732" s="81" t="s">
        <v>1018</v>
      </c>
      <c r="G732" s="81">
        <v>1053</v>
      </c>
      <c r="H732" s="81">
        <v>5.09</v>
      </c>
      <c r="I732" s="81">
        <v>0.28000000000000003</v>
      </c>
      <c r="J732" s="81">
        <f>表4[[#This Row],[挂牌价]]-表4[[#This Row],[优惠下浮]]</f>
        <v>4.8099999999999996</v>
      </c>
      <c r="K732" s="81">
        <v>0.13</v>
      </c>
      <c r="L732" s="81">
        <f t="shared" si="33"/>
        <v>4.2566371681415927</v>
      </c>
      <c r="M732" s="81">
        <f t="shared" si="34"/>
        <v>5064.9299999999994</v>
      </c>
      <c r="N732" s="81">
        <f t="shared" si="35"/>
        <v>4482.2389380530967</v>
      </c>
    </row>
    <row r="733" spans="1:14" ht="41.1" customHeight="1">
      <c r="A733" s="83">
        <v>43979</v>
      </c>
      <c r="C733" s="81" t="s">
        <v>13</v>
      </c>
      <c r="D733" s="81" t="s">
        <v>14</v>
      </c>
      <c r="E733" s="81" t="s">
        <v>15</v>
      </c>
      <c r="F733" s="81" t="s">
        <v>1018</v>
      </c>
      <c r="G733" s="81">
        <v>623</v>
      </c>
      <c r="H733" s="81">
        <v>5.09</v>
      </c>
      <c r="I733" s="81">
        <v>0.28000000000000003</v>
      </c>
      <c r="J733" s="81">
        <f>表4[[#This Row],[挂牌价]]-表4[[#This Row],[优惠下浮]]</f>
        <v>4.8099999999999996</v>
      </c>
      <c r="K733" s="81">
        <v>0.13</v>
      </c>
      <c r="L733" s="81">
        <f t="shared" si="33"/>
        <v>4.2566371681415927</v>
      </c>
      <c r="M733" s="81">
        <f t="shared" si="34"/>
        <v>2996.6299999999997</v>
      </c>
      <c r="N733" s="81">
        <f t="shared" si="35"/>
        <v>2651.8849557522121</v>
      </c>
    </row>
    <row r="734" spans="1:14" ht="41.1" customHeight="1">
      <c r="A734" s="83">
        <v>43979</v>
      </c>
      <c r="C734" s="81" t="s">
        <v>13</v>
      </c>
      <c r="D734" s="81" t="s">
        <v>14</v>
      </c>
      <c r="E734" s="81" t="s">
        <v>15</v>
      </c>
      <c r="F734" s="81" t="s">
        <v>1016</v>
      </c>
      <c r="G734" s="81">
        <v>486</v>
      </c>
      <c r="H734" s="81">
        <v>5.09</v>
      </c>
      <c r="I734" s="81">
        <v>0.28000000000000003</v>
      </c>
      <c r="J734" s="81">
        <f>表4[[#This Row],[挂牌价]]-表4[[#This Row],[优惠下浮]]</f>
        <v>4.8099999999999996</v>
      </c>
      <c r="K734" s="81">
        <v>0.13</v>
      </c>
      <c r="L734" s="81">
        <f t="shared" si="33"/>
        <v>4.2566371681415927</v>
      </c>
      <c r="M734" s="81">
        <f t="shared" si="34"/>
        <v>2337.66</v>
      </c>
      <c r="N734" s="81">
        <f t="shared" si="35"/>
        <v>2068.7256637168139</v>
      </c>
    </row>
    <row r="735" spans="1:14" ht="41.1" customHeight="1">
      <c r="A735" s="83">
        <v>43979</v>
      </c>
      <c r="C735" s="81" t="s">
        <v>13</v>
      </c>
      <c r="D735" s="81" t="s">
        <v>14</v>
      </c>
      <c r="E735" s="81" t="s">
        <v>15</v>
      </c>
      <c r="F735" s="81" t="s">
        <v>746</v>
      </c>
      <c r="G735" s="81">
        <v>318</v>
      </c>
      <c r="H735" s="81">
        <v>5.09</v>
      </c>
      <c r="I735" s="81">
        <v>0.28000000000000003</v>
      </c>
      <c r="J735" s="81">
        <f>表4[[#This Row],[挂牌价]]-表4[[#This Row],[优惠下浮]]</f>
        <v>4.8099999999999996</v>
      </c>
      <c r="K735" s="81">
        <v>0.13</v>
      </c>
      <c r="L735" s="81">
        <f t="shared" si="33"/>
        <v>4.2566371681415927</v>
      </c>
      <c r="M735" s="81">
        <f t="shared" si="34"/>
        <v>1529.58</v>
      </c>
      <c r="N735" s="81">
        <f t="shared" si="35"/>
        <v>1353.6106194690265</v>
      </c>
    </row>
    <row r="736" spans="1:14" ht="41.1" customHeight="1">
      <c r="A736" s="83">
        <v>43979</v>
      </c>
      <c r="C736" s="81" t="s">
        <v>13</v>
      </c>
      <c r="D736" s="81" t="s">
        <v>14</v>
      </c>
      <c r="E736" s="81" t="s">
        <v>15</v>
      </c>
      <c r="F736" s="81" t="s">
        <v>149</v>
      </c>
      <c r="G736" s="81">
        <v>466</v>
      </c>
      <c r="H736" s="81">
        <v>5.09</v>
      </c>
      <c r="I736" s="81">
        <v>0.28000000000000003</v>
      </c>
      <c r="J736" s="81">
        <f>表4[[#This Row],[挂牌价]]-表4[[#This Row],[优惠下浮]]</f>
        <v>4.8099999999999996</v>
      </c>
      <c r="K736" s="81">
        <v>0.13</v>
      </c>
      <c r="L736" s="81">
        <f t="shared" si="33"/>
        <v>4.2566371681415927</v>
      </c>
      <c r="M736" s="81">
        <f t="shared" si="34"/>
        <v>2241.46</v>
      </c>
      <c r="N736" s="81">
        <f t="shared" si="35"/>
        <v>1983.5929203539822</v>
      </c>
    </row>
    <row r="737" spans="1:14" ht="41.1" customHeight="1">
      <c r="A737" s="83">
        <v>43979</v>
      </c>
      <c r="C737" s="81" t="s">
        <v>13</v>
      </c>
      <c r="D737" s="81" t="s">
        <v>14</v>
      </c>
      <c r="E737" s="81" t="s">
        <v>15</v>
      </c>
      <c r="F737" s="81" t="s">
        <v>149</v>
      </c>
      <c r="G737" s="81">
        <v>1014</v>
      </c>
      <c r="H737" s="81">
        <v>5.09</v>
      </c>
      <c r="I737" s="81">
        <v>0.28000000000000003</v>
      </c>
      <c r="J737" s="81">
        <f>表4[[#This Row],[挂牌价]]-表4[[#This Row],[优惠下浮]]</f>
        <v>4.8099999999999996</v>
      </c>
      <c r="K737" s="81">
        <v>0.13</v>
      </c>
      <c r="L737" s="81">
        <f t="shared" si="33"/>
        <v>4.2566371681415927</v>
      </c>
      <c r="M737" s="81">
        <f t="shared" si="34"/>
        <v>4877.3399999999992</v>
      </c>
      <c r="N737" s="81">
        <f t="shared" si="35"/>
        <v>4316.2300884955748</v>
      </c>
    </row>
    <row r="738" spans="1:14" ht="41.1" customHeight="1">
      <c r="A738" s="83">
        <v>43979</v>
      </c>
      <c r="C738" s="81" t="s">
        <v>13</v>
      </c>
      <c r="D738" s="81" t="s">
        <v>14</v>
      </c>
      <c r="E738" s="81" t="s">
        <v>15</v>
      </c>
      <c r="F738" s="81" t="s">
        <v>149</v>
      </c>
      <c r="G738" s="81">
        <v>2278</v>
      </c>
      <c r="H738" s="81">
        <v>5.09</v>
      </c>
      <c r="I738" s="81">
        <v>0.28000000000000003</v>
      </c>
      <c r="J738" s="81">
        <f>表4[[#This Row],[挂牌价]]-表4[[#This Row],[优惠下浮]]</f>
        <v>4.8099999999999996</v>
      </c>
      <c r="K738" s="81">
        <v>0.13</v>
      </c>
      <c r="L738" s="81">
        <f t="shared" si="33"/>
        <v>4.2566371681415927</v>
      </c>
      <c r="M738" s="81">
        <f t="shared" si="34"/>
        <v>10957.179999999998</v>
      </c>
      <c r="N738" s="81">
        <f t="shared" si="35"/>
        <v>9696.6194690265474</v>
      </c>
    </row>
    <row r="739" spans="1:14" ht="41.1" customHeight="1">
      <c r="A739" s="83">
        <v>43979</v>
      </c>
      <c r="C739" s="81" t="s">
        <v>13</v>
      </c>
      <c r="D739" s="81" t="s">
        <v>14</v>
      </c>
      <c r="E739" s="81" t="s">
        <v>15</v>
      </c>
      <c r="F739" s="81" t="s">
        <v>1012</v>
      </c>
      <c r="G739" s="81">
        <v>171</v>
      </c>
      <c r="H739" s="81">
        <v>5.09</v>
      </c>
      <c r="I739" s="81">
        <v>0.28000000000000003</v>
      </c>
      <c r="J739" s="81">
        <f>表4[[#This Row],[挂牌价]]-表4[[#This Row],[优惠下浮]]</f>
        <v>4.8099999999999996</v>
      </c>
      <c r="K739" s="81">
        <v>0.13</v>
      </c>
      <c r="L739" s="81">
        <f t="shared" si="33"/>
        <v>4.2566371681415927</v>
      </c>
      <c r="M739" s="81">
        <f t="shared" si="34"/>
        <v>822.50999999999988</v>
      </c>
      <c r="N739" s="81">
        <f t="shared" si="35"/>
        <v>727.88495575221236</v>
      </c>
    </row>
    <row r="740" spans="1:14" ht="41.1" customHeight="1">
      <c r="A740" s="83">
        <v>43979</v>
      </c>
      <c r="C740" s="81" t="s">
        <v>13</v>
      </c>
      <c r="D740" s="81" t="s">
        <v>14</v>
      </c>
      <c r="E740" s="81" t="s">
        <v>15</v>
      </c>
      <c r="F740" s="81" t="s">
        <v>1012</v>
      </c>
      <c r="G740" s="81">
        <v>110</v>
      </c>
      <c r="H740" s="81">
        <v>5.09</v>
      </c>
      <c r="I740" s="81">
        <v>0.28000000000000003</v>
      </c>
      <c r="J740" s="81">
        <f>表4[[#This Row],[挂牌价]]-表4[[#This Row],[优惠下浮]]</f>
        <v>4.8099999999999996</v>
      </c>
      <c r="K740" s="81">
        <v>0.13</v>
      </c>
      <c r="L740" s="81">
        <f t="shared" si="33"/>
        <v>4.2566371681415927</v>
      </c>
      <c r="M740" s="81">
        <f t="shared" si="34"/>
        <v>529.09999999999991</v>
      </c>
      <c r="N740" s="81">
        <f t="shared" si="35"/>
        <v>468.23008849557522</v>
      </c>
    </row>
    <row r="741" spans="1:14" ht="41.1" customHeight="1">
      <c r="A741" s="83">
        <v>43979</v>
      </c>
      <c r="C741" s="81" t="s">
        <v>13</v>
      </c>
      <c r="D741" s="81" t="s">
        <v>14</v>
      </c>
      <c r="E741" s="81" t="s">
        <v>15</v>
      </c>
      <c r="F741" s="81" t="s">
        <v>253</v>
      </c>
      <c r="G741" s="81">
        <v>478</v>
      </c>
      <c r="H741" s="81">
        <v>5.09</v>
      </c>
      <c r="I741" s="81">
        <v>0.28000000000000003</v>
      </c>
      <c r="J741" s="81">
        <f>表4[[#This Row],[挂牌价]]-表4[[#This Row],[优惠下浮]]</f>
        <v>4.8099999999999996</v>
      </c>
      <c r="K741" s="81">
        <v>0.13</v>
      </c>
      <c r="L741" s="81">
        <f t="shared" si="33"/>
        <v>4.2566371681415927</v>
      </c>
      <c r="M741" s="81">
        <f t="shared" si="34"/>
        <v>2299.1799999999998</v>
      </c>
      <c r="N741" s="81">
        <f t="shared" si="35"/>
        <v>2034.6725663716813</v>
      </c>
    </row>
    <row r="742" spans="1:14" ht="41.1" customHeight="1">
      <c r="A742" s="83">
        <v>43979</v>
      </c>
      <c r="C742" s="81" t="s">
        <v>13</v>
      </c>
      <c r="D742" s="81" t="s">
        <v>14</v>
      </c>
      <c r="E742" s="81" t="s">
        <v>15</v>
      </c>
      <c r="F742" s="81" t="s">
        <v>253</v>
      </c>
      <c r="G742" s="81">
        <v>823</v>
      </c>
      <c r="H742" s="81">
        <v>5.09</v>
      </c>
      <c r="I742" s="81">
        <v>0.28000000000000003</v>
      </c>
      <c r="J742" s="81">
        <f>表4[[#This Row],[挂牌价]]-表4[[#This Row],[优惠下浮]]</f>
        <v>4.8099999999999996</v>
      </c>
      <c r="K742" s="81">
        <v>0.13</v>
      </c>
      <c r="L742" s="81">
        <f t="shared" si="33"/>
        <v>4.2566371681415927</v>
      </c>
      <c r="M742" s="81">
        <f t="shared" si="34"/>
        <v>3958.6299999999997</v>
      </c>
      <c r="N742" s="81">
        <f t="shared" si="35"/>
        <v>3503.2123893805306</v>
      </c>
    </row>
    <row r="743" spans="1:14" ht="41.1" customHeight="1">
      <c r="A743" s="83">
        <v>43979</v>
      </c>
      <c r="C743" s="81" t="s">
        <v>13</v>
      </c>
      <c r="D743" s="81" t="s">
        <v>14</v>
      </c>
      <c r="E743" s="81" t="s">
        <v>15</v>
      </c>
      <c r="F743" s="81" t="s">
        <v>253</v>
      </c>
      <c r="G743" s="81">
        <v>502</v>
      </c>
      <c r="H743" s="81">
        <v>5.09</v>
      </c>
      <c r="I743" s="81">
        <v>0.28000000000000003</v>
      </c>
      <c r="J743" s="81">
        <f>表4[[#This Row],[挂牌价]]-表4[[#This Row],[优惠下浮]]</f>
        <v>4.8099999999999996</v>
      </c>
      <c r="K743" s="81">
        <v>0.13</v>
      </c>
      <c r="L743" s="81">
        <f t="shared" si="33"/>
        <v>4.2566371681415927</v>
      </c>
      <c r="M743" s="81">
        <f t="shared" si="34"/>
        <v>2414.62</v>
      </c>
      <c r="N743" s="81">
        <f t="shared" si="35"/>
        <v>2136.8318584070794</v>
      </c>
    </row>
    <row r="744" spans="1:14" ht="41.1" customHeight="1">
      <c r="A744" s="83">
        <v>43979</v>
      </c>
      <c r="C744" s="81" t="s">
        <v>13</v>
      </c>
      <c r="D744" s="81" t="s">
        <v>14</v>
      </c>
      <c r="E744" s="81" t="s">
        <v>15</v>
      </c>
      <c r="F744" s="81" t="s">
        <v>253</v>
      </c>
      <c r="G744" s="81">
        <v>1050</v>
      </c>
      <c r="H744" s="81">
        <v>5.09</v>
      </c>
      <c r="I744" s="81">
        <v>0.28000000000000003</v>
      </c>
      <c r="J744" s="81">
        <f>表4[[#This Row],[挂牌价]]-表4[[#This Row],[优惠下浮]]</f>
        <v>4.8099999999999996</v>
      </c>
      <c r="K744" s="81">
        <v>0.13</v>
      </c>
      <c r="L744" s="81">
        <f t="shared" si="33"/>
        <v>4.2566371681415927</v>
      </c>
      <c r="M744" s="81">
        <f t="shared" si="34"/>
        <v>5050.5</v>
      </c>
      <c r="N744" s="81">
        <f t="shared" si="35"/>
        <v>4469.4690265486724</v>
      </c>
    </row>
    <row r="745" spans="1:14" ht="41.1" customHeight="1">
      <c r="A745" s="83">
        <v>43979</v>
      </c>
      <c r="C745" s="81" t="s">
        <v>13</v>
      </c>
      <c r="D745" s="81" t="s">
        <v>14</v>
      </c>
      <c r="E745" s="81" t="s">
        <v>15</v>
      </c>
      <c r="F745" s="81" t="s">
        <v>253</v>
      </c>
      <c r="G745" s="81">
        <v>683</v>
      </c>
      <c r="H745" s="81">
        <v>5.09</v>
      </c>
      <c r="I745" s="81">
        <v>0.28000000000000003</v>
      </c>
      <c r="J745" s="81">
        <f>表4[[#This Row],[挂牌价]]-表4[[#This Row],[优惠下浮]]</f>
        <v>4.8099999999999996</v>
      </c>
      <c r="K745" s="81">
        <v>0.13</v>
      </c>
      <c r="L745" s="81">
        <f t="shared" si="33"/>
        <v>4.2566371681415927</v>
      </c>
      <c r="M745" s="81">
        <f t="shared" si="34"/>
        <v>3285.2299999999996</v>
      </c>
      <c r="N745" s="81">
        <f t="shared" si="35"/>
        <v>2907.2831858407076</v>
      </c>
    </row>
    <row r="746" spans="1:14" ht="41.1" customHeight="1">
      <c r="A746" s="83">
        <v>43979</v>
      </c>
      <c r="C746" s="81" t="s">
        <v>13</v>
      </c>
      <c r="D746" s="81" t="s">
        <v>14</v>
      </c>
      <c r="E746" s="81" t="s">
        <v>15</v>
      </c>
      <c r="F746" s="81" t="s">
        <v>253</v>
      </c>
      <c r="G746" s="81">
        <v>258</v>
      </c>
      <c r="H746" s="81">
        <v>5.09</v>
      </c>
      <c r="I746" s="81">
        <v>0.28000000000000003</v>
      </c>
      <c r="J746" s="81">
        <f>表4[[#This Row],[挂牌价]]-表4[[#This Row],[优惠下浮]]</f>
        <v>4.8099999999999996</v>
      </c>
      <c r="K746" s="81">
        <v>0.13</v>
      </c>
      <c r="L746" s="81">
        <f t="shared" si="33"/>
        <v>4.2566371681415927</v>
      </c>
      <c r="M746" s="81">
        <f t="shared" si="34"/>
        <v>1240.9799999999998</v>
      </c>
      <c r="N746" s="81">
        <f t="shared" si="35"/>
        <v>1098.2123893805308</v>
      </c>
    </row>
    <row r="747" spans="1:14" ht="41.1" customHeight="1">
      <c r="A747" s="83">
        <v>43980</v>
      </c>
      <c r="C747" s="81" t="s">
        <v>13</v>
      </c>
      <c r="D747" s="81" t="s">
        <v>14</v>
      </c>
      <c r="E747" s="81" t="s">
        <v>15</v>
      </c>
      <c r="F747" s="81" t="s">
        <v>19</v>
      </c>
      <c r="G747" s="81">
        <v>2385</v>
      </c>
      <c r="H747" s="81">
        <v>5.09</v>
      </c>
      <c r="I747" s="81">
        <v>0.28000000000000003</v>
      </c>
      <c r="J747" s="81">
        <f>表4[[#This Row],[挂牌价]]-表4[[#This Row],[优惠下浮]]</f>
        <v>4.8099999999999996</v>
      </c>
      <c r="K747" s="81">
        <v>0.13</v>
      </c>
      <c r="L747" s="81">
        <f t="shared" si="33"/>
        <v>4.2566371681415927</v>
      </c>
      <c r="M747" s="81">
        <f t="shared" si="34"/>
        <v>11471.849999999999</v>
      </c>
      <c r="N747" s="81">
        <f t="shared" si="35"/>
        <v>10152.079646017699</v>
      </c>
    </row>
    <row r="748" spans="1:14" ht="41.1" customHeight="1">
      <c r="A748" s="83">
        <v>43980</v>
      </c>
      <c r="C748" s="81" t="s">
        <v>13</v>
      </c>
      <c r="D748" s="81" t="s">
        <v>14</v>
      </c>
      <c r="E748" s="81" t="s">
        <v>15</v>
      </c>
      <c r="F748" s="81" t="s">
        <v>34</v>
      </c>
      <c r="G748" s="81">
        <v>3056</v>
      </c>
      <c r="H748" s="81">
        <v>5.09</v>
      </c>
      <c r="I748" s="81">
        <v>0.28000000000000003</v>
      </c>
      <c r="J748" s="81">
        <f>表4[[#This Row],[挂牌价]]-表4[[#This Row],[优惠下浮]]</f>
        <v>4.8099999999999996</v>
      </c>
      <c r="K748" s="81">
        <v>0.13</v>
      </c>
      <c r="L748" s="81">
        <f t="shared" si="33"/>
        <v>4.2566371681415927</v>
      </c>
      <c r="M748" s="81">
        <f t="shared" si="34"/>
        <v>14699.359999999999</v>
      </c>
      <c r="N748" s="81">
        <f t="shared" si="35"/>
        <v>13008.283185840708</v>
      </c>
    </row>
    <row r="749" spans="1:14" ht="41.1" customHeight="1">
      <c r="A749" s="83">
        <v>43980</v>
      </c>
      <c r="C749" s="81" t="s">
        <v>13</v>
      </c>
      <c r="D749" s="81" t="s">
        <v>14</v>
      </c>
      <c r="E749" s="81" t="s">
        <v>15</v>
      </c>
      <c r="F749" s="81" t="s">
        <v>34</v>
      </c>
      <c r="G749" s="81">
        <v>296</v>
      </c>
      <c r="H749" s="81">
        <v>5.09</v>
      </c>
      <c r="I749" s="81">
        <v>0.28000000000000003</v>
      </c>
      <c r="J749" s="81">
        <f>表4[[#This Row],[挂牌价]]-表4[[#This Row],[优惠下浮]]</f>
        <v>4.8099999999999996</v>
      </c>
      <c r="K749" s="81">
        <v>0.13</v>
      </c>
      <c r="L749" s="81">
        <f t="shared" si="33"/>
        <v>4.2566371681415927</v>
      </c>
      <c r="M749" s="81">
        <f t="shared" si="34"/>
        <v>1423.76</v>
      </c>
      <c r="N749" s="81">
        <f t="shared" si="35"/>
        <v>1259.9646017699115</v>
      </c>
    </row>
    <row r="750" spans="1:14" ht="41.1" customHeight="1">
      <c r="A750" s="83">
        <v>43980</v>
      </c>
      <c r="C750" s="81" t="s">
        <v>13</v>
      </c>
      <c r="D750" s="81" t="s">
        <v>14</v>
      </c>
      <c r="E750" s="81" t="s">
        <v>15</v>
      </c>
      <c r="F750" s="81" t="s">
        <v>27</v>
      </c>
      <c r="G750" s="81">
        <v>1162</v>
      </c>
      <c r="H750" s="81">
        <v>5.09</v>
      </c>
      <c r="I750" s="81">
        <v>0.28000000000000003</v>
      </c>
      <c r="J750" s="81">
        <f>表4[[#This Row],[挂牌价]]-表4[[#This Row],[优惠下浮]]</f>
        <v>4.8099999999999996</v>
      </c>
      <c r="K750" s="81">
        <v>0.13</v>
      </c>
      <c r="L750" s="81">
        <f t="shared" si="33"/>
        <v>4.2566371681415927</v>
      </c>
      <c r="M750" s="81">
        <f t="shared" si="34"/>
        <v>5589.2199999999993</v>
      </c>
      <c r="N750" s="81">
        <f t="shared" si="35"/>
        <v>4946.212389380531</v>
      </c>
    </row>
    <row r="751" spans="1:14" ht="41.1" customHeight="1">
      <c r="A751" s="83">
        <v>43980</v>
      </c>
      <c r="C751" s="81" t="s">
        <v>13</v>
      </c>
      <c r="D751" s="81" t="s">
        <v>14</v>
      </c>
      <c r="E751" s="81" t="s">
        <v>15</v>
      </c>
      <c r="F751" s="81" t="s">
        <v>21</v>
      </c>
      <c r="G751" s="81">
        <v>1796</v>
      </c>
      <c r="H751" s="81">
        <v>5.09</v>
      </c>
      <c r="I751" s="81">
        <v>0.28000000000000003</v>
      </c>
      <c r="J751" s="81">
        <f>表4[[#This Row],[挂牌价]]-表4[[#This Row],[优惠下浮]]</f>
        <v>4.8099999999999996</v>
      </c>
      <c r="K751" s="81">
        <v>0.13</v>
      </c>
      <c r="L751" s="81">
        <f t="shared" si="33"/>
        <v>4.2566371681415927</v>
      </c>
      <c r="M751" s="81">
        <f t="shared" si="34"/>
        <v>8638.7599999999984</v>
      </c>
      <c r="N751" s="81">
        <f t="shared" si="35"/>
        <v>7644.9203539823002</v>
      </c>
    </row>
    <row r="752" spans="1:14" ht="41.1" customHeight="1">
      <c r="A752" s="83">
        <v>43980</v>
      </c>
      <c r="C752" s="81" t="s">
        <v>13</v>
      </c>
      <c r="D752" s="81" t="s">
        <v>14</v>
      </c>
      <c r="E752" s="81" t="s">
        <v>15</v>
      </c>
      <c r="F752" s="81" t="s">
        <v>37</v>
      </c>
      <c r="G752" s="81">
        <v>100</v>
      </c>
      <c r="H752" s="81">
        <v>5.09</v>
      </c>
      <c r="I752" s="81">
        <v>0.28000000000000003</v>
      </c>
      <c r="J752" s="81">
        <f>表4[[#This Row],[挂牌价]]-表4[[#This Row],[优惠下浮]]</f>
        <v>4.8099999999999996</v>
      </c>
      <c r="K752" s="81">
        <v>0.13</v>
      </c>
      <c r="L752" s="81">
        <f t="shared" si="33"/>
        <v>4.2566371681415927</v>
      </c>
      <c r="M752" s="81">
        <f t="shared" si="34"/>
        <v>480.99999999999994</v>
      </c>
      <c r="N752" s="81">
        <f t="shared" si="35"/>
        <v>425.66371681415927</v>
      </c>
    </row>
    <row r="753" spans="1:14" ht="41.1" customHeight="1">
      <c r="A753" s="83">
        <v>43980</v>
      </c>
      <c r="C753" s="81" t="s">
        <v>13</v>
      </c>
      <c r="D753" s="81" t="s">
        <v>14</v>
      </c>
      <c r="E753" s="81" t="s">
        <v>15</v>
      </c>
      <c r="F753" s="81" t="s">
        <v>25</v>
      </c>
      <c r="G753" s="81">
        <v>1428</v>
      </c>
      <c r="H753" s="81">
        <v>5.09</v>
      </c>
      <c r="I753" s="81">
        <v>0.28000000000000003</v>
      </c>
      <c r="J753" s="81">
        <f>表4[[#This Row],[挂牌价]]-表4[[#This Row],[优惠下浮]]</f>
        <v>4.8099999999999996</v>
      </c>
      <c r="K753" s="81">
        <v>0.13</v>
      </c>
      <c r="L753" s="81">
        <f t="shared" si="33"/>
        <v>4.2566371681415927</v>
      </c>
      <c r="M753" s="81">
        <f t="shared" si="34"/>
        <v>6868.6799999999994</v>
      </c>
      <c r="N753" s="81">
        <f t="shared" si="35"/>
        <v>6078.4778761061943</v>
      </c>
    </row>
    <row r="754" spans="1:14" ht="41.1" customHeight="1">
      <c r="A754" s="83">
        <v>43980</v>
      </c>
      <c r="C754" s="81" t="s">
        <v>13</v>
      </c>
      <c r="D754" s="81" t="s">
        <v>14</v>
      </c>
      <c r="E754" s="81" t="s">
        <v>15</v>
      </c>
      <c r="F754" s="81" t="s">
        <v>29</v>
      </c>
      <c r="G754" s="81">
        <v>1085</v>
      </c>
      <c r="H754" s="81">
        <v>5.09</v>
      </c>
      <c r="I754" s="81">
        <v>0.28000000000000003</v>
      </c>
      <c r="J754" s="81">
        <f>表4[[#This Row],[挂牌价]]-表4[[#This Row],[优惠下浮]]</f>
        <v>4.8099999999999996</v>
      </c>
      <c r="K754" s="81">
        <v>0.13</v>
      </c>
      <c r="L754" s="81">
        <f t="shared" si="33"/>
        <v>4.2566371681415927</v>
      </c>
      <c r="M754" s="81">
        <f t="shared" si="34"/>
        <v>5218.8499999999995</v>
      </c>
      <c r="N754" s="81">
        <f t="shared" si="35"/>
        <v>4618.4513274336277</v>
      </c>
    </row>
    <row r="755" spans="1:14" ht="41.1" customHeight="1">
      <c r="A755" s="83">
        <v>43980</v>
      </c>
      <c r="C755" s="81" t="s">
        <v>13</v>
      </c>
      <c r="D755" s="81" t="s">
        <v>14</v>
      </c>
      <c r="E755" s="81" t="s">
        <v>15</v>
      </c>
      <c r="F755" s="81" t="s">
        <v>1017</v>
      </c>
      <c r="G755" s="81">
        <v>635</v>
      </c>
      <c r="H755" s="81">
        <v>5.09</v>
      </c>
      <c r="I755" s="81">
        <v>0.28000000000000003</v>
      </c>
      <c r="J755" s="81">
        <f>表4[[#This Row],[挂牌价]]-表4[[#This Row],[优惠下浮]]</f>
        <v>4.8099999999999996</v>
      </c>
      <c r="K755" s="81">
        <v>0.13</v>
      </c>
      <c r="L755" s="81">
        <f t="shared" si="33"/>
        <v>4.2566371681415927</v>
      </c>
      <c r="M755" s="81">
        <f t="shared" si="34"/>
        <v>3054.35</v>
      </c>
      <c r="N755" s="81">
        <f t="shared" si="35"/>
        <v>2702.9646017699115</v>
      </c>
    </row>
    <row r="756" spans="1:14" ht="41.1" customHeight="1">
      <c r="A756" s="83">
        <v>43980</v>
      </c>
      <c r="C756" s="81" t="s">
        <v>13</v>
      </c>
      <c r="D756" s="81" t="s">
        <v>14</v>
      </c>
      <c r="E756" s="81" t="s">
        <v>15</v>
      </c>
      <c r="F756" s="81" t="s">
        <v>1027</v>
      </c>
      <c r="G756" s="81">
        <v>196</v>
      </c>
      <c r="H756" s="81">
        <v>5.09</v>
      </c>
      <c r="I756" s="81">
        <v>0.28000000000000003</v>
      </c>
      <c r="J756" s="81">
        <f>表4[[#This Row],[挂牌价]]-表4[[#This Row],[优惠下浮]]</f>
        <v>4.8099999999999996</v>
      </c>
      <c r="K756" s="81">
        <v>0.13</v>
      </c>
      <c r="L756" s="81">
        <f t="shared" si="33"/>
        <v>4.2566371681415927</v>
      </c>
      <c r="M756" s="81">
        <f t="shared" si="34"/>
        <v>942.75999999999988</v>
      </c>
      <c r="N756" s="81">
        <f t="shared" si="35"/>
        <v>834.30088495575217</v>
      </c>
    </row>
    <row r="757" spans="1:14" ht="41.1" customHeight="1">
      <c r="A757" s="83">
        <v>43980</v>
      </c>
      <c r="C757" s="81" t="s">
        <v>13</v>
      </c>
      <c r="D757" s="81" t="s">
        <v>14</v>
      </c>
      <c r="E757" s="81" t="s">
        <v>15</v>
      </c>
      <c r="F757" s="81" t="s">
        <v>1020</v>
      </c>
      <c r="G757" s="81">
        <v>5094</v>
      </c>
      <c r="H757" s="81">
        <v>5.09</v>
      </c>
      <c r="I757" s="81">
        <v>0.28000000000000003</v>
      </c>
      <c r="J757" s="81">
        <f>表4[[#This Row],[挂牌价]]-表4[[#This Row],[优惠下浮]]</f>
        <v>4.8099999999999996</v>
      </c>
      <c r="K757" s="81">
        <v>0.13</v>
      </c>
      <c r="L757" s="81">
        <f t="shared" si="33"/>
        <v>4.2566371681415927</v>
      </c>
      <c r="M757" s="81">
        <f t="shared" si="34"/>
        <v>24502.14</v>
      </c>
      <c r="N757" s="81">
        <f t="shared" si="35"/>
        <v>21683.309734513274</v>
      </c>
    </row>
    <row r="758" spans="1:14" ht="41.1" customHeight="1">
      <c r="A758" s="83">
        <v>43980</v>
      </c>
      <c r="C758" s="81" t="s">
        <v>13</v>
      </c>
      <c r="D758" s="81" t="s">
        <v>14</v>
      </c>
      <c r="E758" s="81" t="s">
        <v>15</v>
      </c>
      <c r="F758" s="81" t="s">
        <v>64</v>
      </c>
      <c r="G758" s="81">
        <v>468</v>
      </c>
      <c r="H758" s="81">
        <v>5.09</v>
      </c>
      <c r="I758" s="81">
        <v>0.28000000000000003</v>
      </c>
      <c r="J758" s="81">
        <f>表4[[#This Row],[挂牌价]]-表4[[#This Row],[优惠下浮]]</f>
        <v>4.8099999999999996</v>
      </c>
      <c r="K758" s="81">
        <v>0.13</v>
      </c>
      <c r="L758" s="81">
        <f t="shared" si="33"/>
        <v>4.2566371681415927</v>
      </c>
      <c r="M758" s="81">
        <f t="shared" si="34"/>
        <v>2251.08</v>
      </c>
      <c r="N758" s="81">
        <f t="shared" si="35"/>
        <v>1992.1061946902653</v>
      </c>
    </row>
    <row r="759" spans="1:14" ht="41.1" customHeight="1">
      <c r="A759" s="83">
        <v>43980</v>
      </c>
      <c r="C759" s="81" t="s">
        <v>13</v>
      </c>
      <c r="D759" s="81" t="s">
        <v>14</v>
      </c>
      <c r="E759" s="81" t="s">
        <v>15</v>
      </c>
      <c r="F759" s="81" t="s">
        <v>39</v>
      </c>
      <c r="G759" s="81">
        <v>2027</v>
      </c>
      <c r="H759" s="81">
        <v>5.09</v>
      </c>
      <c r="I759" s="81">
        <v>0.28000000000000003</v>
      </c>
      <c r="J759" s="81">
        <f>表4[[#This Row],[挂牌价]]-表4[[#This Row],[优惠下浮]]</f>
        <v>4.8099999999999996</v>
      </c>
      <c r="K759" s="81">
        <v>0.13</v>
      </c>
      <c r="L759" s="81">
        <f t="shared" si="33"/>
        <v>4.2566371681415927</v>
      </c>
      <c r="M759" s="81">
        <f t="shared" si="34"/>
        <v>9749.869999999999</v>
      </c>
      <c r="N759" s="81">
        <f t="shared" si="35"/>
        <v>8628.2035398230091</v>
      </c>
    </row>
    <row r="760" spans="1:14" ht="41.1" customHeight="1">
      <c r="A760" s="83">
        <v>43980</v>
      </c>
      <c r="C760" s="81" t="s">
        <v>13</v>
      </c>
      <c r="D760" s="81" t="s">
        <v>14</v>
      </c>
      <c r="E760" s="81" t="s">
        <v>15</v>
      </c>
      <c r="F760" s="81" t="s">
        <v>39</v>
      </c>
      <c r="G760" s="81">
        <v>1009</v>
      </c>
      <c r="H760" s="81">
        <v>5.09</v>
      </c>
      <c r="I760" s="81">
        <v>0.28000000000000003</v>
      </c>
      <c r="J760" s="81">
        <f>表4[[#This Row],[挂牌价]]-表4[[#This Row],[优惠下浮]]</f>
        <v>4.8099999999999996</v>
      </c>
      <c r="K760" s="81">
        <v>0.13</v>
      </c>
      <c r="L760" s="81">
        <f t="shared" si="33"/>
        <v>4.2566371681415927</v>
      </c>
      <c r="M760" s="81">
        <f t="shared" si="34"/>
        <v>4853.29</v>
      </c>
      <c r="N760" s="81">
        <f t="shared" si="35"/>
        <v>4294.9469026548668</v>
      </c>
    </row>
    <row r="761" spans="1:14" ht="41.1" customHeight="1">
      <c r="A761" s="83">
        <v>43980</v>
      </c>
      <c r="C761" s="81" t="s">
        <v>13</v>
      </c>
      <c r="D761" s="81" t="s">
        <v>14</v>
      </c>
      <c r="E761" s="81" t="s">
        <v>15</v>
      </c>
      <c r="F761" s="81" t="s">
        <v>35</v>
      </c>
      <c r="G761" s="81">
        <v>1141</v>
      </c>
      <c r="H761" s="81">
        <v>5.09</v>
      </c>
      <c r="I761" s="81">
        <v>0.28000000000000003</v>
      </c>
      <c r="J761" s="81">
        <f>表4[[#This Row],[挂牌价]]-表4[[#This Row],[优惠下浮]]</f>
        <v>4.8099999999999996</v>
      </c>
      <c r="K761" s="81">
        <v>0.13</v>
      </c>
      <c r="L761" s="81">
        <f t="shared" si="33"/>
        <v>4.2566371681415927</v>
      </c>
      <c r="M761" s="81">
        <f t="shared" si="34"/>
        <v>5488.2099999999991</v>
      </c>
      <c r="N761" s="81">
        <f t="shared" si="35"/>
        <v>4856.8230088495575</v>
      </c>
    </row>
    <row r="762" spans="1:14" ht="41.1" customHeight="1">
      <c r="A762" s="83">
        <v>43980</v>
      </c>
      <c r="C762" s="81" t="s">
        <v>13</v>
      </c>
      <c r="D762" s="81" t="s">
        <v>14</v>
      </c>
      <c r="E762" s="81" t="s">
        <v>15</v>
      </c>
      <c r="F762" s="81" t="s">
        <v>230</v>
      </c>
      <c r="G762" s="81">
        <v>2147</v>
      </c>
      <c r="H762" s="81">
        <v>5.09</v>
      </c>
      <c r="I762" s="81">
        <v>0.28000000000000003</v>
      </c>
      <c r="J762" s="81">
        <f>表4[[#This Row],[挂牌价]]-表4[[#This Row],[优惠下浮]]</f>
        <v>4.8099999999999996</v>
      </c>
      <c r="K762" s="81">
        <v>0.13</v>
      </c>
      <c r="L762" s="81">
        <f t="shared" si="33"/>
        <v>4.2566371681415927</v>
      </c>
      <c r="M762" s="81">
        <f t="shared" si="34"/>
        <v>10327.07</v>
      </c>
      <c r="N762" s="81">
        <f t="shared" si="35"/>
        <v>9139</v>
      </c>
    </row>
    <row r="763" spans="1:14" ht="41.1" customHeight="1">
      <c r="A763" s="83">
        <v>43980</v>
      </c>
      <c r="C763" s="81" t="s">
        <v>13</v>
      </c>
      <c r="D763" s="81" t="s">
        <v>14</v>
      </c>
      <c r="E763" s="81" t="s">
        <v>15</v>
      </c>
      <c r="F763" s="81" t="s">
        <v>230</v>
      </c>
      <c r="G763" s="81">
        <v>209</v>
      </c>
      <c r="H763" s="81">
        <v>5.09</v>
      </c>
      <c r="I763" s="81">
        <v>0.28000000000000003</v>
      </c>
      <c r="J763" s="81">
        <f>表4[[#This Row],[挂牌价]]-表4[[#This Row],[优惠下浮]]</f>
        <v>4.8099999999999996</v>
      </c>
      <c r="K763" s="81">
        <v>0.13</v>
      </c>
      <c r="L763" s="81">
        <f t="shared" si="33"/>
        <v>4.2566371681415927</v>
      </c>
      <c r="M763" s="81">
        <f t="shared" si="34"/>
        <v>1005.29</v>
      </c>
      <c r="N763" s="81">
        <f t="shared" si="35"/>
        <v>889.63716814159284</v>
      </c>
    </row>
    <row r="764" spans="1:14" ht="41.1" customHeight="1">
      <c r="A764" s="83">
        <v>43980</v>
      </c>
      <c r="C764" s="81" t="s">
        <v>13</v>
      </c>
      <c r="D764" s="81" t="s">
        <v>14</v>
      </c>
      <c r="E764" s="81" t="s">
        <v>15</v>
      </c>
      <c r="F764" s="81" t="s">
        <v>230</v>
      </c>
      <c r="G764" s="81">
        <v>190</v>
      </c>
      <c r="H764" s="81">
        <v>5.09</v>
      </c>
      <c r="I764" s="81">
        <v>0.28000000000000003</v>
      </c>
      <c r="J764" s="81">
        <f>表4[[#This Row],[挂牌价]]-表4[[#This Row],[优惠下浮]]</f>
        <v>4.8099999999999996</v>
      </c>
      <c r="K764" s="81">
        <v>0.13</v>
      </c>
      <c r="L764" s="81">
        <f t="shared" si="33"/>
        <v>4.2566371681415927</v>
      </c>
      <c r="M764" s="81">
        <f t="shared" si="34"/>
        <v>913.9</v>
      </c>
      <c r="N764" s="81">
        <f t="shared" si="35"/>
        <v>808.7610619469026</v>
      </c>
    </row>
    <row r="765" spans="1:14" ht="41.1" customHeight="1">
      <c r="A765" s="83">
        <v>43980</v>
      </c>
      <c r="C765" s="81" t="s">
        <v>13</v>
      </c>
      <c r="D765" s="81" t="s">
        <v>14</v>
      </c>
      <c r="E765" s="81" t="s">
        <v>15</v>
      </c>
      <c r="F765" s="81" t="s">
        <v>230</v>
      </c>
      <c r="G765" s="81">
        <v>294</v>
      </c>
      <c r="H765" s="81">
        <v>5.09</v>
      </c>
      <c r="I765" s="81">
        <v>0.28000000000000003</v>
      </c>
      <c r="J765" s="81">
        <f>表4[[#This Row],[挂牌价]]-表4[[#This Row],[优惠下浮]]</f>
        <v>4.8099999999999996</v>
      </c>
      <c r="K765" s="81">
        <v>0.13</v>
      </c>
      <c r="L765" s="81">
        <f t="shared" si="33"/>
        <v>4.2566371681415927</v>
      </c>
      <c r="M765" s="81">
        <f t="shared" si="34"/>
        <v>1414.1399999999999</v>
      </c>
      <c r="N765" s="81">
        <f t="shared" si="35"/>
        <v>1251.4513274336282</v>
      </c>
    </row>
    <row r="766" spans="1:14" ht="41.1" customHeight="1">
      <c r="A766" s="83">
        <v>43980</v>
      </c>
      <c r="C766" s="81" t="s">
        <v>13</v>
      </c>
      <c r="D766" s="81" t="s">
        <v>14</v>
      </c>
      <c r="E766" s="81" t="s">
        <v>15</v>
      </c>
      <c r="F766" s="81" t="s">
        <v>230</v>
      </c>
      <c r="G766" s="81">
        <v>382</v>
      </c>
      <c r="H766" s="81">
        <v>5.09</v>
      </c>
      <c r="I766" s="81">
        <v>0.28000000000000003</v>
      </c>
      <c r="J766" s="81">
        <f>表4[[#This Row],[挂牌价]]-表4[[#This Row],[优惠下浮]]</f>
        <v>4.8099999999999996</v>
      </c>
      <c r="K766" s="81">
        <v>0.13</v>
      </c>
      <c r="L766" s="81">
        <f t="shared" si="33"/>
        <v>4.2566371681415927</v>
      </c>
      <c r="M766" s="81">
        <f t="shared" si="34"/>
        <v>1837.4199999999998</v>
      </c>
      <c r="N766" s="81">
        <f t="shared" si="35"/>
        <v>1626.0353982300885</v>
      </c>
    </row>
    <row r="767" spans="1:14" ht="41.1" customHeight="1">
      <c r="A767" s="83">
        <v>43980</v>
      </c>
      <c r="C767" s="81" t="s">
        <v>13</v>
      </c>
      <c r="D767" s="81" t="s">
        <v>14</v>
      </c>
      <c r="E767" s="81" t="s">
        <v>15</v>
      </c>
      <c r="F767" s="81" t="s">
        <v>230</v>
      </c>
      <c r="G767" s="81">
        <v>512</v>
      </c>
      <c r="H767" s="81">
        <v>5.09</v>
      </c>
      <c r="I767" s="81">
        <v>0.28000000000000003</v>
      </c>
      <c r="J767" s="81">
        <f>表4[[#This Row],[挂牌价]]-表4[[#This Row],[优惠下浮]]</f>
        <v>4.8099999999999996</v>
      </c>
      <c r="K767" s="81">
        <v>0.13</v>
      </c>
      <c r="L767" s="81">
        <f t="shared" si="33"/>
        <v>4.2566371681415927</v>
      </c>
      <c r="M767" s="81">
        <f t="shared" si="34"/>
        <v>2462.7199999999998</v>
      </c>
      <c r="N767" s="81">
        <f t="shared" si="35"/>
        <v>2179.3982300884954</v>
      </c>
    </row>
    <row r="768" spans="1:14" ht="41.1" customHeight="1">
      <c r="A768" s="83">
        <v>43980</v>
      </c>
      <c r="C768" s="81" t="s">
        <v>13</v>
      </c>
      <c r="D768" s="81" t="s">
        <v>14</v>
      </c>
      <c r="E768" s="81" t="s">
        <v>15</v>
      </c>
      <c r="F768" s="81" t="s">
        <v>1021</v>
      </c>
      <c r="G768" s="81">
        <v>625</v>
      </c>
      <c r="H768" s="81">
        <v>5.09</v>
      </c>
      <c r="I768" s="81">
        <v>0.28000000000000003</v>
      </c>
      <c r="J768" s="81">
        <f>表4[[#This Row],[挂牌价]]-表4[[#This Row],[优惠下浮]]</f>
        <v>4.8099999999999996</v>
      </c>
      <c r="K768" s="81">
        <v>0.13</v>
      </c>
      <c r="L768" s="81">
        <f t="shared" si="33"/>
        <v>4.2566371681415927</v>
      </c>
      <c r="M768" s="81">
        <f t="shared" si="34"/>
        <v>3006.2499999999995</v>
      </c>
      <c r="N768" s="81">
        <f t="shared" si="35"/>
        <v>2660.3982300884954</v>
      </c>
    </row>
    <row r="769" spans="1:14" ht="41.1" customHeight="1">
      <c r="A769" s="83">
        <v>43980</v>
      </c>
      <c r="C769" s="81" t="s">
        <v>13</v>
      </c>
      <c r="D769" s="81" t="s">
        <v>14</v>
      </c>
      <c r="E769" s="81" t="s">
        <v>15</v>
      </c>
      <c r="F769" s="81" t="s">
        <v>1029</v>
      </c>
      <c r="G769" s="81">
        <v>294</v>
      </c>
      <c r="H769" s="81">
        <v>5.09</v>
      </c>
      <c r="I769" s="81">
        <v>0.28000000000000003</v>
      </c>
      <c r="J769" s="81">
        <f>表4[[#This Row],[挂牌价]]-表4[[#This Row],[优惠下浮]]</f>
        <v>4.8099999999999996</v>
      </c>
      <c r="K769" s="81">
        <v>0.13</v>
      </c>
      <c r="L769" s="81">
        <f t="shared" si="33"/>
        <v>4.2566371681415927</v>
      </c>
      <c r="M769" s="81">
        <f t="shared" si="34"/>
        <v>1414.1399999999999</v>
      </c>
      <c r="N769" s="81">
        <f t="shared" si="35"/>
        <v>1251.4513274336282</v>
      </c>
    </row>
    <row r="770" spans="1:14" ht="41.1" customHeight="1">
      <c r="A770" s="83">
        <v>43980</v>
      </c>
      <c r="C770" s="81" t="s">
        <v>13</v>
      </c>
      <c r="D770" s="81" t="s">
        <v>14</v>
      </c>
      <c r="E770" s="81" t="s">
        <v>15</v>
      </c>
      <c r="F770" s="81" t="s">
        <v>1028</v>
      </c>
      <c r="G770" s="81">
        <v>738</v>
      </c>
      <c r="H770" s="81">
        <v>5.09</v>
      </c>
      <c r="I770" s="81">
        <v>0.28000000000000003</v>
      </c>
      <c r="J770" s="81">
        <f>表4[[#This Row],[挂牌价]]-表4[[#This Row],[优惠下浮]]</f>
        <v>4.8099999999999996</v>
      </c>
      <c r="K770" s="81">
        <v>0.13</v>
      </c>
      <c r="L770" s="81">
        <f t="shared" ref="L770:L833" si="36">4.81/1.13</f>
        <v>4.2566371681415927</v>
      </c>
      <c r="M770" s="81">
        <f t="shared" ref="M770:M833" si="37">J770*G770</f>
        <v>3549.7799999999997</v>
      </c>
      <c r="N770" s="81">
        <f t="shared" ref="N770:N833" si="38">L770*G770</f>
        <v>3141.3982300884954</v>
      </c>
    </row>
    <row r="771" spans="1:14" ht="41.1" customHeight="1">
      <c r="A771" s="83">
        <v>43980</v>
      </c>
      <c r="C771" s="81" t="s">
        <v>13</v>
      </c>
      <c r="D771" s="81" t="s">
        <v>14</v>
      </c>
      <c r="E771" s="81" t="s">
        <v>15</v>
      </c>
      <c r="F771" s="81" t="s">
        <v>197</v>
      </c>
      <c r="G771" s="81">
        <v>269</v>
      </c>
      <c r="H771" s="81">
        <v>5.09</v>
      </c>
      <c r="I771" s="81">
        <v>0.28000000000000003</v>
      </c>
      <c r="J771" s="81">
        <f>表4[[#This Row],[挂牌价]]-表4[[#This Row],[优惠下浮]]</f>
        <v>4.8099999999999996</v>
      </c>
      <c r="K771" s="81">
        <v>0.13</v>
      </c>
      <c r="L771" s="81">
        <f t="shared" si="36"/>
        <v>4.2566371681415927</v>
      </c>
      <c r="M771" s="81">
        <f t="shared" si="37"/>
        <v>1293.8899999999999</v>
      </c>
      <c r="N771" s="81">
        <f t="shared" si="38"/>
        <v>1145.0353982300885</v>
      </c>
    </row>
    <row r="772" spans="1:14" ht="41.1" customHeight="1">
      <c r="A772" s="83">
        <v>43980</v>
      </c>
      <c r="C772" s="81" t="s">
        <v>13</v>
      </c>
      <c r="D772" s="81" t="s">
        <v>14</v>
      </c>
      <c r="E772" s="81" t="s">
        <v>15</v>
      </c>
      <c r="F772" s="81" t="s">
        <v>851</v>
      </c>
      <c r="G772" s="81">
        <v>297</v>
      </c>
      <c r="H772" s="81">
        <v>5.09</v>
      </c>
      <c r="I772" s="81">
        <v>0.28000000000000003</v>
      </c>
      <c r="J772" s="81">
        <f>表4[[#This Row],[挂牌价]]-表4[[#This Row],[优惠下浮]]</f>
        <v>4.8099999999999996</v>
      </c>
      <c r="K772" s="81">
        <v>0.13</v>
      </c>
      <c r="L772" s="81">
        <f t="shared" si="36"/>
        <v>4.2566371681415927</v>
      </c>
      <c r="M772" s="81">
        <f t="shared" si="37"/>
        <v>1428.57</v>
      </c>
      <c r="N772" s="81">
        <f t="shared" si="38"/>
        <v>1264.2212389380529</v>
      </c>
    </row>
    <row r="773" spans="1:14" ht="41.1" customHeight="1">
      <c r="A773" s="83">
        <v>43980</v>
      </c>
      <c r="C773" s="81" t="s">
        <v>13</v>
      </c>
      <c r="D773" s="81" t="s">
        <v>14</v>
      </c>
      <c r="E773" s="81" t="s">
        <v>15</v>
      </c>
      <c r="F773" s="81" t="s">
        <v>291</v>
      </c>
      <c r="G773" s="81">
        <v>249</v>
      </c>
      <c r="H773" s="81">
        <v>5.09</v>
      </c>
      <c r="I773" s="81">
        <v>0.28000000000000003</v>
      </c>
      <c r="J773" s="81">
        <f>表4[[#This Row],[挂牌价]]-表4[[#This Row],[优惠下浮]]</f>
        <v>4.8099999999999996</v>
      </c>
      <c r="K773" s="81">
        <v>0.13</v>
      </c>
      <c r="L773" s="81">
        <f t="shared" si="36"/>
        <v>4.2566371681415927</v>
      </c>
      <c r="M773" s="81">
        <f t="shared" si="37"/>
        <v>1197.6899999999998</v>
      </c>
      <c r="N773" s="81">
        <f t="shared" si="38"/>
        <v>1059.9026548672566</v>
      </c>
    </row>
    <row r="774" spans="1:14" ht="41.1" customHeight="1">
      <c r="A774" s="83">
        <v>43980</v>
      </c>
      <c r="C774" s="81" t="s">
        <v>13</v>
      </c>
      <c r="D774" s="81" t="s">
        <v>14</v>
      </c>
      <c r="E774" s="81" t="s">
        <v>15</v>
      </c>
      <c r="F774" s="81" t="s">
        <v>83</v>
      </c>
      <c r="G774" s="81">
        <v>1288</v>
      </c>
      <c r="H774" s="81">
        <v>5.09</v>
      </c>
      <c r="I774" s="81">
        <v>0.28000000000000003</v>
      </c>
      <c r="J774" s="81">
        <f>表4[[#This Row],[挂牌价]]-表4[[#This Row],[优惠下浮]]</f>
        <v>4.8099999999999996</v>
      </c>
      <c r="K774" s="81">
        <v>0.13</v>
      </c>
      <c r="L774" s="81">
        <f t="shared" si="36"/>
        <v>4.2566371681415927</v>
      </c>
      <c r="M774" s="81">
        <f t="shared" si="37"/>
        <v>6195.28</v>
      </c>
      <c r="N774" s="81">
        <f t="shared" si="38"/>
        <v>5482.5486725663714</v>
      </c>
    </row>
    <row r="775" spans="1:14" ht="41.1" customHeight="1">
      <c r="A775" s="83">
        <v>43980</v>
      </c>
      <c r="C775" s="81" t="s">
        <v>13</v>
      </c>
      <c r="D775" s="81" t="s">
        <v>14</v>
      </c>
      <c r="E775" s="81" t="s">
        <v>15</v>
      </c>
      <c r="F775" s="81" t="s">
        <v>1033</v>
      </c>
      <c r="G775" s="81">
        <v>187</v>
      </c>
      <c r="H775" s="81">
        <v>5.09</v>
      </c>
      <c r="I775" s="81">
        <v>0.28000000000000003</v>
      </c>
      <c r="J775" s="81">
        <f>表4[[#This Row],[挂牌价]]-表4[[#This Row],[优惠下浮]]</f>
        <v>4.8099999999999996</v>
      </c>
      <c r="K775" s="81">
        <v>0.13</v>
      </c>
      <c r="L775" s="81">
        <f t="shared" si="36"/>
        <v>4.2566371681415927</v>
      </c>
      <c r="M775" s="81">
        <f t="shared" si="37"/>
        <v>899.46999999999991</v>
      </c>
      <c r="N775" s="81">
        <f t="shared" si="38"/>
        <v>795.99115044247787</v>
      </c>
    </row>
    <row r="776" spans="1:14" ht="41.1" customHeight="1">
      <c r="A776" s="83">
        <v>43980</v>
      </c>
      <c r="C776" s="81" t="s">
        <v>13</v>
      </c>
      <c r="D776" s="81" t="s">
        <v>14</v>
      </c>
      <c r="E776" s="81" t="s">
        <v>15</v>
      </c>
      <c r="F776" s="81" t="s">
        <v>232</v>
      </c>
      <c r="G776" s="81">
        <v>559</v>
      </c>
      <c r="H776" s="81">
        <v>5.09</v>
      </c>
      <c r="I776" s="81">
        <v>0.28000000000000003</v>
      </c>
      <c r="J776" s="81">
        <f>表4[[#This Row],[挂牌价]]-表4[[#This Row],[优惠下浮]]</f>
        <v>4.8099999999999996</v>
      </c>
      <c r="K776" s="81">
        <v>0.13</v>
      </c>
      <c r="L776" s="81">
        <f t="shared" si="36"/>
        <v>4.2566371681415927</v>
      </c>
      <c r="M776" s="81">
        <f t="shared" si="37"/>
        <v>2688.79</v>
      </c>
      <c r="N776" s="81">
        <f t="shared" si="38"/>
        <v>2379.4601769911501</v>
      </c>
    </row>
    <row r="777" spans="1:14" ht="41.1" customHeight="1">
      <c r="A777" s="83">
        <v>43980</v>
      </c>
      <c r="C777" s="81" t="s">
        <v>13</v>
      </c>
      <c r="D777" s="81" t="s">
        <v>14</v>
      </c>
      <c r="E777" s="81" t="s">
        <v>15</v>
      </c>
      <c r="F777" s="81" t="s">
        <v>232</v>
      </c>
      <c r="G777" s="81">
        <v>161</v>
      </c>
      <c r="H777" s="81">
        <v>5.09</v>
      </c>
      <c r="I777" s="81">
        <v>0.28000000000000003</v>
      </c>
      <c r="J777" s="81">
        <f>表4[[#This Row],[挂牌价]]-表4[[#This Row],[优惠下浮]]</f>
        <v>4.8099999999999996</v>
      </c>
      <c r="K777" s="81">
        <v>0.13</v>
      </c>
      <c r="L777" s="81">
        <f t="shared" si="36"/>
        <v>4.2566371681415927</v>
      </c>
      <c r="M777" s="81">
        <f t="shared" si="37"/>
        <v>774.41</v>
      </c>
      <c r="N777" s="81">
        <f t="shared" si="38"/>
        <v>685.31858407079642</v>
      </c>
    </row>
    <row r="778" spans="1:14" ht="41.1" customHeight="1">
      <c r="A778" s="83">
        <v>43980</v>
      </c>
      <c r="C778" s="81" t="s">
        <v>13</v>
      </c>
      <c r="D778" s="81" t="s">
        <v>14</v>
      </c>
      <c r="E778" s="81" t="s">
        <v>15</v>
      </c>
      <c r="F778" s="81" t="s">
        <v>1018</v>
      </c>
      <c r="G778" s="81">
        <v>2444</v>
      </c>
      <c r="H778" s="81">
        <v>5.09</v>
      </c>
      <c r="I778" s="81">
        <v>0.28000000000000003</v>
      </c>
      <c r="J778" s="81">
        <f>表4[[#This Row],[挂牌价]]-表4[[#This Row],[优惠下浮]]</f>
        <v>4.8099999999999996</v>
      </c>
      <c r="K778" s="81">
        <v>0.13</v>
      </c>
      <c r="L778" s="81">
        <f t="shared" si="36"/>
        <v>4.2566371681415927</v>
      </c>
      <c r="M778" s="81">
        <f t="shared" si="37"/>
        <v>11755.64</v>
      </c>
      <c r="N778" s="81">
        <f t="shared" si="38"/>
        <v>10403.221238938053</v>
      </c>
    </row>
    <row r="779" spans="1:14" ht="41.1" customHeight="1">
      <c r="A779" s="83">
        <v>43980</v>
      </c>
      <c r="C779" s="81" t="s">
        <v>13</v>
      </c>
      <c r="D779" s="81" t="s">
        <v>14</v>
      </c>
      <c r="E779" s="81" t="s">
        <v>15</v>
      </c>
      <c r="F779" s="81" t="s">
        <v>1018</v>
      </c>
      <c r="G779" s="81">
        <v>645</v>
      </c>
      <c r="H779" s="81">
        <v>5.09</v>
      </c>
      <c r="I779" s="81">
        <v>0.28000000000000003</v>
      </c>
      <c r="J779" s="81">
        <f>表4[[#This Row],[挂牌价]]-表4[[#This Row],[优惠下浮]]</f>
        <v>4.8099999999999996</v>
      </c>
      <c r="K779" s="81">
        <v>0.13</v>
      </c>
      <c r="L779" s="81">
        <f t="shared" si="36"/>
        <v>4.2566371681415927</v>
      </c>
      <c r="M779" s="81">
        <f t="shared" si="37"/>
        <v>3102.45</v>
      </c>
      <c r="N779" s="81">
        <f t="shared" si="38"/>
        <v>2745.5309734513271</v>
      </c>
    </row>
    <row r="780" spans="1:14" ht="41.1" customHeight="1">
      <c r="A780" s="83">
        <v>43980</v>
      </c>
      <c r="C780" s="81" t="s">
        <v>13</v>
      </c>
      <c r="D780" s="81" t="s">
        <v>14</v>
      </c>
      <c r="E780" s="81" t="s">
        <v>15</v>
      </c>
      <c r="F780" s="81" t="s">
        <v>746</v>
      </c>
      <c r="G780" s="81">
        <v>245</v>
      </c>
      <c r="H780" s="81">
        <v>5.09</v>
      </c>
      <c r="I780" s="81">
        <v>0.28000000000000003</v>
      </c>
      <c r="J780" s="81">
        <f>表4[[#This Row],[挂牌价]]-表4[[#This Row],[优惠下浮]]</f>
        <v>4.8099999999999996</v>
      </c>
      <c r="K780" s="81">
        <v>0.13</v>
      </c>
      <c r="L780" s="81">
        <f t="shared" si="36"/>
        <v>4.2566371681415927</v>
      </c>
      <c r="M780" s="81">
        <f t="shared" si="37"/>
        <v>1178.4499999999998</v>
      </c>
      <c r="N780" s="81">
        <f t="shared" si="38"/>
        <v>1042.8761061946902</v>
      </c>
    </row>
    <row r="781" spans="1:14" ht="41.1" customHeight="1">
      <c r="A781" s="83">
        <v>43980</v>
      </c>
      <c r="C781" s="81" t="s">
        <v>13</v>
      </c>
      <c r="D781" s="81" t="s">
        <v>14</v>
      </c>
      <c r="E781" s="81" t="s">
        <v>15</v>
      </c>
      <c r="F781" s="81" t="s">
        <v>746</v>
      </c>
      <c r="G781" s="81">
        <v>383</v>
      </c>
      <c r="H781" s="81">
        <v>5.09</v>
      </c>
      <c r="I781" s="81">
        <v>0.28000000000000003</v>
      </c>
      <c r="J781" s="81">
        <f>表4[[#This Row],[挂牌价]]-表4[[#This Row],[优惠下浮]]</f>
        <v>4.8099999999999996</v>
      </c>
      <c r="K781" s="81">
        <v>0.13</v>
      </c>
      <c r="L781" s="81">
        <f t="shared" si="36"/>
        <v>4.2566371681415927</v>
      </c>
      <c r="M781" s="81">
        <f t="shared" si="37"/>
        <v>1842.2299999999998</v>
      </c>
      <c r="N781" s="81">
        <f t="shared" si="38"/>
        <v>1630.2920353982299</v>
      </c>
    </row>
    <row r="782" spans="1:14" ht="41.1" customHeight="1">
      <c r="A782" s="83">
        <v>43980</v>
      </c>
      <c r="C782" s="81" t="s">
        <v>13</v>
      </c>
      <c r="D782" s="81" t="s">
        <v>14</v>
      </c>
      <c r="E782" s="81" t="s">
        <v>15</v>
      </c>
      <c r="F782" s="81" t="s">
        <v>149</v>
      </c>
      <c r="G782" s="81">
        <v>1247</v>
      </c>
      <c r="H782" s="81">
        <v>5.09</v>
      </c>
      <c r="I782" s="81">
        <v>0.28000000000000003</v>
      </c>
      <c r="J782" s="81">
        <f>表4[[#This Row],[挂牌价]]-表4[[#This Row],[优惠下浮]]</f>
        <v>4.8099999999999996</v>
      </c>
      <c r="K782" s="81">
        <v>0.13</v>
      </c>
      <c r="L782" s="81">
        <f t="shared" si="36"/>
        <v>4.2566371681415927</v>
      </c>
      <c r="M782" s="81">
        <f t="shared" si="37"/>
        <v>5998.07</v>
      </c>
      <c r="N782" s="81">
        <f t="shared" si="38"/>
        <v>5308.0265486725657</v>
      </c>
    </row>
    <row r="783" spans="1:14" ht="41.1" customHeight="1">
      <c r="A783" s="83">
        <v>43980</v>
      </c>
      <c r="C783" s="81" t="s">
        <v>13</v>
      </c>
      <c r="D783" s="81" t="s">
        <v>14</v>
      </c>
      <c r="E783" s="81" t="s">
        <v>15</v>
      </c>
      <c r="F783" s="81" t="s">
        <v>149</v>
      </c>
      <c r="G783" s="81">
        <v>2330</v>
      </c>
      <c r="H783" s="81">
        <v>5.09</v>
      </c>
      <c r="I783" s="81">
        <v>0.28000000000000003</v>
      </c>
      <c r="J783" s="81">
        <f>表4[[#This Row],[挂牌价]]-表4[[#This Row],[优惠下浮]]</f>
        <v>4.8099999999999996</v>
      </c>
      <c r="K783" s="81">
        <v>0.13</v>
      </c>
      <c r="L783" s="81">
        <f t="shared" si="36"/>
        <v>4.2566371681415927</v>
      </c>
      <c r="M783" s="81">
        <f t="shared" si="37"/>
        <v>11207.3</v>
      </c>
      <c r="N783" s="81">
        <f t="shared" si="38"/>
        <v>9917.9646017699106</v>
      </c>
    </row>
    <row r="784" spans="1:14" ht="41.1" customHeight="1">
      <c r="A784" s="83">
        <v>43980</v>
      </c>
      <c r="C784" s="81" t="s">
        <v>13</v>
      </c>
      <c r="D784" s="81" t="s">
        <v>14</v>
      </c>
      <c r="E784" s="81" t="s">
        <v>15</v>
      </c>
      <c r="F784" s="81" t="s">
        <v>253</v>
      </c>
      <c r="G784" s="81">
        <v>1495</v>
      </c>
      <c r="H784" s="81">
        <v>5.09</v>
      </c>
      <c r="I784" s="81">
        <v>0.28000000000000003</v>
      </c>
      <c r="J784" s="81">
        <f>表4[[#This Row],[挂牌价]]-表4[[#This Row],[优惠下浮]]</f>
        <v>4.8099999999999996</v>
      </c>
      <c r="K784" s="81">
        <v>0.13</v>
      </c>
      <c r="L784" s="81">
        <f t="shared" si="36"/>
        <v>4.2566371681415927</v>
      </c>
      <c r="M784" s="81">
        <f t="shared" si="37"/>
        <v>7190.95</v>
      </c>
      <c r="N784" s="81">
        <f t="shared" si="38"/>
        <v>6363.6725663716807</v>
      </c>
    </row>
    <row r="785" spans="1:14" ht="41.1" customHeight="1">
      <c r="A785" s="83">
        <v>43980</v>
      </c>
      <c r="C785" s="81" t="s">
        <v>13</v>
      </c>
      <c r="D785" s="81" t="s">
        <v>14</v>
      </c>
      <c r="E785" s="81" t="s">
        <v>15</v>
      </c>
      <c r="F785" s="81" t="s">
        <v>253</v>
      </c>
      <c r="G785" s="81">
        <v>570</v>
      </c>
      <c r="H785" s="81">
        <v>5.09</v>
      </c>
      <c r="I785" s="81">
        <v>0.28000000000000003</v>
      </c>
      <c r="J785" s="81">
        <f>表4[[#This Row],[挂牌价]]-表4[[#This Row],[优惠下浮]]</f>
        <v>4.8099999999999996</v>
      </c>
      <c r="K785" s="81">
        <v>0.13</v>
      </c>
      <c r="L785" s="81">
        <f t="shared" si="36"/>
        <v>4.2566371681415927</v>
      </c>
      <c r="M785" s="81">
        <f t="shared" si="37"/>
        <v>2741.7</v>
      </c>
      <c r="N785" s="81">
        <f t="shared" si="38"/>
        <v>2426.283185840708</v>
      </c>
    </row>
    <row r="786" spans="1:14" ht="41.1" customHeight="1">
      <c r="A786" s="83">
        <v>43980</v>
      </c>
      <c r="C786" s="81" t="s">
        <v>13</v>
      </c>
      <c r="D786" s="81" t="s">
        <v>14</v>
      </c>
      <c r="E786" s="81" t="s">
        <v>15</v>
      </c>
      <c r="F786" s="81" t="s">
        <v>253</v>
      </c>
      <c r="G786" s="81">
        <v>1070</v>
      </c>
      <c r="H786" s="81">
        <v>5.09</v>
      </c>
      <c r="I786" s="81">
        <v>0.28000000000000003</v>
      </c>
      <c r="J786" s="81">
        <f>表4[[#This Row],[挂牌价]]-表4[[#This Row],[优惠下浮]]</f>
        <v>4.8099999999999996</v>
      </c>
      <c r="K786" s="81">
        <v>0.13</v>
      </c>
      <c r="L786" s="81">
        <f t="shared" si="36"/>
        <v>4.2566371681415927</v>
      </c>
      <c r="M786" s="81">
        <f t="shared" si="37"/>
        <v>5146.7</v>
      </c>
      <c r="N786" s="81">
        <f t="shared" si="38"/>
        <v>4554.6017699115046</v>
      </c>
    </row>
    <row r="787" spans="1:14" ht="41.1" customHeight="1">
      <c r="A787" s="83">
        <v>43980</v>
      </c>
      <c r="C787" s="81" t="s">
        <v>13</v>
      </c>
      <c r="D787" s="81" t="s">
        <v>14</v>
      </c>
      <c r="E787" s="81" t="s">
        <v>15</v>
      </c>
      <c r="F787" s="81" t="s">
        <v>16</v>
      </c>
      <c r="G787" s="81">
        <v>532</v>
      </c>
      <c r="H787" s="81">
        <v>5.09</v>
      </c>
      <c r="I787" s="81">
        <v>0.28000000000000003</v>
      </c>
      <c r="J787" s="81">
        <f>表4[[#This Row],[挂牌价]]-表4[[#This Row],[优惠下浮]]</f>
        <v>4.8099999999999996</v>
      </c>
      <c r="K787" s="81">
        <v>0.13</v>
      </c>
      <c r="L787" s="81">
        <f t="shared" si="36"/>
        <v>4.2566371681415927</v>
      </c>
      <c r="M787" s="81">
        <f t="shared" si="37"/>
        <v>2558.9199999999996</v>
      </c>
      <c r="N787" s="81">
        <f t="shared" si="38"/>
        <v>2264.5309734513271</v>
      </c>
    </row>
    <row r="788" spans="1:14" ht="41.1" customHeight="1">
      <c r="A788" s="83">
        <v>43980</v>
      </c>
      <c r="C788" s="81" t="s">
        <v>13</v>
      </c>
      <c r="D788" s="81" t="s">
        <v>14</v>
      </c>
      <c r="E788" s="81" t="s">
        <v>15</v>
      </c>
      <c r="F788" s="81" t="s">
        <v>16</v>
      </c>
      <c r="G788" s="81">
        <v>252</v>
      </c>
      <c r="H788" s="81">
        <v>5.09</v>
      </c>
      <c r="I788" s="81">
        <v>0.28000000000000003</v>
      </c>
      <c r="J788" s="81">
        <f>表4[[#This Row],[挂牌价]]-表4[[#This Row],[优惠下浮]]</f>
        <v>4.8099999999999996</v>
      </c>
      <c r="K788" s="81">
        <v>0.13</v>
      </c>
      <c r="L788" s="81">
        <f t="shared" si="36"/>
        <v>4.2566371681415927</v>
      </c>
      <c r="M788" s="81">
        <f t="shared" si="37"/>
        <v>1212.1199999999999</v>
      </c>
      <c r="N788" s="81">
        <f t="shared" si="38"/>
        <v>1072.6725663716813</v>
      </c>
    </row>
    <row r="789" spans="1:14" ht="41.1" customHeight="1">
      <c r="A789" s="83">
        <v>43981</v>
      </c>
      <c r="C789" s="81" t="s">
        <v>13</v>
      </c>
      <c r="D789" s="81" t="s">
        <v>14</v>
      </c>
      <c r="E789" s="81" t="s">
        <v>15</v>
      </c>
      <c r="F789" s="81" t="s">
        <v>19</v>
      </c>
      <c r="G789" s="81">
        <v>1600</v>
      </c>
      <c r="H789" s="81">
        <v>5.09</v>
      </c>
      <c r="I789" s="81">
        <v>0.28000000000000003</v>
      </c>
      <c r="J789" s="81">
        <f>表4[[#This Row],[挂牌价]]-表4[[#This Row],[优惠下浮]]</f>
        <v>4.8099999999999996</v>
      </c>
      <c r="K789" s="81">
        <v>0.13</v>
      </c>
      <c r="L789" s="81">
        <f t="shared" si="36"/>
        <v>4.2566371681415927</v>
      </c>
      <c r="M789" s="81">
        <f t="shared" si="37"/>
        <v>7695.9999999999991</v>
      </c>
      <c r="N789" s="81">
        <f t="shared" si="38"/>
        <v>6810.6194690265484</v>
      </c>
    </row>
    <row r="790" spans="1:14" ht="41.1" customHeight="1">
      <c r="A790" s="83">
        <v>43981</v>
      </c>
      <c r="C790" s="81" t="s">
        <v>13</v>
      </c>
      <c r="D790" s="81" t="s">
        <v>14</v>
      </c>
      <c r="E790" s="81" t="s">
        <v>15</v>
      </c>
      <c r="F790" s="81" t="s">
        <v>34</v>
      </c>
      <c r="G790" s="81">
        <v>550</v>
      </c>
      <c r="H790" s="81">
        <v>5.09</v>
      </c>
      <c r="I790" s="81">
        <v>0.28000000000000003</v>
      </c>
      <c r="J790" s="81">
        <f>表4[[#This Row],[挂牌价]]-表4[[#This Row],[优惠下浮]]</f>
        <v>4.8099999999999996</v>
      </c>
      <c r="K790" s="81">
        <v>0.13</v>
      </c>
      <c r="L790" s="81">
        <f t="shared" si="36"/>
        <v>4.2566371681415927</v>
      </c>
      <c r="M790" s="81">
        <f t="shared" si="37"/>
        <v>2645.5</v>
      </c>
      <c r="N790" s="81">
        <f t="shared" si="38"/>
        <v>2341.1504424778759</v>
      </c>
    </row>
    <row r="791" spans="1:14" ht="41.1" customHeight="1">
      <c r="A791" s="83">
        <v>43981</v>
      </c>
      <c r="C791" s="81" t="s">
        <v>13</v>
      </c>
      <c r="D791" s="81" t="s">
        <v>14</v>
      </c>
      <c r="E791" s="81" t="s">
        <v>15</v>
      </c>
      <c r="F791" s="81" t="s">
        <v>34</v>
      </c>
      <c r="G791" s="81">
        <v>4221</v>
      </c>
      <c r="H791" s="81">
        <v>5.09</v>
      </c>
      <c r="I791" s="81">
        <v>0.28000000000000003</v>
      </c>
      <c r="J791" s="81">
        <f>表4[[#This Row],[挂牌价]]-表4[[#This Row],[优惠下浮]]</f>
        <v>4.8099999999999996</v>
      </c>
      <c r="K791" s="81">
        <v>0.13</v>
      </c>
      <c r="L791" s="81">
        <f t="shared" si="36"/>
        <v>4.2566371681415927</v>
      </c>
      <c r="M791" s="81">
        <f t="shared" si="37"/>
        <v>20303.009999999998</v>
      </c>
      <c r="N791" s="81">
        <f t="shared" si="38"/>
        <v>17967.265486725664</v>
      </c>
    </row>
    <row r="792" spans="1:14" ht="41.1" customHeight="1">
      <c r="A792" s="83">
        <v>43981</v>
      </c>
      <c r="C792" s="81" t="s">
        <v>13</v>
      </c>
      <c r="D792" s="81" t="s">
        <v>14</v>
      </c>
      <c r="E792" s="81" t="s">
        <v>15</v>
      </c>
      <c r="F792" s="81" t="s">
        <v>27</v>
      </c>
      <c r="G792" s="81">
        <v>729</v>
      </c>
      <c r="H792" s="81">
        <v>5.09</v>
      </c>
      <c r="I792" s="81">
        <v>0.28000000000000003</v>
      </c>
      <c r="J792" s="81">
        <f>表4[[#This Row],[挂牌价]]-表4[[#This Row],[优惠下浮]]</f>
        <v>4.8099999999999996</v>
      </c>
      <c r="K792" s="81">
        <v>0.13</v>
      </c>
      <c r="L792" s="81">
        <f t="shared" si="36"/>
        <v>4.2566371681415927</v>
      </c>
      <c r="M792" s="81">
        <f t="shared" si="37"/>
        <v>3506.49</v>
      </c>
      <c r="N792" s="81">
        <f t="shared" si="38"/>
        <v>3103.0884955752213</v>
      </c>
    </row>
    <row r="793" spans="1:14" ht="41.1" customHeight="1">
      <c r="A793" s="83">
        <v>43981</v>
      </c>
      <c r="C793" s="81" t="s">
        <v>13</v>
      </c>
      <c r="D793" s="81" t="s">
        <v>14</v>
      </c>
      <c r="E793" s="81" t="s">
        <v>15</v>
      </c>
      <c r="F793" s="81" t="s">
        <v>21</v>
      </c>
      <c r="G793" s="81">
        <v>1565</v>
      </c>
      <c r="H793" s="81">
        <v>5.09</v>
      </c>
      <c r="I793" s="81">
        <v>0.28000000000000003</v>
      </c>
      <c r="J793" s="81">
        <f>表4[[#This Row],[挂牌价]]-表4[[#This Row],[优惠下浮]]</f>
        <v>4.8099999999999996</v>
      </c>
      <c r="K793" s="81">
        <v>0.13</v>
      </c>
      <c r="L793" s="81">
        <f t="shared" si="36"/>
        <v>4.2566371681415927</v>
      </c>
      <c r="M793" s="81">
        <f t="shared" si="37"/>
        <v>7527.65</v>
      </c>
      <c r="N793" s="81">
        <f t="shared" si="38"/>
        <v>6661.6371681415922</v>
      </c>
    </row>
    <row r="794" spans="1:14" ht="41.1" customHeight="1">
      <c r="A794" s="83">
        <v>43981</v>
      </c>
      <c r="C794" s="81" t="s">
        <v>13</v>
      </c>
      <c r="D794" s="81" t="s">
        <v>14</v>
      </c>
      <c r="E794" s="81" t="s">
        <v>15</v>
      </c>
      <c r="F794" s="81" t="s">
        <v>25</v>
      </c>
      <c r="G794" s="81">
        <v>393</v>
      </c>
      <c r="H794" s="81">
        <v>5.09</v>
      </c>
      <c r="I794" s="81">
        <v>0.28000000000000003</v>
      </c>
      <c r="J794" s="81">
        <f>表4[[#This Row],[挂牌价]]-表4[[#This Row],[优惠下浮]]</f>
        <v>4.8099999999999996</v>
      </c>
      <c r="K794" s="81">
        <v>0.13</v>
      </c>
      <c r="L794" s="81">
        <f t="shared" si="36"/>
        <v>4.2566371681415927</v>
      </c>
      <c r="M794" s="81">
        <f t="shared" si="37"/>
        <v>1890.33</v>
      </c>
      <c r="N794" s="81">
        <f t="shared" si="38"/>
        <v>1672.858407079646</v>
      </c>
    </row>
    <row r="795" spans="1:14" ht="41.1" customHeight="1">
      <c r="A795" s="83">
        <v>43981</v>
      </c>
      <c r="C795" s="81" t="s">
        <v>13</v>
      </c>
      <c r="D795" s="81" t="s">
        <v>14</v>
      </c>
      <c r="E795" s="81" t="s">
        <v>15</v>
      </c>
      <c r="F795" s="81" t="s">
        <v>1013</v>
      </c>
      <c r="G795" s="81">
        <v>346</v>
      </c>
      <c r="H795" s="81">
        <v>5.09</v>
      </c>
      <c r="I795" s="81">
        <v>0.28000000000000003</v>
      </c>
      <c r="J795" s="81">
        <f>表4[[#This Row],[挂牌价]]-表4[[#This Row],[优惠下浮]]</f>
        <v>4.8099999999999996</v>
      </c>
      <c r="K795" s="81">
        <v>0.13</v>
      </c>
      <c r="L795" s="81">
        <f t="shared" si="36"/>
        <v>4.2566371681415927</v>
      </c>
      <c r="M795" s="81">
        <f t="shared" si="37"/>
        <v>1664.2599999999998</v>
      </c>
      <c r="N795" s="81">
        <f t="shared" si="38"/>
        <v>1472.7964601769911</v>
      </c>
    </row>
    <row r="796" spans="1:14" ht="41.1" customHeight="1">
      <c r="A796" s="83">
        <v>43981</v>
      </c>
      <c r="C796" s="81" t="s">
        <v>13</v>
      </c>
      <c r="D796" s="81" t="s">
        <v>14</v>
      </c>
      <c r="E796" s="81" t="s">
        <v>15</v>
      </c>
      <c r="F796" s="81" t="s">
        <v>1013</v>
      </c>
      <c r="G796" s="81">
        <v>343</v>
      </c>
      <c r="H796" s="81">
        <v>5.09</v>
      </c>
      <c r="I796" s="81">
        <v>0.28000000000000003</v>
      </c>
      <c r="J796" s="81">
        <f>表4[[#This Row],[挂牌价]]-表4[[#This Row],[优惠下浮]]</f>
        <v>4.8099999999999996</v>
      </c>
      <c r="K796" s="81">
        <v>0.13</v>
      </c>
      <c r="L796" s="81">
        <f t="shared" si="36"/>
        <v>4.2566371681415927</v>
      </c>
      <c r="M796" s="81">
        <f t="shared" si="37"/>
        <v>1649.83</v>
      </c>
      <c r="N796" s="81">
        <f t="shared" si="38"/>
        <v>1460.0265486725664</v>
      </c>
    </row>
    <row r="797" spans="1:14" ht="41.1" customHeight="1">
      <c r="A797" s="83">
        <v>43981</v>
      </c>
      <c r="C797" s="81" t="s">
        <v>13</v>
      </c>
      <c r="D797" s="81" t="s">
        <v>14</v>
      </c>
      <c r="E797" s="81" t="s">
        <v>15</v>
      </c>
      <c r="F797" s="81" t="s">
        <v>1013</v>
      </c>
      <c r="G797" s="81">
        <v>1046</v>
      </c>
      <c r="H797" s="81">
        <v>5.09</v>
      </c>
      <c r="I797" s="81">
        <v>0.28000000000000003</v>
      </c>
      <c r="J797" s="81">
        <f>表4[[#This Row],[挂牌价]]-表4[[#This Row],[优惠下浮]]</f>
        <v>4.8099999999999996</v>
      </c>
      <c r="K797" s="81">
        <v>0.13</v>
      </c>
      <c r="L797" s="81">
        <f t="shared" si="36"/>
        <v>4.2566371681415927</v>
      </c>
      <c r="M797" s="81">
        <f t="shared" si="37"/>
        <v>5031.2599999999993</v>
      </c>
      <c r="N797" s="81">
        <f t="shared" si="38"/>
        <v>4452.4424778761058</v>
      </c>
    </row>
    <row r="798" spans="1:14" ht="41.1" customHeight="1">
      <c r="A798" s="83">
        <v>43981</v>
      </c>
      <c r="C798" s="81" t="s">
        <v>13</v>
      </c>
      <c r="D798" s="81" t="s">
        <v>14</v>
      </c>
      <c r="E798" s="81" t="s">
        <v>15</v>
      </c>
      <c r="F798" s="81" t="s">
        <v>29</v>
      </c>
      <c r="G798" s="81">
        <v>954</v>
      </c>
      <c r="H798" s="81">
        <v>5.09</v>
      </c>
      <c r="I798" s="81">
        <v>0.28000000000000003</v>
      </c>
      <c r="J798" s="81">
        <f>表4[[#This Row],[挂牌价]]-表4[[#This Row],[优惠下浮]]</f>
        <v>4.8099999999999996</v>
      </c>
      <c r="K798" s="81">
        <v>0.13</v>
      </c>
      <c r="L798" s="81">
        <f t="shared" si="36"/>
        <v>4.2566371681415927</v>
      </c>
      <c r="M798" s="81">
        <f t="shared" si="37"/>
        <v>4588.74</v>
      </c>
      <c r="N798" s="81">
        <f t="shared" si="38"/>
        <v>4060.8318584070794</v>
      </c>
    </row>
    <row r="799" spans="1:14" ht="41.1" customHeight="1">
      <c r="A799" s="83">
        <v>43981</v>
      </c>
      <c r="C799" s="81" t="s">
        <v>13</v>
      </c>
      <c r="D799" s="81" t="s">
        <v>14</v>
      </c>
      <c r="E799" s="81" t="s">
        <v>15</v>
      </c>
      <c r="F799" s="81" t="s">
        <v>44</v>
      </c>
      <c r="G799" s="81">
        <v>493</v>
      </c>
      <c r="H799" s="81">
        <v>5.09</v>
      </c>
      <c r="I799" s="81">
        <v>0.28000000000000003</v>
      </c>
      <c r="J799" s="81">
        <f>表4[[#This Row],[挂牌价]]-表4[[#This Row],[优惠下浮]]</f>
        <v>4.8099999999999996</v>
      </c>
      <c r="K799" s="81">
        <v>0.13</v>
      </c>
      <c r="L799" s="81">
        <f t="shared" si="36"/>
        <v>4.2566371681415927</v>
      </c>
      <c r="M799" s="81">
        <f t="shared" si="37"/>
        <v>2371.33</v>
      </c>
      <c r="N799" s="81">
        <f t="shared" si="38"/>
        <v>2098.5221238938052</v>
      </c>
    </row>
    <row r="800" spans="1:14" ht="41.1" customHeight="1">
      <c r="A800" s="83">
        <v>43981</v>
      </c>
      <c r="C800" s="81" t="s">
        <v>13</v>
      </c>
      <c r="D800" s="81" t="s">
        <v>14</v>
      </c>
      <c r="E800" s="81" t="s">
        <v>15</v>
      </c>
      <c r="F800" s="81" t="s">
        <v>69</v>
      </c>
      <c r="G800" s="81">
        <v>171</v>
      </c>
      <c r="H800" s="81">
        <v>5.09</v>
      </c>
      <c r="I800" s="81">
        <v>0.28000000000000003</v>
      </c>
      <c r="J800" s="81">
        <f>表4[[#This Row],[挂牌价]]-表4[[#This Row],[优惠下浮]]</f>
        <v>4.8099999999999996</v>
      </c>
      <c r="K800" s="81">
        <v>0.13</v>
      </c>
      <c r="L800" s="81">
        <f t="shared" si="36"/>
        <v>4.2566371681415927</v>
      </c>
      <c r="M800" s="81">
        <f t="shared" si="37"/>
        <v>822.50999999999988</v>
      </c>
      <c r="N800" s="81">
        <f t="shared" si="38"/>
        <v>727.88495575221236</v>
      </c>
    </row>
    <row r="801" spans="1:14" ht="41.1" customHeight="1">
      <c r="A801" s="83">
        <v>43981</v>
      </c>
      <c r="C801" s="81" t="s">
        <v>13</v>
      </c>
      <c r="D801" s="81" t="s">
        <v>14</v>
      </c>
      <c r="E801" s="81" t="s">
        <v>15</v>
      </c>
      <c r="F801" s="81" t="s">
        <v>1017</v>
      </c>
      <c r="G801" s="81">
        <v>911</v>
      </c>
      <c r="H801" s="81">
        <v>5.09</v>
      </c>
      <c r="I801" s="81">
        <v>0.28000000000000003</v>
      </c>
      <c r="J801" s="81">
        <f>表4[[#This Row],[挂牌价]]-表4[[#This Row],[优惠下浮]]</f>
        <v>4.8099999999999996</v>
      </c>
      <c r="K801" s="81">
        <v>0.13</v>
      </c>
      <c r="L801" s="81">
        <f t="shared" si="36"/>
        <v>4.2566371681415927</v>
      </c>
      <c r="M801" s="81">
        <f t="shared" si="37"/>
        <v>4381.91</v>
      </c>
      <c r="N801" s="81">
        <f t="shared" si="38"/>
        <v>3877.7964601769909</v>
      </c>
    </row>
    <row r="802" spans="1:14" ht="41.1" customHeight="1">
      <c r="A802" s="83">
        <v>43981</v>
      </c>
      <c r="C802" s="81" t="s">
        <v>13</v>
      </c>
      <c r="D802" s="81" t="s">
        <v>14</v>
      </c>
      <c r="E802" s="81" t="s">
        <v>15</v>
      </c>
      <c r="F802" s="81" t="s">
        <v>1027</v>
      </c>
      <c r="G802" s="81">
        <v>276</v>
      </c>
      <c r="H802" s="81">
        <v>5.09</v>
      </c>
      <c r="I802" s="81">
        <v>0.28000000000000003</v>
      </c>
      <c r="J802" s="81">
        <f>表4[[#This Row],[挂牌价]]-表4[[#This Row],[优惠下浮]]</f>
        <v>4.8099999999999996</v>
      </c>
      <c r="K802" s="81">
        <v>0.13</v>
      </c>
      <c r="L802" s="81">
        <f t="shared" si="36"/>
        <v>4.2566371681415927</v>
      </c>
      <c r="M802" s="81">
        <f t="shared" si="37"/>
        <v>1327.56</v>
      </c>
      <c r="N802" s="81">
        <f t="shared" si="38"/>
        <v>1174.8318584070796</v>
      </c>
    </row>
    <row r="803" spans="1:14" ht="41.1" customHeight="1">
      <c r="A803" s="83">
        <v>43981</v>
      </c>
      <c r="C803" s="81" t="s">
        <v>13</v>
      </c>
      <c r="D803" s="81" t="s">
        <v>14</v>
      </c>
      <c r="E803" s="81" t="s">
        <v>15</v>
      </c>
      <c r="F803" s="81" t="s">
        <v>1027</v>
      </c>
      <c r="G803" s="81">
        <v>161</v>
      </c>
      <c r="H803" s="81">
        <v>5.09</v>
      </c>
      <c r="I803" s="81">
        <v>0.28000000000000003</v>
      </c>
      <c r="J803" s="81">
        <f>表4[[#This Row],[挂牌价]]-表4[[#This Row],[优惠下浮]]</f>
        <v>4.8099999999999996</v>
      </c>
      <c r="K803" s="81">
        <v>0.13</v>
      </c>
      <c r="L803" s="81">
        <f t="shared" si="36"/>
        <v>4.2566371681415927</v>
      </c>
      <c r="M803" s="81">
        <f t="shared" si="37"/>
        <v>774.41</v>
      </c>
      <c r="N803" s="81">
        <f t="shared" si="38"/>
        <v>685.31858407079642</v>
      </c>
    </row>
    <row r="804" spans="1:14" ht="41.1" customHeight="1">
      <c r="A804" s="83">
        <v>43981</v>
      </c>
      <c r="C804" s="81" t="s">
        <v>13</v>
      </c>
      <c r="D804" s="81" t="s">
        <v>14</v>
      </c>
      <c r="E804" s="81" t="s">
        <v>15</v>
      </c>
      <c r="F804" s="81" t="s">
        <v>1020</v>
      </c>
      <c r="G804" s="81">
        <v>6442</v>
      </c>
      <c r="H804" s="81">
        <v>5.09</v>
      </c>
      <c r="I804" s="81">
        <v>0.28000000000000003</v>
      </c>
      <c r="J804" s="81">
        <f>表4[[#This Row],[挂牌价]]-表4[[#This Row],[优惠下浮]]</f>
        <v>4.8099999999999996</v>
      </c>
      <c r="K804" s="81">
        <v>0.13</v>
      </c>
      <c r="L804" s="81">
        <f t="shared" si="36"/>
        <v>4.2566371681415927</v>
      </c>
      <c r="M804" s="81">
        <f t="shared" si="37"/>
        <v>30986.019999999997</v>
      </c>
      <c r="N804" s="81">
        <f t="shared" si="38"/>
        <v>27421.256637168139</v>
      </c>
    </row>
    <row r="805" spans="1:14" ht="41.1" customHeight="1">
      <c r="A805" s="83">
        <v>43981</v>
      </c>
      <c r="C805" s="81" t="s">
        <v>13</v>
      </c>
      <c r="D805" s="81" t="s">
        <v>14</v>
      </c>
      <c r="E805" s="81" t="s">
        <v>15</v>
      </c>
      <c r="F805" s="81" t="s">
        <v>1020</v>
      </c>
      <c r="G805" s="81">
        <v>342</v>
      </c>
      <c r="H805" s="81">
        <v>5.09</v>
      </c>
      <c r="I805" s="81">
        <v>0.28000000000000003</v>
      </c>
      <c r="J805" s="81">
        <f>表4[[#This Row],[挂牌价]]-表4[[#This Row],[优惠下浮]]</f>
        <v>4.8099999999999996</v>
      </c>
      <c r="K805" s="81">
        <v>0.13</v>
      </c>
      <c r="L805" s="81">
        <f t="shared" si="36"/>
        <v>4.2566371681415927</v>
      </c>
      <c r="M805" s="81">
        <f t="shared" si="37"/>
        <v>1645.0199999999998</v>
      </c>
      <c r="N805" s="81">
        <f t="shared" si="38"/>
        <v>1455.7699115044247</v>
      </c>
    </row>
    <row r="806" spans="1:14" ht="41.1" customHeight="1">
      <c r="A806" s="83">
        <v>43981</v>
      </c>
      <c r="C806" s="81" t="s">
        <v>13</v>
      </c>
      <c r="D806" s="81" t="s">
        <v>14</v>
      </c>
      <c r="E806" s="81" t="s">
        <v>15</v>
      </c>
      <c r="F806" s="81" t="s">
        <v>1023</v>
      </c>
      <c r="G806" s="81">
        <v>313</v>
      </c>
      <c r="H806" s="81">
        <v>5.09</v>
      </c>
      <c r="I806" s="81">
        <v>0.28000000000000003</v>
      </c>
      <c r="J806" s="81">
        <f>表4[[#This Row],[挂牌价]]-表4[[#This Row],[优惠下浮]]</f>
        <v>4.8099999999999996</v>
      </c>
      <c r="K806" s="81">
        <v>0.13</v>
      </c>
      <c r="L806" s="81">
        <f t="shared" si="36"/>
        <v>4.2566371681415927</v>
      </c>
      <c r="M806" s="81">
        <f t="shared" si="37"/>
        <v>1505.53</v>
      </c>
      <c r="N806" s="81">
        <f t="shared" si="38"/>
        <v>1332.3274336283184</v>
      </c>
    </row>
    <row r="807" spans="1:14" ht="41.1" customHeight="1">
      <c r="A807" s="83">
        <v>43981</v>
      </c>
      <c r="C807" s="81" t="s">
        <v>13</v>
      </c>
      <c r="D807" s="81" t="s">
        <v>14</v>
      </c>
      <c r="E807" s="81" t="s">
        <v>15</v>
      </c>
      <c r="F807" s="81" t="s">
        <v>39</v>
      </c>
      <c r="G807" s="81">
        <v>1784</v>
      </c>
      <c r="H807" s="81">
        <v>5.09</v>
      </c>
      <c r="I807" s="81">
        <v>0.28000000000000003</v>
      </c>
      <c r="J807" s="81">
        <f>表4[[#This Row],[挂牌价]]-表4[[#This Row],[优惠下浮]]</f>
        <v>4.8099999999999996</v>
      </c>
      <c r="K807" s="81">
        <v>0.13</v>
      </c>
      <c r="L807" s="81">
        <f t="shared" si="36"/>
        <v>4.2566371681415927</v>
      </c>
      <c r="M807" s="81">
        <f t="shared" si="37"/>
        <v>8581.0399999999991</v>
      </c>
      <c r="N807" s="81">
        <f t="shared" si="38"/>
        <v>7593.8407079646013</v>
      </c>
    </row>
    <row r="808" spans="1:14" ht="41.1" customHeight="1">
      <c r="A808" s="83">
        <v>43981</v>
      </c>
      <c r="C808" s="81" t="s">
        <v>13</v>
      </c>
      <c r="D808" s="81" t="s">
        <v>14</v>
      </c>
      <c r="E808" s="81" t="s">
        <v>15</v>
      </c>
      <c r="F808" s="81" t="s">
        <v>35</v>
      </c>
      <c r="G808" s="81">
        <v>1349</v>
      </c>
      <c r="H808" s="81">
        <v>5.09</v>
      </c>
      <c r="I808" s="81">
        <v>0.28000000000000003</v>
      </c>
      <c r="J808" s="81">
        <f>表4[[#This Row],[挂牌价]]-表4[[#This Row],[优惠下浮]]</f>
        <v>4.8099999999999996</v>
      </c>
      <c r="K808" s="81">
        <v>0.13</v>
      </c>
      <c r="L808" s="81">
        <f t="shared" si="36"/>
        <v>4.2566371681415927</v>
      </c>
      <c r="M808" s="81">
        <f t="shared" si="37"/>
        <v>6488.69</v>
      </c>
      <c r="N808" s="81">
        <f t="shared" si="38"/>
        <v>5742.2035398230082</v>
      </c>
    </row>
    <row r="809" spans="1:14" ht="41.1" customHeight="1">
      <c r="A809" s="83">
        <v>43981</v>
      </c>
      <c r="C809" s="81" t="s">
        <v>13</v>
      </c>
      <c r="D809" s="81" t="s">
        <v>14</v>
      </c>
      <c r="E809" s="81" t="s">
        <v>15</v>
      </c>
      <c r="F809" s="81" t="s">
        <v>230</v>
      </c>
      <c r="G809" s="81">
        <v>2116</v>
      </c>
      <c r="H809" s="81">
        <v>5.09</v>
      </c>
      <c r="I809" s="81">
        <v>0.28000000000000003</v>
      </c>
      <c r="J809" s="81">
        <f>表4[[#This Row],[挂牌价]]-表4[[#This Row],[优惠下浮]]</f>
        <v>4.8099999999999996</v>
      </c>
      <c r="K809" s="81">
        <v>0.13</v>
      </c>
      <c r="L809" s="81">
        <f t="shared" si="36"/>
        <v>4.2566371681415927</v>
      </c>
      <c r="M809" s="81">
        <f t="shared" si="37"/>
        <v>10177.959999999999</v>
      </c>
      <c r="N809" s="81">
        <f t="shared" si="38"/>
        <v>9007.0442477876095</v>
      </c>
    </row>
    <row r="810" spans="1:14" ht="41.1" customHeight="1">
      <c r="A810" s="83">
        <v>43981</v>
      </c>
      <c r="C810" s="81" t="s">
        <v>13</v>
      </c>
      <c r="D810" s="81" t="s">
        <v>14</v>
      </c>
      <c r="E810" s="81" t="s">
        <v>15</v>
      </c>
      <c r="F810" s="81" t="s">
        <v>230</v>
      </c>
      <c r="G810" s="81">
        <v>256</v>
      </c>
      <c r="H810" s="81">
        <v>5.09</v>
      </c>
      <c r="I810" s="81">
        <v>0.28000000000000003</v>
      </c>
      <c r="J810" s="81">
        <f>表4[[#This Row],[挂牌价]]-表4[[#This Row],[优惠下浮]]</f>
        <v>4.8099999999999996</v>
      </c>
      <c r="K810" s="81">
        <v>0.13</v>
      </c>
      <c r="L810" s="81">
        <f t="shared" si="36"/>
        <v>4.2566371681415927</v>
      </c>
      <c r="M810" s="81">
        <f t="shared" si="37"/>
        <v>1231.3599999999999</v>
      </c>
      <c r="N810" s="81">
        <f t="shared" si="38"/>
        <v>1089.6991150442477</v>
      </c>
    </row>
    <row r="811" spans="1:14" ht="41.1" customHeight="1">
      <c r="A811" s="83">
        <v>43981</v>
      </c>
      <c r="C811" s="81" t="s">
        <v>13</v>
      </c>
      <c r="D811" s="81" t="s">
        <v>14</v>
      </c>
      <c r="E811" s="81" t="s">
        <v>15</v>
      </c>
      <c r="F811" s="81" t="s">
        <v>1021</v>
      </c>
      <c r="G811" s="81">
        <v>628</v>
      </c>
      <c r="H811" s="81">
        <v>5.09</v>
      </c>
      <c r="I811" s="81">
        <v>0.28000000000000003</v>
      </c>
      <c r="J811" s="81">
        <f>表4[[#This Row],[挂牌价]]-表4[[#This Row],[优惠下浮]]</f>
        <v>4.8099999999999996</v>
      </c>
      <c r="K811" s="81">
        <v>0.13</v>
      </c>
      <c r="L811" s="81">
        <f t="shared" si="36"/>
        <v>4.2566371681415927</v>
      </c>
      <c r="M811" s="81">
        <f t="shared" si="37"/>
        <v>3020.68</v>
      </c>
      <c r="N811" s="81">
        <f t="shared" si="38"/>
        <v>2673.1681415929202</v>
      </c>
    </row>
    <row r="812" spans="1:14" ht="41.1" customHeight="1">
      <c r="A812" s="83">
        <v>43981</v>
      </c>
      <c r="C812" s="81" t="s">
        <v>13</v>
      </c>
      <c r="D812" s="81" t="s">
        <v>14</v>
      </c>
      <c r="E812" s="81" t="s">
        <v>15</v>
      </c>
      <c r="F812" s="81" t="s">
        <v>498</v>
      </c>
      <c r="G812" s="81">
        <v>1279</v>
      </c>
      <c r="H812" s="81">
        <v>5.09</v>
      </c>
      <c r="I812" s="81">
        <v>0.28000000000000003</v>
      </c>
      <c r="J812" s="81">
        <f>表4[[#This Row],[挂牌价]]-表4[[#This Row],[优惠下浮]]</f>
        <v>4.8099999999999996</v>
      </c>
      <c r="K812" s="81">
        <v>0.13</v>
      </c>
      <c r="L812" s="81">
        <f t="shared" si="36"/>
        <v>4.2566371681415927</v>
      </c>
      <c r="M812" s="81">
        <f t="shared" si="37"/>
        <v>6151.99</v>
      </c>
      <c r="N812" s="81">
        <f t="shared" si="38"/>
        <v>5444.2389380530967</v>
      </c>
    </row>
    <row r="813" spans="1:14" ht="41.1" customHeight="1">
      <c r="A813" s="83">
        <v>43981</v>
      </c>
      <c r="C813" s="81" t="s">
        <v>13</v>
      </c>
      <c r="D813" s="81" t="s">
        <v>14</v>
      </c>
      <c r="E813" s="81" t="s">
        <v>15</v>
      </c>
      <c r="F813" s="81" t="s">
        <v>498</v>
      </c>
      <c r="G813" s="81">
        <v>48</v>
      </c>
      <c r="H813" s="81">
        <v>5.09</v>
      </c>
      <c r="I813" s="81">
        <v>0.28000000000000003</v>
      </c>
      <c r="J813" s="81">
        <f>表4[[#This Row],[挂牌价]]-表4[[#This Row],[优惠下浮]]</f>
        <v>4.8099999999999996</v>
      </c>
      <c r="K813" s="81">
        <v>0.13</v>
      </c>
      <c r="L813" s="81">
        <f t="shared" si="36"/>
        <v>4.2566371681415927</v>
      </c>
      <c r="M813" s="81">
        <f t="shared" si="37"/>
        <v>230.88</v>
      </c>
      <c r="N813" s="81">
        <f t="shared" si="38"/>
        <v>204.31858407079645</v>
      </c>
    </row>
    <row r="814" spans="1:14" ht="41.1" customHeight="1">
      <c r="A814" s="83">
        <v>43981</v>
      </c>
      <c r="C814" s="81" t="s">
        <v>13</v>
      </c>
      <c r="D814" s="81" t="s">
        <v>14</v>
      </c>
      <c r="E814" s="81" t="s">
        <v>15</v>
      </c>
      <c r="F814" s="81" t="s">
        <v>851</v>
      </c>
      <c r="G814" s="81">
        <v>254</v>
      </c>
      <c r="H814" s="81">
        <v>5.09</v>
      </c>
      <c r="I814" s="81">
        <v>0.28000000000000003</v>
      </c>
      <c r="J814" s="81">
        <f>表4[[#This Row],[挂牌价]]-表4[[#This Row],[优惠下浮]]</f>
        <v>4.8099999999999996</v>
      </c>
      <c r="K814" s="81">
        <v>0.13</v>
      </c>
      <c r="L814" s="81">
        <f t="shared" si="36"/>
        <v>4.2566371681415927</v>
      </c>
      <c r="M814" s="81">
        <f t="shared" si="37"/>
        <v>1221.74</v>
      </c>
      <c r="N814" s="81">
        <f t="shared" si="38"/>
        <v>1081.1858407079646</v>
      </c>
    </row>
    <row r="815" spans="1:14" ht="41.1" customHeight="1">
      <c r="A815" s="83">
        <v>43981</v>
      </c>
      <c r="C815" s="81" t="s">
        <v>13</v>
      </c>
      <c r="D815" s="81" t="s">
        <v>14</v>
      </c>
      <c r="E815" s="81" t="s">
        <v>15</v>
      </c>
      <c r="F815" s="81" t="s">
        <v>83</v>
      </c>
      <c r="G815" s="81">
        <v>694</v>
      </c>
      <c r="H815" s="81">
        <v>5.09</v>
      </c>
      <c r="I815" s="81">
        <v>0.28000000000000003</v>
      </c>
      <c r="J815" s="81">
        <f>表4[[#This Row],[挂牌价]]-表4[[#This Row],[优惠下浮]]</f>
        <v>4.8099999999999996</v>
      </c>
      <c r="K815" s="81">
        <v>0.13</v>
      </c>
      <c r="L815" s="81">
        <f t="shared" si="36"/>
        <v>4.2566371681415927</v>
      </c>
      <c r="M815" s="81">
        <f t="shared" si="37"/>
        <v>3338.14</v>
      </c>
      <c r="N815" s="81">
        <f t="shared" si="38"/>
        <v>2954.1061946902655</v>
      </c>
    </row>
    <row r="816" spans="1:14" ht="41.1" customHeight="1">
      <c r="A816" s="83">
        <v>43981</v>
      </c>
      <c r="C816" s="81" t="s">
        <v>13</v>
      </c>
      <c r="D816" s="81" t="s">
        <v>14</v>
      </c>
      <c r="E816" s="81" t="s">
        <v>15</v>
      </c>
      <c r="F816" s="81" t="s">
        <v>1033</v>
      </c>
      <c r="G816" s="81">
        <v>254</v>
      </c>
      <c r="H816" s="81">
        <v>5.09</v>
      </c>
      <c r="I816" s="81">
        <v>0.28000000000000003</v>
      </c>
      <c r="J816" s="81">
        <f>表4[[#This Row],[挂牌价]]-表4[[#This Row],[优惠下浮]]</f>
        <v>4.8099999999999996</v>
      </c>
      <c r="K816" s="81">
        <v>0.13</v>
      </c>
      <c r="L816" s="81">
        <f t="shared" si="36"/>
        <v>4.2566371681415927</v>
      </c>
      <c r="M816" s="81">
        <f t="shared" si="37"/>
        <v>1221.74</v>
      </c>
      <c r="N816" s="81">
        <f t="shared" si="38"/>
        <v>1081.1858407079646</v>
      </c>
    </row>
    <row r="817" spans="1:14" ht="41.1" customHeight="1">
      <c r="A817" s="83">
        <v>43981</v>
      </c>
      <c r="C817" s="81" t="s">
        <v>13</v>
      </c>
      <c r="D817" s="81" t="s">
        <v>14</v>
      </c>
      <c r="E817" s="81" t="s">
        <v>15</v>
      </c>
      <c r="F817" s="81" t="s">
        <v>232</v>
      </c>
      <c r="G817" s="81">
        <v>762</v>
      </c>
      <c r="H817" s="81">
        <v>5.09</v>
      </c>
      <c r="I817" s="81">
        <v>0.28000000000000003</v>
      </c>
      <c r="J817" s="81">
        <f>表4[[#This Row],[挂牌价]]-表4[[#This Row],[优惠下浮]]</f>
        <v>4.8099999999999996</v>
      </c>
      <c r="K817" s="81">
        <v>0.13</v>
      </c>
      <c r="L817" s="81">
        <f t="shared" si="36"/>
        <v>4.2566371681415927</v>
      </c>
      <c r="M817" s="81">
        <f t="shared" si="37"/>
        <v>3665.22</v>
      </c>
      <c r="N817" s="81">
        <f t="shared" si="38"/>
        <v>3243.5575221238937</v>
      </c>
    </row>
    <row r="818" spans="1:14" ht="41.1" customHeight="1">
      <c r="A818" s="83">
        <v>43981</v>
      </c>
      <c r="C818" s="81" t="s">
        <v>13</v>
      </c>
      <c r="D818" s="81" t="s">
        <v>14</v>
      </c>
      <c r="E818" s="81" t="s">
        <v>15</v>
      </c>
      <c r="F818" s="81" t="s">
        <v>232</v>
      </c>
      <c r="G818" s="81">
        <v>126</v>
      </c>
      <c r="H818" s="81">
        <v>5.09</v>
      </c>
      <c r="I818" s="81">
        <v>0.28000000000000003</v>
      </c>
      <c r="J818" s="81">
        <f>表4[[#This Row],[挂牌价]]-表4[[#This Row],[优惠下浮]]</f>
        <v>4.8099999999999996</v>
      </c>
      <c r="K818" s="81">
        <v>0.13</v>
      </c>
      <c r="L818" s="81">
        <f t="shared" si="36"/>
        <v>4.2566371681415927</v>
      </c>
      <c r="M818" s="81">
        <f t="shared" si="37"/>
        <v>606.05999999999995</v>
      </c>
      <c r="N818" s="81">
        <f t="shared" si="38"/>
        <v>536.33628318584067</v>
      </c>
    </row>
    <row r="819" spans="1:14" ht="41.1" customHeight="1">
      <c r="A819" s="83">
        <v>43981</v>
      </c>
      <c r="C819" s="81" t="s">
        <v>13</v>
      </c>
      <c r="D819" s="81" t="s">
        <v>14</v>
      </c>
      <c r="E819" s="81" t="s">
        <v>15</v>
      </c>
      <c r="F819" s="81" t="s">
        <v>1018</v>
      </c>
      <c r="G819" s="81">
        <v>1804</v>
      </c>
      <c r="H819" s="81">
        <v>5.09</v>
      </c>
      <c r="I819" s="81">
        <v>0.28000000000000003</v>
      </c>
      <c r="J819" s="81">
        <f>表4[[#This Row],[挂牌价]]-表4[[#This Row],[优惠下浮]]</f>
        <v>4.8099999999999996</v>
      </c>
      <c r="K819" s="81">
        <v>0.13</v>
      </c>
      <c r="L819" s="81">
        <f t="shared" si="36"/>
        <v>4.2566371681415927</v>
      </c>
      <c r="M819" s="81">
        <f t="shared" si="37"/>
        <v>8677.24</v>
      </c>
      <c r="N819" s="81">
        <f t="shared" si="38"/>
        <v>7678.9734513274334</v>
      </c>
    </row>
    <row r="820" spans="1:14" ht="41.1" customHeight="1">
      <c r="A820" s="83">
        <v>43981</v>
      </c>
      <c r="C820" s="81" t="s">
        <v>13</v>
      </c>
      <c r="D820" s="81" t="s">
        <v>14</v>
      </c>
      <c r="E820" s="81" t="s">
        <v>15</v>
      </c>
      <c r="F820" s="81" t="s">
        <v>1018</v>
      </c>
      <c r="G820" s="81">
        <v>697</v>
      </c>
      <c r="H820" s="81">
        <v>5.09</v>
      </c>
      <c r="I820" s="81">
        <v>0.28000000000000003</v>
      </c>
      <c r="J820" s="81">
        <f>表4[[#This Row],[挂牌价]]-表4[[#This Row],[优惠下浮]]</f>
        <v>4.8099999999999996</v>
      </c>
      <c r="K820" s="81">
        <v>0.13</v>
      </c>
      <c r="L820" s="81">
        <f t="shared" si="36"/>
        <v>4.2566371681415927</v>
      </c>
      <c r="M820" s="81">
        <f t="shared" si="37"/>
        <v>3352.5699999999997</v>
      </c>
      <c r="N820" s="81">
        <f t="shared" si="38"/>
        <v>2966.8761061946902</v>
      </c>
    </row>
    <row r="821" spans="1:14" ht="41.1" customHeight="1">
      <c r="A821" s="83">
        <v>43981</v>
      </c>
      <c r="C821" s="81" t="s">
        <v>13</v>
      </c>
      <c r="D821" s="81" t="s">
        <v>14</v>
      </c>
      <c r="E821" s="81" t="s">
        <v>15</v>
      </c>
      <c r="F821" s="81" t="s">
        <v>1016</v>
      </c>
      <c r="G821" s="81">
        <v>603</v>
      </c>
      <c r="H821" s="81">
        <v>5.09</v>
      </c>
      <c r="I821" s="81">
        <v>0.28000000000000003</v>
      </c>
      <c r="J821" s="81">
        <f>表4[[#This Row],[挂牌价]]-表4[[#This Row],[优惠下浮]]</f>
        <v>4.8099999999999996</v>
      </c>
      <c r="K821" s="81">
        <v>0.13</v>
      </c>
      <c r="L821" s="81">
        <f t="shared" si="36"/>
        <v>4.2566371681415927</v>
      </c>
      <c r="M821" s="81">
        <f t="shared" si="37"/>
        <v>2900.43</v>
      </c>
      <c r="N821" s="81">
        <f t="shared" si="38"/>
        <v>2566.7522123893805</v>
      </c>
    </row>
    <row r="822" spans="1:14" ht="41.1" customHeight="1">
      <c r="A822" s="83">
        <v>43981</v>
      </c>
      <c r="C822" s="81" t="s">
        <v>13</v>
      </c>
      <c r="D822" s="81" t="s">
        <v>14</v>
      </c>
      <c r="E822" s="81" t="s">
        <v>15</v>
      </c>
      <c r="F822" s="81" t="s">
        <v>1016</v>
      </c>
      <c r="G822" s="81">
        <v>45</v>
      </c>
      <c r="H822" s="81">
        <v>5.09</v>
      </c>
      <c r="I822" s="81">
        <v>0.28000000000000003</v>
      </c>
      <c r="J822" s="81">
        <f>表4[[#This Row],[挂牌价]]-表4[[#This Row],[优惠下浮]]</f>
        <v>4.8099999999999996</v>
      </c>
      <c r="K822" s="81">
        <v>0.13</v>
      </c>
      <c r="L822" s="81">
        <f t="shared" si="36"/>
        <v>4.2566371681415927</v>
      </c>
      <c r="M822" s="81">
        <f t="shared" si="37"/>
        <v>216.45</v>
      </c>
      <c r="N822" s="81">
        <f t="shared" si="38"/>
        <v>191.54867256637166</v>
      </c>
    </row>
    <row r="823" spans="1:14" ht="41.1" customHeight="1">
      <c r="A823" s="83">
        <v>43981</v>
      </c>
      <c r="C823" s="81" t="s">
        <v>13</v>
      </c>
      <c r="D823" s="81" t="s">
        <v>14</v>
      </c>
      <c r="E823" s="81" t="s">
        <v>15</v>
      </c>
      <c r="F823" s="81" t="s">
        <v>746</v>
      </c>
      <c r="G823" s="81">
        <v>153</v>
      </c>
      <c r="H823" s="81">
        <v>5.09</v>
      </c>
      <c r="I823" s="81">
        <v>0.28000000000000003</v>
      </c>
      <c r="J823" s="81">
        <f>表4[[#This Row],[挂牌价]]-表4[[#This Row],[优惠下浮]]</f>
        <v>4.8099999999999996</v>
      </c>
      <c r="K823" s="81">
        <v>0.13</v>
      </c>
      <c r="L823" s="81">
        <f t="shared" si="36"/>
        <v>4.2566371681415927</v>
      </c>
      <c r="M823" s="81">
        <f t="shared" si="37"/>
        <v>735.93</v>
      </c>
      <c r="N823" s="81">
        <f t="shared" si="38"/>
        <v>651.26548672566366</v>
      </c>
    </row>
    <row r="824" spans="1:14" ht="41.1" customHeight="1">
      <c r="A824" s="83">
        <v>43981</v>
      </c>
      <c r="C824" s="81" t="s">
        <v>13</v>
      </c>
      <c r="D824" s="81" t="s">
        <v>14</v>
      </c>
      <c r="E824" s="81" t="s">
        <v>15</v>
      </c>
      <c r="F824" s="81" t="s">
        <v>746</v>
      </c>
      <c r="G824" s="81">
        <v>441</v>
      </c>
      <c r="H824" s="81">
        <v>5.09</v>
      </c>
      <c r="I824" s="81">
        <v>0.28000000000000003</v>
      </c>
      <c r="J824" s="81">
        <f>表4[[#This Row],[挂牌价]]-表4[[#This Row],[优惠下浮]]</f>
        <v>4.8099999999999996</v>
      </c>
      <c r="K824" s="81">
        <v>0.13</v>
      </c>
      <c r="L824" s="81">
        <f t="shared" si="36"/>
        <v>4.2566371681415927</v>
      </c>
      <c r="M824" s="81">
        <f t="shared" si="37"/>
        <v>2121.21</v>
      </c>
      <c r="N824" s="81">
        <f t="shared" si="38"/>
        <v>1877.1769911504423</v>
      </c>
    </row>
    <row r="825" spans="1:14" ht="41.1" customHeight="1">
      <c r="A825" s="83">
        <v>43981</v>
      </c>
      <c r="C825" s="81" t="s">
        <v>13</v>
      </c>
      <c r="D825" s="81" t="s">
        <v>14</v>
      </c>
      <c r="E825" s="81" t="s">
        <v>15</v>
      </c>
      <c r="F825" s="81" t="s">
        <v>149</v>
      </c>
      <c r="G825" s="81">
        <v>2258</v>
      </c>
      <c r="H825" s="81">
        <v>5.09</v>
      </c>
      <c r="I825" s="81">
        <v>0.28000000000000003</v>
      </c>
      <c r="J825" s="81">
        <f>表4[[#This Row],[挂牌价]]-表4[[#This Row],[优惠下浮]]</f>
        <v>4.8099999999999996</v>
      </c>
      <c r="K825" s="81">
        <v>0.13</v>
      </c>
      <c r="L825" s="81">
        <f t="shared" si="36"/>
        <v>4.2566371681415927</v>
      </c>
      <c r="M825" s="81">
        <f t="shared" si="37"/>
        <v>10860.98</v>
      </c>
      <c r="N825" s="81">
        <f t="shared" si="38"/>
        <v>9611.4867256637153</v>
      </c>
    </row>
    <row r="826" spans="1:14" ht="41.1" customHeight="1">
      <c r="A826" s="83">
        <v>43981</v>
      </c>
      <c r="C826" s="81" t="s">
        <v>13</v>
      </c>
      <c r="D826" s="81" t="s">
        <v>14</v>
      </c>
      <c r="E826" s="81" t="s">
        <v>15</v>
      </c>
      <c r="F826" s="81" t="s">
        <v>1012</v>
      </c>
      <c r="G826" s="81">
        <v>227</v>
      </c>
      <c r="H826" s="81">
        <v>5.09</v>
      </c>
      <c r="I826" s="81">
        <v>0.28000000000000003</v>
      </c>
      <c r="J826" s="81">
        <f>表4[[#This Row],[挂牌价]]-表4[[#This Row],[优惠下浮]]</f>
        <v>4.8099999999999996</v>
      </c>
      <c r="K826" s="81">
        <v>0.13</v>
      </c>
      <c r="L826" s="81">
        <f t="shared" si="36"/>
        <v>4.2566371681415927</v>
      </c>
      <c r="M826" s="81">
        <f t="shared" si="37"/>
        <v>1091.8699999999999</v>
      </c>
      <c r="N826" s="81">
        <f t="shared" si="38"/>
        <v>966.25663716814154</v>
      </c>
    </row>
    <row r="827" spans="1:14" ht="41.1" customHeight="1">
      <c r="A827" s="83">
        <v>43981</v>
      </c>
      <c r="C827" s="81" t="s">
        <v>13</v>
      </c>
      <c r="D827" s="81" t="s">
        <v>14</v>
      </c>
      <c r="E827" s="81" t="s">
        <v>15</v>
      </c>
      <c r="F827" s="81" t="s">
        <v>1012</v>
      </c>
      <c r="G827" s="81">
        <v>192</v>
      </c>
      <c r="H827" s="81">
        <v>5.09</v>
      </c>
      <c r="I827" s="81">
        <v>0.28000000000000003</v>
      </c>
      <c r="J827" s="81">
        <f>表4[[#This Row],[挂牌价]]-表4[[#This Row],[优惠下浮]]</f>
        <v>4.8099999999999996</v>
      </c>
      <c r="K827" s="81">
        <v>0.13</v>
      </c>
      <c r="L827" s="81">
        <f t="shared" si="36"/>
        <v>4.2566371681415927</v>
      </c>
      <c r="M827" s="81">
        <f t="shared" si="37"/>
        <v>923.52</v>
      </c>
      <c r="N827" s="81">
        <f t="shared" si="38"/>
        <v>817.27433628318579</v>
      </c>
    </row>
    <row r="828" spans="1:14" ht="41.1" customHeight="1">
      <c r="A828" s="83">
        <v>43981</v>
      </c>
      <c r="C828" s="81" t="s">
        <v>13</v>
      </c>
      <c r="D828" s="81" t="s">
        <v>14</v>
      </c>
      <c r="E828" s="81" t="s">
        <v>15</v>
      </c>
      <c r="F828" s="81" t="s">
        <v>1012</v>
      </c>
      <c r="G828" s="81">
        <v>545</v>
      </c>
      <c r="H828" s="81">
        <v>5.09</v>
      </c>
      <c r="I828" s="81">
        <v>0.28000000000000003</v>
      </c>
      <c r="J828" s="81">
        <f>表4[[#This Row],[挂牌价]]-表4[[#This Row],[优惠下浮]]</f>
        <v>4.8099999999999996</v>
      </c>
      <c r="K828" s="81">
        <v>0.13</v>
      </c>
      <c r="L828" s="81">
        <f t="shared" si="36"/>
        <v>4.2566371681415927</v>
      </c>
      <c r="M828" s="81">
        <f t="shared" si="37"/>
        <v>2621.45</v>
      </c>
      <c r="N828" s="81">
        <f t="shared" si="38"/>
        <v>2319.8672566371679</v>
      </c>
    </row>
    <row r="829" spans="1:14" ht="41.1" customHeight="1">
      <c r="A829" s="83">
        <v>43981</v>
      </c>
      <c r="C829" s="81" t="s">
        <v>13</v>
      </c>
      <c r="D829" s="81" t="s">
        <v>14</v>
      </c>
      <c r="E829" s="81" t="s">
        <v>15</v>
      </c>
      <c r="F829" s="81" t="s">
        <v>1012</v>
      </c>
      <c r="G829" s="81">
        <v>592</v>
      </c>
      <c r="H829" s="81">
        <v>5.09</v>
      </c>
      <c r="I829" s="81">
        <v>0.28000000000000003</v>
      </c>
      <c r="J829" s="81">
        <f>表4[[#This Row],[挂牌价]]-表4[[#This Row],[优惠下浮]]</f>
        <v>4.8099999999999996</v>
      </c>
      <c r="K829" s="81">
        <v>0.13</v>
      </c>
      <c r="L829" s="81">
        <f t="shared" si="36"/>
        <v>4.2566371681415927</v>
      </c>
      <c r="M829" s="81">
        <f t="shared" si="37"/>
        <v>2847.52</v>
      </c>
      <c r="N829" s="81">
        <f t="shared" si="38"/>
        <v>2519.929203539823</v>
      </c>
    </row>
    <row r="830" spans="1:14" ht="41.1" customHeight="1">
      <c r="A830" s="83">
        <v>43981</v>
      </c>
      <c r="C830" s="81" t="s">
        <v>13</v>
      </c>
      <c r="D830" s="81" t="s">
        <v>14</v>
      </c>
      <c r="E830" s="81" t="s">
        <v>15</v>
      </c>
      <c r="F830" s="81" t="s">
        <v>1012</v>
      </c>
      <c r="G830" s="81">
        <v>230</v>
      </c>
      <c r="H830" s="81">
        <v>5.09</v>
      </c>
      <c r="I830" s="81">
        <v>0.28000000000000003</v>
      </c>
      <c r="J830" s="81">
        <f>表4[[#This Row],[挂牌价]]-表4[[#This Row],[优惠下浮]]</f>
        <v>4.8099999999999996</v>
      </c>
      <c r="K830" s="81">
        <v>0.13</v>
      </c>
      <c r="L830" s="81">
        <f t="shared" si="36"/>
        <v>4.2566371681415927</v>
      </c>
      <c r="M830" s="81">
        <f t="shared" si="37"/>
        <v>1106.3</v>
      </c>
      <c r="N830" s="81">
        <f t="shared" si="38"/>
        <v>979.02654867256626</v>
      </c>
    </row>
    <row r="831" spans="1:14" ht="41.1" customHeight="1">
      <c r="A831" s="83">
        <v>43981</v>
      </c>
      <c r="C831" s="81" t="s">
        <v>13</v>
      </c>
      <c r="D831" s="81" t="s">
        <v>14</v>
      </c>
      <c r="E831" s="81" t="s">
        <v>15</v>
      </c>
      <c r="F831" s="81" t="s">
        <v>253</v>
      </c>
      <c r="G831" s="81">
        <v>473</v>
      </c>
      <c r="H831" s="81">
        <v>5.09</v>
      </c>
      <c r="I831" s="81">
        <v>0.28000000000000003</v>
      </c>
      <c r="J831" s="81">
        <f>表4[[#This Row],[挂牌价]]-表4[[#This Row],[优惠下浮]]</f>
        <v>4.8099999999999996</v>
      </c>
      <c r="K831" s="81">
        <v>0.13</v>
      </c>
      <c r="L831" s="81">
        <f t="shared" si="36"/>
        <v>4.2566371681415927</v>
      </c>
      <c r="M831" s="81">
        <f t="shared" si="37"/>
        <v>2275.1299999999997</v>
      </c>
      <c r="N831" s="81">
        <f t="shared" si="38"/>
        <v>2013.3893805309733</v>
      </c>
    </row>
    <row r="832" spans="1:14" ht="41.1" customHeight="1">
      <c r="A832" s="83">
        <v>43981</v>
      </c>
      <c r="C832" s="81" t="s">
        <v>13</v>
      </c>
      <c r="D832" s="81" t="s">
        <v>14</v>
      </c>
      <c r="E832" s="81" t="s">
        <v>15</v>
      </c>
      <c r="F832" s="81" t="s">
        <v>253</v>
      </c>
      <c r="G832" s="81">
        <v>403</v>
      </c>
      <c r="H832" s="81">
        <v>5.09</v>
      </c>
      <c r="I832" s="81">
        <v>0.28000000000000003</v>
      </c>
      <c r="J832" s="81">
        <f>表4[[#This Row],[挂牌价]]-表4[[#This Row],[优惠下浮]]</f>
        <v>4.8099999999999996</v>
      </c>
      <c r="K832" s="81">
        <v>0.13</v>
      </c>
      <c r="L832" s="81">
        <f t="shared" si="36"/>
        <v>4.2566371681415927</v>
      </c>
      <c r="M832" s="81">
        <f t="shared" si="37"/>
        <v>1938.4299999999998</v>
      </c>
      <c r="N832" s="81">
        <f t="shared" si="38"/>
        <v>1715.4247787610618</v>
      </c>
    </row>
    <row r="833" spans="1:14" ht="41.1" customHeight="1">
      <c r="A833" s="83">
        <v>43981</v>
      </c>
      <c r="C833" s="81" t="s">
        <v>13</v>
      </c>
      <c r="D833" s="81" t="s">
        <v>14</v>
      </c>
      <c r="E833" s="81" t="s">
        <v>15</v>
      </c>
      <c r="F833" s="81" t="s">
        <v>253</v>
      </c>
      <c r="G833" s="81">
        <v>702</v>
      </c>
      <c r="H833" s="81">
        <v>5.09</v>
      </c>
      <c r="I833" s="81">
        <v>0.28000000000000003</v>
      </c>
      <c r="J833" s="81">
        <f>表4[[#This Row],[挂牌价]]-表4[[#This Row],[优惠下浮]]</f>
        <v>4.8099999999999996</v>
      </c>
      <c r="K833" s="81">
        <v>0.13</v>
      </c>
      <c r="L833" s="81">
        <f t="shared" si="36"/>
        <v>4.2566371681415927</v>
      </c>
      <c r="M833" s="81">
        <f t="shared" si="37"/>
        <v>3376.62</v>
      </c>
      <c r="N833" s="81">
        <f t="shared" si="38"/>
        <v>2988.1592920353983</v>
      </c>
    </row>
    <row r="834" spans="1:14" ht="41.1" customHeight="1">
      <c r="A834" s="83">
        <v>43981</v>
      </c>
      <c r="C834" s="81" t="s">
        <v>13</v>
      </c>
      <c r="D834" s="81" t="s">
        <v>14</v>
      </c>
      <c r="E834" s="81" t="s">
        <v>15</v>
      </c>
      <c r="F834" s="81" t="s">
        <v>253</v>
      </c>
      <c r="G834" s="81">
        <v>869</v>
      </c>
      <c r="H834" s="81">
        <v>5.09</v>
      </c>
      <c r="I834" s="81">
        <v>0.28000000000000003</v>
      </c>
      <c r="J834" s="81">
        <f>表4[[#This Row],[挂牌价]]-表4[[#This Row],[优惠下浮]]</f>
        <v>4.8099999999999996</v>
      </c>
      <c r="K834" s="81">
        <v>0.13</v>
      </c>
      <c r="L834" s="81">
        <f t="shared" ref="L834:L897" si="39">4.81/1.13</f>
        <v>4.2566371681415927</v>
      </c>
      <c r="M834" s="81">
        <f t="shared" ref="M834:M897" si="40">J834*G834</f>
        <v>4179.8899999999994</v>
      </c>
      <c r="N834" s="81">
        <f t="shared" ref="N834:N897" si="41">L834*G834</f>
        <v>3699.0176991150438</v>
      </c>
    </row>
    <row r="835" spans="1:14" ht="41.1" customHeight="1">
      <c r="A835" s="83">
        <v>43982</v>
      </c>
      <c r="C835" s="81" t="s">
        <v>13</v>
      </c>
      <c r="D835" s="81" t="s">
        <v>14</v>
      </c>
      <c r="E835" s="81" t="s">
        <v>15</v>
      </c>
      <c r="F835" s="81" t="s">
        <v>19</v>
      </c>
      <c r="G835" s="81">
        <v>1489</v>
      </c>
      <c r="H835" s="81">
        <v>5.09</v>
      </c>
      <c r="I835" s="81">
        <v>0.28000000000000003</v>
      </c>
      <c r="J835" s="81">
        <f>表4[[#This Row],[挂牌价]]-表4[[#This Row],[优惠下浮]]</f>
        <v>4.8099999999999996</v>
      </c>
      <c r="K835" s="81">
        <v>0.13</v>
      </c>
      <c r="L835" s="81">
        <f t="shared" si="39"/>
        <v>4.2566371681415927</v>
      </c>
      <c r="M835" s="81">
        <f t="shared" si="40"/>
        <v>7162.0899999999992</v>
      </c>
      <c r="N835" s="81">
        <f t="shared" si="41"/>
        <v>6338.1327433628312</v>
      </c>
    </row>
    <row r="836" spans="1:14" ht="41.1" customHeight="1">
      <c r="A836" s="83">
        <v>43982</v>
      </c>
      <c r="C836" s="81" t="s">
        <v>13</v>
      </c>
      <c r="D836" s="81" t="s">
        <v>14</v>
      </c>
      <c r="E836" s="81" t="s">
        <v>15</v>
      </c>
      <c r="F836" s="81" t="s">
        <v>27</v>
      </c>
      <c r="G836" s="81">
        <v>686</v>
      </c>
      <c r="H836" s="81">
        <v>5.09</v>
      </c>
      <c r="I836" s="81">
        <v>0.28000000000000003</v>
      </c>
      <c r="J836" s="81">
        <f>表4[[#This Row],[挂牌价]]-表4[[#This Row],[优惠下浮]]</f>
        <v>4.8099999999999996</v>
      </c>
      <c r="K836" s="81">
        <v>0.13</v>
      </c>
      <c r="L836" s="81">
        <f t="shared" si="39"/>
        <v>4.2566371681415927</v>
      </c>
      <c r="M836" s="81">
        <f t="shared" si="40"/>
        <v>3299.66</v>
      </c>
      <c r="N836" s="81">
        <f t="shared" si="41"/>
        <v>2920.0530973451328</v>
      </c>
    </row>
    <row r="837" spans="1:14" ht="41.1" customHeight="1">
      <c r="A837" s="83">
        <v>43982</v>
      </c>
      <c r="C837" s="81" t="s">
        <v>13</v>
      </c>
      <c r="D837" s="81" t="s">
        <v>14</v>
      </c>
      <c r="E837" s="81" t="s">
        <v>15</v>
      </c>
      <c r="F837" s="81" t="s">
        <v>21</v>
      </c>
      <c r="G837" s="81">
        <v>1660</v>
      </c>
      <c r="H837" s="81">
        <v>5.09</v>
      </c>
      <c r="I837" s="81">
        <v>0.28000000000000003</v>
      </c>
      <c r="J837" s="81">
        <f>表4[[#This Row],[挂牌价]]-表4[[#This Row],[优惠下浮]]</f>
        <v>4.8099999999999996</v>
      </c>
      <c r="K837" s="81">
        <v>0.13</v>
      </c>
      <c r="L837" s="81">
        <f t="shared" si="39"/>
        <v>4.2566371681415927</v>
      </c>
      <c r="M837" s="81">
        <f t="shared" si="40"/>
        <v>7984.5999999999995</v>
      </c>
      <c r="N837" s="81">
        <f t="shared" si="41"/>
        <v>7066.0176991150438</v>
      </c>
    </row>
    <row r="838" spans="1:14" ht="41.1" customHeight="1">
      <c r="A838" s="83">
        <v>43982</v>
      </c>
      <c r="C838" s="81" t="s">
        <v>13</v>
      </c>
      <c r="D838" s="81" t="s">
        <v>14</v>
      </c>
      <c r="E838" s="81" t="s">
        <v>15</v>
      </c>
      <c r="F838" s="81" t="s">
        <v>25</v>
      </c>
      <c r="G838" s="81">
        <v>745</v>
      </c>
      <c r="H838" s="81">
        <v>5.09</v>
      </c>
      <c r="I838" s="81">
        <v>0.28000000000000003</v>
      </c>
      <c r="J838" s="81">
        <f>表4[[#This Row],[挂牌价]]-表4[[#This Row],[优惠下浮]]</f>
        <v>4.8099999999999996</v>
      </c>
      <c r="K838" s="81">
        <v>0.13</v>
      </c>
      <c r="L838" s="81">
        <f t="shared" si="39"/>
        <v>4.2566371681415927</v>
      </c>
      <c r="M838" s="81">
        <f t="shared" si="40"/>
        <v>3583.45</v>
      </c>
      <c r="N838" s="81">
        <f t="shared" si="41"/>
        <v>3171.1946902654863</v>
      </c>
    </row>
    <row r="839" spans="1:14" ht="41.1" customHeight="1">
      <c r="A839" s="83">
        <v>43982</v>
      </c>
      <c r="C839" s="81" t="s">
        <v>13</v>
      </c>
      <c r="D839" s="81" t="s">
        <v>14</v>
      </c>
      <c r="E839" s="81" t="s">
        <v>15</v>
      </c>
      <c r="F839" s="81" t="s">
        <v>1013</v>
      </c>
      <c r="G839" s="81">
        <v>164</v>
      </c>
      <c r="H839" s="81">
        <v>5.09</v>
      </c>
      <c r="I839" s="81">
        <v>0.28000000000000003</v>
      </c>
      <c r="J839" s="81">
        <f>表4[[#This Row],[挂牌价]]-表4[[#This Row],[优惠下浮]]</f>
        <v>4.8099999999999996</v>
      </c>
      <c r="K839" s="81">
        <v>0.13</v>
      </c>
      <c r="L839" s="81">
        <f t="shared" si="39"/>
        <v>4.2566371681415927</v>
      </c>
      <c r="M839" s="81">
        <f t="shared" si="40"/>
        <v>788.83999999999992</v>
      </c>
      <c r="N839" s="81">
        <f t="shared" si="41"/>
        <v>698.08849557522115</v>
      </c>
    </row>
    <row r="840" spans="1:14" ht="41.1" customHeight="1">
      <c r="A840" s="83">
        <v>43982</v>
      </c>
      <c r="C840" s="81" t="s">
        <v>13</v>
      </c>
      <c r="D840" s="81" t="s">
        <v>14</v>
      </c>
      <c r="E840" s="81" t="s">
        <v>15</v>
      </c>
      <c r="F840" s="81" t="s">
        <v>1013</v>
      </c>
      <c r="G840" s="81">
        <v>181</v>
      </c>
      <c r="H840" s="81">
        <v>5.09</v>
      </c>
      <c r="I840" s="81">
        <v>0.28000000000000003</v>
      </c>
      <c r="J840" s="81">
        <f>表4[[#This Row],[挂牌价]]-表4[[#This Row],[优惠下浮]]</f>
        <v>4.8099999999999996</v>
      </c>
      <c r="K840" s="81">
        <v>0.13</v>
      </c>
      <c r="L840" s="81">
        <f t="shared" si="39"/>
        <v>4.2566371681415927</v>
      </c>
      <c r="M840" s="81">
        <f t="shared" si="40"/>
        <v>870.6099999999999</v>
      </c>
      <c r="N840" s="81">
        <f t="shared" si="41"/>
        <v>770.45132743362831</v>
      </c>
    </row>
    <row r="841" spans="1:14" ht="41.1" customHeight="1">
      <c r="A841" s="83">
        <v>43982</v>
      </c>
      <c r="C841" s="81" t="s">
        <v>13</v>
      </c>
      <c r="D841" s="81" t="s">
        <v>14</v>
      </c>
      <c r="E841" s="81" t="s">
        <v>15</v>
      </c>
      <c r="F841" s="81" t="s">
        <v>29</v>
      </c>
      <c r="G841" s="81">
        <v>1235</v>
      </c>
      <c r="H841" s="81">
        <v>5.09</v>
      </c>
      <c r="I841" s="81">
        <v>0.28000000000000003</v>
      </c>
      <c r="J841" s="81">
        <f>表4[[#This Row],[挂牌价]]-表4[[#This Row],[优惠下浮]]</f>
        <v>4.8099999999999996</v>
      </c>
      <c r="K841" s="81">
        <v>0.13</v>
      </c>
      <c r="L841" s="81">
        <f t="shared" si="39"/>
        <v>4.2566371681415927</v>
      </c>
      <c r="M841" s="81">
        <f t="shared" si="40"/>
        <v>5940.3499999999995</v>
      </c>
      <c r="N841" s="81">
        <f t="shared" si="41"/>
        <v>5256.9469026548668</v>
      </c>
    </row>
    <row r="842" spans="1:14" ht="41.1" customHeight="1">
      <c r="A842" s="83">
        <v>43982</v>
      </c>
      <c r="C842" s="81" t="s">
        <v>13</v>
      </c>
      <c r="D842" s="81" t="s">
        <v>14</v>
      </c>
      <c r="E842" s="81" t="s">
        <v>15</v>
      </c>
      <c r="F842" s="81" t="s">
        <v>44</v>
      </c>
      <c r="G842" s="81">
        <v>200</v>
      </c>
      <c r="H842" s="81">
        <v>5.09</v>
      </c>
      <c r="I842" s="81">
        <v>0.28000000000000003</v>
      </c>
      <c r="J842" s="81">
        <f>表4[[#This Row],[挂牌价]]-表4[[#This Row],[优惠下浮]]</f>
        <v>4.8099999999999996</v>
      </c>
      <c r="K842" s="81">
        <v>0.13</v>
      </c>
      <c r="L842" s="81">
        <f t="shared" si="39"/>
        <v>4.2566371681415927</v>
      </c>
      <c r="M842" s="81">
        <f t="shared" si="40"/>
        <v>961.99999999999989</v>
      </c>
      <c r="N842" s="81">
        <f t="shared" si="41"/>
        <v>851.32743362831854</v>
      </c>
    </row>
    <row r="843" spans="1:14" ht="41.1" customHeight="1">
      <c r="A843" s="83">
        <v>43982</v>
      </c>
      <c r="C843" s="81" t="s">
        <v>13</v>
      </c>
      <c r="D843" s="81" t="s">
        <v>14</v>
      </c>
      <c r="E843" s="81" t="s">
        <v>15</v>
      </c>
      <c r="F843" s="81" t="s">
        <v>1020</v>
      </c>
      <c r="G843" s="81">
        <v>7000</v>
      </c>
      <c r="H843" s="81">
        <v>5.09</v>
      </c>
      <c r="I843" s="81">
        <v>0.28000000000000003</v>
      </c>
      <c r="J843" s="81">
        <f>表4[[#This Row],[挂牌价]]-表4[[#This Row],[优惠下浮]]</f>
        <v>4.8099999999999996</v>
      </c>
      <c r="K843" s="81">
        <v>0.13</v>
      </c>
      <c r="L843" s="81">
        <f t="shared" si="39"/>
        <v>4.2566371681415927</v>
      </c>
      <c r="M843" s="81">
        <f t="shared" si="40"/>
        <v>33670</v>
      </c>
      <c r="N843" s="81">
        <f t="shared" si="41"/>
        <v>29796.46017699115</v>
      </c>
    </row>
    <row r="844" spans="1:14" ht="41.1" customHeight="1">
      <c r="A844" s="83">
        <v>43982</v>
      </c>
      <c r="C844" s="81" t="s">
        <v>13</v>
      </c>
      <c r="D844" s="81" t="s">
        <v>14</v>
      </c>
      <c r="E844" s="81" t="s">
        <v>15</v>
      </c>
      <c r="F844" s="81" t="s">
        <v>64</v>
      </c>
      <c r="G844" s="81">
        <v>233</v>
      </c>
      <c r="H844" s="81">
        <v>5.09</v>
      </c>
      <c r="I844" s="81">
        <v>0.28000000000000003</v>
      </c>
      <c r="J844" s="81">
        <f>表4[[#This Row],[挂牌价]]-表4[[#This Row],[优惠下浮]]</f>
        <v>4.8099999999999996</v>
      </c>
      <c r="K844" s="81">
        <v>0.13</v>
      </c>
      <c r="L844" s="81">
        <f t="shared" si="39"/>
        <v>4.2566371681415927</v>
      </c>
      <c r="M844" s="81">
        <f t="shared" si="40"/>
        <v>1120.73</v>
      </c>
      <c r="N844" s="81">
        <f t="shared" si="41"/>
        <v>991.7964601769911</v>
      </c>
    </row>
    <row r="845" spans="1:14" ht="41.1" customHeight="1">
      <c r="A845" s="83">
        <v>43982</v>
      </c>
      <c r="C845" s="81" t="s">
        <v>13</v>
      </c>
      <c r="D845" s="81" t="s">
        <v>14</v>
      </c>
      <c r="E845" s="81" t="s">
        <v>15</v>
      </c>
      <c r="F845" s="81" t="s">
        <v>39</v>
      </c>
      <c r="G845" s="81">
        <v>1476</v>
      </c>
      <c r="H845" s="81">
        <v>5.09</v>
      </c>
      <c r="I845" s="81">
        <v>0.28000000000000003</v>
      </c>
      <c r="J845" s="81">
        <f>表4[[#This Row],[挂牌价]]-表4[[#This Row],[优惠下浮]]</f>
        <v>4.8099999999999996</v>
      </c>
      <c r="K845" s="81">
        <v>0.13</v>
      </c>
      <c r="L845" s="81">
        <f t="shared" si="39"/>
        <v>4.2566371681415927</v>
      </c>
      <c r="M845" s="81">
        <f t="shared" si="40"/>
        <v>7099.5599999999995</v>
      </c>
      <c r="N845" s="81">
        <f t="shared" si="41"/>
        <v>6282.7964601769909</v>
      </c>
    </row>
    <row r="846" spans="1:14" ht="41.1" customHeight="1">
      <c r="A846" s="83">
        <v>43982</v>
      </c>
      <c r="C846" s="81" t="s">
        <v>13</v>
      </c>
      <c r="D846" s="81" t="s">
        <v>14</v>
      </c>
      <c r="E846" s="81" t="s">
        <v>15</v>
      </c>
      <c r="F846" s="81" t="s">
        <v>35</v>
      </c>
      <c r="G846" s="81">
        <v>1195</v>
      </c>
      <c r="H846" s="81">
        <v>5.09</v>
      </c>
      <c r="I846" s="81">
        <v>0.28000000000000003</v>
      </c>
      <c r="J846" s="81">
        <f>表4[[#This Row],[挂牌价]]-表4[[#This Row],[优惠下浮]]</f>
        <v>4.8099999999999996</v>
      </c>
      <c r="K846" s="81">
        <v>0.13</v>
      </c>
      <c r="L846" s="81">
        <f t="shared" si="39"/>
        <v>4.2566371681415927</v>
      </c>
      <c r="M846" s="81">
        <f t="shared" si="40"/>
        <v>5747.95</v>
      </c>
      <c r="N846" s="81">
        <f t="shared" si="41"/>
        <v>5086.6814159292035</v>
      </c>
    </row>
    <row r="847" spans="1:14" ht="41.1" customHeight="1">
      <c r="A847" s="83">
        <v>43982</v>
      </c>
      <c r="C847" s="81" t="s">
        <v>13</v>
      </c>
      <c r="D847" s="81" t="s">
        <v>14</v>
      </c>
      <c r="E847" s="81" t="s">
        <v>15</v>
      </c>
      <c r="F847" s="81" t="s">
        <v>230</v>
      </c>
      <c r="G847" s="81">
        <v>585</v>
      </c>
      <c r="H847" s="81">
        <v>5.09</v>
      </c>
      <c r="I847" s="81">
        <v>0.28000000000000003</v>
      </c>
      <c r="J847" s="81">
        <f>表4[[#This Row],[挂牌价]]-表4[[#This Row],[优惠下浮]]</f>
        <v>4.8099999999999996</v>
      </c>
      <c r="K847" s="81">
        <v>0.13</v>
      </c>
      <c r="L847" s="81">
        <f t="shared" si="39"/>
        <v>4.2566371681415927</v>
      </c>
      <c r="M847" s="81">
        <f t="shared" si="40"/>
        <v>2813.85</v>
      </c>
      <c r="N847" s="81">
        <f t="shared" si="41"/>
        <v>2490.1327433628317</v>
      </c>
    </row>
    <row r="848" spans="1:14" ht="41.1" customHeight="1">
      <c r="A848" s="83">
        <v>43982</v>
      </c>
      <c r="C848" s="81" t="s">
        <v>13</v>
      </c>
      <c r="D848" s="81" t="s">
        <v>14</v>
      </c>
      <c r="E848" s="81" t="s">
        <v>15</v>
      </c>
      <c r="F848" s="81" t="s">
        <v>230</v>
      </c>
      <c r="G848" s="81">
        <v>209</v>
      </c>
      <c r="H848" s="81">
        <v>5.09</v>
      </c>
      <c r="I848" s="81">
        <v>0.28000000000000003</v>
      </c>
      <c r="J848" s="81">
        <f>表4[[#This Row],[挂牌价]]-表4[[#This Row],[优惠下浮]]</f>
        <v>4.8099999999999996</v>
      </c>
      <c r="K848" s="81">
        <v>0.13</v>
      </c>
      <c r="L848" s="81">
        <f t="shared" si="39"/>
        <v>4.2566371681415927</v>
      </c>
      <c r="M848" s="81">
        <f t="shared" si="40"/>
        <v>1005.29</v>
      </c>
      <c r="N848" s="81">
        <f t="shared" si="41"/>
        <v>889.63716814159284</v>
      </c>
    </row>
    <row r="849" spans="1:14" ht="41.1" customHeight="1">
      <c r="A849" s="83">
        <v>43982</v>
      </c>
      <c r="C849" s="81" t="s">
        <v>13</v>
      </c>
      <c r="D849" s="81" t="s">
        <v>14</v>
      </c>
      <c r="E849" s="81" t="s">
        <v>15</v>
      </c>
      <c r="F849" s="81" t="s">
        <v>230</v>
      </c>
      <c r="G849" s="81">
        <v>638</v>
      </c>
      <c r="H849" s="81">
        <v>5.09</v>
      </c>
      <c r="I849" s="81">
        <v>0.28000000000000003</v>
      </c>
      <c r="J849" s="81">
        <f>表4[[#This Row],[挂牌价]]-表4[[#This Row],[优惠下浮]]</f>
        <v>4.8099999999999996</v>
      </c>
      <c r="K849" s="81">
        <v>0.13</v>
      </c>
      <c r="L849" s="81">
        <f t="shared" si="39"/>
        <v>4.2566371681415927</v>
      </c>
      <c r="M849" s="81">
        <f t="shared" si="40"/>
        <v>3068.7799999999997</v>
      </c>
      <c r="N849" s="81">
        <f t="shared" si="41"/>
        <v>2715.7345132743362</v>
      </c>
    </row>
    <row r="850" spans="1:14" ht="41.1" customHeight="1">
      <c r="A850" s="83">
        <v>43982</v>
      </c>
      <c r="C850" s="81" t="s">
        <v>13</v>
      </c>
      <c r="D850" s="81" t="s">
        <v>14</v>
      </c>
      <c r="E850" s="81" t="s">
        <v>15</v>
      </c>
      <c r="F850" s="81" t="s">
        <v>1029</v>
      </c>
      <c r="G850" s="81">
        <v>445</v>
      </c>
      <c r="H850" s="81">
        <v>5.09</v>
      </c>
      <c r="I850" s="81">
        <v>0.28000000000000003</v>
      </c>
      <c r="J850" s="81">
        <f>表4[[#This Row],[挂牌价]]-表4[[#This Row],[优惠下浮]]</f>
        <v>4.8099999999999996</v>
      </c>
      <c r="K850" s="81">
        <v>0.13</v>
      </c>
      <c r="L850" s="81">
        <f t="shared" si="39"/>
        <v>4.2566371681415927</v>
      </c>
      <c r="M850" s="81">
        <f t="shared" si="40"/>
        <v>2140.4499999999998</v>
      </c>
      <c r="N850" s="81">
        <f t="shared" si="41"/>
        <v>1894.2035398230087</v>
      </c>
    </row>
    <row r="851" spans="1:14" ht="41.1" customHeight="1">
      <c r="A851" s="83">
        <v>43982</v>
      </c>
      <c r="C851" s="81" t="s">
        <v>13</v>
      </c>
      <c r="D851" s="81" t="s">
        <v>14</v>
      </c>
      <c r="E851" s="81" t="s">
        <v>15</v>
      </c>
      <c r="F851" s="81" t="s">
        <v>498</v>
      </c>
      <c r="G851" s="81">
        <v>784</v>
      </c>
      <c r="H851" s="81">
        <v>5.09</v>
      </c>
      <c r="I851" s="81">
        <v>0.28000000000000003</v>
      </c>
      <c r="J851" s="81">
        <f>表4[[#This Row],[挂牌价]]-表4[[#This Row],[优惠下浮]]</f>
        <v>4.8099999999999996</v>
      </c>
      <c r="K851" s="81">
        <v>0.13</v>
      </c>
      <c r="L851" s="81">
        <f t="shared" si="39"/>
        <v>4.2566371681415927</v>
      </c>
      <c r="M851" s="81">
        <f t="shared" si="40"/>
        <v>3771.0399999999995</v>
      </c>
      <c r="N851" s="81">
        <f t="shared" si="41"/>
        <v>3337.2035398230087</v>
      </c>
    </row>
    <row r="852" spans="1:14" ht="41.1" customHeight="1">
      <c r="A852" s="83">
        <v>43982</v>
      </c>
      <c r="C852" s="81" t="s">
        <v>13</v>
      </c>
      <c r="D852" s="81" t="s">
        <v>14</v>
      </c>
      <c r="E852" s="81" t="s">
        <v>15</v>
      </c>
      <c r="F852" s="81" t="s">
        <v>1028</v>
      </c>
      <c r="G852" s="81">
        <v>375</v>
      </c>
      <c r="H852" s="81">
        <v>5.09</v>
      </c>
      <c r="I852" s="81">
        <v>0.28000000000000003</v>
      </c>
      <c r="J852" s="81">
        <f>表4[[#This Row],[挂牌价]]-表4[[#This Row],[优惠下浮]]</f>
        <v>4.8099999999999996</v>
      </c>
      <c r="K852" s="81">
        <v>0.13</v>
      </c>
      <c r="L852" s="81">
        <f t="shared" si="39"/>
        <v>4.2566371681415927</v>
      </c>
      <c r="M852" s="81">
        <f t="shared" si="40"/>
        <v>1803.7499999999998</v>
      </c>
      <c r="N852" s="81">
        <f t="shared" si="41"/>
        <v>1596.2389380530972</v>
      </c>
    </row>
    <row r="853" spans="1:14" ht="41.1" customHeight="1">
      <c r="A853" s="83">
        <v>43982</v>
      </c>
      <c r="C853" s="81" t="s">
        <v>13</v>
      </c>
      <c r="D853" s="81" t="s">
        <v>14</v>
      </c>
      <c r="E853" s="81" t="s">
        <v>15</v>
      </c>
      <c r="F853" s="81" t="s">
        <v>197</v>
      </c>
      <c r="G853" s="81">
        <v>590</v>
      </c>
      <c r="H853" s="81">
        <v>5.09</v>
      </c>
      <c r="I853" s="81">
        <v>0.28000000000000003</v>
      </c>
      <c r="J853" s="81">
        <f>表4[[#This Row],[挂牌价]]-表4[[#This Row],[优惠下浮]]</f>
        <v>4.8099999999999996</v>
      </c>
      <c r="K853" s="81">
        <v>0.13</v>
      </c>
      <c r="L853" s="81">
        <f t="shared" si="39"/>
        <v>4.2566371681415927</v>
      </c>
      <c r="M853" s="81">
        <f t="shared" si="40"/>
        <v>2837.8999999999996</v>
      </c>
      <c r="N853" s="81">
        <f t="shared" si="41"/>
        <v>2511.4159292035397</v>
      </c>
    </row>
    <row r="854" spans="1:14" ht="41.1" customHeight="1">
      <c r="A854" s="83">
        <v>43982</v>
      </c>
      <c r="C854" s="81" t="s">
        <v>13</v>
      </c>
      <c r="D854" s="81" t="s">
        <v>14</v>
      </c>
      <c r="E854" s="81" t="s">
        <v>15</v>
      </c>
      <c r="F854" s="81" t="s">
        <v>851</v>
      </c>
      <c r="G854" s="81">
        <v>353</v>
      </c>
      <c r="H854" s="81">
        <v>5.09</v>
      </c>
      <c r="I854" s="81">
        <v>0.28000000000000003</v>
      </c>
      <c r="J854" s="81">
        <f>表4[[#This Row],[挂牌价]]-表4[[#This Row],[优惠下浮]]</f>
        <v>4.8099999999999996</v>
      </c>
      <c r="K854" s="81">
        <v>0.13</v>
      </c>
      <c r="L854" s="81">
        <f t="shared" si="39"/>
        <v>4.2566371681415927</v>
      </c>
      <c r="M854" s="81">
        <f t="shared" si="40"/>
        <v>1697.9299999999998</v>
      </c>
      <c r="N854" s="81">
        <f t="shared" si="41"/>
        <v>1502.5929203539822</v>
      </c>
    </row>
    <row r="855" spans="1:14" ht="41.1" customHeight="1">
      <c r="A855" s="83">
        <v>43982</v>
      </c>
      <c r="C855" s="81" t="s">
        <v>13</v>
      </c>
      <c r="D855" s="81" t="s">
        <v>14</v>
      </c>
      <c r="E855" s="81" t="s">
        <v>15</v>
      </c>
      <c r="F855" s="81" t="s">
        <v>291</v>
      </c>
      <c r="G855" s="81">
        <v>344</v>
      </c>
      <c r="H855" s="81">
        <v>5.09</v>
      </c>
      <c r="I855" s="81">
        <v>0.28000000000000003</v>
      </c>
      <c r="J855" s="81">
        <f>表4[[#This Row],[挂牌价]]-表4[[#This Row],[优惠下浮]]</f>
        <v>4.8099999999999996</v>
      </c>
      <c r="K855" s="81">
        <v>0.13</v>
      </c>
      <c r="L855" s="81">
        <f t="shared" si="39"/>
        <v>4.2566371681415927</v>
      </c>
      <c r="M855" s="81">
        <f t="shared" si="40"/>
        <v>1654.6399999999999</v>
      </c>
      <c r="N855" s="81">
        <f t="shared" si="41"/>
        <v>1464.2831858407078</v>
      </c>
    </row>
    <row r="856" spans="1:14" ht="41.1" customHeight="1">
      <c r="A856" s="83">
        <v>43982</v>
      </c>
      <c r="C856" s="81" t="s">
        <v>13</v>
      </c>
      <c r="D856" s="81" t="s">
        <v>14</v>
      </c>
      <c r="E856" s="81" t="s">
        <v>15</v>
      </c>
      <c r="F856" s="81" t="s">
        <v>291</v>
      </c>
      <c r="G856" s="81">
        <v>172</v>
      </c>
      <c r="H856" s="81">
        <v>5.09</v>
      </c>
      <c r="I856" s="81">
        <v>0.28000000000000003</v>
      </c>
      <c r="J856" s="81">
        <f>表4[[#This Row],[挂牌价]]-表4[[#This Row],[优惠下浮]]</f>
        <v>4.8099999999999996</v>
      </c>
      <c r="K856" s="81">
        <v>0.13</v>
      </c>
      <c r="L856" s="81">
        <f t="shared" si="39"/>
        <v>4.2566371681415927</v>
      </c>
      <c r="M856" s="81">
        <f t="shared" si="40"/>
        <v>827.31999999999994</v>
      </c>
      <c r="N856" s="81">
        <f t="shared" si="41"/>
        <v>732.1415929203539</v>
      </c>
    </row>
    <row r="857" spans="1:14" ht="41.1" customHeight="1">
      <c r="A857" s="83">
        <v>43982</v>
      </c>
      <c r="C857" s="81" t="s">
        <v>13</v>
      </c>
      <c r="D857" s="81" t="s">
        <v>14</v>
      </c>
      <c r="E857" s="81" t="s">
        <v>15</v>
      </c>
      <c r="F857" s="81" t="s">
        <v>83</v>
      </c>
      <c r="G857" s="81">
        <v>180</v>
      </c>
      <c r="H857" s="81">
        <v>5.09</v>
      </c>
      <c r="I857" s="81">
        <v>0.28000000000000003</v>
      </c>
      <c r="J857" s="81">
        <f>表4[[#This Row],[挂牌价]]-表4[[#This Row],[优惠下浮]]</f>
        <v>4.8099999999999996</v>
      </c>
      <c r="K857" s="81">
        <v>0.13</v>
      </c>
      <c r="L857" s="81">
        <f t="shared" si="39"/>
        <v>4.2566371681415927</v>
      </c>
      <c r="M857" s="81">
        <f t="shared" si="40"/>
        <v>865.8</v>
      </c>
      <c r="N857" s="81">
        <f t="shared" si="41"/>
        <v>766.19469026548666</v>
      </c>
    </row>
    <row r="858" spans="1:14" ht="41.1" customHeight="1">
      <c r="A858" s="83">
        <v>43982</v>
      </c>
      <c r="C858" s="81" t="s">
        <v>13</v>
      </c>
      <c r="D858" s="81" t="s">
        <v>14</v>
      </c>
      <c r="E858" s="81" t="s">
        <v>15</v>
      </c>
      <c r="F858" s="81" t="s">
        <v>1033</v>
      </c>
      <c r="G858" s="81">
        <v>280</v>
      </c>
      <c r="H858" s="81">
        <v>5.09</v>
      </c>
      <c r="I858" s="81">
        <v>0.28000000000000003</v>
      </c>
      <c r="J858" s="81">
        <f>表4[[#This Row],[挂牌价]]-表4[[#This Row],[优惠下浮]]</f>
        <v>4.8099999999999996</v>
      </c>
      <c r="K858" s="81">
        <v>0.13</v>
      </c>
      <c r="L858" s="81">
        <f t="shared" si="39"/>
        <v>4.2566371681415927</v>
      </c>
      <c r="M858" s="81">
        <f t="shared" si="40"/>
        <v>1346.8</v>
      </c>
      <c r="N858" s="81">
        <f t="shared" si="41"/>
        <v>1191.858407079646</v>
      </c>
    </row>
    <row r="859" spans="1:14" ht="41.1" customHeight="1">
      <c r="A859" s="83">
        <v>43982</v>
      </c>
      <c r="C859" s="81" t="s">
        <v>13</v>
      </c>
      <c r="D859" s="81" t="s">
        <v>14</v>
      </c>
      <c r="E859" s="81" t="s">
        <v>15</v>
      </c>
      <c r="F859" s="81" t="s">
        <v>1033</v>
      </c>
      <c r="G859" s="81">
        <v>173</v>
      </c>
      <c r="H859" s="81">
        <v>5.09</v>
      </c>
      <c r="I859" s="81">
        <v>0.28000000000000003</v>
      </c>
      <c r="J859" s="81">
        <f>表4[[#This Row],[挂牌价]]-表4[[#This Row],[优惠下浮]]</f>
        <v>4.8099999999999996</v>
      </c>
      <c r="K859" s="81">
        <v>0.13</v>
      </c>
      <c r="L859" s="81">
        <f t="shared" si="39"/>
        <v>4.2566371681415927</v>
      </c>
      <c r="M859" s="81">
        <f t="shared" si="40"/>
        <v>832.12999999999988</v>
      </c>
      <c r="N859" s="81">
        <f t="shared" si="41"/>
        <v>736.39823008849555</v>
      </c>
    </row>
    <row r="860" spans="1:14" ht="41.1" customHeight="1">
      <c r="A860" s="83">
        <v>43982</v>
      </c>
      <c r="C860" s="81" t="s">
        <v>13</v>
      </c>
      <c r="D860" s="81" t="s">
        <v>14</v>
      </c>
      <c r="E860" s="81" t="s">
        <v>15</v>
      </c>
      <c r="F860" s="81" t="s">
        <v>232</v>
      </c>
      <c r="G860" s="81">
        <v>129</v>
      </c>
      <c r="H860" s="81">
        <v>5.09</v>
      </c>
      <c r="I860" s="81">
        <v>0.28000000000000003</v>
      </c>
      <c r="J860" s="81">
        <f>表4[[#This Row],[挂牌价]]-表4[[#This Row],[优惠下浮]]</f>
        <v>4.8099999999999996</v>
      </c>
      <c r="K860" s="81">
        <v>0.13</v>
      </c>
      <c r="L860" s="81">
        <f t="shared" si="39"/>
        <v>4.2566371681415927</v>
      </c>
      <c r="M860" s="81">
        <f t="shared" si="40"/>
        <v>620.4899999999999</v>
      </c>
      <c r="N860" s="81">
        <f t="shared" si="41"/>
        <v>549.1061946902654</v>
      </c>
    </row>
    <row r="861" spans="1:14" ht="41.1" customHeight="1">
      <c r="A861" s="83">
        <v>43982</v>
      </c>
      <c r="C861" s="81" t="s">
        <v>13</v>
      </c>
      <c r="D861" s="81" t="s">
        <v>14</v>
      </c>
      <c r="E861" s="81" t="s">
        <v>15</v>
      </c>
      <c r="F861" s="81" t="s">
        <v>232</v>
      </c>
      <c r="G861" s="81">
        <v>456</v>
      </c>
      <c r="H861" s="81">
        <v>5.09</v>
      </c>
      <c r="I861" s="81">
        <v>0.28000000000000003</v>
      </c>
      <c r="J861" s="81">
        <f>表4[[#This Row],[挂牌价]]-表4[[#This Row],[优惠下浮]]</f>
        <v>4.8099999999999996</v>
      </c>
      <c r="K861" s="81">
        <v>0.13</v>
      </c>
      <c r="L861" s="81">
        <f t="shared" si="39"/>
        <v>4.2566371681415927</v>
      </c>
      <c r="M861" s="81">
        <f t="shared" si="40"/>
        <v>2193.3599999999997</v>
      </c>
      <c r="N861" s="81">
        <f t="shared" si="41"/>
        <v>1941.0265486725662</v>
      </c>
    </row>
    <row r="862" spans="1:14" ht="41.1" customHeight="1">
      <c r="A862" s="83">
        <v>43982</v>
      </c>
      <c r="C862" s="81" t="s">
        <v>13</v>
      </c>
      <c r="D862" s="81" t="s">
        <v>14</v>
      </c>
      <c r="E862" s="81" t="s">
        <v>15</v>
      </c>
      <c r="F862" s="81" t="s">
        <v>1018</v>
      </c>
      <c r="G862" s="81">
        <v>1728</v>
      </c>
      <c r="H862" s="81">
        <v>5.09</v>
      </c>
      <c r="I862" s="81">
        <v>0.28000000000000003</v>
      </c>
      <c r="J862" s="81">
        <f>表4[[#This Row],[挂牌价]]-表4[[#This Row],[优惠下浮]]</f>
        <v>4.8099999999999996</v>
      </c>
      <c r="K862" s="81">
        <v>0.13</v>
      </c>
      <c r="L862" s="81">
        <f t="shared" si="39"/>
        <v>4.2566371681415927</v>
      </c>
      <c r="M862" s="81">
        <f t="shared" si="40"/>
        <v>8311.6799999999985</v>
      </c>
      <c r="N862" s="81">
        <f t="shared" si="41"/>
        <v>7355.4690265486724</v>
      </c>
    </row>
    <row r="863" spans="1:14" ht="41.1" customHeight="1">
      <c r="A863" s="83">
        <v>43982</v>
      </c>
      <c r="C863" s="81" t="s">
        <v>13</v>
      </c>
      <c r="D863" s="81" t="s">
        <v>14</v>
      </c>
      <c r="E863" s="81" t="s">
        <v>15</v>
      </c>
      <c r="F863" s="81" t="s">
        <v>149</v>
      </c>
      <c r="G863" s="81">
        <v>883</v>
      </c>
      <c r="H863" s="81">
        <v>5.09</v>
      </c>
      <c r="I863" s="81">
        <v>0.28000000000000003</v>
      </c>
      <c r="J863" s="81">
        <f>表4[[#This Row],[挂牌价]]-表4[[#This Row],[优惠下浮]]</f>
        <v>4.8099999999999996</v>
      </c>
      <c r="K863" s="81">
        <v>0.13</v>
      </c>
      <c r="L863" s="81">
        <f t="shared" si="39"/>
        <v>4.2566371681415927</v>
      </c>
      <c r="M863" s="81">
        <f t="shared" si="40"/>
        <v>4247.2299999999996</v>
      </c>
      <c r="N863" s="81">
        <f t="shared" si="41"/>
        <v>3758.6106194690265</v>
      </c>
    </row>
    <row r="864" spans="1:14" ht="41.1" customHeight="1">
      <c r="A864" s="83">
        <v>43982</v>
      </c>
      <c r="C864" s="81" t="s">
        <v>13</v>
      </c>
      <c r="D864" s="81" t="s">
        <v>14</v>
      </c>
      <c r="E864" s="81" t="s">
        <v>15</v>
      </c>
      <c r="F864" s="81" t="s">
        <v>1012</v>
      </c>
      <c r="G864" s="81">
        <v>456</v>
      </c>
      <c r="H864" s="81">
        <v>5.09</v>
      </c>
      <c r="I864" s="81">
        <v>0.28000000000000003</v>
      </c>
      <c r="J864" s="81">
        <f>表4[[#This Row],[挂牌价]]-表4[[#This Row],[优惠下浮]]</f>
        <v>4.8099999999999996</v>
      </c>
      <c r="K864" s="81">
        <v>0.13</v>
      </c>
      <c r="L864" s="81">
        <f t="shared" si="39"/>
        <v>4.2566371681415927</v>
      </c>
      <c r="M864" s="81">
        <f t="shared" si="40"/>
        <v>2193.3599999999997</v>
      </c>
      <c r="N864" s="81">
        <f t="shared" si="41"/>
        <v>1941.0265486725662</v>
      </c>
    </row>
    <row r="865" spans="1:14" ht="41.1" customHeight="1">
      <c r="A865" s="83">
        <v>43982</v>
      </c>
      <c r="C865" s="81" t="s">
        <v>13</v>
      </c>
      <c r="D865" s="81" t="s">
        <v>14</v>
      </c>
      <c r="E865" s="81" t="s">
        <v>15</v>
      </c>
      <c r="F865" s="81" t="s">
        <v>1012</v>
      </c>
      <c r="G865" s="81">
        <v>64</v>
      </c>
      <c r="H865" s="81">
        <v>5.09</v>
      </c>
      <c r="I865" s="81">
        <v>0.28000000000000003</v>
      </c>
      <c r="J865" s="81">
        <f>表4[[#This Row],[挂牌价]]-表4[[#This Row],[优惠下浮]]</f>
        <v>4.8099999999999996</v>
      </c>
      <c r="K865" s="81">
        <v>0.13</v>
      </c>
      <c r="L865" s="81">
        <f t="shared" si="39"/>
        <v>4.2566371681415927</v>
      </c>
      <c r="M865" s="81">
        <f t="shared" si="40"/>
        <v>307.83999999999997</v>
      </c>
      <c r="N865" s="81">
        <f t="shared" si="41"/>
        <v>272.42477876106193</v>
      </c>
    </row>
    <row r="866" spans="1:14" ht="41.1" customHeight="1">
      <c r="A866" s="83">
        <v>43982</v>
      </c>
      <c r="C866" s="81" t="s">
        <v>13</v>
      </c>
      <c r="D866" s="81" t="s">
        <v>14</v>
      </c>
      <c r="E866" s="81" t="s">
        <v>15</v>
      </c>
      <c r="F866" s="81" t="s">
        <v>1012</v>
      </c>
      <c r="G866" s="81">
        <v>234</v>
      </c>
      <c r="H866" s="81">
        <v>5.09</v>
      </c>
      <c r="I866" s="81">
        <v>0.28000000000000003</v>
      </c>
      <c r="J866" s="81">
        <f>表4[[#This Row],[挂牌价]]-表4[[#This Row],[优惠下浮]]</f>
        <v>4.8099999999999996</v>
      </c>
      <c r="K866" s="81">
        <v>0.13</v>
      </c>
      <c r="L866" s="81">
        <f t="shared" si="39"/>
        <v>4.2566371681415927</v>
      </c>
      <c r="M866" s="81">
        <f t="shared" si="40"/>
        <v>1125.54</v>
      </c>
      <c r="N866" s="81">
        <f t="shared" si="41"/>
        <v>996.05309734513264</v>
      </c>
    </row>
    <row r="867" spans="1:14" ht="41.1" customHeight="1">
      <c r="A867" s="83">
        <v>43982</v>
      </c>
      <c r="C867" s="81" t="s">
        <v>13</v>
      </c>
      <c r="D867" s="81" t="s">
        <v>14</v>
      </c>
      <c r="E867" s="81" t="s">
        <v>15</v>
      </c>
      <c r="F867" s="81" t="s">
        <v>253</v>
      </c>
      <c r="G867" s="81">
        <v>686</v>
      </c>
      <c r="H867" s="81">
        <v>5.09</v>
      </c>
      <c r="I867" s="81">
        <v>0.28000000000000003</v>
      </c>
      <c r="J867" s="81">
        <f>表4[[#This Row],[挂牌价]]-表4[[#This Row],[优惠下浮]]</f>
        <v>4.8099999999999996</v>
      </c>
      <c r="K867" s="81">
        <v>0.13</v>
      </c>
      <c r="L867" s="81">
        <f t="shared" si="39"/>
        <v>4.2566371681415927</v>
      </c>
      <c r="M867" s="81">
        <f t="shared" si="40"/>
        <v>3299.66</v>
      </c>
      <c r="N867" s="81">
        <f t="shared" si="41"/>
        <v>2920.0530973451328</v>
      </c>
    </row>
    <row r="868" spans="1:14" ht="41.1" customHeight="1">
      <c r="A868" s="83">
        <v>43982</v>
      </c>
      <c r="C868" s="81" t="s">
        <v>13</v>
      </c>
      <c r="D868" s="81" t="s">
        <v>14</v>
      </c>
      <c r="E868" s="81" t="s">
        <v>15</v>
      </c>
      <c r="F868" s="81" t="s">
        <v>253</v>
      </c>
      <c r="G868" s="81">
        <v>415</v>
      </c>
      <c r="H868" s="81">
        <v>5.09</v>
      </c>
      <c r="I868" s="81">
        <v>0.28000000000000003</v>
      </c>
      <c r="J868" s="81">
        <f>表4[[#This Row],[挂牌价]]-表4[[#This Row],[优惠下浮]]</f>
        <v>4.8099999999999996</v>
      </c>
      <c r="K868" s="81">
        <v>0.13</v>
      </c>
      <c r="L868" s="81">
        <f t="shared" si="39"/>
        <v>4.2566371681415927</v>
      </c>
      <c r="M868" s="81">
        <f t="shared" si="40"/>
        <v>1996.1499999999999</v>
      </c>
      <c r="N868" s="81">
        <f t="shared" si="41"/>
        <v>1766.5044247787609</v>
      </c>
    </row>
    <row r="869" spans="1:14" ht="41.1" customHeight="1">
      <c r="A869" s="83">
        <v>43982</v>
      </c>
      <c r="C869" s="81" t="s">
        <v>13</v>
      </c>
      <c r="D869" s="81" t="s">
        <v>14</v>
      </c>
      <c r="E869" s="81" t="s">
        <v>15</v>
      </c>
      <c r="F869" s="81" t="s">
        <v>16</v>
      </c>
      <c r="G869" s="81">
        <v>183</v>
      </c>
      <c r="H869" s="81">
        <v>5.09</v>
      </c>
      <c r="I869" s="81">
        <v>0.28000000000000003</v>
      </c>
      <c r="J869" s="81">
        <f>表4[[#This Row],[挂牌价]]-表4[[#This Row],[优惠下浮]]</f>
        <v>4.8099999999999996</v>
      </c>
      <c r="K869" s="81">
        <v>0.13</v>
      </c>
      <c r="L869" s="81">
        <f t="shared" si="39"/>
        <v>4.2566371681415927</v>
      </c>
      <c r="M869" s="81">
        <f t="shared" si="40"/>
        <v>880.2299999999999</v>
      </c>
      <c r="N869" s="81">
        <f t="shared" si="41"/>
        <v>778.9646017699115</v>
      </c>
    </row>
    <row r="870" spans="1:14" ht="41.1" customHeight="1">
      <c r="A870" s="83">
        <v>43983</v>
      </c>
      <c r="C870" s="81" t="s">
        <v>13</v>
      </c>
      <c r="D870" s="81" t="s">
        <v>14</v>
      </c>
      <c r="E870" s="81" t="s">
        <v>15</v>
      </c>
      <c r="F870" s="81" t="s">
        <v>19</v>
      </c>
      <c r="G870" s="81">
        <v>1587</v>
      </c>
      <c r="H870" s="81">
        <v>5.09</v>
      </c>
      <c r="I870" s="81">
        <v>0.28000000000000003</v>
      </c>
      <c r="J870" s="81">
        <f>表4[[#This Row],[挂牌价]]-表4[[#This Row],[优惠下浮]]</f>
        <v>4.8099999999999996</v>
      </c>
      <c r="K870" s="81">
        <v>0.13</v>
      </c>
      <c r="L870" s="81">
        <f t="shared" si="39"/>
        <v>4.2566371681415927</v>
      </c>
      <c r="M870" s="81">
        <f t="shared" si="40"/>
        <v>7633.4699999999993</v>
      </c>
      <c r="N870" s="81">
        <f t="shared" si="41"/>
        <v>6755.2831858407071</v>
      </c>
    </row>
    <row r="871" spans="1:14" ht="41.1" customHeight="1">
      <c r="A871" s="83">
        <v>43983</v>
      </c>
      <c r="C871" s="81" t="s">
        <v>13</v>
      </c>
      <c r="D871" s="81" t="s">
        <v>14</v>
      </c>
      <c r="E871" s="81" t="s">
        <v>15</v>
      </c>
      <c r="F871" s="81" t="s">
        <v>21</v>
      </c>
      <c r="G871" s="81">
        <v>1161</v>
      </c>
      <c r="H871" s="81">
        <v>5.09</v>
      </c>
      <c r="I871" s="81">
        <v>0.28000000000000003</v>
      </c>
      <c r="J871" s="81">
        <f>表4[[#This Row],[挂牌价]]-表4[[#This Row],[优惠下浮]]</f>
        <v>4.8099999999999996</v>
      </c>
      <c r="K871" s="81">
        <v>0.13</v>
      </c>
      <c r="L871" s="81">
        <f t="shared" si="39"/>
        <v>4.2566371681415927</v>
      </c>
      <c r="M871" s="81">
        <f t="shared" si="40"/>
        <v>5584.41</v>
      </c>
      <c r="N871" s="81">
        <f t="shared" si="41"/>
        <v>4941.9557522123887</v>
      </c>
    </row>
    <row r="872" spans="1:14" ht="41.1" customHeight="1">
      <c r="A872" s="83">
        <v>43983</v>
      </c>
      <c r="C872" s="81" t="s">
        <v>13</v>
      </c>
      <c r="D872" s="81" t="s">
        <v>14</v>
      </c>
      <c r="E872" s="81" t="s">
        <v>15</v>
      </c>
      <c r="F872" s="81" t="s">
        <v>21</v>
      </c>
      <c r="G872" s="81">
        <v>324</v>
      </c>
      <c r="H872" s="81">
        <v>5.09</v>
      </c>
      <c r="I872" s="81">
        <v>0.28000000000000003</v>
      </c>
      <c r="J872" s="81">
        <f>表4[[#This Row],[挂牌价]]-表4[[#This Row],[优惠下浮]]</f>
        <v>4.8099999999999996</v>
      </c>
      <c r="K872" s="81">
        <v>0.13</v>
      </c>
      <c r="L872" s="81">
        <f t="shared" si="39"/>
        <v>4.2566371681415927</v>
      </c>
      <c r="M872" s="81">
        <f t="shared" si="40"/>
        <v>1558.4399999999998</v>
      </c>
      <c r="N872" s="81">
        <f t="shared" si="41"/>
        <v>1379.1504424778759</v>
      </c>
    </row>
    <row r="873" spans="1:14" ht="41.1" customHeight="1">
      <c r="A873" s="83">
        <v>43983</v>
      </c>
      <c r="C873" s="81" t="s">
        <v>13</v>
      </c>
      <c r="D873" s="81" t="s">
        <v>14</v>
      </c>
      <c r="E873" s="81" t="s">
        <v>15</v>
      </c>
      <c r="F873" s="81" t="s">
        <v>25</v>
      </c>
      <c r="G873" s="81">
        <v>508</v>
      </c>
      <c r="H873" s="81">
        <v>5.09</v>
      </c>
      <c r="I873" s="81">
        <v>0.28000000000000003</v>
      </c>
      <c r="J873" s="81">
        <f>表4[[#This Row],[挂牌价]]-表4[[#This Row],[优惠下浮]]</f>
        <v>4.8099999999999996</v>
      </c>
      <c r="K873" s="81">
        <v>0.13</v>
      </c>
      <c r="L873" s="81">
        <f t="shared" si="39"/>
        <v>4.2566371681415927</v>
      </c>
      <c r="M873" s="81">
        <f t="shared" si="40"/>
        <v>2443.48</v>
      </c>
      <c r="N873" s="81">
        <f t="shared" si="41"/>
        <v>2162.3716814159293</v>
      </c>
    </row>
    <row r="874" spans="1:14" ht="41.1" customHeight="1">
      <c r="A874" s="83">
        <v>43983</v>
      </c>
      <c r="C874" s="81" t="s">
        <v>13</v>
      </c>
      <c r="D874" s="81" t="s">
        <v>14</v>
      </c>
      <c r="E874" s="81" t="s">
        <v>15</v>
      </c>
      <c r="F874" s="81" t="s">
        <v>1013</v>
      </c>
      <c r="G874" s="81">
        <v>1497</v>
      </c>
      <c r="H874" s="81">
        <v>5.09</v>
      </c>
      <c r="I874" s="81">
        <v>0.28000000000000003</v>
      </c>
      <c r="J874" s="81">
        <f>表4[[#This Row],[挂牌价]]-表4[[#This Row],[优惠下浮]]</f>
        <v>4.8099999999999996</v>
      </c>
      <c r="K874" s="81">
        <v>0.13</v>
      </c>
      <c r="L874" s="81">
        <f t="shared" si="39"/>
        <v>4.2566371681415927</v>
      </c>
      <c r="M874" s="81">
        <f t="shared" si="40"/>
        <v>7200.57</v>
      </c>
      <c r="N874" s="81">
        <f t="shared" si="41"/>
        <v>6372.1858407079644</v>
      </c>
    </row>
    <row r="875" spans="1:14" ht="41.1" customHeight="1">
      <c r="A875" s="83">
        <v>43983</v>
      </c>
      <c r="C875" s="81" t="s">
        <v>13</v>
      </c>
      <c r="D875" s="81" t="s">
        <v>14</v>
      </c>
      <c r="E875" s="81" t="s">
        <v>15</v>
      </c>
      <c r="F875" s="81" t="s">
        <v>1013</v>
      </c>
      <c r="G875" s="81">
        <v>229</v>
      </c>
      <c r="H875" s="81">
        <v>5.09</v>
      </c>
      <c r="I875" s="81">
        <v>0.28000000000000003</v>
      </c>
      <c r="J875" s="81">
        <f>表4[[#This Row],[挂牌价]]-表4[[#This Row],[优惠下浮]]</f>
        <v>4.8099999999999996</v>
      </c>
      <c r="K875" s="81">
        <v>0.13</v>
      </c>
      <c r="L875" s="81">
        <f t="shared" si="39"/>
        <v>4.2566371681415927</v>
      </c>
      <c r="M875" s="81">
        <f t="shared" si="40"/>
        <v>1101.49</v>
      </c>
      <c r="N875" s="81">
        <f t="shared" si="41"/>
        <v>974.76991150442473</v>
      </c>
    </row>
    <row r="876" spans="1:14" ht="41.1" customHeight="1">
      <c r="A876" s="83">
        <v>43983</v>
      </c>
      <c r="C876" s="81" t="s">
        <v>13</v>
      </c>
      <c r="D876" s="81" t="s">
        <v>14</v>
      </c>
      <c r="E876" s="81" t="s">
        <v>15</v>
      </c>
      <c r="F876" s="81" t="s">
        <v>1013</v>
      </c>
      <c r="G876" s="81">
        <v>259</v>
      </c>
      <c r="H876" s="81">
        <v>5.09</v>
      </c>
      <c r="I876" s="81">
        <v>0.28000000000000003</v>
      </c>
      <c r="J876" s="81">
        <f>表4[[#This Row],[挂牌价]]-表4[[#This Row],[优惠下浮]]</f>
        <v>4.8099999999999996</v>
      </c>
      <c r="K876" s="81">
        <v>0.13</v>
      </c>
      <c r="L876" s="81">
        <f t="shared" si="39"/>
        <v>4.2566371681415927</v>
      </c>
      <c r="M876" s="81">
        <f t="shared" si="40"/>
        <v>1245.79</v>
      </c>
      <c r="N876" s="81">
        <f t="shared" si="41"/>
        <v>1102.4690265486724</v>
      </c>
    </row>
    <row r="877" spans="1:14" ht="41.1" customHeight="1">
      <c r="A877" s="83">
        <v>43983</v>
      </c>
      <c r="C877" s="81" t="s">
        <v>13</v>
      </c>
      <c r="D877" s="81" t="s">
        <v>14</v>
      </c>
      <c r="E877" s="81" t="s">
        <v>15</v>
      </c>
      <c r="F877" s="81" t="s">
        <v>29</v>
      </c>
      <c r="G877" s="81">
        <v>912</v>
      </c>
      <c r="H877" s="81">
        <v>5.09</v>
      </c>
      <c r="I877" s="81">
        <v>0.28000000000000003</v>
      </c>
      <c r="J877" s="81">
        <f>表4[[#This Row],[挂牌价]]-表4[[#This Row],[优惠下浮]]</f>
        <v>4.8099999999999996</v>
      </c>
      <c r="K877" s="81">
        <v>0.13</v>
      </c>
      <c r="L877" s="81">
        <f t="shared" si="39"/>
        <v>4.2566371681415927</v>
      </c>
      <c r="M877" s="81">
        <f t="shared" si="40"/>
        <v>4386.7199999999993</v>
      </c>
      <c r="N877" s="81">
        <f t="shared" si="41"/>
        <v>3882.0530973451323</v>
      </c>
    </row>
    <row r="878" spans="1:14" ht="41.1" customHeight="1">
      <c r="A878" s="83">
        <v>43983</v>
      </c>
      <c r="C878" s="81" t="s">
        <v>13</v>
      </c>
      <c r="D878" s="81" t="s">
        <v>14</v>
      </c>
      <c r="E878" s="81" t="s">
        <v>15</v>
      </c>
      <c r="F878" s="81" t="s">
        <v>69</v>
      </c>
      <c r="G878" s="81">
        <v>158</v>
      </c>
      <c r="H878" s="81">
        <v>5.09</v>
      </c>
      <c r="I878" s="81">
        <v>0.28000000000000003</v>
      </c>
      <c r="J878" s="81">
        <f>表4[[#This Row],[挂牌价]]-表4[[#This Row],[优惠下浮]]</f>
        <v>4.8099999999999996</v>
      </c>
      <c r="K878" s="81">
        <v>0.13</v>
      </c>
      <c r="L878" s="81">
        <f t="shared" si="39"/>
        <v>4.2566371681415927</v>
      </c>
      <c r="M878" s="81">
        <f t="shared" si="40"/>
        <v>759.9799999999999</v>
      </c>
      <c r="N878" s="81">
        <f t="shared" si="41"/>
        <v>672.54867256637169</v>
      </c>
    </row>
    <row r="879" spans="1:14" ht="41.1" customHeight="1">
      <c r="A879" s="83">
        <v>43983</v>
      </c>
      <c r="C879" s="81" t="s">
        <v>13</v>
      </c>
      <c r="D879" s="81" t="s">
        <v>14</v>
      </c>
      <c r="E879" s="81" t="s">
        <v>15</v>
      </c>
      <c r="F879" s="81" t="s">
        <v>1020</v>
      </c>
      <c r="G879" s="81">
        <v>3810</v>
      </c>
      <c r="H879" s="81">
        <v>5.09</v>
      </c>
      <c r="I879" s="81">
        <v>0.28000000000000003</v>
      </c>
      <c r="J879" s="81">
        <f>表4[[#This Row],[挂牌价]]-表4[[#This Row],[优惠下浮]]</f>
        <v>4.8099999999999996</v>
      </c>
      <c r="K879" s="81">
        <v>0.13</v>
      </c>
      <c r="L879" s="81">
        <f t="shared" si="39"/>
        <v>4.2566371681415927</v>
      </c>
      <c r="M879" s="81">
        <f t="shared" si="40"/>
        <v>18326.099999999999</v>
      </c>
      <c r="N879" s="81">
        <f t="shared" si="41"/>
        <v>16217.787610619467</v>
      </c>
    </row>
    <row r="880" spans="1:14" ht="41.1" customHeight="1">
      <c r="A880" s="83">
        <v>43983</v>
      </c>
      <c r="C880" s="81" t="s">
        <v>13</v>
      </c>
      <c r="D880" s="81" t="s">
        <v>14</v>
      </c>
      <c r="E880" s="81" t="s">
        <v>15</v>
      </c>
      <c r="F880" s="81" t="s">
        <v>1020</v>
      </c>
      <c r="G880" s="81">
        <v>18</v>
      </c>
      <c r="H880" s="81">
        <v>5.09</v>
      </c>
      <c r="I880" s="81">
        <v>0.28000000000000003</v>
      </c>
      <c r="J880" s="81">
        <f>表4[[#This Row],[挂牌价]]-表4[[#This Row],[优惠下浮]]</f>
        <v>4.8099999999999996</v>
      </c>
      <c r="K880" s="81">
        <v>0.13</v>
      </c>
      <c r="L880" s="81">
        <f t="shared" si="39"/>
        <v>4.2566371681415927</v>
      </c>
      <c r="M880" s="81">
        <f t="shared" si="40"/>
        <v>86.58</v>
      </c>
      <c r="N880" s="81">
        <f t="shared" si="41"/>
        <v>76.619469026548671</v>
      </c>
    </row>
    <row r="881" spans="1:14" ht="41.1" customHeight="1">
      <c r="A881" s="83">
        <v>43983</v>
      </c>
      <c r="C881" s="81" t="s">
        <v>13</v>
      </c>
      <c r="D881" s="81" t="s">
        <v>14</v>
      </c>
      <c r="E881" s="81" t="s">
        <v>15</v>
      </c>
      <c r="F881" s="81" t="s">
        <v>1014</v>
      </c>
      <c r="G881" s="81">
        <v>116</v>
      </c>
      <c r="H881" s="81">
        <v>5.09</v>
      </c>
      <c r="I881" s="81">
        <v>0.28000000000000003</v>
      </c>
      <c r="J881" s="81">
        <f>表4[[#This Row],[挂牌价]]-表4[[#This Row],[优惠下浮]]</f>
        <v>4.8099999999999996</v>
      </c>
      <c r="K881" s="81">
        <v>0.13</v>
      </c>
      <c r="L881" s="81">
        <f t="shared" si="39"/>
        <v>4.2566371681415927</v>
      </c>
      <c r="M881" s="81">
        <f t="shared" si="40"/>
        <v>557.95999999999992</v>
      </c>
      <c r="N881" s="81">
        <f t="shared" si="41"/>
        <v>493.76991150442473</v>
      </c>
    </row>
    <row r="882" spans="1:14" ht="41.1" customHeight="1">
      <c r="A882" s="83">
        <v>43983</v>
      </c>
      <c r="C882" s="81" t="s">
        <v>13</v>
      </c>
      <c r="D882" s="81" t="s">
        <v>14</v>
      </c>
      <c r="E882" s="81" t="s">
        <v>15</v>
      </c>
      <c r="F882" s="81" t="s">
        <v>39</v>
      </c>
      <c r="G882" s="81">
        <v>2885</v>
      </c>
      <c r="H882" s="81">
        <v>5.09</v>
      </c>
      <c r="I882" s="81">
        <v>0.28000000000000003</v>
      </c>
      <c r="J882" s="81">
        <f>表4[[#This Row],[挂牌价]]-表4[[#This Row],[优惠下浮]]</f>
        <v>4.8099999999999996</v>
      </c>
      <c r="K882" s="81">
        <v>0.13</v>
      </c>
      <c r="L882" s="81">
        <f t="shared" si="39"/>
        <v>4.2566371681415927</v>
      </c>
      <c r="M882" s="81">
        <f t="shared" si="40"/>
        <v>13876.849999999999</v>
      </c>
      <c r="N882" s="81">
        <f t="shared" si="41"/>
        <v>12280.398230088495</v>
      </c>
    </row>
    <row r="883" spans="1:14" ht="41.1" customHeight="1">
      <c r="A883" s="83">
        <v>43983</v>
      </c>
      <c r="C883" s="81" t="s">
        <v>13</v>
      </c>
      <c r="D883" s="81" t="s">
        <v>14</v>
      </c>
      <c r="E883" s="81" t="s">
        <v>15</v>
      </c>
      <c r="F883" s="81" t="s">
        <v>39</v>
      </c>
      <c r="G883" s="81">
        <v>5400</v>
      </c>
      <c r="H883" s="81">
        <v>5.09</v>
      </c>
      <c r="I883" s="81">
        <v>0.28000000000000003</v>
      </c>
      <c r="J883" s="81">
        <f>表4[[#This Row],[挂牌价]]-表4[[#This Row],[优惠下浮]]</f>
        <v>4.8099999999999996</v>
      </c>
      <c r="K883" s="81">
        <v>0.13</v>
      </c>
      <c r="L883" s="81">
        <f t="shared" si="39"/>
        <v>4.2566371681415927</v>
      </c>
      <c r="M883" s="81">
        <f t="shared" si="40"/>
        <v>25973.999999999996</v>
      </c>
      <c r="N883" s="81">
        <f t="shared" si="41"/>
        <v>22985.840707964599</v>
      </c>
    </row>
    <row r="884" spans="1:14" ht="41.1" customHeight="1">
      <c r="A884" s="83">
        <v>43983</v>
      </c>
      <c r="C884" s="81" t="s">
        <v>13</v>
      </c>
      <c r="D884" s="81" t="s">
        <v>14</v>
      </c>
      <c r="E884" s="81" t="s">
        <v>15</v>
      </c>
      <c r="F884" s="81" t="s">
        <v>35</v>
      </c>
      <c r="G884" s="81">
        <v>1342</v>
      </c>
      <c r="H884" s="81">
        <v>5.09</v>
      </c>
      <c r="I884" s="81">
        <v>0.28000000000000003</v>
      </c>
      <c r="J884" s="81">
        <f>表4[[#This Row],[挂牌价]]-表4[[#This Row],[优惠下浮]]</f>
        <v>4.8099999999999996</v>
      </c>
      <c r="K884" s="81">
        <v>0.13</v>
      </c>
      <c r="L884" s="81">
        <f t="shared" si="39"/>
        <v>4.2566371681415927</v>
      </c>
      <c r="M884" s="81">
        <f t="shared" si="40"/>
        <v>6455.0199999999995</v>
      </c>
      <c r="N884" s="81">
        <f t="shared" si="41"/>
        <v>5712.4070796460173</v>
      </c>
    </row>
    <row r="885" spans="1:14" ht="41.1" customHeight="1">
      <c r="A885" s="83">
        <v>43983</v>
      </c>
      <c r="C885" s="81" t="s">
        <v>13</v>
      </c>
      <c r="D885" s="81" t="s">
        <v>14</v>
      </c>
      <c r="E885" s="81" t="s">
        <v>15</v>
      </c>
      <c r="F885" s="81" t="s">
        <v>230</v>
      </c>
      <c r="G885" s="81">
        <v>1438</v>
      </c>
      <c r="H885" s="81">
        <v>5.09</v>
      </c>
      <c r="I885" s="81">
        <v>0.28000000000000003</v>
      </c>
      <c r="J885" s="81">
        <f>表4[[#This Row],[挂牌价]]-表4[[#This Row],[优惠下浮]]</f>
        <v>4.8099999999999996</v>
      </c>
      <c r="K885" s="81">
        <v>0.13</v>
      </c>
      <c r="L885" s="81">
        <f t="shared" si="39"/>
        <v>4.2566371681415927</v>
      </c>
      <c r="M885" s="81">
        <f t="shared" si="40"/>
        <v>6916.78</v>
      </c>
      <c r="N885" s="81">
        <f t="shared" si="41"/>
        <v>6121.0442477876104</v>
      </c>
    </row>
    <row r="886" spans="1:14" ht="41.1" customHeight="1">
      <c r="A886" s="83">
        <v>43983</v>
      </c>
      <c r="C886" s="81" t="s">
        <v>13</v>
      </c>
      <c r="D886" s="81" t="s">
        <v>14</v>
      </c>
      <c r="E886" s="81" t="s">
        <v>15</v>
      </c>
      <c r="F886" s="81" t="s">
        <v>1029</v>
      </c>
      <c r="G886" s="81">
        <v>234</v>
      </c>
      <c r="H886" s="81">
        <v>5.09</v>
      </c>
      <c r="I886" s="81">
        <v>0.28000000000000003</v>
      </c>
      <c r="J886" s="81">
        <f>表4[[#This Row],[挂牌价]]-表4[[#This Row],[优惠下浮]]</f>
        <v>4.8099999999999996</v>
      </c>
      <c r="K886" s="81">
        <v>0.13</v>
      </c>
      <c r="L886" s="81">
        <f t="shared" si="39"/>
        <v>4.2566371681415927</v>
      </c>
      <c r="M886" s="81">
        <f t="shared" si="40"/>
        <v>1125.54</v>
      </c>
      <c r="N886" s="81">
        <f t="shared" si="41"/>
        <v>996.05309734513264</v>
      </c>
    </row>
    <row r="887" spans="1:14" ht="41.1" customHeight="1">
      <c r="A887" s="83">
        <v>43983</v>
      </c>
      <c r="C887" s="81" t="s">
        <v>13</v>
      </c>
      <c r="D887" s="81" t="s">
        <v>14</v>
      </c>
      <c r="E887" s="81" t="s">
        <v>15</v>
      </c>
      <c r="F887" s="81" t="s">
        <v>498</v>
      </c>
      <c r="G887" s="81">
        <v>1060</v>
      </c>
      <c r="H887" s="81">
        <v>5.09</v>
      </c>
      <c r="I887" s="81">
        <v>0.28000000000000003</v>
      </c>
      <c r="J887" s="81">
        <f>表4[[#This Row],[挂牌价]]-表4[[#This Row],[优惠下浮]]</f>
        <v>4.8099999999999996</v>
      </c>
      <c r="K887" s="81">
        <v>0.13</v>
      </c>
      <c r="L887" s="81">
        <f t="shared" si="39"/>
        <v>4.2566371681415927</v>
      </c>
      <c r="M887" s="81">
        <f t="shared" si="40"/>
        <v>5098.5999999999995</v>
      </c>
      <c r="N887" s="81">
        <f t="shared" si="41"/>
        <v>4512.0353982300885</v>
      </c>
    </row>
    <row r="888" spans="1:14" ht="41.1" customHeight="1">
      <c r="A888" s="83">
        <v>43983</v>
      </c>
      <c r="C888" s="81" t="s">
        <v>13</v>
      </c>
      <c r="D888" s="81" t="s">
        <v>14</v>
      </c>
      <c r="E888" s="81" t="s">
        <v>15</v>
      </c>
      <c r="F888" s="81" t="s">
        <v>197</v>
      </c>
      <c r="G888" s="81">
        <v>500</v>
      </c>
      <c r="H888" s="81">
        <v>5.09</v>
      </c>
      <c r="I888" s="81">
        <v>0.28000000000000003</v>
      </c>
      <c r="J888" s="81">
        <f>表4[[#This Row],[挂牌价]]-表4[[#This Row],[优惠下浮]]</f>
        <v>4.8099999999999996</v>
      </c>
      <c r="K888" s="81">
        <v>0.13</v>
      </c>
      <c r="L888" s="81">
        <f t="shared" si="39"/>
        <v>4.2566371681415927</v>
      </c>
      <c r="M888" s="81">
        <f t="shared" si="40"/>
        <v>2405</v>
      </c>
      <c r="N888" s="81">
        <f t="shared" si="41"/>
        <v>2128.3185840707965</v>
      </c>
    </row>
    <row r="889" spans="1:14" ht="41.1" customHeight="1">
      <c r="A889" s="83">
        <v>43983</v>
      </c>
      <c r="C889" s="81" t="s">
        <v>13</v>
      </c>
      <c r="D889" s="81" t="s">
        <v>14</v>
      </c>
      <c r="E889" s="81" t="s">
        <v>15</v>
      </c>
      <c r="F889" s="81" t="s">
        <v>1033</v>
      </c>
      <c r="G889" s="81">
        <v>409</v>
      </c>
      <c r="H889" s="81">
        <v>5.09</v>
      </c>
      <c r="I889" s="81">
        <v>0.28000000000000003</v>
      </c>
      <c r="J889" s="81">
        <f>表4[[#This Row],[挂牌价]]-表4[[#This Row],[优惠下浮]]</f>
        <v>4.8099999999999996</v>
      </c>
      <c r="K889" s="81">
        <v>0.13</v>
      </c>
      <c r="L889" s="81">
        <f t="shared" si="39"/>
        <v>4.2566371681415927</v>
      </c>
      <c r="M889" s="81">
        <f t="shared" si="40"/>
        <v>1967.2899999999997</v>
      </c>
      <c r="N889" s="81">
        <f t="shared" si="41"/>
        <v>1740.9646017699115</v>
      </c>
    </row>
    <row r="890" spans="1:14" ht="41.1" customHeight="1">
      <c r="A890" s="83">
        <v>43983</v>
      </c>
      <c r="C890" s="81" t="s">
        <v>13</v>
      </c>
      <c r="D890" s="81" t="s">
        <v>14</v>
      </c>
      <c r="E890" s="81" t="s">
        <v>15</v>
      </c>
      <c r="F890" s="81" t="s">
        <v>1018</v>
      </c>
      <c r="G890" s="81">
        <v>1670</v>
      </c>
      <c r="H890" s="81">
        <v>5.09</v>
      </c>
      <c r="I890" s="81">
        <v>0.28000000000000003</v>
      </c>
      <c r="J890" s="81">
        <f>表4[[#This Row],[挂牌价]]-表4[[#This Row],[优惠下浮]]</f>
        <v>4.8099999999999996</v>
      </c>
      <c r="K890" s="81">
        <v>0.13</v>
      </c>
      <c r="L890" s="81">
        <f t="shared" si="39"/>
        <v>4.2566371681415927</v>
      </c>
      <c r="M890" s="81">
        <f t="shared" si="40"/>
        <v>8032.6999999999989</v>
      </c>
      <c r="N890" s="81">
        <f t="shared" si="41"/>
        <v>7108.5840707964599</v>
      </c>
    </row>
    <row r="891" spans="1:14" ht="41.1" customHeight="1">
      <c r="A891" s="83">
        <v>43983</v>
      </c>
      <c r="C891" s="81" t="s">
        <v>13</v>
      </c>
      <c r="D891" s="81" t="s">
        <v>14</v>
      </c>
      <c r="E891" s="81" t="s">
        <v>15</v>
      </c>
      <c r="F891" s="81" t="s">
        <v>746</v>
      </c>
      <c r="G891" s="81">
        <v>398</v>
      </c>
      <c r="H891" s="81">
        <v>5.09</v>
      </c>
      <c r="I891" s="81">
        <v>0.28000000000000003</v>
      </c>
      <c r="J891" s="81">
        <f>表4[[#This Row],[挂牌价]]-表4[[#This Row],[优惠下浮]]</f>
        <v>4.8099999999999996</v>
      </c>
      <c r="K891" s="81">
        <v>0.13</v>
      </c>
      <c r="L891" s="81">
        <f t="shared" si="39"/>
        <v>4.2566371681415927</v>
      </c>
      <c r="M891" s="81">
        <f t="shared" si="40"/>
        <v>1914.3799999999999</v>
      </c>
      <c r="N891" s="81">
        <f t="shared" si="41"/>
        <v>1694.1415929203538</v>
      </c>
    </row>
    <row r="892" spans="1:14" ht="41.1" customHeight="1">
      <c r="A892" s="83">
        <v>43983</v>
      </c>
      <c r="C892" s="81" t="s">
        <v>13</v>
      </c>
      <c r="D892" s="81" t="s">
        <v>14</v>
      </c>
      <c r="E892" s="81" t="s">
        <v>15</v>
      </c>
      <c r="F892" s="81" t="s">
        <v>149</v>
      </c>
      <c r="G892" s="81">
        <v>1485</v>
      </c>
      <c r="H892" s="81">
        <v>5.09</v>
      </c>
      <c r="I892" s="81">
        <v>0.28000000000000003</v>
      </c>
      <c r="J892" s="81">
        <f>表4[[#This Row],[挂牌价]]-表4[[#This Row],[优惠下浮]]</f>
        <v>4.8099999999999996</v>
      </c>
      <c r="K892" s="81">
        <v>0.13</v>
      </c>
      <c r="L892" s="81">
        <f t="shared" si="39"/>
        <v>4.2566371681415927</v>
      </c>
      <c r="M892" s="81">
        <f t="shared" si="40"/>
        <v>7142.8499999999995</v>
      </c>
      <c r="N892" s="81">
        <f t="shared" si="41"/>
        <v>6321.1061946902655</v>
      </c>
    </row>
    <row r="893" spans="1:14" ht="41.1" customHeight="1">
      <c r="A893" s="83">
        <v>43983</v>
      </c>
      <c r="C893" s="81" t="s">
        <v>13</v>
      </c>
      <c r="D893" s="81" t="s">
        <v>14</v>
      </c>
      <c r="E893" s="81" t="s">
        <v>15</v>
      </c>
      <c r="F893" s="81" t="s">
        <v>1012</v>
      </c>
      <c r="G893" s="81">
        <v>469</v>
      </c>
      <c r="H893" s="81">
        <v>5.09</v>
      </c>
      <c r="I893" s="81">
        <v>0.28000000000000003</v>
      </c>
      <c r="J893" s="81">
        <f>表4[[#This Row],[挂牌价]]-表4[[#This Row],[优惠下浮]]</f>
        <v>4.8099999999999996</v>
      </c>
      <c r="K893" s="81">
        <v>0.13</v>
      </c>
      <c r="L893" s="81">
        <f t="shared" si="39"/>
        <v>4.2566371681415927</v>
      </c>
      <c r="M893" s="81">
        <f t="shared" si="40"/>
        <v>2255.89</v>
      </c>
      <c r="N893" s="81">
        <f t="shared" si="41"/>
        <v>1996.3628318584069</v>
      </c>
    </row>
    <row r="894" spans="1:14" ht="41.1" customHeight="1">
      <c r="A894" s="83">
        <v>43983</v>
      </c>
      <c r="C894" s="81" t="s">
        <v>13</v>
      </c>
      <c r="D894" s="81" t="s">
        <v>14</v>
      </c>
      <c r="E894" s="81" t="s">
        <v>15</v>
      </c>
      <c r="F894" s="81" t="s">
        <v>253</v>
      </c>
      <c r="G894" s="81">
        <v>1000</v>
      </c>
      <c r="H894" s="81">
        <v>5.09</v>
      </c>
      <c r="I894" s="81">
        <v>0.28000000000000003</v>
      </c>
      <c r="J894" s="81">
        <f>表4[[#This Row],[挂牌价]]-表4[[#This Row],[优惠下浮]]</f>
        <v>4.8099999999999996</v>
      </c>
      <c r="K894" s="81">
        <v>0.13</v>
      </c>
      <c r="L894" s="81">
        <f t="shared" si="39"/>
        <v>4.2566371681415927</v>
      </c>
      <c r="M894" s="81">
        <f t="shared" si="40"/>
        <v>4810</v>
      </c>
      <c r="N894" s="81">
        <f t="shared" si="41"/>
        <v>4256.6371681415931</v>
      </c>
    </row>
    <row r="895" spans="1:14" ht="41.1" customHeight="1">
      <c r="A895" s="83">
        <v>43983</v>
      </c>
      <c r="C895" s="81" t="s">
        <v>13</v>
      </c>
      <c r="D895" s="81" t="s">
        <v>14</v>
      </c>
      <c r="E895" s="81" t="s">
        <v>15</v>
      </c>
      <c r="F895" s="81" t="s">
        <v>253</v>
      </c>
      <c r="G895" s="81">
        <v>329</v>
      </c>
      <c r="H895" s="81">
        <v>5.09</v>
      </c>
      <c r="I895" s="81">
        <v>0.28000000000000003</v>
      </c>
      <c r="J895" s="81">
        <f>表4[[#This Row],[挂牌价]]-表4[[#This Row],[优惠下浮]]</f>
        <v>4.8099999999999996</v>
      </c>
      <c r="K895" s="81">
        <v>0.13</v>
      </c>
      <c r="L895" s="81">
        <f t="shared" si="39"/>
        <v>4.2566371681415927</v>
      </c>
      <c r="M895" s="81">
        <f t="shared" si="40"/>
        <v>1582.4899999999998</v>
      </c>
      <c r="N895" s="81">
        <f t="shared" si="41"/>
        <v>1400.4336283185839</v>
      </c>
    </row>
    <row r="896" spans="1:14" ht="41.1" customHeight="1">
      <c r="A896" s="83">
        <v>43984</v>
      </c>
      <c r="C896" s="81" t="s">
        <v>13</v>
      </c>
      <c r="D896" s="81" t="s">
        <v>14</v>
      </c>
      <c r="E896" s="81" t="s">
        <v>15</v>
      </c>
      <c r="F896" s="81" t="s">
        <v>19</v>
      </c>
      <c r="G896" s="81">
        <v>3068</v>
      </c>
      <c r="H896" s="81">
        <v>5.09</v>
      </c>
      <c r="I896" s="81">
        <v>0.28000000000000003</v>
      </c>
      <c r="J896" s="81">
        <f>表4[[#This Row],[挂牌价]]-表4[[#This Row],[优惠下浮]]</f>
        <v>4.8099999999999996</v>
      </c>
      <c r="K896" s="81">
        <v>0.13</v>
      </c>
      <c r="L896" s="81">
        <f t="shared" si="39"/>
        <v>4.2566371681415927</v>
      </c>
      <c r="M896" s="81">
        <f t="shared" si="40"/>
        <v>14757.079999999998</v>
      </c>
      <c r="N896" s="81">
        <f t="shared" si="41"/>
        <v>13059.362831858407</v>
      </c>
    </row>
    <row r="897" spans="1:14" ht="41.1" customHeight="1">
      <c r="A897" s="83">
        <v>43984</v>
      </c>
      <c r="C897" s="81" t="s">
        <v>13</v>
      </c>
      <c r="D897" s="81" t="s">
        <v>14</v>
      </c>
      <c r="E897" s="81" t="s">
        <v>15</v>
      </c>
      <c r="F897" s="81" t="s">
        <v>21</v>
      </c>
      <c r="G897" s="81">
        <v>1475</v>
      </c>
      <c r="H897" s="81">
        <v>5.09</v>
      </c>
      <c r="I897" s="81">
        <v>0.28000000000000003</v>
      </c>
      <c r="J897" s="81">
        <f>表4[[#This Row],[挂牌价]]-表4[[#This Row],[优惠下浮]]</f>
        <v>4.8099999999999996</v>
      </c>
      <c r="K897" s="81">
        <v>0.13</v>
      </c>
      <c r="L897" s="81">
        <f t="shared" si="39"/>
        <v>4.2566371681415927</v>
      </c>
      <c r="M897" s="81">
        <f t="shared" si="40"/>
        <v>7094.7499999999991</v>
      </c>
      <c r="N897" s="81">
        <f t="shared" si="41"/>
        <v>6278.5398230088495</v>
      </c>
    </row>
    <row r="898" spans="1:14" ht="41.1" customHeight="1">
      <c r="A898" s="83">
        <v>43984</v>
      </c>
      <c r="C898" s="81" t="s">
        <v>13</v>
      </c>
      <c r="D898" s="81" t="s">
        <v>14</v>
      </c>
      <c r="E898" s="81" t="s">
        <v>15</v>
      </c>
      <c r="F898" s="81" t="s">
        <v>25</v>
      </c>
      <c r="G898" s="81">
        <v>397</v>
      </c>
      <c r="H898" s="81">
        <v>5.09</v>
      </c>
      <c r="I898" s="81">
        <v>0.28000000000000003</v>
      </c>
      <c r="J898" s="81">
        <f>表4[[#This Row],[挂牌价]]-表4[[#This Row],[优惠下浮]]</f>
        <v>4.8099999999999996</v>
      </c>
      <c r="K898" s="81">
        <v>0.13</v>
      </c>
      <c r="L898" s="81">
        <f t="shared" ref="L898:L961" si="42">4.81/1.13</f>
        <v>4.2566371681415927</v>
      </c>
      <c r="M898" s="81">
        <f t="shared" ref="M898:M961" si="43">J898*G898</f>
        <v>1909.57</v>
      </c>
      <c r="N898" s="81">
        <f t="shared" ref="N898:N961" si="44">L898*G898</f>
        <v>1689.8849557522124</v>
      </c>
    </row>
    <row r="899" spans="1:14" ht="41.1" customHeight="1">
      <c r="A899" s="83">
        <v>43984</v>
      </c>
      <c r="C899" s="81" t="s">
        <v>13</v>
      </c>
      <c r="D899" s="81" t="s">
        <v>14</v>
      </c>
      <c r="E899" s="81" t="s">
        <v>15</v>
      </c>
      <c r="F899" s="81" t="s">
        <v>29</v>
      </c>
      <c r="G899" s="81">
        <v>2196</v>
      </c>
      <c r="H899" s="81">
        <v>5.09</v>
      </c>
      <c r="I899" s="81">
        <v>0.28000000000000003</v>
      </c>
      <c r="J899" s="81">
        <f>表4[[#This Row],[挂牌价]]-表4[[#This Row],[优惠下浮]]</f>
        <v>4.8099999999999996</v>
      </c>
      <c r="K899" s="81">
        <v>0.13</v>
      </c>
      <c r="L899" s="81">
        <f t="shared" si="42"/>
        <v>4.2566371681415927</v>
      </c>
      <c r="M899" s="81">
        <f t="shared" si="43"/>
        <v>10562.759999999998</v>
      </c>
      <c r="N899" s="81">
        <f t="shared" si="44"/>
        <v>9347.575221238938</v>
      </c>
    </row>
    <row r="900" spans="1:14" ht="41.1" customHeight="1">
      <c r="A900" s="83">
        <v>43984</v>
      </c>
      <c r="C900" s="81" t="s">
        <v>13</v>
      </c>
      <c r="D900" s="81" t="s">
        <v>14</v>
      </c>
      <c r="E900" s="81" t="s">
        <v>15</v>
      </c>
      <c r="F900" s="81" t="s">
        <v>64</v>
      </c>
      <c r="G900" s="81">
        <v>391</v>
      </c>
      <c r="H900" s="81">
        <v>5.09</v>
      </c>
      <c r="I900" s="81">
        <v>0.28000000000000003</v>
      </c>
      <c r="J900" s="81">
        <f>表4[[#This Row],[挂牌价]]-表4[[#This Row],[优惠下浮]]</f>
        <v>4.8099999999999996</v>
      </c>
      <c r="K900" s="81">
        <v>0.13</v>
      </c>
      <c r="L900" s="81">
        <f t="shared" si="42"/>
        <v>4.2566371681415927</v>
      </c>
      <c r="M900" s="81">
        <f t="shared" si="43"/>
        <v>1880.7099999999998</v>
      </c>
      <c r="N900" s="81">
        <f t="shared" si="44"/>
        <v>1664.3451327433627</v>
      </c>
    </row>
    <row r="901" spans="1:14" ht="41.1" customHeight="1">
      <c r="A901" s="83">
        <v>43984</v>
      </c>
      <c r="C901" s="81" t="s">
        <v>13</v>
      </c>
      <c r="D901" s="81" t="s">
        <v>14</v>
      </c>
      <c r="E901" s="81" t="s">
        <v>15</v>
      </c>
      <c r="F901" s="81" t="s">
        <v>39</v>
      </c>
      <c r="G901" s="81">
        <v>699</v>
      </c>
      <c r="H901" s="81">
        <v>5.09</v>
      </c>
      <c r="I901" s="81">
        <v>0.28000000000000003</v>
      </c>
      <c r="J901" s="81">
        <f>表4[[#This Row],[挂牌价]]-表4[[#This Row],[优惠下浮]]</f>
        <v>4.8099999999999996</v>
      </c>
      <c r="K901" s="81">
        <v>0.13</v>
      </c>
      <c r="L901" s="81">
        <f t="shared" si="42"/>
        <v>4.2566371681415927</v>
      </c>
      <c r="M901" s="81">
        <f t="shared" si="43"/>
        <v>3362.1899999999996</v>
      </c>
      <c r="N901" s="81">
        <f t="shared" si="44"/>
        <v>2975.3893805309731</v>
      </c>
    </row>
    <row r="902" spans="1:14" ht="41.1" customHeight="1">
      <c r="A902" s="83">
        <v>43984</v>
      </c>
      <c r="C902" s="81" t="s">
        <v>13</v>
      </c>
      <c r="D902" s="81" t="s">
        <v>14</v>
      </c>
      <c r="E902" s="81" t="s">
        <v>15</v>
      </c>
      <c r="F902" s="81" t="s">
        <v>39</v>
      </c>
      <c r="G902" s="81">
        <v>5520</v>
      </c>
      <c r="H902" s="81">
        <v>5.09</v>
      </c>
      <c r="I902" s="81">
        <v>0.28000000000000003</v>
      </c>
      <c r="J902" s="81">
        <f>表4[[#This Row],[挂牌价]]-表4[[#This Row],[优惠下浮]]</f>
        <v>4.8099999999999996</v>
      </c>
      <c r="K902" s="81">
        <v>0.13</v>
      </c>
      <c r="L902" s="81">
        <f t="shared" si="42"/>
        <v>4.2566371681415927</v>
      </c>
      <c r="M902" s="81">
        <f t="shared" si="43"/>
        <v>26551.199999999997</v>
      </c>
      <c r="N902" s="81">
        <f t="shared" si="44"/>
        <v>23496.637168141591</v>
      </c>
    </row>
    <row r="903" spans="1:14" ht="41.1" customHeight="1">
      <c r="A903" s="83">
        <v>43984</v>
      </c>
      <c r="C903" s="81" t="s">
        <v>13</v>
      </c>
      <c r="D903" s="81" t="s">
        <v>14</v>
      </c>
      <c r="E903" s="81" t="s">
        <v>15</v>
      </c>
      <c r="F903" s="81" t="s">
        <v>35</v>
      </c>
      <c r="G903" s="81">
        <v>635</v>
      </c>
      <c r="H903" s="81">
        <v>5.09</v>
      </c>
      <c r="I903" s="81">
        <v>0.28000000000000003</v>
      </c>
      <c r="J903" s="81">
        <f>表4[[#This Row],[挂牌价]]-表4[[#This Row],[优惠下浮]]</f>
        <v>4.8099999999999996</v>
      </c>
      <c r="K903" s="81">
        <v>0.13</v>
      </c>
      <c r="L903" s="81">
        <f t="shared" si="42"/>
        <v>4.2566371681415927</v>
      </c>
      <c r="M903" s="81">
        <f t="shared" si="43"/>
        <v>3054.35</v>
      </c>
      <c r="N903" s="81">
        <f t="shared" si="44"/>
        <v>2702.9646017699115</v>
      </c>
    </row>
    <row r="904" spans="1:14" ht="41.1" customHeight="1">
      <c r="A904" s="83">
        <v>43984</v>
      </c>
      <c r="C904" s="81" t="s">
        <v>13</v>
      </c>
      <c r="D904" s="81" t="s">
        <v>14</v>
      </c>
      <c r="E904" s="81" t="s">
        <v>15</v>
      </c>
      <c r="F904" s="81" t="s">
        <v>230</v>
      </c>
      <c r="G904" s="81">
        <v>269</v>
      </c>
      <c r="H904" s="81">
        <v>5.09</v>
      </c>
      <c r="I904" s="81">
        <v>0.28000000000000003</v>
      </c>
      <c r="J904" s="81">
        <f>表4[[#This Row],[挂牌价]]-表4[[#This Row],[优惠下浮]]</f>
        <v>4.8099999999999996</v>
      </c>
      <c r="K904" s="81">
        <v>0.13</v>
      </c>
      <c r="L904" s="81">
        <f t="shared" si="42"/>
        <v>4.2566371681415927</v>
      </c>
      <c r="M904" s="81">
        <f t="shared" si="43"/>
        <v>1293.8899999999999</v>
      </c>
      <c r="N904" s="81">
        <f t="shared" si="44"/>
        <v>1145.0353982300885</v>
      </c>
    </row>
    <row r="905" spans="1:14" ht="41.1" customHeight="1">
      <c r="A905" s="83">
        <v>43984</v>
      </c>
      <c r="C905" s="81" t="s">
        <v>13</v>
      </c>
      <c r="D905" s="81" t="s">
        <v>14</v>
      </c>
      <c r="E905" s="81" t="s">
        <v>15</v>
      </c>
      <c r="F905" s="81" t="s">
        <v>230</v>
      </c>
      <c r="G905" s="81">
        <v>1028</v>
      </c>
      <c r="H905" s="81">
        <v>5.09</v>
      </c>
      <c r="I905" s="81">
        <v>0.28000000000000003</v>
      </c>
      <c r="J905" s="81">
        <f>表4[[#This Row],[挂牌价]]-表4[[#This Row],[优惠下浮]]</f>
        <v>4.8099999999999996</v>
      </c>
      <c r="K905" s="81">
        <v>0.13</v>
      </c>
      <c r="L905" s="81">
        <f t="shared" si="42"/>
        <v>4.2566371681415927</v>
      </c>
      <c r="M905" s="81">
        <f t="shared" si="43"/>
        <v>4944.6799999999994</v>
      </c>
      <c r="N905" s="81">
        <f t="shared" si="44"/>
        <v>4375.8230088495575</v>
      </c>
    </row>
    <row r="906" spans="1:14" ht="41.1" customHeight="1">
      <c r="A906" s="83">
        <v>43984</v>
      </c>
      <c r="C906" s="81" t="s">
        <v>13</v>
      </c>
      <c r="D906" s="81" t="s">
        <v>14</v>
      </c>
      <c r="E906" s="81" t="s">
        <v>15</v>
      </c>
      <c r="F906" s="81" t="s">
        <v>1021</v>
      </c>
      <c r="G906" s="81">
        <v>369</v>
      </c>
      <c r="H906" s="81">
        <v>5.09</v>
      </c>
      <c r="I906" s="81">
        <v>0.28000000000000003</v>
      </c>
      <c r="J906" s="81">
        <f>表4[[#This Row],[挂牌价]]-表4[[#This Row],[优惠下浮]]</f>
        <v>4.8099999999999996</v>
      </c>
      <c r="K906" s="81">
        <v>0.13</v>
      </c>
      <c r="L906" s="81">
        <f t="shared" si="42"/>
        <v>4.2566371681415927</v>
      </c>
      <c r="M906" s="81">
        <f t="shared" si="43"/>
        <v>1774.8899999999999</v>
      </c>
      <c r="N906" s="81">
        <f t="shared" si="44"/>
        <v>1570.6991150442477</v>
      </c>
    </row>
    <row r="907" spans="1:14" ht="41.1" customHeight="1">
      <c r="A907" s="83">
        <v>43984</v>
      </c>
      <c r="C907" s="81" t="s">
        <v>13</v>
      </c>
      <c r="D907" s="81" t="s">
        <v>14</v>
      </c>
      <c r="E907" s="81" t="s">
        <v>15</v>
      </c>
      <c r="F907" s="81" t="s">
        <v>1029</v>
      </c>
      <c r="G907" s="81">
        <v>188</v>
      </c>
      <c r="H907" s="81">
        <v>5.09</v>
      </c>
      <c r="I907" s="81">
        <v>0.28000000000000003</v>
      </c>
      <c r="J907" s="81">
        <f>表4[[#This Row],[挂牌价]]-表4[[#This Row],[优惠下浮]]</f>
        <v>4.8099999999999996</v>
      </c>
      <c r="K907" s="81">
        <v>0.13</v>
      </c>
      <c r="L907" s="81">
        <f t="shared" si="42"/>
        <v>4.2566371681415927</v>
      </c>
      <c r="M907" s="81">
        <f t="shared" si="43"/>
        <v>904.28</v>
      </c>
      <c r="N907" s="81">
        <f t="shared" si="44"/>
        <v>800.24778761061941</v>
      </c>
    </row>
    <row r="908" spans="1:14" ht="41.1" customHeight="1">
      <c r="A908" s="83">
        <v>43984</v>
      </c>
      <c r="C908" s="81" t="s">
        <v>13</v>
      </c>
      <c r="D908" s="81" t="s">
        <v>14</v>
      </c>
      <c r="E908" s="81" t="s">
        <v>15</v>
      </c>
      <c r="F908" s="81" t="s">
        <v>1028</v>
      </c>
      <c r="G908" s="81">
        <v>189</v>
      </c>
      <c r="H908" s="81">
        <v>5.09</v>
      </c>
      <c r="I908" s="81">
        <v>0.28000000000000003</v>
      </c>
      <c r="J908" s="81">
        <f>表4[[#This Row],[挂牌价]]-表4[[#This Row],[优惠下浮]]</f>
        <v>4.8099999999999996</v>
      </c>
      <c r="K908" s="81">
        <v>0.13</v>
      </c>
      <c r="L908" s="81">
        <f t="shared" si="42"/>
        <v>4.2566371681415927</v>
      </c>
      <c r="M908" s="81">
        <f t="shared" si="43"/>
        <v>909.08999999999992</v>
      </c>
      <c r="N908" s="81">
        <f t="shared" si="44"/>
        <v>804.50442477876106</v>
      </c>
    </row>
    <row r="909" spans="1:14" ht="41.1" customHeight="1">
      <c r="A909" s="83">
        <v>43984</v>
      </c>
      <c r="C909" s="81" t="s">
        <v>13</v>
      </c>
      <c r="D909" s="81" t="s">
        <v>14</v>
      </c>
      <c r="E909" s="81" t="s">
        <v>15</v>
      </c>
      <c r="F909" s="81" t="s">
        <v>197</v>
      </c>
      <c r="G909" s="81">
        <v>541</v>
      </c>
      <c r="H909" s="81">
        <v>5.09</v>
      </c>
      <c r="I909" s="81">
        <v>0.28000000000000003</v>
      </c>
      <c r="J909" s="81">
        <f>表4[[#This Row],[挂牌价]]-表4[[#This Row],[优惠下浮]]</f>
        <v>4.8099999999999996</v>
      </c>
      <c r="K909" s="81">
        <v>0.13</v>
      </c>
      <c r="L909" s="81">
        <f t="shared" si="42"/>
        <v>4.2566371681415927</v>
      </c>
      <c r="M909" s="81">
        <f t="shared" si="43"/>
        <v>2602.2099999999996</v>
      </c>
      <c r="N909" s="81">
        <f t="shared" si="44"/>
        <v>2302.8407079646017</v>
      </c>
    </row>
    <row r="910" spans="1:14" ht="41.1" customHeight="1">
      <c r="A910" s="83">
        <v>43984</v>
      </c>
      <c r="C910" s="81" t="s">
        <v>13</v>
      </c>
      <c r="D910" s="81" t="s">
        <v>14</v>
      </c>
      <c r="E910" s="81" t="s">
        <v>15</v>
      </c>
      <c r="F910" s="81" t="s">
        <v>851</v>
      </c>
      <c r="G910" s="81">
        <v>432</v>
      </c>
      <c r="H910" s="81">
        <v>5.09</v>
      </c>
      <c r="I910" s="81">
        <v>0.28000000000000003</v>
      </c>
      <c r="J910" s="81">
        <f>表4[[#This Row],[挂牌价]]-表4[[#This Row],[优惠下浮]]</f>
        <v>4.8099999999999996</v>
      </c>
      <c r="K910" s="81">
        <v>0.13</v>
      </c>
      <c r="L910" s="81">
        <f t="shared" si="42"/>
        <v>4.2566371681415927</v>
      </c>
      <c r="M910" s="81">
        <f t="shared" si="43"/>
        <v>2077.9199999999996</v>
      </c>
      <c r="N910" s="81">
        <f t="shared" si="44"/>
        <v>1838.8672566371681</v>
      </c>
    </row>
    <row r="911" spans="1:14" ht="41.1" customHeight="1">
      <c r="A911" s="83">
        <v>43984</v>
      </c>
      <c r="C911" s="81" t="s">
        <v>13</v>
      </c>
      <c r="D911" s="81" t="s">
        <v>14</v>
      </c>
      <c r="E911" s="81" t="s">
        <v>15</v>
      </c>
      <c r="F911" s="81" t="s">
        <v>851</v>
      </c>
      <c r="G911" s="81">
        <v>100</v>
      </c>
      <c r="H911" s="81">
        <v>5.09</v>
      </c>
      <c r="I911" s="81">
        <v>0.28000000000000003</v>
      </c>
      <c r="J911" s="81">
        <f>表4[[#This Row],[挂牌价]]-表4[[#This Row],[优惠下浮]]</f>
        <v>4.8099999999999996</v>
      </c>
      <c r="K911" s="81">
        <v>0.13</v>
      </c>
      <c r="L911" s="81">
        <f t="shared" si="42"/>
        <v>4.2566371681415927</v>
      </c>
      <c r="M911" s="81">
        <f t="shared" si="43"/>
        <v>480.99999999999994</v>
      </c>
      <c r="N911" s="81">
        <f t="shared" si="44"/>
        <v>425.66371681415927</v>
      </c>
    </row>
    <row r="912" spans="1:14" ht="41.1" customHeight="1">
      <c r="A912" s="83">
        <v>43984</v>
      </c>
      <c r="C912" s="81" t="s">
        <v>13</v>
      </c>
      <c r="D912" s="81" t="s">
        <v>14</v>
      </c>
      <c r="E912" s="81" t="s">
        <v>15</v>
      </c>
      <c r="F912" s="81" t="s">
        <v>232</v>
      </c>
      <c r="G912" s="81">
        <v>214</v>
      </c>
      <c r="H912" s="81">
        <v>5.09</v>
      </c>
      <c r="I912" s="81">
        <v>0.28000000000000003</v>
      </c>
      <c r="J912" s="81">
        <f>表4[[#This Row],[挂牌价]]-表4[[#This Row],[优惠下浮]]</f>
        <v>4.8099999999999996</v>
      </c>
      <c r="K912" s="81">
        <v>0.13</v>
      </c>
      <c r="L912" s="81">
        <f t="shared" si="42"/>
        <v>4.2566371681415927</v>
      </c>
      <c r="M912" s="81">
        <f t="shared" si="43"/>
        <v>1029.3399999999999</v>
      </c>
      <c r="N912" s="81">
        <f t="shared" si="44"/>
        <v>910.92035398230087</v>
      </c>
    </row>
    <row r="913" spans="1:14" ht="41.1" customHeight="1">
      <c r="A913" s="83">
        <v>43984</v>
      </c>
      <c r="C913" s="81" t="s">
        <v>13</v>
      </c>
      <c r="D913" s="81" t="s">
        <v>14</v>
      </c>
      <c r="E913" s="81" t="s">
        <v>15</v>
      </c>
      <c r="F913" s="81" t="s">
        <v>1018</v>
      </c>
      <c r="G913" s="81">
        <v>2714</v>
      </c>
      <c r="H913" s="81">
        <v>5.09</v>
      </c>
      <c r="I913" s="81">
        <v>0.28000000000000003</v>
      </c>
      <c r="J913" s="81">
        <f>表4[[#This Row],[挂牌价]]-表4[[#This Row],[优惠下浮]]</f>
        <v>4.8099999999999996</v>
      </c>
      <c r="K913" s="81">
        <v>0.13</v>
      </c>
      <c r="L913" s="81">
        <f t="shared" si="42"/>
        <v>4.2566371681415927</v>
      </c>
      <c r="M913" s="81">
        <f t="shared" si="43"/>
        <v>13054.339999999998</v>
      </c>
      <c r="N913" s="81">
        <f t="shared" si="44"/>
        <v>11552.513274336283</v>
      </c>
    </row>
    <row r="914" spans="1:14" ht="41.1" customHeight="1">
      <c r="A914" s="83">
        <v>43984</v>
      </c>
      <c r="C914" s="81" t="s">
        <v>13</v>
      </c>
      <c r="D914" s="81" t="s">
        <v>14</v>
      </c>
      <c r="E914" s="81" t="s">
        <v>15</v>
      </c>
      <c r="F914" s="81" t="s">
        <v>1016</v>
      </c>
      <c r="G914" s="81">
        <v>259</v>
      </c>
      <c r="H914" s="81">
        <v>5.09</v>
      </c>
      <c r="I914" s="81">
        <v>0.28000000000000003</v>
      </c>
      <c r="J914" s="81">
        <f>表4[[#This Row],[挂牌价]]-表4[[#This Row],[优惠下浮]]</f>
        <v>4.8099999999999996</v>
      </c>
      <c r="K914" s="81">
        <v>0.13</v>
      </c>
      <c r="L914" s="81">
        <f t="shared" si="42"/>
        <v>4.2566371681415927</v>
      </c>
      <c r="M914" s="81">
        <f t="shared" si="43"/>
        <v>1245.79</v>
      </c>
      <c r="N914" s="81">
        <f t="shared" si="44"/>
        <v>1102.4690265486724</v>
      </c>
    </row>
    <row r="915" spans="1:14" ht="41.1" customHeight="1">
      <c r="A915" s="83">
        <v>43984</v>
      </c>
      <c r="C915" s="81" t="s">
        <v>13</v>
      </c>
      <c r="D915" s="81" t="s">
        <v>14</v>
      </c>
      <c r="E915" s="81" t="s">
        <v>15</v>
      </c>
      <c r="F915" s="81" t="s">
        <v>746</v>
      </c>
      <c r="G915" s="81">
        <v>464</v>
      </c>
      <c r="H915" s="81">
        <v>5.09</v>
      </c>
      <c r="I915" s="81">
        <v>0.28000000000000003</v>
      </c>
      <c r="J915" s="81">
        <f>表4[[#This Row],[挂牌价]]-表4[[#This Row],[优惠下浮]]</f>
        <v>4.8099999999999996</v>
      </c>
      <c r="K915" s="81">
        <v>0.13</v>
      </c>
      <c r="L915" s="81">
        <f t="shared" si="42"/>
        <v>4.2566371681415927</v>
      </c>
      <c r="M915" s="81">
        <f t="shared" si="43"/>
        <v>2231.8399999999997</v>
      </c>
      <c r="N915" s="81">
        <f t="shared" si="44"/>
        <v>1975.0796460176989</v>
      </c>
    </row>
    <row r="916" spans="1:14" ht="41.1" customHeight="1">
      <c r="A916" s="83">
        <v>43984</v>
      </c>
      <c r="C916" s="81" t="s">
        <v>13</v>
      </c>
      <c r="D916" s="81" t="s">
        <v>14</v>
      </c>
      <c r="E916" s="81" t="s">
        <v>15</v>
      </c>
      <c r="F916" s="81" t="s">
        <v>746</v>
      </c>
      <c r="G916" s="81">
        <v>92</v>
      </c>
      <c r="H916" s="81">
        <v>5.09</v>
      </c>
      <c r="I916" s="81">
        <v>0.28000000000000003</v>
      </c>
      <c r="J916" s="81">
        <f>表4[[#This Row],[挂牌价]]-表4[[#This Row],[优惠下浮]]</f>
        <v>4.8099999999999996</v>
      </c>
      <c r="K916" s="81">
        <v>0.13</v>
      </c>
      <c r="L916" s="81">
        <f t="shared" si="42"/>
        <v>4.2566371681415927</v>
      </c>
      <c r="M916" s="81">
        <f t="shared" si="43"/>
        <v>442.52</v>
      </c>
      <c r="N916" s="81">
        <f t="shared" si="44"/>
        <v>391.61061946902652</v>
      </c>
    </row>
    <row r="917" spans="1:14" ht="41.1" customHeight="1">
      <c r="A917" s="83">
        <v>43984</v>
      </c>
      <c r="C917" s="81" t="s">
        <v>13</v>
      </c>
      <c r="D917" s="81" t="s">
        <v>14</v>
      </c>
      <c r="E917" s="81" t="s">
        <v>15</v>
      </c>
      <c r="F917" s="81" t="s">
        <v>149</v>
      </c>
      <c r="G917" s="81">
        <v>530</v>
      </c>
      <c r="H917" s="81">
        <v>5.09</v>
      </c>
      <c r="I917" s="81">
        <v>0.28000000000000003</v>
      </c>
      <c r="J917" s="81">
        <f>表4[[#This Row],[挂牌价]]-表4[[#This Row],[优惠下浮]]</f>
        <v>4.8099999999999996</v>
      </c>
      <c r="K917" s="81">
        <v>0.13</v>
      </c>
      <c r="L917" s="81">
        <f t="shared" si="42"/>
        <v>4.2566371681415927</v>
      </c>
      <c r="M917" s="81">
        <f t="shared" si="43"/>
        <v>2549.2999999999997</v>
      </c>
      <c r="N917" s="81">
        <f t="shared" si="44"/>
        <v>2256.0176991150443</v>
      </c>
    </row>
    <row r="918" spans="1:14" ht="41.1" customHeight="1">
      <c r="A918" s="83">
        <v>43984</v>
      </c>
      <c r="C918" s="81" t="s">
        <v>13</v>
      </c>
      <c r="D918" s="81" t="s">
        <v>14</v>
      </c>
      <c r="E918" s="81" t="s">
        <v>15</v>
      </c>
      <c r="F918" s="81" t="s">
        <v>1012</v>
      </c>
      <c r="G918" s="81">
        <v>182</v>
      </c>
      <c r="H918" s="81">
        <v>5.09</v>
      </c>
      <c r="I918" s="81">
        <v>0.28000000000000003</v>
      </c>
      <c r="J918" s="81">
        <f>表4[[#This Row],[挂牌价]]-表4[[#This Row],[优惠下浮]]</f>
        <v>4.8099999999999996</v>
      </c>
      <c r="K918" s="81">
        <v>0.13</v>
      </c>
      <c r="L918" s="81">
        <f t="shared" si="42"/>
        <v>4.2566371681415927</v>
      </c>
      <c r="M918" s="81">
        <f t="shared" si="43"/>
        <v>875.42</v>
      </c>
      <c r="N918" s="81">
        <f t="shared" si="44"/>
        <v>774.70796460176985</v>
      </c>
    </row>
    <row r="919" spans="1:14" ht="41.1" customHeight="1">
      <c r="A919" s="83">
        <v>43984</v>
      </c>
      <c r="C919" s="81" t="s">
        <v>13</v>
      </c>
      <c r="D919" s="81" t="s">
        <v>14</v>
      </c>
      <c r="E919" s="81" t="s">
        <v>15</v>
      </c>
      <c r="F919" s="81" t="s">
        <v>1012</v>
      </c>
      <c r="G919" s="81">
        <v>172</v>
      </c>
      <c r="H919" s="81">
        <v>5.09</v>
      </c>
      <c r="I919" s="81">
        <v>0.28000000000000003</v>
      </c>
      <c r="J919" s="81">
        <f>表4[[#This Row],[挂牌价]]-表4[[#This Row],[优惠下浮]]</f>
        <v>4.8099999999999996</v>
      </c>
      <c r="K919" s="81">
        <v>0.13</v>
      </c>
      <c r="L919" s="81">
        <f t="shared" si="42"/>
        <v>4.2566371681415927</v>
      </c>
      <c r="M919" s="81">
        <f t="shared" si="43"/>
        <v>827.31999999999994</v>
      </c>
      <c r="N919" s="81">
        <f t="shared" si="44"/>
        <v>732.1415929203539</v>
      </c>
    </row>
    <row r="920" spans="1:14" ht="41.1" customHeight="1">
      <c r="A920" s="83">
        <v>43984</v>
      </c>
      <c r="C920" s="81" t="s">
        <v>13</v>
      </c>
      <c r="D920" s="81" t="s">
        <v>14</v>
      </c>
      <c r="E920" s="81" t="s">
        <v>15</v>
      </c>
      <c r="F920" s="81" t="s">
        <v>253</v>
      </c>
      <c r="G920" s="81">
        <v>346</v>
      </c>
      <c r="H920" s="81">
        <v>5.09</v>
      </c>
      <c r="I920" s="81">
        <v>0.28000000000000003</v>
      </c>
      <c r="J920" s="81">
        <f>表4[[#This Row],[挂牌价]]-表4[[#This Row],[优惠下浮]]</f>
        <v>4.8099999999999996</v>
      </c>
      <c r="K920" s="81">
        <v>0.13</v>
      </c>
      <c r="L920" s="81">
        <f t="shared" si="42"/>
        <v>4.2566371681415927</v>
      </c>
      <c r="M920" s="81">
        <f t="shared" si="43"/>
        <v>1664.2599999999998</v>
      </c>
      <c r="N920" s="81">
        <f t="shared" si="44"/>
        <v>1472.7964601769911</v>
      </c>
    </row>
    <row r="921" spans="1:14" ht="41.1" customHeight="1">
      <c r="A921" s="83">
        <v>43984</v>
      </c>
      <c r="C921" s="81" t="s">
        <v>13</v>
      </c>
      <c r="D921" s="81" t="s">
        <v>14</v>
      </c>
      <c r="E921" s="81" t="s">
        <v>15</v>
      </c>
      <c r="F921" s="81" t="s">
        <v>253</v>
      </c>
      <c r="G921" s="81">
        <v>395</v>
      </c>
      <c r="H921" s="81">
        <v>5.09</v>
      </c>
      <c r="I921" s="81">
        <v>0.28000000000000003</v>
      </c>
      <c r="J921" s="81">
        <f>表4[[#This Row],[挂牌价]]-表4[[#This Row],[优惠下浮]]</f>
        <v>4.8099999999999996</v>
      </c>
      <c r="K921" s="81">
        <v>0.13</v>
      </c>
      <c r="L921" s="81">
        <f t="shared" si="42"/>
        <v>4.2566371681415927</v>
      </c>
      <c r="M921" s="81">
        <f t="shared" si="43"/>
        <v>1899.9499999999998</v>
      </c>
      <c r="N921" s="81">
        <f t="shared" si="44"/>
        <v>1681.3716814159291</v>
      </c>
    </row>
    <row r="922" spans="1:14" ht="41.1" customHeight="1">
      <c r="A922" s="83">
        <v>43984</v>
      </c>
      <c r="C922" s="81" t="s">
        <v>13</v>
      </c>
      <c r="D922" s="81" t="s">
        <v>14</v>
      </c>
      <c r="E922" s="81" t="s">
        <v>15</v>
      </c>
      <c r="F922" s="81" t="s">
        <v>253</v>
      </c>
      <c r="G922" s="81">
        <v>626</v>
      </c>
      <c r="H922" s="81">
        <v>5.09</v>
      </c>
      <c r="I922" s="81">
        <v>0.28000000000000003</v>
      </c>
      <c r="J922" s="81">
        <f>表4[[#This Row],[挂牌价]]-表4[[#This Row],[优惠下浮]]</f>
        <v>4.8099999999999996</v>
      </c>
      <c r="K922" s="81">
        <v>0.13</v>
      </c>
      <c r="L922" s="81">
        <f t="shared" si="42"/>
        <v>4.2566371681415927</v>
      </c>
      <c r="M922" s="81">
        <f t="shared" si="43"/>
        <v>3011.06</v>
      </c>
      <c r="N922" s="81">
        <f t="shared" si="44"/>
        <v>2664.6548672566369</v>
      </c>
    </row>
    <row r="923" spans="1:14" ht="41.1" customHeight="1">
      <c r="A923" s="83">
        <v>43985</v>
      </c>
      <c r="C923" s="81" t="s">
        <v>13</v>
      </c>
      <c r="D923" s="81" t="s">
        <v>14</v>
      </c>
      <c r="E923" s="81" t="s">
        <v>15</v>
      </c>
      <c r="F923" s="81" t="s">
        <v>19</v>
      </c>
      <c r="G923" s="81">
        <v>774</v>
      </c>
      <c r="H923" s="81">
        <v>5.09</v>
      </c>
      <c r="I923" s="81">
        <v>0.28000000000000003</v>
      </c>
      <c r="J923" s="81">
        <f>表4[[#This Row],[挂牌价]]-表4[[#This Row],[优惠下浮]]</f>
        <v>4.8099999999999996</v>
      </c>
      <c r="K923" s="81">
        <v>0.13</v>
      </c>
      <c r="L923" s="81">
        <f t="shared" si="42"/>
        <v>4.2566371681415927</v>
      </c>
      <c r="M923" s="81">
        <f t="shared" si="43"/>
        <v>3722.9399999999996</v>
      </c>
      <c r="N923" s="81">
        <f t="shared" si="44"/>
        <v>3294.6371681415926</v>
      </c>
    </row>
    <row r="924" spans="1:14" ht="41.1" customHeight="1">
      <c r="A924" s="83">
        <v>43985</v>
      </c>
      <c r="C924" s="81" t="s">
        <v>13</v>
      </c>
      <c r="D924" s="81" t="s">
        <v>14</v>
      </c>
      <c r="E924" s="81" t="s">
        <v>15</v>
      </c>
      <c r="F924" s="81" t="s">
        <v>19</v>
      </c>
      <c r="G924" s="81">
        <v>61</v>
      </c>
      <c r="H924" s="81">
        <v>5.09</v>
      </c>
      <c r="I924" s="81">
        <v>0.28000000000000003</v>
      </c>
      <c r="J924" s="81">
        <f>表4[[#This Row],[挂牌价]]-表4[[#This Row],[优惠下浮]]</f>
        <v>4.8099999999999996</v>
      </c>
      <c r="K924" s="81">
        <v>0.13</v>
      </c>
      <c r="L924" s="81">
        <f t="shared" si="42"/>
        <v>4.2566371681415927</v>
      </c>
      <c r="M924" s="81">
        <f t="shared" si="43"/>
        <v>293.40999999999997</v>
      </c>
      <c r="N924" s="81">
        <f t="shared" si="44"/>
        <v>259.65486725663715</v>
      </c>
    </row>
    <row r="925" spans="1:14" ht="41.1" customHeight="1">
      <c r="A925" s="83">
        <v>43985</v>
      </c>
      <c r="C925" s="81" t="s">
        <v>13</v>
      </c>
      <c r="D925" s="81" t="s">
        <v>14</v>
      </c>
      <c r="E925" s="81" t="s">
        <v>15</v>
      </c>
      <c r="F925" s="81" t="s">
        <v>21</v>
      </c>
      <c r="G925" s="81">
        <v>923</v>
      </c>
      <c r="H925" s="81">
        <v>5.09</v>
      </c>
      <c r="I925" s="81">
        <v>0.28000000000000003</v>
      </c>
      <c r="J925" s="81">
        <f>表4[[#This Row],[挂牌价]]-表4[[#This Row],[优惠下浮]]</f>
        <v>4.8099999999999996</v>
      </c>
      <c r="K925" s="81">
        <v>0.13</v>
      </c>
      <c r="L925" s="81">
        <f t="shared" si="42"/>
        <v>4.2566371681415927</v>
      </c>
      <c r="M925" s="81">
        <f t="shared" si="43"/>
        <v>4439.6299999999992</v>
      </c>
      <c r="N925" s="81">
        <f t="shared" si="44"/>
        <v>3928.8761061946902</v>
      </c>
    </row>
    <row r="926" spans="1:14" ht="41.1" customHeight="1">
      <c r="A926" s="83">
        <v>43985</v>
      </c>
      <c r="C926" s="81" t="s">
        <v>13</v>
      </c>
      <c r="D926" s="81" t="s">
        <v>14</v>
      </c>
      <c r="E926" s="81" t="s">
        <v>15</v>
      </c>
      <c r="F926" s="81" t="s">
        <v>1013</v>
      </c>
      <c r="G926" s="81">
        <v>179</v>
      </c>
      <c r="H926" s="81">
        <v>5.09</v>
      </c>
      <c r="I926" s="81">
        <v>0.28000000000000003</v>
      </c>
      <c r="J926" s="81">
        <f>表4[[#This Row],[挂牌价]]-表4[[#This Row],[优惠下浮]]</f>
        <v>4.8099999999999996</v>
      </c>
      <c r="K926" s="81">
        <v>0.13</v>
      </c>
      <c r="L926" s="81">
        <f t="shared" si="42"/>
        <v>4.2566371681415927</v>
      </c>
      <c r="M926" s="81">
        <f t="shared" si="43"/>
        <v>860.9899999999999</v>
      </c>
      <c r="N926" s="81">
        <f t="shared" si="44"/>
        <v>761.93805309734512</v>
      </c>
    </row>
    <row r="927" spans="1:14" ht="41.1" customHeight="1">
      <c r="A927" s="83">
        <v>43985</v>
      </c>
      <c r="C927" s="81" t="s">
        <v>13</v>
      </c>
      <c r="D927" s="81" t="s">
        <v>14</v>
      </c>
      <c r="E927" s="81" t="s">
        <v>15</v>
      </c>
      <c r="F927" s="81" t="s">
        <v>1013</v>
      </c>
      <c r="G927" s="81">
        <v>2095</v>
      </c>
      <c r="H927" s="81">
        <v>5.09</v>
      </c>
      <c r="I927" s="81">
        <v>0.28000000000000003</v>
      </c>
      <c r="J927" s="81">
        <f>表4[[#This Row],[挂牌价]]-表4[[#This Row],[优惠下浮]]</f>
        <v>4.8099999999999996</v>
      </c>
      <c r="K927" s="81">
        <v>0.13</v>
      </c>
      <c r="L927" s="81">
        <f t="shared" si="42"/>
        <v>4.2566371681415927</v>
      </c>
      <c r="M927" s="81">
        <f t="shared" si="43"/>
        <v>10076.949999999999</v>
      </c>
      <c r="N927" s="81">
        <f t="shared" si="44"/>
        <v>8917.6548672566369</v>
      </c>
    </row>
    <row r="928" spans="1:14" ht="41.1" customHeight="1">
      <c r="A928" s="83">
        <v>43985</v>
      </c>
      <c r="C928" s="81" t="s">
        <v>13</v>
      </c>
      <c r="D928" s="81" t="s">
        <v>14</v>
      </c>
      <c r="E928" s="81" t="s">
        <v>15</v>
      </c>
      <c r="F928" s="81" t="s">
        <v>1013</v>
      </c>
      <c r="G928" s="81">
        <v>276</v>
      </c>
      <c r="H928" s="81">
        <v>5.09</v>
      </c>
      <c r="I928" s="81">
        <v>0.28000000000000003</v>
      </c>
      <c r="J928" s="81">
        <f>表4[[#This Row],[挂牌价]]-表4[[#This Row],[优惠下浮]]</f>
        <v>4.8099999999999996</v>
      </c>
      <c r="K928" s="81">
        <v>0.13</v>
      </c>
      <c r="L928" s="81">
        <f t="shared" si="42"/>
        <v>4.2566371681415927</v>
      </c>
      <c r="M928" s="81">
        <f t="shared" si="43"/>
        <v>1327.56</v>
      </c>
      <c r="N928" s="81">
        <f t="shared" si="44"/>
        <v>1174.8318584070796</v>
      </c>
    </row>
    <row r="929" spans="1:14" ht="41.1" customHeight="1">
      <c r="A929" s="83">
        <v>43985</v>
      </c>
      <c r="C929" s="81" t="s">
        <v>13</v>
      </c>
      <c r="D929" s="81" t="s">
        <v>14</v>
      </c>
      <c r="E929" s="81" t="s">
        <v>15</v>
      </c>
      <c r="F929" s="81" t="s">
        <v>29</v>
      </c>
      <c r="G929" s="81">
        <v>1414</v>
      </c>
      <c r="H929" s="81">
        <v>5.09</v>
      </c>
      <c r="I929" s="81">
        <v>0.28000000000000003</v>
      </c>
      <c r="J929" s="81">
        <f>表4[[#This Row],[挂牌价]]-表4[[#This Row],[优惠下浮]]</f>
        <v>4.8099999999999996</v>
      </c>
      <c r="K929" s="81">
        <v>0.13</v>
      </c>
      <c r="L929" s="81">
        <f t="shared" si="42"/>
        <v>4.2566371681415927</v>
      </c>
      <c r="M929" s="81">
        <f t="shared" si="43"/>
        <v>6801.3399999999992</v>
      </c>
      <c r="N929" s="81">
        <f t="shared" si="44"/>
        <v>6018.8849557522117</v>
      </c>
    </row>
    <row r="930" spans="1:14" ht="41.1" customHeight="1">
      <c r="A930" s="83">
        <v>43985</v>
      </c>
      <c r="C930" s="81" t="s">
        <v>13</v>
      </c>
      <c r="D930" s="81" t="s">
        <v>14</v>
      </c>
      <c r="E930" s="81" t="s">
        <v>15</v>
      </c>
      <c r="F930" s="81" t="s">
        <v>1020</v>
      </c>
      <c r="G930" s="81">
        <v>7842</v>
      </c>
      <c r="H930" s="81">
        <v>5.09</v>
      </c>
      <c r="I930" s="81">
        <v>0.28000000000000003</v>
      </c>
      <c r="J930" s="81">
        <f>表4[[#This Row],[挂牌价]]-表4[[#This Row],[优惠下浮]]</f>
        <v>4.8099999999999996</v>
      </c>
      <c r="K930" s="81">
        <v>0.13</v>
      </c>
      <c r="L930" s="81">
        <f t="shared" si="42"/>
        <v>4.2566371681415927</v>
      </c>
      <c r="M930" s="81">
        <f t="shared" si="43"/>
        <v>37720.019999999997</v>
      </c>
      <c r="N930" s="81">
        <f t="shared" si="44"/>
        <v>33380.548672566372</v>
      </c>
    </row>
    <row r="931" spans="1:14" ht="41.1" customHeight="1">
      <c r="A931" s="83">
        <v>43985</v>
      </c>
      <c r="C931" s="81" t="s">
        <v>13</v>
      </c>
      <c r="D931" s="81" t="s">
        <v>14</v>
      </c>
      <c r="E931" s="81" t="s">
        <v>15</v>
      </c>
      <c r="F931" s="81" t="s">
        <v>1023</v>
      </c>
      <c r="G931" s="81">
        <v>270</v>
      </c>
      <c r="H931" s="81">
        <v>5.09</v>
      </c>
      <c r="I931" s="81">
        <v>0.28000000000000003</v>
      </c>
      <c r="J931" s="81">
        <f>表4[[#This Row],[挂牌价]]-表4[[#This Row],[优惠下浮]]</f>
        <v>4.8099999999999996</v>
      </c>
      <c r="K931" s="81">
        <v>0.13</v>
      </c>
      <c r="L931" s="81">
        <f t="shared" si="42"/>
        <v>4.2566371681415927</v>
      </c>
      <c r="M931" s="81">
        <f t="shared" si="43"/>
        <v>1298.6999999999998</v>
      </c>
      <c r="N931" s="81">
        <f t="shared" si="44"/>
        <v>1149.2920353982299</v>
      </c>
    </row>
    <row r="932" spans="1:14" ht="41.1" customHeight="1">
      <c r="A932" s="83">
        <v>43985</v>
      </c>
      <c r="C932" s="81" t="s">
        <v>13</v>
      </c>
      <c r="D932" s="81" t="s">
        <v>14</v>
      </c>
      <c r="E932" s="81" t="s">
        <v>15</v>
      </c>
      <c r="F932" s="81" t="s">
        <v>39</v>
      </c>
      <c r="G932" s="81">
        <v>1325</v>
      </c>
      <c r="H932" s="81">
        <v>5.09</v>
      </c>
      <c r="I932" s="81">
        <v>0.28000000000000003</v>
      </c>
      <c r="J932" s="81">
        <f>表4[[#This Row],[挂牌价]]-表4[[#This Row],[优惠下浮]]</f>
        <v>4.8099999999999996</v>
      </c>
      <c r="K932" s="81">
        <v>0.13</v>
      </c>
      <c r="L932" s="81">
        <f t="shared" si="42"/>
        <v>4.2566371681415927</v>
      </c>
      <c r="M932" s="81">
        <f t="shared" si="43"/>
        <v>6373.2499999999991</v>
      </c>
      <c r="N932" s="81">
        <f t="shared" si="44"/>
        <v>5640.0442477876104</v>
      </c>
    </row>
    <row r="933" spans="1:14" ht="41.1" customHeight="1">
      <c r="A933" s="83">
        <v>43985</v>
      </c>
      <c r="C933" s="81" t="s">
        <v>13</v>
      </c>
      <c r="D933" s="81" t="s">
        <v>14</v>
      </c>
      <c r="E933" s="81" t="s">
        <v>15</v>
      </c>
      <c r="F933" s="81" t="s">
        <v>39</v>
      </c>
      <c r="G933" s="81">
        <v>5160</v>
      </c>
      <c r="H933" s="81">
        <v>5.09</v>
      </c>
      <c r="I933" s="81">
        <v>0.28000000000000003</v>
      </c>
      <c r="J933" s="81">
        <f>表4[[#This Row],[挂牌价]]-表4[[#This Row],[优惠下浮]]</f>
        <v>4.8099999999999996</v>
      </c>
      <c r="K933" s="81">
        <v>0.13</v>
      </c>
      <c r="L933" s="81">
        <f t="shared" si="42"/>
        <v>4.2566371681415927</v>
      </c>
      <c r="M933" s="81">
        <f t="shared" si="43"/>
        <v>24819.599999999999</v>
      </c>
      <c r="N933" s="81">
        <f t="shared" si="44"/>
        <v>21964.247787610617</v>
      </c>
    </row>
    <row r="934" spans="1:14" ht="41.1" customHeight="1">
      <c r="A934" s="83">
        <v>43985</v>
      </c>
      <c r="C934" s="81" t="s">
        <v>13</v>
      </c>
      <c r="D934" s="81" t="s">
        <v>14</v>
      </c>
      <c r="E934" s="81" t="s">
        <v>15</v>
      </c>
      <c r="F934" s="81" t="s">
        <v>35</v>
      </c>
      <c r="G934" s="81">
        <v>1101</v>
      </c>
      <c r="H934" s="81">
        <v>5.09</v>
      </c>
      <c r="I934" s="81">
        <v>0.28000000000000003</v>
      </c>
      <c r="J934" s="81">
        <f>表4[[#This Row],[挂牌价]]-表4[[#This Row],[优惠下浮]]</f>
        <v>4.8099999999999996</v>
      </c>
      <c r="K934" s="81">
        <v>0.13</v>
      </c>
      <c r="L934" s="81">
        <f t="shared" si="42"/>
        <v>4.2566371681415927</v>
      </c>
      <c r="M934" s="81">
        <f t="shared" si="43"/>
        <v>5295.8099999999995</v>
      </c>
      <c r="N934" s="81">
        <f t="shared" si="44"/>
        <v>4686.5575221238932</v>
      </c>
    </row>
    <row r="935" spans="1:14" ht="41.1" customHeight="1">
      <c r="A935" s="83">
        <v>43985</v>
      </c>
      <c r="C935" s="81" t="s">
        <v>13</v>
      </c>
      <c r="D935" s="81" t="s">
        <v>14</v>
      </c>
      <c r="E935" s="81" t="s">
        <v>15</v>
      </c>
      <c r="F935" s="81" t="s">
        <v>230</v>
      </c>
      <c r="G935" s="81">
        <v>1043</v>
      </c>
      <c r="H935" s="81">
        <v>5.09</v>
      </c>
      <c r="I935" s="81">
        <v>0.28000000000000003</v>
      </c>
      <c r="J935" s="81">
        <f>表4[[#This Row],[挂牌价]]-表4[[#This Row],[优惠下浮]]</f>
        <v>4.8099999999999996</v>
      </c>
      <c r="K935" s="81">
        <v>0.13</v>
      </c>
      <c r="L935" s="81">
        <f t="shared" si="42"/>
        <v>4.2566371681415927</v>
      </c>
      <c r="M935" s="81">
        <f t="shared" si="43"/>
        <v>5016.83</v>
      </c>
      <c r="N935" s="81">
        <f t="shared" si="44"/>
        <v>4439.6725663716816</v>
      </c>
    </row>
    <row r="936" spans="1:14" ht="41.1" customHeight="1">
      <c r="A936" s="83">
        <v>43985</v>
      </c>
      <c r="C936" s="81" t="s">
        <v>13</v>
      </c>
      <c r="D936" s="81" t="s">
        <v>14</v>
      </c>
      <c r="E936" s="81" t="s">
        <v>15</v>
      </c>
      <c r="F936" s="81" t="s">
        <v>1029</v>
      </c>
      <c r="G936" s="81">
        <v>233</v>
      </c>
      <c r="H936" s="81">
        <v>5.09</v>
      </c>
      <c r="I936" s="81">
        <v>0.28000000000000003</v>
      </c>
      <c r="J936" s="81">
        <f>表4[[#This Row],[挂牌价]]-表4[[#This Row],[优惠下浮]]</f>
        <v>4.8099999999999996</v>
      </c>
      <c r="K936" s="81">
        <v>0.13</v>
      </c>
      <c r="L936" s="81">
        <f t="shared" si="42"/>
        <v>4.2566371681415927</v>
      </c>
      <c r="M936" s="81">
        <f t="shared" si="43"/>
        <v>1120.73</v>
      </c>
      <c r="N936" s="81">
        <f t="shared" si="44"/>
        <v>991.7964601769911</v>
      </c>
    </row>
    <row r="937" spans="1:14" ht="41.1" customHeight="1">
      <c r="A937" s="83">
        <v>43985</v>
      </c>
      <c r="C937" s="81" t="s">
        <v>13</v>
      </c>
      <c r="D937" s="81" t="s">
        <v>14</v>
      </c>
      <c r="E937" s="81" t="s">
        <v>15</v>
      </c>
      <c r="F937" s="81" t="s">
        <v>498</v>
      </c>
      <c r="G937" s="81">
        <v>1275</v>
      </c>
      <c r="H937" s="81">
        <v>5.09</v>
      </c>
      <c r="I937" s="81">
        <v>0.28000000000000003</v>
      </c>
      <c r="J937" s="81">
        <f>表4[[#This Row],[挂牌价]]-表4[[#This Row],[优惠下浮]]</f>
        <v>4.8099999999999996</v>
      </c>
      <c r="K937" s="81">
        <v>0.13</v>
      </c>
      <c r="L937" s="81">
        <f t="shared" si="42"/>
        <v>4.2566371681415927</v>
      </c>
      <c r="M937" s="81">
        <f t="shared" si="43"/>
        <v>6132.7499999999991</v>
      </c>
      <c r="N937" s="81">
        <f t="shared" si="44"/>
        <v>5427.212389380531</v>
      </c>
    </row>
    <row r="938" spans="1:14" ht="41.1" customHeight="1">
      <c r="A938" s="83">
        <v>43985</v>
      </c>
      <c r="C938" s="81" t="s">
        <v>13</v>
      </c>
      <c r="D938" s="81" t="s">
        <v>14</v>
      </c>
      <c r="E938" s="81" t="s">
        <v>15</v>
      </c>
      <c r="F938" s="81" t="s">
        <v>1028</v>
      </c>
      <c r="G938" s="81">
        <v>319</v>
      </c>
      <c r="H938" s="81">
        <v>5.09</v>
      </c>
      <c r="I938" s="81">
        <v>0.28000000000000003</v>
      </c>
      <c r="J938" s="81">
        <f>表4[[#This Row],[挂牌价]]-表4[[#This Row],[优惠下浮]]</f>
        <v>4.8099999999999996</v>
      </c>
      <c r="K938" s="81">
        <v>0.13</v>
      </c>
      <c r="L938" s="81">
        <f t="shared" si="42"/>
        <v>4.2566371681415927</v>
      </c>
      <c r="M938" s="81">
        <f t="shared" si="43"/>
        <v>1534.3899999999999</v>
      </c>
      <c r="N938" s="81">
        <f t="shared" si="44"/>
        <v>1357.8672566371681</v>
      </c>
    </row>
    <row r="939" spans="1:14" ht="41.1" customHeight="1">
      <c r="A939" s="83">
        <v>43985</v>
      </c>
      <c r="C939" s="81" t="s">
        <v>13</v>
      </c>
      <c r="D939" s="81" t="s">
        <v>14</v>
      </c>
      <c r="E939" s="81" t="s">
        <v>15</v>
      </c>
      <c r="F939" s="81" t="s">
        <v>197</v>
      </c>
      <c r="G939" s="81">
        <v>48</v>
      </c>
      <c r="H939" s="81">
        <v>5.09</v>
      </c>
      <c r="I939" s="81">
        <v>0.28000000000000003</v>
      </c>
      <c r="J939" s="81">
        <f>表4[[#This Row],[挂牌价]]-表4[[#This Row],[优惠下浮]]</f>
        <v>4.8099999999999996</v>
      </c>
      <c r="K939" s="81">
        <v>0.13</v>
      </c>
      <c r="L939" s="81">
        <f t="shared" si="42"/>
        <v>4.2566371681415927</v>
      </c>
      <c r="M939" s="81">
        <f t="shared" si="43"/>
        <v>230.88</v>
      </c>
      <c r="N939" s="81">
        <f t="shared" si="44"/>
        <v>204.31858407079645</v>
      </c>
    </row>
    <row r="940" spans="1:14" ht="41.1" customHeight="1">
      <c r="A940" s="83">
        <v>43985</v>
      </c>
      <c r="C940" s="81" t="s">
        <v>13</v>
      </c>
      <c r="D940" s="81" t="s">
        <v>14</v>
      </c>
      <c r="E940" s="81" t="s">
        <v>15</v>
      </c>
      <c r="F940" s="81" t="s">
        <v>197</v>
      </c>
      <c r="G940" s="81">
        <v>402</v>
      </c>
      <c r="H940" s="81">
        <v>5.09</v>
      </c>
      <c r="I940" s="81">
        <v>0.28000000000000003</v>
      </c>
      <c r="J940" s="81">
        <f>表4[[#This Row],[挂牌价]]-表4[[#This Row],[优惠下浮]]</f>
        <v>4.8099999999999996</v>
      </c>
      <c r="K940" s="81">
        <v>0.13</v>
      </c>
      <c r="L940" s="81">
        <f t="shared" si="42"/>
        <v>4.2566371681415927</v>
      </c>
      <c r="M940" s="81">
        <f t="shared" si="43"/>
        <v>1933.62</v>
      </c>
      <c r="N940" s="81">
        <f t="shared" si="44"/>
        <v>1711.1681415929202</v>
      </c>
    </row>
    <row r="941" spans="1:14" ht="41.1" customHeight="1">
      <c r="A941" s="83">
        <v>43985</v>
      </c>
      <c r="C941" s="81" t="s">
        <v>13</v>
      </c>
      <c r="D941" s="81" t="s">
        <v>14</v>
      </c>
      <c r="E941" s="81" t="s">
        <v>15</v>
      </c>
      <c r="F941" s="81" t="s">
        <v>1030</v>
      </c>
      <c r="G941" s="81">
        <v>425</v>
      </c>
      <c r="H941" s="81">
        <v>5.09</v>
      </c>
      <c r="I941" s="81">
        <v>0.28000000000000003</v>
      </c>
      <c r="J941" s="81">
        <f>表4[[#This Row],[挂牌价]]-表4[[#This Row],[优惠下浮]]</f>
        <v>4.8099999999999996</v>
      </c>
      <c r="K941" s="81">
        <v>0.13</v>
      </c>
      <c r="L941" s="81">
        <f t="shared" si="42"/>
        <v>4.2566371681415927</v>
      </c>
      <c r="M941" s="81">
        <f t="shared" si="43"/>
        <v>2044.2499999999998</v>
      </c>
      <c r="N941" s="81">
        <f t="shared" si="44"/>
        <v>1809.0707964601768</v>
      </c>
    </row>
    <row r="942" spans="1:14" ht="41.1" customHeight="1">
      <c r="A942" s="83">
        <v>43985</v>
      </c>
      <c r="C942" s="81" t="s">
        <v>13</v>
      </c>
      <c r="D942" s="81" t="s">
        <v>14</v>
      </c>
      <c r="E942" s="81" t="s">
        <v>15</v>
      </c>
      <c r="F942" s="81" t="s">
        <v>1018</v>
      </c>
      <c r="G942" s="81">
        <v>2317</v>
      </c>
      <c r="H942" s="81">
        <v>5.09</v>
      </c>
      <c r="I942" s="81">
        <v>0.28000000000000003</v>
      </c>
      <c r="J942" s="81">
        <f>表4[[#This Row],[挂牌价]]-表4[[#This Row],[优惠下浮]]</f>
        <v>4.8099999999999996</v>
      </c>
      <c r="K942" s="81">
        <v>0.13</v>
      </c>
      <c r="L942" s="81">
        <f t="shared" si="42"/>
        <v>4.2566371681415927</v>
      </c>
      <c r="M942" s="81">
        <f t="shared" si="43"/>
        <v>11144.769999999999</v>
      </c>
      <c r="N942" s="81">
        <f t="shared" si="44"/>
        <v>9862.6283185840693</v>
      </c>
    </row>
    <row r="943" spans="1:14" ht="41.1" customHeight="1">
      <c r="A943" s="83">
        <v>43985</v>
      </c>
      <c r="C943" s="81" t="s">
        <v>13</v>
      </c>
      <c r="D943" s="81" t="s">
        <v>14</v>
      </c>
      <c r="E943" s="81" t="s">
        <v>15</v>
      </c>
      <c r="F943" s="81" t="s">
        <v>1012</v>
      </c>
      <c r="G943" s="81">
        <v>63</v>
      </c>
      <c r="H943" s="81">
        <v>5.09</v>
      </c>
      <c r="I943" s="81">
        <v>0.28000000000000003</v>
      </c>
      <c r="J943" s="81">
        <f>表4[[#This Row],[挂牌价]]-表4[[#This Row],[优惠下浮]]</f>
        <v>4.8099999999999996</v>
      </c>
      <c r="K943" s="81">
        <v>0.13</v>
      </c>
      <c r="L943" s="81">
        <f t="shared" si="42"/>
        <v>4.2566371681415927</v>
      </c>
      <c r="M943" s="81">
        <f t="shared" si="43"/>
        <v>303.02999999999997</v>
      </c>
      <c r="N943" s="81">
        <f t="shared" si="44"/>
        <v>268.16814159292034</v>
      </c>
    </row>
    <row r="944" spans="1:14" ht="41.1" customHeight="1">
      <c r="A944" s="83">
        <v>43985</v>
      </c>
      <c r="C944" s="81" t="s">
        <v>13</v>
      </c>
      <c r="D944" s="81" t="s">
        <v>14</v>
      </c>
      <c r="E944" s="81" t="s">
        <v>15</v>
      </c>
      <c r="F944" s="81" t="s">
        <v>253</v>
      </c>
      <c r="G944" s="81">
        <v>412</v>
      </c>
      <c r="H944" s="81">
        <v>5.09</v>
      </c>
      <c r="I944" s="81">
        <v>0.28000000000000003</v>
      </c>
      <c r="J944" s="81">
        <f>表4[[#This Row],[挂牌价]]-表4[[#This Row],[优惠下浮]]</f>
        <v>4.8099999999999996</v>
      </c>
      <c r="K944" s="81">
        <v>0.13</v>
      </c>
      <c r="L944" s="81">
        <f t="shared" si="42"/>
        <v>4.2566371681415927</v>
      </c>
      <c r="M944" s="81">
        <f t="shared" si="43"/>
        <v>1981.7199999999998</v>
      </c>
      <c r="N944" s="81">
        <f t="shared" si="44"/>
        <v>1753.7345132743362</v>
      </c>
    </row>
    <row r="945" spans="1:14" ht="41.1" customHeight="1">
      <c r="A945" s="83">
        <v>43985</v>
      </c>
      <c r="C945" s="81" t="s">
        <v>13</v>
      </c>
      <c r="D945" s="81" t="s">
        <v>14</v>
      </c>
      <c r="E945" s="81" t="s">
        <v>15</v>
      </c>
      <c r="F945" s="81" t="s">
        <v>253</v>
      </c>
      <c r="G945" s="81">
        <v>232</v>
      </c>
      <c r="H945" s="81">
        <v>5.09</v>
      </c>
      <c r="I945" s="81">
        <v>0.28000000000000003</v>
      </c>
      <c r="J945" s="81">
        <f>表4[[#This Row],[挂牌价]]-表4[[#This Row],[优惠下浮]]</f>
        <v>4.8099999999999996</v>
      </c>
      <c r="K945" s="81">
        <v>0.13</v>
      </c>
      <c r="L945" s="81">
        <f t="shared" si="42"/>
        <v>4.2566371681415927</v>
      </c>
      <c r="M945" s="81">
        <f t="shared" si="43"/>
        <v>1115.9199999999998</v>
      </c>
      <c r="N945" s="81">
        <f t="shared" si="44"/>
        <v>987.53982300884945</v>
      </c>
    </row>
    <row r="946" spans="1:14" ht="41.1" customHeight="1">
      <c r="A946" s="83">
        <v>43985</v>
      </c>
      <c r="C946" s="81" t="s">
        <v>13</v>
      </c>
      <c r="D946" s="81" t="s">
        <v>14</v>
      </c>
      <c r="E946" s="81" t="s">
        <v>15</v>
      </c>
      <c r="F946" s="81" t="s">
        <v>253</v>
      </c>
      <c r="G946" s="81">
        <v>279</v>
      </c>
      <c r="H946" s="81">
        <v>5.09</v>
      </c>
      <c r="I946" s="81">
        <v>0.28000000000000003</v>
      </c>
      <c r="J946" s="81">
        <f>表4[[#This Row],[挂牌价]]-表4[[#This Row],[优惠下浮]]</f>
        <v>4.8099999999999996</v>
      </c>
      <c r="K946" s="81">
        <v>0.13</v>
      </c>
      <c r="L946" s="81">
        <f t="shared" si="42"/>
        <v>4.2566371681415927</v>
      </c>
      <c r="M946" s="81">
        <f t="shared" si="43"/>
        <v>1341.9899999999998</v>
      </c>
      <c r="N946" s="81">
        <f t="shared" si="44"/>
        <v>1187.6017699115043</v>
      </c>
    </row>
    <row r="947" spans="1:14" ht="41.1" customHeight="1">
      <c r="A947" s="83">
        <v>43985</v>
      </c>
      <c r="C947" s="81" t="s">
        <v>13</v>
      </c>
      <c r="D947" s="81" t="s">
        <v>14</v>
      </c>
      <c r="E947" s="81" t="s">
        <v>15</v>
      </c>
      <c r="F947" s="81" t="s">
        <v>16</v>
      </c>
      <c r="G947" s="81">
        <v>168</v>
      </c>
      <c r="H947" s="81">
        <v>5.09</v>
      </c>
      <c r="I947" s="81">
        <v>0.28000000000000003</v>
      </c>
      <c r="J947" s="81">
        <f>表4[[#This Row],[挂牌价]]-表4[[#This Row],[优惠下浮]]</f>
        <v>4.8099999999999996</v>
      </c>
      <c r="K947" s="81">
        <v>0.13</v>
      </c>
      <c r="L947" s="81">
        <f t="shared" si="42"/>
        <v>4.2566371681415927</v>
      </c>
      <c r="M947" s="81">
        <f t="shared" si="43"/>
        <v>808.07999999999993</v>
      </c>
      <c r="N947" s="81">
        <f t="shared" si="44"/>
        <v>715.11504424778752</v>
      </c>
    </row>
    <row r="948" spans="1:14" ht="41.1" customHeight="1">
      <c r="A948" s="83">
        <v>43986</v>
      </c>
      <c r="C948" s="81" t="s">
        <v>13</v>
      </c>
      <c r="D948" s="81" t="s">
        <v>14</v>
      </c>
      <c r="E948" s="81" t="s">
        <v>15</v>
      </c>
      <c r="F948" s="81" t="s">
        <v>19</v>
      </c>
      <c r="G948" s="81">
        <v>1995</v>
      </c>
      <c r="H948" s="81">
        <v>5.09</v>
      </c>
      <c r="I948" s="81">
        <v>0.28000000000000003</v>
      </c>
      <c r="J948" s="81">
        <f>表4[[#This Row],[挂牌价]]-表4[[#This Row],[优惠下浮]]</f>
        <v>4.8099999999999996</v>
      </c>
      <c r="K948" s="81">
        <v>0.13</v>
      </c>
      <c r="L948" s="81">
        <f t="shared" si="42"/>
        <v>4.2566371681415927</v>
      </c>
      <c r="M948" s="81">
        <f t="shared" si="43"/>
        <v>9595.9499999999989</v>
      </c>
      <c r="N948" s="81">
        <f t="shared" si="44"/>
        <v>8491.9911504424781</v>
      </c>
    </row>
    <row r="949" spans="1:14" ht="41.1" customHeight="1">
      <c r="A949" s="83">
        <v>43986</v>
      </c>
      <c r="C949" s="81" t="s">
        <v>13</v>
      </c>
      <c r="D949" s="81" t="s">
        <v>14</v>
      </c>
      <c r="E949" s="81" t="s">
        <v>15</v>
      </c>
      <c r="F949" s="81" t="s">
        <v>21</v>
      </c>
      <c r="G949" s="81">
        <v>875</v>
      </c>
      <c r="H949" s="81">
        <v>5.09</v>
      </c>
      <c r="I949" s="81">
        <v>0.28000000000000003</v>
      </c>
      <c r="J949" s="81">
        <f>表4[[#This Row],[挂牌价]]-表4[[#This Row],[优惠下浮]]</f>
        <v>4.8099999999999996</v>
      </c>
      <c r="K949" s="81">
        <v>0.13</v>
      </c>
      <c r="L949" s="81">
        <f t="shared" si="42"/>
        <v>4.2566371681415927</v>
      </c>
      <c r="M949" s="81">
        <f t="shared" si="43"/>
        <v>4208.75</v>
      </c>
      <c r="N949" s="81">
        <f t="shared" si="44"/>
        <v>3724.5575221238937</v>
      </c>
    </row>
    <row r="950" spans="1:14" ht="41.1" customHeight="1">
      <c r="A950" s="83">
        <v>43986</v>
      </c>
      <c r="C950" s="81" t="s">
        <v>13</v>
      </c>
      <c r="D950" s="81" t="s">
        <v>14</v>
      </c>
      <c r="E950" s="81" t="s">
        <v>15</v>
      </c>
      <c r="F950" s="81" t="s">
        <v>21</v>
      </c>
      <c r="G950" s="81">
        <v>362</v>
      </c>
      <c r="H950" s="81">
        <v>5.09</v>
      </c>
      <c r="I950" s="81">
        <v>0.28000000000000003</v>
      </c>
      <c r="J950" s="81">
        <f>表4[[#This Row],[挂牌价]]-表4[[#This Row],[优惠下浮]]</f>
        <v>4.8099999999999996</v>
      </c>
      <c r="K950" s="81">
        <v>0.13</v>
      </c>
      <c r="L950" s="81">
        <f t="shared" si="42"/>
        <v>4.2566371681415927</v>
      </c>
      <c r="M950" s="81">
        <f t="shared" si="43"/>
        <v>1741.2199999999998</v>
      </c>
      <c r="N950" s="81">
        <f t="shared" si="44"/>
        <v>1540.9026548672566</v>
      </c>
    </row>
    <row r="951" spans="1:14" ht="41.1" customHeight="1">
      <c r="A951" s="83">
        <v>43986</v>
      </c>
      <c r="C951" s="81" t="s">
        <v>13</v>
      </c>
      <c r="D951" s="81" t="s">
        <v>14</v>
      </c>
      <c r="E951" s="81" t="s">
        <v>15</v>
      </c>
      <c r="F951" s="81" t="s">
        <v>29</v>
      </c>
      <c r="G951" s="81">
        <v>2150</v>
      </c>
      <c r="H951" s="81">
        <v>5.09</v>
      </c>
      <c r="I951" s="81">
        <v>0.28000000000000003</v>
      </c>
      <c r="J951" s="81">
        <f>表4[[#This Row],[挂牌价]]-表4[[#This Row],[优惠下浮]]</f>
        <v>4.8099999999999996</v>
      </c>
      <c r="K951" s="81">
        <v>0.13</v>
      </c>
      <c r="L951" s="81">
        <f t="shared" si="42"/>
        <v>4.2566371681415927</v>
      </c>
      <c r="M951" s="81">
        <f t="shared" si="43"/>
        <v>10341.5</v>
      </c>
      <c r="N951" s="81">
        <f t="shared" si="44"/>
        <v>9151.7699115044234</v>
      </c>
    </row>
    <row r="952" spans="1:14" ht="41.1" customHeight="1">
      <c r="A952" s="83">
        <v>43986</v>
      </c>
      <c r="C952" s="81" t="s">
        <v>13</v>
      </c>
      <c r="D952" s="81" t="s">
        <v>14</v>
      </c>
      <c r="E952" s="81" t="s">
        <v>15</v>
      </c>
      <c r="F952" s="81" t="s">
        <v>44</v>
      </c>
      <c r="G952" s="81">
        <v>1073</v>
      </c>
      <c r="H952" s="81">
        <v>5.09</v>
      </c>
      <c r="I952" s="81">
        <v>0.28000000000000003</v>
      </c>
      <c r="J952" s="81">
        <f>表4[[#This Row],[挂牌价]]-表4[[#This Row],[优惠下浮]]</f>
        <v>4.8099999999999996</v>
      </c>
      <c r="K952" s="81">
        <v>0.13</v>
      </c>
      <c r="L952" s="81">
        <f t="shared" si="42"/>
        <v>4.2566371681415927</v>
      </c>
      <c r="M952" s="81">
        <f t="shared" si="43"/>
        <v>5161.1299999999992</v>
      </c>
      <c r="N952" s="81">
        <f t="shared" si="44"/>
        <v>4567.3716814159288</v>
      </c>
    </row>
    <row r="953" spans="1:14" ht="41.1" customHeight="1">
      <c r="A953" s="83">
        <v>43986</v>
      </c>
      <c r="C953" s="81" t="s">
        <v>13</v>
      </c>
      <c r="D953" s="81" t="s">
        <v>14</v>
      </c>
      <c r="E953" s="81" t="s">
        <v>15</v>
      </c>
      <c r="F953" s="81" t="s">
        <v>44</v>
      </c>
      <c r="G953" s="81">
        <v>497</v>
      </c>
      <c r="H953" s="81">
        <v>5.09</v>
      </c>
      <c r="I953" s="81">
        <v>0.28000000000000003</v>
      </c>
      <c r="J953" s="81">
        <f>表4[[#This Row],[挂牌价]]-表4[[#This Row],[优惠下浮]]</f>
        <v>4.8099999999999996</v>
      </c>
      <c r="K953" s="81">
        <v>0.13</v>
      </c>
      <c r="L953" s="81">
        <f t="shared" si="42"/>
        <v>4.2566371681415927</v>
      </c>
      <c r="M953" s="81">
        <f t="shared" si="43"/>
        <v>2390.5699999999997</v>
      </c>
      <c r="N953" s="81">
        <f t="shared" si="44"/>
        <v>2115.5486725663714</v>
      </c>
    </row>
    <row r="954" spans="1:14" ht="41.1" customHeight="1">
      <c r="A954" s="83">
        <v>43986</v>
      </c>
      <c r="C954" s="81" t="s">
        <v>13</v>
      </c>
      <c r="D954" s="81" t="s">
        <v>14</v>
      </c>
      <c r="E954" s="81" t="s">
        <v>15</v>
      </c>
      <c r="F954" s="81" t="s">
        <v>69</v>
      </c>
      <c r="G954" s="81">
        <v>212</v>
      </c>
      <c r="H954" s="81">
        <v>5.09</v>
      </c>
      <c r="I954" s="81">
        <v>0.28000000000000003</v>
      </c>
      <c r="J954" s="81">
        <f>表4[[#This Row],[挂牌价]]-表4[[#This Row],[优惠下浮]]</f>
        <v>4.8099999999999996</v>
      </c>
      <c r="K954" s="81">
        <v>0.13</v>
      </c>
      <c r="L954" s="81">
        <f t="shared" si="42"/>
        <v>4.2566371681415927</v>
      </c>
      <c r="M954" s="81">
        <f t="shared" si="43"/>
        <v>1019.7199999999999</v>
      </c>
      <c r="N954" s="81">
        <f t="shared" si="44"/>
        <v>902.40707964601768</v>
      </c>
    </row>
    <row r="955" spans="1:14" ht="41.1" customHeight="1">
      <c r="A955" s="83">
        <v>43986</v>
      </c>
      <c r="C955" s="81" t="s">
        <v>13</v>
      </c>
      <c r="D955" s="81" t="s">
        <v>14</v>
      </c>
      <c r="E955" s="81" t="s">
        <v>15</v>
      </c>
      <c r="F955" s="81" t="s">
        <v>1027</v>
      </c>
      <c r="G955" s="81">
        <v>236</v>
      </c>
      <c r="H955" s="81">
        <v>5.09</v>
      </c>
      <c r="I955" s="81">
        <v>0.28000000000000003</v>
      </c>
      <c r="J955" s="81">
        <f>表4[[#This Row],[挂牌价]]-表4[[#This Row],[优惠下浮]]</f>
        <v>4.8099999999999996</v>
      </c>
      <c r="K955" s="81">
        <v>0.13</v>
      </c>
      <c r="L955" s="81">
        <f t="shared" si="42"/>
        <v>4.2566371681415927</v>
      </c>
      <c r="M955" s="81">
        <f t="shared" si="43"/>
        <v>1135.1599999999999</v>
      </c>
      <c r="N955" s="81">
        <f t="shared" si="44"/>
        <v>1004.5663716814158</v>
      </c>
    </row>
    <row r="956" spans="1:14" ht="41.1" customHeight="1">
      <c r="A956" s="83">
        <v>43986</v>
      </c>
      <c r="C956" s="81" t="s">
        <v>13</v>
      </c>
      <c r="D956" s="81" t="s">
        <v>14</v>
      </c>
      <c r="E956" s="81" t="s">
        <v>15</v>
      </c>
      <c r="F956" s="81" t="s">
        <v>1020</v>
      </c>
      <c r="G956" s="81">
        <v>4149</v>
      </c>
      <c r="H956" s="81">
        <v>5.09</v>
      </c>
      <c r="I956" s="81">
        <v>0.28000000000000003</v>
      </c>
      <c r="J956" s="81">
        <f>表4[[#This Row],[挂牌价]]-表4[[#This Row],[优惠下浮]]</f>
        <v>4.8099999999999996</v>
      </c>
      <c r="K956" s="81">
        <v>0.13</v>
      </c>
      <c r="L956" s="81">
        <f t="shared" si="42"/>
        <v>4.2566371681415927</v>
      </c>
      <c r="M956" s="81">
        <f t="shared" si="43"/>
        <v>19956.689999999999</v>
      </c>
      <c r="N956" s="81">
        <f t="shared" si="44"/>
        <v>17660.787610619467</v>
      </c>
    </row>
    <row r="957" spans="1:14" ht="41.1" customHeight="1">
      <c r="A957" s="83">
        <v>43986</v>
      </c>
      <c r="C957" s="81" t="s">
        <v>13</v>
      </c>
      <c r="D957" s="81" t="s">
        <v>14</v>
      </c>
      <c r="E957" s="81" t="s">
        <v>15</v>
      </c>
      <c r="F957" s="81" t="s">
        <v>64</v>
      </c>
      <c r="G957" s="81">
        <v>659</v>
      </c>
      <c r="H957" s="81">
        <v>5.09</v>
      </c>
      <c r="I957" s="81">
        <v>0.28000000000000003</v>
      </c>
      <c r="J957" s="81">
        <f>表4[[#This Row],[挂牌价]]-表4[[#This Row],[优惠下浮]]</f>
        <v>4.8099999999999996</v>
      </c>
      <c r="K957" s="81">
        <v>0.13</v>
      </c>
      <c r="L957" s="81">
        <f t="shared" si="42"/>
        <v>4.2566371681415927</v>
      </c>
      <c r="M957" s="81">
        <f t="shared" si="43"/>
        <v>3169.79</v>
      </c>
      <c r="N957" s="81">
        <f t="shared" si="44"/>
        <v>2805.1238938053098</v>
      </c>
    </row>
    <row r="958" spans="1:14" ht="41.1" customHeight="1">
      <c r="A958" s="83">
        <v>43986</v>
      </c>
      <c r="C958" s="81" t="s">
        <v>13</v>
      </c>
      <c r="D958" s="81" t="s">
        <v>14</v>
      </c>
      <c r="E958" s="81" t="s">
        <v>15</v>
      </c>
      <c r="F958" s="81" t="s">
        <v>39</v>
      </c>
      <c r="G958" s="81">
        <v>1080</v>
      </c>
      <c r="H958" s="81">
        <v>5.09</v>
      </c>
      <c r="I958" s="81">
        <v>0.28000000000000003</v>
      </c>
      <c r="J958" s="81">
        <f>表4[[#This Row],[挂牌价]]-表4[[#This Row],[优惠下浮]]</f>
        <v>4.8099999999999996</v>
      </c>
      <c r="K958" s="81">
        <v>0.13</v>
      </c>
      <c r="L958" s="81">
        <f t="shared" si="42"/>
        <v>4.2566371681415927</v>
      </c>
      <c r="M958" s="81">
        <f t="shared" si="43"/>
        <v>5194.7999999999993</v>
      </c>
      <c r="N958" s="81">
        <f t="shared" si="44"/>
        <v>4597.1681415929197</v>
      </c>
    </row>
    <row r="959" spans="1:14" ht="41.1" customHeight="1">
      <c r="A959" s="83">
        <v>43986</v>
      </c>
      <c r="C959" s="81" t="s">
        <v>13</v>
      </c>
      <c r="D959" s="81" t="s">
        <v>14</v>
      </c>
      <c r="E959" s="81" t="s">
        <v>15</v>
      </c>
      <c r="F959" s="81" t="s">
        <v>39</v>
      </c>
      <c r="G959" s="81">
        <v>113</v>
      </c>
      <c r="H959" s="81">
        <v>5.09</v>
      </c>
      <c r="I959" s="81">
        <v>0.28000000000000003</v>
      </c>
      <c r="J959" s="81">
        <f>表4[[#This Row],[挂牌价]]-表4[[#This Row],[优惠下浮]]</f>
        <v>4.8099999999999996</v>
      </c>
      <c r="K959" s="81">
        <v>0.13</v>
      </c>
      <c r="L959" s="81">
        <f t="shared" si="42"/>
        <v>4.2566371681415927</v>
      </c>
      <c r="M959" s="81">
        <f t="shared" si="43"/>
        <v>543.53</v>
      </c>
      <c r="N959" s="81">
        <f t="shared" si="44"/>
        <v>480.99999999999994</v>
      </c>
    </row>
    <row r="960" spans="1:14" ht="41.1" customHeight="1">
      <c r="A960" s="83">
        <v>43986</v>
      </c>
      <c r="C960" s="81" t="s">
        <v>13</v>
      </c>
      <c r="D960" s="81" t="s">
        <v>14</v>
      </c>
      <c r="E960" s="81" t="s">
        <v>15</v>
      </c>
      <c r="F960" s="81" t="s">
        <v>39</v>
      </c>
      <c r="G960" s="81">
        <v>5280</v>
      </c>
      <c r="H960" s="81">
        <v>5.09</v>
      </c>
      <c r="I960" s="81">
        <v>0.28000000000000003</v>
      </c>
      <c r="J960" s="81">
        <f>表4[[#This Row],[挂牌价]]-表4[[#This Row],[优惠下浮]]</f>
        <v>4.8099999999999996</v>
      </c>
      <c r="K960" s="81">
        <v>0.13</v>
      </c>
      <c r="L960" s="81">
        <f t="shared" si="42"/>
        <v>4.2566371681415927</v>
      </c>
      <c r="M960" s="81">
        <f t="shared" si="43"/>
        <v>25396.799999999999</v>
      </c>
      <c r="N960" s="81">
        <f t="shared" si="44"/>
        <v>22475.044247787609</v>
      </c>
    </row>
    <row r="961" spans="1:14" ht="41.1" customHeight="1">
      <c r="A961" s="83">
        <v>43986</v>
      </c>
      <c r="C961" s="81" t="s">
        <v>13</v>
      </c>
      <c r="D961" s="81" t="s">
        <v>14</v>
      </c>
      <c r="E961" s="81" t="s">
        <v>15</v>
      </c>
      <c r="F961" s="81" t="s">
        <v>35</v>
      </c>
      <c r="G961" s="81">
        <v>1355</v>
      </c>
      <c r="H961" s="81">
        <v>5.09</v>
      </c>
      <c r="I961" s="81">
        <v>0.28000000000000003</v>
      </c>
      <c r="J961" s="81">
        <f>表4[[#This Row],[挂牌价]]-表4[[#This Row],[优惠下浮]]</f>
        <v>4.8099999999999996</v>
      </c>
      <c r="K961" s="81">
        <v>0.13</v>
      </c>
      <c r="L961" s="81">
        <f t="shared" si="42"/>
        <v>4.2566371681415927</v>
      </c>
      <c r="M961" s="81">
        <f t="shared" si="43"/>
        <v>6517.5499999999993</v>
      </c>
      <c r="N961" s="81">
        <f t="shared" si="44"/>
        <v>5767.7433628318577</v>
      </c>
    </row>
    <row r="962" spans="1:14" ht="41.1" customHeight="1">
      <c r="A962" s="83">
        <v>43986</v>
      </c>
      <c r="C962" s="81" t="s">
        <v>13</v>
      </c>
      <c r="D962" s="81" t="s">
        <v>14</v>
      </c>
      <c r="E962" s="81" t="s">
        <v>15</v>
      </c>
      <c r="F962" s="81" t="s">
        <v>230</v>
      </c>
      <c r="G962" s="81">
        <v>492</v>
      </c>
      <c r="H962" s="81">
        <v>5.09</v>
      </c>
      <c r="I962" s="81">
        <v>0.28000000000000003</v>
      </c>
      <c r="J962" s="81">
        <f>表4[[#This Row],[挂牌价]]-表4[[#This Row],[优惠下浮]]</f>
        <v>4.8099999999999996</v>
      </c>
      <c r="K962" s="81">
        <v>0.13</v>
      </c>
      <c r="L962" s="81">
        <f t="shared" ref="L962:L1025" si="45">4.81/1.13</f>
        <v>4.2566371681415927</v>
      </c>
      <c r="M962" s="81">
        <f t="shared" ref="M962:M1025" si="46">J962*G962</f>
        <v>2366.52</v>
      </c>
      <c r="N962" s="81">
        <f t="shared" ref="N962:N1025" si="47">L962*G962</f>
        <v>2094.2654867256638</v>
      </c>
    </row>
    <row r="963" spans="1:14" ht="41.1" customHeight="1">
      <c r="A963" s="83">
        <v>43986</v>
      </c>
      <c r="C963" s="81" t="s">
        <v>13</v>
      </c>
      <c r="D963" s="81" t="s">
        <v>14</v>
      </c>
      <c r="E963" s="81" t="s">
        <v>15</v>
      </c>
      <c r="F963" s="81" t="s">
        <v>1021</v>
      </c>
      <c r="G963" s="81">
        <v>325</v>
      </c>
      <c r="H963" s="81">
        <v>5.09</v>
      </c>
      <c r="I963" s="81">
        <v>0.28000000000000003</v>
      </c>
      <c r="J963" s="81">
        <f>表4[[#This Row],[挂牌价]]-表4[[#This Row],[优惠下浮]]</f>
        <v>4.8099999999999996</v>
      </c>
      <c r="K963" s="81">
        <v>0.13</v>
      </c>
      <c r="L963" s="81">
        <f t="shared" si="45"/>
        <v>4.2566371681415927</v>
      </c>
      <c r="M963" s="81">
        <f t="shared" si="46"/>
        <v>1563.2499999999998</v>
      </c>
      <c r="N963" s="81">
        <f t="shared" si="47"/>
        <v>1383.4070796460176</v>
      </c>
    </row>
    <row r="964" spans="1:14" ht="41.1" customHeight="1">
      <c r="A964" s="83">
        <v>43986</v>
      </c>
      <c r="C964" s="81" t="s">
        <v>13</v>
      </c>
      <c r="D964" s="81" t="s">
        <v>14</v>
      </c>
      <c r="E964" s="81" t="s">
        <v>15</v>
      </c>
      <c r="F964" s="81" t="s">
        <v>1029</v>
      </c>
      <c r="G964" s="81">
        <v>88</v>
      </c>
      <c r="H964" s="81">
        <v>5.09</v>
      </c>
      <c r="I964" s="81">
        <v>0.28000000000000003</v>
      </c>
      <c r="J964" s="81">
        <f>表4[[#This Row],[挂牌价]]-表4[[#This Row],[优惠下浮]]</f>
        <v>4.8099999999999996</v>
      </c>
      <c r="K964" s="81">
        <v>0.13</v>
      </c>
      <c r="L964" s="81">
        <f t="shared" si="45"/>
        <v>4.2566371681415927</v>
      </c>
      <c r="M964" s="81">
        <f t="shared" si="46"/>
        <v>423.28</v>
      </c>
      <c r="N964" s="81">
        <f t="shared" si="47"/>
        <v>374.58407079646014</v>
      </c>
    </row>
    <row r="965" spans="1:14" ht="41.1" customHeight="1">
      <c r="A965" s="83">
        <v>43986</v>
      </c>
      <c r="C965" s="81" t="s">
        <v>13</v>
      </c>
      <c r="D965" s="81" t="s">
        <v>14</v>
      </c>
      <c r="E965" s="81" t="s">
        <v>15</v>
      </c>
      <c r="F965" s="81" t="s">
        <v>1029</v>
      </c>
      <c r="G965" s="81">
        <v>125</v>
      </c>
      <c r="H965" s="81">
        <v>5.09</v>
      </c>
      <c r="I965" s="81">
        <v>0.28000000000000003</v>
      </c>
      <c r="J965" s="81">
        <f>表4[[#This Row],[挂牌价]]-表4[[#This Row],[优惠下浮]]</f>
        <v>4.8099999999999996</v>
      </c>
      <c r="K965" s="81">
        <v>0.13</v>
      </c>
      <c r="L965" s="81">
        <f t="shared" si="45"/>
        <v>4.2566371681415927</v>
      </c>
      <c r="M965" s="81">
        <f t="shared" si="46"/>
        <v>601.25</v>
      </c>
      <c r="N965" s="81">
        <f t="shared" si="47"/>
        <v>532.07964601769913</v>
      </c>
    </row>
    <row r="966" spans="1:14" ht="41.1" customHeight="1">
      <c r="A966" s="83">
        <v>43986</v>
      </c>
      <c r="C966" s="81" t="s">
        <v>13</v>
      </c>
      <c r="D966" s="81" t="s">
        <v>14</v>
      </c>
      <c r="E966" s="81" t="s">
        <v>15</v>
      </c>
      <c r="F966" s="81" t="s">
        <v>498</v>
      </c>
      <c r="G966" s="81">
        <v>735</v>
      </c>
      <c r="H966" s="81">
        <v>5.09</v>
      </c>
      <c r="I966" s="81">
        <v>0.28000000000000003</v>
      </c>
      <c r="J966" s="81">
        <f>表4[[#This Row],[挂牌价]]-表4[[#This Row],[优惠下浮]]</f>
        <v>4.8099999999999996</v>
      </c>
      <c r="K966" s="81">
        <v>0.13</v>
      </c>
      <c r="L966" s="81">
        <f t="shared" si="45"/>
        <v>4.2566371681415927</v>
      </c>
      <c r="M966" s="81">
        <f t="shared" si="46"/>
        <v>3535.35</v>
      </c>
      <c r="N966" s="81">
        <f t="shared" si="47"/>
        <v>3128.6283185840707</v>
      </c>
    </row>
    <row r="967" spans="1:14" ht="41.1" customHeight="1">
      <c r="A967" s="83">
        <v>43986</v>
      </c>
      <c r="C967" s="81" t="s">
        <v>13</v>
      </c>
      <c r="D967" s="81" t="s">
        <v>14</v>
      </c>
      <c r="E967" s="81" t="s">
        <v>15</v>
      </c>
      <c r="F967" s="81" t="s">
        <v>498</v>
      </c>
      <c r="G967" s="81">
        <v>320</v>
      </c>
      <c r="H967" s="81">
        <v>5.09</v>
      </c>
      <c r="I967" s="81">
        <v>0.28000000000000003</v>
      </c>
      <c r="J967" s="81">
        <f>表4[[#This Row],[挂牌价]]-表4[[#This Row],[优惠下浮]]</f>
        <v>4.8099999999999996</v>
      </c>
      <c r="K967" s="81">
        <v>0.13</v>
      </c>
      <c r="L967" s="81">
        <f t="shared" si="45"/>
        <v>4.2566371681415927</v>
      </c>
      <c r="M967" s="81">
        <f t="shared" si="46"/>
        <v>1539.1999999999998</v>
      </c>
      <c r="N967" s="81">
        <f t="shared" si="47"/>
        <v>1362.1238938053098</v>
      </c>
    </row>
    <row r="968" spans="1:14" ht="41.1" customHeight="1">
      <c r="A968" s="83">
        <v>43986</v>
      </c>
      <c r="C968" s="81" t="s">
        <v>13</v>
      </c>
      <c r="D968" s="81" t="s">
        <v>14</v>
      </c>
      <c r="E968" s="81" t="s">
        <v>15</v>
      </c>
      <c r="F968" s="81" t="s">
        <v>1028</v>
      </c>
      <c r="G968" s="81">
        <v>812</v>
      </c>
      <c r="H968" s="81">
        <v>5.09</v>
      </c>
      <c r="I968" s="81">
        <v>0.28000000000000003</v>
      </c>
      <c r="J968" s="81">
        <f>表4[[#This Row],[挂牌价]]-表4[[#This Row],[优惠下浮]]</f>
        <v>4.8099999999999996</v>
      </c>
      <c r="K968" s="81">
        <v>0.13</v>
      </c>
      <c r="L968" s="81">
        <f t="shared" si="45"/>
        <v>4.2566371681415927</v>
      </c>
      <c r="M968" s="81">
        <f t="shared" si="46"/>
        <v>3905.72</v>
      </c>
      <c r="N968" s="81">
        <f t="shared" si="47"/>
        <v>3456.3893805309731</v>
      </c>
    </row>
    <row r="969" spans="1:14" ht="41.1" customHeight="1">
      <c r="A969" s="83">
        <v>43986</v>
      </c>
      <c r="C969" s="81" t="s">
        <v>13</v>
      </c>
      <c r="D969" s="81" t="s">
        <v>14</v>
      </c>
      <c r="E969" s="81" t="s">
        <v>15</v>
      </c>
      <c r="F969" s="81" t="s">
        <v>197</v>
      </c>
      <c r="G969" s="81">
        <v>504</v>
      </c>
      <c r="H969" s="81">
        <v>5.09</v>
      </c>
      <c r="I969" s="81">
        <v>0.28000000000000003</v>
      </c>
      <c r="J969" s="81">
        <f>表4[[#This Row],[挂牌价]]-表4[[#This Row],[优惠下浮]]</f>
        <v>4.8099999999999996</v>
      </c>
      <c r="K969" s="81">
        <v>0.13</v>
      </c>
      <c r="L969" s="81">
        <f t="shared" si="45"/>
        <v>4.2566371681415927</v>
      </c>
      <c r="M969" s="81">
        <f t="shared" si="46"/>
        <v>2424.2399999999998</v>
      </c>
      <c r="N969" s="81">
        <f t="shared" si="47"/>
        <v>2145.3451327433627</v>
      </c>
    </row>
    <row r="970" spans="1:14" ht="41.1" customHeight="1">
      <c r="A970" s="83">
        <v>43986</v>
      </c>
      <c r="C970" s="81" t="s">
        <v>13</v>
      </c>
      <c r="D970" s="81" t="s">
        <v>14</v>
      </c>
      <c r="E970" s="81" t="s">
        <v>15</v>
      </c>
      <c r="F970" s="81" t="s">
        <v>291</v>
      </c>
      <c r="G970" s="81">
        <v>111</v>
      </c>
      <c r="H970" s="81">
        <v>5.09</v>
      </c>
      <c r="I970" s="81">
        <v>0.28000000000000003</v>
      </c>
      <c r="J970" s="81">
        <f>表4[[#This Row],[挂牌价]]-表4[[#This Row],[优惠下浮]]</f>
        <v>4.8099999999999996</v>
      </c>
      <c r="K970" s="81">
        <v>0.13</v>
      </c>
      <c r="L970" s="81">
        <f t="shared" si="45"/>
        <v>4.2566371681415927</v>
      </c>
      <c r="M970" s="81">
        <f t="shared" si="46"/>
        <v>533.91</v>
      </c>
      <c r="N970" s="81">
        <f t="shared" si="47"/>
        <v>472.48672566371681</v>
      </c>
    </row>
    <row r="971" spans="1:14" ht="41.1" customHeight="1">
      <c r="A971" s="83">
        <v>43986</v>
      </c>
      <c r="C971" s="81" t="s">
        <v>13</v>
      </c>
      <c r="D971" s="81" t="s">
        <v>14</v>
      </c>
      <c r="E971" s="81" t="s">
        <v>15</v>
      </c>
      <c r="F971" s="81" t="s">
        <v>291</v>
      </c>
      <c r="G971" s="81">
        <v>199</v>
      </c>
      <c r="H971" s="81">
        <v>5.09</v>
      </c>
      <c r="I971" s="81">
        <v>0.28000000000000003</v>
      </c>
      <c r="J971" s="81">
        <f>表4[[#This Row],[挂牌价]]-表4[[#This Row],[优惠下浮]]</f>
        <v>4.8099999999999996</v>
      </c>
      <c r="K971" s="81">
        <v>0.13</v>
      </c>
      <c r="L971" s="81">
        <f t="shared" si="45"/>
        <v>4.2566371681415927</v>
      </c>
      <c r="M971" s="81">
        <f t="shared" si="46"/>
        <v>957.18999999999994</v>
      </c>
      <c r="N971" s="81">
        <f t="shared" si="47"/>
        <v>847.07079646017689</v>
      </c>
    </row>
    <row r="972" spans="1:14" ht="41.1" customHeight="1">
      <c r="A972" s="83">
        <v>43986</v>
      </c>
      <c r="C972" s="81" t="s">
        <v>13</v>
      </c>
      <c r="D972" s="81" t="s">
        <v>14</v>
      </c>
      <c r="E972" s="81" t="s">
        <v>15</v>
      </c>
      <c r="F972" s="81" t="s">
        <v>1033</v>
      </c>
      <c r="G972" s="81">
        <v>185</v>
      </c>
      <c r="H972" s="81">
        <v>5.09</v>
      </c>
      <c r="I972" s="81">
        <v>0.28000000000000003</v>
      </c>
      <c r="J972" s="81">
        <f>表4[[#This Row],[挂牌价]]-表4[[#This Row],[优惠下浮]]</f>
        <v>4.8099999999999996</v>
      </c>
      <c r="K972" s="81">
        <v>0.13</v>
      </c>
      <c r="L972" s="81">
        <f t="shared" si="45"/>
        <v>4.2566371681415927</v>
      </c>
      <c r="M972" s="81">
        <f t="shared" si="46"/>
        <v>889.84999999999991</v>
      </c>
      <c r="N972" s="81">
        <f t="shared" si="47"/>
        <v>787.47787610619469</v>
      </c>
    </row>
    <row r="973" spans="1:14" ht="41.1" customHeight="1">
      <c r="A973" s="83">
        <v>43986</v>
      </c>
      <c r="C973" s="81" t="s">
        <v>13</v>
      </c>
      <c r="D973" s="81" t="s">
        <v>14</v>
      </c>
      <c r="E973" s="81" t="s">
        <v>15</v>
      </c>
      <c r="F973" s="81" t="s">
        <v>232</v>
      </c>
      <c r="G973" s="81">
        <v>977</v>
      </c>
      <c r="H973" s="81">
        <v>5.09</v>
      </c>
      <c r="I973" s="81">
        <v>0.28000000000000003</v>
      </c>
      <c r="J973" s="81">
        <f>表4[[#This Row],[挂牌价]]-表4[[#This Row],[优惠下浮]]</f>
        <v>4.8099999999999996</v>
      </c>
      <c r="K973" s="81">
        <v>0.13</v>
      </c>
      <c r="L973" s="81">
        <f t="shared" si="45"/>
        <v>4.2566371681415927</v>
      </c>
      <c r="M973" s="81">
        <f t="shared" si="46"/>
        <v>4699.37</v>
      </c>
      <c r="N973" s="81">
        <f t="shared" si="47"/>
        <v>4158.7345132743358</v>
      </c>
    </row>
    <row r="974" spans="1:14" ht="41.1" customHeight="1">
      <c r="A974" s="83">
        <v>43986</v>
      </c>
      <c r="C974" s="81" t="s">
        <v>13</v>
      </c>
      <c r="D974" s="81" t="s">
        <v>14</v>
      </c>
      <c r="E974" s="81" t="s">
        <v>15</v>
      </c>
      <c r="F974" s="81" t="s">
        <v>1016</v>
      </c>
      <c r="G974" s="81">
        <v>109</v>
      </c>
      <c r="H974" s="81">
        <v>5.09</v>
      </c>
      <c r="I974" s="81">
        <v>0.28000000000000003</v>
      </c>
      <c r="J974" s="81">
        <f>表4[[#This Row],[挂牌价]]-表4[[#This Row],[优惠下浮]]</f>
        <v>4.8099999999999996</v>
      </c>
      <c r="K974" s="81">
        <v>0.13</v>
      </c>
      <c r="L974" s="81">
        <f t="shared" si="45"/>
        <v>4.2566371681415927</v>
      </c>
      <c r="M974" s="81">
        <f t="shared" si="46"/>
        <v>524.29</v>
      </c>
      <c r="N974" s="81">
        <f t="shared" si="47"/>
        <v>463.97345132743362</v>
      </c>
    </row>
    <row r="975" spans="1:14" ht="41.1" customHeight="1">
      <c r="A975" s="83">
        <v>43986</v>
      </c>
      <c r="C975" s="81" t="s">
        <v>13</v>
      </c>
      <c r="D975" s="81" t="s">
        <v>14</v>
      </c>
      <c r="E975" s="81" t="s">
        <v>15</v>
      </c>
      <c r="F975" s="81" t="s">
        <v>1016</v>
      </c>
      <c r="G975" s="81">
        <v>168</v>
      </c>
      <c r="H975" s="81">
        <v>5.09</v>
      </c>
      <c r="I975" s="81">
        <v>0.28000000000000003</v>
      </c>
      <c r="J975" s="81">
        <f>表4[[#This Row],[挂牌价]]-表4[[#This Row],[优惠下浮]]</f>
        <v>4.8099999999999996</v>
      </c>
      <c r="K975" s="81">
        <v>0.13</v>
      </c>
      <c r="L975" s="81">
        <f t="shared" si="45"/>
        <v>4.2566371681415927</v>
      </c>
      <c r="M975" s="81">
        <f t="shared" si="46"/>
        <v>808.07999999999993</v>
      </c>
      <c r="N975" s="81">
        <f t="shared" si="47"/>
        <v>715.11504424778752</v>
      </c>
    </row>
    <row r="976" spans="1:14" ht="41.1" customHeight="1">
      <c r="A976" s="83">
        <v>43986</v>
      </c>
      <c r="C976" s="81" t="s">
        <v>13</v>
      </c>
      <c r="D976" s="81" t="s">
        <v>14</v>
      </c>
      <c r="E976" s="81" t="s">
        <v>15</v>
      </c>
      <c r="F976" s="81" t="s">
        <v>746</v>
      </c>
      <c r="G976" s="81">
        <v>158</v>
      </c>
      <c r="H976" s="81">
        <v>5.09</v>
      </c>
      <c r="I976" s="81">
        <v>0.28000000000000003</v>
      </c>
      <c r="J976" s="81">
        <f>表4[[#This Row],[挂牌价]]-表4[[#This Row],[优惠下浮]]</f>
        <v>4.8099999999999996</v>
      </c>
      <c r="K976" s="81">
        <v>0.13</v>
      </c>
      <c r="L976" s="81">
        <f t="shared" si="45"/>
        <v>4.2566371681415927</v>
      </c>
      <c r="M976" s="81">
        <f t="shared" si="46"/>
        <v>759.9799999999999</v>
      </c>
      <c r="N976" s="81">
        <f t="shared" si="47"/>
        <v>672.54867256637169</v>
      </c>
    </row>
    <row r="977" spans="1:14" ht="41.1" customHeight="1">
      <c r="A977" s="83">
        <v>43986</v>
      </c>
      <c r="C977" s="81" t="s">
        <v>13</v>
      </c>
      <c r="D977" s="81" t="s">
        <v>14</v>
      </c>
      <c r="E977" s="81" t="s">
        <v>15</v>
      </c>
      <c r="F977" s="81" t="s">
        <v>746</v>
      </c>
      <c r="G977" s="81">
        <v>131</v>
      </c>
      <c r="H977" s="81">
        <v>5.09</v>
      </c>
      <c r="I977" s="81">
        <v>0.28000000000000003</v>
      </c>
      <c r="J977" s="81">
        <f>表4[[#This Row],[挂牌价]]-表4[[#This Row],[优惠下浮]]</f>
        <v>4.8099999999999996</v>
      </c>
      <c r="K977" s="81">
        <v>0.13</v>
      </c>
      <c r="L977" s="81">
        <f t="shared" si="45"/>
        <v>4.2566371681415927</v>
      </c>
      <c r="M977" s="81">
        <f t="shared" si="46"/>
        <v>630.1099999999999</v>
      </c>
      <c r="N977" s="81">
        <f t="shared" si="47"/>
        <v>557.61946902654859</v>
      </c>
    </row>
    <row r="978" spans="1:14" ht="41.1" customHeight="1">
      <c r="A978" s="83">
        <v>43986</v>
      </c>
      <c r="C978" s="81" t="s">
        <v>13</v>
      </c>
      <c r="D978" s="81" t="s">
        <v>14</v>
      </c>
      <c r="E978" s="81" t="s">
        <v>15</v>
      </c>
      <c r="F978" s="81" t="s">
        <v>746</v>
      </c>
      <c r="G978" s="81">
        <v>244</v>
      </c>
      <c r="H978" s="81">
        <v>5.09</v>
      </c>
      <c r="I978" s="81">
        <v>0.28000000000000003</v>
      </c>
      <c r="J978" s="81">
        <f>表4[[#This Row],[挂牌价]]-表4[[#This Row],[优惠下浮]]</f>
        <v>4.8099999999999996</v>
      </c>
      <c r="K978" s="81">
        <v>0.13</v>
      </c>
      <c r="L978" s="81">
        <f t="shared" si="45"/>
        <v>4.2566371681415927</v>
      </c>
      <c r="M978" s="81">
        <f t="shared" si="46"/>
        <v>1173.6399999999999</v>
      </c>
      <c r="N978" s="81">
        <f t="shared" si="47"/>
        <v>1038.6194690265486</v>
      </c>
    </row>
    <row r="979" spans="1:14" ht="41.1" customHeight="1">
      <c r="A979" s="83">
        <v>43986</v>
      </c>
      <c r="C979" s="81" t="s">
        <v>13</v>
      </c>
      <c r="D979" s="81" t="s">
        <v>14</v>
      </c>
      <c r="E979" s="81" t="s">
        <v>15</v>
      </c>
      <c r="F979" s="81" t="s">
        <v>746</v>
      </c>
      <c r="G979" s="81">
        <v>311</v>
      </c>
      <c r="H979" s="81">
        <v>5.09</v>
      </c>
      <c r="I979" s="81">
        <v>0.28000000000000003</v>
      </c>
      <c r="J979" s="81">
        <f>表4[[#This Row],[挂牌价]]-表4[[#This Row],[优惠下浮]]</f>
        <v>4.8099999999999996</v>
      </c>
      <c r="K979" s="81">
        <v>0.13</v>
      </c>
      <c r="L979" s="81">
        <f t="shared" si="45"/>
        <v>4.2566371681415927</v>
      </c>
      <c r="M979" s="81">
        <f t="shared" si="46"/>
        <v>1495.9099999999999</v>
      </c>
      <c r="N979" s="81">
        <f t="shared" si="47"/>
        <v>1323.8141592920354</v>
      </c>
    </row>
    <row r="980" spans="1:14" ht="41.1" customHeight="1">
      <c r="A980" s="83">
        <v>43986</v>
      </c>
      <c r="C980" s="81" t="s">
        <v>13</v>
      </c>
      <c r="D980" s="81" t="s">
        <v>14</v>
      </c>
      <c r="E980" s="81" t="s">
        <v>15</v>
      </c>
      <c r="F980" s="81" t="s">
        <v>1012</v>
      </c>
      <c r="G980" s="81">
        <v>91</v>
      </c>
      <c r="H980" s="81">
        <v>5.09</v>
      </c>
      <c r="I980" s="81">
        <v>0.28000000000000003</v>
      </c>
      <c r="J980" s="81">
        <f>表4[[#This Row],[挂牌价]]-表4[[#This Row],[优惠下浮]]</f>
        <v>4.8099999999999996</v>
      </c>
      <c r="K980" s="81">
        <v>0.13</v>
      </c>
      <c r="L980" s="81">
        <f t="shared" si="45"/>
        <v>4.2566371681415927</v>
      </c>
      <c r="M980" s="81">
        <f t="shared" si="46"/>
        <v>437.71</v>
      </c>
      <c r="N980" s="81">
        <f t="shared" si="47"/>
        <v>387.35398230088492</v>
      </c>
    </row>
    <row r="981" spans="1:14" ht="41.1" customHeight="1">
      <c r="A981" s="83">
        <v>43986</v>
      </c>
      <c r="C981" s="81" t="s">
        <v>13</v>
      </c>
      <c r="D981" s="81" t="s">
        <v>14</v>
      </c>
      <c r="E981" s="81" t="s">
        <v>15</v>
      </c>
      <c r="F981" s="81" t="s">
        <v>1012</v>
      </c>
      <c r="G981" s="81">
        <v>361</v>
      </c>
      <c r="H981" s="81">
        <v>5.09</v>
      </c>
      <c r="I981" s="81">
        <v>0.28000000000000003</v>
      </c>
      <c r="J981" s="81">
        <f>表4[[#This Row],[挂牌价]]-表4[[#This Row],[优惠下浮]]</f>
        <v>4.8099999999999996</v>
      </c>
      <c r="K981" s="81">
        <v>0.13</v>
      </c>
      <c r="L981" s="81">
        <f t="shared" si="45"/>
        <v>4.2566371681415927</v>
      </c>
      <c r="M981" s="81">
        <f t="shared" si="46"/>
        <v>1736.4099999999999</v>
      </c>
      <c r="N981" s="81">
        <f t="shared" si="47"/>
        <v>1536.646017699115</v>
      </c>
    </row>
    <row r="982" spans="1:14" ht="41.1" customHeight="1">
      <c r="A982" s="83">
        <v>43986</v>
      </c>
      <c r="C982" s="81" t="s">
        <v>13</v>
      </c>
      <c r="D982" s="81" t="s">
        <v>14</v>
      </c>
      <c r="E982" s="81" t="s">
        <v>15</v>
      </c>
      <c r="F982" s="81" t="s">
        <v>1012</v>
      </c>
      <c r="G982" s="81">
        <v>241</v>
      </c>
      <c r="H982" s="81">
        <v>5.09</v>
      </c>
      <c r="I982" s="81">
        <v>0.28000000000000003</v>
      </c>
      <c r="J982" s="81">
        <f>表4[[#This Row],[挂牌价]]-表4[[#This Row],[优惠下浮]]</f>
        <v>4.8099999999999996</v>
      </c>
      <c r="K982" s="81">
        <v>0.13</v>
      </c>
      <c r="L982" s="81">
        <f t="shared" si="45"/>
        <v>4.2566371681415927</v>
      </c>
      <c r="M982" s="81">
        <f t="shared" si="46"/>
        <v>1159.2099999999998</v>
      </c>
      <c r="N982" s="81">
        <f t="shared" si="47"/>
        <v>1025.8495575221239</v>
      </c>
    </row>
    <row r="983" spans="1:14" ht="41.1" customHeight="1">
      <c r="A983" s="83">
        <v>43986</v>
      </c>
      <c r="C983" s="81" t="s">
        <v>13</v>
      </c>
      <c r="D983" s="81" t="s">
        <v>14</v>
      </c>
      <c r="E983" s="81" t="s">
        <v>15</v>
      </c>
      <c r="F983" s="81" t="s">
        <v>1012</v>
      </c>
      <c r="G983" s="81">
        <v>150</v>
      </c>
      <c r="H983" s="81">
        <v>5.09</v>
      </c>
      <c r="I983" s="81">
        <v>0.28000000000000003</v>
      </c>
      <c r="J983" s="81">
        <f>表4[[#This Row],[挂牌价]]-表4[[#This Row],[优惠下浮]]</f>
        <v>4.8099999999999996</v>
      </c>
      <c r="K983" s="81">
        <v>0.13</v>
      </c>
      <c r="L983" s="81">
        <f t="shared" si="45"/>
        <v>4.2566371681415927</v>
      </c>
      <c r="M983" s="81">
        <f t="shared" si="46"/>
        <v>721.49999999999989</v>
      </c>
      <c r="N983" s="81">
        <f t="shared" si="47"/>
        <v>638.49557522123894</v>
      </c>
    </row>
    <row r="984" spans="1:14" ht="41.1" customHeight="1">
      <c r="A984" s="83">
        <v>43986</v>
      </c>
      <c r="C984" s="81" t="s">
        <v>13</v>
      </c>
      <c r="D984" s="81" t="s">
        <v>14</v>
      </c>
      <c r="E984" s="81" t="s">
        <v>15</v>
      </c>
      <c r="F984" s="81" t="s">
        <v>253</v>
      </c>
      <c r="G984" s="81">
        <v>257</v>
      </c>
      <c r="H984" s="81">
        <v>5.09</v>
      </c>
      <c r="I984" s="81">
        <v>0.28000000000000003</v>
      </c>
      <c r="J984" s="81">
        <f>表4[[#This Row],[挂牌价]]-表4[[#This Row],[优惠下浮]]</f>
        <v>4.8099999999999996</v>
      </c>
      <c r="K984" s="81">
        <v>0.13</v>
      </c>
      <c r="L984" s="81">
        <f t="shared" si="45"/>
        <v>4.2566371681415927</v>
      </c>
      <c r="M984" s="81">
        <f t="shared" si="46"/>
        <v>1236.1699999999998</v>
      </c>
      <c r="N984" s="81">
        <f t="shared" si="47"/>
        <v>1093.9557522123894</v>
      </c>
    </row>
    <row r="985" spans="1:14" ht="41.1" customHeight="1">
      <c r="A985" s="83">
        <v>43986</v>
      </c>
      <c r="C985" s="81" t="s">
        <v>13</v>
      </c>
      <c r="D985" s="81" t="s">
        <v>14</v>
      </c>
      <c r="E985" s="81" t="s">
        <v>15</v>
      </c>
      <c r="F985" s="81" t="s">
        <v>253</v>
      </c>
      <c r="G985" s="81">
        <v>685</v>
      </c>
      <c r="H985" s="81">
        <v>5.09</v>
      </c>
      <c r="I985" s="81">
        <v>0.28000000000000003</v>
      </c>
      <c r="J985" s="81">
        <f>表4[[#This Row],[挂牌价]]-表4[[#This Row],[优惠下浮]]</f>
        <v>4.8099999999999996</v>
      </c>
      <c r="K985" s="81">
        <v>0.13</v>
      </c>
      <c r="L985" s="81">
        <f t="shared" si="45"/>
        <v>4.2566371681415927</v>
      </c>
      <c r="M985" s="81">
        <f t="shared" si="46"/>
        <v>3294.85</v>
      </c>
      <c r="N985" s="81">
        <f t="shared" si="47"/>
        <v>2915.7964601769909</v>
      </c>
    </row>
    <row r="986" spans="1:14" ht="41.1" customHeight="1">
      <c r="A986" s="83">
        <v>43986</v>
      </c>
      <c r="C986" s="81" t="s">
        <v>13</v>
      </c>
      <c r="D986" s="81" t="s">
        <v>14</v>
      </c>
      <c r="E986" s="81" t="s">
        <v>15</v>
      </c>
      <c r="F986" s="81" t="s">
        <v>253</v>
      </c>
      <c r="G986" s="81">
        <v>615</v>
      </c>
      <c r="H986" s="81">
        <v>5.09</v>
      </c>
      <c r="I986" s="81">
        <v>0.28000000000000003</v>
      </c>
      <c r="J986" s="81">
        <f>表4[[#This Row],[挂牌价]]-表4[[#This Row],[优惠下浮]]</f>
        <v>4.8099999999999996</v>
      </c>
      <c r="K986" s="81">
        <v>0.13</v>
      </c>
      <c r="L986" s="81">
        <f t="shared" si="45"/>
        <v>4.2566371681415927</v>
      </c>
      <c r="M986" s="81">
        <f t="shared" si="46"/>
        <v>2958.1499999999996</v>
      </c>
      <c r="N986" s="81">
        <f t="shared" si="47"/>
        <v>2617.8318584070794</v>
      </c>
    </row>
    <row r="987" spans="1:14" ht="41.1" customHeight="1">
      <c r="A987" s="83">
        <v>43987</v>
      </c>
      <c r="C987" s="81" t="s">
        <v>13</v>
      </c>
      <c r="D987" s="81" t="s">
        <v>14</v>
      </c>
      <c r="E987" s="81" t="s">
        <v>15</v>
      </c>
      <c r="F987" s="81" t="s">
        <v>21</v>
      </c>
      <c r="G987" s="81">
        <v>191</v>
      </c>
      <c r="H987" s="81">
        <v>5.09</v>
      </c>
      <c r="I987" s="81">
        <v>0.28000000000000003</v>
      </c>
      <c r="J987" s="81">
        <f>表4[[#This Row],[挂牌价]]-表4[[#This Row],[优惠下浮]]</f>
        <v>4.8099999999999996</v>
      </c>
      <c r="K987" s="81">
        <v>0.13</v>
      </c>
      <c r="L987" s="81">
        <f t="shared" si="45"/>
        <v>4.2566371681415927</v>
      </c>
      <c r="M987" s="81">
        <f t="shared" si="46"/>
        <v>918.70999999999992</v>
      </c>
      <c r="N987" s="81">
        <f t="shared" si="47"/>
        <v>813.01769911504425</v>
      </c>
    </row>
    <row r="988" spans="1:14" ht="41.1" customHeight="1">
      <c r="A988" s="83">
        <v>43987</v>
      </c>
      <c r="C988" s="81" t="s">
        <v>13</v>
      </c>
      <c r="D988" s="81" t="s">
        <v>14</v>
      </c>
      <c r="E988" s="81" t="s">
        <v>15</v>
      </c>
      <c r="F988" s="81" t="s">
        <v>21</v>
      </c>
      <c r="G988" s="81">
        <v>835</v>
      </c>
      <c r="H988" s="81">
        <v>5.09</v>
      </c>
      <c r="I988" s="81">
        <v>0.28000000000000003</v>
      </c>
      <c r="J988" s="81">
        <f>表4[[#This Row],[挂牌价]]-表4[[#This Row],[优惠下浮]]</f>
        <v>4.8099999999999996</v>
      </c>
      <c r="K988" s="81">
        <v>0.13</v>
      </c>
      <c r="L988" s="81">
        <f t="shared" si="45"/>
        <v>4.2566371681415927</v>
      </c>
      <c r="M988" s="81">
        <f t="shared" si="46"/>
        <v>4016.3499999999995</v>
      </c>
      <c r="N988" s="81">
        <f t="shared" si="47"/>
        <v>3554.2920353982299</v>
      </c>
    </row>
    <row r="989" spans="1:14" ht="41.1" customHeight="1">
      <c r="A989" s="83">
        <v>43987</v>
      </c>
      <c r="C989" s="81" t="s">
        <v>13</v>
      </c>
      <c r="D989" s="81" t="s">
        <v>14</v>
      </c>
      <c r="E989" s="81" t="s">
        <v>15</v>
      </c>
      <c r="F989" s="81" t="s">
        <v>25</v>
      </c>
      <c r="G989" s="81">
        <v>827</v>
      </c>
      <c r="H989" s="81">
        <v>5.09</v>
      </c>
      <c r="I989" s="81">
        <v>0.28000000000000003</v>
      </c>
      <c r="J989" s="81">
        <f>表4[[#This Row],[挂牌价]]-表4[[#This Row],[优惠下浮]]</f>
        <v>4.8099999999999996</v>
      </c>
      <c r="K989" s="81">
        <v>0.13</v>
      </c>
      <c r="L989" s="81">
        <f t="shared" si="45"/>
        <v>4.2566371681415927</v>
      </c>
      <c r="M989" s="81">
        <f t="shared" si="46"/>
        <v>3977.87</v>
      </c>
      <c r="N989" s="81">
        <f t="shared" si="47"/>
        <v>3520.2389380530972</v>
      </c>
    </row>
    <row r="990" spans="1:14" ht="41.1" customHeight="1">
      <c r="A990" s="83">
        <v>43987</v>
      </c>
      <c r="C990" s="81" t="s">
        <v>13</v>
      </c>
      <c r="D990" s="81" t="s">
        <v>14</v>
      </c>
      <c r="E990" s="81" t="s">
        <v>15</v>
      </c>
      <c r="F990" s="81" t="s">
        <v>1013</v>
      </c>
      <c r="G990" s="81">
        <v>373</v>
      </c>
      <c r="H990" s="81">
        <v>5.09</v>
      </c>
      <c r="I990" s="81">
        <v>0.28000000000000003</v>
      </c>
      <c r="J990" s="81">
        <f>表4[[#This Row],[挂牌价]]-表4[[#This Row],[优惠下浮]]</f>
        <v>4.8099999999999996</v>
      </c>
      <c r="K990" s="81">
        <v>0.13</v>
      </c>
      <c r="L990" s="81">
        <f t="shared" si="45"/>
        <v>4.2566371681415927</v>
      </c>
      <c r="M990" s="81">
        <f t="shared" si="46"/>
        <v>1794.1299999999999</v>
      </c>
      <c r="N990" s="81">
        <f t="shared" si="47"/>
        <v>1587.7256637168141</v>
      </c>
    </row>
    <row r="991" spans="1:14" ht="41.1" customHeight="1">
      <c r="A991" s="83">
        <v>43987</v>
      </c>
      <c r="C991" s="81" t="s">
        <v>13</v>
      </c>
      <c r="D991" s="81" t="s">
        <v>14</v>
      </c>
      <c r="E991" s="81" t="s">
        <v>15</v>
      </c>
      <c r="F991" s="81" t="s">
        <v>1013</v>
      </c>
      <c r="G991" s="81">
        <v>186</v>
      </c>
      <c r="H991" s="81">
        <v>5.09</v>
      </c>
      <c r="I991" s="81">
        <v>0.28000000000000003</v>
      </c>
      <c r="J991" s="81">
        <f>表4[[#This Row],[挂牌价]]-表4[[#This Row],[优惠下浮]]</f>
        <v>4.8099999999999996</v>
      </c>
      <c r="K991" s="81">
        <v>0.13</v>
      </c>
      <c r="L991" s="81">
        <f t="shared" si="45"/>
        <v>4.2566371681415927</v>
      </c>
      <c r="M991" s="81">
        <f t="shared" si="46"/>
        <v>894.66</v>
      </c>
      <c r="N991" s="81">
        <f t="shared" si="47"/>
        <v>791.73451327433622</v>
      </c>
    </row>
    <row r="992" spans="1:14" ht="41.1" customHeight="1">
      <c r="A992" s="83">
        <v>43987</v>
      </c>
      <c r="C992" s="81" t="s">
        <v>13</v>
      </c>
      <c r="D992" s="81" t="s">
        <v>14</v>
      </c>
      <c r="E992" s="81" t="s">
        <v>15</v>
      </c>
      <c r="F992" s="81" t="s">
        <v>1013</v>
      </c>
      <c r="G992" s="81">
        <v>2957</v>
      </c>
      <c r="H992" s="81">
        <v>5.09</v>
      </c>
      <c r="I992" s="81">
        <v>0.28000000000000003</v>
      </c>
      <c r="J992" s="81">
        <f>表4[[#This Row],[挂牌价]]-表4[[#This Row],[优惠下浮]]</f>
        <v>4.8099999999999996</v>
      </c>
      <c r="K992" s="81">
        <v>0.13</v>
      </c>
      <c r="L992" s="81">
        <f t="shared" si="45"/>
        <v>4.2566371681415927</v>
      </c>
      <c r="M992" s="81">
        <f t="shared" si="46"/>
        <v>14223.169999999998</v>
      </c>
      <c r="N992" s="81">
        <f t="shared" si="47"/>
        <v>12586.87610619469</v>
      </c>
    </row>
    <row r="993" spans="1:14" ht="41.1" customHeight="1">
      <c r="A993" s="83">
        <v>43987</v>
      </c>
      <c r="C993" s="81" t="s">
        <v>13</v>
      </c>
      <c r="D993" s="81" t="s">
        <v>14</v>
      </c>
      <c r="E993" s="81" t="s">
        <v>15</v>
      </c>
      <c r="F993" s="81" t="s">
        <v>29</v>
      </c>
      <c r="G993" s="81">
        <v>1984</v>
      </c>
      <c r="H993" s="81">
        <v>5.09</v>
      </c>
      <c r="I993" s="81">
        <v>0.28000000000000003</v>
      </c>
      <c r="J993" s="81">
        <f>表4[[#This Row],[挂牌价]]-表4[[#This Row],[优惠下浮]]</f>
        <v>4.8099999999999996</v>
      </c>
      <c r="K993" s="81">
        <v>0.13</v>
      </c>
      <c r="L993" s="81">
        <f t="shared" si="45"/>
        <v>4.2566371681415927</v>
      </c>
      <c r="M993" s="81">
        <f t="shared" si="46"/>
        <v>9543.0399999999991</v>
      </c>
      <c r="N993" s="81">
        <f t="shared" si="47"/>
        <v>8445.1681415929197</v>
      </c>
    </row>
    <row r="994" spans="1:14" ht="41.1" customHeight="1">
      <c r="A994" s="83">
        <v>43987</v>
      </c>
      <c r="C994" s="81" t="s">
        <v>13</v>
      </c>
      <c r="D994" s="81" t="s">
        <v>14</v>
      </c>
      <c r="E994" s="81" t="s">
        <v>15</v>
      </c>
      <c r="F994" s="81" t="s">
        <v>44</v>
      </c>
      <c r="G994" s="81">
        <v>683</v>
      </c>
      <c r="H994" s="81">
        <v>5.09</v>
      </c>
      <c r="I994" s="81">
        <v>0.28000000000000003</v>
      </c>
      <c r="J994" s="81">
        <f>表4[[#This Row],[挂牌价]]-表4[[#This Row],[优惠下浮]]</f>
        <v>4.8099999999999996</v>
      </c>
      <c r="K994" s="81">
        <v>0.13</v>
      </c>
      <c r="L994" s="81">
        <f t="shared" si="45"/>
        <v>4.2566371681415927</v>
      </c>
      <c r="M994" s="81">
        <f t="shared" si="46"/>
        <v>3285.2299999999996</v>
      </c>
      <c r="N994" s="81">
        <f t="shared" si="47"/>
        <v>2907.2831858407076</v>
      </c>
    </row>
    <row r="995" spans="1:14" ht="41.1" customHeight="1">
      <c r="A995" s="83">
        <v>43987</v>
      </c>
      <c r="C995" s="81" t="s">
        <v>13</v>
      </c>
      <c r="D995" s="81" t="s">
        <v>14</v>
      </c>
      <c r="E995" s="81" t="s">
        <v>15</v>
      </c>
      <c r="F995" s="81" t="s">
        <v>1017</v>
      </c>
      <c r="G995" s="81">
        <v>235</v>
      </c>
      <c r="H995" s="81">
        <v>5.09</v>
      </c>
      <c r="I995" s="81">
        <v>0.28000000000000003</v>
      </c>
      <c r="J995" s="81">
        <f>表4[[#This Row],[挂牌价]]-表4[[#This Row],[优惠下浮]]</f>
        <v>4.8099999999999996</v>
      </c>
      <c r="K995" s="81">
        <v>0.13</v>
      </c>
      <c r="L995" s="81">
        <f t="shared" si="45"/>
        <v>4.2566371681415927</v>
      </c>
      <c r="M995" s="81">
        <f t="shared" si="46"/>
        <v>1130.3499999999999</v>
      </c>
      <c r="N995" s="81">
        <f t="shared" si="47"/>
        <v>1000.3097345132743</v>
      </c>
    </row>
    <row r="996" spans="1:14" ht="41.1" customHeight="1">
      <c r="A996" s="83">
        <v>43987</v>
      </c>
      <c r="C996" s="81" t="s">
        <v>13</v>
      </c>
      <c r="D996" s="81" t="s">
        <v>14</v>
      </c>
      <c r="E996" s="81" t="s">
        <v>15</v>
      </c>
      <c r="F996" s="81" t="s">
        <v>1020</v>
      </c>
      <c r="G996" s="81">
        <v>5813</v>
      </c>
      <c r="H996" s="81">
        <v>5.09</v>
      </c>
      <c r="I996" s="81">
        <v>0.28000000000000003</v>
      </c>
      <c r="J996" s="81">
        <f>表4[[#This Row],[挂牌价]]-表4[[#This Row],[优惠下浮]]</f>
        <v>4.8099999999999996</v>
      </c>
      <c r="K996" s="81">
        <v>0.13</v>
      </c>
      <c r="L996" s="81">
        <f t="shared" si="45"/>
        <v>4.2566371681415927</v>
      </c>
      <c r="M996" s="81">
        <f t="shared" si="46"/>
        <v>27960.53</v>
      </c>
      <c r="N996" s="81">
        <f t="shared" si="47"/>
        <v>24743.831858407077</v>
      </c>
    </row>
    <row r="997" spans="1:14" ht="41.1" customHeight="1">
      <c r="A997" s="83">
        <v>43987</v>
      </c>
      <c r="C997" s="81" t="s">
        <v>13</v>
      </c>
      <c r="D997" s="81" t="s">
        <v>14</v>
      </c>
      <c r="E997" s="81" t="s">
        <v>15</v>
      </c>
      <c r="F997" s="81" t="s">
        <v>1023</v>
      </c>
      <c r="G997" s="81">
        <v>252</v>
      </c>
      <c r="H997" s="81">
        <v>5.09</v>
      </c>
      <c r="I997" s="81">
        <v>0.28000000000000003</v>
      </c>
      <c r="J997" s="81">
        <f>表4[[#This Row],[挂牌价]]-表4[[#This Row],[优惠下浮]]</f>
        <v>4.8099999999999996</v>
      </c>
      <c r="K997" s="81">
        <v>0.13</v>
      </c>
      <c r="L997" s="81">
        <f t="shared" si="45"/>
        <v>4.2566371681415927</v>
      </c>
      <c r="M997" s="81">
        <f t="shared" si="46"/>
        <v>1212.1199999999999</v>
      </c>
      <c r="N997" s="81">
        <f t="shared" si="47"/>
        <v>1072.6725663716813</v>
      </c>
    </row>
    <row r="998" spans="1:14" ht="41.1" customHeight="1">
      <c r="A998" s="83">
        <v>43987</v>
      </c>
      <c r="C998" s="81" t="s">
        <v>13</v>
      </c>
      <c r="D998" s="81" t="s">
        <v>14</v>
      </c>
      <c r="E998" s="81" t="s">
        <v>15</v>
      </c>
      <c r="F998" s="81" t="s">
        <v>39</v>
      </c>
      <c r="G998" s="81">
        <v>4920</v>
      </c>
      <c r="H998" s="81">
        <v>5.09</v>
      </c>
      <c r="I998" s="81">
        <v>0.28000000000000003</v>
      </c>
      <c r="J998" s="81">
        <f>表4[[#This Row],[挂牌价]]-表4[[#This Row],[优惠下浮]]</f>
        <v>4.8099999999999996</v>
      </c>
      <c r="K998" s="81">
        <v>0.13</v>
      </c>
      <c r="L998" s="81">
        <f t="shared" si="45"/>
        <v>4.2566371681415927</v>
      </c>
      <c r="M998" s="81">
        <f t="shared" si="46"/>
        <v>23665.199999999997</v>
      </c>
      <c r="N998" s="81">
        <f t="shared" si="47"/>
        <v>20942.654867256635</v>
      </c>
    </row>
    <row r="999" spans="1:14" ht="41.1" customHeight="1">
      <c r="A999" s="83">
        <v>43987</v>
      </c>
      <c r="C999" s="81" t="s">
        <v>13</v>
      </c>
      <c r="D999" s="81" t="s">
        <v>14</v>
      </c>
      <c r="E999" s="81" t="s">
        <v>15</v>
      </c>
      <c r="F999" s="81" t="s">
        <v>35</v>
      </c>
      <c r="G999" s="81">
        <v>987</v>
      </c>
      <c r="H999" s="81">
        <v>5.09</v>
      </c>
      <c r="I999" s="81">
        <v>0.28000000000000003</v>
      </c>
      <c r="J999" s="81">
        <f>表4[[#This Row],[挂牌价]]-表4[[#This Row],[优惠下浮]]</f>
        <v>4.8099999999999996</v>
      </c>
      <c r="K999" s="81">
        <v>0.13</v>
      </c>
      <c r="L999" s="81">
        <f t="shared" si="45"/>
        <v>4.2566371681415927</v>
      </c>
      <c r="M999" s="81">
        <f t="shared" si="46"/>
        <v>4747.4699999999993</v>
      </c>
      <c r="N999" s="81">
        <f t="shared" si="47"/>
        <v>4201.3008849557518</v>
      </c>
    </row>
    <row r="1000" spans="1:14" ht="41.1" customHeight="1">
      <c r="A1000" s="83">
        <v>43987</v>
      </c>
      <c r="C1000" s="81" t="s">
        <v>13</v>
      </c>
      <c r="D1000" s="81" t="s">
        <v>14</v>
      </c>
      <c r="E1000" s="81" t="s">
        <v>15</v>
      </c>
      <c r="F1000" s="81" t="s">
        <v>230</v>
      </c>
      <c r="G1000" s="81">
        <v>741</v>
      </c>
      <c r="H1000" s="81">
        <v>5.09</v>
      </c>
      <c r="I1000" s="81">
        <v>0.28000000000000003</v>
      </c>
      <c r="J1000" s="81">
        <f>表4[[#This Row],[挂牌价]]-表4[[#This Row],[优惠下浮]]</f>
        <v>4.8099999999999996</v>
      </c>
      <c r="K1000" s="81">
        <v>0.13</v>
      </c>
      <c r="L1000" s="81">
        <f t="shared" si="45"/>
        <v>4.2566371681415927</v>
      </c>
      <c r="M1000" s="81">
        <f t="shared" si="46"/>
        <v>3564.2099999999996</v>
      </c>
      <c r="N1000" s="81">
        <f t="shared" si="47"/>
        <v>3154.1681415929202</v>
      </c>
    </row>
    <row r="1001" spans="1:14" ht="41.1" customHeight="1">
      <c r="A1001" s="83">
        <v>43987</v>
      </c>
      <c r="C1001" s="81" t="s">
        <v>13</v>
      </c>
      <c r="D1001" s="81" t="s">
        <v>14</v>
      </c>
      <c r="E1001" s="81" t="s">
        <v>15</v>
      </c>
      <c r="F1001" s="81" t="s">
        <v>498</v>
      </c>
      <c r="G1001" s="81">
        <v>378</v>
      </c>
      <c r="H1001" s="81">
        <v>5.09</v>
      </c>
      <c r="I1001" s="81">
        <v>0.28000000000000003</v>
      </c>
      <c r="J1001" s="81">
        <f>表4[[#This Row],[挂牌价]]-表4[[#This Row],[优惠下浮]]</f>
        <v>4.8099999999999996</v>
      </c>
      <c r="K1001" s="81">
        <v>0.13</v>
      </c>
      <c r="L1001" s="81">
        <f t="shared" si="45"/>
        <v>4.2566371681415927</v>
      </c>
      <c r="M1001" s="81">
        <f t="shared" si="46"/>
        <v>1818.1799999999998</v>
      </c>
      <c r="N1001" s="81">
        <f t="shared" si="47"/>
        <v>1609.0088495575221</v>
      </c>
    </row>
    <row r="1002" spans="1:14" ht="41.1" customHeight="1">
      <c r="A1002" s="83">
        <v>43987</v>
      </c>
      <c r="C1002" s="81" t="s">
        <v>13</v>
      </c>
      <c r="D1002" s="81" t="s">
        <v>14</v>
      </c>
      <c r="E1002" s="81" t="s">
        <v>15</v>
      </c>
      <c r="F1002" s="81" t="s">
        <v>197</v>
      </c>
      <c r="G1002" s="81">
        <v>360</v>
      </c>
      <c r="H1002" s="81">
        <v>5.09</v>
      </c>
      <c r="I1002" s="81">
        <v>0.28000000000000003</v>
      </c>
      <c r="J1002" s="81">
        <f>表4[[#This Row],[挂牌价]]-表4[[#This Row],[优惠下浮]]</f>
        <v>4.8099999999999996</v>
      </c>
      <c r="K1002" s="81">
        <v>0.13</v>
      </c>
      <c r="L1002" s="81">
        <f t="shared" si="45"/>
        <v>4.2566371681415927</v>
      </c>
      <c r="M1002" s="81">
        <f t="shared" si="46"/>
        <v>1731.6</v>
      </c>
      <c r="N1002" s="81">
        <f t="shared" si="47"/>
        <v>1532.3893805309733</v>
      </c>
    </row>
    <row r="1003" spans="1:14" ht="41.1" customHeight="1">
      <c r="A1003" s="83">
        <v>43987</v>
      </c>
      <c r="C1003" s="81" t="s">
        <v>13</v>
      </c>
      <c r="D1003" s="81" t="s">
        <v>14</v>
      </c>
      <c r="E1003" s="81" t="s">
        <v>15</v>
      </c>
      <c r="F1003" s="81" t="s">
        <v>1018</v>
      </c>
      <c r="G1003" s="81">
        <v>2409</v>
      </c>
      <c r="H1003" s="81">
        <v>5.09</v>
      </c>
      <c r="I1003" s="81">
        <v>0.28000000000000003</v>
      </c>
      <c r="J1003" s="81">
        <f>表4[[#This Row],[挂牌价]]-表4[[#This Row],[优惠下浮]]</f>
        <v>4.8099999999999996</v>
      </c>
      <c r="K1003" s="81">
        <v>0.13</v>
      </c>
      <c r="L1003" s="81">
        <f t="shared" si="45"/>
        <v>4.2566371681415927</v>
      </c>
      <c r="M1003" s="81">
        <f t="shared" si="46"/>
        <v>11587.289999999999</v>
      </c>
      <c r="N1003" s="81">
        <f t="shared" si="47"/>
        <v>10254.238938053097</v>
      </c>
    </row>
    <row r="1004" spans="1:14" ht="41.1" customHeight="1">
      <c r="A1004" s="83">
        <v>43987</v>
      </c>
      <c r="C1004" s="81" t="s">
        <v>13</v>
      </c>
      <c r="D1004" s="81" t="s">
        <v>14</v>
      </c>
      <c r="E1004" s="81" t="s">
        <v>15</v>
      </c>
      <c r="F1004" s="81" t="s">
        <v>1012</v>
      </c>
      <c r="G1004" s="81">
        <v>136</v>
      </c>
      <c r="H1004" s="81">
        <v>5.09</v>
      </c>
      <c r="I1004" s="81">
        <v>0.28000000000000003</v>
      </c>
      <c r="J1004" s="81">
        <f>表4[[#This Row],[挂牌价]]-表4[[#This Row],[优惠下浮]]</f>
        <v>4.8099999999999996</v>
      </c>
      <c r="K1004" s="81">
        <v>0.13</v>
      </c>
      <c r="L1004" s="81">
        <f t="shared" si="45"/>
        <v>4.2566371681415927</v>
      </c>
      <c r="M1004" s="81">
        <f t="shared" si="46"/>
        <v>654.16</v>
      </c>
      <c r="N1004" s="81">
        <f t="shared" si="47"/>
        <v>578.90265486725662</v>
      </c>
    </row>
    <row r="1005" spans="1:14" ht="41.1" customHeight="1">
      <c r="A1005" s="83">
        <v>43987</v>
      </c>
      <c r="C1005" s="81" t="s">
        <v>13</v>
      </c>
      <c r="D1005" s="81" t="s">
        <v>14</v>
      </c>
      <c r="E1005" s="81" t="s">
        <v>15</v>
      </c>
      <c r="F1005" s="81" t="s">
        <v>1012</v>
      </c>
      <c r="G1005" s="81">
        <v>123</v>
      </c>
      <c r="H1005" s="81">
        <v>5.09</v>
      </c>
      <c r="I1005" s="81">
        <v>0.28000000000000003</v>
      </c>
      <c r="J1005" s="81">
        <f>表4[[#This Row],[挂牌价]]-表4[[#This Row],[优惠下浮]]</f>
        <v>4.8099999999999996</v>
      </c>
      <c r="K1005" s="81">
        <v>0.13</v>
      </c>
      <c r="L1005" s="81">
        <f t="shared" si="45"/>
        <v>4.2566371681415927</v>
      </c>
      <c r="M1005" s="81">
        <f t="shared" si="46"/>
        <v>591.63</v>
      </c>
      <c r="N1005" s="81">
        <f t="shared" si="47"/>
        <v>523.56637168141594</v>
      </c>
    </row>
    <row r="1006" spans="1:14" ht="41.1" customHeight="1">
      <c r="A1006" s="83">
        <v>43987</v>
      </c>
      <c r="C1006" s="81" t="s">
        <v>13</v>
      </c>
      <c r="D1006" s="81" t="s">
        <v>14</v>
      </c>
      <c r="E1006" s="81" t="s">
        <v>15</v>
      </c>
      <c r="F1006" s="81" t="s">
        <v>1012</v>
      </c>
      <c r="G1006" s="81">
        <v>210</v>
      </c>
      <c r="H1006" s="81">
        <v>5.09</v>
      </c>
      <c r="I1006" s="81">
        <v>0.28000000000000003</v>
      </c>
      <c r="J1006" s="81">
        <f>表4[[#This Row],[挂牌价]]-表4[[#This Row],[优惠下浮]]</f>
        <v>4.8099999999999996</v>
      </c>
      <c r="K1006" s="81">
        <v>0.13</v>
      </c>
      <c r="L1006" s="81">
        <f t="shared" si="45"/>
        <v>4.2566371681415927</v>
      </c>
      <c r="M1006" s="81">
        <f t="shared" si="46"/>
        <v>1010.0999999999999</v>
      </c>
      <c r="N1006" s="81">
        <f t="shared" si="47"/>
        <v>893.89380530973449</v>
      </c>
    </row>
    <row r="1007" spans="1:14" ht="41.1" customHeight="1">
      <c r="A1007" s="83">
        <v>43987</v>
      </c>
      <c r="C1007" s="81" t="s">
        <v>13</v>
      </c>
      <c r="D1007" s="81" t="s">
        <v>14</v>
      </c>
      <c r="E1007" s="81" t="s">
        <v>15</v>
      </c>
      <c r="F1007" s="81" t="s">
        <v>1012</v>
      </c>
      <c r="G1007" s="81">
        <v>108</v>
      </c>
      <c r="H1007" s="81">
        <v>5.09</v>
      </c>
      <c r="I1007" s="81">
        <v>0.28000000000000003</v>
      </c>
      <c r="J1007" s="81">
        <f>表4[[#This Row],[挂牌价]]-表4[[#This Row],[优惠下浮]]</f>
        <v>4.8099999999999996</v>
      </c>
      <c r="K1007" s="81">
        <v>0.13</v>
      </c>
      <c r="L1007" s="81">
        <f t="shared" si="45"/>
        <v>4.2566371681415927</v>
      </c>
      <c r="M1007" s="81">
        <f t="shared" si="46"/>
        <v>519.4799999999999</v>
      </c>
      <c r="N1007" s="81">
        <f t="shared" si="47"/>
        <v>459.71681415929203</v>
      </c>
    </row>
    <row r="1008" spans="1:14" ht="41.1" customHeight="1">
      <c r="A1008" s="83">
        <v>43987</v>
      </c>
      <c r="C1008" s="81" t="s">
        <v>13</v>
      </c>
      <c r="D1008" s="81" t="s">
        <v>14</v>
      </c>
      <c r="E1008" s="81" t="s">
        <v>15</v>
      </c>
      <c r="F1008" s="81" t="s">
        <v>1012</v>
      </c>
      <c r="G1008" s="81">
        <v>206</v>
      </c>
      <c r="H1008" s="81">
        <v>5.09</v>
      </c>
      <c r="I1008" s="81">
        <v>0.28000000000000003</v>
      </c>
      <c r="J1008" s="81">
        <f>表4[[#This Row],[挂牌价]]-表4[[#This Row],[优惠下浮]]</f>
        <v>4.8099999999999996</v>
      </c>
      <c r="K1008" s="81">
        <v>0.13</v>
      </c>
      <c r="L1008" s="81">
        <f t="shared" si="45"/>
        <v>4.2566371681415927</v>
      </c>
      <c r="M1008" s="81">
        <f t="shared" si="46"/>
        <v>990.8599999999999</v>
      </c>
      <c r="N1008" s="81">
        <f t="shared" si="47"/>
        <v>876.86725663716811</v>
      </c>
    </row>
    <row r="1009" spans="1:14" ht="41.1" customHeight="1">
      <c r="A1009" s="83">
        <v>43987</v>
      </c>
      <c r="C1009" s="81" t="s">
        <v>13</v>
      </c>
      <c r="D1009" s="81" t="s">
        <v>14</v>
      </c>
      <c r="E1009" s="81" t="s">
        <v>15</v>
      </c>
      <c r="F1009" s="81" t="s">
        <v>253</v>
      </c>
      <c r="G1009" s="81">
        <v>889</v>
      </c>
      <c r="H1009" s="81">
        <v>5.09</v>
      </c>
      <c r="I1009" s="81">
        <v>0.28000000000000003</v>
      </c>
      <c r="J1009" s="81">
        <f>表4[[#This Row],[挂牌价]]-表4[[#This Row],[优惠下浮]]</f>
        <v>4.8099999999999996</v>
      </c>
      <c r="K1009" s="81">
        <v>0.13</v>
      </c>
      <c r="L1009" s="81">
        <f t="shared" si="45"/>
        <v>4.2566371681415927</v>
      </c>
      <c r="M1009" s="81">
        <f t="shared" si="46"/>
        <v>4276.0899999999992</v>
      </c>
      <c r="N1009" s="81">
        <f t="shared" si="47"/>
        <v>3784.1504424778759</v>
      </c>
    </row>
    <row r="1010" spans="1:14" ht="41.1" customHeight="1">
      <c r="A1010" s="83">
        <v>43987</v>
      </c>
      <c r="C1010" s="81" t="s">
        <v>13</v>
      </c>
      <c r="D1010" s="81" t="s">
        <v>14</v>
      </c>
      <c r="E1010" s="81" t="s">
        <v>15</v>
      </c>
      <c r="F1010" s="81" t="s">
        <v>253</v>
      </c>
      <c r="G1010" s="81">
        <v>755</v>
      </c>
      <c r="H1010" s="81">
        <v>5.09</v>
      </c>
      <c r="I1010" s="81">
        <v>0.28000000000000003</v>
      </c>
      <c r="J1010" s="81">
        <f>表4[[#This Row],[挂牌价]]-表4[[#This Row],[优惠下浮]]</f>
        <v>4.8099999999999996</v>
      </c>
      <c r="K1010" s="81">
        <v>0.13</v>
      </c>
      <c r="L1010" s="81">
        <f t="shared" si="45"/>
        <v>4.2566371681415927</v>
      </c>
      <c r="M1010" s="81">
        <f t="shared" si="46"/>
        <v>3631.5499999999997</v>
      </c>
      <c r="N1010" s="81">
        <f t="shared" si="47"/>
        <v>3213.7610619469024</v>
      </c>
    </row>
    <row r="1011" spans="1:14" ht="41.1" customHeight="1">
      <c r="A1011" s="83">
        <v>43987</v>
      </c>
      <c r="C1011" s="81" t="s">
        <v>13</v>
      </c>
      <c r="D1011" s="81" t="s">
        <v>14</v>
      </c>
      <c r="E1011" s="81" t="s">
        <v>15</v>
      </c>
      <c r="F1011" s="81" t="s">
        <v>253</v>
      </c>
      <c r="G1011" s="81">
        <v>650</v>
      </c>
      <c r="H1011" s="81">
        <v>5.09</v>
      </c>
      <c r="I1011" s="81">
        <v>0.28000000000000003</v>
      </c>
      <c r="J1011" s="81">
        <f>表4[[#This Row],[挂牌价]]-表4[[#This Row],[优惠下浮]]</f>
        <v>4.8099999999999996</v>
      </c>
      <c r="K1011" s="81">
        <v>0.13</v>
      </c>
      <c r="L1011" s="81">
        <f t="shared" si="45"/>
        <v>4.2566371681415927</v>
      </c>
      <c r="M1011" s="81">
        <f t="shared" si="46"/>
        <v>3126.4999999999995</v>
      </c>
      <c r="N1011" s="81">
        <f t="shared" si="47"/>
        <v>2766.8141592920351</v>
      </c>
    </row>
    <row r="1012" spans="1:14" ht="41.1" customHeight="1">
      <c r="A1012" s="83">
        <v>43988</v>
      </c>
      <c r="C1012" s="81" t="s">
        <v>13</v>
      </c>
      <c r="D1012" s="81" t="s">
        <v>14</v>
      </c>
      <c r="E1012" s="81" t="s">
        <v>15</v>
      </c>
      <c r="F1012" s="81" t="s">
        <v>1013</v>
      </c>
      <c r="G1012" s="81">
        <v>172</v>
      </c>
      <c r="H1012" s="81">
        <v>5.09</v>
      </c>
      <c r="I1012" s="81">
        <v>0.28000000000000003</v>
      </c>
      <c r="J1012" s="81">
        <f>表4[[#This Row],[挂牌价]]-表4[[#This Row],[优惠下浮]]</f>
        <v>4.8099999999999996</v>
      </c>
      <c r="K1012" s="81">
        <v>0.13</v>
      </c>
      <c r="L1012" s="81">
        <f t="shared" si="45"/>
        <v>4.2566371681415927</v>
      </c>
      <c r="M1012" s="81">
        <f t="shared" si="46"/>
        <v>827.31999999999994</v>
      </c>
      <c r="N1012" s="81">
        <f t="shared" si="47"/>
        <v>732.1415929203539</v>
      </c>
    </row>
    <row r="1013" spans="1:14" ht="41.1" customHeight="1">
      <c r="A1013" s="83">
        <v>43988</v>
      </c>
      <c r="C1013" s="81" t="s">
        <v>13</v>
      </c>
      <c r="D1013" s="81" t="s">
        <v>14</v>
      </c>
      <c r="E1013" s="81" t="s">
        <v>15</v>
      </c>
      <c r="F1013" s="81" t="s">
        <v>29</v>
      </c>
      <c r="G1013" s="81">
        <v>1877</v>
      </c>
      <c r="H1013" s="81">
        <v>5.09</v>
      </c>
      <c r="I1013" s="81">
        <v>0.28000000000000003</v>
      </c>
      <c r="J1013" s="81">
        <f>表4[[#This Row],[挂牌价]]-表4[[#This Row],[优惠下浮]]</f>
        <v>4.8099999999999996</v>
      </c>
      <c r="K1013" s="81">
        <v>0.13</v>
      </c>
      <c r="L1013" s="81">
        <f t="shared" si="45"/>
        <v>4.2566371681415927</v>
      </c>
      <c r="M1013" s="81">
        <f t="shared" si="46"/>
        <v>9028.369999999999</v>
      </c>
      <c r="N1013" s="81">
        <f t="shared" si="47"/>
        <v>7989.7079646017692</v>
      </c>
    </row>
    <row r="1014" spans="1:14" ht="41.1" customHeight="1">
      <c r="A1014" s="83">
        <v>43988</v>
      </c>
      <c r="C1014" s="81" t="s">
        <v>13</v>
      </c>
      <c r="D1014" s="81" t="s">
        <v>14</v>
      </c>
      <c r="E1014" s="81" t="s">
        <v>15</v>
      </c>
      <c r="F1014" s="81" t="s">
        <v>44</v>
      </c>
      <c r="G1014" s="81">
        <v>218</v>
      </c>
      <c r="H1014" s="81">
        <v>5.09</v>
      </c>
      <c r="I1014" s="81">
        <v>0.28000000000000003</v>
      </c>
      <c r="J1014" s="81">
        <f>表4[[#This Row],[挂牌价]]-表4[[#This Row],[优惠下浮]]</f>
        <v>4.8099999999999996</v>
      </c>
      <c r="K1014" s="81">
        <v>0.13</v>
      </c>
      <c r="L1014" s="81">
        <f t="shared" si="45"/>
        <v>4.2566371681415927</v>
      </c>
      <c r="M1014" s="81">
        <f t="shared" si="46"/>
        <v>1048.58</v>
      </c>
      <c r="N1014" s="81">
        <f t="shared" si="47"/>
        <v>927.94690265486724</v>
      </c>
    </row>
    <row r="1015" spans="1:14" ht="41.1" customHeight="1">
      <c r="A1015" s="83">
        <v>43988</v>
      </c>
      <c r="C1015" s="81" t="s">
        <v>13</v>
      </c>
      <c r="D1015" s="81" t="s">
        <v>14</v>
      </c>
      <c r="E1015" s="81" t="s">
        <v>15</v>
      </c>
      <c r="F1015" s="81" t="s">
        <v>39</v>
      </c>
      <c r="G1015" s="81">
        <v>5520</v>
      </c>
      <c r="H1015" s="81">
        <v>5.09</v>
      </c>
      <c r="I1015" s="81">
        <v>0.28000000000000003</v>
      </c>
      <c r="J1015" s="81">
        <f>表4[[#This Row],[挂牌价]]-表4[[#This Row],[优惠下浮]]</f>
        <v>4.8099999999999996</v>
      </c>
      <c r="K1015" s="81">
        <v>0.13</v>
      </c>
      <c r="L1015" s="81">
        <f t="shared" si="45"/>
        <v>4.2566371681415927</v>
      </c>
      <c r="M1015" s="81">
        <f t="shared" si="46"/>
        <v>26551.199999999997</v>
      </c>
      <c r="N1015" s="81">
        <f t="shared" si="47"/>
        <v>23496.637168141591</v>
      </c>
    </row>
    <row r="1016" spans="1:14" ht="41.1" customHeight="1">
      <c r="A1016" s="83">
        <v>43988</v>
      </c>
      <c r="C1016" s="81" t="s">
        <v>13</v>
      </c>
      <c r="D1016" s="81" t="s">
        <v>14</v>
      </c>
      <c r="E1016" s="81" t="s">
        <v>15</v>
      </c>
      <c r="F1016" s="81" t="s">
        <v>35</v>
      </c>
      <c r="G1016" s="81">
        <v>780</v>
      </c>
      <c r="H1016" s="81">
        <v>5.09</v>
      </c>
      <c r="I1016" s="81">
        <v>0.28000000000000003</v>
      </c>
      <c r="J1016" s="81">
        <f>表4[[#This Row],[挂牌价]]-表4[[#This Row],[优惠下浮]]</f>
        <v>4.8099999999999996</v>
      </c>
      <c r="K1016" s="81">
        <v>0.13</v>
      </c>
      <c r="L1016" s="81">
        <f t="shared" si="45"/>
        <v>4.2566371681415927</v>
      </c>
      <c r="M1016" s="81">
        <f t="shared" si="46"/>
        <v>3751.7999999999997</v>
      </c>
      <c r="N1016" s="81">
        <f t="shared" si="47"/>
        <v>3320.1769911504421</v>
      </c>
    </row>
    <row r="1017" spans="1:14" ht="41.1" customHeight="1">
      <c r="A1017" s="83">
        <v>43988</v>
      </c>
      <c r="C1017" s="81" t="s">
        <v>13</v>
      </c>
      <c r="D1017" s="81" t="s">
        <v>14</v>
      </c>
      <c r="E1017" s="81" t="s">
        <v>15</v>
      </c>
      <c r="F1017" s="81" t="s">
        <v>230</v>
      </c>
      <c r="G1017" s="81">
        <v>597</v>
      </c>
      <c r="H1017" s="81">
        <v>5.09</v>
      </c>
      <c r="I1017" s="81">
        <v>0.28000000000000003</v>
      </c>
      <c r="J1017" s="81">
        <f>表4[[#This Row],[挂牌价]]-表4[[#This Row],[优惠下浮]]</f>
        <v>4.8099999999999996</v>
      </c>
      <c r="K1017" s="81">
        <v>0.13</v>
      </c>
      <c r="L1017" s="81">
        <f t="shared" si="45"/>
        <v>4.2566371681415927</v>
      </c>
      <c r="M1017" s="81">
        <f t="shared" si="46"/>
        <v>2871.5699999999997</v>
      </c>
      <c r="N1017" s="81">
        <f t="shared" si="47"/>
        <v>2541.212389380531</v>
      </c>
    </row>
    <row r="1018" spans="1:14" ht="41.1" customHeight="1">
      <c r="A1018" s="83">
        <v>43988</v>
      </c>
      <c r="C1018" s="81" t="s">
        <v>13</v>
      </c>
      <c r="D1018" s="81" t="s">
        <v>14</v>
      </c>
      <c r="E1018" s="81" t="s">
        <v>15</v>
      </c>
      <c r="F1018" s="81" t="s">
        <v>1021</v>
      </c>
      <c r="G1018" s="81">
        <v>312</v>
      </c>
      <c r="H1018" s="81">
        <v>5.09</v>
      </c>
      <c r="I1018" s="81">
        <v>0.28000000000000003</v>
      </c>
      <c r="J1018" s="81">
        <f>表4[[#This Row],[挂牌价]]-表4[[#This Row],[优惠下浮]]</f>
        <v>4.8099999999999996</v>
      </c>
      <c r="K1018" s="81">
        <v>0.13</v>
      </c>
      <c r="L1018" s="81">
        <f t="shared" si="45"/>
        <v>4.2566371681415927</v>
      </c>
      <c r="M1018" s="81">
        <f t="shared" si="46"/>
        <v>1500.7199999999998</v>
      </c>
      <c r="N1018" s="81">
        <f t="shared" si="47"/>
        <v>1328.070796460177</v>
      </c>
    </row>
    <row r="1019" spans="1:14" ht="41.1" customHeight="1">
      <c r="A1019" s="83">
        <v>43988</v>
      </c>
      <c r="C1019" s="81" t="s">
        <v>13</v>
      </c>
      <c r="D1019" s="81" t="s">
        <v>14</v>
      </c>
      <c r="E1019" s="81" t="s">
        <v>15</v>
      </c>
      <c r="F1019" s="81" t="s">
        <v>1029</v>
      </c>
      <c r="G1019" s="81">
        <v>153</v>
      </c>
      <c r="H1019" s="81">
        <v>5.09</v>
      </c>
      <c r="I1019" s="81">
        <v>0.28000000000000003</v>
      </c>
      <c r="J1019" s="81">
        <f>表4[[#This Row],[挂牌价]]-表4[[#This Row],[优惠下浮]]</f>
        <v>4.8099999999999996</v>
      </c>
      <c r="K1019" s="81">
        <v>0.13</v>
      </c>
      <c r="L1019" s="81">
        <f t="shared" si="45"/>
        <v>4.2566371681415927</v>
      </c>
      <c r="M1019" s="81">
        <f t="shared" si="46"/>
        <v>735.93</v>
      </c>
      <c r="N1019" s="81">
        <f t="shared" si="47"/>
        <v>651.26548672566366</v>
      </c>
    </row>
    <row r="1020" spans="1:14" ht="41.1" customHeight="1">
      <c r="A1020" s="83">
        <v>43988</v>
      </c>
      <c r="C1020" s="81" t="s">
        <v>13</v>
      </c>
      <c r="D1020" s="81" t="s">
        <v>14</v>
      </c>
      <c r="E1020" s="81" t="s">
        <v>15</v>
      </c>
      <c r="F1020" s="81" t="s">
        <v>498</v>
      </c>
      <c r="G1020" s="81">
        <v>787</v>
      </c>
      <c r="H1020" s="81">
        <v>5.09</v>
      </c>
      <c r="I1020" s="81">
        <v>0.28000000000000003</v>
      </c>
      <c r="J1020" s="81">
        <f>表4[[#This Row],[挂牌价]]-表4[[#This Row],[优惠下浮]]</f>
        <v>4.8099999999999996</v>
      </c>
      <c r="K1020" s="81">
        <v>0.13</v>
      </c>
      <c r="L1020" s="81">
        <f t="shared" si="45"/>
        <v>4.2566371681415927</v>
      </c>
      <c r="M1020" s="81">
        <f t="shared" si="46"/>
        <v>3785.47</v>
      </c>
      <c r="N1020" s="81">
        <f t="shared" si="47"/>
        <v>3349.9734513274334</v>
      </c>
    </row>
    <row r="1021" spans="1:14" ht="41.1" customHeight="1">
      <c r="A1021" s="83">
        <v>43988</v>
      </c>
      <c r="C1021" s="81" t="s">
        <v>13</v>
      </c>
      <c r="D1021" s="81" t="s">
        <v>14</v>
      </c>
      <c r="E1021" s="81" t="s">
        <v>15</v>
      </c>
      <c r="F1021" s="81" t="s">
        <v>1028</v>
      </c>
      <c r="G1021" s="81">
        <v>156</v>
      </c>
      <c r="H1021" s="81">
        <v>5.09</v>
      </c>
      <c r="I1021" s="81">
        <v>0.28000000000000003</v>
      </c>
      <c r="J1021" s="81">
        <f>表4[[#This Row],[挂牌价]]-表4[[#This Row],[优惠下浮]]</f>
        <v>4.8099999999999996</v>
      </c>
      <c r="K1021" s="81">
        <v>0.13</v>
      </c>
      <c r="L1021" s="81">
        <f t="shared" si="45"/>
        <v>4.2566371681415927</v>
      </c>
      <c r="M1021" s="81">
        <f t="shared" si="46"/>
        <v>750.3599999999999</v>
      </c>
      <c r="N1021" s="81">
        <f t="shared" si="47"/>
        <v>664.0353982300885</v>
      </c>
    </row>
    <row r="1022" spans="1:14" ht="41.1" customHeight="1">
      <c r="A1022" s="83">
        <v>43988</v>
      </c>
      <c r="C1022" s="81" t="s">
        <v>13</v>
      </c>
      <c r="D1022" s="81" t="s">
        <v>14</v>
      </c>
      <c r="E1022" s="81" t="s">
        <v>15</v>
      </c>
      <c r="F1022" s="81" t="s">
        <v>291</v>
      </c>
      <c r="G1022" s="81">
        <v>156</v>
      </c>
      <c r="H1022" s="81">
        <v>5.09</v>
      </c>
      <c r="I1022" s="81">
        <v>0.28000000000000003</v>
      </c>
      <c r="J1022" s="81">
        <f>表4[[#This Row],[挂牌价]]-表4[[#This Row],[优惠下浮]]</f>
        <v>4.8099999999999996</v>
      </c>
      <c r="K1022" s="81">
        <v>0.13</v>
      </c>
      <c r="L1022" s="81">
        <f t="shared" si="45"/>
        <v>4.2566371681415927</v>
      </c>
      <c r="M1022" s="81">
        <f t="shared" si="46"/>
        <v>750.3599999999999</v>
      </c>
      <c r="N1022" s="81">
        <f t="shared" si="47"/>
        <v>664.0353982300885</v>
      </c>
    </row>
    <row r="1023" spans="1:14" ht="41.1" customHeight="1">
      <c r="A1023" s="83">
        <v>43988</v>
      </c>
      <c r="C1023" s="81" t="s">
        <v>13</v>
      </c>
      <c r="D1023" s="81" t="s">
        <v>14</v>
      </c>
      <c r="E1023" s="81" t="s">
        <v>15</v>
      </c>
      <c r="F1023" s="81" t="s">
        <v>232</v>
      </c>
      <c r="G1023" s="81">
        <v>1379</v>
      </c>
      <c r="H1023" s="81">
        <v>5.09</v>
      </c>
      <c r="I1023" s="81">
        <v>0.28000000000000003</v>
      </c>
      <c r="J1023" s="81">
        <f>表4[[#This Row],[挂牌价]]-表4[[#This Row],[优惠下浮]]</f>
        <v>4.8099999999999996</v>
      </c>
      <c r="K1023" s="81">
        <v>0.13</v>
      </c>
      <c r="L1023" s="81">
        <f t="shared" si="45"/>
        <v>4.2566371681415927</v>
      </c>
      <c r="M1023" s="81">
        <f t="shared" si="46"/>
        <v>6632.99</v>
      </c>
      <c r="N1023" s="81">
        <f t="shared" si="47"/>
        <v>5869.9026548672564</v>
      </c>
    </row>
    <row r="1024" spans="1:14" ht="41.1" customHeight="1">
      <c r="A1024" s="83">
        <v>43988</v>
      </c>
      <c r="C1024" s="81" t="s">
        <v>13</v>
      </c>
      <c r="D1024" s="81" t="s">
        <v>14</v>
      </c>
      <c r="E1024" s="81" t="s">
        <v>15</v>
      </c>
      <c r="F1024" s="81" t="s">
        <v>1016</v>
      </c>
      <c r="G1024" s="81">
        <v>131</v>
      </c>
      <c r="H1024" s="81">
        <v>5.09</v>
      </c>
      <c r="I1024" s="81">
        <v>0.28000000000000003</v>
      </c>
      <c r="J1024" s="81">
        <f>表4[[#This Row],[挂牌价]]-表4[[#This Row],[优惠下浮]]</f>
        <v>4.8099999999999996</v>
      </c>
      <c r="K1024" s="81">
        <v>0.13</v>
      </c>
      <c r="L1024" s="81">
        <f t="shared" si="45"/>
        <v>4.2566371681415927</v>
      </c>
      <c r="M1024" s="81">
        <f t="shared" si="46"/>
        <v>630.1099999999999</v>
      </c>
      <c r="N1024" s="81">
        <f t="shared" si="47"/>
        <v>557.61946902654859</v>
      </c>
    </row>
    <row r="1025" spans="1:14" ht="41.1" customHeight="1">
      <c r="A1025" s="83">
        <v>43988</v>
      </c>
      <c r="C1025" s="81" t="s">
        <v>13</v>
      </c>
      <c r="D1025" s="81" t="s">
        <v>14</v>
      </c>
      <c r="E1025" s="81" t="s">
        <v>15</v>
      </c>
      <c r="F1025" s="81" t="s">
        <v>746</v>
      </c>
      <c r="G1025" s="81">
        <v>265</v>
      </c>
      <c r="H1025" s="81">
        <v>5.09</v>
      </c>
      <c r="I1025" s="81">
        <v>0.28000000000000003</v>
      </c>
      <c r="J1025" s="81">
        <f>表4[[#This Row],[挂牌价]]-表4[[#This Row],[优惠下浮]]</f>
        <v>4.8099999999999996</v>
      </c>
      <c r="K1025" s="81">
        <v>0.13</v>
      </c>
      <c r="L1025" s="81">
        <f t="shared" si="45"/>
        <v>4.2566371681415927</v>
      </c>
      <c r="M1025" s="81">
        <f t="shared" si="46"/>
        <v>1274.6499999999999</v>
      </c>
      <c r="N1025" s="81">
        <f t="shared" si="47"/>
        <v>1128.0088495575221</v>
      </c>
    </row>
    <row r="1026" spans="1:14" ht="41.1" customHeight="1">
      <c r="A1026" s="83">
        <v>43988</v>
      </c>
      <c r="C1026" s="81" t="s">
        <v>13</v>
      </c>
      <c r="D1026" s="81" t="s">
        <v>14</v>
      </c>
      <c r="E1026" s="81" t="s">
        <v>15</v>
      </c>
      <c r="F1026" s="81" t="s">
        <v>746</v>
      </c>
      <c r="G1026" s="81">
        <v>215</v>
      </c>
      <c r="H1026" s="81">
        <v>5.09</v>
      </c>
      <c r="I1026" s="81">
        <v>0.28000000000000003</v>
      </c>
      <c r="J1026" s="81">
        <f>表4[[#This Row],[挂牌价]]-表4[[#This Row],[优惠下浮]]</f>
        <v>4.8099999999999996</v>
      </c>
      <c r="K1026" s="81">
        <v>0.13</v>
      </c>
      <c r="L1026" s="81">
        <f t="shared" ref="L1026:L1089" si="48">4.81/1.13</f>
        <v>4.2566371681415927</v>
      </c>
      <c r="M1026" s="81">
        <f t="shared" ref="M1026:M1089" si="49">J1026*G1026</f>
        <v>1034.1499999999999</v>
      </c>
      <c r="N1026" s="81">
        <f t="shared" ref="N1026:N1089" si="50">L1026*G1026</f>
        <v>915.1769911504424</v>
      </c>
    </row>
    <row r="1027" spans="1:14" ht="41.1" customHeight="1">
      <c r="A1027" s="83">
        <v>43988</v>
      </c>
      <c r="C1027" s="81" t="s">
        <v>13</v>
      </c>
      <c r="D1027" s="81" t="s">
        <v>14</v>
      </c>
      <c r="E1027" s="81" t="s">
        <v>15</v>
      </c>
      <c r="F1027" s="81" t="s">
        <v>746</v>
      </c>
      <c r="G1027" s="81">
        <v>257</v>
      </c>
      <c r="H1027" s="81">
        <v>5.09</v>
      </c>
      <c r="I1027" s="81">
        <v>0.28000000000000003</v>
      </c>
      <c r="J1027" s="81">
        <f>表4[[#This Row],[挂牌价]]-表4[[#This Row],[优惠下浮]]</f>
        <v>4.8099999999999996</v>
      </c>
      <c r="K1027" s="81">
        <v>0.13</v>
      </c>
      <c r="L1027" s="81">
        <f t="shared" si="48"/>
        <v>4.2566371681415927</v>
      </c>
      <c r="M1027" s="81">
        <f t="shared" si="49"/>
        <v>1236.1699999999998</v>
      </c>
      <c r="N1027" s="81">
        <f t="shared" si="50"/>
        <v>1093.9557522123894</v>
      </c>
    </row>
    <row r="1028" spans="1:14" ht="41.1" customHeight="1">
      <c r="A1028" s="83">
        <v>43988</v>
      </c>
      <c r="C1028" s="81" t="s">
        <v>13</v>
      </c>
      <c r="D1028" s="81" t="s">
        <v>14</v>
      </c>
      <c r="E1028" s="81" t="s">
        <v>15</v>
      </c>
      <c r="F1028" s="81" t="s">
        <v>1012</v>
      </c>
      <c r="G1028" s="81">
        <v>138</v>
      </c>
      <c r="H1028" s="81">
        <v>5.09</v>
      </c>
      <c r="I1028" s="81">
        <v>0.28000000000000003</v>
      </c>
      <c r="J1028" s="81">
        <f>表4[[#This Row],[挂牌价]]-表4[[#This Row],[优惠下浮]]</f>
        <v>4.8099999999999996</v>
      </c>
      <c r="K1028" s="81">
        <v>0.13</v>
      </c>
      <c r="L1028" s="81">
        <f t="shared" si="48"/>
        <v>4.2566371681415927</v>
      </c>
      <c r="M1028" s="81">
        <f t="shared" si="49"/>
        <v>663.78</v>
      </c>
      <c r="N1028" s="81">
        <f t="shared" si="50"/>
        <v>587.4159292035398</v>
      </c>
    </row>
    <row r="1029" spans="1:14" ht="41.1" customHeight="1">
      <c r="A1029" s="83">
        <v>43988</v>
      </c>
      <c r="C1029" s="81" t="s">
        <v>13</v>
      </c>
      <c r="D1029" s="81" t="s">
        <v>14</v>
      </c>
      <c r="E1029" s="81" t="s">
        <v>15</v>
      </c>
      <c r="F1029" s="81" t="s">
        <v>253</v>
      </c>
      <c r="G1029" s="81">
        <v>935</v>
      </c>
      <c r="H1029" s="81">
        <v>5.09</v>
      </c>
      <c r="I1029" s="81">
        <v>0.28000000000000003</v>
      </c>
      <c r="J1029" s="81">
        <f>表4[[#This Row],[挂牌价]]-表4[[#This Row],[优惠下浮]]</f>
        <v>4.8099999999999996</v>
      </c>
      <c r="K1029" s="81">
        <v>0.13</v>
      </c>
      <c r="L1029" s="81">
        <f t="shared" si="48"/>
        <v>4.2566371681415927</v>
      </c>
      <c r="M1029" s="81">
        <f t="shared" si="49"/>
        <v>4497.3499999999995</v>
      </c>
      <c r="N1029" s="81">
        <f t="shared" si="50"/>
        <v>3979.9557522123891</v>
      </c>
    </row>
    <row r="1030" spans="1:14" ht="41.1" customHeight="1">
      <c r="A1030" s="83">
        <v>43988</v>
      </c>
      <c r="C1030" s="81" t="s">
        <v>13</v>
      </c>
      <c r="D1030" s="81" t="s">
        <v>14</v>
      </c>
      <c r="E1030" s="81" t="s">
        <v>15</v>
      </c>
      <c r="F1030" s="81" t="s">
        <v>253</v>
      </c>
      <c r="G1030" s="81">
        <v>588</v>
      </c>
      <c r="H1030" s="81">
        <v>5.09</v>
      </c>
      <c r="I1030" s="81">
        <v>0.28000000000000003</v>
      </c>
      <c r="J1030" s="81">
        <f>表4[[#This Row],[挂牌价]]-表4[[#This Row],[优惠下浮]]</f>
        <v>4.8099999999999996</v>
      </c>
      <c r="K1030" s="81">
        <v>0.13</v>
      </c>
      <c r="L1030" s="81">
        <f t="shared" si="48"/>
        <v>4.2566371681415927</v>
      </c>
      <c r="M1030" s="81">
        <f t="shared" si="49"/>
        <v>2828.2799999999997</v>
      </c>
      <c r="N1030" s="81">
        <f t="shared" si="50"/>
        <v>2502.9026548672564</v>
      </c>
    </row>
    <row r="1031" spans="1:14" ht="41.1" customHeight="1">
      <c r="A1031" s="83">
        <v>43989</v>
      </c>
      <c r="C1031" s="81" t="s">
        <v>13</v>
      </c>
      <c r="D1031" s="81" t="s">
        <v>14</v>
      </c>
      <c r="E1031" s="81" t="s">
        <v>15</v>
      </c>
      <c r="F1031" s="81" t="s">
        <v>1013</v>
      </c>
      <c r="G1031" s="81">
        <v>193</v>
      </c>
      <c r="H1031" s="81">
        <v>5.09</v>
      </c>
      <c r="I1031" s="81">
        <v>0.28000000000000003</v>
      </c>
      <c r="J1031" s="81">
        <f>表4[[#This Row],[挂牌价]]-表4[[#This Row],[优惠下浮]]</f>
        <v>4.8099999999999996</v>
      </c>
      <c r="K1031" s="81">
        <v>0.13</v>
      </c>
      <c r="L1031" s="81">
        <f t="shared" si="48"/>
        <v>4.2566371681415927</v>
      </c>
      <c r="M1031" s="81">
        <f t="shared" si="49"/>
        <v>928.32999999999993</v>
      </c>
      <c r="N1031" s="81">
        <f t="shared" si="50"/>
        <v>821.53097345132733</v>
      </c>
    </row>
    <row r="1032" spans="1:14" ht="41.1" customHeight="1">
      <c r="A1032" s="83">
        <v>43989</v>
      </c>
      <c r="C1032" s="81" t="s">
        <v>13</v>
      </c>
      <c r="D1032" s="81" t="s">
        <v>14</v>
      </c>
      <c r="E1032" s="81" t="s">
        <v>15</v>
      </c>
      <c r="F1032" s="81" t="s">
        <v>1013</v>
      </c>
      <c r="G1032" s="81">
        <v>318</v>
      </c>
      <c r="H1032" s="81">
        <v>5.09</v>
      </c>
      <c r="I1032" s="81">
        <v>0.28000000000000003</v>
      </c>
      <c r="J1032" s="81">
        <f>表4[[#This Row],[挂牌价]]-表4[[#This Row],[优惠下浮]]</f>
        <v>4.8099999999999996</v>
      </c>
      <c r="K1032" s="81">
        <v>0.13</v>
      </c>
      <c r="L1032" s="81">
        <f t="shared" si="48"/>
        <v>4.2566371681415927</v>
      </c>
      <c r="M1032" s="81">
        <f t="shared" si="49"/>
        <v>1529.58</v>
      </c>
      <c r="N1032" s="81">
        <f t="shared" si="50"/>
        <v>1353.6106194690265</v>
      </c>
    </row>
    <row r="1033" spans="1:14" ht="41.1" customHeight="1">
      <c r="A1033" s="83">
        <v>43989</v>
      </c>
      <c r="C1033" s="81" t="s">
        <v>13</v>
      </c>
      <c r="D1033" s="81" t="s">
        <v>14</v>
      </c>
      <c r="E1033" s="81" t="s">
        <v>15</v>
      </c>
      <c r="F1033" s="81" t="s">
        <v>1013</v>
      </c>
      <c r="G1033" s="81">
        <v>380</v>
      </c>
      <c r="H1033" s="81">
        <v>5.09</v>
      </c>
      <c r="I1033" s="81">
        <v>0.28000000000000003</v>
      </c>
      <c r="J1033" s="81">
        <f>表4[[#This Row],[挂牌价]]-表4[[#This Row],[优惠下浮]]</f>
        <v>4.8099999999999996</v>
      </c>
      <c r="K1033" s="81">
        <v>0.13</v>
      </c>
      <c r="L1033" s="81">
        <f t="shared" si="48"/>
        <v>4.2566371681415927</v>
      </c>
      <c r="M1033" s="81">
        <f t="shared" si="49"/>
        <v>1827.8</v>
      </c>
      <c r="N1033" s="81">
        <f t="shared" si="50"/>
        <v>1617.5221238938052</v>
      </c>
    </row>
    <row r="1034" spans="1:14" ht="41.1" customHeight="1">
      <c r="A1034" s="83">
        <v>43989</v>
      </c>
      <c r="C1034" s="81" t="s">
        <v>13</v>
      </c>
      <c r="D1034" s="81" t="s">
        <v>14</v>
      </c>
      <c r="E1034" s="81" t="s">
        <v>15</v>
      </c>
      <c r="F1034" s="81" t="s">
        <v>1013</v>
      </c>
      <c r="G1034" s="81">
        <v>137</v>
      </c>
      <c r="H1034" s="81">
        <v>5.09</v>
      </c>
      <c r="I1034" s="81">
        <v>0.28000000000000003</v>
      </c>
      <c r="J1034" s="81">
        <f>表4[[#This Row],[挂牌价]]-表4[[#This Row],[优惠下浮]]</f>
        <v>4.8099999999999996</v>
      </c>
      <c r="K1034" s="81">
        <v>0.13</v>
      </c>
      <c r="L1034" s="81">
        <f t="shared" si="48"/>
        <v>4.2566371681415927</v>
      </c>
      <c r="M1034" s="81">
        <f t="shared" si="49"/>
        <v>658.96999999999991</v>
      </c>
      <c r="N1034" s="81">
        <f t="shared" si="50"/>
        <v>583.15929203539815</v>
      </c>
    </row>
    <row r="1035" spans="1:14" ht="41.1" customHeight="1">
      <c r="A1035" s="83">
        <v>43989</v>
      </c>
      <c r="C1035" s="81" t="s">
        <v>13</v>
      </c>
      <c r="D1035" s="81" t="s">
        <v>14</v>
      </c>
      <c r="E1035" s="81" t="s">
        <v>15</v>
      </c>
      <c r="F1035" s="81" t="s">
        <v>1013</v>
      </c>
      <c r="G1035" s="81">
        <v>2367</v>
      </c>
      <c r="H1035" s="81">
        <v>5.09</v>
      </c>
      <c r="I1035" s="81">
        <v>0.28000000000000003</v>
      </c>
      <c r="J1035" s="81">
        <f>表4[[#This Row],[挂牌价]]-表4[[#This Row],[优惠下浮]]</f>
        <v>4.8099999999999996</v>
      </c>
      <c r="K1035" s="81">
        <v>0.13</v>
      </c>
      <c r="L1035" s="81">
        <f t="shared" si="48"/>
        <v>4.2566371681415927</v>
      </c>
      <c r="M1035" s="81">
        <f t="shared" si="49"/>
        <v>11385.269999999999</v>
      </c>
      <c r="N1035" s="81">
        <f t="shared" si="50"/>
        <v>10075.46017699115</v>
      </c>
    </row>
    <row r="1036" spans="1:14" ht="41.1" customHeight="1">
      <c r="A1036" s="83">
        <v>43989</v>
      </c>
      <c r="C1036" s="81" t="s">
        <v>13</v>
      </c>
      <c r="D1036" s="81" t="s">
        <v>14</v>
      </c>
      <c r="E1036" s="81" t="s">
        <v>15</v>
      </c>
      <c r="F1036" s="81" t="s">
        <v>29</v>
      </c>
      <c r="G1036" s="81">
        <v>1451</v>
      </c>
      <c r="H1036" s="81">
        <v>5.09</v>
      </c>
      <c r="I1036" s="81">
        <v>0.28000000000000003</v>
      </c>
      <c r="J1036" s="81">
        <f>表4[[#This Row],[挂牌价]]-表4[[#This Row],[优惠下浮]]</f>
        <v>4.8099999999999996</v>
      </c>
      <c r="K1036" s="81">
        <v>0.13</v>
      </c>
      <c r="L1036" s="81">
        <f t="shared" si="48"/>
        <v>4.2566371681415927</v>
      </c>
      <c r="M1036" s="81">
        <f t="shared" si="49"/>
        <v>6979.3099999999995</v>
      </c>
      <c r="N1036" s="81">
        <f t="shared" si="50"/>
        <v>6176.3805309734507</v>
      </c>
    </row>
    <row r="1037" spans="1:14" ht="41.1" customHeight="1">
      <c r="A1037" s="83">
        <v>43989</v>
      </c>
      <c r="C1037" s="81" t="s">
        <v>13</v>
      </c>
      <c r="D1037" s="81" t="s">
        <v>14</v>
      </c>
      <c r="E1037" s="81" t="s">
        <v>15</v>
      </c>
      <c r="F1037" s="81" t="s">
        <v>44</v>
      </c>
      <c r="G1037" s="81">
        <v>752</v>
      </c>
      <c r="H1037" s="81">
        <v>5.09</v>
      </c>
      <c r="I1037" s="81">
        <v>0.28000000000000003</v>
      </c>
      <c r="J1037" s="81">
        <f>表4[[#This Row],[挂牌价]]-表4[[#This Row],[优惠下浮]]</f>
        <v>4.8099999999999996</v>
      </c>
      <c r="K1037" s="81">
        <v>0.13</v>
      </c>
      <c r="L1037" s="81">
        <f t="shared" si="48"/>
        <v>4.2566371681415927</v>
      </c>
      <c r="M1037" s="81">
        <f t="shared" si="49"/>
        <v>3617.12</v>
      </c>
      <c r="N1037" s="81">
        <f t="shared" si="50"/>
        <v>3200.9911504424776</v>
      </c>
    </row>
    <row r="1038" spans="1:14" ht="41.1" customHeight="1">
      <c r="A1038" s="83">
        <v>43989</v>
      </c>
      <c r="C1038" s="81" t="s">
        <v>13</v>
      </c>
      <c r="D1038" s="81" t="s">
        <v>14</v>
      </c>
      <c r="E1038" s="81" t="s">
        <v>15</v>
      </c>
      <c r="F1038" s="81" t="s">
        <v>44</v>
      </c>
      <c r="G1038" s="81">
        <v>813</v>
      </c>
      <c r="H1038" s="81">
        <v>5.09</v>
      </c>
      <c r="I1038" s="81">
        <v>0.28000000000000003</v>
      </c>
      <c r="J1038" s="81">
        <f>表4[[#This Row],[挂牌价]]-表4[[#This Row],[优惠下浮]]</f>
        <v>4.8099999999999996</v>
      </c>
      <c r="K1038" s="81">
        <v>0.13</v>
      </c>
      <c r="L1038" s="81">
        <f t="shared" si="48"/>
        <v>4.2566371681415927</v>
      </c>
      <c r="M1038" s="81">
        <f t="shared" si="49"/>
        <v>3910.5299999999997</v>
      </c>
      <c r="N1038" s="81">
        <f t="shared" si="50"/>
        <v>3460.646017699115</v>
      </c>
    </row>
    <row r="1039" spans="1:14" ht="41.1" customHeight="1">
      <c r="A1039" s="83">
        <v>43989</v>
      </c>
      <c r="C1039" s="81" t="s">
        <v>13</v>
      </c>
      <c r="D1039" s="81" t="s">
        <v>14</v>
      </c>
      <c r="E1039" s="81" t="s">
        <v>15</v>
      </c>
      <c r="F1039" s="81" t="s">
        <v>69</v>
      </c>
      <c r="G1039" s="81">
        <v>186</v>
      </c>
      <c r="H1039" s="81">
        <v>5.09</v>
      </c>
      <c r="I1039" s="81">
        <v>0.28000000000000003</v>
      </c>
      <c r="J1039" s="81">
        <f>表4[[#This Row],[挂牌价]]-表4[[#This Row],[优惠下浮]]</f>
        <v>4.8099999999999996</v>
      </c>
      <c r="K1039" s="81">
        <v>0.13</v>
      </c>
      <c r="L1039" s="81">
        <f t="shared" si="48"/>
        <v>4.2566371681415927</v>
      </c>
      <c r="M1039" s="81">
        <f t="shared" si="49"/>
        <v>894.66</v>
      </c>
      <c r="N1039" s="81">
        <f t="shared" si="50"/>
        <v>791.73451327433622</v>
      </c>
    </row>
    <row r="1040" spans="1:14" ht="41.1" customHeight="1">
      <c r="A1040" s="83">
        <v>43989</v>
      </c>
      <c r="C1040" s="81" t="s">
        <v>13</v>
      </c>
      <c r="D1040" s="81" t="s">
        <v>14</v>
      </c>
      <c r="E1040" s="81" t="s">
        <v>15</v>
      </c>
      <c r="F1040" s="81" t="s">
        <v>1020</v>
      </c>
      <c r="G1040" s="81">
        <v>6921</v>
      </c>
      <c r="H1040" s="81">
        <v>5.09</v>
      </c>
      <c r="I1040" s="81">
        <v>0.28000000000000003</v>
      </c>
      <c r="J1040" s="81">
        <f>表4[[#This Row],[挂牌价]]-表4[[#This Row],[优惠下浮]]</f>
        <v>4.8099999999999996</v>
      </c>
      <c r="K1040" s="81">
        <v>0.13</v>
      </c>
      <c r="L1040" s="81">
        <f t="shared" si="48"/>
        <v>4.2566371681415927</v>
      </c>
      <c r="M1040" s="81">
        <f t="shared" si="49"/>
        <v>33290.009999999995</v>
      </c>
      <c r="N1040" s="81">
        <f t="shared" si="50"/>
        <v>29460.185840707964</v>
      </c>
    </row>
    <row r="1041" spans="1:14" ht="41.1" customHeight="1">
      <c r="A1041" s="83">
        <v>43989</v>
      </c>
      <c r="C1041" s="81" t="s">
        <v>13</v>
      </c>
      <c r="D1041" s="81" t="s">
        <v>14</v>
      </c>
      <c r="E1041" s="81" t="s">
        <v>15</v>
      </c>
      <c r="F1041" s="81" t="s">
        <v>1014</v>
      </c>
      <c r="G1041" s="81">
        <v>210</v>
      </c>
      <c r="H1041" s="81">
        <v>5.09</v>
      </c>
      <c r="I1041" s="81">
        <v>0.28000000000000003</v>
      </c>
      <c r="J1041" s="81">
        <f>表4[[#This Row],[挂牌价]]-表4[[#This Row],[优惠下浮]]</f>
        <v>4.8099999999999996</v>
      </c>
      <c r="K1041" s="81">
        <v>0.13</v>
      </c>
      <c r="L1041" s="81">
        <f t="shared" si="48"/>
        <v>4.2566371681415927</v>
      </c>
      <c r="M1041" s="81">
        <f t="shared" si="49"/>
        <v>1010.0999999999999</v>
      </c>
      <c r="N1041" s="81">
        <f t="shared" si="50"/>
        <v>893.89380530973449</v>
      </c>
    </row>
    <row r="1042" spans="1:14" ht="41.1" customHeight="1">
      <c r="A1042" s="83">
        <v>43989</v>
      </c>
      <c r="C1042" s="81" t="s">
        <v>13</v>
      </c>
      <c r="D1042" s="81" t="s">
        <v>14</v>
      </c>
      <c r="E1042" s="81" t="s">
        <v>15</v>
      </c>
      <c r="F1042" s="81" t="s">
        <v>39</v>
      </c>
      <c r="G1042" s="81">
        <v>5280</v>
      </c>
      <c r="H1042" s="81">
        <v>5.09</v>
      </c>
      <c r="I1042" s="81">
        <v>0.28000000000000003</v>
      </c>
      <c r="J1042" s="81">
        <f>表4[[#This Row],[挂牌价]]-表4[[#This Row],[优惠下浮]]</f>
        <v>4.8099999999999996</v>
      </c>
      <c r="K1042" s="81">
        <v>0.13</v>
      </c>
      <c r="L1042" s="81">
        <f t="shared" si="48"/>
        <v>4.2566371681415927</v>
      </c>
      <c r="M1042" s="81">
        <f t="shared" si="49"/>
        <v>25396.799999999999</v>
      </c>
      <c r="N1042" s="81">
        <f t="shared" si="50"/>
        <v>22475.044247787609</v>
      </c>
    </row>
    <row r="1043" spans="1:14" ht="41.1" customHeight="1">
      <c r="A1043" s="83">
        <v>43989</v>
      </c>
      <c r="C1043" s="81" t="s">
        <v>13</v>
      </c>
      <c r="D1043" s="81" t="s">
        <v>14</v>
      </c>
      <c r="E1043" s="81" t="s">
        <v>15</v>
      </c>
      <c r="F1043" s="81" t="s">
        <v>230</v>
      </c>
      <c r="G1043" s="81">
        <v>752</v>
      </c>
      <c r="H1043" s="81">
        <v>5.09</v>
      </c>
      <c r="I1043" s="81">
        <v>0.28000000000000003</v>
      </c>
      <c r="J1043" s="81">
        <f>表4[[#This Row],[挂牌价]]-表4[[#This Row],[优惠下浮]]</f>
        <v>4.8099999999999996</v>
      </c>
      <c r="K1043" s="81">
        <v>0.13</v>
      </c>
      <c r="L1043" s="81">
        <f t="shared" si="48"/>
        <v>4.2566371681415927</v>
      </c>
      <c r="M1043" s="81">
        <f t="shared" si="49"/>
        <v>3617.12</v>
      </c>
      <c r="N1043" s="81">
        <f t="shared" si="50"/>
        <v>3200.9911504424776</v>
      </c>
    </row>
    <row r="1044" spans="1:14" ht="41.1" customHeight="1">
      <c r="A1044" s="83">
        <v>43989</v>
      </c>
      <c r="C1044" s="81" t="s">
        <v>13</v>
      </c>
      <c r="D1044" s="81" t="s">
        <v>14</v>
      </c>
      <c r="E1044" s="81" t="s">
        <v>15</v>
      </c>
      <c r="F1044" s="81" t="s">
        <v>1029</v>
      </c>
      <c r="G1044" s="81">
        <v>160</v>
      </c>
      <c r="H1044" s="81">
        <v>5.09</v>
      </c>
      <c r="I1044" s="81">
        <v>0.28000000000000003</v>
      </c>
      <c r="J1044" s="81">
        <f>表4[[#This Row],[挂牌价]]-表4[[#This Row],[优惠下浮]]</f>
        <v>4.8099999999999996</v>
      </c>
      <c r="K1044" s="81">
        <v>0.13</v>
      </c>
      <c r="L1044" s="81">
        <f t="shared" si="48"/>
        <v>4.2566371681415927</v>
      </c>
      <c r="M1044" s="81">
        <f t="shared" si="49"/>
        <v>769.59999999999991</v>
      </c>
      <c r="N1044" s="81">
        <f t="shared" si="50"/>
        <v>681.06194690265488</v>
      </c>
    </row>
    <row r="1045" spans="1:14" ht="41.1" customHeight="1">
      <c r="A1045" s="83">
        <v>43989</v>
      </c>
      <c r="C1045" s="81" t="s">
        <v>13</v>
      </c>
      <c r="D1045" s="81" t="s">
        <v>14</v>
      </c>
      <c r="E1045" s="81" t="s">
        <v>15</v>
      </c>
      <c r="F1045" s="81" t="s">
        <v>498</v>
      </c>
      <c r="G1045" s="81">
        <v>621</v>
      </c>
      <c r="H1045" s="81">
        <v>5.09</v>
      </c>
      <c r="I1045" s="81">
        <v>0.28000000000000003</v>
      </c>
      <c r="J1045" s="81">
        <f>表4[[#This Row],[挂牌价]]-表4[[#This Row],[优惠下浮]]</f>
        <v>4.8099999999999996</v>
      </c>
      <c r="K1045" s="81">
        <v>0.13</v>
      </c>
      <c r="L1045" s="81">
        <f t="shared" si="48"/>
        <v>4.2566371681415927</v>
      </c>
      <c r="M1045" s="81">
        <f t="shared" si="49"/>
        <v>2987.0099999999998</v>
      </c>
      <c r="N1045" s="81">
        <f t="shared" si="50"/>
        <v>2643.3716814159288</v>
      </c>
    </row>
    <row r="1046" spans="1:14" ht="41.1" customHeight="1">
      <c r="A1046" s="83">
        <v>43989</v>
      </c>
      <c r="C1046" s="81" t="s">
        <v>13</v>
      </c>
      <c r="D1046" s="81" t="s">
        <v>14</v>
      </c>
      <c r="E1046" s="81" t="s">
        <v>15</v>
      </c>
      <c r="F1046" s="81" t="s">
        <v>291</v>
      </c>
      <c r="G1046" s="81">
        <v>179</v>
      </c>
      <c r="H1046" s="81">
        <v>5.09</v>
      </c>
      <c r="I1046" s="81">
        <v>0.28000000000000003</v>
      </c>
      <c r="J1046" s="81">
        <f>表4[[#This Row],[挂牌价]]-表4[[#This Row],[优惠下浮]]</f>
        <v>4.8099999999999996</v>
      </c>
      <c r="K1046" s="81">
        <v>0.13</v>
      </c>
      <c r="L1046" s="81">
        <f t="shared" si="48"/>
        <v>4.2566371681415927</v>
      </c>
      <c r="M1046" s="81">
        <f t="shared" si="49"/>
        <v>860.9899999999999</v>
      </c>
      <c r="N1046" s="81">
        <f t="shared" si="50"/>
        <v>761.93805309734512</v>
      </c>
    </row>
    <row r="1047" spans="1:14" ht="41.1" customHeight="1">
      <c r="A1047" s="83">
        <v>43989</v>
      </c>
      <c r="C1047" s="81" t="s">
        <v>13</v>
      </c>
      <c r="D1047" s="81" t="s">
        <v>14</v>
      </c>
      <c r="E1047" s="81" t="s">
        <v>15</v>
      </c>
      <c r="F1047" s="81" t="s">
        <v>1033</v>
      </c>
      <c r="G1047" s="81">
        <v>273</v>
      </c>
      <c r="H1047" s="81">
        <v>5.09</v>
      </c>
      <c r="I1047" s="81">
        <v>0.28000000000000003</v>
      </c>
      <c r="J1047" s="81">
        <f>表4[[#This Row],[挂牌价]]-表4[[#This Row],[优惠下浮]]</f>
        <v>4.8099999999999996</v>
      </c>
      <c r="K1047" s="81">
        <v>0.13</v>
      </c>
      <c r="L1047" s="81">
        <f t="shared" si="48"/>
        <v>4.2566371681415927</v>
      </c>
      <c r="M1047" s="81">
        <f t="shared" si="49"/>
        <v>1313.1299999999999</v>
      </c>
      <c r="N1047" s="81">
        <f t="shared" si="50"/>
        <v>1162.0619469026549</v>
      </c>
    </row>
    <row r="1048" spans="1:14" ht="41.1" customHeight="1">
      <c r="A1048" s="83">
        <v>43989</v>
      </c>
      <c r="C1048" s="81" t="s">
        <v>13</v>
      </c>
      <c r="D1048" s="81" t="s">
        <v>14</v>
      </c>
      <c r="E1048" s="81" t="s">
        <v>15</v>
      </c>
      <c r="F1048" s="81" t="s">
        <v>1018</v>
      </c>
      <c r="G1048" s="81">
        <v>1753</v>
      </c>
      <c r="H1048" s="81">
        <v>5.09</v>
      </c>
      <c r="I1048" s="81">
        <v>0.28000000000000003</v>
      </c>
      <c r="J1048" s="81">
        <f>表4[[#This Row],[挂牌价]]-表4[[#This Row],[优惠下浮]]</f>
        <v>4.8099999999999996</v>
      </c>
      <c r="K1048" s="81">
        <v>0.13</v>
      </c>
      <c r="L1048" s="81">
        <f t="shared" si="48"/>
        <v>4.2566371681415927</v>
      </c>
      <c r="M1048" s="81">
        <f t="shared" si="49"/>
        <v>8431.9299999999985</v>
      </c>
      <c r="N1048" s="81">
        <f t="shared" si="50"/>
        <v>7461.8849557522117</v>
      </c>
    </row>
    <row r="1049" spans="1:14" ht="41.1" customHeight="1">
      <c r="A1049" s="83">
        <v>43989</v>
      </c>
      <c r="C1049" s="81" t="s">
        <v>13</v>
      </c>
      <c r="D1049" s="81" t="s">
        <v>14</v>
      </c>
      <c r="E1049" s="81" t="s">
        <v>15</v>
      </c>
      <c r="F1049" s="81" t="s">
        <v>746</v>
      </c>
      <c r="G1049" s="81">
        <v>168</v>
      </c>
      <c r="H1049" s="81">
        <v>5.09</v>
      </c>
      <c r="I1049" s="81">
        <v>0.28000000000000003</v>
      </c>
      <c r="J1049" s="81">
        <f>表4[[#This Row],[挂牌价]]-表4[[#This Row],[优惠下浮]]</f>
        <v>4.8099999999999996</v>
      </c>
      <c r="K1049" s="81">
        <v>0.13</v>
      </c>
      <c r="L1049" s="81">
        <f t="shared" si="48"/>
        <v>4.2566371681415927</v>
      </c>
      <c r="M1049" s="81">
        <f t="shared" si="49"/>
        <v>808.07999999999993</v>
      </c>
      <c r="N1049" s="81">
        <f t="shared" si="50"/>
        <v>715.11504424778752</v>
      </c>
    </row>
    <row r="1050" spans="1:14" ht="41.1" customHeight="1">
      <c r="A1050" s="83">
        <v>43989</v>
      </c>
      <c r="C1050" s="81" t="s">
        <v>13</v>
      </c>
      <c r="D1050" s="81" t="s">
        <v>14</v>
      </c>
      <c r="E1050" s="81" t="s">
        <v>15</v>
      </c>
      <c r="F1050" s="81" t="s">
        <v>1012</v>
      </c>
      <c r="G1050" s="81">
        <v>178</v>
      </c>
      <c r="H1050" s="81">
        <v>5.09</v>
      </c>
      <c r="I1050" s="81">
        <v>0.28000000000000003</v>
      </c>
      <c r="J1050" s="81">
        <f>表4[[#This Row],[挂牌价]]-表4[[#This Row],[优惠下浮]]</f>
        <v>4.8099999999999996</v>
      </c>
      <c r="K1050" s="81">
        <v>0.13</v>
      </c>
      <c r="L1050" s="81">
        <f t="shared" si="48"/>
        <v>4.2566371681415927</v>
      </c>
      <c r="M1050" s="81">
        <f t="shared" si="49"/>
        <v>856.18</v>
      </c>
      <c r="N1050" s="81">
        <f t="shared" si="50"/>
        <v>757.68141592920347</v>
      </c>
    </row>
    <row r="1051" spans="1:14" ht="41.1" customHeight="1">
      <c r="A1051" s="83">
        <v>43989</v>
      </c>
      <c r="C1051" s="81" t="s">
        <v>13</v>
      </c>
      <c r="D1051" s="81" t="s">
        <v>14</v>
      </c>
      <c r="E1051" s="81" t="s">
        <v>15</v>
      </c>
      <c r="F1051" s="81" t="s">
        <v>1012</v>
      </c>
      <c r="G1051" s="81">
        <v>98</v>
      </c>
      <c r="H1051" s="81">
        <v>5.09</v>
      </c>
      <c r="I1051" s="81">
        <v>0.28000000000000003</v>
      </c>
      <c r="J1051" s="81">
        <f>表4[[#This Row],[挂牌价]]-表4[[#This Row],[优惠下浮]]</f>
        <v>4.8099999999999996</v>
      </c>
      <c r="K1051" s="81">
        <v>0.13</v>
      </c>
      <c r="L1051" s="81">
        <f t="shared" si="48"/>
        <v>4.2566371681415927</v>
      </c>
      <c r="M1051" s="81">
        <f t="shared" si="49"/>
        <v>471.37999999999994</v>
      </c>
      <c r="N1051" s="81">
        <f t="shared" si="50"/>
        <v>417.15044247787608</v>
      </c>
    </row>
    <row r="1052" spans="1:14" ht="41.1" customHeight="1">
      <c r="A1052" s="83">
        <v>43989</v>
      </c>
      <c r="C1052" s="81" t="s">
        <v>13</v>
      </c>
      <c r="D1052" s="81" t="s">
        <v>14</v>
      </c>
      <c r="E1052" s="81" t="s">
        <v>15</v>
      </c>
      <c r="F1052" s="81" t="s">
        <v>1012</v>
      </c>
      <c r="G1052" s="81">
        <v>350</v>
      </c>
      <c r="H1052" s="81">
        <v>5.09</v>
      </c>
      <c r="I1052" s="81">
        <v>0.28000000000000003</v>
      </c>
      <c r="J1052" s="81">
        <f>表4[[#This Row],[挂牌价]]-表4[[#This Row],[优惠下浮]]</f>
        <v>4.8099999999999996</v>
      </c>
      <c r="K1052" s="81">
        <v>0.13</v>
      </c>
      <c r="L1052" s="81">
        <f t="shared" si="48"/>
        <v>4.2566371681415927</v>
      </c>
      <c r="M1052" s="81">
        <f t="shared" si="49"/>
        <v>1683.4999999999998</v>
      </c>
      <c r="N1052" s="81">
        <f t="shared" si="50"/>
        <v>1489.8230088495575</v>
      </c>
    </row>
    <row r="1053" spans="1:14" ht="41.1" customHeight="1">
      <c r="A1053" s="83">
        <v>43989</v>
      </c>
      <c r="C1053" s="81" t="s">
        <v>13</v>
      </c>
      <c r="D1053" s="81" t="s">
        <v>14</v>
      </c>
      <c r="E1053" s="81" t="s">
        <v>15</v>
      </c>
      <c r="F1053" s="81" t="s">
        <v>253</v>
      </c>
      <c r="G1053" s="81">
        <v>947</v>
      </c>
      <c r="H1053" s="81">
        <v>5.09</v>
      </c>
      <c r="I1053" s="81">
        <v>0.28000000000000003</v>
      </c>
      <c r="J1053" s="81">
        <f>表4[[#This Row],[挂牌价]]-表4[[#This Row],[优惠下浮]]</f>
        <v>4.8099999999999996</v>
      </c>
      <c r="K1053" s="81">
        <v>0.13</v>
      </c>
      <c r="L1053" s="81">
        <f t="shared" si="48"/>
        <v>4.2566371681415927</v>
      </c>
      <c r="M1053" s="81">
        <f t="shared" si="49"/>
        <v>4555.07</v>
      </c>
      <c r="N1053" s="81">
        <f t="shared" si="50"/>
        <v>4031.035398230088</v>
      </c>
    </row>
    <row r="1054" spans="1:14" ht="41.1" customHeight="1">
      <c r="A1054" s="83">
        <v>43990</v>
      </c>
      <c r="C1054" s="81" t="s">
        <v>13</v>
      </c>
      <c r="D1054" s="81" t="s">
        <v>14</v>
      </c>
      <c r="E1054" s="81" t="s">
        <v>15</v>
      </c>
      <c r="F1054" s="81" t="s">
        <v>1013</v>
      </c>
      <c r="G1054" s="81">
        <v>403</v>
      </c>
      <c r="H1054" s="81">
        <v>5.09</v>
      </c>
      <c r="I1054" s="81">
        <v>0.28000000000000003</v>
      </c>
      <c r="J1054" s="81">
        <f>表4[[#This Row],[挂牌价]]-表4[[#This Row],[优惠下浮]]</f>
        <v>4.8099999999999996</v>
      </c>
      <c r="K1054" s="81">
        <v>0.13</v>
      </c>
      <c r="L1054" s="81">
        <f t="shared" si="48"/>
        <v>4.2566371681415927</v>
      </c>
      <c r="M1054" s="81">
        <f t="shared" si="49"/>
        <v>1938.4299999999998</v>
      </c>
      <c r="N1054" s="81">
        <f t="shared" si="50"/>
        <v>1715.4247787610618</v>
      </c>
    </row>
    <row r="1055" spans="1:14" ht="41.1" customHeight="1">
      <c r="A1055" s="83">
        <v>43990</v>
      </c>
      <c r="C1055" s="81" t="s">
        <v>13</v>
      </c>
      <c r="D1055" s="81" t="s">
        <v>14</v>
      </c>
      <c r="E1055" s="81" t="s">
        <v>15</v>
      </c>
      <c r="F1055" s="81" t="s">
        <v>29</v>
      </c>
      <c r="G1055" s="81">
        <v>1720</v>
      </c>
      <c r="H1055" s="81">
        <v>5.09</v>
      </c>
      <c r="I1055" s="81">
        <v>0.28000000000000003</v>
      </c>
      <c r="J1055" s="81">
        <f>表4[[#This Row],[挂牌价]]-表4[[#This Row],[优惠下浮]]</f>
        <v>4.8099999999999996</v>
      </c>
      <c r="K1055" s="81">
        <v>0.13</v>
      </c>
      <c r="L1055" s="81">
        <f t="shared" si="48"/>
        <v>4.2566371681415927</v>
      </c>
      <c r="M1055" s="81">
        <f t="shared" si="49"/>
        <v>8273.1999999999989</v>
      </c>
      <c r="N1055" s="81">
        <f t="shared" si="50"/>
        <v>7321.4159292035392</v>
      </c>
    </row>
    <row r="1056" spans="1:14" ht="41.1" customHeight="1">
      <c r="A1056" s="83">
        <v>43990</v>
      </c>
      <c r="C1056" s="81" t="s">
        <v>13</v>
      </c>
      <c r="D1056" s="81" t="s">
        <v>14</v>
      </c>
      <c r="E1056" s="81" t="s">
        <v>15</v>
      </c>
      <c r="F1056" s="81" t="s">
        <v>44</v>
      </c>
      <c r="G1056" s="81">
        <v>2422</v>
      </c>
      <c r="H1056" s="81">
        <v>5.09</v>
      </c>
      <c r="I1056" s="81">
        <v>0.28000000000000003</v>
      </c>
      <c r="J1056" s="81">
        <f>表4[[#This Row],[挂牌价]]-表4[[#This Row],[优惠下浮]]</f>
        <v>4.8099999999999996</v>
      </c>
      <c r="K1056" s="81">
        <v>0.13</v>
      </c>
      <c r="L1056" s="81">
        <f t="shared" si="48"/>
        <v>4.2566371681415927</v>
      </c>
      <c r="M1056" s="81">
        <f t="shared" si="49"/>
        <v>11649.82</v>
      </c>
      <c r="N1056" s="81">
        <f t="shared" si="50"/>
        <v>10309.575221238938</v>
      </c>
    </row>
    <row r="1057" spans="1:14" ht="41.1" customHeight="1">
      <c r="A1057" s="83">
        <v>43990</v>
      </c>
      <c r="C1057" s="81" t="s">
        <v>13</v>
      </c>
      <c r="D1057" s="81" t="s">
        <v>14</v>
      </c>
      <c r="E1057" s="81" t="s">
        <v>15</v>
      </c>
      <c r="F1057" s="81" t="s">
        <v>69</v>
      </c>
      <c r="G1057" s="81">
        <v>140</v>
      </c>
      <c r="H1057" s="81">
        <v>5.09</v>
      </c>
      <c r="I1057" s="81">
        <v>0.28000000000000003</v>
      </c>
      <c r="J1057" s="81">
        <f>表4[[#This Row],[挂牌价]]-表4[[#This Row],[优惠下浮]]</f>
        <v>4.8099999999999996</v>
      </c>
      <c r="K1057" s="81">
        <v>0.13</v>
      </c>
      <c r="L1057" s="81">
        <f t="shared" si="48"/>
        <v>4.2566371681415927</v>
      </c>
      <c r="M1057" s="81">
        <f t="shared" si="49"/>
        <v>673.4</v>
      </c>
      <c r="N1057" s="81">
        <f t="shared" si="50"/>
        <v>595.92920353982299</v>
      </c>
    </row>
    <row r="1058" spans="1:14" ht="41.1" customHeight="1">
      <c r="A1058" s="83">
        <v>43990</v>
      </c>
      <c r="C1058" s="81" t="s">
        <v>13</v>
      </c>
      <c r="D1058" s="81" t="s">
        <v>14</v>
      </c>
      <c r="E1058" s="81" t="s">
        <v>15</v>
      </c>
      <c r="F1058" s="81" t="s">
        <v>1020</v>
      </c>
      <c r="G1058" s="81">
        <v>1560</v>
      </c>
      <c r="H1058" s="81">
        <v>5.09</v>
      </c>
      <c r="I1058" s="81">
        <v>0.28000000000000003</v>
      </c>
      <c r="J1058" s="81">
        <f>表4[[#This Row],[挂牌价]]-表4[[#This Row],[优惠下浮]]</f>
        <v>4.8099999999999996</v>
      </c>
      <c r="K1058" s="81">
        <v>0.13</v>
      </c>
      <c r="L1058" s="81">
        <f t="shared" si="48"/>
        <v>4.2566371681415927</v>
      </c>
      <c r="M1058" s="81">
        <f t="shared" si="49"/>
        <v>7503.5999999999995</v>
      </c>
      <c r="N1058" s="81">
        <f t="shared" si="50"/>
        <v>6640.3539823008841</v>
      </c>
    </row>
    <row r="1059" spans="1:14" ht="41.1" customHeight="1">
      <c r="A1059" s="83">
        <v>43990</v>
      </c>
      <c r="C1059" s="81" t="s">
        <v>13</v>
      </c>
      <c r="D1059" s="81" t="s">
        <v>14</v>
      </c>
      <c r="E1059" s="81" t="s">
        <v>15</v>
      </c>
      <c r="F1059" s="81" t="s">
        <v>1023</v>
      </c>
      <c r="G1059" s="81">
        <v>305</v>
      </c>
      <c r="H1059" s="81">
        <v>5.09</v>
      </c>
      <c r="I1059" s="81">
        <v>0.28000000000000003</v>
      </c>
      <c r="J1059" s="81">
        <f>表4[[#This Row],[挂牌价]]-表4[[#This Row],[优惠下浮]]</f>
        <v>4.8099999999999996</v>
      </c>
      <c r="K1059" s="81">
        <v>0.13</v>
      </c>
      <c r="L1059" s="81">
        <f t="shared" si="48"/>
        <v>4.2566371681415927</v>
      </c>
      <c r="M1059" s="81">
        <f t="shared" si="49"/>
        <v>1467.05</v>
      </c>
      <c r="N1059" s="81">
        <f t="shared" si="50"/>
        <v>1298.2743362831857</v>
      </c>
    </row>
    <row r="1060" spans="1:14" ht="41.1" customHeight="1">
      <c r="A1060" s="83">
        <v>43990</v>
      </c>
      <c r="C1060" s="81" t="s">
        <v>13</v>
      </c>
      <c r="D1060" s="81" t="s">
        <v>14</v>
      </c>
      <c r="E1060" s="81" t="s">
        <v>15</v>
      </c>
      <c r="F1060" s="81" t="s">
        <v>39</v>
      </c>
      <c r="G1060" s="81">
        <v>5040</v>
      </c>
      <c r="H1060" s="81">
        <v>5.09</v>
      </c>
      <c r="I1060" s="81">
        <v>0.28000000000000003</v>
      </c>
      <c r="J1060" s="81">
        <f>表4[[#This Row],[挂牌价]]-表4[[#This Row],[优惠下浮]]</f>
        <v>4.8099999999999996</v>
      </c>
      <c r="K1060" s="81">
        <v>0.13</v>
      </c>
      <c r="L1060" s="81">
        <f t="shared" si="48"/>
        <v>4.2566371681415927</v>
      </c>
      <c r="M1060" s="81">
        <f t="shared" si="49"/>
        <v>24242.399999999998</v>
      </c>
      <c r="N1060" s="81">
        <f t="shared" si="50"/>
        <v>21453.451327433628</v>
      </c>
    </row>
    <row r="1061" spans="1:14" ht="41.1" customHeight="1">
      <c r="A1061" s="83">
        <v>43990</v>
      </c>
      <c r="C1061" s="81" t="s">
        <v>13</v>
      </c>
      <c r="D1061" s="81" t="s">
        <v>14</v>
      </c>
      <c r="E1061" s="81" t="s">
        <v>15</v>
      </c>
      <c r="F1061" s="81" t="s">
        <v>35</v>
      </c>
      <c r="G1061" s="81">
        <v>980</v>
      </c>
      <c r="H1061" s="81">
        <v>5.09</v>
      </c>
      <c r="I1061" s="81">
        <v>0.28000000000000003</v>
      </c>
      <c r="J1061" s="81">
        <f>表4[[#This Row],[挂牌价]]-表4[[#This Row],[优惠下浮]]</f>
        <v>4.8099999999999996</v>
      </c>
      <c r="K1061" s="81">
        <v>0.13</v>
      </c>
      <c r="L1061" s="81">
        <f t="shared" si="48"/>
        <v>4.2566371681415927</v>
      </c>
      <c r="M1061" s="81">
        <f t="shared" si="49"/>
        <v>4713.7999999999993</v>
      </c>
      <c r="N1061" s="81">
        <f t="shared" si="50"/>
        <v>4171.5044247787609</v>
      </c>
    </row>
    <row r="1062" spans="1:14" ht="41.1" customHeight="1">
      <c r="A1062" s="83">
        <v>43990</v>
      </c>
      <c r="C1062" s="81" t="s">
        <v>13</v>
      </c>
      <c r="D1062" s="81" t="s">
        <v>14</v>
      </c>
      <c r="E1062" s="81" t="s">
        <v>15</v>
      </c>
      <c r="F1062" s="81" t="s">
        <v>230</v>
      </c>
      <c r="G1062" s="81">
        <v>584</v>
      </c>
      <c r="H1062" s="81">
        <v>5.09</v>
      </c>
      <c r="I1062" s="81">
        <v>0.28000000000000003</v>
      </c>
      <c r="J1062" s="81">
        <f>表4[[#This Row],[挂牌价]]-表4[[#This Row],[优惠下浮]]</f>
        <v>4.8099999999999996</v>
      </c>
      <c r="K1062" s="81">
        <v>0.13</v>
      </c>
      <c r="L1062" s="81">
        <f t="shared" si="48"/>
        <v>4.2566371681415927</v>
      </c>
      <c r="M1062" s="81">
        <f t="shared" si="49"/>
        <v>2809.04</v>
      </c>
      <c r="N1062" s="81">
        <f t="shared" si="50"/>
        <v>2485.8761061946902</v>
      </c>
    </row>
    <row r="1063" spans="1:14" ht="41.1" customHeight="1">
      <c r="A1063" s="83">
        <v>43990</v>
      </c>
      <c r="C1063" s="81" t="s">
        <v>13</v>
      </c>
      <c r="D1063" s="81" t="s">
        <v>14</v>
      </c>
      <c r="E1063" s="81" t="s">
        <v>15</v>
      </c>
      <c r="F1063" s="81" t="s">
        <v>1021</v>
      </c>
      <c r="G1063" s="81">
        <v>346</v>
      </c>
      <c r="H1063" s="81">
        <v>5.09</v>
      </c>
      <c r="I1063" s="81">
        <v>0.28000000000000003</v>
      </c>
      <c r="J1063" s="81">
        <f>表4[[#This Row],[挂牌价]]-表4[[#This Row],[优惠下浮]]</f>
        <v>4.8099999999999996</v>
      </c>
      <c r="K1063" s="81">
        <v>0.13</v>
      </c>
      <c r="L1063" s="81">
        <f t="shared" si="48"/>
        <v>4.2566371681415927</v>
      </c>
      <c r="M1063" s="81">
        <f t="shared" si="49"/>
        <v>1664.2599999999998</v>
      </c>
      <c r="N1063" s="81">
        <f t="shared" si="50"/>
        <v>1472.7964601769911</v>
      </c>
    </row>
    <row r="1064" spans="1:14" ht="41.1" customHeight="1">
      <c r="A1064" s="83">
        <v>43990</v>
      </c>
      <c r="C1064" s="81" t="s">
        <v>13</v>
      </c>
      <c r="D1064" s="81" t="s">
        <v>14</v>
      </c>
      <c r="E1064" s="81" t="s">
        <v>15</v>
      </c>
      <c r="F1064" s="81" t="s">
        <v>1029</v>
      </c>
      <c r="G1064" s="81">
        <v>248</v>
      </c>
      <c r="H1064" s="81">
        <v>5.09</v>
      </c>
      <c r="I1064" s="81">
        <v>0.28000000000000003</v>
      </c>
      <c r="J1064" s="81">
        <f>表4[[#This Row],[挂牌价]]-表4[[#This Row],[优惠下浮]]</f>
        <v>4.8099999999999996</v>
      </c>
      <c r="K1064" s="81">
        <v>0.13</v>
      </c>
      <c r="L1064" s="81">
        <f t="shared" si="48"/>
        <v>4.2566371681415927</v>
      </c>
      <c r="M1064" s="81">
        <f t="shared" si="49"/>
        <v>1192.8799999999999</v>
      </c>
      <c r="N1064" s="81">
        <f t="shared" si="50"/>
        <v>1055.646017699115</v>
      </c>
    </row>
    <row r="1065" spans="1:14" ht="41.1" customHeight="1">
      <c r="A1065" s="83">
        <v>43990</v>
      </c>
      <c r="C1065" s="81" t="s">
        <v>13</v>
      </c>
      <c r="D1065" s="81" t="s">
        <v>14</v>
      </c>
      <c r="E1065" s="81" t="s">
        <v>15</v>
      </c>
      <c r="F1065" s="81" t="s">
        <v>498</v>
      </c>
      <c r="G1065" s="81">
        <v>969</v>
      </c>
      <c r="H1065" s="81">
        <v>5.09</v>
      </c>
      <c r="I1065" s="81">
        <v>0.28000000000000003</v>
      </c>
      <c r="J1065" s="81">
        <f>表4[[#This Row],[挂牌价]]-表4[[#This Row],[优惠下浮]]</f>
        <v>4.8099999999999996</v>
      </c>
      <c r="K1065" s="81">
        <v>0.13</v>
      </c>
      <c r="L1065" s="81">
        <f t="shared" si="48"/>
        <v>4.2566371681415927</v>
      </c>
      <c r="M1065" s="81">
        <f t="shared" si="49"/>
        <v>4660.8899999999994</v>
      </c>
      <c r="N1065" s="81">
        <f t="shared" si="50"/>
        <v>4124.6814159292035</v>
      </c>
    </row>
    <row r="1066" spans="1:14" ht="41.1" customHeight="1">
      <c r="A1066" s="83">
        <v>43990</v>
      </c>
      <c r="C1066" s="81" t="s">
        <v>13</v>
      </c>
      <c r="D1066" s="81" t="s">
        <v>14</v>
      </c>
      <c r="E1066" s="81" t="s">
        <v>15</v>
      </c>
      <c r="F1066" s="81" t="s">
        <v>1028</v>
      </c>
      <c r="G1066" s="81">
        <v>658</v>
      </c>
      <c r="H1066" s="81">
        <v>5.09</v>
      </c>
      <c r="I1066" s="81">
        <v>0.28000000000000003</v>
      </c>
      <c r="J1066" s="81">
        <f>表4[[#This Row],[挂牌价]]-表4[[#This Row],[优惠下浮]]</f>
        <v>4.8099999999999996</v>
      </c>
      <c r="K1066" s="81">
        <v>0.13</v>
      </c>
      <c r="L1066" s="81">
        <f t="shared" si="48"/>
        <v>4.2566371681415927</v>
      </c>
      <c r="M1066" s="81">
        <f t="shared" si="49"/>
        <v>3164.9799999999996</v>
      </c>
      <c r="N1066" s="81">
        <f t="shared" si="50"/>
        <v>2800.8672566371679</v>
      </c>
    </row>
    <row r="1067" spans="1:14" ht="41.1" customHeight="1">
      <c r="A1067" s="83">
        <v>43990</v>
      </c>
      <c r="C1067" s="81" t="s">
        <v>13</v>
      </c>
      <c r="D1067" s="81" t="s">
        <v>14</v>
      </c>
      <c r="E1067" s="81" t="s">
        <v>15</v>
      </c>
      <c r="F1067" s="81" t="s">
        <v>197</v>
      </c>
      <c r="G1067" s="81">
        <v>206</v>
      </c>
      <c r="H1067" s="81">
        <v>5.09</v>
      </c>
      <c r="I1067" s="81">
        <v>0.28000000000000003</v>
      </c>
      <c r="J1067" s="81">
        <f>表4[[#This Row],[挂牌价]]-表4[[#This Row],[优惠下浮]]</f>
        <v>4.8099999999999996</v>
      </c>
      <c r="K1067" s="81">
        <v>0.13</v>
      </c>
      <c r="L1067" s="81">
        <f t="shared" si="48"/>
        <v>4.2566371681415927</v>
      </c>
      <c r="M1067" s="81">
        <f t="shared" si="49"/>
        <v>990.8599999999999</v>
      </c>
      <c r="N1067" s="81">
        <f t="shared" si="50"/>
        <v>876.86725663716811</v>
      </c>
    </row>
    <row r="1068" spans="1:14" ht="41.1" customHeight="1">
      <c r="A1068" s="83">
        <v>43990</v>
      </c>
      <c r="C1068" s="81" t="s">
        <v>13</v>
      </c>
      <c r="D1068" s="81" t="s">
        <v>14</v>
      </c>
      <c r="E1068" s="81" t="s">
        <v>15</v>
      </c>
      <c r="F1068" s="81" t="s">
        <v>232</v>
      </c>
      <c r="G1068" s="81">
        <v>843</v>
      </c>
      <c r="H1068" s="81">
        <v>5.09</v>
      </c>
      <c r="I1068" s="81">
        <v>0.28000000000000003</v>
      </c>
      <c r="J1068" s="81">
        <f>表4[[#This Row],[挂牌价]]-表4[[#This Row],[优惠下浮]]</f>
        <v>4.8099999999999996</v>
      </c>
      <c r="K1068" s="81">
        <v>0.13</v>
      </c>
      <c r="L1068" s="81">
        <f t="shared" si="48"/>
        <v>4.2566371681415927</v>
      </c>
      <c r="M1068" s="81">
        <f t="shared" si="49"/>
        <v>4054.8299999999995</v>
      </c>
      <c r="N1068" s="81">
        <f t="shared" si="50"/>
        <v>3588.3451327433627</v>
      </c>
    </row>
    <row r="1069" spans="1:14" ht="41.1" customHeight="1">
      <c r="A1069" s="83">
        <v>43990</v>
      </c>
      <c r="C1069" s="81" t="s">
        <v>13</v>
      </c>
      <c r="D1069" s="81" t="s">
        <v>14</v>
      </c>
      <c r="E1069" s="81" t="s">
        <v>15</v>
      </c>
      <c r="F1069" s="81" t="s">
        <v>1018</v>
      </c>
      <c r="G1069" s="81">
        <v>1790</v>
      </c>
      <c r="H1069" s="81">
        <v>5.09</v>
      </c>
      <c r="I1069" s="81">
        <v>0.28000000000000003</v>
      </c>
      <c r="J1069" s="81">
        <f>表4[[#This Row],[挂牌价]]-表4[[#This Row],[优惠下浮]]</f>
        <v>4.8099999999999996</v>
      </c>
      <c r="K1069" s="81">
        <v>0.13</v>
      </c>
      <c r="L1069" s="81">
        <f t="shared" si="48"/>
        <v>4.2566371681415927</v>
      </c>
      <c r="M1069" s="81">
        <f t="shared" si="49"/>
        <v>8609.9</v>
      </c>
      <c r="N1069" s="81">
        <f t="shared" si="50"/>
        <v>7619.3805309734507</v>
      </c>
    </row>
    <row r="1070" spans="1:14" ht="41.1" customHeight="1">
      <c r="A1070" s="83">
        <v>43990</v>
      </c>
      <c r="C1070" s="81" t="s">
        <v>13</v>
      </c>
      <c r="D1070" s="81" t="s">
        <v>14</v>
      </c>
      <c r="E1070" s="81" t="s">
        <v>15</v>
      </c>
      <c r="F1070" s="81" t="s">
        <v>1018</v>
      </c>
      <c r="G1070" s="81">
        <v>213</v>
      </c>
      <c r="H1070" s="81">
        <v>5.09</v>
      </c>
      <c r="I1070" s="81">
        <v>0.28000000000000003</v>
      </c>
      <c r="J1070" s="81">
        <f>表4[[#This Row],[挂牌价]]-表4[[#This Row],[优惠下浮]]</f>
        <v>4.8099999999999996</v>
      </c>
      <c r="K1070" s="81">
        <v>0.13</v>
      </c>
      <c r="L1070" s="81">
        <f t="shared" si="48"/>
        <v>4.2566371681415927</v>
      </c>
      <c r="M1070" s="81">
        <f t="shared" si="49"/>
        <v>1024.53</v>
      </c>
      <c r="N1070" s="81">
        <f t="shared" si="50"/>
        <v>906.66371681415922</v>
      </c>
    </row>
    <row r="1071" spans="1:14" ht="41.1" customHeight="1">
      <c r="A1071" s="83">
        <v>43990</v>
      </c>
      <c r="C1071" s="81" t="s">
        <v>13</v>
      </c>
      <c r="D1071" s="81" t="s">
        <v>14</v>
      </c>
      <c r="E1071" s="81" t="s">
        <v>15</v>
      </c>
      <c r="F1071" s="81" t="s">
        <v>1016</v>
      </c>
      <c r="G1071" s="81">
        <v>207</v>
      </c>
      <c r="H1071" s="81">
        <v>5.09</v>
      </c>
      <c r="I1071" s="81">
        <v>0.28000000000000003</v>
      </c>
      <c r="J1071" s="81">
        <f>表4[[#This Row],[挂牌价]]-表4[[#This Row],[优惠下浮]]</f>
        <v>4.8099999999999996</v>
      </c>
      <c r="K1071" s="81">
        <v>0.13</v>
      </c>
      <c r="L1071" s="81">
        <f t="shared" si="48"/>
        <v>4.2566371681415927</v>
      </c>
      <c r="M1071" s="81">
        <f t="shared" si="49"/>
        <v>995.67</v>
      </c>
      <c r="N1071" s="81">
        <f t="shared" si="50"/>
        <v>881.12389380530965</v>
      </c>
    </row>
    <row r="1072" spans="1:14" ht="41.1" customHeight="1">
      <c r="A1072" s="83">
        <v>43990</v>
      </c>
      <c r="C1072" s="81" t="s">
        <v>13</v>
      </c>
      <c r="D1072" s="81" t="s">
        <v>14</v>
      </c>
      <c r="E1072" s="81" t="s">
        <v>15</v>
      </c>
      <c r="F1072" s="81" t="s">
        <v>746</v>
      </c>
      <c r="G1072" s="81">
        <v>99</v>
      </c>
      <c r="H1072" s="81">
        <v>5.09</v>
      </c>
      <c r="I1072" s="81">
        <v>0.28000000000000003</v>
      </c>
      <c r="J1072" s="81">
        <f>表4[[#This Row],[挂牌价]]-表4[[#This Row],[优惠下浮]]</f>
        <v>4.8099999999999996</v>
      </c>
      <c r="K1072" s="81">
        <v>0.13</v>
      </c>
      <c r="L1072" s="81">
        <f t="shared" si="48"/>
        <v>4.2566371681415927</v>
      </c>
      <c r="M1072" s="81">
        <f t="shared" si="49"/>
        <v>476.18999999999994</v>
      </c>
      <c r="N1072" s="81">
        <f t="shared" si="50"/>
        <v>421.40707964601768</v>
      </c>
    </row>
    <row r="1073" spans="1:14" ht="41.1" customHeight="1">
      <c r="A1073" s="83">
        <v>43990</v>
      </c>
      <c r="C1073" s="81" t="s">
        <v>13</v>
      </c>
      <c r="D1073" s="81" t="s">
        <v>14</v>
      </c>
      <c r="E1073" s="81" t="s">
        <v>15</v>
      </c>
      <c r="F1073" s="81" t="s">
        <v>746</v>
      </c>
      <c r="G1073" s="81">
        <v>220</v>
      </c>
      <c r="H1073" s="81">
        <v>5.09</v>
      </c>
      <c r="I1073" s="81">
        <v>0.28000000000000003</v>
      </c>
      <c r="J1073" s="81">
        <f>表4[[#This Row],[挂牌价]]-表4[[#This Row],[优惠下浮]]</f>
        <v>4.8099999999999996</v>
      </c>
      <c r="K1073" s="81">
        <v>0.13</v>
      </c>
      <c r="L1073" s="81">
        <f t="shared" si="48"/>
        <v>4.2566371681415927</v>
      </c>
      <c r="M1073" s="81">
        <f t="shared" si="49"/>
        <v>1058.1999999999998</v>
      </c>
      <c r="N1073" s="81">
        <f t="shared" si="50"/>
        <v>936.46017699115043</v>
      </c>
    </row>
    <row r="1074" spans="1:14" ht="41.1" customHeight="1">
      <c r="A1074" s="83">
        <v>43990</v>
      </c>
      <c r="C1074" s="81" t="s">
        <v>13</v>
      </c>
      <c r="D1074" s="81" t="s">
        <v>14</v>
      </c>
      <c r="E1074" s="81" t="s">
        <v>15</v>
      </c>
      <c r="F1074" s="81" t="s">
        <v>746</v>
      </c>
      <c r="G1074" s="81">
        <v>142</v>
      </c>
      <c r="H1074" s="81">
        <v>5.09</v>
      </c>
      <c r="I1074" s="81">
        <v>0.28000000000000003</v>
      </c>
      <c r="J1074" s="81">
        <f>表4[[#This Row],[挂牌价]]-表4[[#This Row],[优惠下浮]]</f>
        <v>4.8099999999999996</v>
      </c>
      <c r="K1074" s="81">
        <v>0.13</v>
      </c>
      <c r="L1074" s="81">
        <f t="shared" si="48"/>
        <v>4.2566371681415927</v>
      </c>
      <c r="M1074" s="81">
        <f t="shared" si="49"/>
        <v>683.02</v>
      </c>
      <c r="N1074" s="81">
        <f t="shared" si="50"/>
        <v>604.44247787610618</v>
      </c>
    </row>
    <row r="1075" spans="1:14" ht="41.1" customHeight="1">
      <c r="A1075" s="83">
        <v>43990</v>
      </c>
      <c r="C1075" s="81" t="s">
        <v>13</v>
      </c>
      <c r="D1075" s="81" t="s">
        <v>14</v>
      </c>
      <c r="E1075" s="81" t="s">
        <v>15</v>
      </c>
      <c r="F1075" s="81" t="s">
        <v>1012</v>
      </c>
      <c r="G1075" s="81">
        <v>100</v>
      </c>
      <c r="H1075" s="81">
        <v>5.09</v>
      </c>
      <c r="I1075" s="81">
        <v>0.28000000000000003</v>
      </c>
      <c r="J1075" s="81">
        <f>表4[[#This Row],[挂牌价]]-表4[[#This Row],[优惠下浮]]</f>
        <v>4.8099999999999996</v>
      </c>
      <c r="K1075" s="81">
        <v>0.13</v>
      </c>
      <c r="L1075" s="81">
        <f t="shared" si="48"/>
        <v>4.2566371681415927</v>
      </c>
      <c r="M1075" s="81">
        <f t="shared" si="49"/>
        <v>480.99999999999994</v>
      </c>
      <c r="N1075" s="81">
        <f t="shared" si="50"/>
        <v>425.66371681415927</v>
      </c>
    </row>
    <row r="1076" spans="1:14" ht="41.1" customHeight="1">
      <c r="A1076" s="83">
        <v>43990</v>
      </c>
      <c r="C1076" s="81" t="s">
        <v>13</v>
      </c>
      <c r="D1076" s="81" t="s">
        <v>14</v>
      </c>
      <c r="E1076" s="81" t="s">
        <v>15</v>
      </c>
      <c r="F1076" s="81" t="s">
        <v>1012</v>
      </c>
      <c r="G1076" s="81">
        <v>565</v>
      </c>
      <c r="H1076" s="81">
        <v>5.09</v>
      </c>
      <c r="I1076" s="81">
        <v>0.28000000000000003</v>
      </c>
      <c r="J1076" s="81">
        <f>表4[[#This Row],[挂牌价]]-表4[[#This Row],[优惠下浮]]</f>
        <v>4.8099999999999996</v>
      </c>
      <c r="K1076" s="81">
        <v>0.13</v>
      </c>
      <c r="L1076" s="81">
        <f t="shared" si="48"/>
        <v>4.2566371681415927</v>
      </c>
      <c r="M1076" s="81">
        <f t="shared" si="49"/>
        <v>2717.6499999999996</v>
      </c>
      <c r="N1076" s="81">
        <f t="shared" si="50"/>
        <v>2405</v>
      </c>
    </row>
    <row r="1077" spans="1:14" ht="41.1" customHeight="1">
      <c r="A1077" s="83">
        <v>43990</v>
      </c>
      <c r="C1077" s="81" t="s">
        <v>13</v>
      </c>
      <c r="D1077" s="81" t="s">
        <v>14</v>
      </c>
      <c r="E1077" s="81" t="s">
        <v>15</v>
      </c>
      <c r="F1077" s="81" t="s">
        <v>1012</v>
      </c>
      <c r="G1077" s="81">
        <v>120</v>
      </c>
      <c r="H1077" s="81">
        <v>5.09</v>
      </c>
      <c r="I1077" s="81">
        <v>0.28000000000000003</v>
      </c>
      <c r="J1077" s="81">
        <f>表4[[#This Row],[挂牌价]]-表4[[#This Row],[优惠下浮]]</f>
        <v>4.8099999999999996</v>
      </c>
      <c r="K1077" s="81">
        <v>0.13</v>
      </c>
      <c r="L1077" s="81">
        <f t="shared" si="48"/>
        <v>4.2566371681415927</v>
      </c>
      <c r="M1077" s="81">
        <f t="shared" si="49"/>
        <v>577.19999999999993</v>
      </c>
      <c r="N1077" s="81">
        <f t="shared" si="50"/>
        <v>510.7964601769911</v>
      </c>
    </row>
    <row r="1078" spans="1:14" ht="41.1" customHeight="1">
      <c r="A1078" s="83">
        <v>43990</v>
      </c>
      <c r="C1078" s="81" t="s">
        <v>13</v>
      </c>
      <c r="D1078" s="81" t="s">
        <v>14</v>
      </c>
      <c r="E1078" s="81" t="s">
        <v>15</v>
      </c>
      <c r="F1078" s="81" t="s">
        <v>253</v>
      </c>
      <c r="G1078" s="81">
        <v>532</v>
      </c>
      <c r="H1078" s="81">
        <v>5.09</v>
      </c>
      <c r="I1078" s="81">
        <v>0.28000000000000003</v>
      </c>
      <c r="J1078" s="81">
        <f>表4[[#This Row],[挂牌价]]-表4[[#This Row],[优惠下浮]]</f>
        <v>4.8099999999999996</v>
      </c>
      <c r="K1078" s="81">
        <v>0.13</v>
      </c>
      <c r="L1078" s="81">
        <f t="shared" si="48"/>
        <v>4.2566371681415927</v>
      </c>
      <c r="M1078" s="81">
        <f t="shared" si="49"/>
        <v>2558.9199999999996</v>
      </c>
      <c r="N1078" s="81">
        <f t="shared" si="50"/>
        <v>2264.5309734513271</v>
      </c>
    </row>
    <row r="1079" spans="1:14" ht="41.1" customHeight="1">
      <c r="A1079" s="83">
        <v>43991</v>
      </c>
      <c r="C1079" s="81" t="s">
        <v>13</v>
      </c>
      <c r="D1079" s="81" t="s">
        <v>14</v>
      </c>
      <c r="E1079" s="81" t="s">
        <v>15</v>
      </c>
      <c r="F1079" s="81" t="s">
        <v>1013</v>
      </c>
      <c r="G1079" s="81">
        <v>1720</v>
      </c>
      <c r="H1079" s="81">
        <v>5.09</v>
      </c>
      <c r="I1079" s="81">
        <v>0.28000000000000003</v>
      </c>
      <c r="J1079" s="81">
        <f>表4[[#This Row],[挂牌价]]-表4[[#This Row],[优惠下浮]]</f>
        <v>4.8099999999999996</v>
      </c>
      <c r="K1079" s="81">
        <v>0.13</v>
      </c>
      <c r="L1079" s="81">
        <f t="shared" si="48"/>
        <v>4.2566371681415927</v>
      </c>
      <c r="M1079" s="81">
        <f t="shared" si="49"/>
        <v>8273.1999999999989</v>
      </c>
      <c r="N1079" s="81">
        <f t="shared" si="50"/>
        <v>7321.4159292035392</v>
      </c>
    </row>
    <row r="1080" spans="1:14" ht="41.1" customHeight="1">
      <c r="A1080" s="83">
        <v>43991</v>
      </c>
      <c r="C1080" s="81" t="s">
        <v>13</v>
      </c>
      <c r="D1080" s="81" t="s">
        <v>14</v>
      </c>
      <c r="E1080" s="81" t="s">
        <v>15</v>
      </c>
      <c r="F1080" s="81" t="s">
        <v>29</v>
      </c>
      <c r="G1080" s="81">
        <v>1061</v>
      </c>
      <c r="H1080" s="81">
        <v>5.09</v>
      </c>
      <c r="I1080" s="81">
        <v>0.28000000000000003</v>
      </c>
      <c r="J1080" s="81">
        <f>表4[[#This Row],[挂牌价]]-表4[[#This Row],[优惠下浮]]</f>
        <v>4.8099999999999996</v>
      </c>
      <c r="K1080" s="81">
        <v>0.13</v>
      </c>
      <c r="L1080" s="81">
        <f t="shared" si="48"/>
        <v>4.2566371681415927</v>
      </c>
      <c r="M1080" s="81">
        <f t="shared" si="49"/>
        <v>5103.41</v>
      </c>
      <c r="N1080" s="81">
        <f t="shared" si="50"/>
        <v>4516.2920353982299</v>
      </c>
    </row>
    <row r="1081" spans="1:14" ht="41.1" customHeight="1">
      <c r="A1081" s="83">
        <v>43991</v>
      </c>
      <c r="C1081" s="81" t="s">
        <v>13</v>
      </c>
      <c r="D1081" s="81" t="s">
        <v>14</v>
      </c>
      <c r="E1081" s="81" t="s">
        <v>15</v>
      </c>
      <c r="F1081" s="81" t="s">
        <v>44</v>
      </c>
      <c r="G1081" s="81">
        <v>1130</v>
      </c>
      <c r="H1081" s="81">
        <v>5.09</v>
      </c>
      <c r="I1081" s="81">
        <v>0.28000000000000003</v>
      </c>
      <c r="J1081" s="81">
        <f>表4[[#This Row],[挂牌价]]-表4[[#This Row],[优惠下浮]]</f>
        <v>4.8099999999999996</v>
      </c>
      <c r="K1081" s="81">
        <v>0.13</v>
      </c>
      <c r="L1081" s="81">
        <f t="shared" si="48"/>
        <v>4.2566371681415927</v>
      </c>
      <c r="M1081" s="81">
        <f t="shared" si="49"/>
        <v>5435.2999999999993</v>
      </c>
      <c r="N1081" s="81">
        <f t="shared" si="50"/>
        <v>4810</v>
      </c>
    </row>
    <row r="1082" spans="1:14" ht="41.1" customHeight="1">
      <c r="A1082" s="83">
        <v>43991</v>
      </c>
      <c r="C1082" s="81" t="s">
        <v>13</v>
      </c>
      <c r="D1082" s="81" t="s">
        <v>14</v>
      </c>
      <c r="E1082" s="81" t="s">
        <v>15</v>
      </c>
      <c r="F1082" s="81" t="s">
        <v>1020</v>
      </c>
      <c r="G1082" s="81">
        <v>6058</v>
      </c>
      <c r="H1082" s="81">
        <v>5.09</v>
      </c>
      <c r="I1082" s="81">
        <v>0.28000000000000003</v>
      </c>
      <c r="J1082" s="81">
        <f>表4[[#This Row],[挂牌价]]-表4[[#This Row],[优惠下浮]]</f>
        <v>4.8099999999999996</v>
      </c>
      <c r="K1082" s="81">
        <v>0.13</v>
      </c>
      <c r="L1082" s="81">
        <f t="shared" si="48"/>
        <v>4.2566371681415927</v>
      </c>
      <c r="M1082" s="81">
        <f t="shared" si="49"/>
        <v>29138.979999999996</v>
      </c>
      <c r="N1082" s="81">
        <f t="shared" si="50"/>
        <v>25786.70796460177</v>
      </c>
    </row>
    <row r="1083" spans="1:14" ht="41.1" customHeight="1">
      <c r="A1083" s="83">
        <v>43991</v>
      </c>
      <c r="C1083" s="81" t="s">
        <v>13</v>
      </c>
      <c r="D1083" s="81" t="s">
        <v>14</v>
      </c>
      <c r="E1083" s="81" t="s">
        <v>15</v>
      </c>
      <c r="F1083" s="81" t="s">
        <v>39</v>
      </c>
      <c r="G1083" s="81">
        <v>425</v>
      </c>
      <c r="H1083" s="81">
        <v>5.09</v>
      </c>
      <c r="I1083" s="81">
        <v>0.28000000000000003</v>
      </c>
      <c r="J1083" s="81">
        <f>表4[[#This Row],[挂牌价]]-表4[[#This Row],[优惠下浮]]</f>
        <v>4.8099999999999996</v>
      </c>
      <c r="K1083" s="81">
        <v>0.13</v>
      </c>
      <c r="L1083" s="81">
        <f t="shared" si="48"/>
        <v>4.2566371681415927</v>
      </c>
      <c r="M1083" s="81">
        <f t="shared" si="49"/>
        <v>2044.2499999999998</v>
      </c>
      <c r="N1083" s="81">
        <f t="shared" si="50"/>
        <v>1809.0707964601768</v>
      </c>
    </row>
    <row r="1084" spans="1:14" ht="41.1" customHeight="1">
      <c r="A1084" s="83">
        <v>43991</v>
      </c>
      <c r="C1084" s="81" t="s">
        <v>13</v>
      </c>
      <c r="D1084" s="81" t="s">
        <v>14</v>
      </c>
      <c r="E1084" s="81" t="s">
        <v>15</v>
      </c>
      <c r="F1084" s="81" t="s">
        <v>39</v>
      </c>
      <c r="G1084" s="81">
        <v>4920</v>
      </c>
      <c r="H1084" s="81">
        <v>5.09</v>
      </c>
      <c r="I1084" s="81">
        <v>0.28000000000000003</v>
      </c>
      <c r="J1084" s="81">
        <f>表4[[#This Row],[挂牌价]]-表4[[#This Row],[优惠下浮]]</f>
        <v>4.8099999999999996</v>
      </c>
      <c r="K1084" s="81">
        <v>0.13</v>
      </c>
      <c r="L1084" s="81">
        <f t="shared" si="48"/>
        <v>4.2566371681415927</v>
      </c>
      <c r="M1084" s="81">
        <f t="shared" si="49"/>
        <v>23665.199999999997</v>
      </c>
      <c r="N1084" s="81">
        <f t="shared" si="50"/>
        <v>20942.654867256635</v>
      </c>
    </row>
    <row r="1085" spans="1:14" ht="41.1" customHeight="1">
      <c r="A1085" s="83">
        <v>43991</v>
      </c>
      <c r="C1085" s="81" t="s">
        <v>13</v>
      </c>
      <c r="D1085" s="81" t="s">
        <v>14</v>
      </c>
      <c r="E1085" s="81" t="s">
        <v>15</v>
      </c>
      <c r="F1085" s="81" t="s">
        <v>35</v>
      </c>
      <c r="G1085" s="81">
        <v>660</v>
      </c>
      <c r="H1085" s="81">
        <v>5.09</v>
      </c>
      <c r="I1085" s="81">
        <v>0.28000000000000003</v>
      </c>
      <c r="J1085" s="81">
        <f>表4[[#This Row],[挂牌价]]-表4[[#This Row],[优惠下浮]]</f>
        <v>4.8099999999999996</v>
      </c>
      <c r="K1085" s="81">
        <v>0.13</v>
      </c>
      <c r="L1085" s="81">
        <f t="shared" si="48"/>
        <v>4.2566371681415927</v>
      </c>
      <c r="M1085" s="81">
        <f t="shared" si="49"/>
        <v>3174.6</v>
      </c>
      <c r="N1085" s="81">
        <f t="shared" si="50"/>
        <v>2809.3805309734512</v>
      </c>
    </row>
    <row r="1086" spans="1:14" ht="41.1" customHeight="1">
      <c r="A1086" s="83">
        <v>43991</v>
      </c>
      <c r="C1086" s="81" t="s">
        <v>13</v>
      </c>
      <c r="D1086" s="81" t="s">
        <v>14</v>
      </c>
      <c r="E1086" s="81" t="s">
        <v>15</v>
      </c>
      <c r="F1086" s="81" t="s">
        <v>1029</v>
      </c>
      <c r="G1086" s="81">
        <v>93</v>
      </c>
      <c r="H1086" s="81">
        <v>5.09</v>
      </c>
      <c r="I1086" s="81">
        <v>0.28000000000000003</v>
      </c>
      <c r="J1086" s="81">
        <f>表4[[#This Row],[挂牌价]]-表4[[#This Row],[优惠下浮]]</f>
        <v>4.8099999999999996</v>
      </c>
      <c r="K1086" s="81">
        <v>0.13</v>
      </c>
      <c r="L1086" s="81">
        <f t="shared" si="48"/>
        <v>4.2566371681415927</v>
      </c>
      <c r="M1086" s="81">
        <f t="shared" si="49"/>
        <v>447.33</v>
      </c>
      <c r="N1086" s="81">
        <f t="shared" si="50"/>
        <v>395.86725663716811</v>
      </c>
    </row>
    <row r="1087" spans="1:14" ht="41.1" customHeight="1">
      <c r="A1087" s="83">
        <v>43991</v>
      </c>
      <c r="C1087" s="81" t="s">
        <v>13</v>
      </c>
      <c r="D1087" s="81" t="s">
        <v>14</v>
      </c>
      <c r="E1087" s="81" t="s">
        <v>15</v>
      </c>
      <c r="F1087" s="81" t="s">
        <v>1029</v>
      </c>
      <c r="G1087" s="81">
        <v>250</v>
      </c>
      <c r="H1087" s="81">
        <v>5.09</v>
      </c>
      <c r="I1087" s="81">
        <v>0.28000000000000003</v>
      </c>
      <c r="J1087" s="81">
        <f>表4[[#This Row],[挂牌价]]-表4[[#This Row],[优惠下浮]]</f>
        <v>4.8099999999999996</v>
      </c>
      <c r="K1087" s="81">
        <v>0.13</v>
      </c>
      <c r="L1087" s="81">
        <f t="shared" si="48"/>
        <v>4.2566371681415927</v>
      </c>
      <c r="M1087" s="81">
        <f t="shared" si="49"/>
        <v>1202.5</v>
      </c>
      <c r="N1087" s="81">
        <f t="shared" si="50"/>
        <v>1064.1592920353983</v>
      </c>
    </row>
    <row r="1088" spans="1:14" ht="41.1" customHeight="1">
      <c r="A1088" s="83">
        <v>43991</v>
      </c>
      <c r="C1088" s="81" t="s">
        <v>13</v>
      </c>
      <c r="D1088" s="81" t="s">
        <v>14</v>
      </c>
      <c r="E1088" s="81" t="s">
        <v>15</v>
      </c>
      <c r="F1088" s="81" t="s">
        <v>498</v>
      </c>
      <c r="G1088" s="81">
        <v>894</v>
      </c>
      <c r="H1088" s="81">
        <v>5.09</v>
      </c>
      <c r="I1088" s="81">
        <v>0.28000000000000003</v>
      </c>
      <c r="J1088" s="81">
        <f>表4[[#This Row],[挂牌价]]-表4[[#This Row],[优惠下浮]]</f>
        <v>4.8099999999999996</v>
      </c>
      <c r="K1088" s="81">
        <v>0.13</v>
      </c>
      <c r="L1088" s="81">
        <f t="shared" si="48"/>
        <v>4.2566371681415927</v>
      </c>
      <c r="M1088" s="81">
        <f t="shared" si="49"/>
        <v>4300.1399999999994</v>
      </c>
      <c r="N1088" s="81">
        <f t="shared" si="50"/>
        <v>3805.4336283185839</v>
      </c>
    </row>
    <row r="1089" spans="1:14" ht="41.1" customHeight="1">
      <c r="A1089" s="83">
        <v>43991</v>
      </c>
      <c r="C1089" s="81" t="s">
        <v>13</v>
      </c>
      <c r="D1089" s="81" t="s">
        <v>14</v>
      </c>
      <c r="E1089" s="81" t="s">
        <v>15</v>
      </c>
      <c r="F1089" s="81" t="s">
        <v>1028</v>
      </c>
      <c r="G1089" s="81">
        <v>613</v>
      </c>
      <c r="H1089" s="81">
        <v>5.09</v>
      </c>
      <c r="I1089" s="81">
        <v>0.28000000000000003</v>
      </c>
      <c r="J1089" s="81">
        <f>表4[[#This Row],[挂牌价]]-表4[[#This Row],[优惠下浮]]</f>
        <v>4.8099999999999996</v>
      </c>
      <c r="K1089" s="81">
        <v>0.13</v>
      </c>
      <c r="L1089" s="81">
        <f t="shared" si="48"/>
        <v>4.2566371681415927</v>
      </c>
      <c r="M1089" s="81">
        <f t="shared" si="49"/>
        <v>2948.5299999999997</v>
      </c>
      <c r="N1089" s="81">
        <f t="shared" si="50"/>
        <v>2609.3185840707961</v>
      </c>
    </row>
    <row r="1090" spans="1:14" ht="41.1" customHeight="1">
      <c r="A1090" s="83">
        <v>43991</v>
      </c>
      <c r="C1090" s="81" t="s">
        <v>13</v>
      </c>
      <c r="D1090" s="81" t="s">
        <v>14</v>
      </c>
      <c r="E1090" s="81" t="s">
        <v>15</v>
      </c>
      <c r="F1090" s="81" t="s">
        <v>197</v>
      </c>
      <c r="G1090" s="81">
        <v>503</v>
      </c>
      <c r="H1090" s="81">
        <v>5.09</v>
      </c>
      <c r="I1090" s="81">
        <v>0.28000000000000003</v>
      </c>
      <c r="J1090" s="81">
        <f>表4[[#This Row],[挂牌价]]-表4[[#This Row],[优惠下浮]]</f>
        <v>4.8099999999999996</v>
      </c>
      <c r="K1090" s="81">
        <v>0.13</v>
      </c>
      <c r="L1090" s="81">
        <f t="shared" ref="L1090:L1153" si="51">4.81/1.13</f>
        <v>4.2566371681415927</v>
      </c>
      <c r="M1090" s="81">
        <f t="shared" ref="M1090:M1153" si="52">J1090*G1090</f>
        <v>2419.4299999999998</v>
      </c>
      <c r="N1090" s="81">
        <f t="shared" ref="N1090:N1153" si="53">L1090*G1090</f>
        <v>2141.0884955752213</v>
      </c>
    </row>
    <row r="1091" spans="1:14" ht="41.1" customHeight="1">
      <c r="A1091" s="83">
        <v>43991</v>
      </c>
      <c r="C1091" s="81" t="s">
        <v>13</v>
      </c>
      <c r="D1091" s="81" t="s">
        <v>14</v>
      </c>
      <c r="E1091" s="81" t="s">
        <v>15</v>
      </c>
      <c r="F1091" s="81" t="s">
        <v>1033</v>
      </c>
      <c r="G1091" s="81">
        <v>264</v>
      </c>
      <c r="H1091" s="81">
        <v>5.09</v>
      </c>
      <c r="I1091" s="81">
        <v>0.28000000000000003</v>
      </c>
      <c r="J1091" s="81">
        <f>表4[[#This Row],[挂牌价]]-表4[[#This Row],[优惠下浮]]</f>
        <v>4.8099999999999996</v>
      </c>
      <c r="K1091" s="81">
        <v>0.13</v>
      </c>
      <c r="L1091" s="81">
        <f t="shared" si="51"/>
        <v>4.2566371681415927</v>
      </c>
      <c r="M1091" s="81">
        <f t="shared" si="52"/>
        <v>1269.8399999999999</v>
      </c>
      <c r="N1091" s="81">
        <f t="shared" si="53"/>
        <v>1123.7522123893805</v>
      </c>
    </row>
    <row r="1092" spans="1:14" ht="41.1" customHeight="1">
      <c r="A1092" s="83">
        <v>43991</v>
      </c>
      <c r="C1092" s="81" t="s">
        <v>13</v>
      </c>
      <c r="D1092" s="81" t="s">
        <v>14</v>
      </c>
      <c r="E1092" s="81" t="s">
        <v>15</v>
      </c>
      <c r="F1092" s="81" t="s">
        <v>1018</v>
      </c>
      <c r="G1092" s="81">
        <v>372</v>
      </c>
      <c r="H1092" s="81">
        <v>5.09</v>
      </c>
      <c r="I1092" s="81">
        <v>0.28000000000000003</v>
      </c>
      <c r="J1092" s="81">
        <f>表4[[#This Row],[挂牌价]]-表4[[#This Row],[优惠下浮]]</f>
        <v>4.8099999999999996</v>
      </c>
      <c r="K1092" s="81">
        <v>0.13</v>
      </c>
      <c r="L1092" s="81">
        <f t="shared" si="51"/>
        <v>4.2566371681415927</v>
      </c>
      <c r="M1092" s="81">
        <f t="shared" si="52"/>
        <v>1789.32</v>
      </c>
      <c r="N1092" s="81">
        <f t="shared" si="53"/>
        <v>1583.4690265486724</v>
      </c>
    </row>
    <row r="1093" spans="1:14" ht="41.1" customHeight="1">
      <c r="A1093" s="83">
        <v>43991</v>
      </c>
      <c r="C1093" s="81" t="s">
        <v>13</v>
      </c>
      <c r="D1093" s="81" t="s">
        <v>14</v>
      </c>
      <c r="E1093" s="81" t="s">
        <v>15</v>
      </c>
      <c r="F1093" s="81" t="s">
        <v>1012</v>
      </c>
      <c r="G1093" s="81">
        <v>314</v>
      </c>
      <c r="H1093" s="81">
        <v>5.09</v>
      </c>
      <c r="I1093" s="81">
        <v>0.28000000000000003</v>
      </c>
      <c r="J1093" s="81">
        <f>表4[[#This Row],[挂牌价]]-表4[[#This Row],[优惠下浮]]</f>
        <v>4.8099999999999996</v>
      </c>
      <c r="K1093" s="81">
        <v>0.13</v>
      </c>
      <c r="L1093" s="81">
        <f t="shared" si="51"/>
        <v>4.2566371681415927</v>
      </c>
      <c r="M1093" s="81">
        <f t="shared" si="52"/>
        <v>1510.34</v>
      </c>
      <c r="N1093" s="81">
        <f t="shared" si="53"/>
        <v>1336.5840707964601</v>
      </c>
    </row>
    <row r="1094" spans="1:14" ht="41.1" customHeight="1">
      <c r="A1094" s="83">
        <v>43992</v>
      </c>
      <c r="C1094" s="81" t="s">
        <v>13</v>
      </c>
      <c r="D1094" s="81" t="s">
        <v>14</v>
      </c>
      <c r="E1094" s="81" t="s">
        <v>15</v>
      </c>
      <c r="F1094" s="81" t="s">
        <v>1013</v>
      </c>
      <c r="G1094" s="81">
        <v>627</v>
      </c>
      <c r="H1094" s="81">
        <v>5.09</v>
      </c>
      <c r="I1094" s="81">
        <v>0.28000000000000003</v>
      </c>
      <c r="J1094" s="81">
        <f>表4[[#This Row],[挂牌价]]-表4[[#This Row],[优惠下浮]]</f>
        <v>4.8099999999999996</v>
      </c>
      <c r="K1094" s="81">
        <v>0.13</v>
      </c>
      <c r="L1094" s="81">
        <f t="shared" si="51"/>
        <v>4.2566371681415927</v>
      </c>
      <c r="M1094" s="81">
        <f t="shared" si="52"/>
        <v>3015.87</v>
      </c>
      <c r="N1094" s="81">
        <f t="shared" si="53"/>
        <v>2668.9115044247787</v>
      </c>
    </row>
    <row r="1095" spans="1:14" ht="41.1" customHeight="1">
      <c r="A1095" s="83">
        <v>43992</v>
      </c>
      <c r="C1095" s="81" t="s">
        <v>13</v>
      </c>
      <c r="D1095" s="81" t="s">
        <v>14</v>
      </c>
      <c r="E1095" s="81" t="s">
        <v>15</v>
      </c>
      <c r="F1095" s="81" t="s">
        <v>1013</v>
      </c>
      <c r="G1095" s="81">
        <v>760</v>
      </c>
      <c r="H1095" s="81">
        <v>5.09</v>
      </c>
      <c r="I1095" s="81">
        <v>0.28000000000000003</v>
      </c>
      <c r="J1095" s="81">
        <f>表4[[#This Row],[挂牌价]]-表4[[#This Row],[优惠下浮]]</f>
        <v>4.8099999999999996</v>
      </c>
      <c r="K1095" s="81">
        <v>0.13</v>
      </c>
      <c r="L1095" s="81">
        <f t="shared" si="51"/>
        <v>4.2566371681415927</v>
      </c>
      <c r="M1095" s="81">
        <f t="shared" si="52"/>
        <v>3655.6</v>
      </c>
      <c r="N1095" s="81">
        <f t="shared" si="53"/>
        <v>3235.0442477876104</v>
      </c>
    </row>
    <row r="1096" spans="1:14" ht="41.1" customHeight="1">
      <c r="A1096" s="83">
        <v>43992</v>
      </c>
      <c r="C1096" s="81" t="s">
        <v>13</v>
      </c>
      <c r="D1096" s="81" t="s">
        <v>14</v>
      </c>
      <c r="E1096" s="81" t="s">
        <v>15</v>
      </c>
      <c r="F1096" s="81" t="s">
        <v>1013</v>
      </c>
      <c r="G1096" s="81">
        <v>178</v>
      </c>
      <c r="H1096" s="81">
        <v>5.09</v>
      </c>
      <c r="I1096" s="81">
        <v>0.28000000000000003</v>
      </c>
      <c r="J1096" s="81">
        <f>表4[[#This Row],[挂牌价]]-表4[[#This Row],[优惠下浮]]</f>
        <v>4.8099999999999996</v>
      </c>
      <c r="K1096" s="81">
        <v>0.13</v>
      </c>
      <c r="L1096" s="81">
        <f t="shared" si="51"/>
        <v>4.2566371681415927</v>
      </c>
      <c r="M1096" s="81">
        <f t="shared" si="52"/>
        <v>856.18</v>
      </c>
      <c r="N1096" s="81">
        <f t="shared" si="53"/>
        <v>757.68141592920347</v>
      </c>
    </row>
    <row r="1097" spans="1:14" ht="41.1" customHeight="1">
      <c r="A1097" s="83">
        <v>43992</v>
      </c>
      <c r="C1097" s="81" t="s">
        <v>13</v>
      </c>
      <c r="D1097" s="81" t="s">
        <v>14</v>
      </c>
      <c r="E1097" s="81" t="s">
        <v>15</v>
      </c>
      <c r="F1097" s="81" t="s">
        <v>1013</v>
      </c>
      <c r="G1097" s="81">
        <v>441</v>
      </c>
      <c r="H1097" s="81">
        <v>5.09</v>
      </c>
      <c r="I1097" s="81">
        <v>0.28000000000000003</v>
      </c>
      <c r="J1097" s="81">
        <f>表4[[#This Row],[挂牌价]]-表4[[#This Row],[优惠下浮]]</f>
        <v>4.8099999999999996</v>
      </c>
      <c r="K1097" s="81">
        <v>0.13</v>
      </c>
      <c r="L1097" s="81">
        <f t="shared" si="51"/>
        <v>4.2566371681415927</v>
      </c>
      <c r="M1097" s="81">
        <f t="shared" si="52"/>
        <v>2121.21</v>
      </c>
      <c r="N1097" s="81">
        <f t="shared" si="53"/>
        <v>1877.1769911504423</v>
      </c>
    </row>
    <row r="1098" spans="1:14" ht="41.1" customHeight="1">
      <c r="A1098" s="83">
        <v>43992</v>
      </c>
      <c r="C1098" s="81" t="s">
        <v>13</v>
      </c>
      <c r="D1098" s="81" t="s">
        <v>14</v>
      </c>
      <c r="E1098" s="81" t="s">
        <v>15</v>
      </c>
      <c r="F1098" s="81" t="s">
        <v>29</v>
      </c>
      <c r="G1098" s="81">
        <v>1941</v>
      </c>
      <c r="H1098" s="81">
        <v>5.09</v>
      </c>
      <c r="I1098" s="81">
        <v>0.28000000000000003</v>
      </c>
      <c r="J1098" s="81">
        <f>表4[[#This Row],[挂牌价]]-表4[[#This Row],[优惠下浮]]</f>
        <v>4.8099999999999996</v>
      </c>
      <c r="K1098" s="81">
        <v>0.13</v>
      </c>
      <c r="L1098" s="81">
        <f t="shared" si="51"/>
        <v>4.2566371681415927</v>
      </c>
      <c r="M1098" s="81">
        <f t="shared" si="52"/>
        <v>9336.2099999999991</v>
      </c>
      <c r="N1098" s="81">
        <f t="shared" si="53"/>
        <v>8262.1327433628321</v>
      </c>
    </row>
    <row r="1099" spans="1:14" ht="41.1" customHeight="1">
      <c r="A1099" s="83">
        <v>43992</v>
      </c>
      <c r="C1099" s="81" t="s">
        <v>13</v>
      </c>
      <c r="D1099" s="81" t="s">
        <v>14</v>
      </c>
      <c r="E1099" s="81" t="s">
        <v>15</v>
      </c>
      <c r="F1099" s="81" t="s">
        <v>69</v>
      </c>
      <c r="G1099" s="81">
        <v>180</v>
      </c>
      <c r="H1099" s="81">
        <v>5.09</v>
      </c>
      <c r="I1099" s="81">
        <v>0.28000000000000003</v>
      </c>
      <c r="J1099" s="81">
        <f>表4[[#This Row],[挂牌价]]-表4[[#This Row],[优惠下浮]]</f>
        <v>4.8099999999999996</v>
      </c>
      <c r="K1099" s="81">
        <v>0.13</v>
      </c>
      <c r="L1099" s="81">
        <f t="shared" si="51"/>
        <v>4.2566371681415927</v>
      </c>
      <c r="M1099" s="81">
        <f t="shared" si="52"/>
        <v>865.8</v>
      </c>
      <c r="N1099" s="81">
        <f t="shared" si="53"/>
        <v>766.19469026548666</v>
      </c>
    </row>
    <row r="1100" spans="1:14" ht="41.1" customHeight="1">
      <c r="A1100" s="83">
        <v>43992</v>
      </c>
      <c r="C1100" s="81" t="s">
        <v>13</v>
      </c>
      <c r="D1100" s="81" t="s">
        <v>14</v>
      </c>
      <c r="E1100" s="81" t="s">
        <v>15</v>
      </c>
      <c r="F1100" s="81" t="s">
        <v>1020</v>
      </c>
      <c r="G1100" s="81">
        <v>5204</v>
      </c>
      <c r="H1100" s="81">
        <v>5.09</v>
      </c>
      <c r="I1100" s="81">
        <v>0.28000000000000003</v>
      </c>
      <c r="J1100" s="81">
        <f>表4[[#This Row],[挂牌价]]-表4[[#This Row],[优惠下浮]]</f>
        <v>4.8099999999999996</v>
      </c>
      <c r="K1100" s="81">
        <v>0.13</v>
      </c>
      <c r="L1100" s="81">
        <f t="shared" si="51"/>
        <v>4.2566371681415927</v>
      </c>
      <c r="M1100" s="81">
        <f t="shared" si="52"/>
        <v>25031.239999999998</v>
      </c>
      <c r="N1100" s="81">
        <f t="shared" si="53"/>
        <v>22151.539823008847</v>
      </c>
    </row>
    <row r="1101" spans="1:14" ht="41.1" customHeight="1">
      <c r="A1101" s="83">
        <v>43992</v>
      </c>
      <c r="C1101" s="81" t="s">
        <v>13</v>
      </c>
      <c r="D1101" s="81" t="s">
        <v>14</v>
      </c>
      <c r="E1101" s="81" t="s">
        <v>15</v>
      </c>
      <c r="F1101" s="81" t="s">
        <v>1014</v>
      </c>
      <c r="G1101" s="81">
        <v>182</v>
      </c>
      <c r="H1101" s="81">
        <v>5.09</v>
      </c>
      <c r="I1101" s="81">
        <v>0.28000000000000003</v>
      </c>
      <c r="J1101" s="81">
        <f>表4[[#This Row],[挂牌价]]-表4[[#This Row],[优惠下浮]]</f>
        <v>4.8099999999999996</v>
      </c>
      <c r="K1101" s="81">
        <v>0.13</v>
      </c>
      <c r="L1101" s="81">
        <f t="shared" si="51"/>
        <v>4.2566371681415927</v>
      </c>
      <c r="M1101" s="81">
        <f t="shared" si="52"/>
        <v>875.42</v>
      </c>
      <c r="N1101" s="81">
        <f t="shared" si="53"/>
        <v>774.70796460176985</v>
      </c>
    </row>
    <row r="1102" spans="1:14" ht="41.1" customHeight="1">
      <c r="A1102" s="83">
        <v>43992</v>
      </c>
      <c r="C1102" s="81" t="s">
        <v>13</v>
      </c>
      <c r="D1102" s="81" t="s">
        <v>14</v>
      </c>
      <c r="E1102" s="81" t="s">
        <v>15</v>
      </c>
      <c r="F1102" s="81" t="s">
        <v>1023</v>
      </c>
      <c r="G1102" s="81">
        <v>161</v>
      </c>
      <c r="H1102" s="81">
        <v>5.09</v>
      </c>
      <c r="I1102" s="81">
        <v>0.28000000000000003</v>
      </c>
      <c r="J1102" s="81">
        <f>表4[[#This Row],[挂牌价]]-表4[[#This Row],[优惠下浮]]</f>
        <v>4.8099999999999996</v>
      </c>
      <c r="K1102" s="81">
        <v>0.13</v>
      </c>
      <c r="L1102" s="81">
        <f t="shared" si="51"/>
        <v>4.2566371681415927</v>
      </c>
      <c r="M1102" s="81">
        <f t="shared" si="52"/>
        <v>774.41</v>
      </c>
      <c r="N1102" s="81">
        <f t="shared" si="53"/>
        <v>685.31858407079642</v>
      </c>
    </row>
    <row r="1103" spans="1:14" ht="41.1" customHeight="1">
      <c r="A1103" s="83">
        <v>43992</v>
      </c>
      <c r="C1103" s="81" t="s">
        <v>13</v>
      </c>
      <c r="D1103" s="81" t="s">
        <v>14</v>
      </c>
      <c r="E1103" s="81" t="s">
        <v>15</v>
      </c>
      <c r="F1103" s="81" t="s">
        <v>39</v>
      </c>
      <c r="G1103" s="81">
        <v>608</v>
      </c>
      <c r="H1103" s="81">
        <v>5.09</v>
      </c>
      <c r="I1103" s="81">
        <v>0.28000000000000003</v>
      </c>
      <c r="J1103" s="81">
        <f>表4[[#This Row],[挂牌价]]-表4[[#This Row],[优惠下浮]]</f>
        <v>4.8099999999999996</v>
      </c>
      <c r="K1103" s="81">
        <v>0.13</v>
      </c>
      <c r="L1103" s="81">
        <f t="shared" si="51"/>
        <v>4.2566371681415927</v>
      </c>
      <c r="M1103" s="81">
        <f t="shared" si="52"/>
        <v>2924.4799999999996</v>
      </c>
      <c r="N1103" s="81">
        <f t="shared" si="53"/>
        <v>2588.0353982300885</v>
      </c>
    </row>
    <row r="1104" spans="1:14" ht="41.1" customHeight="1">
      <c r="A1104" s="83">
        <v>43992</v>
      </c>
      <c r="C1104" s="81" t="s">
        <v>13</v>
      </c>
      <c r="D1104" s="81" t="s">
        <v>14</v>
      </c>
      <c r="E1104" s="81" t="s">
        <v>15</v>
      </c>
      <c r="F1104" s="81" t="s">
        <v>39</v>
      </c>
      <c r="G1104" s="81">
        <v>183</v>
      </c>
      <c r="H1104" s="81">
        <v>5.09</v>
      </c>
      <c r="I1104" s="81">
        <v>0.28000000000000003</v>
      </c>
      <c r="J1104" s="81">
        <f>表4[[#This Row],[挂牌价]]-表4[[#This Row],[优惠下浮]]</f>
        <v>4.8099999999999996</v>
      </c>
      <c r="K1104" s="81">
        <v>0.13</v>
      </c>
      <c r="L1104" s="81">
        <f t="shared" si="51"/>
        <v>4.2566371681415927</v>
      </c>
      <c r="M1104" s="81">
        <f t="shared" si="52"/>
        <v>880.2299999999999</v>
      </c>
      <c r="N1104" s="81">
        <f t="shared" si="53"/>
        <v>778.9646017699115</v>
      </c>
    </row>
    <row r="1105" spans="1:14" ht="41.1" customHeight="1">
      <c r="A1105" s="83">
        <v>43992</v>
      </c>
      <c r="C1105" s="81" t="s">
        <v>13</v>
      </c>
      <c r="D1105" s="81" t="s">
        <v>14</v>
      </c>
      <c r="E1105" s="81" t="s">
        <v>15</v>
      </c>
      <c r="F1105" s="81" t="s">
        <v>39</v>
      </c>
      <c r="G1105" s="81">
        <v>3360</v>
      </c>
      <c r="H1105" s="81">
        <v>5.09</v>
      </c>
      <c r="I1105" s="81">
        <v>0.28000000000000003</v>
      </c>
      <c r="J1105" s="81">
        <f>表4[[#This Row],[挂牌价]]-表4[[#This Row],[优惠下浮]]</f>
        <v>4.8099999999999996</v>
      </c>
      <c r="K1105" s="81">
        <v>0.13</v>
      </c>
      <c r="L1105" s="81">
        <f t="shared" si="51"/>
        <v>4.2566371681415927</v>
      </c>
      <c r="M1105" s="81">
        <f t="shared" si="52"/>
        <v>16161.599999999999</v>
      </c>
      <c r="N1105" s="81">
        <f t="shared" si="53"/>
        <v>14302.300884955752</v>
      </c>
    </row>
    <row r="1106" spans="1:14" ht="41.1" customHeight="1">
      <c r="A1106" s="83">
        <v>43992</v>
      </c>
      <c r="C1106" s="81" t="s">
        <v>13</v>
      </c>
      <c r="D1106" s="81" t="s">
        <v>14</v>
      </c>
      <c r="E1106" s="81" t="s">
        <v>15</v>
      </c>
      <c r="F1106" s="81" t="s">
        <v>35</v>
      </c>
      <c r="G1106" s="81">
        <v>657</v>
      </c>
      <c r="H1106" s="81">
        <v>5.09</v>
      </c>
      <c r="I1106" s="81">
        <v>0.28000000000000003</v>
      </c>
      <c r="J1106" s="81">
        <f>表4[[#This Row],[挂牌价]]-表4[[#This Row],[优惠下浮]]</f>
        <v>4.8099999999999996</v>
      </c>
      <c r="K1106" s="81">
        <v>0.13</v>
      </c>
      <c r="L1106" s="81">
        <f t="shared" si="51"/>
        <v>4.2566371681415927</v>
      </c>
      <c r="M1106" s="81">
        <f t="shared" si="52"/>
        <v>3160.1699999999996</v>
      </c>
      <c r="N1106" s="81">
        <f t="shared" si="53"/>
        <v>2796.6106194690265</v>
      </c>
    </row>
    <row r="1107" spans="1:14" ht="41.1" customHeight="1">
      <c r="A1107" s="83">
        <v>43992</v>
      </c>
      <c r="C1107" s="81" t="s">
        <v>13</v>
      </c>
      <c r="D1107" s="81" t="s">
        <v>14</v>
      </c>
      <c r="E1107" s="81" t="s">
        <v>15</v>
      </c>
      <c r="F1107" s="81" t="s">
        <v>1029</v>
      </c>
      <c r="G1107" s="81">
        <v>120</v>
      </c>
      <c r="H1107" s="81">
        <v>5.09</v>
      </c>
      <c r="I1107" s="81">
        <v>0.28000000000000003</v>
      </c>
      <c r="J1107" s="81">
        <f>表4[[#This Row],[挂牌价]]-表4[[#This Row],[优惠下浮]]</f>
        <v>4.8099999999999996</v>
      </c>
      <c r="K1107" s="81">
        <v>0.13</v>
      </c>
      <c r="L1107" s="81">
        <f t="shared" si="51"/>
        <v>4.2566371681415927</v>
      </c>
      <c r="M1107" s="81">
        <f t="shared" si="52"/>
        <v>577.19999999999993</v>
      </c>
      <c r="N1107" s="81">
        <f t="shared" si="53"/>
        <v>510.7964601769911</v>
      </c>
    </row>
    <row r="1108" spans="1:14" ht="41.1" customHeight="1">
      <c r="A1108" s="83">
        <v>43992</v>
      </c>
      <c r="C1108" s="81" t="s">
        <v>13</v>
      </c>
      <c r="D1108" s="81" t="s">
        <v>14</v>
      </c>
      <c r="E1108" s="81" t="s">
        <v>15</v>
      </c>
      <c r="F1108" s="81" t="s">
        <v>498</v>
      </c>
      <c r="G1108" s="81">
        <v>854</v>
      </c>
      <c r="H1108" s="81">
        <v>5.09</v>
      </c>
      <c r="I1108" s="81">
        <v>0.28000000000000003</v>
      </c>
      <c r="J1108" s="81">
        <f>表4[[#This Row],[挂牌价]]-表4[[#This Row],[优惠下浮]]</f>
        <v>4.8099999999999996</v>
      </c>
      <c r="K1108" s="81">
        <v>0.13</v>
      </c>
      <c r="L1108" s="81">
        <f t="shared" si="51"/>
        <v>4.2566371681415927</v>
      </c>
      <c r="M1108" s="81">
        <f t="shared" si="52"/>
        <v>4107.74</v>
      </c>
      <c r="N1108" s="81">
        <f t="shared" si="53"/>
        <v>3635.1681415929202</v>
      </c>
    </row>
    <row r="1109" spans="1:14" ht="41.1" customHeight="1">
      <c r="A1109" s="83">
        <v>43992</v>
      </c>
      <c r="C1109" s="81" t="s">
        <v>13</v>
      </c>
      <c r="D1109" s="81" t="s">
        <v>14</v>
      </c>
      <c r="E1109" s="81" t="s">
        <v>15</v>
      </c>
      <c r="F1109" s="81" t="s">
        <v>197</v>
      </c>
      <c r="G1109" s="81">
        <v>512</v>
      </c>
      <c r="H1109" s="81">
        <v>5.09</v>
      </c>
      <c r="I1109" s="81">
        <v>0.28000000000000003</v>
      </c>
      <c r="J1109" s="81">
        <f>表4[[#This Row],[挂牌价]]-表4[[#This Row],[优惠下浮]]</f>
        <v>4.8099999999999996</v>
      </c>
      <c r="K1109" s="81">
        <v>0.13</v>
      </c>
      <c r="L1109" s="81">
        <f t="shared" si="51"/>
        <v>4.2566371681415927</v>
      </c>
      <c r="M1109" s="81">
        <f t="shared" si="52"/>
        <v>2462.7199999999998</v>
      </c>
      <c r="N1109" s="81">
        <f t="shared" si="53"/>
        <v>2179.3982300884954</v>
      </c>
    </row>
    <row r="1110" spans="1:14" ht="41.1" customHeight="1">
      <c r="A1110" s="83">
        <v>43992</v>
      </c>
      <c r="C1110" s="81" t="s">
        <v>13</v>
      </c>
      <c r="D1110" s="81" t="s">
        <v>14</v>
      </c>
      <c r="E1110" s="81" t="s">
        <v>15</v>
      </c>
      <c r="F1110" s="81" t="s">
        <v>1033</v>
      </c>
      <c r="G1110" s="81">
        <v>150</v>
      </c>
      <c r="H1110" s="81">
        <v>5.09</v>
      </c>
      <c r="I1110" s="81">
        <v>0.28000000000000003</v>
      </c>
      <c r="J1110" s="81">
        <f>表4[[#This Row],[挂牌价]]-表4[[#This Row],[优惠下浮]]</f>
        <v>4.8099999999999996</v>
      </c>
      <c r="K1110" s="81">
        <v>0.13</v>
      </c>
      <c r="L1110" s="81">
        <f t="shared" si="51"/>
        <v>4.2566371681415927</v>
      </c>
      <c r="M1110" s="81">
        <f t="shared" si="52"/>
        <v>721.49999999999989</v>
      </c>
      <c r="N1110" s="81">
        <f t="shared" si="53"/>
        <v>638.49557522123894</v>
      </c>
    </row>
    <row r="1111" spans="1:14" ht="41.1" customHeight="1">
      <c r="A1111" s="83">
        <v>43992</v>
      </c>
      <c r="C1111" s="81" t="s">
        <v>13</v>
      </c>
      <c r="D1111" s="81" t="s">
        <v>14</v>
      </c>
      <c r="E1111" s="81" t="s">
        <v>15</v>
      </c>
      <c r="F1111" s="81" t="s">
        <v>1018</v>
      </c>
      <c r="G1111" s="81">
        <v>1991</v>
      </c>
      <c r="H1111" s="81">
        <v>5.09</v>
      </c>
      <c r="I1111" s="81">
        <v>0.28000000000000003</v>
      </c>
      <c r="J1111" s="81">
        <f>表4[[#This Row],[挂牌价]]-表4[[#This Row],[优惠下浮]]</f>
        <v>4.8099999999999996</v>
      </c>
      <c r="K1111" s="81">
        <v>0.13</v>
      </c>
      <c r="L1111" s="81">
        <f t="shared" si="51"/>
        <v>4.2566371681415927</v>
      </c>
      <c r="M1111" s="81">
        <f t="shared" si="52"/>
        <v>9576.7099999999991</v>
      </c>
      <c r="N1111" s="81">
        <f t="shared" si="53"/>
        <v>8474.9646017699106</v>
      </c>
    </row>
    <row r="1112" spans="1:14" ht="41.1" customHeight="1">
      <c r="A1112" s="83">
        <v>43992</v>
      </c>
      <c r="C1112" s="81" t="s">
        <v>13</v>
      </c>
      <c r="D1112" s="81" t="s">
        <v>14</v>
      </c>
      <c r="E1112" s="81" t="s">
        <v>15</v>
      </c>
      <c r="F1112" s="81" t="s">
        <v>746</v>
      </c>
      <c r="G1112" s="81">
        <v>228</v>
      </c>
      <c r="H1112" s="81">
        <v>5.09</v>
      </c>
      <c r="I1112" s="81">
        <v>0.28000000000000003</v>
      </c>
      <c r="J1112" s="81">
        <f>表4[[#This Row],[挂牌价]]-表4[[#This Row],[优惠下浮]]</f>
        <v>4.8099999999999996</v>
      </c>
      <c r="K1112" s="81">
        <v>0.13</v>
      </c>
      <c r="L1112" s="81">
        <f t="shared" si="51"/>
        <v>4.2566371681415927</v>
      </c>
      <c r="M1112" s="81">
        <f t="shared" si="52"/>
        <v>1096.6799999999998</v>
      </c>
      <c r="N1112" s="81">
        <f t="shared" si="53"/>
        <v>970.51327433628308</v>
      </c>
    </row>
    <row r="1113" spans="1:14" ht="41.1" customHeight="1">
      <c r="A1113" s="83">
        <v>43992</v>
      </c>
      <c r="C1113" s="81" t="s">
        <v>13</v>
      </c>
      <c r="D1113" s="81" t="s">
        <v>14</v>
      </c>
      <c r="E1113" s="81" t="s">
        <v>15</v>
      </c>
      <c r="F1113" s="81" t="s">
        <v>1012</v>
      </c>
      <c r="G1113" s="81">
        <v>90</v>
      </c>
      <c r="H1113" s="81">
        <v>5.09</v>
      </c>
      <c r="I1113" s="81">
        <v>0.28000000000000003</v>
      </c>
      <c r="J1113" s="81">
        <f>表4[[#This Row],[挂牌价]]-表4[[#This Row],[优惠下浮]]</f>
        <v>4.8099999999999996</v>
      </c>
      <c r="K1113" s="81">
        <v>0.13</v>
      </c>
      <c r="L1113" s="81">
        <f t="shared" si="51"/>
        <v>4.2566371681415927</v>
      </c>
      <c r="M1113" s="81">
        <f t="shared" si="52"/>
        <v>432.9</v>
      </c>
      <c r="N1113" s="81">
        <f t="shared" si="53"/>
        <v>383.09734513274333</v>
      </c>
    </row>
    <row r="1114" spans="1:14" ht="41.1" customHeight="1">
      <c r="A1114" s="83">
        <v>43992</v>
      </c>
      <c r="C1114" s="81" t="s">
        <v>13</v>
      </c>
      <c r="D1114" s="81" t="s">
        <v>14</v>
      </c>
      <c r="E1114" s="81" t="s">
        <v>15</v>
      </c>
      <c r="F1114" s="81" t="s">
        <v>1012</v>
      </c>
      <c r="G1114" s="81">
        <v>501</v>
      </c>
      <c r="H1114" s="81">
        <v>5.09</v>
      </c>
      <c r="I1114" s="81">
        <v>0.28000000000000003</v>
      </c>
      <c r="J1114" s="81">
        <f>表4[[#This Row],[挂牌价]]-表4[[#This Row],[优惠下浮]]</f>
        <v>4.8099999999999996</v>
      </c>
      <c r="K1114" s="81">
        <v>0.13</v>
      </c>
      <c r="L1114" s="81">
        <f t="shared" si="51"/>
        <v>4.2566371681415927</v>
      </c>
      <c r="M1114" s="81">
        <f t="shared" si="52"/>
        <v>2409.81</v>
      </c>
      <c r="N1114" s="81">
        <f t="shared" si="53"/>
        <v>2132.575221238938</v>
      </c>
    </row>
    <row r="1115" spans="1:14" ht="41.1" customHeight="1">
      <c r="A1115" s="83">
        <v>43992</v>
      </c>
      <c r="C1115" s="81" t="s">
        <v>13</v>
      </c>
      <c r="D1115" s="81" t="s">
        <v>14</v>
      </c>
      <c r="E1115" s="81" t="s">
        <v>15</v>
      </c>
      <c r="F1115" s="81" t="s">
        <v>1012</v>
      </c>
      <c r="G1115" s="81">
        <v>209</v>
      </c>
      <c r="H1115" s="81">
        <v>5.09</v>
      </c>
      <c r="I1115" s="81">
        <v>0.28000000000000003</v>
      </c>
      <c r="J1115" s="81">
        <f>表4[[#This Row],[挂牌价]]-表4[[#This Row],[优惠下浮]]</f>
        <v>4.8099999999999996</v>
      </c>
      <c r="K1115" s="81">
        <v>0.13</v>
      </c>
      <c r="L1115" s="81">
        <f t="shared" si="51"/>
        <v>4.2566371681415927</v>
      </c>
      <c r="M1115" s="81">
        <f t="shared" si="52"/>
        <v>1005.29</v>
      </c>
      <c r="N1115" s="81">
        <f t="shared" si="53"/>
        <v>889.63716814159284</v>
      </c>
    </row>
    <row r="1116" spans="1:14" ht="41.1" customHeight="1">
      <c r="A1116" s="83">
        <v>43993</v>
      </c>
      <c r="C1116" s="81" t="s">
        <v>13</v>
      </c>
      <c r="D1116" s="81" t="s">
        <v>14</v>
      </c>
      <c r="E1116" s="81" t="s">
        <v>15</v>
      </c>
      <c r="F1116" s="81" t="s">
        <v>25</v>
      </c>
      <c r="G1116" s="81">
        <v>975</v>
      </c>
      <c r="H1116" s="81">
        <v>5.09</v>
      </c>
      <c r="I1116" s="81">
        <v>0.28000000000000003</v>
      </c>
      <c r="J1116" s="81">
        <f>表4[[#This Row],[挂牌价]]-表4[[#This Row],[优惠下浮]]</f>
        <v>4.8099999999999996</v>
      </c>
      <c r="K1116" s="81">
        <v>0.13</v>
      </c>
      <c r="L1116" s="81">
        <f t="shared" si="51"/>
        <v>4.2566371681415927</v>
      </c>
      <c r="M1116" s="81">
        <f t="shared" si="52"/>
        <v>4689.75</v>
      </c>
      <c r="N1116" s="81">
        <f t="shared" si="53"/>
        <v>4150.2212389380529</v>
      </c>
    </row>
    <row r="1117" spans="1:14" ht="41.1" customHeight="1">
      <c r="A1117" s="83">
        <v>43993</v>
      </c>
      <c r="C1117" s="81" t="s">
        <v>13</v>
      </c>
      <c r="D1117" s="81" t="s">
        <v>14</v>
      </c>
      <c r="E1117" s="81" t="s">
        <v>15</v>
      </c>
      <c r="F1117" s="81" t="s">
        <v>29</v>
      </c>
      <c r="G1117" s="81">
        <v>909</v>
      </c>
      <c r="H1117" s="81">
        <v>5.09</v>
      </c>
      <c r="I1117" s="81">
        <v>0.28000000000000003</v>
      </c>
      <c r="J1117" s="81">
        <f>表4[[#This Row],[挂牌价]]-表4[[#This Row],[优惠下浮]]</f>
        <v>4.8099999999999996</v>
      </c>
      <c r="K1117" s="81">
        <v>0.13</v>
      </c>
      <c r="L1117" s="81">
        <f t="shared" si="51"/>
        <v>4.2566371681415927</v>
      </c>
      <c r="M1117" s="81">
        <f t="shared" si="52"/>
        <v>4372.29</v>
      </c>
      <c r="N1117" s="81">
        <f t="shared" si="53"/>
        <v>3869.2831858407076</v>
      </c>
    </row>
    <row r="1118" spans="1:14" ht="41.1" customHeight="1">
      <c r="A1118" s="83">
        <v>43993</v>
      </c>
      <c r="C1118" s="81" t="s">
        <v>13</v>
      </c>
      <c r="D1118" s="81" t="s">
        <v>14</v>
      </c>
      <c r="E1118" s="81" t="s">
        <v>15</v>
      </c>
      <c r="F1118" s="81" t="s">
        <v>44</v>
      </c>
      <c r="G1118" s="81">
        <v>833</v>
      </c>
      <c r="H1118" s="81">
        <v>5.09</v>
      </c>
      <c r="I1118" s="81">
        <v>0.28000000000000003</v>
      </c>
      <c r="J1118" s="81">
        <f>表4[[#This Row],[挂牌价]]-表4[[#This Row],[优惠下浮]]</f>
        <v>4.8099999999999996</v>
      </c>
      <c r="K1118" s="81">
        <v>0.13</v>
      </c>
      <c r="L1118" s="81">
        <f t="shared" si="51"/>
        <v>4.2566371681415927</v>
      </c>
      <c r="M1118" s="81">
        <f t="shared" si="52"/>
        <v>4006.7299999999996</v>
      </c>
      <c r="N1118" s="81">
        <f t="shared" si="53"/>
        <v>3545.7787610619466</v>
      </c>
    </row>
    <row r="1119" spans="1:14" ht="41.1" customHeight="1">
      <c r="A1119" s="83">
        <v>43993</v>
      </c>
      <c r="C1119" s="81" t="s">
        <v>13</v>
      </c>
      <c r="D1119" s="81" t="s">
        <v>14</v>
      </c>
      <c r="E1119" s="81" t="s">
        <v>15</v>
      </c>
      <c r="F1119" s="81" t="s">
        <v>1020</v>
      </c>
      <c r="G1119" s="81">
        <v>1553</v>
      </c>
      <c r="H1119" s="81">
        <v>5.09</v>
      </c>
      <c r="I1119" s="81">
        <v>0.28000000000000003</v>
      </c>
      <c r="J1119" s="81">
        <f>表4[[#This Row],[挂牌价]]-表4[[#This Row],[优惠下浮]]</f>
        <v>4.8099999999999996</v>
      </c>
      <c r="K1119" s="81">
        <v>0.13</v>
      </c>
      <c r="L1119" s="81">
        <f t="shared" si="51"/>
        <v>4.2566371681415927</v>
      </c>
      <c r="M1119" s="81">
        <f t="shared" si="52"/>
        <v>7469.9299999999994</v>
      </c>
      <c r="N1119" s="81">
        <f t="shared" si="53"/>
        <v>6610.5575221238932</v>
      </c>
    </row>
    <row r="1120" spans="1:14" ht="41.1" customHeight="1">
      <c r="A1120" s="83">
        <v>43993</v>
      </c>
      <c r="C1120" s="81" t="s">
        <v>13</v>
      </c>
      <c r="D1120" s="81" t="s">
        <v>14</v>
      </c>
      <c r="E1120" s="81" t="s">
        <v>15</v>
      </c>
      <c r="F1120" s="81" t="s">
        <v>39</v>
      </c>
      <c r="G1120" s="81">
        <v>3720</v>
      </c>
      <c r="H1120" s="81">
        <v>5.09</v>
      </c>
      <c r="I1120" s="81">
        <v>0.28000000000000003</v>
      </c>
      <c r="J1120" s="81">
        <f>表4[[#This Row],[挂牌价]]-表4[[#This Row],[优惠下浮]]</f>
        <v>4.8099999999999996</v>
      </c>
      <c r="K1120" s="81">
        <v>0.13</v>
      </c>
      <c r="L1120" s="81">
        <f t="shared" si="51"/>
        <v>4.2566371681415927</v>
      </c>
      <c r="M1120" s="81">
        <f t="shared" si="52"/>
        <v>17893.199999999997</v>
      </c>
      <c r="N1120" s="81">
        <f t="shared" si="53"/>
        <v>15834.690265486724</v>
      </c>
    </row>
    <row r="1121" spans="1:14" ht="41.1" customHeight="1">
      <c r="A1121" s="83">
        <v>43993</v>
      </c>
      <c r="C1121" s="81" t="s">
        <v>13</v>
      </c>
      <c r="D1121" s="81" t="s">
        <v>14</v>
      </c>
      <c r="E1121" s="81" t="s">
        <v>15</v>
      </c>
      <c r="F1121" s="81" t="s">
        <v>35</v>
      </c>
      <c r="G1121" s="81">
        <v>544</v>
      </c>
      <c r="H1121" s="81">
        <v>5.09</v>
      </c>
      <c r="I1121" s="81">
        <v>0.28000000000000003</v>
      </c>
      <c r="J1121" s="81">
        <f>表4[[#This Row],[挂牌价]]-表4[[#This Row],[优惠下浮]]</f>
        <v>4.8099999999999996</v>
      </c>
      <c r="K1121" s="81">
        <v>0.13</v>
      </c>
      <c r="L1121" s="81">
        <f t="shared" si="51"/>
        <v>4.2566371681415927</v>
      </c>
      <c r="M1121" s="81">
        <f t="shared" si="52"/>
        <v>2616.64</v>
      </c>
      <c r="N1121" s="81">
        <f t="shared" si="53"/>
        <v>2315.6106194690265</v>
      </c>
    </row>
    <row r="1122" spans="1:14" ht="41.1" customHeight="1">
      <c r="A1122" s="83">
        <v>43993</v>
      </c>
      <c r="C1122" s="81" t="s">
        <v>13</v>
      </c>
      <c r="D1122" s="81" t="s">
        <v>14</v>
      </c>
      <c r="E1122" s="81" t="s">
        <v>15</v>
      </c>
      <c r="F1122" s="81" t="s">
        <v>1021</v>
      </c>
      <c r="G1122" s="81">
        <v>474</v>
      </c>
      <c r="H1122" s="81">
        <v>5.09</v>
      </c>
      <c r="I1122" s="81">
        <v>0.28000000000000003</v>
      </c>
      <c r="J1122" s="81">
        <f>表4[[#This Row],[挂牌价]]-表4[[#This Row],[优惠下浮]]</f>
        <v>4.8099999999999996</v>
      </c>
      <c r="K1122" s="81">
        <v>0.13</v>
      </c>
      <c r="L1122" s="81">
        <f t="shared" si="51"/>
        <v>4.2566371681415927</v>
      </c>
      <c r="M1122" s="81">
        <f t="shared" si="52"/>
        <v>2279.9399999999996</v>
      </c>
      <c r="N1122" s="81">
        <f t="shared" si="53"/>
        <v>2017.646017699115</v>
      </c>
    </row>
    <row r="1123" spans="1:14" ht="41.1" customHeight="1">
      <c r="A1123" s="83">
        <v>43993</v>
      </c>
      <c r="C1123" s="81" t="s">
        <v>13</v>
      </c>
      <c r="D1123" s="81" t="s">
        <v>14</v>
      </c>
      <c r="E1123" s="81" t="s">
        <v>15</v>
      </c>
      <c r="F1123" s="81" t="s">
        <v>1029</v>
      </c>
      <c r="G1123" s="81">
        <v>171</v>
      </c>
      <c r="H1123" s="81">
        <v>5.09</v>
      </c>
      <c r="I1123" s="81">
        <v>0.28000000000000003</v>
      </c>
      <c r="J1123" s="81">
        <f>表4[[#This Row],[挂牌价]]-表4[[#This Row],[优惠下浮]]</f>
        <v>4.8099999999999996</v>
      </c>
      <c r="K1123" s="81">
        <v>0.13</v>
      </c>
      <c r="L1123" s="81">
        <f t="shared" si="51"/>
        <v>4.2566371681415927</v>
      </c>
      <c r="M1123" s="81">
        <f t="shared" si="52"/>
        <v>822.50999999999988</v>
      </c>
      <c r="N1123" s="81">
        <f t="shared" si="53"/>
        <v>727.88495575221236</v>
      </c>
    </row>
    <row r="1124" spans="1:14" ht="41.1" customHeight="1">
      <c r="A1124" s="83">
        <v>43993</v>
      </c>
      <c r="C1124" s="81" t="s">
        <v>13</v>
      </c>
      <c r="D1124" s="81" t="s">
        <v>14</v>
      </c>
      <c r="E1124" s="81" t="s">
        <v>15</v>
      </c>
      <c r="F1124" s="81" t="s">
        <v>1029</v>
      </c>
      <c r="G1124" s="81">
        <v>252</v>
      </c>
      <c r="H1124" s="81">
        <v>5.09</v>
      </c>
      <c r="I1124" s="81">
        <v>0.28000000000000003</v>
      </c>
      <c r="J1124" s="81">
        <f>表4[[#This Row],[挂牌价]]-表4[[#This Row],[优惠下浮]]</f>
        <v>4.8099999999999996</v>
      </c>
      <c r="K1124" s="81">
        <v>0.13</v>
      </c>
      <c r="L1124" s="81">
        <f t="shared" si="51"/>
        <v>4.2566371681415927</v>
      </c>
      <c r="M1124" s="81">
        <f t="shared" si="52"/>
        <v>1212.1199999999999</v>
      </c>
      <c r="N1124" s="81">
        <f t="shared" si="53"/>
        <v>1072.6725663716813</v>
      </c>
    </row>
    <row r="1125" spans="1:14" ht="41.1" customHeight="1">
      <c r="A1125" s="83">
        <v>43993</v>
      </c>
      <c r="C1125" s="81" t="s">
        <v>13</v>
      </c>
      <c r="D1125" s="81" t="s">
        <v>14</v>
      </c>
      <c r="E1125" s="81" t="s">
        <v>15</v>
      </c>
      <c r="F1125" s="81" t="s">
        <v>498</v>
      </c>
      <c r="G1125" s="81">
        <v>647</v>
      </c>
      <c r="H1125" s="81">
        <v>5.09</v>
      </c>
      <c r="I1125" s="81">
        <v>0.28000000000000003</v>
      </c>
      <c r="J1125" s="81">
        <f>表4[[#This Row],[挂牌价]]-表4[[#This Row],[优惠下浮]]</f>
        <v>4.8099999999999996</v>
      </c>
      <c r="K1125" s="81">
        <v>0.13</v>
      </c>
      <c r="L1125" s="81">
        <f t="shared" si="51"/>
        <v>4.2566371681415927</v>
      </c>
      <c r="M1125" s="81">
        <f t="shared" si="52"/>
        <v>3112.0699999999997</v>
      </c>
      <c r="N1125" s="81">
        <f t="shared" si="53"/>
        <v>2754.0442477876104</v>
      </c>
    </row>
    <row r="1126" spans="1:14" ht="41.1" customHeight="1">
      <c r="A1126" s="83">
        <v>43993</v>
      </c>
      <c r="C1126" s="81" t="s">
        <v>13</v>
      </c>
      <c r="D1126" s="81" t="s">
        <v>14</v>
      </c>
      <c r="E1126" s="81" t="s">
        <v>15</v>
      </c>
      <c r="F1126" s="81" t="s">
        <v>1028</v>
      </c>
      <c r="G1126" s="81">
        <v>609</v>
      </c>
      <c r="H1126" s="81">
        <v>5.09</v>
      </c>
      <c r="I1126" s="81">
        <v>0.28000000000000003</v>
      </c>
      <c r="J1126" s="81">
        <f>表4[[#This Row],[挂牌价]]-表4[[#This Row],[优惠下浮]]</f>
        <v>4.8099999999999996</v>
      </c>
      <c r="K1126" s="81">
        <v>0.13</v>
      </c>
      <c r="L1126" s="81">
        <f t="shared" si="51"/>
        <v>4.2566371681415927</v>
      </c>
      <c r="M1126" s="81">
        <f t="shared" si="52"/>
        <v>2929.29</v>
      </c>
      <c r="N1126" s="81">
        <f t="shared" si="53"/>
        <v>2592.2920353982299</v>
      </c>
    </row>
    <row r="1127" spans="1:14" ht="41.1" customHeight="1">
      <c r="A1127" s="83">
        <v>43993</v>
      </c>
      <c r="C1127" s="81" t="s">
        <v>13</v>
      </c>
      <c r="D1127" s="81" t="s">
        <v>14</v>
      </c>
      <c r="E1127" s="81" t="s">
        <v>15</v>
      </c>
      <c r="F1127" s="81" t="s">
        <v>291</v>
      </c>
      <c r="G1127" s="81">
        <v>105</v>
      </c>
      <c r="H1127" s="81">
        <v>5.09</v>
      </c>
      <c r="I1127" s="81">
        <v>0.28000000000000003</v>
      </c>
      <c r="J1127" s="81">
        <f>表4[[#This Row],[挂牌价]]-表4[[#This Row],[优惠下浮]]</f>
        <v>4.8099999999999996</v>
      </c>
      <c r="K1127" s="81">
        <v>0.13</v>
      </c>
      <c r="L1127" s="81">
        <f t="shared" si="51"/>
        <v>4.2566371681415927</v>
      </c>
      <c r="M1127" s="81">
        <f t="shared" si="52"/>
        <v>505.04999999999995</v>
      </c>
      <c r="N1127" s="81">
        <f t="shared" si="53"/>
        <v>446.94690265486724</v>
      </c>
    </row>
    <row r="1128" spans="1:14" ht="41.1" customHeight="1">
      <c r="A1128" s="83">
        <v>43993</v>
      </c>
      <c r="C1128" s="81" t="s">
        <v>13</v>
      </c>
      <c r="D1128" s="81" t="s">
        <v>14</v>
      </c>
      <c r="E1128" s="81" t="s">
        <v>15</v>
      </c>
      <c r="F1128" s="81" t="s">
        <v>1033</v>
      </c>
      <c r="G1128" s="81">
        <v>111</v>
      </c>
      <c r="H1128" s="81">
        <v>5.09</v>
      </c>
      <c r="I1128" s="81">
        <v>0.28000000000000003</v>
      </c>
      <c r="J1128" s="81">
        <f>表4[[#This Row],[挂牌价]]-表4[[#This Row],[优惠下浮]]</f>
        <v>4.8099999999999996</v>
      </c>
      <c r="K1128" s="81">
        <v>0.13</v>
      </c>
      <c r="L1128" s="81">
        <f t="shared" si="51"/>
        <v>4.2566371681415927</v>
      </c>
      <c r="M1128" s="81">
        <f t="shared" si="52"/>
        <v>533.91</v>
      </c>
      <c r="N1128" s="81">
        <f t="shared" si="53"/>
        <v>472.48672566371681</v>
      </c>
    </row>
    <row r="1129" spans="1:14" ht="41.1" customHeight="1">
      <c r="A1129" s="83">
        <v>43993</v>
      </c>
      <c r="C1129" s="81" t="s">
        <v>13</v>
      </c>
      <c r="D1129" s="81" t="s">
        <v>14</v>
      </c>
      <c r="E1129" s="81" t="s">
        <v>15</v>
      </c>
      <c r="F1129" s="81" t="s">
        <v>1018</v>
      </c>
      <c r="G1129" s="81">
        <v>1641</v>
      </c>
      <c r="H1129" s="81">
        <v>5.09</v>
      </c>
      <c r="I1129" s="81">
        <v>0.28000000000000003</v>
      </c>
      <c r="J1129" s="81">
        <f>表4[[#This Row],[挂牌价]]-表4[[#This Row],[优惠下浮]]</f>
        <v>4.8099999999999996</v>
      </c>
      <c r="K1129" s="81">
        <v>0.13</v>
      </c>
      <c r="L1129" s="81">
        <f t="shared" si="51"/>
        <v>4.2566371681415927</v>
      </c>
      <c r="M1129" s="81">
        <f t="shared" si="52"/>
        <v>7893.2099999999991</v>
      </c>
      <c r="N1129" s="81">
        <f t="shared" si="53"/>
        <v>6985.1415929203531</v>
      </c>
    </row>
    <row r="1130" spans="1:14" ht="41.1" customHeight="1">
      <c r="A1130" s="83">
        <v>43993</v>
      </c>
      <c r="C1130" s="81" t="s">
        <v>13</v>
      </c>
      <c r="D1130" s="81" t="s">
        <v>14</v>
      </c>
      <c r="E1130" s="81" t="s">
        <v>15</v>
      </c>
      <c r="F1130" s="81" t="s">
        <v>746</v>
      </c>
      <c r="G1130" s="81">
        <v>525</v>
      </c>
      <c r="H1130" s="81">
        <v>5.09</v>
      </c>
      <c r="I1130" s="81">
        <v>0.28000000000000003</v>
      </c>
      <c r="J1130" s="81">
        <f>表4[[#This Row],[挂牌价]]-表4[[#This Row],[优惠下浮]]</f>
        <v>4.8099999999999996</v>
      </c>
      <c r="K1130" s="81">
        <v>0.13</v>
      </c>
      <c r="L1130" s="81">
        <f t="shared" si="51"/>
        <v>4.2566371681415927</v>
      </c>
      <c r="M1130" s="81">
        <f t="shared" si="52"/>
        <v>2525.25</v>
      </c>
      <c r="N1130" s="81">
        <f t="shared" si="53"/>
        <v>2234.7345132743362</v>
      </c>
    </row>
    <row r="1131" spans="1:14" ht="41.1" customHeight="1">
      <c r="A1131" s="83">
        <v>43993</v>
      </c>
      <c r="C1131" s="81" t="s">
        <v>13</v>
      </c>
      <c r="D1131" s="81" t="s">
        <v>14</v>
      </c>
      <c r="E1131" s="81" t="s">
        <v>15</v>
      </c>
      <c r="F1131" s="81" t="s">
        <v>1012</v>
      </c>
      <c r="G1131" s="81">
        <v>69</v>
      </c>
      <c r="H1131" s="81">
        <v>5.09</v>
      </c>
      <c r="I1131" s="81">
        <v>0.28000000000000003</v>
      </c>
      <c r="J1131" s="81">
        <f>表4[[#This Row],[挂牌价]]-表4[[#This Row],[优惠下浮]]</f>
        <v>4.8099999999999996</v>
      </c>
      <c r="K1131" s="81">
        <v>0.13</v>
      </c>
      <c r="L1131" s="81">
        <f t="shared" si="51"/>
        <v>4.2566371681415927</v>
      </c>
      <c r="M1131" s="81">
        <f t="shared" si="52"/>
        <v>331.89</v>
      </c>
      <c r="N1131" s="81">
        <f t="shared" si="53"/>
        <v>293.7079646017699</v>
      </c>
    </row>
    <row r="1132" spans="1:14" ht="41.1" customHeight="1">
      <c r="A1132" s="83">
        <v>43994</v>
      </c>
      <c r="C1132" s="81" t="s">
        <v>13</v>
      </c>
      <c r="D1132" s="81" t="s">
        <v>14</v>
      </c>
      <c r="E1132" s="81" t="s">
        <v>15</v>
      </c>
      <c r="F1132" s="81" t="s">
        <v>1013</v>
      </c>
      <c r="G1132" s="81">
        <v>2152</v>
      </c>
      <c r="H1132" s="81">
        <v>5.09</v>
      </c>
      <c r="I1132" s="81">
        <v>0.28000000000000003</v>
      </c>
      <c r="J1132" s="81">
        <f>表4[[#This Row],[挂牌价]]-表4[[#This Row],[优惠下浮]]</f>
        <v>4.8099999999999996</v>
      </c>
      <c r="K1132" s="81">
        <v>0.13</v>
      </c>
      <c r="L1132" s="81">
        <f t="shared" si="51"/>
        <v>4.2566371681415927</v>
      </c>
      <c r="M1132" s="81">
        <f t="shared" si="52"/>
        <v>10351.119999999999</v>
      </c>
      <c r="N1132" s="81">
        <f t="shared" si="53"/>
        <v>9160.283185840708</v>
      </c>
    </row>
    <row r="1133" spans="1:14" ht="41.1" customHeight="1">
      <c r="A1133" s="83">
        <v>43994</v>
      </c>
      <c r="C1133" s="81" t="s">
        <v>13</v>
      </c>
      <c r="D1133" s="81" t="s">
        <v>14</v>
      </c>
      <c r="E1133" s="81" t="s">
        <v>15</v>
      </c>
      <c r="F1133" s="81" t="s">
        <v>29</v>
      </c>
      <c r="G1133" s="81">
        <v>1580</v>
      </c>
      <c r="H1133" s="81">
        <v>5.09</v>
      </c>
      <c r="I1133" s="81">
        <v>0.28000000000000003</v>
      </c>
      <c r="J1133" s="81">
        <f>表4[[#This Row],[挂牌价]]-表4[[#This Row],[优惠下浮]]</f>
        <v>4.8099999999999996</v>
      </c>
      <c r="K1133" s="81">
        <v>0.13</v>
      </c>
      <c r="L1133" s="81">
        <f t="shared" si="51"/>
        <v>4.2566371681415927</v>
      </c>
      <c r="M1133" s="81">
        <f t="shared" si="52"/>
        <v>7599.7999999999993</v>
      </c>
      <c r="N1133" s="81">
        <f t="shared" si="53"/>
        <v>6725.4867256637162</v>
      </c>
    </row>
    <row r="1134" spans="1:14" ht="41.1" customHeight="1">
      <c r="A1134" s="83">
        <v>43994</v>
      </c>
      <c r="C1134" s="81" t="s">
        <v>13</v>
      </c>
      <c r="D1134" s="81" t="s">
        <v>14</v>
      </c>
      <c r="E1134" s="81" t="s">
        <v>15</v>
      </c>
      <c r="F1134" s="81" t="s">
        <v>29</v>
      </c>
      <c r="G1134" s="81">
        <v>198</v>
      </c>
      <c r="H1134" s="81">
        <v>5.09</v>
      </c>
      <c r="I1134" s="81">
        <v>0.28000000000000003</v>
      </c>
      <c r="J1134" s="81">
        <f>表4[[#This Row],[挂牌价]]-表4[[#This Row],[优惠下浮]]</f>
        <v>4.8099999999999996</v>
      </c>
      <c r="K1134" s="81">
        <v>0.13</v>
      </c>
      <c r="L1134" s="81">
        <f t="shared" si="51"/>
        <v>4.2566371681415927</v>
      </c>
      <c r="M1134" s="81">
        <f t="shared" si="52"/>
        <v>952.37999999999988</v>
      </c>
      <c r="N1134" s="81">
        <f t="shared" si="53"/>
        <v>842.81415929203536</v>
      </c>
    </row>
    <row r="1135" spans="1:14" ht="41.1" customHeight="1">
      <c r="A1135" s="83">
        <v>43994</v>
      </c>
      <c r="C1135" s="81" t="s">
        <v>13</v>
      </c>
      <c r="D1135" s="81" t="s">
        <v>14</v>
      </c>
      <c r="E1135" s="81" t="s">
        <v>15</v>
      </c>
      <c r="F1135" s="81" t="s">
        <v>1020</v>
      </c>
      <c r="G1135" s="81">
        <v>6182</v>
      </c>
      <c r="H1135" s="81">
        <v>5.09</v>
      </c>
      <c r="I1135" s="81">
        <v>0.28000000000000003</v>
      </c>
      <c r="J1135" s="81">
        <f>表4[[#This Row],[挂牌价]]-表4[[#This Row],[优惠下浮]]</f>
        <v>4.8099999999999996</v>
      </c>
      <c r="K1135" s="81">
        <v>0.13</v>
      </c>
      <c r="L1135" s="81">
        <f t="shared" si="51"/>
        <v>4.2566371681415927</v>
      </c>
      <c r="M1135" s="81">
        <f t="shared" si="52"/>
        <v>29735.42</v>
      </c>
      <c r="N1135" s="81">
        <f t="shared" si="53"/>
        <v>26314.530973451325</v>
      </c>
    </row>
    <row r="1136" spans="1:14" ht="41.1" customHeight="1">
      <c r="A1136" s="83">
        <v>43994</v>
      </c>
      <c r="C1136" s="81" t="s">
        <v>13</v>
      </c>
      <c r="D1136" s="81" t="s">
        <v>14</v>
      </c>
      <c r="E1136" s="81" t="s">
        <v>15</v>
      </c>
      <c r="F1136" s="81" t="s">
        <v>39</v>
      </c>
      <c r="G1136" s="81">
        <v>535</v>
      </c>
      <c r="H1136" s="81">
        <v>5.09</v>
      </c>
      <c r="I1136" s="81">
        <v>0.28000000000000003</v>
      </c>
      <c r="J1136" s="81">
        <f>表4[[#This Row],[挂牌价]]-表4[[#This Row],[优惠下浮]]</f>
        <v>4.8099999999999996</v>
      </c>
      <c r="K1136" s="81">
        <v>0.13</v>
      </c>
      <c r="L1136" s="81">
        <f t="shared" si="51"/>
        <v>4.2566371681415927</v>
      </c>
      <c r="M1136" s="81">
        <f t="shared" si="52"/>
        <v>2573.35</v>
      </c>
      <c r="N1136" s="81">
        <f t="shared" si="53"/>
        <v>2277.3008849557523</v>
      </c>
    </row>
    <row r="1137" spans="1:14" ht="41.1" customHeight="1">
      <c r="A1137" s="83">
        <v>43994</v>
      </c>
      <c r="C1137" s="81" t="s">
        <v>13</v>
      </c>
      <c r="D1137" s="81" t="s">
        <v>14</v>
      </c>
      <c r="E1137" s="81" t="s">
        <v>15</v>
      </c>
      <c r="F1137" s="81" t="s">
        <v>39</v>
      </c>
      <c r="G1137" s="81">
        <v>3480</v>
      </c>
      <c r="H1137" s="81">
        <v>5.09</v>
      </c>
      <c r="I1137" s="81">
        <v>0.28000000000000003</v>
      </c>
      <c r="J1137" s="81">
        <f>表4[[#This Row],[挂牌价]]-表4[[#This Row],[优惠下浮]]</f>
        <v>4.8099999999999996</v>
      </c>
      <c r="K1137" s="81">
        <v>0.13</v>
      </c>
      <c r="L1137" s="81">
        <f t="shared" si="51"/>
        <v>4.2566371681415927</v>
      </c>
      <c r="M1137" s="81">
        <f t="shared" si="52"/>
        <v>16738.8</v>
      </c>
      <c r="N1137" s="81">
        <f t="shared" si="53"/>
        <v>14813.097345132743</v>
      </c>
    </row>
    <row r="1138" spans="1:14" ht="41.1" customHeight="1">
      <c r="A1138" s="83">
        <v>43994</v>
      </c>
      <c r="C1138" s="81" t="s">
        <v>13</v>
      </c>
      <c r="D1138" s="81" t="s">
        <v>14</v>
      </c>
      <c r="E1138" s="81" t="s">
        <v>15</v>
      </c>
      <c r="F1138" s="81" t="s">
        <v>35</v>
      </c>
      <c r="G1138" s="81">
        <v>658</v>
      </c>
      <c r="H1138" s="81">
        <v>5.09</v>
      </c>
      <c r="I1138" s="81">
        <v>0.28000000000000003</v>
      </c>
      <c r="J1138" s="81">
        <f>表4[[#This Row],[挂牌价]]-表4[[#This Row],[优惠下浮]]</f>
        <v>4.8099999999999996</v>
      </c>
      <c r="K1138" s="81">
        <v>0.13</v>
      </c>
      <c r="L1138" s="81">
        <f t="shared" si="51"/>
        <v>4.2566371681415927</v>
      </c>
      <c r="M1138" s="81">
        <f t="shared" si="52"/>
        <v>3164.9799999999996</v>
      </c>
      <c r="N1138" s="81">
        <f t="shared" si="53"/>
        <v>2800.8672566371679</v>
      </c>
    </row>
    <row r="1139" spans="1:14" ht="41.1" customHeight="1">
      <c r="A1139" s="83">
        <v>43994</v>
      </c>
      <c r="C1139" s="81" t="s">
        <v>13</v>
      </c>
      <c r="D1139" s="81" t="s">
        <v>14</v>
      </c>
      <c r="E1139" s="81" t="s">
        <v>15</v>
      </c>
      <c r="F1139" s="81" t="s">
        <v>1029</v>
      </c>
      <c r="G1139" s="81">
        <v>430</v>
      </c>
      <c r="H1139" s="81">
        <v>5.09</v>
      </c>
      <c r="I1139" s="81">
        <v>0.28000000000000003</v>
      </c>
      <c r="J1139" s="81">
        <f>表4[[#This Row],[挂牌价]]-表4[[#This Row],[优惠下浮]]</f>
        <v>4.8099999999999996</v>
      </c>
      <c r="K1139" s="81">
        <v>0.13</v>
      </c>
      <c r="L1139" s="81">
        <f t="shared" si="51"/>
        <v>4.2566371681415927</v>
      </c>
      <c r="M1139" s="81">
        <f t="shared" si="52"/>
        <v>2068.2999999999997</v>
      </c>
      <c r="N1139" s="81">
        <f t="shared" si="53"/>
        <v>1830.3539823008848</v>
      </c>
    </row>
    <row r="1140" spans="1:14" ht="41.1" customHeight="1">
      <c r="A1140" s="83">
        <v>43994</v>
      </c>
      <c r="C1140" s="81" t="s">
        <v>13</v>
      </c>
      <c r="D1140" s="81" t="s">
        <v>14</v>
      </c>
      <c r="E1140" s="81" t="s">
        <v>15</v>
      </c>
      <c r="F1140" s="81" t="s">
        <v>1029</v>
      </c>
      <c r="G1140" s="81">
        <v>255</v>
      </c>
      <c r="H1140" s="81">
        <v>5.09</v>
      </c>
      <c r="I1140" s="81">
        <v>0.28000000000000003</v>
      </c>
      <c r="J1140" s="81">
        <f>表4[[#This Row],[挂牌价]]-表4[[#This Row],[优惠下浮]]</f>
        <v>4.8099999999999996</v>
      </c>
      <c r="K1140" s="81">
        <v>0.13</v>
      </c>
      <c r="L1140" s="81">
        <f t="shared" si="51"/>
        <v>4.2566371681415927</v>
      </c>
      <c r="M1140" s="81">
        <f t="shared" si="52"/>
        <v>1226.55</v>
      </c>
      <c r="N1140" s="81">
        <f t="shared" si="53"/>
        <v>1085.4424778761061</v>
      </c>
    </row>
    <row r="1141" spans="1:14" ht="41.1" customHeight="1">
      <c r="A1141" s="83">
        <v>43994</v>
      </c>
      <c r="C1141" s="81" t="s">
        <v>13</v>
      </c>
      <c r="D1141" s="81" t="s">
        <v>14</v>
      </c>
      <c r="E1141" s="81" t="s">
        <v>15</v>
      </c>
      <c r="F1141" s="81" t="s">
        <v>498</v>
      </c>
      <c r="G1141" s="81">
        <v>454</v>
      </c>
      <c r="H1141" s="81">
        <v>5.09</v>
      </c>
      <c r="I1141" s="81">
        <v>0.28000000000000003</v>
      </c>
      <c r="J1141" s="81">
        <f>表4[[#This Row],[挂牌价]]-表4[[#This Row],[优惠下浮]]</f>
        <v>4.8099999999999996</v>
      </c>
      <c r="K1141" s="81">
        <v>0.13</v>
      </c>
      <c r="L1141" s="81">
        <f t="shared" si="51"/>
        <v>4.2566371681415927</v>
      </c>
      <c r="M1141" s="81">
        <f t="shared" si="52"/>
        <v>2183.7399999999998</v>
      </c>
      <c r="N1141" s="81">
        <f t="shared" si="53"/>
        <v>1932.5132743362831</v>
      </c>
    </row>
    <row r="1142" spans="1:14" ht="41.1" customHeight="1">
      <c r="A1142" s="83">
        <v>43994</v>
      </c>
      <c r="C1142" s="81" t="s">
        <v>13</v>
      </c>
      <c r="D1142" s="81" t="s">
        <v>14</v>
      </c>
      <c r="E1142" s="81" t="s">
        <v>15</v>
      </c>
      <c r="F1142" s="81" t="s">
        <v>498</v>
      </c>
      <c r="G1142" s="81">
        <v>768</v>
      </c>
      <c r="H1142" s="81">
        <v>5.09</v>
      </c>
      <c r="I1142" s="81">
        <v>0.28000000000000003</v>
      </c>
      <c r="J1142" s="81">
        <f>表4[[#This Row],[挂牌价]]-表4[[#This Row],[优惠下浮]]</f>
        <v>4.8099999999999996</v>
      </c>
      <c r="K1142" s="81">
        <v>0.13</v>
      </c>
      <c r="L1142" s="81">
        <f t="shared" si="51"/>
        <v>4.2566371681415927</v>
      </c>
      <c r="M1142" s="81">
        <f t="shared" si="52"/>
        <v>3694.08</v>
      </c>
      <c r="N1142" s="81">
        <f t="shared" si="53"/>
        <v>3269.0973451327432</v>
      </c>
    </row>
    <row r="1143" spans="1:14" ht="41.1" customHeight="1">
      <c r="A1143" s="83">
        <v>43994</v>
      </c>
      <c r="C1143" s="81" t="s">
        <v>13</v>
      </c>
      <c r="D1143" s="81" t="s">
        <v>14</v>
      </c>
      <c r="E1143" s="81" t="s">
        <v>15</v>
      </c>
      <c r="F1143" s="81" t="s">
        <v>746</v>
      </c>
      <c r="G1143" s="81">
        <v>410</v>
      </c>
      <c r="H1143" s="81">
        <v>5.09</v>
      </c>
      <c r="I1143" s="81">
        <v>0.28000000000000003</v>
      </c>
      <c r="J1143" s="81">
        <f>表4[[#This Row],[挂牌价]]-表4[[#This Row],[优惠下浮]]</f>
        <v>4.8099999999999996</v>
      </c>
      <c r="K1143" s="81">
        <v>0.13</v>
      </c>
      <c r="L1143" s="81">
        <f t="shared" si="51"/>
        <v>4.2566371681415927</v>
      </c>
      <c r="M1143" s="81">
        <f t="shared" si="52"/>
        <v>1972.1</v>
      </c>
      <c r="N1143" s="81">
        <f t="shared" si="53"/>
        <v>1745.2212389380529</v>
      </c>
    </row>
    <row r="1144" spans="1:14" ht="41.1" customHeight="1">
      <c r="A1144" s="83">
        <v>43994</v>
      </c>
      <c r="C1144" s="81" t="s">
        <v>13</v>
      </c>
      <c r="D1144" s="81" t="s">
        <v>14</v>
      </c>
      <c r="E1144" s="81" t="s">
        <v>15</v>
      </c>
      <c r="F1144" s="81" t="s">
        <v>746</v>
      </c>
      <c r="G1144" s="81">
        <v>97</v>
      </c>
      <c r="H1144" s="81">
        <v>5.09</v>
      </c>
      <c r="I1144" s="81">
        <v>0.28000000000000003</v>
      </c>
      <c r="J1144" s="81">
        <f>表4[[#This Row],[挂牌价]]-表4[[#This Row],[优惠下浮]]</f>
        <v>4.8099999999999996</v>
      </c>
      <c r="K1144" s="81">
        <v>0.13</v>
      </c>
      <c r="L1144" s="81">
        <f t="shared" si="51"/>
        <v>4.2566371681415927</v>
      </c>
      <c r="M1144" s="81">
        <f t="shared" si="52"/>
        <v>466.56999999999994</v>
      </c>
      <c r="N1144" s="81">
        <f t="shared" si="53"/>
        <v>412.89380530973449</v>
      </c>
    </row>
    <row r="1145" spans="1:14" ht="41.1" customHeight="1">
      <c r="A1145" s="83">
        <v>43994</v>
      </c>
      <c r="C1145" s="81" t="s">
        <v>13</v>
      </c>
      <c r="D1145" s="81" t="s">
        <v>14</v>
      </c>
      <c r="E1145" s="81" t="s">
        <v>15</v>
      </c>
      <c r="F1145" s="81" t="s">
        <v>1012</v>
      </c>
      <c r="G1145" s="81">
        <v>177</v>
      </c>
      <c r="H1145" s="81">
        <v>5.09</v>
      </c>
      <c r="I1145" s="81">
        <v>0.28000000000000003</v>
      </c>
      <c r="J1145" s="81">
        <f>表4[[#This Row],[挂牌价]]-表4[[#This Row],[优惠下浮]]</f>
        <v>4.8099999999999996</v>
      </c>
      <c r="K1145" s="81">
        <v>0.13</v>
      </c>
      <c r="L1145" s="81">
        <f t="shared" si="51"/>
        <v>4.2566371681415927</v>
      </c>
      <c r="M1145" s="81">
        <f t="shared" si="52"/>
        <v>851.36999999999989</v>
      </c>
      <c r="N1145" s="81">
        <f t="shared" si="53"/>
        <v>753.42477876106193</v>
      </c>
    </row>
    <row r="1146" spans="1:14" ht="41.1" customHeight="1">
      <c r="A1146" s="83">
        <v>43995</v>
      </c>
      <c r="C1146" s="81" t="s">
        <v>13</v>
      </c>
      <c r="D1146" s="81" t="s">
        <v>14</v>
      </c>
      <c r="E1146" s="81" t="s">
        <v>15</v>
      </c>
      <c r="F1146" s="81" t="s">
        <v>21</v>
      </c>
      <c r="G1146" s="81">
        <v>682</v>
      </c>
      <c r="H1146" s="81">
        <v>5.09</v>
      </c>
      <c r="I1146" s="81">
        <v>0.28000000000000003</v>
      </c>
      <c r="J1146" s="81">
        <f>表4[[#This Row],[挂牌价]]-表4[[#This Row],[优惠下浮]]</f>
        <v>4.8099999999999996</v>
      </c>
      <c r="K1146" s="81">
        <v>0.13</v>
      </c>
      <c r="L1146" s="81">
        <f t="shared" si="51"/>
        <v>4.2566371681415927</v>
      </c>
      <c r="M1146" s="81">
        <f t="shared" si="52"/>
        <v>3280.4199999999996</v>
      </c>
      <c r="N1146" s="81">
        <f t="shared" si="53"/>
        <v>2903.0265486725662</v>
      </c>
    </row>
    <row r="1147" spans="1:14" ht="41.1" customHeight="1">
      <c r="A1147" s="83">
        <v>43995</v>
      </c>
      <c r="C1147" s="81" t="s">
        <v>13</v>
      </c>
      <c r="D1147" s="81" t="s">
        <v>14</v>
      </c>
      <c r="E1147" s="81" t="s">
        <v>15</v>
      </c>
      <c r="F1147" s="81" t="s">
        <v>25</v>
      </c>
      <c r="G1147" s="81">
        <v>808</v>
      </c>
      <c r="H1147" s="81">
        <v>5.09</v>
      </c>
      <c r="I1147" s="81">
        <v>0.28000000000000003</v>
      </c>
      <c r="J1147" s="81">
        <f>表4[[#This Row],[挂牌价]]-表4[[#This Row],[优惠下浮]]</f>
        <v>4.8099999999999996</v>
      </c>
      <c r="K1147" s="81">
        <v>0.13</v>
      </c>
      <c r="L1147" s="81">
        <f t="shared" si="51"/>
        <v>4.2566371681415927</v>
      </c>
      <c r="M1147" s="81">
        <f t="shared" si="52"/>
        <v>3886.4799999999996</v>
      </c>
      <c r="N1147" s="81">
        <f t="shared" si="53"/>
        <v>3439.3628318584069</v>
      </c>
    </row>
    <row r="1148" spans="1:14" ht="41.1" customHeight="1">
      <c r="A1148" s="83">
        <v>43995</v>
      </c>
      <c r="C1148" s="81" t="s">
        <v>13</v>
      </c>
      <c r="D1148" s="81" t="s">
        <v>14</v>
      </c>
      <c r="E1148" s="81" t="s">
        <v>15</v>
      </c>
      <c r="F1148" s="81" t="s">
        <v>29</v>
      </c>
      <c r="G1148" s="81">
        <v>849</v>
      </c>
      <c r="H1148" s="81">
        <v>5.09</v>
      </c>
      <c r="I1148" s="81">
        <v>0.28000000000000003</v>
      </c>
      <c r="J1148" s="81">
        <f>表4[[#This Row],[挂牌价]]-表4[[#This Row],[优惠下浮]]</f>
        <v>4.8099999999999996</v>
      </c>
      <c r="K1148" s="81">
        <v>0.13</v>
      </c>
      <c r="L1148" s="81">
        <f t="shared" si="51"/>
        <v>4.2566371681415927</v>
      </c>
      <c r="M1148" s="81">
        <f t="shared" si="52"/>
        <v>4083.6899999999996</v>
      </c>
      <c r="N1148" s="81">
        <f t="shared" si="53"/>
        <v>3613.8849557522121</v>
      </c>
    </row>
    <row r="1149" spans="1:14" ht="41.1" customHeight="1">
      <c r="A1149" s="83">
        <v>43995</v>
      </c>
      <c r="C1149" s="81" t="s">
        <v>13</v>
      </c>
      <c r="D1149" s="81" t="s">
        <v>14</v>
      </c>
      <c r="E1149" s="81" t="s">
        <v>15</v>
      </c>
      <c r="F1149" s="81" t="s">
        <v>44</v>
      </c>
      <c r="G1149" s="81">
        <v>1018</v>
      </c>
      <c r="H1149" s="81">
        <v>5.09</v>
      </c>
      <c r="I1149" s="81">
        <v>0.28000000000000003</v>
      </c>
      <c r="J1149" s="81">
        <f>表4[[#This Row],[挂牌价]]-表4[[#This Row],[优惠下浮]]</f>
        <v>4.8099999999999996</v>
      </c>
      <c r="K1149" s="81">
        <v>0.13</v>
      </c>
      <c r="L1149" s="81">
        <f t="shared" si="51"/>
        <v>4.2566371681415927</v>
      </c>
      <c r="M1149" s="81">
        <f t="shared" si="52"/>
        <v>4896.58</v>
      </c>
      <c r="N1149" s="81">
        <f t="shared" si="53"/>
        <v>4333.2566371681414</v>
      </c>
    </row>
    <row r="1150" spans="1:14" ht="41.1" customHeight="1">
      <c r="A1150" s="83">
        <v>43995</v>
      </c>
      <c r="C1150" s="81" t="s">
        <v>13</v>
      </c>
      <c r="D1150" s="81" t="s">
        <v>14</v>
      </c>
      <c r="E1150" s="81" t="s">
        <v>15</v>
      </c>
      <c r="F1150" s="81" t="s">
        <v>69</v>
      </c>
      <c r="G1150" s="81">
        <v>97</v>
      </c>
      <c r="H1150" s="81">
        <v>5.09</v>
      </c>
      <c r="I1150" s="81">
        <v>0.28000000000000003</v>
      </c>
      <c r="J1150" s="81">
        <f>表4[[#This Row],[挂牌价]]-表4[[#This Row],[优惠下浮]]</f>
        <v>4.8099999999999996</v>
      </c>
      <c r="K1150" s="81">
        <v>0.13</v>
      </c>
      <c r="L1150" s="81">
        <f t="shared" si="51"/>
        <v>4.2566371681415927</v>
      </c>
      <c r="M1150" s="81">
        <f t="shared" si="52"/>
        <v>466.56999999999994</v>
      </c>
      <c r="N1150" s="81">
        <f t="shared" si="53"/>
        <v>412.89380530973449</v>
      </c>
    </row>
    <row r="1151" spans="1:14" ht="41.1" customHeight="1">
      <c r="A1151" s="83">
        <v>43995</v>
      </c>
      <c r="C1151" s="81" t="s">
        <v>13</v>
      </c>
      <c r="D1151" s="81" t="s">
        <v>14</v>
      </c>
      <c r="E1151" s="81" t="s">
        <v>15</v>
      </c>
      <c r="F1151" s="81" t="s">
        <v>69</v>
      </c>
      <c r="G1151" s="81">
        <v>226</v>
      </c>
      <c r="H1151" s="81">
        <v>5.09</v>
      </c>
      <c r="I1151" s="81">
        <v>0.28000000000000003</v>
      </c>
      <c r="J1151" s="81">
        <f>表4[[#This Row],[挂牌价]]-表4[[#This Row],[优惠下浮]]</f>
        <v>4.8099999999999996</v>
      </c>
      <c r="K1151" s="81">
        <v>0.13</v>
      </c>
      <c r="L1151" s="81">
        <f t="shared" si="51"/>
        <v>4.2566371681415927</v>
      </c>
      <c r="M1151" s="81">
        <f t="shared" si="52"/>
        <v>1087.06</v>
      </c>
      <c r="N1151" s="81">
        <f t="shared" si="53"/>
        <v>961.99999999999989</v>
      </c>
    </row>
    <row r="1152" spans="1:14" ht="41.1" customHeight="1">
      <c r="A1152" s="83">
        <v>43995</v>
      </c>
      <c r="C1152" s="81" t="s">
        <v>13</v>
      </c>
      <c r="D1152" s="81" t="s">
        <v>14</v>
      </c>
      <c r="E1152" s="81" t="s">
        <v>15</v>
      </c>
      <c r="F1152" s="81" t="s">
        <v>1020</v>
      </c>
      <c r="G1152" s="81">
        <v>3492</v>
      </c>
      <c r="H1152" s="81">
        <v>5.09</v>
      </c>
      <c r="I1152" s="81">
        <v>0.28000000000000003</v>
      </c>
      <c r="J1152" s="81">
        <f>表4[[#This Row],[挂牌价]]-表4[[#This Row],[优惠下浮]]</f>
        <v>4.8099999999999996</v>
      </c>
      <c r="K1152" s="81">
        <v>0.13</v>
      </c>
      <c r="L1152" s="81">
        <f t="shared" si="51"/>
        <v>4.2566371681415927</v>
      </c>
      <c r="M1152" s="81">
        <f t="shared" si="52"/>
        <v>16796.52</v>
      </c>
      <c r="N1152" s="81">
        <f t="shared" si="53"/>
        <v>14864.176991150442</v>
      </c>
    </row>
    <row r="1153" spans="1:14" ht="41.1" customHeight="1">
      <c r="A1153" s="83">
        <v>43995</v>
      </c>
      <c r="C1153" s="81" t="s">
        <v>13</v>
      </c>
      <c r="D1153" s="81" t="s">
        <v>14</v>
      </c>
      <c r="E1153" s="81" t="s">
        <v>15</v>
      </c>
      <c r="F1153" s="81" t="s">
        <v>39</v>
      </c>
      <c r="G1153" s="81">
        <v>3120</v>
      </c>
      <c r="H1153" s="81">
        <v>5.09</v>
      </c>
      <c r="I1153" s="81">
        <v>0.28000000000000003</v>
      </c>
      <c r="J1153" s="81">
        <f>表4[[#This Row],[挂牌价]]-表4[[#This Row],[优惠下浮]]</f>
        <v>4.8099999999999996</v>
      </c>
      <c r="K1153" s="81">
        <v>0.13</v>
      </c>
      <c r="L1153" s="81">
        <f t="shared" si="51"/>
        <v>4.2566371681415927</v>
      </c>
      <c r="M1153" s="81">
        <f t="shared" si="52"/>
        <v>15007.199999999999</v>
      </c>
      <c r="N1153" s="81">
        <f t="shared" si="53"/>
        <v>13280.707964601768</v>
      </c>
    </row>
    <row r="1154" spans="1:14" ht="41.1" customHeight="1">
      <c r="A1154" s="83">
        <v>43995</v>
      </c>
      <c r="C1154" s="81" t="s">
        <v>13</v>
      </c>
      <c r="D1154" s="81" t="s">
        <v>14</v>
      </c>
      <c r="E1154" s="81" t="s">
        <v>15</v>
      </c>
      <c r="F1154" s="81" t="s">
        <v>1029</v>
      </c>
      <c r="G1154" s="81">
        <v>84</v>
      </c>
      <c r="H1154" s="81">
        <v>5.09</v>
      </c>
      <c r="I1154" s="81">
        <v>0.28000000000000003</v>
      </c>
      <c r="J1154" s="81">
        <f>表4[[#This Row],[挂牌价]]-表4[[#This Row],[优惠下浮]]</f>
        <v>4.8099999999999996</v>
      </c>
      <c r="K1154" s="81">
        <v>0.13</v>
      </c>
      <c r="L1154" s="81">
        <f t="shared" ref="L1154:L1190" si="54">4.81/1.13</f>
        <v>4.2566371681415927</v>
      </c>
      <c r="M1154" s="81">
        <f t="shared" ref="M1154:M1190" si="55">J1154*G1154</f>
        <v>404.03999999999996</v>
      </c>
      <c r="N1154" s="81">
        <f t="shared" ref="N1154:N1190" si="56">L1154*G1154</f>
        <v>357.55752212389376</v>
      </c>
    </row>
    <row r="1155" spans="1:14" ht="41.1" customHeight="1">
      <c r="A1155" s="83">
        <v>43995</v>
      </c>
      <c r="C1155" s="81" t="s">
        <v>13</v>
      </c>
      <c r="D1155" s="81" t="s">
        <v>14</v>
      </c>
      <c r="E1155" s="81" t="s">
        <v>15</v>
      </c>
      <c r="F1155" s="81" t="s">
        <v>1028</v>
      </c>
      <c r="G1155" s="81">
        <v>510</v>
      </c>
      <c r="H1155" s="81">
        <v>5.09</v>
      </c>
      <c r="I1155" s="81">
        <v>0.28000000000000003</v>
      </c>
      <c r="J1155" s="81">
        <f>表4[[#This Row],[挂牌价]]-表4[[#This Row],[优惠下浮]]</f>
        <v>4.8099999999999996</v>
      </c>
      <c r="K1155" s="81">
        <v>0.13</v>
      </c>
      <c r="L1155" s="81">
        <f t="shared" si="54"/>
        <v>4.2566371681415927</v>
      </c>
      <c r="M1155" s="81">
        <f t="shared" si="55"/>
        <v>2453.1</v>
      </c>
      <c r="N1155" s="81">
        <f t="shared" si="56"/>
        <v>2170.8849557522121</v>
      </c>
    </row>
    <row r="1156" spans="1:14" ht="41.1" customHeight="1">
      <c r="A1156" s="83">
        <v>43995</v>
      </c>
      <c r="C1156" s="81" t="s">
        <v>13</v>
      </c>
      <c r="D1156" s="81" t="s">
        <v>14</v>
      </c>
      <c r="E1156" s="81" t="s">
        <v>15</v>
      </c>
      <c r="F1156" s="81" t="s">
        <v>291</v>
      </c>
      <c r="G1156" s="81">
        <v>210</v>
      </c>
      <c r="H1156" s="81">
        <v>5.09</v>
      </c>
      <c r="I1156" s="81">
        <v>0.28000000000000003</v>
      </c>
      <c r="J1156" s="81">
        <f>表4[[#This Row],[挂牌价]]-表4[[#This Row],[优惠下浮]]</f>
        <v>4.8099999999999996</v>
      </c>
      <c r="K1156" s="81">
        <v>0.13</v>
      </c>
      <c r="L1156" s="81">
        <f t="shared" si="54"/>
        <v>4.2566371681415927</v>
      </c>
      <c r="M1156" s="81">
        <f t="shared" si="55"/>
        <v>1010.0999999999999</v>
      </c>
      <c r="N1156" s="81">
        <f t="shared" si="56"/>
        <v>893.89380530973449</v>
      </c>
    </row>
    <row r="1157" spans="1:14" ht="41.1" customHeight="1">
      <c r="A1157" s="83">
        <v>43995</v>
      </c>
      <c r="C1157" s="81" t="s">
        <v>13</v>
      </c>
      <c r="D1157" s="81" t="s">
        <v>14</v>
      </c>
      <c r="E1157" s="81" t="s">
        <v>15</v>
      </c>
      <c r="F1157" s="81" t="s">
        <v>1033</v>
      </c>
      <c r="G1157" s="81">
        <v>153</v>
      </c>
      <c r="H1157" s="81">
        <v>5.09</v>
      </c>
      <c r="I1157" s="81">
        <v>0.28000000000000003</v>
      </c>
      <c r="J1157" s="81">
        <f>表4[[#This Row],[挂牌价]]-表4[[#This Row],[优惠下浮]]</f>
        <v>4.8099999999999996</v>
      </c>
      <c r="K1157" s="81">
        <v>0.13</v>
      </c>
      <c r="L1157" s="81">
        <f t="shared" si="54"/>
        <v>4.2566371681415927</v>
      </c>
      <c r="M1157" s="81">
        <f t="shared" si="55"/>
        <v>735.93</v>
      </c>
      <c r="N1157" s="81">
        <f t="shared" si="56"/>
        <v>651.26548672566366</v>
      </c>
    </row>
    <row r="1158" spans="1:14" ht="41.1" customHeight="1">
      <c r="A1158" s="83">
        <v>43995</v>
      </c>
      <c r="C1158" s="81" t="s">
        <v>13</v>
      </c>
      <c r="D1158" s="81" t="s">
        <v>14</v>
      </c>
      <c r="E1158" s="81" t="s">
        <v>15</v>
      </c>
      <c r="F1158" s="81" t="s">
        <v>1018</v>
      </c>
      <c r="G1158" s="81">
        <v>2081</v>
      </c>
      <c r="H1158" s="81">
        <v>5.09</v>
      </c>
      <c r="I1158" s="81">
        <v>0.28000000000000003</v>
      </c>
      <c r="J1158" s="81">
        <f>表4[[#This Row],[挂牌价]]-表4[[#This Row],[优惠下浮]]</f>
        <v>4.8099999999999996</v>
      </c>
      <c r="K1158" s="81">
        <v>0.13</v>
      </c>
      <c r="L1158" s="81">
        <f t="shared" si="54"/>
        <v>4.2566371681415927</v>
      </c>
      <c r="M1158" s="81">
        <f t="shared" si="55"/>
        <v>10009.609999999999</v>
      </c>
      <c r="N1158" s="81">
        <f t="shared" si="56"/>
        <v>8858.0619469026551</v>
      </c>
    </row>
    <row r="1159" spans="1:14" ht="41.1" customHeight="1">
      <c r="A1159" s="83">
        <v>43995</v>
      </c>
      <c r="C1159" s="81" t="s">
        <v>13</v>
      </c>
      <c r="D1159" s="81" t="s">
        <v>14</v>
      </c>
      <c r="E1159" s="81" t="s">
        <v>15</v>
      </c>
      <c r="F1159" s="81" t="s">
        <v>1012</v>
      </c>
      <c r="G1159" s="81">
        <v>124</v>
      </c>
      <c r="H1159" s="81">
        <v>5.09</v>
      </c>
      <c r="I1159" s="81">
        <v>0.28000000000000003</v>
      </c>
      <c r="J1159" s="81">
        <f>表4[[#This Row],[挂牌价]]-表4[[#This Row],[优惠下浮]]</f>
        <v>4.8099999999999996</v>
      </c>
      <c r="K1159" s="81">
        <v>0.13</v>
      </c>
      <c r="L1159" s="81">
        <f t="shared" si="54"/>
        <v>4.2566371681415927</v>
      </c>
      <c r="M1159" s="81">
        <f t="shared" si="55"/>
        <v>596.43999999999994</v>
      </c>
      <c r="N1159" s="81">
        <f t="shared" si="56"/>
        <v>527.82300884955748</v>
      </c>
    </row>
    <row r="1160" spans="1:14" ht="41.1" customHeight="1">
      <c r="A1160" s="83">
        <v>43995</v>
      </c>
      <c r="C1160" s="81" t="s">
        <v>13</v>
      </c>
      <c r="D1160" s="81" t="s">
        <v>14</v>
      </c>
      <c r="E1160" s="81" t="s">
        <v>15</v>
      </c>
      <c r="F1160" s="81" t="s">
        <v>1012</v>
      </c>
      <c r="G1160" s="81">
        <v>343</v>
      </c>
      <c r="H1160" s="81">
        <v>5.09</v>
      </c>
      <c r="I1160" s="81">
        <v>0.28000000000000003</v>
      </c>
      <c r="J1160" s="81">
        <f>表4[[#This Row],[挂牌价]]-表4[[#This Row],[优惠下浮]]</f>
        <v>4.8099999999999996</v>
      </c>
      <c r="K1160" s="81">
        <v>0.13</v>
      </c>
      <c r="L1160" s="81">
        <f t="shared" si="54"/>
        <v>4.2566371681415927</v>
      </c>
      <c r="M1160" s="81">
        <f t="shared" si="55"/>
        <v>1649.83</v>
      </c>
      <c r="N1160" s="81">
        <f t="shared" si="56"/>
        <v>1460.0265486725664</v>
      </c>
    </row>
    <row r="1161" spans="1:14" ht="41.1" customHeight="1">
      <c r="A1161" s="83">
        <v>43996</v>
      </c>
      <c r="C1161" s="81" t="s">
        <v>13</v>
      </c>
      <c r="D1161" s="81" t="s">
        <v>14</v>
      </c>
      <c r="E1161" s="81" t="s">
        <v>15</v>
      </c>
      <c r="F1161" s="81" t="s">
        <v>29</v>
      </c>
      <c r="G1161" s="81">
        <v>2005</v>
      </c>
      <c r="H1161" s="81">
        <v>5.09</v>
      </c>
      <c r="I1161" s="81">
        <v>0.28000000000000003</v>
      </c>
      <c r="J1161" s="81">
        <f>表4[[#This Row],[挂牌价]]-表4[[#This Row],[优惠下浮]]</f>
        <v>4.8099999999999996</v>
      </c>
      <c r="K1161" s="81">
        <v>0.13</v>
      </c>
      <c r="L1161" s="81">
        <f t="shared" si="54"/>
        <v>4.2566371681415927</v>
      </c>
      <c r="M1161" s="81">
        <f t="shared" si="55"/>
        <v>9644.0499999999993</v>
      </c>
      <c r="N1161" s="81">
        <f t="shared" si="56"/>
        <v>8534.5575221238942</v>
      </c>
    </row>
    <row r="1162" spans="1:14" ht="41.1" customHeight="1">
      <c r="A1162" s="83">
        <v>43996</v>
      </c>
      <c r="C1162" s="81" t="s">
        <v>13</v>
      </c>
      <c r="D1162" s="81" t="s">
        <v>14</v>
      </c>
      <c r="E1162" s="81" t="s">
        <v>15</v>
      </c>
      <c r="F1162" s="81" t="s">
        <v>44</v>
      </c>
      <c r="G1162" s="81">
        <v>164</v>
      </c>
      <c r="H1162" s="81">
        <v>5.09</v>
      </c>
      <c r="I1162" s="81">
        <v>0.28000000000000003</v>
      </c>
      <c r="J1162" s="81">
        <f>表4[[#This Row],[挂牌价]]-表4[[#This Row],[优惠下浮]]</f>
        <v>4.8099999999999996</v>
      </c>
      <c r="K1162" s="81">
        <v>0.13</v>
      </c>
      <c r="L1162" s="81">
        <f t="shared" si="54"/>
        <v>4.2566371681415927</v>
      </c>
      <c r="M1162" s="81">
        <f t="shared" si="55"/>
        <v>788.83999999999992</v>
      </c>
      <c r="N1162" s="81">
        <f t="shared" si="56"/>
        <v>698.08849557522115</v>
      </c>
    </row>
    <row r="1163" spans="1:14" ht="41.1" customHeight="1">
      <c r="A1163" s="83">
        <v>43996</v>
      </c>
      <c r="C1163" s="81" t="s">
        <v>13</v>
      </c>
      <c r="D1163" s="81" t="s">
        <v>14</v>
      </c>
      <c r="E1163" s="81" t="s">
        <v>15</v>
      </c>
      <c r="F1163" s="81" t="s">
        <v>1020</v>
      </c>
      <c r="G1163" s="81">
        <v>5648</v>
      </c>
      <c r="H1163" s="81">
        <v>5.09</v>
      </c>
      <c r="I1163" s="81">
        <v>0.28000000000000003</v>
      </c>
      <c r="J1163" s="81">
        <f>表4[[#This Row],[挂牌价]]-表4[[#This Row],[优惠下浮]]</f>
        <v>4.8099999999999996</v>
      </c>
      <c r="K1163" s="81">
        <v>0.13</v>
      </c>
      <c r="L1163" s="81">
        <f t="shared" si="54"/>
        <v>4.2566371681415927</v>
      </c>
      <c r="M1163" s="81">
        <f t="shared" si="55"/>
        <v>27166.879999999997</v>
      </c>
      <c r="N1163" s="81">
        <f t="shared" si="56"/>
        <v>24041.486725663715</v>
      </c>
    </row>
    <row r="1164" spans="1:14" ht="41.1" customHeight="1">
      <c r="A1164" s="83">
        <v>43996</v>
      </c>
      <c r="C1164" s="81" t="s">
        <v>13</v>
      </c>
      <c r="D1164" s="81" t="s">
        <v>14</v>
      </c>
      <c r="E1164" s="81" t="s">
        <v>15</v>
      </c>
      <c r="F1164" s="81" t="s">
        <v>1020</v>
      </c>
      <c r="G1164" s="81">
        <v>90</v>
      </c>
      <c r="H1164" s="81">
        <v>5.09</v>
      </c>
      <c r="I1164" s="81">
        <v>0.28000000000000003</v>
      </c>
      <c r="J1164" s="81">
        <f>表4[[#This Row],[挂牌价]]-表4[[#This Row],[优惠下浮]]</f>
        <v>4.8099999999999996</v>
      </c>
      <c r="K1164" s="81">
        <v>0.13</v>
      </c>
      <c r="L1164" s="81">
        <f t="shared" si="54"/>
        <v>4.2566371681415927</v>
      </c>
      <c r="M1164" s="81">
        <f t="shared" si="55"/>
        <v>432.9</v>
      </c>
      <c r="N1164" s="81">
        <f t="shared" si="56"/>
        <v>383.09734513274333</v>
      </c>
    </row>
    <row r="1165" spans="1:14" ht="41.1" customHeight="1">
      <c r="A1165" s="83">
        <v>43996</v>
      </c>
      <c r="C1165" s="81" t="s">
        <v>13</v>
      </c>
      <c r="D1165" s="81" t="s">
        <v>14</v>
      </c>
      <c r="E1165" s="81" t="s">
        <v>15</v>
      </c>
      <c r="F1165" s="81" t="s">
        <v>39</v>
      </c>
      <c r="G1165" s="81">
        <v>254</v>
      </c>
      <c r="H1165" s="81">
        <v>5.09</v>
      </c>
      <c r="I1165" s="81">
        <v>0.28000000000000003</v>
      </c>
      <c r="J1165" s="81">
        <f>表4[[#This Row],[挂牌价]]-表4[[#This Row],[优惠下浮]]</f>
        <v>4.8099999999999996</v>
      </c>
      <c r="K1165" s="81">
        <v>0.13</v>
      </c>
      <c r="L1165" s="81">
        <f t="shared" si="54"/>
        <v>4.2566371681415927</v>
      </c>
      <c r="M1165" s="81">
        <f t="shared" si="55"/>
        <v>1221.74</v>
      </c>
      <c r="N1165" s="81">
        <f t="shared" si="56"/>
        <v>1081.1858407079646</v>
      </c>
    </row>
    <row r="1166" spans="1:14" ht="41.1" customHeight="1">
      <c r="A1166" s="83">
        <v>43996</v>
      </c>
      <c r="C1166" s="81" t="s">
        <v>13</v>
      </c>
      <c r="D1166" s="81" t="s">
        <v>14</v>
      </c>
      <c r="E1166" s="81" t="s">
        <v>15</v>
      </c>
      <c r="F1166" s="81" t="s">
        <v>39</v>
      </c>
      <c r="G1166" s="81">
        <v>3240</v>
      </c>
      <c r="H1166" s="81">
        <v>5.09</v>
      </c>
      <c r="I1166" s="81">
        <v>0.28000000000000003</v>
      </c>
      <c r="J1166" s="81">
        <f>表4[[#This Row],[挂牌价]]-表4[[#This Row],[优惠下浮]]</f>
        <v>4.8099999999999996</v>
      </c>
      <c r="K1166" s="81">
        <v>0.13</v>
      </c>
      <c r="L1166" s="81">
        <f t="shared" si="54"/>
        <v>4.2566371681415927</v>
      </c>
      <c r="M1166" s="81">
        <f t="shared" si="55"/>
        <v>15584.4</v>
      </c>
      <c r="N1166" s="81">
        <f t="shared" si="56"/>
        <v>13791.504424778761</v>
      </c>
    </row>
    <row r="1167" spans="1:14" ht="41.1" customHeight="1">
      <c r="A1167" s="83">
        <v>43996</v>
      </c>
      <c r="C1167" s="81" t="s">
        <v>13</v>
      </c>
      <c r="D1167" s="81" t="s">
        <v>14</v>
      </c>
      <c r="E1167" s="81" t="s">
        <v>15</v>
      </c>
      <c r="F1167" s="81" t="s">
        <v>35</v>
      </c>
      <c r="G1167" s="81">
        <v>910</v>
      </c>
      <c r="H1167" s="81">
        <v>5.09</v>
      </c>
      <c r="I1167" s="81">
        <v>0.28000000000000003</v>
      </c>
      <c r="J1167" s="81">
        <f>表4[[#This Row],[挂牌价]]-表4[[#This Row],[优惠下浮]]</f>
        <v>4.8099999999999996</v>
      </c>
      <c r="K1167" s="81">
        <v>0.13</v>
      </c>
      <c r="L1167" s="81">
        <f t="shared" si="54"/>
        <v>4.2566371681415927</v>
      </c>
      <c r="M1167" s="81">
        <f t="shared" si="55"/>
        <v>4377.0999999999995</v>
      </c>
      <c r="N1167" s="81">
        <f t="shared" si="56"/>
        <v>3873.5398230088495</v>
      </c>
    </row>
    <row r="1168" spans="1:14" ht="41.1" customHeight="1">
      <c r="A1168" s="83">
        <v>43996</v>
      </c>
      <c r="C1168" s="81" t="s">
        <v>13</v>
      </c>
      <c r="D1168" s="81" t="s">
        <v>14</v>
      </c>
      <c r="E1168" s="81" t="s">
        <v>15</v>
      </c>
      <c r="F1168" s="81" t="s">
        <v>746</v>
      </c>
      <c r="G1168" s="81">
        <v>349</v>
      </c>
      <c r="H1168" s="81">
        <v>5.09</v>
      </c>
      <c r="I1168" s="81">
        <v>0.28000000000000003</v>
      </c>
      <c r="J1168" s="81">
        <f>表4[[#This Row],[挂牌价]]-表4[[#This Row],[优惠下浮]]</f>
        <v>4.8099999999999996</v>
      </c>
      <c r="K1168" s="81">
        <v>0.13</v>
      </c>
      <c r="L1168" s="81">
        <f t="shared" si="54"/>
        <v>4.2566371681415927</v>
      </c>
      <c r="M1168" s="81">
        <f t="shared" si="55"/>
        <v>1678.6899999999998</v>
      </c>
      <c r="N1168" s="81">
        <f t="shared" si="56"/>
        <v>1485.5663716814158</v>
      </c>
    </row>
    <row r="1169" spans="1:14" ht="41.1" customHeight="1">
      <c r="A1169" s="83">
        <v>43996</v>
      </c>
      <c r="C1169" s="81" t="s">
        <v>13</v>
      </c>
      <c r="D1169" s="81" t="s">
        <v>14</v>
      </c>
      <c r="E1169" s="81" t="s">
        <v>15</v>
      </c>
      <c r="F1169" s="81" t="s">
        <v>149</v>
      </c>
      <c r="G1169" s="81">
        <v>549</v>
      </c>
      <c r="H1169" s="81">
        <v>5.09</v>
      </c>
      <c r="I1169" s="81">
        <v>0.28000000000000003</v>
      </c>
      <c r="J1169" s="81">
        <f>表4[[#This Row],[挂牌价]]-表4[[#This Row],[优惠下浮]]</f>
        <v>4.8099999999999996</v>
      </c>
      <c r="K1169" s="81">
        <v>0.13</v>
      </c>
      <c r="L1169" s="81">
        <f t="shared" si="54"/>
        <v>4.2566371681415927</v>
      </c>
      <c r="M1169" s="81">
        <f t="shared" si="55"/>
        <v>2640.6899999999996</v>
      </c>
      <c r="N1169" s="81">
        <f t="shared" si="56"/>
        <v>2336.8938053097345</v>
      </c>
    </row>
    <row r="1170" spans="1:14" ht="41.1" customHeight="1">
      <c r="A1170" s="83">
        <v>43996</v>
      </c>
      <c r="C1170" s="81" t="s">
        <v>13</v>
      </c>
      <c r="D1170" s="81" t="s">
        <v>14</v>
      </c>
      <c r="E1170" s="81" t="s">
        <v>15</v>
      </c>
      <c r="F1170" s="81" t="s">
        <v>1012</v>
      </c>
      <c r="G1170" s="81">
        <v>157</v>
      </c>
      <c r="H1170" s="81">
        <v>5.09</v>
      </c>
      <c r="I1170" s="81">
        <v>0.28000000000000003</v>
      </c>
      <c r="J1170" s="81">
        <f>表4[[#This Row],[挂牌价]]-表4[[#This Row],[优惠下浮]]</f>
        <v>4.8099999999999996</v>
      </c>
      <c r="K1170" s="81">
        <v>0.13</v>
      </c>
      <c r="L1170" s="81">
        <f t="shared" si="54"/>
        <v>4.2566371681415927</v>
      </c>
      <c r="M1170" s="81">
        <f t="shared" si="55"/>
        <v>755.17</v>
      </c>
      <c r="N1170" s="81">
        <f t="shared" si="56"/>
        <v>668.29203539823004</v>
      </c>
    </row>
    <row r="1171" spans="1:14" ht="41.1" customHeight="1">
      <c r="A1171" s="83">
        <v>43997</v>
      </c>
      <c r="C1171" s="81" t="s">
        <v>13</v>
      </c>
      <c r="D1171" s="81" t="s">
        <v>14</v>
      </c>
      <c r="E1171" s="81" t="s">
        <v>15</v>
      </c>
      <c r="F1171" s="81" t="s">
        <v>21</v>
      </c>
      <c r="G1171" s="81">
        <v>185</v>
      </c>
      <c r="H1171" s="81">
        <v>5.09</v>
      </c>
      <c r="I1171" s="81">
        <v>0.28000000000000003</v>
      </c>
      <c r="J1171" s="81">
        <f>表4[[#This Row],[挂牌价]]-表4[[#This Row],[优惠下浮]]</f>
        <v>4.8099999999999996</v>
      </c>
      <c r="K1171" s="81">
        <v>0.13</v>
      </c>
      <c r="L1171" s="81">
        <f t="shared" si="54"/>
        <v>4.2566371681415927</v>
      </c>
      <c r="M1171" s="81">
        <f t="shared" si="55"/>
        <v>889.84999999999991</v>
      </c>
      <c r="N1171" s="81">
        <f t="shared" si="56"/>
        <v>787.47787610619469</v>
      </c>
    </row>
    <row r="1172" spans="1:14" ht="41.1" customHeight="1">
      <c r="A1172" s="83">
        <v>43997</v>
      </c>
      <c r="C1172" s="81" t="s">
        <v>13</v>
      </c>
      <c r="D1172" s="81" t="s">
        <v>14</v>
      </c>
      <c r="E1172" s="81" t="s">
        <v>15</v>
      </c>
      <c r="F1172" s="81" t="s">
        <v>21</v>
      </c>
      <c r="G1172" s="81">
        <v>584</v>
      </c>
      <c r="H1172" s="81">
        <v>5.09</v>
      </c>
      <c r="I1172" s="81">
        <v>0.28000000000000003</v>
      </c>
      <c r="J1172" s="81">
        <f>表4[[#This Row],[挂牌价]]-表4[[#This Row],[优惠下浮]]</f>
        <v>4.8099999999999996</v>
      </c>
      <c r="K1172" s="81">
        <v>0.13</v>
      </c>
      <c r="L1172" s="81">
        <f t="shared" si="54"/>
        <v>4.2566371681415927</v>
      </c>
      <c r="M1172" s="81">
        <f t="shared" si="55"/>
        <v>2809.04</v>
      </c>
      <c r="N1172" s="81">
        <f t="shared" si="56"/>
        <v>2485.8761061946902</v>
      </c>
    </row>
    <row r="1173" spans="1:14" ht="41.1" customHeight="1">
      <c r="A1173" s="83">
        <v>43997</v>
      </c>
      <c r="C1173" s="81" t="s">
        <v>13</v>
      </c>
      <c r="D1173" s="81" t="s">
        <v>14</v>
      </c>
      <c r="E1173" s="81" t="s">
        <v>15</v>
      </c>
      <c r="F1173" s="81" t="s">
        <v>25</v>
      </c>
      <c r="G1173" s="81">
        <v>705</v>
      </c>
      <c r="H1173" s="81">
        <v>5.09</v>
      </c>
      <c r="I1173" s="81">
        <v>0.28000000000000003</v>
      </c>
      <c r="J1173" s="81">
        <f>表4[[#This Row],[挂牌价]]-表4[[#This Row],[优惠下浮]]</f>
        <v>4.8099999999999996</v>
      </c>
      <c r="K1173" s="81">
        <v>0.13</v>
      </c>
      <c r="L1173" s="81">
        <f t="shared" si="54"/>
        <v>4.2566371681415927</v>
      </c>
      <c r="M1173" s="81">
        <f t="shared" si="55"/>
        <v>3391.0499999999997</v>
      </c>
      <c r="N1173" s="81">
        <f t="shared" si="56"/>
        <v>3000.929203539823</v>
      </c>
    </row>
    <row r="1174" spans="1:14" ht="41.1" customHeight="1">
      <c r="A1174" s="83">
        <v>43997</v>
      </c>
      <c r="C1174" s="81" t="s">
        <v>13</v>
      </c>
      <c r="D1174" s="81" t="s">
        <v>14</v>
      </c>
      <c r="E1174" s="81" t="s">
        <v>15</v>
      </c>
      <c r="F1174" s="81" t="s">
        <v>25</v>
      </c>
      <c r="G1174" s="81">
        <v>165</v>
      </c>
      <c r="H1174" s="81">
        <v>5.09</v>
      </c>
      <c r="I1174" s="81">
        <v>0.28000000000000003</v>
      </c>
      <c r="J1174" s="81">
        <f>表4[[#This Row],[挂牌价]]-表4[[#This Row],[优惠下浮]]</f>
        <v>4.8099999999999996</v>
      </c>
      <c r="K1174" s="81">
        <v>0.13</v>
      </c>
      <c r="L1174" s="81">
        <f t="shared" si="54"/>
        <v>4.2566371681415927</v>
      </c>
      <c r="M1174" s="81">
        <f t="shared" si="55"/>
        <v>793.65</v>
      </c>
      <c r="N1174" s="81">
        <f t="shared" si="56"/>
        <v>702.3451327433628</v>
      </c>
    </row>
    <row r="1175" spans="1:14" ht="41.1" customHeight="1">
      <c r="A1175" s="83">
        <v>43997</v>
      </c>
      <c r="C1175" s="81" t="s">
        <v>13</v>
      </c>
      <c r="D1175" s="81" t="s">
        <v>14</v>
      </c>
      <c r="E1175" s="81" t="s">
        <v>15</v>
      </c>
      <c r="F1175" s="81" t="s">
        <v>1013</v>
      </c>
      <c r="G1175" s="81">
        <v>3168</v>
      </c>
      <c r="H1175" s="81">
        <v>5.09</v>
      </c>
      <c r="I1175" s="81">
        <v>0.28000000000000003</v>
      </c>
      <c r="J1175" s="81">
        <f>表4[[#This Row],[挂牌价]]-表4[[#This Row],[优惠下浮]]</f>
        <v>4.8099999999999996</v>
      </c>
      <c r="K1175" s="81">
        <v>0.13</v>
      </c>
      <c r="L1175" s="81">
        <f t="shared" si="54"/>
        <v>4.2566371681415927</v>
      </c>
      <c r="M1175" s="81">
        <f t="shared" si="55"/>
        <v>15238.079999999998</v>
      </c>
      <c r="N1175" s="81">
        <f t="shared" si="56"/>
        <v>13485.026548672566</v>
      </c>
    </row>
    <row r="1176" spans="1:14" ht="41.1" customHeight="1">
      <c r="A1176" s="83">
        <v>43997</v>
      </c>
      <c r="C1176" s="81" t="s">
        <v>13</v>
      </c>
      <c r="D1176" s="81" t="s">
        <v>14</v>
      </c>
      <c r="E1176" s="81" t="s">
        <v>15</v>
      </c>
      <c r="F1176" s="81" t="s">
        <v>29</v>
      </c>
      <c r="G1176" s="81">
        <v>1126</v>
      </c>
      <c r="H1176" s="81">
        <v>5.09</v>
      </c>
      <c r="I1176" s="81">
        <v>0.28000000000000003</v>
      </c>
      <c r="J1176" s="81">
        <f>表4[[#This Row],[挂牌价]]-表4[[#This Row],[优惠下浮]]</f>
        <v>4.8099999999999996</v>
      </c>
      <c r="K1176" s="81">
        <v>0.13</v>
      </c>
      <c r="L1176" s="81">
        <f t="shared" si="54"/>
        <v>4.2566371681415927</v>
      </c>
      <c r="M1176" s="81">
        <f t="shared" si="55"/>
        <v>5416.0599999999995</v>
      </c>
      <c r="N1176" s="81">
        <f t="shared" si="56"/>
        <v>4792.9734513274334</v>
      </c>
    </row>
    <row r="1177" spans="1:14" ht="41.1" customHeight="1">
      <c r="A1177" s="83">
        <v>43997</v>
      </c>
      <c r="C1177" s="81" t="s">
        <v>13</v>
      </c>
      <c r="D1177" s="81" t="s">
        <v>14</v>
      </c>
      <c r="E1177" s="81" t="s">
        <v>15</v>
      </c>
      <c r="F1177" s="81" t="s">
        <v>44</v>
      </c>
      <c r="G1177" s="81">
        <v>153</v>
      </c>
      <c r="H1177" s="81">
        <v>5.09</v>
      </c>
      <c r="I1177" s="81">
        <v>0.28000000000000003</v>
      </c>
      <c r="J1177" s="81">
        <f>表4[[#This Row],[挂牌价]]-表4[[#This Row],[优惠下浮]]</f>
        <v>4.8099999999999996</v>
      </c>
      <c r="K1177" s="81">
        <v>0.13</v>
      </c>
      <c r="L1177" s="81">
        <f t="shared" si="54"/>
        <v>4.2566371681415927</v>
      </c>
      <c r="M1177" s="81">
        <f t="shared" si="55"/>
        <v>735.93</v>
      </c>
      <c r="N1177" s="81">
        <f t="shared" si="56"/>
        <v>651.26548672566366</v>
      </c>
    </row>
    <row r="1178" spans="1:14" ht="41.1" customHeight="1">
      <c r="A1178" s="83">
        <v>43997</v>
      </c>
      <c r="C1178" s="81" t="s">
        <v>13</v>
      </c>
      <c r="D1178" s="81" t="s">
        <v>14</v>
      </c>
      <c r="E1178" s="81" t="s">
        <v>15</v>
      </c>
      <c r="F1178" s="81" t="s">
        <v>1020</v>
      </c>
      <c r="G1178" s="81">
        <v>3786</v>
      </c>
      <c r="H1178" s="81">
        <v>5.09</v>
      </c>
      <c r="I1178" s="81">
        <v>0.28000000000000003</v>
      </c>
      <c r="J1178" s="81">
        <f>表4[[#This Row],[挂牌价]]-表4[[#This Row],[优惠下浮]]</f>
        <v>4.8099999999999996</v>
      </c>
      <c r="K1178" s="81">
        <v>0.13</v>
      </c>
      <c r="L1178" s="81">
        <f t="shared" si="54"/>
        <v>4.2566371681415927</v>
      </c>
      <c r="M1178" s="81">
        <f t="shared" si="55"/>
        <v>18210.66</v>
      </c>
      <c r="N1178" s="81">
        <f t="shared" si="56"/>
        <v>16115.628318584069</v>
      </c>
    </row>
    <row r="1179" spans="1:14" ht="41.1" customHeight="1">
      <c r="A1179" s="83">
        <v>43997</v>
      </c>
      <c r="C1179" s="81" t="s">
        <v>13</v>
      </c>
      <c r="D1179" s="81" t="s">
        <v>14</v>
      </c>
      <c r="E1179" s="81" t="s">
        <v>15</v>
      </c>
      <c r="F1179" s="81" t="s">
        <v>39</v>
      </c>
      <c r="G1179" s="81">
        <v>294</v>
      </c>
      <c r="H1179" s="81">
        <v>5.09</v>
      </c>
      <c r="I1179" s="81">
        <v>0.28000000000000003</v>
      </c>
      <c r="J1179" s="81">
        <f>表4[[#This Row],[挂牌价]]-表4[[#This Row],[优惠下浮]]</f>
        <v>4.8099999999999996</v>
      </c>
      <c r="K1179" s="81">
        <v>0.13</v>
      </c>
      <c r="L1179" s="81">
        <f t="shared" si="54"/>
        <v>4.2566371681415927</v>
      </c>
      <c r="M1179" s="81">
        <f t="shared" si="55"/>
        <v>1414.1399999999999</v>
      </c>
      <c r="N1179" s="81">
        <f t="shared" si="56"/>
        <v>1251.4513274336282</v>
      </c>
    </row>
    <row r="1180" spans="1:14" ht="41.1" customHeight="1">
      <c r="A1180" s="83">
        <v>43997</v>
      </c>
      <c r="C1180" s="81" t="s">
        <v>13</v>
      </c>
      <c r="D1180" s="81" t="s">
        <v>14</v>
      </c>
      <c r="E1180" s="81" t="s">
        <v>15</v>
      </c>
      <c r="F1180" s="81" t="s">
        <v>35</v>
      </c>
      <c r="G1180" s="81">
        <v>772</v>
      </c>
      <c r="H1180" s="81">
        <v>5.09</v>
      </c>
      <c r="I1180" s="81">
        <v>0.28000000000000003</v>
      </c>
      <c r="J1180" s="81">
        <f>表4[[#This Row],[挂牌价]]-表4[[#This Row],[优惠下浮]]</f>
        <v>4.8099999999999996</v>
      </c>
      <c r="K1180" s="81">
        <v>0.13</v>
      </c>
      <c r="L1180" s="81">
        <f t="shared" si="54"/>
        <v>4.2566371681415927</v>
      </c>
      <c r="M1180" s="81">
        <f t="shared" si="55"/>
        <v>3713.3199999999997</v>
      </c>
      <c r="N1180" s="81">
        <f t="shared" si="56"/>
        <v>3286.1238938053093</v>
      </c>
    </row>
    <row r="1181" spans="1:14" ht="41.1" customHeight="1">
      <c r="A1181" s="83">
        <v>43997</v>
      </c>
      <c r="C1181" s="81" t="s">
        <v>13</v>
      </c>
      <c r="D1181" s="81" t="s">
        <v>14</v>
      </c>
      <c r="E1181" s="81" t="s">
        <v>15</v>
      </c>
      <c r="F1181" s="81" t="s">
        <v>39</v>
      </c>
      <c r="G1181" s="81">
        <v>3600</v>
      </c>
      <c r="H1181" s="81">
        <v>5.09</v>
      </c>
      <c r="I1181" s="81">
        <v>0.28000000000000003</v>
      </c>
      <c r="J1181" s="81">
        <f>表4[[#This Row],[挂牌价]]-表4[[#This Row],[优惠下浮]]</f>
        <v>4.8099999999999996</v>
      </c>
      <c r="K1181" s="81">
        <v>0.13</v>
      </c>
      <c r="L1181" s="81">
        <f t="shared" si="54"/>
        <v>4.2566371681415927</v>
      </c>
      <c r="M1181" s="81">
        <f t="shared" si="55"/>
        <v>17316</v>
      </c>
      <c r="N1181" s="81">
        <f t="shared" si="56"/>
        <v>15323.893805309734</v>
      </c>
    </row>
    <row r="1182" spans="1:14" ht="41.1" customHeight="1">
      <c r="A1182" s="83">
        <v>43997</v>
      </c>
      <c r="C1182" s="81" t="s">
        <v>13</v>
      </c>
      <c r="D1182" s="81" t="s">
        <v>14</v>
      </c>
      <c r="E1182" s="81" t="s">
        <v>15</v>
      </c>
      <c r="F1182" s="81" t="s">
        <v>1029</v>
      </c>
      <c r="G1182" s="81">
        <v>228</v>
      </c>
      <c r="H1182" s="81">
        <v>5.09</v>
      </c>
      <c r="I1182" s="81">
        <v>0.28000000000000003</v>
      </c>
      <c r="J1182" s="81">
        <f>表4[[#This Row],[挂牌价]]-表4[[#This Row],[优惠下浮]]</f>
        <v>4.8099999999999996</v>
      </c>
      <c r="K1182" s="81">
        <v>0.13</v>
      </c>
      <c r="L1182" s="81">
        <f t="shared" si="54"/>
        <v>4.2566371681415927</v>
      </c>
      <c r="M1182" s="81">
        <f t="shared" si="55"/>
        <v>1096.6799999999998</v>
      </c>
      <c r="N1182" s="81">
        <f t="shared" si="56"/>
        <v>970.51327433628308</v>
      </c>
    </row>
    <row r="1183" spans="1:14" ht="41.1" customHeight="1">
      <c r="A1183" s="83">
        <v>43997</v>
      </c>
      <c r="C1183" s="81" t="s">
        <v>13</v>
      </c>
      <c r="D1183" s="81" t="s">
        <v>14</v>
      </c>
      <c r="E1183" s="81" t="s">
        <v>15</v>
      </c>
      <c r="F1183" s="81" t="s">
        <v>1029</v>
      </c>
      <c r="G1183" s="81">
        <v>92</v>
      </c>
      <c r="H1183" s="81">
        <v>5.09</v>
      </c>
      <c r="I1183" s="81">
        <v>0.28000000000000003</v>
      </c>
      <c r="J1183" s="81">
        <f>表4[[#This Row],[挂牌价]]-表4[[#This Row],[优惠下浮]]</f>
        <v>4.8099999999999996</v>
      </c>
      <c r="K1183" s="81">
        <v>0.13</v>
      </c>
      <c r="L1183" s="81">
        <f t="shared" si="54"/>
        <v>4.2566371681415927</v>
      </c>
      <c r="M1183" s="81">
        <f t="shared" si="55"/>
        <v>442.52</v>
      </c>
      <c r="N1183" s="81">
        <f t="shared" si="56"/>
        <v>391.61061946902652</v>
      </c>
    </row>
    <row r="1184" spans="1:14" ht="41.1" customHeight="1">
      <c r="A1184" s="83">
        <v>43997</v>
      </c>
      <c r="C1184" s="81" t="s">
        <v>13</v>
      </c>
      <c r="D1184" s="81" t="s">
        <v>14</v>
      </c>
      <c r="E1184" s="81" t="s">
        <v>15</v>
      </c>
      <c r="F1184" s="81" t="s">
        <v>851</v>
      </c>
      <c r="G1184" s="81">
        <v>391</v>
      </c>
      <c r="H1184" s="81">
        <v>5.09</v>
      </c>
      <c r="I1184" s="81">
        <v>0.28000000000000003</v>
      </c>
      <c r="J1184" s="81">
        <f>表4[[#This Row],[挂牌价]]-表4[[#This Row],[优惠下浮]]</f>
        <v>4.8099999999999996</v>
      </c>
      <c r="K1184" s="81">
        <v>0.13</v>
      </c>
      <c r="L1184" s="81">
        <f t="shared" si="54"/>
        <v>4.2566371681415927</v>
      </c>
      <c r="M1184" s="81">
        <f t="shared" si="55"/>
        <v>1880.7099999999998</v>
      </c>
      <c r="N1184" s="81">
        <f t="shared" si="56"/>
        <v>1664.3451327433627</v>
      </c>
    </row>
    <row r="1185" spans="1:14" ht="41.1" customHeight="1">
      <c r="A1185" s="83">
        <v>43997</v>
      </c>
      <c r="C1185" s="81" t="s">
        <v>13</v>
      </c>
      <c r="D1185" s="81" t="s">
        <v>14</v>
      </c>
      <c r="E1185" s="81" t="s">
        <v>15</v>
      </c>
      <c r="F1185" s="81" t="s">
        <v>1018</v>
      </c>
      <c r="G1185" s="81">
        <v>1872</v>
      </c>
      <c r="H1185" s="81">
        <v>5.09</v>
      </c>
      <c r="I1185" s="81">
        <v>0.28000000000000003</v>
      </c>
      <c r="J1185" s="81">
        <f>表4[[#This Row],[挂牌价]]-表4[[#This Row],[优惠下浮]]</f>
        <v>4.8099999999999996</v>
      </c>
      <c r="K1185" s="81">
        <v>0.13</v>
      </c>
      <c r="L1185" s="81">
        <f t="shared" si="54"/>
        <v>4.2566371681415927</v>
      </c>
      <c r="M1185" s="81">
        <f t="shared" si="55"/>
        <v>9004.32</v>
      </c>
      <c r="N1185" s="81">
        <f t="shared" si="56"/>
        <v>7968.4247787610611</v>
      </c>
    </row>
    <row r="1186" spans="1:14" ht="41.1" customHeight="1">
      <c r="A1186" s="83">
        <v>43997</v>
      </c>
      <c r="C1186" s="81" t="s">
        <v>13</v>
      </c>
      <c r="D1186" s="81" t="s">
        <v>14</v>
      </c>
      <c r="E1186" s="81" t="s">
        <v>15</v>
      </c>
      <c r="F1186" s="81" t="s">
        <v>149</v>
      </c>
      <c r="G1186" s="81">
        <v>280</v>
      </c>
      <c r="H1186" s="81">
        <v>5.09</v>
      </c>
      <c r="I1186" s="81">
        <v>0.28000000000000003</v>
      </c>
      <c r="J1186" s="81">
        <f>表4[[#This Row],[挂牌价]]-表4[[#This Row],[优惠下浮]]</f>
        <v>4.8099999999999996</v>
      </c>
      <c r="K1186" s="81">
        <v>0.13</v>
      </c>
      <c r="L1186" s="81">
        <f t="shared" si="54"/>
        <v>4.2566371681415927</v>
      </c>
      <c r="M1186" s="81">
        <f t="shared" si="55"/>
        <v>1346.8</v>
      </c>
      <c r="N1186" s="81">
        <f t="shared" si="56"/>
        <v>1191.858407079646</v>
      </c>
    </row>
    <row r="1187" spans="1:14" ht="41.1" customHeight="1">
      <c r="A1187" s="83">
        <v>43997</v>
      </c>
      <c r="C1187" s="81" t="s">
        <v>13</v>
      </c>
      <c r="D1187" s="81" t="s">
        <v>14</v>
      </c>
      <c r="E1187" s="81" t="s">
        <v>15</v>
      </c>
      <c r="F1187" s="81" t="s">
        <v>1012</v>
      </c>
      <c r="G1187" s="81">
        <v>354</v>
      </c>
      <c r="H1187" s="81">
        <v>5.09</v>
      </c>
      <c r="I1187" s="81">
        <v>0.28000000000000003</v>
      </c>
      <c r="J1187" s="81">
        <f>表4[[#This Row],[挂牌价]]-表4[[#This Row],[优惠下浮]]</f>
        <v>4.8099999999999996</v>
      </c>
      <c r="K1187" s="81">
        <v>0.13</v>
      </c>
      <c r="L1187" s="81">
        <f t="shared" si="54"/>
        <v>4.2566371681415927</v>
      </c>
      <c r="M1187" s="81">
        <f t="shared" si="55"/>
        <v>1702.7399999999998</v>
      </c>
      <c r="N1187" s="81">
        <f t="shared" si="56"/>
        <v>1506.8495575221239</v>
      </c>
    </row>
    <row r="1188" spans="1:14" ht="41.1" customHeight="1">
      <c r="A1188" s="83">
        <v>43997</v>
      </c>
      <c r="C1188" s="81" t="s">
        <v>13</v>
      </c>
      <c r="D1188" s="81" t="s">
        <v>14</v>
      </c>
      <c r="E1188" s="81" t="s">
        <v>15</v>
      </c>
      <c r="F1188" s="81" t="s">
        <v>1012</v>
      </c>
      <c r="G1188" s="81">
        <v>114</v>
      </c>
      <c r="H1188" s="81">
        <v>5.09</v>
      </c>
      <c r="I1188" s="81">
        <v>0.28000000000000003</v>
      </c>
      <c r="J1188" s="81">
        <f>表4[[#This Row],[挂牌价]]-表4[[#This Row],[优惠下浮]]</f>
        <v>4.8099999999999996</v>
      </c>
      <c r="K1188" s="81">
        <v>0.13</v>
      </c>
      <c r="L1188" s="81">
        <f t="shared" si="54"/>
        <v>4.2566371681415927</v>
      </c>
      <c r="M1188" s="81">
        <f t="shared" si="55"/>
        <v>548.33999999999992</v>
      </c>
      <c r="N1188" s="81">
        <f t="shared" si="56"/>
        <v>485.25663716814154</v>
      </c>
    </row>
    <row r="1189" spans="1:14" ht="41.1" customHeight="1">
      <c r="A1189" s="83">
        <v>43997</v>
      </c>
      <c r="C1189" s="81" t="s">
        <v>13</v>
      </c>
      <c r="D1189" s="81" t="s">
        <v>14</v>
      </c>
      <c r="E1189" s="81" t="s">
        <v>15</v>
      </c>
      <c r="F1189" s="81" t="s">
        <v>1012</v>
      </c>
      <c r="G1189" s="81">
        <v>546</v>
      </c>
      <c r="H1189" s="81">
        <v>5.09</v>
      </c>
      <c r="I1189" s="81">
        <v>0.28000000000000003</v>
      </c>
      <c r="J1189" s="81">
        <f>表4[[#This Row],[挂牌价]]-表4[[#This Row],[优惠下浮]]</f>
        <v>4.8099999999999996</v>
      </c>
      <c r="K1189" s="81">
        <v>0.13</v>
      </c>
      <c r="L1189" s="81">
        <f t="shared" si="54"/>
        <v>4.2566371681415927</v>
      </c>
      <c r="M1189" s="81">
        <f t="shared" si="55"/>
        <v>2626.2599999999998</v>
      </c>
      <c r="N1189" s="81">
        <f t="shared" si="56"/>
        <v>2324.1238938053098</v>
      </c>
    </row>
    <row r="1190" spans="1:14" ht="41.1" customHeight="1">
      <c r="A1190" s="83">
        <v>43997</v>
      </c>
      <c r="C1190" s="81" t="s">
        <v>13</v>
      </c>
      <c r="D1190" s="81" t="s">
        <v>14</v>
      </c>
      <c r="E1190" s="81" t="s">
        <v>15</v>
      </c>
      <c r="F1190" s="81" t="s">
        <v>253</v>
      </c>
      <c r="G1190" s="81">
        <v>717</v>
      </c>
      <c r="H1190" s="81">
        <v>5.09</v>
      </c>
      <c r="I1190" s="81">
        <v>0.28000000000000003</v>
      </c>
      <c r="J1190" s="81">
        <f>表4[[#This Row],[挂牌价]]-表4[[#This Row],[优惠下浮]]</f>
        <v>4.8099999999999996</v>
      </c>
      <c r="K1190" s="81">
        <v>0.13</v>
      </c>
      <c r="L1190" s="81">
        <f t="shared" si="54"/>
        <v>4.2566371681415927</v>
      </c>
      <c r="M1190" s="81">
        <f t="shared" si="55"/>
        <v>3448.7699999999995</v>
      </c>
      <c r="N1190" s="81">
        <f t="shared" si="56"/>
        <v>3052.0088495575219</v>
      </c>
    </row>
  </sheetData>
  <phoneticPr fontId="19" type="noConversion"/>
  <pageMargins left="0.7" right="0.7" top="0.75" bottom="0.75" header="0.3" footer="0.3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15"/>
  <sheetViews>
    <sheetView workbookViewId="0">
      <selection activeCell="I1" sqref="I1:O1"/>
    </sheetView>
  </sheetViews>
  <sheetFormatPr defaultColWidth="10.875" defaultRowHeight="21.95" customHeight="1"/>
  <cols>
    <col min="1" max="1" width="10.875" style="2"/>
    <col min="2" max="3" width="10.875" style="3"/>
    <col min="4" max="4" width="8.875" style="3" customWidth="1"/>
    <col min="5" max="5" width="7.625" style="3" customWidth="1"/>
    <col min="6" max="6" width="16.875" style="3" customWidth="1"/>
    <col min="7" max="8" width="10.875" style="3"/>
    <col min="9" max="9" width="15.875" style="3" customWidth="1"/>
    <col min="10" max="10" width="16.125" style="3" customWidth="1"/>
    <col min="11" max="11" width="7.625" style="3" customWidth="1"/>
    <col min="12" max="12" width="18" style="4" customWidth="1"/>
    <col min="13" max="13" width="16.375" style="4" customWidth="1"/>
    <col min="14" max="14" width="18.5" style="4" customWidth="1"/>
    <col min="15" max="16384" width="10.875" style="3"/>
  </cols>
  <sheetData>
    <row r="1" spans="1:15" ht="21.9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1008</v>
      </c>
      <c r="G1" s="3" t="s">
        <v>1031</v>
      </c>
      <c r="H1" s="3" t="s">
        <v>7</v>
      </c>
      <c r="I1" s="3" t="s">
        <v>8</v>
      </c>
      <c r="J1" s="3" t="s">
        <v>1032</v>
      </c>
      <c r="K1" s="14">
        <v>0.13</v>
      </c>
      <c r="L1" s="3" t="s">
        <v>10</v>
      </c>
      <c r="M1" s="3" t="s">
        <v>11</v>
      </c>
      <c r="N1" s="4" t="s">
        <v>12</v>
      </c>
      <c r="O1" s="4" t="s">
        <v>1010</v>
      </c>
    </row>
    <row r="2" spans="1:15" s="1" customFormat="1" ht="21.95" customHeight="1">
      <c r="A2" s="5">
        <v>43998</v>
      </c>
      <c r="C2" s="1" t="s">
        <v>13</v>
      </c>
      <c r="D2" s="1" t="s">
        <v>14</v>
      </c>
      <c r="E2" s="1" t="s">
        <v>15</v>
      </c>
      <c r="F2" s="6" t="s">
        <v>1012</v>
      </c>
      <c r="G2" s="1">
        <v>83</v>
      </c>
      <c r="H2" s="1">
        <v>5.09</v>
      </c>
      <c r="I2" s="1">
        <v>0.28000000000000003</v>
      </c>
      <c r="J2" s="1">
        <f>H2-I2</f>
        <v>4.8099999999999996</v>
      </c>
      <c r="K2" s="14">
        <v>0.13</v>
      </c>
      <c r="L2" s="15">
        <f>J2/1.13</f>
        <v>4.2566371681415927</v>
      </c>
      <c r="M2" s="15">
        <f>J2*G2</f>
        <v>399.22999999999996</v>
      </c>
      <c r="N2" s="15">
        <f>L2*G2</f>
        <v>353.30088495575217</v>
      </c>
      <c r="O2" s="1" t="s">
        <v>1034</v>
      </c>
    </row>
    <row r="3" spans="1:15" ht="21.95" customHeight="1">
      <c r="A3" s="5">
        <v>43998</v>
      </c>
      <c r="B3" s="1"/>
      <c r="C3" s="1" t="s">
        <v>13</v>
      </c>
      <c r="D3" s="1" t="s">
        <v>14</v>
      </c>
      <c r="E3" s="1" t="s">
        <v>15</v>
      </c>
      <c r="F3" s="7" t="s">
        <v>1012</v>
      </c>
      <c r="G3" s="1">
        <v>191</v>
      </c>
      <c r="H3" s="1">
        <v>5.09</v>
      </c>
      <c r="I3" s="1">
        <v>0.28000000000000003</v>
      </c>
      <c r="J3" s="1">
        <f t="shared" ref="J3:J66" si="0">H3-I3</f>
        <v>4.8099999999999996</v>
      </c>
      <c r="K3" s="14">
        <v>0.13</v>
      </c>
      <c r="L3" s="15">
        <f t="shared" ref="L3:L66" si="1">J3/1.13</f>
        <v>4.2566371681415927</v>
      </c>
      <c r="M3" s="15">
        <f t="shared" ref="M3:M66" si="2">J3*G3</f>
        <v>918.70999999999992</v>
      </c>
      <c r="N3" s="15">
        <f t="shared" ref="N3:N66" si="3">L3*G3</f>
        <v>813.01769911504425</v>
      </c>
      <c r="O3" s="1" t="s">
        <v>1034</v>
      </c>
    </row>
    <row r="4" spans="1:15" ht="21.95" customHeight="1">
      <c r="A4" s="8">
        <v>43998</v>
      </c>
      <c r="C4" s="1" t="s">
        <v>13</v>
      </c>
      <c r="D4" s="1" t="s">
        <v>14</v>
      </c>
      <c r="E4" s="1" t="s">
        <v>15</v>
      </c>
      <c r="F4" s="9" t="s">
        <v>1013</v>
      </c>
      <c r="G4" s="3">
        <v>3050</v>
      </c>
      <c r="H4" s="1">
        <v>5.09</v>
      </c>
      <c r="I4" s="1">
        <v>0.28000000000000003</v>
      </c>
      <c r="J4" s="1">
        <f t="shared" si="0"/>
        <v>4.8099999999999996</v>
      </c>
      <c r="K4" s="14">
        <v>0.13</v>
      </c>
      <c r="L4" s="15">
        <f t="shared" si="1"/>
        <v>4.2566371681415927</v>
      </c>
      <c r="M4" s="15">
        <f t="shared" si="2"/>
        <v>14670.499999999998</v>
      </c>
      <c r="N4" s="15">
        <f t="shared" si="3"/>
        <v>12982.743362831858</v>
      </c>
      <c r="O4" s="3" t="s">
        <v>1034</v>
      </c>
    </row>
    <row r="5" spans="1:15" ht="21.95" customHeight="1">
      <c r="A5" s="8">
        <v>43998</v>
      </c>
      <c r="C5" s="1" t="s">
        <v>13</v>
      </c>
      <c r="D5" s="1" t="s">
        <v>14</v>
      </c>
      <c r="E5" s="1" t="s">
        <v>15</v>
      </c>
      <c r="F5" s="9" t="s">
        <v>35</v>
      </c>
      <c r="G5" s="1">
        <v>344</v>
      </c>
      <c r="H5" s="1">
        <v>5.09</v>
      </c>
      <c r="I5" s="1">
        <v>0.28000000000000003</v>
      </c>
      <c r="J5" s="1">
        <f t="shared" si="0"/>
        <v>4.8099999999999996</v>
      </c>
      <c r="K5" s="14">
        <v>0.13</v>
      </c>
      <c r="L5" s="15">
        <f t="shared" si="1"/>
        <v>4.2566371681415927</v>
      </c>
      <c r="M5" s="15">
        <f t="shared" si="2"/>
        <v>1654.6399999999999</v>
      </c>
      <c r="N5" s="15">
        <f t="shared" si="3"/>
        <v>1464.2831858407078</v>
      </c>
      <c r="O5" s="3" t="s">
        <v>1035</v>
      </c>
    </row>
    <row r="6" spans="1:15" s="1" customFormat="1" ht="21.95" customHeight="1">
      <c r="A6" s="8">
        <v>43998</v>
      </c>
      <c r="B6" s="3"/>
      <c r="C6" s="1" t="s">
        <v>13</v>
      </c>
      <c r="D6" s="1" t="s">
        <v>14</v>
      </c>
      <c r="E6" s="1" t="s">
        <v>15</v>
      </c>
      <c r="F6" s="9" t="s">
        <v>29</v>
      </c>
      <c r="G6" s="3">
        <v>2316</v>
      </c>
      <c r="H6" s="1">
        <v>5.09</v>
      </c>
      <c r="I6" s="1">
        <v>0.28000000000000003</v>
      </c>
      <c r="J6" s="1">
        <f t="shared" si="0"/>
        <v>4.8099999999999996</v>
      </c>
      <c r="K6" s="14">
        <v>0.13</v>
      </c>
      <c r="L6" s="15">
        <f t="shared" si="1"/>
        <v>4.2566371681415927</v>
      </c>
      <c r="M6" s="15">
        <f t="shared" si="2"/>
        <v>11139.96</v>
      </c>
      <c r="N6" s="15">
        <f t="shared" si="3"/>
        <v>9858.3716814159288</v>
      </c>
      <c r="O6" s="3" t="s">
        <v>1034</v>
      </c>
    </row>
    <row r="7" spans="1:15" s="1" customFormat="1" ht="21.95" customHeight="1">
      <c r="A7" s="5">
        <v>43998</v>
      </c>
      <c r="C7" s="1" t="s">
        <v>13</v>
      </c>
      <c r="D7" s="1" t="s">
        <v>14</v>
      </c>
      <c r="E7" s="1" t="s">
        <v>15</v>
      </c>
      <c r="F7" s="7" t="s">
        <v>746</v>
      </c>
      <c r="G7" s="1">
        <v>387</v>
      </c>
      <c r="H7" s="1">
        <v>5.09</v>
      </c>
      <c r="I7" s="1">
        <v>0.28000000000000003</v>
      </c>
      <c r="J7" s="1">
        <f t="shared" si="0"/>
        <v>4.8099999999999996</v>
      </c>
      <c r="K7" s="14">
        <v>0.13</v>
      </c>
      <c r="L7" s="15">
        <f t="shared" si="1"/>
        <v>4.2566371681415927</v>
      </c>
      <c r="M7" s="15">
        <f t="shared" si="2"/>
        <v>1861.4699999999998</v>
      </c>
      <c r="N7" s="15">
        <f t="shared" si="3"/>
        <v>1647.3185840707963</v>
      </c>
      <c r="O7" s="1" t="s">
        <v>1035</v>
      </c>
    </row>
    <row r="8" spans="1:15" ht="21.95" customHeight="1">
      <c r="A8" s="5">
        <v>43998</v>
      </c>
      <c r="B8" s="1"/>
      <c r="C8" s="1" t="s">
        <v>13</v>
      </c>
      <c r="D8" s="1" t="s">
        <v>14</v>
      </c>
      <c r="E8" s="1" t="s">
        <v>15</v>
      </c>
      <c r="F8" s="7" t="s">
        <v>746</v>
      </c>
      <c r="G8" s="1">
        <v>303</v>
      </c>
      <c r="H8" s="1">
        <v>5.09</v>
      </c>
      <c r="I8" s="1">
        <v>0.28000000000000003</v>
      </c>
      <c r="J8" s="1">
        <f t="shared" si="0"/>
        <v>4.8099999999999996</v>
      </c>
      <c r="K8" s="14">
        <v>0.13</v>
      </c>
      <c r="L8" s="15">
        <f t="shared" si="1"/>
        <v>4.2566371681415927</v>
      </c>
      <c r="M8" s="15">
        <f t="shared" si="2"/>
        <v>1457.4299999999998</v>
      </c>
      <c r="N8" s="15">
        <f t="shared" si="3"/>
        <v>1289.7610619469026</v>
      </c>
      <c r="O8" s="1" t="s">
        <v>1035</v>
      </c>
    </row>
    <row r="9" spans="1:15" ht="21.95" customHeight="1">
      <c r="A9" s="5">
        <v>43998</v>
      </c>
      <c r="B9" s="1"/>
      <c r="C9" s="1" t="s">
        <v>13</v>
      </c>
      <c r="D9" s="1" t="s">
        <v>14</v>
      </c>
      <c r="E9" s="1" t="s">
        <v>15</v>
      </c>
      <c r="F9" s="7" t="s">
        <v>39</v>
      </c>
      <c r="G9" s="1">
        <v>3000</v>
      </c>
      <c r="H9" s="1">
        <v>5.09</v>
      </c>
      <c r="I9" s="1">
        <v>0.28000000000000003</v>
      </c>
      <c r="J9" s="1">
        <f t="shared" si="0"/>
        <v>4.8099999999999996</v>
      </c>
      <c r="K9" s="14">
        <v>0.13</v>
      </c>
      <c r="L9" s="15">
        <f t="shared" si="1"/>
        <v>4.2566371681415927</v>
      </c>
      <c r="M9" s="15">
        <f t="shared" si="2"/>
        <v>14429.999999999998</v>
      </c>
      <c r="N9" s="15">
        <f t="shared" si="3"/>
        <v>12769.911504424777</v>
      </c>
      <c r="O9" s="1" t="s">
        <v>1035</v>
      </c>
    </row>
    <row r="10" spans="1:15" ht="21.95" customHeight="1">
      <c r="A10" s="8">
        <v>43998</v>
      </c>
      <c r="C10" s="1" t="s">
        <v>13</v>
      </c>
      <c r="D10" s="1" t="s">
        <v>14</v>
      </c>
      <c r="E10" s="1" t="s">
        <v>15</v>
      </c>
      <c r="F10" s="9" t="s">
        <v>253</v>
      </c>
      <c r="G10" s="1">
        <v>224</v>
      </c>
      <c r="H10" s="1">
        <v>5.09</v>
      </c>
      <c r="I10" s="1">
        <v>0.28000000000000003</v>
      </c>
      <c r="J10" s="1">
        <f t="shared" si="0"/>
        <v>4.8099999999999996</v>
      </c>
      <c r="K10" s="14">
        <v>0.13</v>
      </c>
      <c r="L10" s="15">
        <f t="shared" si="1"/>
        <v>4.2566371681415927</v>
      </c>
      <c r="M10" s="15">
        <f t="shared" si="2"/>
        <v>1077.4399999999998</v>
      </c>
      <c r="N10" s="15">
        <f t="shared" si="3"/>
        <v>953.4867256637167</v>
      </c>
      <c r="O10" s="3" t="s">
        <v>1035</v>
      </c>
    </row>
    <row r="11" spans="1:15" ht="21.95" customHeight="1">
      <c r="A11" s="8">
        <v>43998</v>
      </c>
      <c r="C11" s="1" t="s">
        <v>13</v>
      </c>
      <c r="D11" s="1" t="s">
        <v>14</v>
      </c>
      <c r="E11" s="1" t="s">
        <v>15</v>
      </c>
      <c r="F11" s="9" t="s">
        <v>1018</v>
      </c>
      <c r="G11" s="3">
        <v>1092</v>
      </c>
      <c r="H11" s="1">
        <v>5.09</v>
      </c>
      <c r="I11" s="1">
        <v>0.28000000000000003</v>
      </c>
      <c r="J11" s="1">
        <f t="shared" si="0"/>
        <v>4.8099999999999996</v>
      </c>
      <c r="K11" s="14">
        <v>0.13</v>
      </c>
      <c r="L11" s="15">
        <f t="shared" si="1"/>
        <v>4.2566371681415927</v>
      </c>
      <c r="M11" s="15">
        <f t="shared" si="2"/>
        <v>5252.5199999999995</v>
      </c>
      <c r="N11" s="15">
        <f t="shared" si="3"/>
        <v>4648.2477876106195</v>
      </c>
      <c r="O11" s="3" t="s">
        <v>1034</v>
      </c>
    </row>
    <row r="12" spans="1:15" ht="21.95" customHeight="1">
      <c r="A12" s="8">
        <v>43998</v>
      </c>
      <c r="C12" s="1" t="s">
        <v>13</v>
      </c>
      <c r="D12" s="1" t="s">
        <v>14</v>
      </c>
      <c r="E12" s="1" t="s">
        <v>15</v>
      </c>
      <c r="F12" s="9" t="s">
        <v>1020</v>
      </c>
      <c r="G12" s="3">
        <v>1193</v>
      </c>
      <c r="H12" s="1">
        <v>5.09</v>
      </c>
      <c r="I12" s="1">
        <v>0.28000000000000003</v>
      </c>
      <c r="J12" s="1">
        <f t="shared" si="0"/>
        <v>4.8099999999999996</v>
      </c>
      <c r="K12" s="14">
        <v>0.13</v>
      </c>
      <c r="L12" s="15">
        <f t="shared" si="1"/>
        <v>4.2566371681415927</v>
      </c>
      <c r="M12" s="15">
        <f t="shared" si="2"/>
        <v>5738.33</v>
      </c>
      <c r="N12" s="15">
        <f t="shared" si="3"/>
        <v>5078.1681415929197</v>
      </c>
      <c r="O12" s="3" t="s">
        <v>1035</v>
      </c>
    </row>
    <row r="13" spans="1:15" s="1" customFormat="1" ht="21.95" customHeight="1">
      <c r="A13" s="8">
        <v>43998</v>
      </c>
      <c r="B13" s="3"/>
      <c r="C13" s="1" t="s">
        <v>13</v>
      </c>
      <c r="D13" s="1" t="s">
        <v>14</v>
      </c>
      <c r="E13" s="1" t="s">
        <v>15</v>
      </c>
      <c r="F13" s="9" t="s">
        <v>1020</v>
      </c>
      <c r="G13" s="1">
        <v>1097</v>
      </c>
      <c r="H13" s="1">
        <v>5.09</v>
      </c>
      <c r="I13" s="1">
        <v>0.28000000000000003</v>
      </c>
      <c r="J13" s="1">
        <f t="shared" si="0"/>
        <v>4.8099999999999996</v>
      </c>
      <c r="K13" s="14">
        <v>0.13</v>
      </c>
      <c r="L13" s="15">
        <f t="shared" si="1"/>
        <v>4.2566371681415927</v>
      </c>
      <c r="M13" s="15">
        <f t="shared" si="2"/>
        <v>5276.57</v>
      </c>
      <c r="N13" s="15">
        <f t="shared" si="3"/>
        <v>4669.5309734513276</v>
      </c>
      <c r="O13" s="3" t="s">
        <v>1035</v>
      </c>
    </row>
    <row r="14" spans="1:15" ht="21.95" customHeight="1">
      <c r="A14" s="8">
        <v>43998</v>
      </c>
      <c r="C14" s="1" t="s">
        <v>13</v>
      </c>
      <c r="D14" s="1" t="s">
        <v>14</v>
      </c>
      <c r="E14" s="1" t="s">
        <v>15</v>
      </c>
      <c r="F14" s="9" t="s">
        <v>851</v>
      </c>
      <c r="G14" s="3">
        <v>180</v>
      </c>
      <c r="H14" s="1">
        <v>5.09</v>
      </c>
      <c r="I14" s="1">
        <v>0.28000000000000003</v>
      </c>
      <c r="J14" s="1">
        <f t="shared" si="0"/>
        <v>4.8099999999999996</v>
      </c>
      <c r="K14" s="14">
        <v>0.13</v>
      </c>
      <c r="L14" s="15">
        <f t="shared" si="1"/>
        <v>4.2566371681415927</v>
      </c>
      <c r="M14" s="15">
        <f t="shared" si="2"/>
        <v>865.8</v>
      </c>
      <c r="N14" s="15">
        <f t="shared" si="3"/>
        <v>766.19469026548666</v>
      </c>
      <c r="O14" s="3" t="s">
        <v>1034</v>
      </c>
    </row>
    <row r="15" spans="1:15" s="1" customFormat="1" ht="21.95" customHeight="1">
      <c r="A15" s="8">
        <v>43998</v>
      </c>
      <c r="B15" s="3"/>
      <c r="C15" s="1" t="s">
        <v>13</v>
      </c>
      <c r="D15" s="1" t="s">
        <v>14</v>
      </c>
      <c r="E15" s="1" t="s">
        <v>15</v>
      </c>
      <c r="F15" s="10" t="s">
        <v>291</v>
      </c>
      <c r="G15" s="3">
        <v>114</v>
      </c>
      <c r="H15" s="1">
        <v>5.09</v>
      </c>
      <c r="I15" s="1">
        <v>0.28000000000000003</v>
      </c>
      <c r="J15" s="1">
        <f t="shared" si="0"/>
        <v>4.8099999999999996</v>
      </c>
      <c r="K15" s="14">
        <v>0.13</v>
      </c>
      <c r="L15" s="15">
        <f t="shared" si="1"/>
        <v>4.2566371681415927</v>
      </c>
      <c r="M15" s="15">
        <f t="shared" si="2"/>
        <v>548.33999999999992</v>
      </c>
      <c r="N15" s="15">
        <f t="shared" si="3"/>
        <v>485.25663716814154</v>
      </c>
      <c r="O15" s="3" t="s">
        <v>1034</v>
      </c>
    </row>
    <row r="16" spans="1:15" ht="21.95" customHeight="1">
      <c r="A16" s="8">
        <v>43998</v>
      </c>
      <c r="C16" s="1" t="s">
        <v>13</v>
      </c>
      <c r="D16" s="1" t="s">
        <v>14</v>
      </c>
      <c r="E16" s="1" t="s">
        <v>15</v>
      </c>
      <c r="F16" s="9" t="s">
        <v>44</v>
      </c>
      <c r="G16" s="1">
        <v>162</v>
      </c>
      <c r="H16" s="1">
        <v>5.09</v>
      </c>
      <c r="I16" s="1">
        <v>0.28000000000000003</v>
      </c>
      <c r="J16" s="1">
        <f t="shared" si="0"/>
        <v>4.8099999999999996</v>
      </c>
      <c r="K16" s="14">
        <v>0.13</v>
      </c>
      <c r="L16" s="15">
        <f t="shared" si="1"/>
        <v>4.2566371681415927</v>
      </c>
      <c r="M16" s="15">
        <f t="shared" si="2"/>
        <v>779.21999999999991</v>
      </c>
      <c r="N16" s="15">
        <f t="shared" si="3"/>
        <v>689.57522123893796</v>
      </c>
      <c r="O16" s="3" t="s">
        <v>1035</v>
      </c>
    </row>
    <row r="17" spans="1:15" s="1" customFormat="1" ht="21.95" customHeight="1">
      <c r="A17" s="5">
        <v>43999</v>
      </c>
      <c r="C17" s="1" t="s">
        <v>13</v>
      </c>
      <c r="D17" s="1" t="s">
        <v>14</v>
      </c>
      <c r="E17" s="1" t="s">
        <v>15</v>
      </c>
      <c r="F17" s="7" t="s">
        <v>1012</v>
      </c>
      <c r="G17" s="1">
        <v>191</v>
      </c>
      <c r="H17" s="1">
        <v>5.09</v>
      </c>
      <c r="I17" s="1">
        <v>0.28000000000000003</v>
      </c>
      <c r="J17" s="1">
        <f t="shared" si="0"/>
        <v>4.8099999999999996</v>
      </c>
      <c r="K17" s="14">
        <v>0.13</v>
      </c>
      <c r="L17" s="15">
        <f t="shared" si="1"/>
        <v>4.2566371681415927</v>
      </c>
      <c r="M17" s="15">
        <f t="shared" si="2"/>
        <v>918.70999999999992</v>
      </c>
      <c r="N17" s="15">
        <f t="shared" si="3"/>
        <v>813.01769911504425</v>
      </c>
      <c r="O17" s="1" t="s">
        <v>1034</v>
      </c>
    </row>
    <row r="18" spans="1:15" s="1" customFormat="1" ht="21.95" customHeight="1">
      <c r="A18" s="8">
        <v>43999</v>
      </c>
      <c r="B18" s="3"/>
      <c r="C18" s="1" t="s">
        <v>13</v>
      </c>
      <c r="D18" s="1" t="s">
        <v>14</v>
      </c>
      <c r="E18" s="1" t="s">
        <v>15</v>
      </c>
      <c r="F18" s="9" t="s">
        <v>35</v>
      </c>
      <c r="G18" s="1">
        <v>1077</v>
      </c>
      <c r="H18" s="1">
        <v>5.09</v>
      </c>
      <c r="I18" s="1">
        <v>0.28000000000000003</v>
      </c>
      <c r="J18" s="1">
        <f t="shared" si="0"/>
        <v>4.8099999999999996</v>
      </c>
      <c r="K18" s="14">
        <v>0.13</v>
      </c>
      <c r="L18" s="15">
        <f t="shared" si="1"/>
        <v>4.2566371681415927</v>
      </c>
      <c r="M18" s="15">
        <f t="shared" si="2"/>
        <v>5180.37</v>
      </c>
      <c r="N18" s="15">
        <f t="shared" si="3"/>
        <v>4584.3982300884954</v>
      </c>
      <c r="O18" s="3" t="s">
        <v>1035</v>
      </c>
    </row>
    <row r="19" spans="1:15" s="1" customFormat="1" ht="21.95" customHeight="1">
      <c r="A19" s="5">
        <v>43999</v>
      </c>
      <c r="C19" s="1" t="s">
        <v>13</v>
      </c>
      <c r="D19" s="1" t="s">
        <v>14</v>
      </c>
      <c r="E19" s="1" t="s">
        <v>15</v>
      </c>
      <c r="F19" s="7" t="s">
        <v>746</v>
      </c>
      <c r="G19" s="1">
        <v>335</v>
      </c>
      <c r="H19" s="1">
        <v>5.09</v>
      </c>
      <c r="I19" s="1">
        <v>0.28000000000000003</v>
      </c>
      <c r="J19" s="1">
        <f t="shared" si="0"/>
        <v>4.8099999999999996</v>
      </c>
      <c r="K19" s="14">
        <v>0.13</v>
      </c>
      <c r="L19" s="15">
        <f t="shared" si="1"/>
        <v>4.2566371681415927</v>
      </c>
      <c r="M19" s="15">
        <f t="shared" si="2"/>
        <v>1611.35</v>
      </c>
      <c r="N19" s="15">
        <f t="shared" si="3"/>
        <v>1425.9734513274336</v>
      </c>
      <c r="O19" s="1" t="s">
        <v>1035</v>
      </c>
    </row>
    <row r="20" spans="1:15" ht="21.95" customHeight="1">
      <c r="A20" s="5">
        <v>43999</v>
      </c>
      <c r="B20" s="1"/>
      <c r="C20" s="1" t="s">
        <v>13</v>
      </c>
      <c r="D20" s="1" t="s">
        <v>14</v>
      </c>
      <c r="E20" s="1" t="s">
        <v>15</v>
      </c>
      <c r="F20" s="7" t="s">
        <v>39</v>
      </c>
      <c r="G20" s="1">
        <v>3360</v>
      </c>
      <c r="H20" s="1">
        <v>5.09</v>
      </c>
      <c r="I20" s="1">
        <v>0.28000000000000003</v>
      </c>
      <c r="J20" s="1">
        <f t="shared" si="0"/>
        <v>4.8099999999999996</v>
      </c>
      <c r="K20" s="14">
        <v>0.13</v>
      </c>
      <c r="L20" s="15">
        <f t="shared" si="1"/>
        <v>4.2566371681415927</v>
      </c>
      <c r="M20" s="15">
        <f t="shared" si="2"/>
        <v>16161.599999999999</v>
      </c>
      <c r="N20" s="15">
        <f t="shared" si="3"/>
        <v>14302.300884955752</v>
      </c>
      <c r="O20" s="1" t="s">
        <v>1035</v>
      </c>
    </row>
    <row r="21" spans="1:15" ht="21.95" customHeight="1">
      <c r="A21" s="8">
        <v>43999</v>
      </c>
      <c r="C21" s="1" t="s">
        <v>13</v>
      </c>
      <c r="D21" s="1" t="s">
        <v>14</v>
      </c>
      <c r="E21" s="1" t="s">
        <v>15</v>
      </c>
      <c r="F21" s="9" t="s">
        <v>69</v>
      </c>
      <c r="G21" s="3">
        <v>190</v>
      </c>
      <c r="H21" s="1">
        <v>5.09</v>
      </c>
      <c r="I21" s="1">
        <v>0.28000000000000003</v>
      </c>
      <c r="J21" s="1">
        <f t="shared" si="0"/>
        <v>4.8099999999999996</v>
      </c>
      <c r="K21" s="14">
        <v>0.13</v>
      </c>
      <c r="L21" s="15">
        <f t="shared" si="1"/>
        <v>4.2566371681415927</v>
      </c>
      <c r="M21" s="15">
        <f t="shared" si="2"/>
        <v>913.9</v>
      </c>
      <c r="N21" s="15">
        <f t="shared" si="3"/>
        <v>808.7610619469026</v>
      </c>
      <c r="O21" s="3" t="s">
        <v>1034</v>
      </c>
    </row>
    <row r="22" spans="1:15" ht="21.95" customHeight="1">
      <c r="A22" s="8">
        <v>43999</v>
      </c>
      <c r="C22" s="1" t="s">
        <v>13</v>
      </c>
      <c r="D22" s="1" t="s">
        <v>14</v>
      </c>
      <c r="E22" s="1" t="s">
        <v>15</v>
      </c>
      <c r="F22" s="9" t="s">
        <v>253</v>
      </c>
      <c r="G22" s="1">
        <v>601</v>
      </c>
      <c r="H22" s="1">
        <v>5.09</v>
      </c>
      <c r="I22" s="1">
        <v>0.28000000000000003</v>
      </c>
      <c r="J22" s="1">
        <f t="shared" si="0"/>
        <v>4.8099999999999996</v>
      </c>
      <c r="K22" s="14">
        <v>0.13</v>
      </c>
      <c r="L22" s="15">
        <f t="shared" si="1"/>
        <v>4.2566371681415927</v>
      </c>
      <c r="M22" s="15">
        <f t="shared" si="2"/>
        <v>2890.81</v>
      </c>
      <c r="N22" s="15">
        <f t="shared" si="3"/>
        <v>2558.2389380530972</v>
      </c>
      <c r="O22" s="3" t="s">
        <v>1035</v>
      </c>
    </row>
    <row r="23" spans="1:15" ht="21.95" customHeight="1">
      <c r="A23" s="8">
        <v>43999</v>
      </c>
      <c r="C23" s="1" t="s">
        <v>13</v>
      </c>
      <c r="D23" s="1" t="s">
        <v>14</v>
      </c>
      <c r="E23" s="1" t="s">
        <v>15</v>
      </c>
      <c r="F23" s="9" t="s">
        <v>1036</v>
      </c>
      <c r="G23" s="11">
        <v>499</v>
      </c>
      <c r="H23" s="1">
        <v>5.09</v>
      </c>
      <c r="I23" s="1">
        <v>0.28000000000000003</v>
      </c>
      <c r="J23" s="1">
        <f t="shared" si="0"/>
        <v>4.8099999999999996</v>
      </c>
      <c r="K23" s="14">
        <v>0.13</v>
      </c>
      <c r="L23" s="15">
        <f t="shared" si="1"/>
        <v>4.2566371681415927</v>
      </c>
      <c r="M23" s="15">
        <f t="shared" si="2"/>
        <v>2400.1899999999996</v>
      </c>
      <c r="N23" s="15">
        <f t="shared" si="3"/>
        <v>2124.0619469026547</v>
      </c>
      <c r="O23" s="3" t="s">
        <v>1034</v>
      </c>
    </row>
    <row r="24" spans="1:15" ht="21.95" customHeight="1">
      <c r="A24" s="8">
        <v>43999</v>
      </c>
      <c r="C24" s="1" t="s">
        <v>13</v>
      </c>
      <c r="D24" s="1" t="s">
        <v>14</v>
      </c>
      <c r="E24" s="1" t="s">
        <v>15</v>
      </c>
      <c r="F24" s="9" t="s">
        <v>1020</v>
      </c>
      <c r="G24" s="11">
        <v>3465</v>
      </c>
      <c r="H24" s="1">
        <v>5.09</v>
      </c>
      <c r="I24" s="1">
        <v>0.28000000000000003</v>
      </c>
      <c r="J24" s="1">
        <f t="shared" si="0"/>
        <v>4.8099999999999996</v>
      </c>
      <c r="K24" s="14">
        <v>0.13</v>
      </c>
      <c r="L24" s="15">
        <f t="shared" si="1"/>
        <v>4.2566371681415927</v>
      </c>
      <c r="M24" s="15">
        <f t="shared" si="2"/>
        <v>16666.649999999998</v>
      </c>
      <c r="N24" s="15">
        <f t="shared" si="3"/>
        <v>14749.247787610619</v>
      </c>
      <c r="O24" s="3" t="s">
        <v>1035</v>
      </c>
    </row>
    <row r="25" spans="1:15" ht="21.95" customHeight="1">
      <c r="A25" s="8">
        <v>43999</v>
      </c>
      <c r="C25" s="1" t="s">
        <v>13</v>
      </c>
      <c r="D25" s="1" t="s">
        <v>14</v>
      </c>
      <c r="E25" s="1" t="s">
        <v>15</v>
      </c>
      <c r="F25" s="9" t="s">
        <v>851</v>
      </c>
      <c r="G25" s="3">
        <v>140</v>
      </c>
      <c r="H25" s="1">
        <v>5.09</v>
      </c>
      <c r="I25" s="1">
        <v>0.28000000000000003</v>
      </c>
      <c r="J25" s="1">
        <f t="shared" si="0"/>
        <v>4.8099999999999996</v>
      </c>
      <c r="K25" s="14">
        <v>0.13</v>
      </c>
      <c r="L25" s="15">
        <f t="shared" si="1"/>
        <v>4.2566371681415927</v>
      </c>
      <c r="M25" s="15">
        <f t="shared" si="2"/>
        <v>673.4</v>
      </c>
      <c r="N25" s="15">
        <f t="shared" si="3"/>
        <v>595.92920353982299</v>
      </c>
      <c r="O25" s="3" t="s">
        <v>1034</v>
      </c>
    </row>
    <row r="26" spans="1:15" s="1" customFormat="1" ht="21.95" customHeight="1">
      <c r="A26" s="8">
        <v>43999</v>
      </c>
      <c r="B26" s="3"/>
      <c r="C26" s="1" t="s">
        <v>13</v>
      </c>
      <c r="D26" s="1" t="s">
        <v>14</v>
      </c>
      <c r="E26" s="1" t="s">
        <v>15</v>
      </c>
      <c r="F26" s="9" t="s">
        <v>291</v>
      </c>
      <c r="G26" s="3">
        <v>215</v>
      </c>
      <c r="H26" s="1">
        <v>5.09</v>
      </c>
      <c r="I26" s="1">
        <v>0.28000000000000003</v>
      </c>
      <c r="J26" s="1">
        <f t="shared" si="0"/>
        <v>4.8099999999999996</v>
      </c>
      <c r="K26" s="14">
        <v>0.13</v>
      </c>
      <c r="L26" s="15">
        <f t="shared" si="1"/>
        <v>4.2566371681415927</v>
      </c>
      <c r="M26" s="15">
        <f t="shared" si="2"/>
        <v>1034.1499999999999</v>
      </c>
      <c r="N26" s="15">
        <f t="shared" si="3"/>
        <v>915.1769911504424</v>
      </c>
      <c r="O26" s="3" t="s">
        <v>1034</v>
      </c>
    </row>
    <row r="27" spans="1:15" ht="21.95" customHeight="1">
      <c r="A27" s="5">
        <v>43999</v>
      </c>
      <c r="B27" s="1"/>
      <c r="C27" s="1" t="s">
        <v>13</v>
      </c>
      <c r="D27" s="1" t="s">
        <v>14</v>
      </c>
      <c r="E27" s="1" t="s">
        <v>15</v>
      </c>
      <c r="F27" s="7" t="s">
        <v>149</v>
      </c>
      <c r="G27" s="1">
        <v>844</v>
      </c>
      <c r="H27" s="1">
        <v>5.09</v>
      </c>
      <c r="I27" s="1">
        <v>0.28000000000000003</v>
      </c>
      <c r="J27" s="1">
        <f t="shared" si="0"/>
        <v>4.8099999999999996</v>
      </c>
      <c r="K27" s="14">
        <v>0.13</v>
      </c>
      <c r="L27" s="15">
        <f t="shared" si="1"/>
        <v>4.2566371681415927</v>
      </c>
      <c r="M27" s="15">
        <f t="shared" si="2"/>
        <v>4059.64</v>
      </c>
      <c r="N27" s="15">
        <f t="shared" si="3"/>
        <v>3592.6017699115041</v>
      </c>
      <c r="O27" s="1" t="s">
        <v>1035</v>
      </c>
    </row>
    <row r="28" spans="1:15" ht="21.95" customHeight="1">
      <c r="A28" s="8">
        <v>43999</v>
      </c>
      <c r="C28" s="1" t="s">
        <v>13</v>
      </c>
      <c r="D28" s="1" t="s">
        <v>14</v>
      </c>
      <c r="E28" s="1" t="s">
        <v>15</v>
      </c>
      <c r="F28" s="9" t="s">
        <v>1029</v>
      </c>
      <c r="G28" s="3">
        <v>420</v>
      </c>
      <c r="H28" s="1">
        <v>5.09</v>
      </c>
      <c r="I28" s="1">
        <v>0.28000000000000003</v>
      </c>
      <c r="J28" s="1">
        <f t="shared" si="0"/>
        <v>4.8099999999999996</v>
      </c>
      <c r="K28" s="14">
        <v>0.13</v>
      </c>
      <c r="L28" s="15">
        <f t="shared" si="1"/>
        <v>4.2566371681415927</v>
      </c>
      <c r="M28" s="15">
        <f t="shared" si="2"/>
        <v>2020.1999999999998</v>
      </c>
      <c r="N28" s="15">
        <f t="shared" si="3"/>
        <v>1787.787610619469</v>
      </c>
      <c r="O28" s="3" t="s">
        <v>1034</v>
      </c>
    </row>
    <row r="29" spans="1:15" ht="21.95" customHeight="1">
      <c r="A29" s="8">
        <v>43999</v>
      </c>
      <c r="C29" s="1" t="s">
        <v>13</v>
      </c>
      <c r="D29" s="1" t="s">
        <v>14</v>
      </c>
      <c r="E29" s="1" t="s">
        <v>15</v>
      </c>
      <c r="F29" s="9" t="s">
        <v>44</v>
      </c>
      <c r="G29" s="1">
        <v>128</v>
      </c>
      <c r="H29" s="1">
        <v>5.09</v>
      </c>
      <c r="I29" s="1">
        <v>0.28000000000000003</v>
      </c>
      <c r="J29" s="1">
        <f t="shared" si="0"/>
        <v>4.8099999999999996</v>
      </c>
      <c r="K29" s="14">
        <v>0.13</v>
      </c>
      <c r="L29" s="15">
        <f t="shared" si="1"/>
        <v>4.2566371681415927</v>
      </c>
      <c r="M29" s="15">
        <f t="shared" si="2"/>
        <v>615.67999999999995</v>
      </c>
      <c r="N29" s="15">
        <f t="shared" si="3"/>
        <v>544.84955752212386</v>
      </c>
      <c r="O29" s="3" t="s">
        <v>1035</v>
      </c>
    </row>
    <row r="30" spans="1:15" ht="21.95" customHeight="1">
      <c r="A30" s="5">
        <v>43999</v>
      </c>
      <c r="B30" s="1"/>
      <c r="C30" s="1" t="s">
        <v>13</v>
      </c>
      <c r="D30" s="1" t="s">
        <v>14</v>
      </c>
      <c r="E30" s="1" t="s">
        <v>15</v>
      </c>
      <c r="F30" s="6" t="s">
        <v>39</v>
      </c>
      <c r="G30" s="12">
        <v>447</v>
      </c>
      <c r="H30" s="1">
        <v>5.09</v>
      </c>
      <c r="I30" s="1">
        <v>0.28000000000000003</v>
      </c>
      <c r="J30" s="1">
        <f t="shared" si="0"/>
        <v>4.8099999999999996</v>
      </c>
      <c r="K30" s="14">
        <v>0.13</v>
      </c>
      <c r="L30" s="15">
        <f t="shared" si="1"/>
        <v>4.2566371681415927</v>
      </c>
      <c r="M30" s="15">
        <f t="shared" si="2"/>
        <v>2150.0699999999997</v>
      </c>
      <c r="N30" s="15">
        <f t="shared" si="3"/>
        <v>1902.716814159292</v>
      </c>
      <c r="O30" s="1" t="s">
        <v>1035</v>
      </c>
    </row>
    <row r="31" spans="1:15" ht="21.95" customHeight="1">
      <c r="A31" s="8">
        <v>44000</v>
      </c>
      <c r="C31" s="1" t="s">
        <v>13</v>
      </c>
      <c r="D31" s="1" t="s">
        <v>14</v>
      </c>
      <c r="E31" s="1" t="s">
        <v>15</v>
      </c>
      <c r="F31" s="9" t="s">
        <v>1013</v>
      </c>
      <c r="G31" s="3">
        <v>2251</v>
      </c>
      <c r="H31" s="1">
        <v>5.09</v>
      </c>
      <c r="I31" s="1">
        <v>0.28000000000000003</v>
      </c>
      <c r="J31" s="1">
        <f t="shared" si="0"/>
        <v>4.8099999999999996</v>
      </c>
      <c r="K31" s="14">
        <v>0.13</v>
      </c>
      <c r="L31" s="15">
        <f t="shared" si="1"/>
        <v>4.2566371681415927</v>
      </c>
      <c r="M31" s="15">
        <f t="shared" si="2"/>
        <v>10827.31</v>
      </c>
      <c r="N31" s="15">
        <f t="shared" si="3"/>
        <v>9581.6902654867245</v>
      </c>
      <c r="O31" s="3" t="s">
        <v>1034</v>
      </c>
    </row>
    <row r="32" spans="1:15" ht="21.95" customHeight="1">
      <c r="A32" s="8">
        <v>44000</v>
      </c>
      <c r="C32" s="1" t="s">
        <v>13</v>
      </c>
      <c r="D32" s="1" t="s">
        <v>14</v>
      </c>
      <c r="E32" s="1" t="s">
        <v>15</v>
      </c>
      <c r="F32" s="9" t="s">
        <v>35</v>
      </c>
      <c r="G32" s="1">
        <v>505</v>
      </c>
      <c r="H32" s="1">
        <v>5.09</v>
      </c>
      <c r="I32" s="1">
        <v>0.28000000000000003</v>
      </c>
      <c r="J32" s="1">
        <f t="shared" si="0"/>
        <v>4.8099999999999996</v>
      </c>
      <c r="K32" s="14">
        <v>0.13</v>
      </c>
      <c r="L32" s="15">
        <f t="shared" si="1"/>
        <v>4.2566371681415927</v>
      </c>
      <c r="M32" s="15">
        <f t="shared" si="2"/>
        <v>2429.0499999999997</v>
      </c>
      <c r="N32" s="15">
        <f t="shared" si="3"/>
        <v>2149.6017699115041</v>
      </c>
      <c r="O32" s="3" t="s">
        <v>1035</v>
      </c>
    </row>
    <row r="33" spans="1:15" s="1" customFormat="1" ht="21.95" customHeight="1">
      <c r="A33" s="8">
        <v>44000</v>
      </c>
      <c r="B33" s="3"/>
      <c r="C33" s="1" t="s">
        <v>13</v>
      </c>
      <c r="D33" s="1" t="s">
        <v>14</v>
      </c>
      <c r="E33" s="1" t="s">
        <v>15</v>
      </c>
      <c r="F33" s="9" t="s">
        <v>1036</v>
      </c>
      <c r="G33" s="3">
        <v>145</v>
      </c>
      <c r="H33" s="1">
        <v>5.09</v>
      </c>
      <c r="I33" s="1">
        <v>0.28000000000000003</v>
      </c>
      <c r="J33" s="1">
        <f t="shared" si="0"/>
        <v>4.8099999999999996</v>
      </c>
      <c r="K33" s="14">
        <v>0.13</v>
      </c>
      <c r="L33" s="15">
        <f t="shared" si="1"/>
        <v>4.2566371681415927</v>
      </c>
      <c r="M33" s="15">
        <f t="shared" si="2"/>
        <v>697.44999999999993</v>
      </c>
      <c r="N33" s="15">
        <f t="shared" si="3"/>
        <v>617.21238938053091</v>
      </c>
      <c r="O33" s="3" t="s">
        <v>1034</v>
      </c>
    </row>
    <row r="34" spans="1:15" ht="21.95" customHeight="1">
      <c r="A34" s="8">
        <v>44000</v>
      </c>
      <c r="C34" s="1" t="s">
        <v>13</v>
      </c>
      <c r="D34" s="1" t="s">
        <v>14</v>
      </c>
      <c r="E34" s="1" t="s">
        <v>15</v>
      </c>
      <c r="F34" s="11" t="s">
        <v>1037</v>
      </c>
      <c r="G34" s="3">
        <v>43</v>
      </c>
      <c r="H34" s="1">
        <v>5.09</v>
      </c>
      <c r="I34" s="1">
        <v>0.28000000000000003</v>
      </c>
      <c r="J34" s="1">
        <f t="shared" si="0"/>
        <v>4.8099999999999996</v>
      </c>
      <c r="K34" s="14">
        <v>0.13</v>
      </c>
      <c r="L34" s="15">
        <f t="shared" si="1"/>
        <v>4.2566371681415927</v>
      </c>
      <c r="M34" s="15">
        <f t="shared" si="2"/>
        <v>206.82999999999998</v>
      </c>
      <c r="N34" s="15">
        <f t="shared" si="3"/>
        <v>183.03539823008848</v>
      </c>
      <c r="O34" s="3" t="s">
        <v>1035</v>
      </c>
    </row>
    <row r="35" spans="1:15" s="1" customFormat="1" ht="21.95" customHeight="1">
      <c r="A35" s="8">
        <v>44000</v>
      </c>
      <c r="B35" s="3"/>
      <c r="C35" s="1" t="s">
        <v>13</v>
      </c>
      <c r="D35" s="1" t="s">
        <v>14</v>
      </c>
      <c r="E35" s="1" t="s">
        <v>15</v>
      </c>
      <c r="F35" s="10" t="s">
        <v>851</v>
      </c>
      <c r="G35" s="3">
        <v>293</v>
      </c>
      <c r="H35" s="1">
        <v>5.09</v>
      </c>
      <c r="I35" s="1">
        <v>0.28000000000000003</v>
      </c>
      <c r="J35" s="1">
        <f t="shared" si="0"/>
        <v>4.8099999999999996</v>
      </c>
      <c r="K35" s="14">
        <v>0.13</v>
      </c>
      <c r="L35" s="15">
        <f t="shared" si="1"/>
        <v>4.2566371681415927</v>
      </c>
      <c r="M35" s="15">
        <f t="shared" si="2"/>
        <v>1409.33</v>
      </c>
      <c r="N35" s="15">
        <f t="shared" si="3"/>
        <v>1247.1946902654865</v>
      </c>
      <c r="O35" s="3" t="s">
        <v>1034</v>
      </c>
    </row>
    <row r="36" spans="1:15" ht="21.95" customHeight="1">
      <c r="A36" s="5">
        <v>44001</v>
      </c>
      <c r="B36" s="1"/>
      <c r="C36" s="1" t="s">
        <v>13</v>
      </c>
      <c r="D36" s="1" t="s">
        <v>14</v>
      </c>
      <c r="E36" s="1" t="s">
        <v>15</v>
      </c>
      <c r="F36" s="7" t="s">
        <v>1012</v>
      </c>
      <c r="G36" s="1">
        <v>203</v>
      </c>
      <c r="H36" s="1">
        <v>5.09</v>
      </c>
      <c r="I36" s="1">
        <v>0.28000000000000003</v>
      </c>
      <c r="J36" s="1">
        <f t="shared" si="0"/>
        <v>4.8099999999999996</v>
      </c>
      <c r="K36" s="14">
        <v>0.13</v>
      </c>
      <c r="L36" s="15">
        <f t="shared" si="1"/>
        <v>4.2566371681415927</v>
      </c>
      <c r="M36" s="15">
        <f t="shared" si="2"/>
        <v>976.43</v>
      </c>
      <c r="N36" s="15">
        <f t="shared" si="3"/>
        <v>864.09734513274327</v>
      </c>
      <c r="O36" s="1" t="s">
        <v>1034</v>
      </c>
    </row>
    <row r="37" spans="1:15" s="1" customFormat="1" ht="21.95" customHeight="1">
      <c r="A37" s="5">
        <v>44001</v>
      </c>
      <c r="C37" s="1" t="s">
        <v>13</v>
      </c>
      <c r="D37" s="1" t="s">
        <v>14</v>
      </c>
      <c r="E37" s="1" t="s">
        <v>15</v>
      </c>
      <c r="F37" s="7" t="s">
        <v>1012</v>
      </c>
      <c r="G37" s="13">
        <v>317</v>
      </c>
      <c r="H37" s="1">
        <v>5.09</v>
      </c>
      <c r="I37" s="1">
        <v>0.28000000000000003</v>
      </c>
      <c r="J37" s="1">
        <f t="shared" si="0"/>
        <v>4.8099999999999996</v>
      </c>
      <c r="K37" s="14">
        <v>0.13</v>
      </c>
      <c r="L37" s="15">
        <f t="shared" si="1"/>
        <v>4.2566371681415927</v>
      </c>
      <c r="M37" s="15">
        <f t="shared" si="2"/>
        <v>1524.77</v>
      </c>
      <c r="N37" s="15">
        <f t="shared" si="3"/>
        <v>1349.3539823008848</v>
      </c>
      <c r="O37" s="1" t="s">
        <v>1034</v>
      </c>
    </row>
    <row r="38" spans="1:15" s="1" customFormat="1" ht="21.95" customHeight="1">
      <c r="A38" s="8">
        <v>44001</v>
      </c>
      <c r="B38" s="3"/>
      <c r="C38" s="1" t="s">
        <v>13</v>
      </c>
      <c r="D38" s="1" t="s">
        <v>14</v>
      </c>
      <c r="E38" s="1" t="s">
        <v>15</v>
      </c>
      <c r="F38" s="9" t="s">
        <v>35</v>
      </c>
      <c r="G38" s="1">
        <v>465</v>
      </c>
      <c r="H38" s="1">
        <v>5.09</v>
      </c>
      <c r="I38" s="1">
        <v>0.28000000000000003</v>
      </c>
      <c r="J38" s="1">
        <f t="shared" si="0"/>
        <v>4.8099999999999996</v>
      </c>
      <c r="K38" s="14">
        <v>0.13</v>
      </c>
      <c r="L38" s="15">
        <f t="shared" si="1"/>
        <v>4.2566371681415927</v>
      </c>
      <c r="M38" s="15">
        <f t="shared" si="2"/>
        <v>2236.6499999999996</v>
      </c>
      <c r="N38" s="15">
        <f t="shared" si="3"/>
        <v>1979.3362831858406</v>
      </c>
      <c r="O38" s="3" t="s">
        <v>1035</v>
      </c>
    </row>
    <row r="39" spans="1:15" s="1" customFormat="1" ht="21.95" customHeight="1">
      <c r="A39" s="5">
        <v>44001</v>
      </c>
      <c r="C39" s="1" t="s">
        <v>13</v>
      </c>
      <c r="D39" s="1" t="s">
        <v>14</v>
      </c>
      <c r="E39" s="1" t="s">
        <v>15</v>
      </c>
      <c r="F39" s="7" t="s">
        <v>746</v>
      </c>
      <c r="G39" s="12">
        <v>298</v>
      </c>
      <c r="H39" s="1">
        <v>5.09</v>
      </c>
      <c r="I39" s="1">
        <v>0.28000000000000003</v>
      </c>
      <c r="J39" s="1">
        <f t="shared" si="0"/>
        <v>4.8099999999999996</v>
      </c>
      <c r="K39" s="14">
        <v>0.13</v>
      </c>
      <c r="L39" s="15">
        <f t="shared" si="1"/>
        <v>4.2566371681415927</v>
      </c>
      <c r="M39" s="15">
        <f t="shared" si="2"/>
        <v>1433.3799999999999</v>
      </c>
      <c r="N39" s="15">
        <f t="shared" si="3"/>
        <v>1268.4778761061946</v>
      </c>
      <c r="O39" s="1" t="s">
        <v>1035</v>
      </c>
    </row>
    <row r="40" spans="1:15" ht="21.95" customHeight="1">
      <c r="A40" s="5">
        <v>44001</v>
      </c>
      <c r="B40" s="1"/>
      <c r="C40" s="1" t="s">
        <v>13</v>
      </c>
      <c r="D40" s="1" t="s">
        <v>14</v>
      </c>
      <c r="E40" s="1" t="s">
        <v>15</v>
      </c>
      <c r="F40" s="7" t="s">
        <v>39</v>
      </c>
      <c r="G40" s="12">
        <v>773</v>
      </c>
      <c r="H40" s="1">
        <v>5.09</v>
      </c>
      <c r="I40" s="1">
        <v>0.28000000000000003</v>
      </c>
      <c r="J40" s="1">
        <f t="shared" si="0"/>
        <v>4.8099999999999996</v>
      </c>
      <c r="K40" s="14">
        <v>0.13</v>
      </c>
      <c r="L40" s="15">
        <f t="shared" si="1"/>
        <v>4.2566371681415927</v>
      </c>
      <c r="M40" s="15">
        <f t="shared" si="2"/>
        <v>3718.1299999999997</v>
      </c>
      <c r="N40" s="15">
        <f t="shared" si="3"/>
        <v>3290.3805309734512</v>
      </c>
      <c r="O40" s="1" t="s">
        <v>1035</v>
      </c>
    </row>
    <row r="41" spans="1:15" ht="21.95" customHeight="1">
      <c r="A41" s="8">
        <v>44001</v>
      </c>
      <c r="C41" s="1" t="s">
        <v>13</v>
      </c>
      <c r="D41" s="1" t="s">
        <v>14</v>
      </c>
      <c r="E41" s="1" t="s">
        <v>15</v>
      </c>
      <c r="F41" s="9" t="s">
        <v>1038</v>
      </c>
      <c r="G41" s="1">
        <v>835</v>
      </c>
      <c r="H41" s="1">
        <v>5.09</v>
      </c>
      <c r="I41" s="1">
        <v>0.28000000000000003</v>
      </c>
      <c r="J41" s="1">
        <f t="shared" si="0"/>
        <v>4.8099999999999996</v>
      </c>
      <c r="K41" s="14">
        <v>0.13</v>
      </c>
      <c r="L41" s="15">
        <f t="shared" si="1"/>
        <v>4.2566371681415927</v>
      </c>
      <c r="M41" s="15">
        <f t="shared" si="2"/>
        <v>4016.3499999999995</v>
      </c>
      <c r="N41" s="15">
        <f t="shared" si="3"/>
        <v>3554.2920353982299</v>
      </c>
      <c r="O41" s="3" t="s">
        <v>1035</v>
      </c>
    </row>
    <row r="42" spans="1:15" ht="21.95" customHeight="1">
      <c r="A42" s="8">
        <v>44001</v>
      </c>
      <c r="C42" s="1" t="s">
        <v>13</v>
      </c>
      <c r="D42" s="1" t="s">
        <v>14</v>
      </c>
      <c r="E42" s="1" t="s">
        <v>15</v>
      </c>
      <c r="F42" s="9" t="s">
        <v>69</v>
      </c>
      <c r="G42" s="3">
        <v>151</v>
      </c>
      <c r="H42" s="1">
        <v>5.09</v>
      </c>
      <c r="I42" s="1">
        <v>0.28000000000000003</v>
      </c>
      <c r="J42" s="1">
        <f t="shared" si="0"/>
        <v>4.8099999999999996</v>
      </c>
      <c r="K42" s="14">
        <v>0.13</v>
      </c>
      <c r="L42" s="15">
        <f t="shared" si="1"/>
        <v>4.2566371681415927</v>
      </c>
      <c r="M42" s="15">
        <f t="shared" si="2"/>
        <v>726.31</v>
      </c>
      <c r="N42" s="15">
        <f t="shared" si="3"/>
        <v>642.75221238938047</v>
      </c>
      <c r="O42" s="3" t="s">
        <v>1034</v>
      </c>
    </row>
    <row r="43" spans="1:15" s="1" customFormat="1" ht="21.95" customHeight="1">
      <c r="A43" s="8">
        <v>44001</v>
      </c>
      <c r="B43" s="3"/>
      <c r="C43" s="1" t="s">
        <v>13</v>
      </c>
      <c r="D43" s="1" t="s">
        <v>14</v>
      </c>
      <c r="E43" s="1" t="s">
        <v>15</v>
      </c>
      <c r="F43" s="9" t="s">
        <v>1020</v>
      </c>
      <c r="G43" s="3">
        <v>2480</v>
      </c>
      <c r="H43" s="1">
        <v>5.09</v>
      </c>
      <c r="I43" s="1">
        <v>0.28000000000000003</v>
      </c>
      <c r="J43" s="1">
        <f t="shared" si="0"/>
        <v>4.8099999999999996</v>
      </c>
      <c r="K43" s="14">
        <v>0.13</v>
      </c>
      <c r="L43" s="15">
        <f t="shared" si="1"/>
        <v>4.2566371681415927</v>
      </c>
      <c r="M43" s="15">
        <f t="shared" si="2"/>
        <v>11928.8</v>
      </c>
      <c r="N43" s="15">
        <f t="shared" si="3"/>
        <v>10556.46017699115</v>
      </c>
      <c r="O43" s="3" t="s">
        <v>1035</v>
      </c>
    </row>
    <row r="44" spans="1:15" ht="21.95" customHeight="1">
      <c r="A44" s="5">
        <v>44001</v>
      </c>
      <c r="B44" s="1"/>
      <c r="C44" s="1" t="s">
        <v>13</v>
      </c>
      <c r="D44" s="1" t="s">
        <v>14</v>
      </c>
      <c r="E44" s="1" t="s">
        <v>15</v>
      </c>
      <c r="F44" s="7" t="s">
        <v>149</v>
      </c>
      <c r="G44" s="1">
        <v>947</v>
      </c>
      <c r="H44" s="1">
        <v>5.09</v>
      </c>
      <c r="I44" s="1">
        <v>0.28000000000000003</v>
      </c>
      <c r="J44" s="1">
        <f t="shared" si="0"/>
        <v>4.8099999999999996</v>
      </c>
      <c r="K44" s="14">
        <v>0.13</v>
      </c>
      <c r="L44" s="15">
        <f t="shared" si="1"/>
        <v>4.2566371681415927</v>
      </c>
      <c r="M44" s="15">
        <f t="shared" si="2"/>
        <v>4555.07</v>
      </c>
      <c r="N44" s="15">
        <f t="shared" si="3"/>
        <v>4031.035398230088</v>
      </c>
      <c r="O44" s="1" t="s">
        <v>1035</v>
      </c>
    </row>
    <row r="45" spans="1:15" s="1" customFormat="1" ht="21.95" customHeight="1">
      <c r="A45" s="8">
        <v>44001</v>
      </c>
      <c r="B45" s="3"/>
      <c r="C45" s="1" t="s">
        <v>13</v>
      </c>
      <c r="D45" s="1" t="s">
        <v>14</v>
      </c>
      <c r="E45" s="1" t="s">
        <v>15</v>
      </c>
      <c r="F45" s="10" t="s">
        <v>1039</v>
      </c>
      <c r="G45" s="3">
        <v>262</v>
      </c>
      <c r="H45" s="1">
        <v>5.09</v>
      </c>
      <c r="I45" s="1">
        <v>0.28000000000000003</v>
      </c>
      <c r="J45" s="1">
        <f t="shared" si="0"/>
        <v>4.8099999999999996</v>
      </c>
      <c r="K45" s="14">
        <v>0.13</v>
      </c>
      <c r="L45" s="15">
        <f t="shared" si="1"/>
        <v>4.2566371681415927</v>
      </c>
      <c r="M45" s="15">
        <f t="shared" si="2"/>
        <v>1260.2199999999998</v>
      </c>
      <c r="N45" s="15">
        <f t="shared" si="3"/>
        <v>1115.2389380530972</v>
      </c>
      <c r="O45" s="3" t="s">
        <v>1034</v>
      </c>
    </row>
    <row r="46" spans="1:15" s="1" customFormat="1" ht="21.95" customHeight="1">
      <c r="A46" s="5">
        <v>44002</v>
      </c>
      <c r="C46" s="1" t="s">
        <v>13</v>
      </c>
      <c r="D46" s="1" t="s">
        <v>14</v>
      </c>
      <c r="E46" s="1" t="s">
        <v>15</v>
      </c>
      <c r="F46" s="6" t="s">
        <v>1012</v>
      </c>
      <c r="G46" s="1">
        <v>179</v>
      </c>
      <c r="H46" s="1">
        <v>5.09</v>
      </c>
      <c r="I46" s="1">
        <v>0.28000000000000003</v>
      </c>
      <c r="J46" s="1">
        <f t="shared" si="0"/>
        <v>4.8099999999999996</v>
      </c>
      <c r="K46" s="14">
        <v>0.13</v>
      </c>
      <c r="L46" s="15">
        <f t="shared" si="1"/>
        <v>4.2566371681415927</v>
      </c>
      <c r="M46" s="15">
        <f t="shared" si="2"/>
        <v>860.9899999999999</v>
      </c>
      <c r="N46" s="15">
        <f t="shared" si="3"/>
        <v>761.93805309734512</v>
      </c>
      <c r="O46" s="1" t="s">
        <v>1034</v>
      </c>
    </row>
    <row r="47" spans="1:15" ht="21.95" customHeight="1">
      <c r="A47" s="8">
        <v>44002</v>
      </c>
      <c r="C47" s="1" t="s">
        <v>13</v>
      </c>
      <c r="D47" s="1" t="s">
        <v>14</v>
      </c>
      <c r="E47" s="1" t="s">
        <v>15</v>
      </c>
      <c r="F47" s="9" t="s">
        <v>1013</v>
      </c>
      <c r="G47" s="3">
        <v>1765</v>
      </c>
      <c r="H47" s="1">
        <v>5.09</v>
      </c>
      <c r="I47" s="1">
        <v>0.28000000000000003</v>
      </c>
      <c r="J47" s="1">
        <f t="shared" si="0"/>
        <v>4.8099999999999996</v>
      </c>
      <c r="K47" s="14">
        <v>0.13</v>
      </c>
      <c r="L47" s="15">
        <f t="shared" si="1"/>
        <v>4.2566371681415927</v>
      </c>
      <c r="M47" s="15">
        <f t="shared" si="2"/>
        <v>8489.65</v>
      </c>
      <c r="N47" s="15">
        <f t="shared" si="3"/>
        <v>7512.9646017699106</v>
      </c>
      <c r="O47" s="3" t="s">
        <v>1034</v>
      </c>
    </row>
    <row r="48" spans="1:15" ht="21.95" customHeight="1">
      <c r="A48" s="8">
        <v>44002</v>
      </c>
      <c r="C48" s="1" t="s">
        <v>13</v>
      </c>
      <c r="D48" s="1" t="s">
        <v>14</v>
      </c>
      <c r="E48" s="1" t="s">
        <v>15</v>
      </c>
      <c r="F48" s="9" t="s">
        <v>35</v>
      </c>
      <c r="G48" s="1">
        <v>789</v>
      </c>
      <c r="H48" s="1">
        <v>5.09</v>
      </c>
      <c r="I48" s="1">
        <v>0.28000000000000003</v>
      </c>
      <c r="J48" s="1">
        <f t="shared" si="0"/>
        <v>4.8099999999999996</v>
      </c>
      <c r="K48" s="14">
        <v>0.13</v>
      </c>
      <c r="L48" s="15">
        <f t="shared" si="1"/>
        <v>4.2566371681415927</v>
      </c>
      <c r="M48" s="15">
        <f t="shared" si="2"/>
        <v>3795.0899999999997</v>
      </c>
      <c r="N48" s="15">
        <f t="shared" si="3"/>
        <v>3358.4867256637167</v>
      </c>
      <c r="O48" s="3" t="s">
        <v>1035</v>
      </c>
    </row>
    <row r="49" spans="1:15" s="1" customFormat="1" ht="21.95" customHeight="1">
      <c r="A49" s="5">
        <v>44002</v>
      </c>
      <c r="C49" s="1" t="s">
        <v>13</v>
      </c>
      <c r="D49" s="1" t="s">
        <v>14</v>
      </c>
      <c r="E49" s="1" t="s">
        <v>15</v>
      </c>
      <c r="F49" s="7" t="s">
        <v>39</v>
      </c>
      <c r="G49" s="1">
        <v>3840</v>
      </c>
      <c r="H49" s="1">
        <v>5.09</v>
      </c>
      <c r="I49" s="1">
        <v>0.28000000000000003</v>
      </c>
      <c r="J49" s="1">
        <f t="shared" si="0"/>
        <v>4.8099999999999996</v>
      </c>
      <c r="K49" s="14">
        <v>0.13</v>
      </c>
      <c r="L49" s="15">
        <f t="shared" si="1"/>
        <v>4.2566371681415927</v>
      </c>
      <c r="M49" s="15">
        <f t="shared" si="2"/>
        <v>18470.399999999998</v>
      </c>
      <c r="N49" s="15">
        <f t="shared" si="3"/>
        <v>16345.486725663715</v>
      </c>
      <c r="O49" s="1" t="s">
        <v>1035</v>
      </c>
    </row>
    <row r="50" spans="1:15" ht="21.95" customHeight="1">
      <c r="A50" s="8">
        <v>44002</v>
      </c>
      <c r="C50" s="1" t="s">
        <v>13</v>
      </c>
      <c r="D50" s="1" t="s">
        <v>14</v>
      </c>
      <c r="E50" s="1" t="s">
        <v>15</v>
      </c>
      <c r="F50" s="9" t="s">
        <v>851</v>
      </c>
      <c r="G50" s="3">
        <v>279</v>
      </c>
      <c r="H50" s="1">
        <v>5.09</v>
      </c>
      <c r="I50" s="1">
        <v>0.28000000000000003</v>
      </c>
      <c r="J50" s="1">
        <f t="shared" si="0"/>
        <v>4.8099999999999996</v>
      </c>
      <c r="K50" s="14">
        <v>0.13</v>
      </c>
      <c r="L50" s="15">
        <f t="shared" si="1"/>
        <v>4.2566371681415927</v>
      </c>
      <c r="M50" s="15">
        <f t="shared" si="2"/>
        <v>1341.9899999999998</v>
      </c>
      <c r="N50" s="15">
        <f t="shared" si="3"/>
        <v>1187.6017699115043</v>
      </c>
      <c r="O50" s="3" t="s">
        <v>1034</v>
      </c>
    </row>
    <row r="51" spans="1:15" ht="21.95" customHeight="1">
      <c r="A51" s="8">
        <v>44002</v>
      </c>
      <c r="C51" s="1" t="s">
        <v>13</v>
      </c>
      <c r="D51" s="1" t="s">
        <v>14</v>
      </c>
      <c r="E51" s="1" t="s">
        <v>15</v>
      </c>
      <c r="F51" s="9" t="s">
        <v>1028</v>
      </c>
      <c r="G51" s="3">
        <v>573</v>
      </c>
      <c r="H51" s="1">
        <v>5.09</v>
      </c>
      <c r="I51" s="1">
        <v>0.28000000000000003</v>
      </c>
      <c r="J51" s="1">
        <f t="shared" si="0"/>
        <v>4.8099999999999996</v>
      </c>
      <c r="K51" s="14">
        <v>0.13</v>
      </c>
      <c r="L51" s="15">
        <f t="shared" si="1"/>
        <v>4.2566371681415927</v>
      </c>
      <c r="M51" s="15">
        <f t="shared" si="2"/>
        <v>2756.1299999999997</v>
      </c>
      <c r="N51" s="15">
        <f t="shared" si="3"/>
        <v>2439.0530973451328</v>
      </c>
      <c r="O51" s="3" t="s">
        <v>1034</v>
      </c>
    </row>
    <row r="52" spans="1:15" ht="21.95" customHeight="1">
      <c r="A52" s="8">
        <v>44002</v>
      </c>
      <c r="C52" s="1" t="s">
        <v>13</v>
      </c>
      <c r="D52" s="1" t="s">
        <v>14</v>
      </c>
      <c r="E52" s="1" t="s">
        <v>15</v>
      </c>
      <c r="F52" s="9" t="s">
        <v>291</v>
      </c>
      <c r="G52" s="3">
        <v>154</v>
      </c>
      <c r="H52" s="1">
        <v>5.09</v>
      </c>
      <c r="I52" s="1">
        <v>0.28000000000000003</v>
      </c>
      <c r="J52" s="1">
        <f t="shared" si="0"/>
        <v>4.8099999999999996</v>
      </c>
      <c r="K52" s="14">
        <v>0.13</v>
      </c>
      <c r="L52" s="15">
        <f t="shared" si="1"/>
        <v>4.2566371681415927</v>
      </c>
      <c r="M52" s="15">
        <f t="shared" si="2"/>
        <v>740.7399999999999</v>
      </c>
      <c r="N52" s="15">
        <f t="shared" si="3"/>
        <v>655.52212389380531</v>
      </c>
      <c r="O52" s="3" t="s">
        <v>1034</v>
      </c>
    </row>
    <row r="53" spans="1:15" s="1" customFormat="1" ht="21.95" customHeight="1">
      <c r="A53" s="5">
        <v>44002</v>
      </c>
      <c r="C53" s="1" t="s">
        <v>13</v>
      </c>
      <c r="D53" s="1" t="s">
        <v>14</v>
      </c>
      <c r="E53" s="1" t="s">
        <v>15</v>
      </c>
      <c r="F53" s="7" t="s">
        <v>149</v>
      </c>
      <c r="G53" s="1">
        <v>66</v>
      </c>
      <c r="H53" s="1">
        <v>5.09</v>
      </c>
      <c r="I53" s="1">
        <v>0.28000000000000003</v>
      </c>
      <c r="J53" s="1">
        <f t="shared" si="0"/>
        <v>4.8099999999999996</v>
      </c>
      <c r="K53" s="14">
        <v>0.13</v>
      </c>
      <c r="L53" s="15">
        <f t="shared" si="1"/>
        <v>4.2566371681415927</v>
      </c>
      <c r="M53" s="15">
        <f t="shared" si="2"/>
        <v>317.45999999999998</v>
      </c>
      <c r="N53" s="15">
        <f t="shared" si="3"/>
        <v>280.93805309734512</v>
      </c>
      <c r="O53" s="1" t="s">
        <v>1035</v>
      </c>
    </row>
    <row r="54" spans="1:15" ht="21.95" customHeight="1">
      <c r="A54" s="5">
        <v>44002</v>
      </c>
      <c r="B54" s="1"/>
      <c r="C54" s="1" t="s">
        <v>13</v>
      </c>
      <c r="D54" s="1" t="s">
        <v>14</v>
      </c>
      <c r="E54" s="1" t="s">
        <v>15</v>
      </c>
      <c r="F54" s="7" t="s">
        <v>149</v>
      </c>
      <c r="G54" s="13">
        <v>753</v>
      </c>
      <c r="H54" s="1">
        <v>5.09</v>
      </c>
      <c r="I54" s="1">
        <v>0.28000000000000003</v>
      </c>
      <c r="J54" s="1">
        <f t="shared" si="0"/>
        <v>4.8099999999999996</v>
      </c>
      <c r="K54" s="14">
        <v>0.13</v>
      </c>
      <c r="L54" s="15">
        <f t="shared" si="1"/>
        <v>4.2566371681415927</v>
      </c>
      <c r="M54" s="15">
        <f t="shared" si="2"/>
        <v>3621.93</v>
      </c>
      <c r="N54" s="15">
        <f t="shared" si="3"/>
        <v>3205.2477876106191</v>
      </c>
      <c r="O54" s="1" t="s">
        <v>1035</v>
      </c>
    </row>
    <row r="55" spans="1:15" ht="21.95" customHeight="1">
      <c r="A55" s="8">
        <v>44002</v>
      </c>
      <c r="C55" s="1" t="s">
        <v>13</v>
      </c>
      <c r="D55" s="1" t="s">
        <v>14</v>
      </c>
      <c r="E55" s="1" t="s">
        <v>15</v>
      </c>
      <c r="F55" s="9" t="s">
        <v>1029</v>
      </c>
      <c r="G55" s="3">
        <v>536</v>
      </c>
      <c r="H55" s="1">
        <v>5.09</v>
      </c>
      <c r="I55" s="1">
        <v>0.28000000000000003</v>
      </c>
      <c r="J55" s="1">
        <f t="shared" si="0"/>
        <v>4.8099999999999996</v>
      </c>
      <c r="K55" s="14">
        <v>0.13</v>
      </c>
      <c r="L55" s="15">
        <f t="shared" si="1"/>
        <v>4.2566371681415927</v>
      </c>
      <c r="M55" s="15">
        <f t="shared" si="2"/>
        <v>2578.16</v>
      </c>
      <c r="N55" s="15">
        <f t="shared" si="3"/>
        <v>2281.5575221238937</v>
      </c>
      <c r="O55" s="3" t="s">
        <v>1034</v>
      </c>
    </row>
    <row r="56" spans="1:15" s="1" customFormat="1" ht="21.95" customHeight="1">
      <c r="A56" s="8">
        <v>44002</v>
      </c>
      <c r="B56" s="3"/>
      <c r="C56" s="1" t="s">
        <v>13</v>
      </c>
      <c r="D56" s="1" t="s">
        <v>14</v>
      </c>
      <c r="E56" s="1" t="s">
        <v>15</v>
      </c>
      <c r="F56" s="10" t="s">
        <v>44</v>
      </c>
      <c r="G56" s="1">
        <v>323</v>
      </c>
      <c r="H56" s="1">
        <v>5.09</v>
      </c>
      <c r="I56" s="1">
        <v>0.28000000000000003</v>
      </c>
      <c r="J56" s="1">
        <f t="shared" si="0"/>
        <v>4.8099999999999996</v>
      </c>
      <c r="K56" s="14">
        <v>0.13</v>
      </c>
      <c r="L56" s="15">
        <f t="shared" si="1"/>
        <v>4.2566371681415927</v>
      </c>
      <c r="M56" s="15">
        <f t="shared" si="2"/>
        <v>1553.6299999999999</v>
      </c>
      <c r="N56" s="15">
        <f t="shared" si="3"/>
        <v>1374.8938053097345</v>
      </c>
      <c r="O56" s="3" t="s">
        <v>1035</v>
      </c>
    </row>
    <row r="57" spans="1:15" ht="21.95" customHeight="1">
      <c r="A57" s="5">
        <v>44002</v>
      </c>
      <c r="B57" s="1"/>
      <c r="C57" s="1" t="s">
        <v>13</v>
      </c>
      <c r="D57" s="1" t="s">
        <v>14</v>
      </c>
      <c r="E57" s="1" t="s">
        <v>15</v>
      </c>
      <c r="F57" s="7" t="s">
        <v>39</v>
      </c>
      <c r="G57" s="1">
        <v>365</v>
      </c>
      <c r="H57" s="1">
        <v>5.09</v>
      </c>
      <c r="I57" s="1">
        <v>0.28000000000000003</v>
      </c>
      <c r="J57" s="1">
        <f t="shared" si="0"/>
        <v>4.8099999999999996</v>
      </c>
      <c r="K57" s="14">
        <v>0.13</v>
      </c>
      <c r="L57" s="15">
        <f t="shared" si="1"/>
        <v>4.2566371681415927</v>
      </c>
      <c r="M57" s="15">
        <f t="shared" si="2"/>
        <v>1755.6499999999999</v>
      </c>
      <c r="N57" s="15">
        <f t="shared" si="3"/>
        <v>1553.6725663716813</v>
      </c>
      <c r="O57" s="1" t="s">
        <v>1035</v>
      </c>
    </row>
    <row r="58" spans="1:15" s="1" customFormat="1" ht="21.95" customHeight="1">
      <c r="A58" s="5">
        <v>44003</v>
      </c>
      <c r="C58" s="1" t="s">
        <v>13</v>
      </c>
      <c r="D58" s="1" t="s">
        <v>14</v>
      </c>
      <c r="E58" s="1" t="s">
        <v>15</v>
      </c>
      <c r="F58" s="7" t="s">
        <v>1012</v>
      </c>
      <c r="G58" s="1">
        <v>367</v>
      </c>
      <c r="H58" s="1">
        <v>5.09</v>
      </c>
      <c r="I58" s="1">
        <v>0.28000000000000003</v>
      </c>
      <c r="J58" s="1">
        <f t="shared" si="0"/>
        <v>4.8099999999999996</v>
      </c>
      <c r="K58" s="14">
        <v>0.13</v>
      </c>
      <c r="L58" s="15">
        <f t="shared" si="1"/>
        <v>4.2566371681415927</v>
      </c>
      <c r="M58" s="15">
        <f t="shared" si="2"/>
        <v>1765.2699999999998</v>
      </c>
      <c r="N58" s="15">
        <f t="shared" si="3"/>
        <v>1562.1858407079644</v>
      </c>
      <c r="O58" s="1" t="s">
        <v>1034</v>
      </c>
    </row>
    <row r="59" spans="1:15" ht="21.95" customHeight="1">
      <c r="A59" s="5">
        <v>44003</v>
      </c>
      <c r="B59" s="1"/>
      <c r="C59" s="1" t="s">
        <v>13</v>
      </c>
      <c r="D59" s="1" t="s">
        <v>14</v>
      </c>
      <c r="E59" s="1" t="s">
        <v>15</v>
      </c>
      <c r="F59" s="7" t="s">
        <v>1012</v>
      </c>
      <c r="G59" s="1">
        <v>125</v>
      </c>
      <c r="H59" s="1">
        <v>5.09</v>
      </c>
      <c r="I59" s="1">
        <v>0.28000000000000003</v>
      </c>
      <c r="J59" s="1">
        <f t="shared" si="0"/>
        <v>4.8099999999999996</v>
      </c>
      <c r="K59" s="14">
        <v>0.13</v>
      </c>
      <c r="L59" s="15">
        <f t="shared" si="1"/>
        <v>4.2566371681415927</v>
      </c>
      <c r="M59" s="15">
        <f t="shared" si="2"/>
        <v>601.25</v>
      </c>
      <c r="N59" s="15">
        <f t="shared" si="3"/>
        <v>532.07964601769913</v>
      </c>
      <c r="O59" s="1" t="s">
        <v>1034</v>
      </c>
    </row>
    <row r="60" spans="1:15" s="1" customFormat="1" ht="21.95" customHeight="1">
      <c r="A60" s="8">
        <v>44003</v>
      </c>
      <c r="B60" s="3"/>
      <c r="C60" s="1" t="s">
        <v>13</v>
      </c>
      <c r="D60" s="1" t="s">
        <v>14</v>
      </c>
      <c r="E60" s="1" t="s">
        <v>15</v>
      </c>
      <c r="F60" s="9" t="s">
        <v>35</v>
      </c>
      <c r="G60" s="1">
        <v>594</v>
      </c>
      <c r="H60" s="1">
        <v>5.09</v>
      </c>
      <c r="I60" s="1">
        <v>0.28000000000000003</v>
      </c>
      <c r="J60" s="1">
        <f t="shared" si="0"/>
        <v>4.8099999999999996</v>
      </c>
      <c r="K60" s="14">
        <v>0.13</v>
      </c>
      <c r="L60" s="15">
        <f t="shared" si="1"/>
        <v>4.2566371681415927</v>
      </c>
      <c r="M60" s="15">
        <f t="shared" si="2"/>
        <v>2857.14</v>
      </c>
      <c r="N60" s="15">
        <f t="shared" si="3"/>
        <v>2528.4424778761058</v>
      </c>
      <c r="O60" s="3" t="s">
        <v>1035</v>
      </c>
    </row>
    <row r="61" spans="1:15" s="1" customFormat="1" ht="21.95" customHeight="1">
      <c r="A61" s="5">
        <v>44003</v>
      </c>
      <c r="C61" s="1" t="s">
        <v>13</v>
      </c>
      <c r="D61" s="1" t="s">
        <v>14</v>
      </c>
      <c r="E61" s="1" t="s">
        <v>15</v>
      </c>
      <c r="F61" s="7" t="s">
        <v>746</v>
      </c>
      <c r="G61" s="1">
        <v>128</v>
      </c>
      <c r="H61" s="1">
        <v>5.09</v>
      </c>
      <c r="I61" s="1">
        <v>0.28000000000000003</v>
      </c>
      <c r="J61" s="1">
        <f t="shared" si="0"/>
        <v>4.8099999999999996</v>
      </c>
      <c r="K61" s="14">
        <v>0.13</v>
      </c>
      <c r="L61" s="15">
        <f t="shared" si="1"/>
        <v>4.2566371681415927</v>
      </c>
      <c r="M61" s="15">
        <f t="shared" si="2"/>
        <v>615.67999999999995</v>
      </c>
      <c r="N61" s="15">
        <f t="shared" si="3"/>
        <v>544.84955752212386</v>
      </c>
      <c r="O61" s="1" t="s">
        <v>1035</v>
      </c>
    </row>
    <row r="62" spans="1:15" ht="21.95" customHeight="1">
      <c r="A62" s="5">
        <v>44003</v>
      </c>
      <c r="B62" s="1"/>
      <c r="C62" s="1" t="s">
        <v>13</v>
      </c>
      <c r="D62" s="1" t="s">
        <v>14</v>
      </c>
      <c r="E62" s="1" t="s">
        <v>15</v>
      </c>
      <c r="F62" s="7" t="s">
        <v>39</v>
      </c>
      <c r="G62" s="1">
        <v>280</v>
      </c>
      <c r="H62" s="1">
        <v>5.09</v>
      </c>
      <c r="I62" s="1">
        <v>0.28000000000000003</v>
      </c>
      <c r="J62" s="1">
        <f t="shared" si="0"/>
        <v>4.8099999999999996</v>
      </c>
      <c r="K62" s="14">
        <v>0.13</v>
      </c>
      <c r="L62" s="15">
        <f t="shared" si="1"/>
        <v>4.2566371681415927</v>
      </c>
      <c r="M62" s="15">
        <f t="shared" si="2"/>
        <v>1346.8</v>
      </c>
      <c r="N62" s="15">
        <f t="shared" si="3"/>
        <v>1191.858407079646</v>
      </c>
      <c r="O62" s="1" t="s">
        <v>1035</v>
      </c>
    </row>
    <row r="63" spans="1:15" ht="21.95" customHeight="1">
      <c r="A63" s="8">
        <v>44003</v>
      </c>
      <c r="C63" s="1" t="s">
        <v>13</v>
      </c>
      <c r="D63" s="1" t="s">
        <v>14</v>
      </c>
      <c r="E63" s="1" t="s">
        <v>15</v>
      </c>
      <c r="F63" s="9" t="s">
        <v>69</v>
      </c>
      <c r="G63" s="3">
        <v>218</v>
      </c>
      <c r="H63" s="1">
        <v>5.09</v>
      </c>
      <c r="I63" s="1">
        <v>0.28000000000000003</v>
      </c>
      <c r="J63" s="1">
        <f t="shared" si="0"/>
        <v>4.8099999999999996</v>
      </c>
      <c r="K63" s="14">
        <v>0.13</v>
      </c>
      <c r="L63" s="15">
        <f t="shared" si="1"/>
        <v>4.2566371681415927</v>
      </c>
      <c r="M63" s="15">
        <f t="shared" si="2"/>
        <v>1048.58</v>
      </c>
      <c r="N63" s="15">
        <f t="shared" si="3"/>
        <v>927.94690265486724</v>
      </c>
      <c r="O63" s="3" t="s">
        <v>1034</v>
      </c>
    </row>
    <row r="64" spans="1:15" ht="21.95" customHeight="1">
      <c r="A64" s="8">
        <v>44003</v>
      </c>
      <c r="C64" s="1" t="s">
        <v>13</v>
      </c>
      <c r="D64" s="1" t="s">
        <v>14</v>
      </c>
      <c r="E64" s="1" t="s">
        <v>15</v>
      </c>
      <c r="F64" s="9" t="s">
        <v>253</v>
      </c>
      <c r="G64" s="1">
        <v>645</v>
      </c>
      <c r="H64" s="1">
        <v>5.09</v>
      </c>
      <c r="I64" s="1">
        <v>0.28000000000000003</v>
      </c>
      <c r="J64" s="1">
        <f t="shared" si="0"/>
        <v>4.8099999999999996</v>
      </c>
      <c r="K64" s="14">
        <v>0.13</v>
      </c>
      <c r="L64" s="15">
        <f t="shared" si="1"/>
        <v>4.2566371681415927</v>
      </c>
      <c r="M64" s="15">
        <f t="shared" si="2"/>
        <v>3102.45</v>
      </c>
      <c r="N64" s="15">
        <f t="shared" si="3"/>
        <v>2745.5309734513271</v>
      </c>
      <c r="O64" s="3" t="s">
        <v>1035</v>
      </c>
    </row>
    <row r="65" spans="1:15" ht="21.95" customHeight="1">
      <c r="A65" s="8">
        <v>44003</v>
      </c>
      <c r="C65" s="1" t="s">
        <v>13</v>
      </c>
      <c r="D65" s="1" t="s">
        <v>14</v>
      </c>
      <c r="E65" s="1" t="s">
        <v>15</v>
      </c>
      <c r="F65" s="9" t="s">
        <v>1020</v>
      </c>
      <c r="G65" s="3">
        <v>1765</v>
      </c>
      <c r="H65" s="1">
        <v>5.09</v>
      </c>
      <c r="I65" s="1">
        <v>0.28000000000000003</v>
      </c>
      <c r="J65" s="1">
        <f t="shared" si="0"/>
        <v>4.8099999999999996</v>
      </c>
      <c r="K65" s="14">
        <v>0.13</v>
      </c>
      <c r="L65" s="15">
        <f t="shared" si="1"/>
        <v>4.2566371681415927</v>
      </c>
      <c r="M65" s="15">
        <f t="shared" si="2"/>
        <v>8489.65</v>
      </c>
      <c r="N65" s="15">
        <f t="shared" si="3"/>
        <v>7512.9646017699106</v>
      </c>
      <c r="O65" s="3" t="s">
        <v>1035</v>
      </c>
    </row>
    <row r="66" spans="1:15" ht="21.95" customHeight="1">
      <c r="A66" s="8">
        <v>44003</v>
      </c>
      <c r="C66" s="1" t="s">
        <v>13</v>
      </c>
      <c r="D66" s="1" t="s">
        <v>14</v>
      </c>
      <c r="E66" s="1" t="s">
        <v>15</v>
      </c>
      <c r="F66" s="9" t="s">
        <v>1023</v>
      </c>
      <c r="G66" s="3">
        <v>185</v>
      </c>
      <c r="H66" s="1">
        <v>5.09</v>
      </c>
      <c r="I66" s="1">
        <v>0.28000000000000003</v>
      </c>
      <c r="J66" s="1">
        <f t="shared" si="0"/>
        <v>4.8099999999999996</v>
      </c>
      <c r="K66" s="14">
        <v>0.13</v>
      </c>
      <c r="L66" s="15">
        <f t="shared" si="1"/>
        <v>4.2566371681415927</v>
      </c>
      <c r="M66" s="15">
        <f t="shared" si="2"/>
        <v>889.84999999999991</v>
      </c>
      <c r="N66" s="15">
        <f t="shared" si="3"/>
        <v>787.47787610619469</v>
      </c>
      <c r="O66" s="3" t="s">
        <v>1034</v>
      </c>
    </row>
    <row r="67" spans="1:15" s="1" customFormat="1" ht="21.95" customHeight="1">
      <c r="A67" s="8">
        <v>44003</v>
      </c>
      <c r="B67" s="3"/>
      <c r="C67" s="1" t="s">
        <v>13</v>
      </c>
      <c r="D67" s="1" t="s">
        <v>14</v>
      </c>
      <c r="E67" s="1" t="s">
        <v>15</v>
      </c>
      <c r="F67" s="9" t="s">
        <v>291</v>
      </c>
      <c r="G67" s="3">
        <v>184</v>
      </c>
      <c r="H67" s="1">
        <v>5.09</v>
      </c>
      <c r="I67" s="1">
        <v>0.28000000000000003</v>
      </c>
      <c r="J67" s="1">
        <f t="shared" ref="J67:J130" si="4">H67-I67</f>
        <v>4.8099999999999996</v>
      </c>
      <c r="K67" s="14">
        <v>0.13</v>
      </c>
      <c r="L67" s="15">
        <f t="shared" ref="L67:L130" si="5">J67/1.13</f>
        <v>4.2566371681415927</v>
      </c>
      <c r="M67" s="15">
        <f t="shared" ref="M67:M130" si="6">J67*G67</f>
        <v>885.04</v>
      </c>
      <c r="N67" s="15">
        <f t="shared" ref="N67:N130" si="7">L67*G67</f>
        <v>783.22123893805303</v>
      </c>
      <c r="O67" s="3" t="s">
        <v>1034</v>
      </c>
    </row>
    <row r="68" spans="1:15" ht="21.95" customHeight="1">
      <c r="A68" s="5">
        <v>44003</v>
      </c>
      <c r="B68" s="1"/>
      <c r="C68" s="1" t="s">
        <v>13</v>
      </c>
      <c r="D68" s="1" t="s">
        <v>14</v>
      </c>
      <c r="E68" s="1" t="s">
        <v>15</v>
      </c>
      <c r="F68" s="7" t="s">
        <v>149</v>
      </c>
      <c r="G68" s="1">
        <v>558</v>
      </c>
      <c r="H68" s="1">
        <v>5.09</v>
      </c>
      <c r="I68" s="1">
        <v>0.28000000000000003</v>
      </c>
      <c r="J68" s="1">
        <f t="shared" si="4"/>
        <v>4.8099999999999996</v>
      </c>
      <c r="K68" s="14">
        <v>0.13</v>
      </c>
      <c r="L68" s="15">
        <f t="shared" si="5"/>
        <v>4.2566371681415927</v>
      </c>
      <c r="M68" s="15">
        <f t="shared" si="6"/>
        <v>2683.9799999999996</v>
      </c>
      <c r="N68" s="15">
        <f t="shared" si="7"/>
        <v>2375.2035398230087</v>
      </c>
      <c r="O68" s="1" t="s">
        <v>1035</v>
      </c>
    </row>
    <row r="69" spans="1:15" s="1" customFormat="1" ht="21.95" customHeight="1">
      <c r="A69" s="8">
        <v>44003</v>
      </c>
      <c r="B69" s="3"/>
      <c r="C69" s="1" t="s">
        <v>13</v>
      </c>
      <c r="D69" s="1" t="s">
        <v>14</v>
      </c>
      <c r="E69" s="1" t="s">
        <v>15</v>
      </c>
      <c r="F69" s="10" t="s">
        <v>1040</v>
      </c>
      <c r="G69" s="3">
        <v>202</v>
      </c>
      <c r="H69" s="1">
        <v>5.09</v>
      </c>
      <c r="I69" s="1">
        <v>0.28000000000000003</v>
      </c>
      <c r="J69" s="1">
        <f t="shared" si="4"/>
        <v>4.8099999999999996</v>
      </c>
      <c r="K69" s="14">
        <v>0.13</v>
      </c>
      <c r="L69" s="15">
        <f t="shared" si="5"/>
        <v>4.2566371681415927</v>
      </c>
      <c r="M69" s="15">
        <f t="shared" si="6"/>
        <v>971.61999999999989</v>
      </c>
      <c r="N69" s="15">
        <f t="shared" si="7"/>
        <v>859.84070796460173</v>
      </c>
      <c r="O69" s="3" t="s">
        <v>1034</v>
      </c>
    </row>
    <row r="70" spans="1:15" s="1" customFormat="1" ht="21.95" customHeight="1">
      <c r="A70" s="8">
        <v>44003</v>
      </c>
      <c r="B70" s="3"/>
      <c r="C70" s="1" t="s">
        <v>13</v>
      </c>
      <c r="D70" s="1" t="s">
        <v>14</v>
      </c>
      <c r="E70" s="1" t="s">
        <v>15</v>
      </c>
      <c r="F70" s="10" t="s">
        <v>1040</v>
      </c>
      <c r="G70" s="3">
        <v>63</v>
      </c>
      <c r="H70" s="1">
        <v>5.09</v>
      </c>
      <c r="I70" s="1">
        <v>0.28000000000000003</v>
      </c>
      <c r="J70" s="1">
        <f t="shared" si="4"/>
        <v>4.8099999999999996</v>
      </c>
      <c r="K70" s="14">
        <v>0.13</v>
      </c>
      <c r="L70" s="15">
        <f t="shared" si="5"/>
        <v>4.2566371681415927</v>
      </c>
      <c r="M70" s="15">
        <f t="shared" si="6"/>
        <v>303.02999999999997</v>
      </c>
      <c r="N70" s="15">
        <f t="shared" si="7"/>
        <v>268.16814159292034</v>
      </c>
      <c r="O70" s="3" t="s">
        <v>1034</v>
      </c>
    </row>
    <row r="71" spans="1:15" ht="21.95" customHeight="1">
      <c r="A71" s="5">
        <v>44004</v>
      </c>
      <c r="B71" s="1"/>
      <c r="C71" s="1" t="s">
        <v>13</v>
      </c>
      <c r="D71" s="1" t="s">
        <v>14</v>
      </c>
      <c r="E71" s="1" t="s">
        <v>15</v>
      </c>
      <c r="F71" s="7" t="s">
        <v>1012</v>
      </c>
      <c r="G71" s="1">
        <v>164</v>
      </c>
      <c r="H71" s="1">
        <v>5.09</v>
      </c>
      <c r="I71" s="1">
        <v>0.28000000000000003</v>
      </c>
      <c r="J71" s="1">
        <f t="shared" si="4"/>
        <v>4.8099999999999996</v>
      </c>
      <c r="K71" s="14">
        <v>0.13</v>
      </c>
      <c r="L71" s="15">
        <f t="shared" si="5"/>
        <v>4.2566371681415927</v>
      </c>
      <c r="M71" s="15">
        <f t="shared" si="6"/>
        <v>788.83999999999992</v>
      </c>
      <c r="N71" s="15">
        <f t="shared" si="7"/>
        <v>698.08849557522115</v>
      </c>
      <c r="O71" s="1" t="s">
        <v>1034</v>
      </c>
    </row>
    <row r="72" spans="1:15" ht="21.95" customHeight="1">
      <c r="A72" s="8">
        <v>44004</v>
      </c>
      <c r="C72" s="1" t="s">
        <v>13</v>
      </c>
      <c r="D72" s="1" t="s">
        <v>14</v>
      </c>
      <c r="E72" s="1" t="s">
        <v>15</v>
      </c>
      <c r="F72" s="9" t="s">
        <v>1013</v>
      </c>
      <c r="G72" s="3">
        <v>1598</v>
      </c>
      <c r="H72" s="1">
        <v>5.09</v>
      </c>
      <c r="I72" s="1">
        <v>0.28000000000000003</v>
      </c>
      <c r="J72" s="1">
        <f t="shared" si="4"/>
        <v>4.8099999999999996</v>
      </c>
      <c r="K72" s="14">
        <v>0.13</v>
      </c>
      <c r="L72" s="15">
        <f t="shared" si="5"/>
        <v>4.2566371681415927</v>
      </c>
      <c r="M72" s="15">
        <f t="shared" si="6"/>
        <v>7686.3799999999992</v>
      </c>
      <c r="N72" s="15">
        <f t="shared" si="7"/>
        <v>6802.1061946902655</v>
      </c>
      <c r="O72" s="3" t="s">
        <v>1034</v>
      </c>
    </row>
    <row r="73" spans="1:15" s="1" customFormat="1" ht="21.95" customHeight="1">
      <c r="A73" s="8">
        <v>44004</v>
      </c>
      <c r="B73" s="3"/>
      <c r="C73" s="1" t="s">
        <v>13</v>
      </c>
      <c r="D73" s="1" t="s">
        <v>14</v>
      </c>
      <c r="E73" s="1" t="s">
        <v>15</v>
      </c>
      <c r="F73" s="9" t="s">
        <v>35</v>
      </c>
      <c r="G73" s="1">
        <v>1025</v>
      </c>
      <c r="H73" s="1">
        <v>5.09</v>
      </c>
      <c r="I73" s="1">
        <v>0.28000000000000003</v>
      </c>
      <c r="J73" s="1">
        <f t="shared" si="4"/>
        <v>4.8099999999999996</v>
      </c>
      <c r="K73" s="14">
        <v>0.13</v>
      </c>
      <c r="L73" s="15">
        <f t="shared" si="5"/>
        <v>4.2566371681415927</v>
      </c>
      <c r="M73" s="15">
        <f t="shared" si="6"/>
        <v>4930.25</v>
      </c>
      <c r="N73" s="15">
        <f t="shared" si="7"/>
        <v>4363.0530973451323</v>
      </c>
      <c r="O73" s="3" t="s">
        <v>1035</v>
      </c>
    </row>
    <row r="74" spans="1:15" s="1" customFormat="1" ht="21.95" customHeight="1">
      <c r="A74" s="5">
        <v>44004</v>
      </c>
      <c r="C74" s="1" t="s">
        <v>13</v>
      </c>
      <c r="D74" s="1" t="s">
        <v>14</v>
      </c>
      <c r="E74" s="1" t="s">
        <v>15</v>
      </c>
      <c r="F74" s="7" t="s">
        <v>746</v>
      </c>
      <c r="G74" s="1">
        <v>120</v>
      </c>
      <c r="H74" s="1">
        <v>5.09</v>
      </c>
      <c r="I74" s="1">
        <v>0.28000000000000003</v>
      </c>
      <c r="J74" s="1">
        <f t="shared" si="4"/>
        <v>4.8099999999999996</v>
      </c>
      <c r="K74" s="14">
        <v>0.13</v>
      </c>
      <c r="L74" s="15">
        <f t="shared" si="5"/>
        <v>4.2566371681415927</v>
      </c>
      <c r="M74" s="15">
        <f t="shared" si="6"/>
        <v>577.19999999999993</v>
      </c>
      <c r="N74" s="15">
        <f t="shared" si="7"/>
        <v>510.7964601769911</v>
      </c>
      <c r="O74" s="1" t="s">
        <v>1035</v>
      </c>
    </row>
    <row r="75" spans="1:15" ht="21.95" customHeight="1">
      <c r="A75" s="5">
        <v>44004</v>
      </c>
      <c r="B75" s="1"/>
      <c r="C75" s="1" t="s">
        <v>13</v>
      </c>
      <c r="D75" s="1" t="s">
        <v>14</v>
      </c>
      <c r="E75" s="1" t="s">
        <v>15</v>
      </c>
      <c r="F75" s="7" t="s">
        <v>39</v>
      </c>
      <c r="G75" s="1">
        <v>292</v>
      </c>
      <c r="H75" s="1">
        <v>5.09</v>
      </c>
      <c r="I75" s="1">
        <v>0.28000000000000003</v>
      </c>
      <c r="J75" s="1">
        <f t="shared" si="4"/>
        <v>4.8099999999999996</v>
      </c>
      <c r="K75" s="14">
        <v>0.13</v>
      </c>
      <c r="L75" s="15">
        <f t="shared" si="5"/>
        <v>4.2566371681415927</v>
      </c>
      <c r="M75" s="15">
        <f t="shared" si="6"/>
        <v>1404.52</v>
      </c>
      <c r="N75" s="15">
        <f t="shared" si="7"/>
        <v>1242.9380530973451</v>
      </c>
      <c r="O75" s="1" t="s">
        <v>1035</v>
      </c>
    </row>
    <row r="76" spans="1:15" ht="21.95" customHeight="1">
      <c r="A76" s="8">
        <v>44004</v>
      </c>
      <c r="C76" s="1" t="s">
        <v>13</v>
      </c>
      <c r="D76" s="1" t="s">
        <v>14</v>
      </c>
      <c r="E76" s="1" t="s">
        <v>15</v>
      </c>
      <c r="F76" s="9" t="s">
        <v>1038</v>
      </c>
      <c r="G76" s="1">
        <v>864</v>
      </c>
      <c r="H76" s="1">
        <v>5.09</v>
      </c>
      <c r="I76" s="1">
        <v>0.28000000000000003</v>
      </c>
      <c r="J76" s="1">
        <f t="shared" si="4"/>
        <v>4.8099999999999996</v>
      </c>
      <c r="K76" s="14">
        <v>0.13</v>
      </c>
      <c r="L76" s="15">
        <f t="shared" si="5"/>
        <v>4.2566371681415927</v>
      </c>
      <c r="M76" s="15">
        <f t="shared" si="6"/>
        <v>4155.8399999999992</v>
      </c>
      <c r="N76" s="15">
        <f t="shared" si="7"/>
        <v>3677.7345132743362</v>
      </c>
      <c r="O76" s="3" t="s">
        <v>1035</v>
      </c>
    </row>
    <row r="77" spans="1:15" ht="21.95" customHeight="1">
      <c r="A77" s="8">
        <v>44004</v>
      </c>
      <c r="C77" s="1" t="s">
        <v>13</v>
      </c>
      <c r="D77" s="1" t="s">
        <v>14</v>
      </c>
      <c r="E77" s="1" t="s">
        <v>15</v>
      </c>
      <c r="F77" s="9" t="s">
        <v>1033</v>
      </c>
      <c r="G77" s="3">
        <v>57</v>
      </c>
      <c r="H77" s="1">
        <v>5.09</v>
      </c>
      <c r="I77" s="1">
        <v>0.28000000000000003</v>
      </c>
      <c r="J77" s="1">
        <f t="shared" si="4"/>
        <v>4.8099999999999996</v>
      </c>
      <c r="K77" s="14">
        <v>0.13</v>
      </c>
      <c r="L77" s="15">
        <f t="shared" si="5"/>
        <v>4.2566371681415927</v>
      </c>
      <c r="M77" s="15">
        <f t="shared" si="6"/>
        <v>274.16999999999996</v>
      </c>
      <c r="N77" s="15">
        <f t="shared" si="7"/>
        <v>242.62831858407077</v>
      </c>
      <c r="O77" s="3" t="s">
        <v>1034</v>
      </c>
    </row>
    <row r="78" spans="1:15" ht="21.95" customHeight="1">
      <c r="A78" s="8">
        <v>44004</v>
      </c>
      <c r="C78" s="1" t="s">
        <v>13</v>
      </c>
      <c r="D78" s="1" t="s">
        <v>14</v>
      </c>
      <c r="E78" s="1" t="s">
        <v>15</v>
      </c>
      <c r="F78" s="9" t="s">
        <v>1020</v>
      </c>
      <c r="G78" s="3">
        <v>706</v>
      </c>
      <c r="H78" s="1">
        <v>5.09</v>
      </c>
      <c r="I78" s="1">
        <v>0.28000000000000003</v>
      </c>
      <c r="J78" s="1">
        <f t="shared" si="4"/>
        <v>4.8099999999999996</v>
      </c>
      <c r="K78" s="14">
        <v>0.13</v>
      </c>
      <c r="L78" s="15">
        <f t="shared" si="5"/>
        <v>4.2566371681415927</v>
      </c>
      <c r="M78" s="15">
        <f t="shared" si="6"/>
        <v>3395.8599999999997</v>
      </c>
      <c r="N78" s="15">
        <f t="shared" si="7"/>
        <v>3005.1858407079644</v>
      </c>
      <c r="O78" s="3" t="s">
        <v>1035</v>
      </c>
    </row>
    <row r="79" spans="1:15" ht="21.95" customHeight="1">
      <c r="A79" s="8">
        <v>44004</v>
      </c>
      <c r="C79" s="1" t="s">
        <v>13</v>
      </c>
      <c r="D79" s="1" t="s">
        <v>14</v>
      </c>
      <c r="E79" s="1" t="s">
        <v>15</v>
      </c>
      <c r="F79" s="9" t="s">
        <v>851</v>
      </c>
      <c r="G79" s="3">
        <v>273</v>
      </c>
      <c r="H79" s="1">
        <v>5.09</v>
      </c>
      <c r="I79" s="1">
        <v>0.28000000000000003</v>
      </c>
      <c r="J79" s="1">
        <f t="shared" si="4"/>
        <v>4.8099999999999996</v>
      </c>
      <c r="K79" s="14">
        <v>0.13</v>
      </c>
      <c r="L79" s="15">
        <f t="shared" si="5"/>
        <v>4.2566371681415927</v>
      </c>
      <c r="M79" s="15">
        <f t="shared" si="6"/>
        <v>1313.1299999999999</v>
      </c>
      <c r="N79" s="15">
        <f t="shared" si="7"/>
        <v>1162.0619469026549</v>
      </c>
      <c r="O79" s="3" t="s">
        <v>1034</v>
      </c>
    </row>
    <row r="80" spans="1:15" s="1" customFormat="1" ht="21.95" customHeight="1">
      <c r="A80" s="8">
        <v>44004</v>
      </c>
      <c r="B80" s="3"/>
      <c r="C80" s="1" t="s">
        <v>13</v>
      </c>
      <c r="D80" s="1" t="s">
        <v>14</v>
      </c>
      <c r="E80" s="1" t="s">
        <v>15</v>
      </c>
      <c r="F80" s="9" t="s">
        <v>1028</v>
      </c>
      <c r="G80" s="3">
        <v>708</v>
      </c>
      <c r="H80" s="1">
        <v>5.09</v>
      </c>
      <c r="I80" s="1">
        <v>0.28000000000000003</v>
      </c>
      <c r="J80" s="1">
        <f t="shared" si="4"/>
        <v>4.8099999999999996</v>
      </c>
      <c r="K80" s="14">
        <v>0.13</v>
      </c>
      <c r="L80" s="15">
        <f t="shared" si="5"/>
        <v>4.2566371681415927</v>
      </c>
      <c r="M80" s="15">
        <f t="shared" si="6"/>
        <v>3405.4799999999996</v>
      </c>
      <c r="N80" s="15">
        <f t="shared" si="7"/>
        <v>3013.6991150442477</v>
      </c>
      <c r="O80" s="3" t="s">
        <v>1034</v>
      </c>
    </row>
    <row r="81" spans="1:15" ht="21.95" customHeight="1">
      <c r="A81" s="5">
        <v>44004</v>
      </c>
      <c r="B81" s="1"/>
      <c r="C81" s="1" t="s">
        <v>13</v>
      </c>
      <c r="D81" s="1" t="s">
        <v>14</v>
      </c>
      <c r="E81" s="1" t="s">
        <v>15</v>
      </c>
      <c r="F81" s="7" t="s">
        <v>149</v>
      </c>
      <c r="G81" s="1">
        <v>392</v>
      </c>
      <c r="H81" s="1">
        <v>5.09</v>
      </c>
      <c r="I81" s="1">
        <v>0.28000000000000003</v>
      </c>
      <c r="J81" s="1">
        <f t="shared" si="4"/>
        <v>4.8099999999999996</v>
      </c>
      <c r="K81" s="14">
        <v>0.13</v>
      </c>
      <c r="L81" s="15">
        <f t="shared" si="5"/>
        <v>4.2566371681415927</v>
      </c>
      <c r="M81" s="15">
        <f t="shared" si="6"/>
        <v>1885.5199999999998</v>
      </c>
      <c r="N81" s="15">
        <f t="shared" si="7"/>
        <v>1668.6017699115043</v>
      </c>
      <c r="O81" s="1" t="s">
        <v>1035</v>
      </c>
    </row>
    <row r="82" spans="1:15" ht="21.95" customHeight="1">
      <c r="A82" s="8">
        <v>44004</v>
      </c>
      <c r="C82" s="1" t="s">
        <v>13</v>
      </c>
      <c r="D82" s="1" t="s">
        <v>14</v>
      </c>
      <c r="E82" s="1" t="s">
        <v>15</v>
      </c>
      <c r="F82" s="9" t="s">
        <v>1029</v>
      </c>
      <c r="G82" s="3">
        <v>280</v>
      </c>
      <c r="H82" s="1">
        <v>5.09</v>
      </c>
      <c r="I82" s="1">
        <v>0.28000000000000003</v>
      </c>
      <c r="J82" s="1">
        <f t="shared" si="4"/>
        <v>4.8099999999999996</v>
      </c>
      <c r="K82" s="14">
        <v>0.13</v>
      </c>
      <c r="L82" s="15">
        <f t="shared" si="5"/>
        <v>4.2566371681415927</v>
      </c>
      <c r="M82" s="15">
        <f t="shared" si="6"/>
        <v>1346.8</v>
      </c>
      <c r="N82" s="15">
        <f t="shared" si="7"/>
        <v>1191.858407079646</v>
      </c>
      <c r="O82" s="3" t="s">
        <v>1034</v>
      </c>
    </row>
    <row r="83" spans="1:15" ht="21.95" customHeight="1">
      <c r="A83" s="8">
        <v>44004</v>
      </c>
      <c r="C83" s="1" t="s">
        <v>13</v>
      </c>
      <c r="D83" s="1" t="s">
        <v>14</v>
      </c>
      <c r="E83" s="1" t="s">
        <v>15</v>
      </c>
      <c r="F83" s="9" t="s">
        <v>44</v>
      </c>
      <c r="G83" s="1">
        <v>276</v>
      </c>
      <c r="H83" s="1">
        <v>5.09</v>
      </c>
      <c r="I83" s="1">
        <v>0.28000000000000003</v>
      </c>
      <c r="J83" s="1">
        <f t="shared" si="4"/>
        <v>4.8099999999999996</v>
      </c>
      <c r="K83" s="14">
        <v>0.13</v>
      </c>
      <c r="L83" s="15">
        <f t="shared" si="5"/>
        <v>4.2566371681415927</v>
      </c>
      <c r="M83" s="15">
        <f t="shared" si="6"/>
        <v>1327.56</v>
      </c>
      <c r="N83" s="15">
        <f t="shared" si="7"/>
        <v>1174.8318584070796</v>
      </c>
      <c r="O83" s="3" t="s">
        <v>1035</v>
      </c>
    </row>
    <row r="84" spans="1:15" ht="21.95" customHeight="1">
      <c r="A84" s="8">
        <v>44005</v>
      </c>
      <c r="C84" s="1" t="s">
        <v>13</v>
      </c>
      <c r="D84" s="1" t="s">
        <v>14</v>
      </c>
      <c r="E84" s="1" t="s">
        <v>15</v>
      </c>
      <c r="F84" s="6" t="s">
        <v>35</v>
      </c>
      <c r="G84" s="1">
        <v>114</v>
      </c>
      <c r="H84" s="1">
        <v>5.09</v>
      </c>
      <c r="I84" s="1">
        <v>0.28000000000000003</v>
      </c>
      <c r="J84" s="1">
        <f t="shared" si="4"/>
        <v>4.8099999999999996</v>
      </c>
      <c r="K84" s="14">
        <v>0.13</v>
      </c>
      <c r="L84" s="15">
        <f t="shared" si="5"/>
        <v>4.2566371681415927</v>
      </c>
      <c r="M84" s="15">
        <f t="shared" si="6"/>
        <v>548.33999999999992</v>
      </c>
      <c r="N84" s="15">
        <f t="shared" si="7"/>
        <v>485.25663716814154</v>
      </c>
      <c r="O84" s="3" t="s">
        <v>1035</v>
      </c>
    </row>
    <row r="85" spans="1:15" s="1" customFormat="1" ht="21.95" customHeight="1">
      <c r="A85" s="5">
        <v>44005</v>
      </c>
      <c r="C85" s="1" t="s">
        <v>13</v>
      </c>
      <c r="D85" s="1" t="s">
        <v>14</v>
      </c>
      <c r="E85" s="1" t="s">
        <v>15</v>
      </c>
      <c r="F85" s="7" t="s">
        <v>746</v>
      </c>
      <c r="G85" s="1">
        <v>590</v>
      </c>
      <c r="H85" s="1">
        <v>5.09</v>
      </c>
      <c r="I85" s="1">
        <v>0.28000000000000003</v>
      </c>
      <c r="J85" s="1">
        <f t="shared" si="4"/>
        <v>4.8099999999999996</v>
      </c>
      <c r="K85" s="14">
        <v>0.13</v>
      </c>
      <c r="L85" s="15">
        <f t="shared" si="5"/>
        <v>4.2566371681415927</v>
      </c>
      <c r="M85" s="15">
        <f t="shared" si="6"/>
        <v>2837.8999999999996</v>
      </c>
      <c r="N85" s="15">
        <f t="shared" si="7"/>
        <v>2511.4159292035397</v>
      </c>
      <c r="O85" s="1" t="s">
        <v>1035</v>
      </c>
    </row>
    <row r="86" spans="1:15" s="1" customFormat="1" ht="21.95" customHeight="1">
      <c r="A86" s="5">
        <v>44005</v>
      </c>
      <c r="C86" s="1" t="s">
        <v>13</v>
      </c>
      <c r="D86" s="1" t="s">
        <v>14</v>
      </c>
      <c r="E86" s="1" t="s">
        <v>15</v>
      </c>
      <c r="F86" s="7" t="s">
        <v>39</v>
      </c>
      <c r="G86" s="1">
        <v>1376</v>
      </c>
      <c r="H86" s="1">
        <v>5.09</v>
      </c>
      <c r="I86" s="1">
        <v>0.28000000000000003</v>
      </c>
      <c r="J86" s="1">
        <f t="shared" si="4"/>
        <v>4.8099999999999996</v>
      </c>
      <c r="K86" s="14">
        <v>0.13</v>
      </c>
      <c r="L86" s="15">
        <f t="shared" si="5"/>
        <v>4.2566371681415927</v>
      </c>
      <c r="M86" s="15">
        <f t="shared" si="6"/>
        <v>6618.5599999999995</v>
      </c>
      <c r="N86" s="15">
        <f t="shared" si="7"/>
        <v>5857.1327433628312</v>
      </c>
      <c r="O86" s="1" t="s">
        <v>1035</v>
      </c>
    </row>
    <row r="87" spans="1:15" ht="21.95" customHeight="1">
      <c r="A87" s="8">
        <v>44005</v>
      </c>
      <c r="C87" s="1" t="s">
        <v>13</v>
      </c>
      <c r="D87" s="1" t="s">
        <v>14</v>
      </c>
      <c r="E87" s="1" t="s">
        <v>15</v>
      </c>
      <c r="F87" s="9" t="s">
        <v>197</v>
      </c>
      <c r="G87" s="3">
        <v>229</v>
      </c>
      <c r="H87" s="1">
        <v>5.09</v>
      </c>
      <c r="I87" s="1">
        <v>0.28000000000000003</v>
      </c>
      <c r="J87" s="1">
        <f t="shared" si="4"/>
        <v>4.8099999999999996</v>
      </c>
      <c r="K87" s="14">
        <v>0.13</v>
      </c>
      <c r="L87" s="15">
        <f t="shared" si="5"/>
        <v>4.2566371681415927</v>
      </c>
      <c r="M87" s="15">
        <f t="shared" si="6"/>
        <v>1101.49</v>
      </c>
      <c r="N87" s="15">
        <f t="shared" si="7"/>
        <v>974.76991150442473</v>
      </c>
      <c r="O87" s="3" t="s">
        <v>1034</v>
      </c>
    </row>
    <row r="88" spans="1:15" ht="21.95" customHeight="1">
      <c r="A88" s="8">
        <v>44005</v>
      </c>
      <c r="C88" s="1" t="s">
        <v>13</v>
      </c>
      <c r="D88" s="1" t="s">
        <v>14</v>
      </c>
      <c r="E88" s="1" t="s">
        <v>15</v>
      </c>
      <c r="F88" s="9" t="s">
        <v>69</v>
      </c>
      <c r="G88" s="3">
        <v>211</v>
      </c>
      <c r="H88" s="1">
        <v>5.09</v>
      </c>
      <c r="I88" s="1">
        <v>0.28000000000000003</v>
      </c>
      <c r="J88" s="1">
        <f t="shared" si="4"/>
        <v>4.8099999999999996</v>
      </c>
      <c r="K88" s="14">
        <v>0.13</v>
      </c>
      <c r="L88" s="15">
        <f t="shared" si="5"/>
        <v>4.2566371681415927</v>
      </c>
      <c r="M88" s="15">
        <f t="shared" si="6"/>
        <v>1014.91</v>
      </c>
      <c r="N88" s="15">
        <f t="shared" si="7"/>
        <v>898.15044247787603</v>
      </c>
      <c r="O88" s="3" t="s">
        <v>1034</v>
      </c>
    </row>
    <row r="89" spans="1:15" ht="21.95" customHeight="1">
      <c r="A89" s="8">
        <v>44005</v>
      </c>
      <c r="C89" s="1" t="s">
        <v>13</v>
      </c>
      <c r="D89" s="1" t="s">
        <v>14</v>
      </c>
      <c r="E89" s="1" t="s">
        <v>15</v>
      </c>
      <c r="F89" s="9" t="s">
        <v>1020</v>
      </c>
      <c r="G89" s="3">
        <v>1449</v>
      </c>
      <c r="H89" s="1">
        <v>5.09</v>
      </c>
      <c r="I89" s="1">
        <v>0.28000000000000003</v>
      </c>
      <c r="J89" s="1">
        <f t="shared" si="4"/>
        <v>4.8099999999999996</v>
      </c>
      <c r="K89" s="14">
        <v>0.13</v>
      </c>
      <c r="L89" s="15">
        <f t="shared" si="5"/>
        <v>4.2566371681415927</v>
      </c>
      <c r="M89" s="15">
        <f t="shared" si="6"/>
        <v>6969.69</v>
      </c>
      <c r="N89" s="15">
        <f t="shared" si="7"/>
        <v>6167.8672566371679</v>
      </c>
      <c r="O89" s="3" t="s">
        <v>1035</v>
      </c>
    </row>
    <row r="90" spans="1:15" ht="21.95" customHeight="1">
      <c r="A90" s="8">
        <v>44005</v>
      </c>
      <c r="C90" s="1" t="s">
        <v>13</v>
      </c>
      <c r="D90" s="1" t="s">
        <v>14</v>
      </c>
      <c r="E90" s="1" t="s">
        <v>15</v>
      </c>
      <c r="F90" s="9" t="s">
        <v>851</v>
      </c>
      <c r="G90" s="3">
        <v>301</v>
      </c>
      <c r="H90" s="1">
        <v>5.09</v>
      </c>
      <c r="I90" s="1">
        <v>0.28000000000000003</v>
      </c>
      <c r="J90" s="1">
        <f t="shared" si="4"/>
        <v>4.8099999999999996</v>
      </c>
      <c r="K90" s="14">
        <v>0.13</v>
      </c>
      <c r="L90" s="15">
        <f t="shared" si="5"/>
        <v>4.2566371681415927</v>
      </c>
      <c r="M90" s="15">
        <f t="shared" si="6"/>
        <v>1447.81</v>
      </c>
      <c r="N90" s="15">
        <f t="shared" si="7"/>
        <v>1281.2477876106193</v>
      </c>
      <c r="O90" s="3" t="s">
        <v>1034</v>
      </c>
    </row>
    <row r="91" spans="1:15" ht="21.95" customHeight="1">
      <c r="A91" s="8">
        <v>44005</v>
      </c>
      <c r="C91" s="1" t="s">
        <v>13</v>
      </c>
      <c r="D91" s="1" t="s">
        <v>14</v>
      </c>
      <c r="E91" s="1" t="s">
        <v>15</v>
      </c>
      <c r="F91" s="9" t="s">
        <v>1028</v>
      </c>
      <c r="G91" s="3">
        <v>745</v>
      </c>
      <c r="H91" s="1">
        <v>5.09</v>
      </c>
      <c r="I91" s="1">
        <v>0.28000000000000003</v>
      </c>
      <c r="J91" s="1">
        <f t="shared" si="4"/>
        <v>4.8099999999999996</v>
      </c>
      <c r="K91" s="14">
        <v>0.13</v>
      </c>
      <c r="L91" s="15">
        <f t="shared" si="5"/>
        <v>4.2566371681415927</v>
      </c>
      <c r="M91" s="15">
        <f t="shared" si="6"/>
        <v>3583.45</v>
      </c>
      <c r="N91" s="15">
        <f t="shared" si="7"/>
        <v>3171.1946902654863</v>
      </c>
      <c r="O91" s="3" t="s">
        <v>1034</v>
      </c>
    </row>
    <row r="92" spans="1:15" s="1" customFormat="1" ht="21.95" customHeight="1">
      <c r="A92" s="8">
        <v>44005</v>
      </c>
      <c r="B92" s="3"/>
      <c r="C92" s="1" t="s">
        <v>13</v>
      </c>
      <c r="D92" s="1" t="s">
        <v>14</v>
      </c>
      <c r="E92" s="1" t="s">
        <v>15</v>
      </c>
      <c r="F92" s="10" t="s">
        <v>1029</v>
      </c>
      <c r="G92" s="3">
        <v>345</v>
      </c>
      <c r="H92" s="1">
        <v>5.09</v>
      </c>
      <c r="I92" s="1">
        <v>0.28000000000000003</v>
      </c>
      <c r="J92" s="1">
        <f t="shared" si="4"/>
        <v>4.8099999999999996</v>
      </c>
      <c r="K92" s="14">
        <v>0.13</v>
      </c>
      <c r="L92" s="15">
        <f t="shared" si="5"/>
        <v>4.2566371681415927</v>
      </c>
      <c r="M92" s="15">
        <f t="shared" si="6"/>
        <v>1659.4499999999998</v>
      </c>
      <c r="N92" s="15">
        <f t="shared" si="7"/>
        <v>1468.5398230088495</v>
      </c>
      <c r="O92" s="3" t="s">
        <v>1034</v>
      </c>
    </row>
    <row r="93" spans="1:15" ht="21.95" customHeight="1">
      <c r="A93" s="8">
        <v>44006</v>
      </c>
      <c r="C93" s="1" t="s">
        <v>13</v>
      </c>
      <c r="D93" s="1" t="s">
        <v>14</v>
      </c>
      <c r="E93" s="1" t="s">
        <v>15</v>
      </c>
      <c r="F93" s="9" t="s">
        <v>1013</v>
      </c>
      <c r="G93" s="3">
        <v>1163</v>
      </c>
      <c r="H93" s="1">
        <v>5.09</v>
      </c>
      <c r="I93" s="1">
        <v>0.28000000000000003</v>
      </c>
      <c r="J93" s="1">
        <f t="shared" si="4"/>
        <v>4.8099999999999996</v>
      </c>
      <c r="K93" s="14">
        <v>0.13</v>
      </c>
      <c r="L93" s="15">
        <f t="shared" si="5"/>
        <v>4.2566371681415927</v>
      </c>
      <c r="M93" s="15">
        <f t="shared" si="6"/>
        <v>5594.03</v>
      </c>
      <c r="N93" s="15">
        <f t="shared" si="7"/>
        <v>4950.4690265486724</v>
      </c>
      <c r="O93" s="3" t="s">
        <v>1034</v>
      </c>
    </row>
    <row r="94" spans="1:15" s="1" customFormat="1" ht="21.95" customHeight="1">
      <c r="A94" s="8">
        <v>44006</v>
      </c>
      <c r="B94" s="3"/>
      <c r="C94" s="1" t="s">
        <v>13</v>
      </c>
      <c r="D94" s="1" t="s">
        <v>14</v>
      </c>
      <c r="E94" s="1" t="s">
        <v>15</v>
      </c>
      <c r="F94" s="9" t="s">
        <v>35</v>
      </c>
      <c r="G94" s="1">
        <v>828</v>
      </c>
      <c r="H94" s="1">
        <v>5.09</v>
      </c>
      <c r="I94" s="1">
        <v>0.28000000000000003</v>
      </c>
      <c r="J94" s="1">
        <f t="shared" si="4"/>
        <v>4.8099999999999996</v>
      </c>
      <c r="K94" s="14">
        <v>0.13</v>
      </c>
      <c r="L94" s="15">
        <f t="shared" si="5"/>
        <v>4.2566371681415927</v>
      </c>
      <c r="M94" s="15">
        <f t="shared" si="6"/>
        <v>3982.68</v>
      </c>
      <c r="N94" s="15">
        <f t="shared" si="7"/>
        <v>3524.4955752212386</v>
      </c>
      <c r="O94" s="3" t="s">
        <v>1035</v>
      </c>
    </row>
    <row r="95" spans="1:15" ht="21.95" customHeight="1">
      <c r="A95" s="5">
        <v>44006</v>
      </c>
      <c r="B95" s="1"/>
      <c r="C95" s="1" t="s">
        <v>13</v>
      </c>
      <c r="D95" s="1" t="s">
        <v>14</v>
      </c>
      <c r="E95" s="1" t="s">
        <v>15</v>
      </c>
      <c r="F95" s="7" t="s">
        <v>746</v>
      </c>
      <c r="G95" s="1">
        <v>282</v>
      </c>
      <c r="H95" s="1">
        <v>5.09</v>
      </c>
      <c r="I95" s="1">
        <v>0.28000000000000003</v>
      </c>
      <c r="J95" s="1">
        <f t="shared" si="4"/>
        <v>4.8099999999999996</v>
      </c>
      <c r="K95" s="14">
        <v>0.13</v>
      </c>
      <c r="L95" s="15">
        <f t="shared" si="5"/>
        <v>4.2566371681415927</v>
      </c>
      <c r="M95" s="15">
        <f t="shared" si="6"/>
        <v>1356.4199999999998</v>
      </c>
      <c r="N95" s="15">
        <f t="shared" si="7"/>
        <v>1200.3716814159291</v>
      </c>
      <c r="O95" s="1" t="s">
        <v>1035</v>
      </c>
    </row>
    <row r="96" spans="1:15" s="1" customFormat="1" ht="21.95" customHeight="1">
      <c r="A96" s="5">
        <v>44006</v>
      </c>
      <c r="C96" s="1" t="s">
        <v>13</v>
      </c>
      <c r="D96" s="1" t="s">
        <v>14</v>
      </c>
      <c r="E96" s="1" t="s">
        <v>15</v>
      </c>
      <c r="F96" s="7" t="s">
        <v>39</v>
      </c>
      <c r="G96" s="1">
        <v>306</v>
      </c>
      <c r="H96" s="1">
        <v>5.09</v>
      </c>
      <c r="I96" s="1">
        <v>0.28000000000000003</v>
      </c>
      <c r="J96" s="1">
        <f t="shared" si="4"/>
        <v>4.8099999999999996</v>
      </c>
      <c r="K96" s="14">
        <v>0.13</v>
      </c>
      <c r="L96" s="15">
        <f t="shared" si="5"/>
        <v>4.2566371681415927</v>
      </c>
      <c r="M96" s="15">
        <f t="shared" si="6"/>
        <v>1471.86</v>
      </c>
      <c r="N96" s="15">
        <f t="shared" si="7"/>
        <v>1302.5309734513273</v>
      </c>
      <c r="O96" s="1" t="s">
        <v>1035</v>
      </c>
    </row>
    <row r="97" spans="1:15" ht="21.95" customHeight="1">
      <c r="A97" s="8">
        <v>44006</v>
      </c>
      <c r="C97" s="1" t="s">
        <v>13</v>
      </c>
      <c r="D97" s="1" t="s">
        <v>14</v>
      </c>
      <c r="E97" s="1" t="s">
        <v>15</v>
      </c>
      <c r="F97" s="9" t="s">
        <v>197</v>
      </c>
      <c r="G97" s="3">
        <v>836</v>
      </c>
      <c r="H97" s="1">
        <v>5.09</v>
      </c>
      <c r="I97" s="1">
        <v>0.28000000000000003</v>
      </c>
      <c r="J97" s="1">
        <f t="shared" si="4"/>
        <v>4.8099999999999996</v>
      </c>
      <c r="K97" s="14">
        <v>0.13</v>
      </c>
      <c r="L97" s="15">
        <f t="shared" si="5"/>
        <v>4.2566371681415927</v>
      </c>
      <c r="M97" s="15">
        <f t="shared" si="6"/>
        <v>4021.16</v>
      </c>
      <c r="N97" s="15">
        <f t="shared" si="7"/>
        <v>3558.5486725663714</v>
      </c>
      <c r="O97" s="3" t="s">
        <v>1034</v>
      </c>
    </row>
    <row r="98" spans="1:15" ht="21.95" customHeight="1">
      <c r="A98" s="8">
        <v>44006</v>
      </c>
      <c r="C98" s="1" t="s">
        <v>13</v>
      </c>
      <c r="D98" s="1" t="s">
        <v>14</v>
      </c>
      <c r="E98" s="1" t="s">
        <v>15</v>
      </c>
      <c r="F98" s="9" t="s">
        <v>1038</v>
      </c>
      <c r="G98" s="1">
        <v>999</v>
      </c>
      <c r="H98" s="1">
        <v>5.09</v>
      </c>
      <c r="I98" s="1">
        <v>0.28000000000000003</v>
      </c>
      <c r="J98" s="1">
        <f t="shared" si="4"/>
        <v>4.8099999999999996</v>
      </c>
      <c r="K98" s="14">
        <v>0.13</v>
      </c>
      <c r="L98" s="15">
        <f t="shared" si="5"/>
        <v>4.2566371681415927</v>
      </c>
      <c r="M98" s="15">
        <f t="shared" si="6"/>
        <v>4805.1899999999996</v>
      </c>
      <c r="N98" s="15">
        <f t="shared" si="7"/>
        <v>4252.3805309734507</v>
      </c>
      <c r="O98" s="3" t="s">
        <v>1035</v>
      </c>
    </row>
    <row r="99" spans="1:15" ht="21.95" customHeight="1">
      <c r="A99" s="8">
        <v>44006</v>
      </c>
      <c r="C99" s="1" t="s">
        <v>13</v>
      </c>
      <c r="D99" s="1" t="s">
        <v>14</v>
      </c>
      <c r="E99" s="1" t="s">
        <v>15</v>
      </c>
      <c r="F99" s="9" t="s">
        <v>253</v>
      </c>
      <c r="G99" s="1">
        <v>355</v>
      </c>
      <c r="H99" s="1">
        <v>5.09</v>
      </c>
      <c r="I99" s="1">
        <v>0.28000000000000003</v>
      </c>
      <c r="J99" s="1">
        <f t="shared" si="4"/>
        <v>4.8099999999999996</v>
      </c>
      <c r="K99" s="14">
        <v>0.13</v>
      </c>
      <c r="L99" s="15">
        <f t="shared" si="5"/>
        <v>4.2566371681415927</v>
      </c>
      <c r="M99" s="15">
        <f t="shared" si="6"/>
        <v>1707.55</v>
      </c>
      <c r="N99" s="15">
        <f t="shared" si="7"/>
        <v>1511.1061946902653</v>
      </c>
      <c r="O99" s="3" t="s">
        <v>1035</v>
      </c>
    </row>
    <row r="100" spans="1:15" ht="21.95" customHeight="1">
      <c r="A100" s="8">
        <v>44006</v>
      </c>
      <c r="C100" s="1" t="s">
        <v>13</v>
      </c>
      <c r="D100" s="1" t="s">
        <v>14</v>
      </c>
      <c r="E100" s="1" t="s">
        <v>15</v>
      </c>
      <c r="F100" s="9" t="s">
        <v>1036</v>
      </c>
      <c r="G100" s="3">
        <v>150</v>
      </c>
      <c r="H100" s="1">
        <v>5.09</v>
      </c>
      <c r="I100" s="1">
        <v>0.28000000000000003</v>
      </c>
      <c r="J100" s="1">
        <f t="shared" si="4"/>
        <v>4.8099999999999996</v>
      </c>
      <c r="K100" s="14">
        <v>0.13</v>
      </c>
      <c r="L100" s="15">
        <f t="shared" si="5"/>
        <v>4.2566371681415927</v>
      </c>
      <c r="M100" s="15">
        <f t="shared" si="6"/>
        <v>721.49999999999989</v>
      </c>
      <c r="N100" s="15">
        <f t="shared" si="7"/>
        <v>638.49557522123894</v>
      </c>
      <c r="O100" s="3" t="s">
        <v>1034</v>
      </c>
    </row>
    <row r="101" spans="1:15" s="1" customFormat="1" ht="21.95" customHeight="1">
      <c r="A101" s="8">
        <v>44006</v>
      </c>
      <c r="B101" s="3"/>
      <c r="C101" s="1" t="s">
        <v>13</v>
      </c>
      <c r="D101" s="1" t="s">
        <v>14</v>
      </c>
      <c r="E101" s="1" t="s">
        <v>15</v>
      </c>
      <c r="F101" s="9" t="s">
        <v>291</v>
      </c>
      <c r="G101" s="3">
        <v>160</v>
      </c>
      <c r="H101" s="1">
        <v>5.09</v>
      </c>
      <c r="I101" s="1">
        <v>0.28000000000000003</v>
      </c>
      <c r="J101" s="1">
        <f t="shared" si="4"/>
        <v>4.8099999999999996</v>
      </c>
      <c r="K101" s="14">
        <v>0.13</v>
      </c>
      <c r="L101" s="15">
        <f t="shared" si="5"/>
        <v>4.2566371681415927</v>
      </c>
      <c r="M101" s="15">
        <f t="shared" si="6"/>
        <v>769.59999999999991</v>
      </c>
      <c r="N101" s="15">
        <f t="shared" si="7"/>
        <v>681.06194690265488</v>
      </c>
      <c r="O101" s="3" t="s">
        <v>1034</v>
      </c>
    </row>
    <row r="102" spans="1:15" s="1" customFormat="1" ht="21.95" customHeight="1">
      <c r="A102" s="8">
        <v>44006</v>
      </c>
      <c r="B102" s="3"/>
      <c r="C102" s="1" t="s">
        <v>13</v>
      </c>
      <c r="D102" s="1" t="s">
        <v>14</v>
      </c>
      <c r="E102" s="1" t="s">
        <v>15</v>
      </c>
      <c r="F102" s="9" t="s">
        <v>25</v>
      </c>
      <c r="G102" s="1">
        <v>575</v>
      </c>
      <c r="H102" s="1">
        <v>5.09</v>
      </c>
      <c r="I102" s="1">
        <v>0.28000000000000003</v>
      </c>
      <c r="J102" s="1">
        <f t="shared" si="4"/>
        <v>4.8099999999999996</v>
      </c>
      <c r="K102" s="14">
        <v>0.13</v>
      </c>
      <c r="L102" s="15">
        <f t="shared" si="5"/>
        <v>4.2566371681415927</v>
      </c>
      <c r="M102" s="15">
        <f t="shared" si="6"/>
        <v>2765.75</v>
      </c>
      <c r="N102" s="15">
        <f t="shared" si="7"/>
        <v>2447.5663716814156</v>
      </c>
      <c r="O102" s="3" t="s">
        <v>1035</v>
      </c>
    </row>
    <row r="103" spans="1:15" ht="21.95" customHeight="1">
      <c r="A103" s="5">
        <v>44006</v>
      </c>
      <c r="B103" s="1"/>
      <c r="C103" s="1" t="s">
        <v>13</v>
      </c>
      <c r="D103" s="1" t="s">
        <v>14</v>
      </c>
      <c r="E103" s="1" t="s">
        <v>15</v>
      </c>
      <c r="F103" s="7" t="s">
        <v>149</v>
      </c>
      <c r="G103" s="1">
        <v>513</v>
      </c>
      <c r="H103" s="1">
        <v>5.09</v>
      </c>
      <c r="I103" s="1">
        <v>0.28000000000000003</v>
      </c>
      <c r="J103" s="1">
        <f t="shared" si="4"/>
        <v>4.8099999999999996</v>
      </c>
      <c r="K103" s="14">
        <v>0.13</v>
      </c>
      <c r="L103" s="15">
        <f t="shared" si="5"/>
        <v>4.2566371681415927</v>
      </c>
      <c r="M103" s="15">
        <f t="shared" si="6"/>
        <v>2467.5299999999997</v>
      </c>
      <c r="N103" s="15">
        <f t="shared" si="7"/>
        <v>2183.6548672566369</v>
      </c>
      <c r="O103" s="1" t="s">
        <v>1035</v>
      </c>
    </row>
    <row r="104" spans="1:15" ht="21.95" customHeight="1">
      <c r="A104" s="8">
        <v>44006</v>
      </c>
      <c r="C104" s="1" t="s">
        <v>13</v>
      </c>
      <c r="D104" s="1" t="s">
        <v>14</v>
      </c>
      <c r="E104" s="1" t="s">
        <v>15</v>
      </c>
      <c r="F104" s="9" t="s">
        <v>44</v>
      </c>
      <c r="G104" s="1">
        <v>226</v>
      </c>
      <c r="H104" s="1">
        <v>5.09</v>
      </c>
      <c r="I104" s="1">
        <v>0.28000000000000003</v>
      </c>
      <c r="J104" s="1">
        <f t="shared" si="4"/>
        <v>4.8099999999999996</v>
      </c>
      <c r="K104" s="14">
        <v>0.13</v>
      </c>
      <c r="L104" s="15">
        <f t="shared" si="5"/>
        <v>4.2566371681415927</v>
      </c>
      <c r="M104" s="15">
        <f t="shared" si="6"/>
        <v>1087.06</v>
      </c>
      <c r="N104" s="15">
        <f t="shared" si="7"/>
        <v>961.99999999999989</v>
      </c>
      <c r="O104" s="3" t="s">
        <v>1035</v>
      </c>
    </row>
    <row r="105" spans="1:15" ht="21.95" customHeight="1">
      <c r="A105" s="8">
        <v>44006</v>
      </c>
      <c r="C105" s="1" t="s">
        <v>13</v>
      </c>
      <c r="D105" s="1" t="s">
        <v>14</v>
      </c>
      <c r="E105" s="1" t="s">
        <v>15</v>
      </c>
      <c r="F105" s="9" t="s">
        <v>1030</v>
      </c>
      <c r="G105" s="3">
        <v>269</v>
      </c>
      <c r="H105" s="1">
        <v>5.09</v>
      </c>
      <c r="I105" s="1">
        <v>0.28000000000000003</v>
      </c>
      <c r="J105" s="1">
        <f t="shared" si="4"/>
        <v>4.8099999999999996</v>
      </c>
      <c r="K105" s="14">
        <v>0.13</v>
      </c>
      <c r="L105" s="15">
        <f t="shared" si="5"/>
        <v>4.2566371681415927</v>
      </c>
      <c r="M105" s="15">
        <f t="shared" si="6"/>
        <v>1293.8899999999999</v>
      </c>
      <c r="N105" s="15">
        <f t="shared" si="7"/>
        <v>1145.0353982300885</v>
      </c>
      <c r="O105" s="3" t="s">
        <v>1034</v>
      </c>
    </row>
    <row r="106" spans="1:15" s="1" customFormat="1" ht="21.95" customHeight="1">
      <c r="A106" s="5">
        <v>44007</v>
      </c>
      <c r="C106" s="1" t="s">
        <v>13</v>
      </c>
      <c r="D106" s="1" t="s">
        <v>14</v>
      </c>
      <c r="E106" s="1" t="s">
        <v>15</v>
      </c>
      <c r="F106" s="6" t="s">
        <v>39</v>
      </c>
      <c r="G106" s="1">
        <v>194</v>
      </c>
      <c r="H106" s="1">
        <v>5.09</v>
      </c>
      <c r="I106" s="1">
        <v>0.28000000000000003</v>
      </c>
      <c r="J106" s="1">
        <f t="shared" si="4"/>
        <v>4.8099999999999996</v>
      </c>
      <c r="K106" s="14">
        <v>0.13</v>
      </c>
      <c r="L106" s="15">
        <f t="shared" si="5"/>
        <v>4.2566371681415927</v>
      </c>
      <c r="M106" s="15">
        <f t="shared" si="6"/>
        <v>933.13999999999987</v>
      </c>
      <c r="N106" s="15">
        <f t="shared" si="7"/>
        <v>825.78761061946898</v>
      </c>
      <c r="O106" s="1" t="s">
        <v>1035</v>
      </c>
    </row>
    <row r="107" spans="1:15" ht="21.95" customHeight="1">
      <c r="A107" s="8">
        <v>44007</v>
      </c>
      <c r="C107" s="1" t="s">
        <v>13</v>
      </c>
      <c r="D107" s="1" t="s">
        <v>14</v>
      </c>
      <c r="E107" s="1" t="s">
        <v>15</v>
      </c>
      <c r="F107" s="9" t="s">
        <v>197</v>
      </c>
      <c r="G107" s="3">
        <v>673</v>
      </c>
      <c r="H107" s="1">
        <v>5.09</v>
      </c>
      <c r="I107" s="1">
        <v>0.28000000000000003</v>
      </c>
      <c r="J107" s="1">
        <f t="shared" si="4"/>
        <v>4.8099999999999996</v>
      </c>
      <c r="K107" s="14">
        <v>0.13</v>
      </c>
      <c r="L107" s="15">
        <f t="shared" si="5"/>
        <v>4.2566371681415927</v>
      </c>
      <c r="M107" s="15">
        <f t="shared" si="6"/>
        <v>3237.1299999999997</v>
      </c>
      <c r="N107" s="15">
        <f t="shared" si="7"/>
        <v>2864.716814159292</v>
      </c>
      <c r="O107" s="3" t="s">
        <v>1034</v>
      </c>
    </row>
    <row r="108" spans="1:15" ht="21.95" customHeight="1">
      <c r="A108" s="8">
        <v>44007</v>
      </c>
      <c r="C108" s="1" t="s">
        <v>13</v>
      </c>
      <c r="D108" s="1" t="s">
        <v>14</v>
      </c>
      <c r="E108" s="1" t="s">
        <v>15</v>
      </c>
      <c r="F108" s="9" t="s">
        <v>1038</v>
      </c>
      <c r="G108" s="1">
        <v>196</v>
      </c>
      <c r="H108" s="1">
        <v>5.09</v>
      </c>
      <c r="I108" s="1">
        <v>0.28000000000000003</v>
      </c>
      <c r="J108" s="1">
        <f t="shared" si="4"/>
        <v>4.8099999999999996</v>
      </c>
      <c r="K108" s="14">
        <v>0.13</v>
      </c>
      <c r="L108" s="15">
        <f t="shared" si="5"/>
        <v>4.2566371681415927</v>
      </c>
      <c r="M108" s="15">
        <f t="shared" si="6"/>
        <v>942.75999999999988</v>
      </c>
      <c r="N108" s="15">
        <f t="shared" si="7"/>
        <v>834.30088495575217</v>
      </c>
      <c r="O108" s="3" t="s">
        <v>1035</v>
      </c>
    </row>
    <row r="109" spans="1:15" ht="21.95" customHeight="1">
      <c r="A109" s="8">
        <v>44007</v>
      </c>
      <c r="C109" s="1" t="s">
        <v>13</v>
      </c>
      <c r="D109" s="1" t="s">
        <v>14</v>
      </c>
      <c r="E109" s="1" t="s">
        <v>15</v>
      </c>
      <c r="F109" s="9" t="s">
        <v>69</v>
      </c>
      <c r="G109" s="3">
        <v>136</v>
      </c>
      <c r="H109" s="1">
        <v>5.09</v>
      </c>
      <c r="I109" s="1">
        <v>0.28000000000000003</v>
      </c>
      <c r="J109" s="1">
        <f t="shared" si="4"/>
        <v>4.8099999999999996</v>
      </c>
      <c r="K109" s="14">
        <v>0.13</v>
      </c>
      <c r="L109" s="15">
        <f t="shared" si="5"/>
        <v>4.2566371681415927</v>
      </c>
      <c r="M109" s="15">
        <f t="shared" si="6"/>
        <v>654.16</v>
      </c>
      <c r="N109" s="15">
        <f t="shared" si="7"/>
        <v>578.90265486725662</v>
      </c>
      <c r="O109" s="3" t="s">
        <v>1034</v>
      </c>
    </row>
    <row r="110" spans="1:15" ht="21.95" customHeight="1">
      <c r="A110" s="8">
        <v>44007</v>
      </c>
      <c r="C110" s="1" t="s">
        <v>13</v>
      </c>
      <c r="D110" s="1" t="s">
        <v>14</v>
      </c>
      <c r="E110" s="1" t="s">
        <v>15</v>
      </c>
      <c r="F110" s="9" t="s">
        <v>1020</v>
      </c>
      <c r="G110" s="3">
        <v>1615</v>
      </c>
      <c r="H110" s="1">
        <v>5.09</v>
      </c>
      <c r="I110" s="1">
        <v>0.28000000000000003</v>
      </c>
      <c r="J110" s="1">
        <f t="shared" si="4"/>
        <v>4.8099999999999996</v>
      </c>
      <c r="K110" s="14">
        <v>0.13</v>
      </c>
      <c r="L110" s="15">
        <f t="shared" si="5"/>
        <v>4.2566371681415927</v>
      </c>
      <c r="M110" s="15">
        <f t="shared" si="6"/>
        <v>7768.15</v>
      </c>
      <c r="N110" s="15">
        <f t="shared" si="7"/>
        <v>6874.4690265486724</v>
      </c>
      <c r="O110" s="3" t="s">
        <v>1035</v>
      </c>
    </row>
    <row r="111" spans="1:15" ht="21.95" customHeight="1">
      <c r="A111" s="8">
        <v>44007</v>
      </c>
      <c r="C111" s="1" t="s">
        <v>13</v>
      </c>
      <c r="D111" s="1" t="s">
        <v>14</v>
      </c>
      <c r="E111" s="1" t="s">
        <v>15</v>
      </c>
      <c r="F111" s="9" t="s">
        <v>1023</v>
      </c>
      <c r="G111" s="3">
        <v>253</v>
      </c>
      <c r="H111" s="1">
        <v>5.09</v>
      </c>
      <c r="I111" s="1">
        <v>0.28000000000000003</v>
      </c>
      <c r="J111" s="1">
        <f t="shared" si="4"/>
        <v>4.8099999999999996</v>
      </c>
      <c r="K111" s="14">
        <v>0.13</v>
      </c>
      <c r="L111" s="15">
        <f t="shared" si="5"/>
        <v>4.2566371681415927</v>
      </c>
      <c r="M111" s="15">
        <f t="shared" si="6"/>
        <v>1216.9299999999998</v>
      </c>
      <c r="N111" s="15">
        <f t="shared" si="7"/>
        <v>1076.929203539823</v>
      </c>
      <c r="O111" s="3" t="s">
        <v>1034</v>
      </c>
    </row>
    <row r="112" spans="1:15" ht="21.95" customHeight="1">
      <c r="A112" s="8">
        <v>44007</v>
      </c>
      <c r="C112" s="1" t="s">
        <v>13</v>
      </c>
      <c r="D112" s="1" t="s">
        <v>14</v>
      </c>
      <c r="E112" s="1" t="s">
        <v>15</v>
      </c>
      <c r="F112" s="16" t="s">
        <v>851</v>
      </c>
      <c r="G112" s="3">
        <v>300</v>
      </c>
      <c r="H112" s="1">
        <v>5.09</v>
      </c>
      <c r="I112" s="1">
        <v>0.28000000000000003</v>
      </c>
      <c r="J112" s="1">
        <f t="shared" si="4"/>
        <v>4.8099999999999996</v>
      </c>
      <c r="K112" s="14">
        <v>0.13</v>
      </c>
      <c r="L112" s="15">
        <f t="shared" si="5"/>
        <v>4.2566371681415927</v>
      </c>
      <c r="M112" s="15">
        <f t="shared" si="6"/>
        <v>1442.9999999999998</v>
      </c>
      <c r="N112" s="15">
        <f t="shared" si="7"/>
        <v>1276.9911504424779</v>
      </c>
      <c r="O112" s="3" t="s">
        <v>1034</v>
      </c>
    </row>
    <row r="113" spans="1:15" s="1" customFormat="1" ht="21.95" customHeight="1">
      <c r="A113" s="8">
        <v>44007</v>
      </c>
      <c r="B113" s="3"/>
      <c r="C113" s="1" t="s">
        <v>13</v>
      </c>
      <c r="D113" s="1" t="s">
        <v>14</v>
      </c>
      <c r="E113" s="1" t="s">
        <v>15</v>
      </c>
      <c r="F113" s="9" t="s">
        <v>1028</v>
      </c>
      <c r="G113" s="3">
        <v>163</v>
      </c>
      <c r="H113" s="1">
        <v>5.09</v>
      </c>
      <c r="I113" s="1">
        <v>0.28000000000000003</v>
      </c>
      <c r="J113" s="1">
        <f t="shared" si="4"/>
        <v>4.8099999999999996</v>
      </c>
      <c r="K113" s="14">
        <v>0.13</v>
      </c>
      <c r="L113" s="15">
        <f t="shared" si="5"/>
        <v>4.2566371681415927</v>
      </c>
      <c r="M113" s="15">
        <f t="shared" si="6"/>
        <v>784.03</v>
      </c>
      <c r="N113" s="15">
        <f t="shared" si="7"/>
        <v>693.83185840707961</v>
      </c>
      <c r="O113" s="3" t="s">
        <v>1034</v>
      </c>
    </row>
    <row r="114" spans="1:15" ht="21.95" customHeight="1">
      <c r="A114" s="8">
        <v>44007</v>
      </c>
      <c r="C114" s="1" t="s">
        <v>13</v>
      </c>
      <c r="D114" s="1" t="s">
        <v>14</v>
      </c>
      <c r="E114" s="1" t="s">
        <v>15</v>
      </c>
      <c r="F114" s="9" t="s">
        <v>25</v>
      </c>
      <c r="G114" s="1">
        <v>771</v>
      </c>
      <c r="H114" s="1">
        <v>5.09</v>
      </c>
      <c r="I114" s="1">
        <v>0.28000000000000003</v>
      </c>
      <c r="J114" s="1">
        <f t="shared" si="4"/>
        <v>4.8099999999999996</v>
      </c>
      <c r="K114" s="14">
        <v>0.13</v>
      </c>
      <c r="L114" s="15">
        <f t="shared" si="5"/>
        <v>4.2566371681415927</v>
      </c>
      <c r="M114" s="15">
        <f t="shared" si="6"/>
        <v>3708.5099999999998</v>
      </c>
      <c r="N114" s="15">
        <f t="shared" si="7"/>
        <v>3281.8672566371679</v>
      </c>
      <c r="O114" s="3" t="s">
        <v>1035</v>
      </c>
    </row>
    <row r="115" spans="1:15" ht="21.95" customHeight="1">
      <c r="A115" s="8">
        <v>44007</v>
      </c>
      <c r="C115" s="1" t="s">
        <v>13</v>
      </c>
      <c r="D115" s="1" t="s">
        <v>14</v>
      </c>
      <c r="E115" s="1" t="s">
        <v>15</v>
      </c>
      <c r="F115" s="9" t="s">
        <v>1029</v>
      </c>
      <c r="G115" s="3">
        <v>1057</v>
      </c>
      <c r="H115" s="1">
        <v>5.09</v>
      </c>
      <c r="I115" s="1">
        <v>0.28000000000000003</v>
      </c>
      <c r="J115" s="1">
        <f t="shared" si="4"/>
        <v>4.8099999999999996</v>
      </c>
      <c r="K115" s="14">
        <v>0.13</v>
      </c>
      <c r="L115" s="15">
        <f t="shared" si="5"/>
        <v>4.2566371681415927</v>
      </c>
      <c r="M115" s="15">
        <f t="shared" si="6"/>
        <v>5084.1699999999992</v>
      </c>
      <c r="N115" s="15">
        <f t="shared" si="7"/>
        <v>4499.2654867256633</v>
      </c>
      <c r="O115" s="3" t="s">
        <v>1034</v>
      </c>
    </row>
    <row r="116" spans="1:15" s="1" customFormat="1" ht="21.95" customHeight="1">
      <c r="A116" s="5">
        <v>44007</v>
      </c>
      <c r="C116" s="1" t="s">
        <v>13</v>
      </c>
      <c r="D116" s="1" t="s">
        <v>14</v>
      </c>
      <c r="E116" s="1" t="s">
        <v>15</v>
      </c>
      <c r="F116" s="6" t="s">
        <v>39</v>
      </c>
      <c r="G116" s="1">
        <v>141</v>
      </c>
      <c r="H116" s="1">
        <v>5.09</v>
      </c>
      <c r="I116" s="1">
        <v>0.28000000000000003</v>
      </c>
      <c r="J116" s="1">
        <f t="shared" si="4"/>
        <v>4.8099999999999996</v>
      </c>
      <c r="K116" s="14">
        <v>0.13</v>
      </c>
      <c r="L116" s="15">
        <f t="shared" si="5"/>
        <v>4.2566371681415927</v>
      </c>
      <c r="M116" s="15">
        <f t="shared" si="6"/>
        <v>678.20999999999992</v>
      </c>
      <c r="N116" s="15">
        <f t="shared" si="7"/>
        <v>600.18584070796453</v>
      </c>
      <c r="O116" s="1" t="s">
        <v>1035</v>
      </c>
    </row>
    <row r="117" spans="1:15" ht="21.95" customHeight="1">
      <c r="A117" s="5">
        <v>44008</v>
      </c>
      <c r="B117" s="1"/>
      <c r="C117" s="1" t="s">
        <v>13</v>
      </c>
      <c r="D117" s="1" t="s">
        <v>14</v>
      </c>
      <c r="E117" s="1" t="s">
        <v>15</v>
      </c>
      <c r="F117" s="7" t="s">
        <v>1012</v>
      </c>
      <c r="G117" s="1">
        <v>492</v>
      </c>
      <c r="H117" s="1">
        <v>5.09</v>
      </c>
      <c r="I117" s="1">
        <v>0.28000000000000003</v>
      </c>
      <c r="J117" s="1">
        <f t="shared" si="4"/>
        <v>4.8099999999999996</v>
      </c>
      <c r="K117" s="14">
        <v>0.13</v>
      </c>
      <c r="L117" s="15">
        <f t="shared" si="5"/>
        <v>4.2566371681415927</v>
      </c>
      <c r="M117" s="15">
        <f t="shared" si="6"/>
        <v>2366.52</v>
      </c>
      <c r="N117" s="15">
        <f t="shared" si="7"/>
        <v>2094.2654867256638</v>
      </c>
      <c r="O117" s="1" t="s">
        <v>1034</v>
      </c>
    </row>
    <row r="118" spans="1:15" ht="21.95" customHeight="1">
      <c r="A118" s="8">
        <v>44008</v>
      </c>
      <c r="C118" s="1" t="s">
        <v>13</v>
      </c>
      <c r="D118" s="1" t="s">
        <v>14</v>
      </c>
      <c r="E118" s="1" t="s">
        <v>15</v>
      </c>
      <c r="F118" s="9" t="s">
        <v>1013</v>
      </c>
      <c r="G118" s="3">
        <v>1560</v>
      </c>
      <c r="H118" s="1">
        <v>5.09</v>
      </c>
      <c r="I118" s="1">
        <v>0.28000000000000003</v>
      </c>
      <c r="J118" s="1">
        <f t="shared" si="4"/>
        <v>4.8099999999999996</v>
      </c>
      <c r="K118" s="14">
        <v>0.13</v>
      </c>
      <c r="L118" s="15">
        <f t="shared" si="5"/>
        <v>4.2566371681415927</v>
      </c>
      <c r="M118" s="15">
        <f t="shared" si="6"/>
        <v>7503.5999999999995</v>
      </c>
      <c r="N118" s="15">
        <f t="shared" si="7"/>
        <v>6640.3539823008841</v>
      </c>
      <c r="O118" s="3" t="s">
        <v>1034</v>
      </c>
    </row>
    <row r="119" spans="1:15" s="1" customFormat="1" ht="21.95" customHeight="1">
      <c r="A119" s="8">
        <v>44008</v>
      </c>
      <c r="B119" s="3"/>
      <c r="C119" s="1" t="s">
        <v>13</v>
      </c>
      <c r="D119" s="1" t="s">
        <v>14</v>
      </c>
      <c r="E119" s="1" t="s">
        <v>15</v>
      </c>
      <c r="F119" s="9" t="s">
        <v>1041</v>
      </c>
      <c r="G119" s="3">
        <v>268</v>
      </c>
      <c r="H119" s="1">
        <v>5.09</v>
      </c>
      <c r="I119" s="1">
        <v>0.28000000000000003</v>
      </c>
      <c r="J119" s="1">
        <f t="shared" si="4"/>
        <v>4.8099999999999996</v>
      </c>
      <c r="K119" s="14">
        <v>0.13</v>
      </c>
      <c r="L119" s="15">
        <f t="shared" si="5"/>
        <v>4.2566371681415927</v>
      </c>
      <c r="M119" s="15">
        <f t="shared" si="6"/>
        <v>1289.08</v>
      </c>
      <c r="N119" s="15">
        <f t="shared" si="7"/>
        <v>1140.7787610619469</v>
      </c>
      <c r="O119" s="3" t="s">
        <v>1035</v>
      </c>
    </row>
    <row r="120" spans="1:15" s="1" customFormat="1" ht="21.95" customHeight="1">
      <c r="A120" s="8">
        <v>44008</v>
      </c>
      <c r="B120" s="3"/>
      <c r="C120" s="1" t="s">
        <v>13</v>
      </c>
      <c r="D120" s="1" t="s">
        <v>14</v>
      </c>
      <c r="E120" s="1" t="s">
        <v>15</v>
      </c>
      <c r="F120" s="9" t="s">
        <v>35</v>
      </c>
      <c r="G120" s="1">
        <v>1306</v>
      </c>
      <c r="H120" s="1">
        <v>5.09</v>
      </c>
      <c r="I120" s="1">
        <v>0.28000000000000003</v>
      </c>
      <c r="J120" s="1">
        <f t="shared" si="4"/>
        <v>4.8099999999999996</v>
      </c>
      <c r="K120" s="14">
        <v>0.13</v>
      </c>
      <c r="L120" s="15">
        <f t="shared" si="5"/>
        <v>4.2566371681415927</v>
      </c>
      <c r="M120" s="15">
        <f t="shared" si="6"/>
        <v>6281.86</v>
      </c>
      <c r="N120" s="15">
        <f t="shared" si="7"/>
        <v>5559.1681415929197</v>
      </c>
      <c r="O120" s="3" t="s">
        <v>1035</v>
      </c>
    </row>
    <row r="121" spans="1:15" s="1" customFormat="1" ht="21.95" customHeight="1">
      <c r="A121" s="5">
        <v>44008</v>
      </c>
      <c r="C121" s="1" t="s">
        <v>13</v>
      </c>
      <c r="D121" s="1" t="s">
        <v>14</v>
      </c>
      <c r="E121" s="1" t="s">
        <v>15</v>
      </c>
      <c r="F121" s="6" t="s">
        <v>746</v>
      </c>
      <c r="G121" s="1">
        <v>588</v>
      </c>
      <c r="H121" s="1">
        <v>5.09</v>
      </c>
      <c r="I121" s="1">
        <v>0.28000000000000003</v>
      </c>
      <c r="J121" s="1">
        <f t="shared" si="4"/>
        <v>4.8099999999999996</v>
      </c>
      <c r="K121" s="14">
        <v>0.13</v>
      </c>
      <c r="L121" s="15">
        <f t="shared" si="5"/>
        <v>4.2566371681415927</v>
      </c>
      <c r="M121" s="15">
        <f t="shared" si="6"/>
        <v>2828.2799999999997</v>
      </c>
      <c r="N121" s="15">
        <f t="shared" si="7"/>
        <v>2502.9026548672564</v>
      </c>
      <c r="O121" s="1" t="s">
        <v>1035</v>
      </c>
    </row>
    <row r="122" spans="1:15" ht="21.95" customHeight="1">
      <c r="A122" s="5">
        <v>44008</v>
      </c>
      <c r="B122" s="1"/>
      <c r="C122" s="1" t="s">
        <v>13</v>
      </c>
      <c r="D122" s="1" t="s">
        <v>14</v>
      </c>
      <c r="E122" s="1" t="s">
        <v>15</v>
      </c>
      <c r="F122" s="7" t="s">
        <v>39</v>
      </c>
      <c r="G122" s="1">
        <v>1923</v>
      </c>
      <c r="H122" s="1">
        <v>5.09</v>
      </c>
      <c r="I122" s="1">
        <v>0.28000000000000003</v>
      </c>
      <c r="J122" s="1">
        <f t="shared" si="4"/>
        <v>4.8099999999999996</v>
      </c>
      <c r="K122" s="14">
        <v>0.13</v>
      </c>
      <c r="L122" s="15">
        <f t="shared" si="5"/>
        <v>4.2566371681415927</v>
      </c>
      <c r="M122" s="15">
        <f t="shared" si="6"/>
        <v>9249.6299999999992</v>
      </c>
      <c r="N122" s="15">
        <f t="shared" si="7"/>
        <v>8185.5132743362828</v>
      </c>
      <c r="O122" s="1" t="s">
        <v>1035</v>
      </c>
    </row>
    <row r="123" spans="1:15" ht="21.95" customHeight="1">
      <c r="A123" s="8">
        <v>44008</v>
      </c>
      <c r="C123" s="1" t="s">
        <v>13</v>
      </c>
      <c r="D123" s="1" t="s">
        <v>14</v>
      </c>
      <c r="E123" s="1" t="s">
        <v>15</v>
      </c>
      <c r="F123" s="9" t="s">
        <v>197</v>
      </c>
      <c r="G123" s="3">
        <v>416</v>
      </c>
      <c r="H123" s="1">
        <v>5.09</v>
      </c>
      <c r="I123" s="1">
        <v>0.28000000000000003</v>
      </c>
      <c r="J123" s="1">
        <f t="shared" si="4"/>
        <v>4.8099999999999996</v>
      </c>
      <c r="K123" s="14">
        <v>0.13</v>
      </c>
      <c r="L123" s="15">
        <f t="shared" si="5"/>
        <v>4.2566371681415927</v>
      </c>
      <c r="M123" s="15">
        <f t="shared" si="6"/>
        <v>2000.9599999999998</v>
      </c>
      <c r="N123" s="15">
        <f t="shared" si="7"/>
        <v>1770.7610619469026</v>
      </c>
      <c r="O123" s="3" t="s">
        <v>1034</v>
      </c>
    </row>
    <row r="124" spans="1:15" ht="21.95" customHeight="1">
      <c r="A124" s="8">
        <v>44008</v>
      </c>
      <c r="C124" s="1" t="s">
        <v>13</v>
      </c>
      <c r="D124" s="1" t="s">
        <v>14</v>
      </c>
      <c r="E124" s="1" t="s">
        <v>15</v>
      </c>
      <c r="F124" s="9" t="s">
        <v>1042</v>
      </c>
      <c r="G124" s="3">
        <v>310</v>
      </c>
      <c r="H124" s="1">
        <v>5.09</v>
      </c>
      <c r="I124" s="1">
        <v>0.28000000000000003</v>
      </c>
      <c r="J124" s="1">
        <f t="shared" si="4"/>
        <v>4.8099999999999996</v>
      </c>
      <c r="K124" s="14">
        <v>0.13</v>
      </c>
      <c r="L124" s="15">
        <f t="shared" si="5"/>
        <v>4.2566371681415927</v>
      </c>
      <c r="M124" s="15">
        <f t="shared" si="6"/>
        <v>1491.1</v>
      </c>
      <c r="N124" s="15">
        <f t="shared" si="7"/>
        <v>1319.5575221238937</v>
      </c>
      <c r="O124" s="3" t="s">
        <v>1034</v>
      </c>
    </row>
    <row r="125" spans="1:15" ht="21.95" customHeight="1">
      <c r="A125" s="8">
        <v>44008</v>
      </c>
      <c r="C125" s="1" t="s">
        <v>13</v>
      </c>
      <c r="D125" s="1" t="s">
        <v>14</v>
      </c>
      <c r="E125" s="1" t="s">
        <v>15</v>
      </c>
      <c r="F125" s="9" t="s">
        <v>1038</v>
      </c>
      <c r="G125" s="1">
        <v>1246</v>
      </c>
      <c r="H125" s="1">
        <v>5.09</v>
      </c>
      <c r="I125" s="1">
        <v>0.28000000000000003</v>
      </c>
      <c r="J125" s="1">
        <f t="shared" si="4"/>
        <v>4.8099999999999996</v>
      </c>
      <c r="K125" s="14">
        <v>0.13</v>
      </c>
      <c r="L125" s="15">
        <f t="shared" si="5"/>
        <v>4.2566371681415927</v>
      </c>
      <c r="M125" s="15">
        <f t="shared" si="6"/>
        <v>5993.2599999999993</v>
      </c>
      <c r="N125" s="15">
        <f t="shared" si="7"/>
        <v>5303.7699115044243</v>
      </c>
      <c r="O125" s="3" t="s">
        <v>1035</v>
      </c>
    </row>
    <row r="126" spans="1:15" s="1" customFormat="1" ht="21.95" customHeight="1">
      <c r="A126" s="8">
        <v>44008</v>
      </c>
      <c r="B126" s="3"/>
      <c r="C126" s="1" t="s">
        <v>13</v>
      </c>
      <c r="D126" s="1" t="s">
        <v>14</v>
      </c>
      <c r="E126" s="1" t="s">
        <v>15</v>
      </c>
      <c r="F126" s="9" t="s">
        <v>1028</v>
      </c>
      <c r="G126" s="3">
        <v>507</v>
      </c>
      <c r="H126" s="1">
        <v>5.09</v>
      </c>
      <c r="I126" s="1">
        <v>0.28000000000000003</v>
      </c>
      <c r="J126" s="1">
        <f t="shared" si="4"/>
        <v>4.8099999999999996</v>
      </c>
      <c r="K126" s="14">
        <v>0.13</v>
      </c>
      <c r="L126" s="15">
        <f t="shared" si="5"/>
        <v>4.2566371681415927</v>
      </c>
      <c r="M126" s="15">
        <f t="shared" si="6"/>
        <v>2438.6699999999996</v>
      </c>
      <c r="N126" s="15">
        <f t="shared" si="7"/>
        <v>2158.1150442477874</v>
      </c>
      <c r="O126" s="3" t="s">
        <v>1034</v>
      </c>
    </row>
    <row r="127" spans="1:15" s="1" customFormat="1" ht="21.95" customHeight="1">
      <c r="A127" s="8">
        <v>44008</v>
      </c>
      <c r="B127" s="3"/>
      <c r="C127" s="1" t="s">
        <v>13</v>
      </c>
      <c r="D127" s="1" t="s">
        <v>14</v>
      </c>
      <c r="E127" s="1" t="s">
        <v>15</v>
      </c>
      <c r="F127" s="9" t="s">
        <v>291</v>
      </c>
      <c r="G127" s="3">
        <v>343</v>
      </c>
      <c r="H127" s="1">
        <v>5.09</v>
      </c>
      <c r="I127" s="1">
        <v>0.28000000000000003</v>
      </c>
      <c r="J127" s="1">
        <f t="shared" si="4"/>
        <v>4.8099999999999996</v>
      </c>
      <c r="K127" s="14">
        <v>0.13</v>
      </c>
      <c r="L127" s="15">
        <f t="shared" si="5"/>
        <v>4.2566371681415927</v>
      </c>
      <c r="M127" s="15">
        <f t="shared" si="6"/>
        <v>1649.83</v>
      </c>
      <c r="N127" s="15">
        <f t="shared" si="7"/>
        <v>1460.0265486725664</v>
      </c>
      <c r="O127" s="3" t="s">
        <v>1034</v>
      </c>
    </row>
    <row r="128" spans="1:15" ht="21.95" customHeight="1">
      <c r="A128" s="5">
        <v>44008</v>
      </c>
      <c r="B128" s="1"/>
      <c r="C128" s="1" t="s">
        <v>13</v>
      </c>
      <c r="D128" s="1" t="s">
        <v>14</v>
      </c>
      <c r="E128" s="1" t="s">
        <v>15</v>
      </c>
      <c r="F128" s="7" t="s">
        <v>149</v>
      </c>
      <c r="G128" s="1">
        <v>545</v>
      </c>
      <c r="H128" s="1">
        <v>5.09</v>
      </c>
      <c r="I128" s="1">
        <v>0.28000000000000003</v>
      </c>
      <c r="J128" s="1">
        <f t="shared" si="4"/>
        <v>4.8099999999999996</v>
      </c>
      <c r="K128" s="14">
        <v>0.13</v>
      </c>
      <c r="L128" s="15">
        <f t="shared" si="5"/>
        <v>4.2566371681415927</v>
      </c>
      <c r="M128" s="15">
        <f t="shared" si="6"/>
        <v>2621.45</v>
      </c>
      <c r="N128" s="15">
        <f t="shared" si="7"/>
        <v>2319.8672566371679</v>
      </c>
      <c r="O128" s="1" t="s">
        <v>1035</v>
      </c>
    </row>
    <row r="129" spans="1:15" ht="21.95" customHeight="1">
      <c r="A129" s="8">
        <v>44008</v>
      </c>
      <c r="C129" s="1" t="s">
        <v>13</v>
      </c>
      <c r="D129" s="1" t="s">
        <v>14</v>
      </c>
      <c r="E129" s="1" t="s">
        <v>15</v>
      </c>
      <c r="F129" s="9" t="s">
        <v>1029</v>
      </c>
      <c r="G129" s="3">
        <v>265</v>
      </c>
      <c r="H129" s="1">
        <v>5.09</v>
      </c>
      <c r="I129" s="1">
        <v>0.28000000000000003</v>
      </c>
      <c r="J129" s="1">
        <f t="shared" si="4"/>
        <v>4.8099999999999996</v>
      </c>
      <c r="K129" s="14">
        <v>0.13</v>
      </c>
      <c r="L129" s="15">
        <f t="shared" si="5"/>
        <v>4.2566371681415927</v>
      </c>
      <c r="M129" s="15">
        <f t="shared" si="6"/>
        <v>1274.6499999999999</v>
      </c>
      <c r="N129" s="15">
        <f t="shared" si="7"/>
        <v>1128.0088495575221</v>
      </c>
      <c r="O129" s="3" t="s">
        <v>1034</v>
      </c>
    </row>
    <row r="130" spans="1:15" ht="21.95" customHeight="1">
      <c r="A130" s="8">
        <v>44008</v>
      </c>
      <c r="C130" s="1" t="s">
        <v>13</v>
      </c>
      <c r="D130" s="1" t="s">
        <v>14</v>
      </c>
      <c r="E130" s="1" t="s">
        <v>15</v>
      </c>
      <c r="F130" s="9" t="s">
        <v>44</v>
      </c>
      <c r="G130" s="1">
        <v>633</v>
      </c>
      <c r="H130" s="1">
        <v>5.09</v>
      </c>
      <c r="I130" s="1">
        <v>0.28000000000000003</v>
      </c>
      <c r="J130" s="1">
        <f t="shared" si="4"/>
        <v>4.8099999999999996</v>
      </c>
      <c r="K130" s="14">
        <v>0.13</v>
      </c>
      <c r="L130" s="15">
        <f t="shared" si="5"/>
        <v>4.2566371681415927</v>
      </c>
      <c r="M130" s="15">
        <f t="shared" si="6"/>
        <v>3044.7299999999996</v>
      </c>
      <c r="N130" s="15">
        <f t="shared" si="7"/>
        <v>2694.4513274336282</v>
      </c>
      <c r="O130" s="3" t="s">
        <v>1035</v>
      </c>
    </row>
    <row r="131" spans="1:15" ht="21.95" customHeight="1">
      <c r="A131" s="8">
        <v>44008</v>
      </c>
      <c r="C131" s="1" t="s">
        <v>13</v>
      </c>
      <c r="D131" s="1" t="s">
        <v>14</v>
      </c>
      <c r="E131" s="1" t="s">
        <v>15</v>
      </c>
      <c r="F131" s="9" t="s">
        <v>1030</v>
      </c>
      <c r="G131" s="3">
        <v>521</v>
      </c>
      <c r="H131" s="1">
        <v>5.09</v>
      </c>
      <c r="I131" s="1">
        <v>0.28000000000000003</v>
      </c>
      <c r="J131" s="1">
        <f t="shared" ref="J131:J159" si="8">H131-I131</f>
        <v>4.8099999999999996</v>
      </c>
      <c r="K131" s="14">
        <v>0.13</v>
      </c>
      <c r="L131" s="15">
        <f t="shared" ref="L131:L159" si="9">J131/1.13</f>
        <v>4.2566371681415927</v>
      </c>
      <c r="M131" s="15">
        <f t="shared" ref="M131:M159" si="10">J131*G131</f>
        <v>2506.0099999999998</v>
      </c>
      <c r="N131" s="15">
        <f t="shared" ref="N131:N159" si="11">L131*G131</f>
        <v>2217.7079646017696</v>
      </c>
      <c r="O131" s="3" t="s">
        <v>1034</v>
      </c>
    </row>
    <row r="132" spans="1:15" s="1" customFormat="1" ht="21.95" customHeight="1">
      <c r="A132" s="5">
        <v>44009</v>
      </c>
      <c r="C132" s="1" t="s">
        <v>13</v>
      </c>
      <c r="D132" s="1" t="s">
        <v>14</v>
      </c>
      <c r="E132" s="1" t="s">
        <v>15</v>
      </c>
      <c r="F132" s="6" t="s">
        <v>1012</v>
      </c>
      <c r="G132" s="1">
        <v>344</v>
      </c>
      <c r="H132" s="1">
        <v>5.09</v>
      </c>
      <c r="I132" s="1">
        <v>0.28000000000000003</v>
      </c>
      <c r="J132" s="1">
        <f t="shared" si="8"/>
        <v>4.8099999999999996</v>
      </c>
      <c r="K132" s="14">
        <v>0.13</v>
      </c>
      <c r="L132" s="15">
        <f t="shared" si="9"/>
        <v>4.2566371681415927</v>
      </c>
      <c r="M132" s="15">
        <f t="shared" si="10"/>
        <v>1654.6399999999999</v>
      </c>
      <c r="N132" s="15">
        <f t="shared" si="11"/>
        <v>1464.2831858407078</v>
      </c>
      <c r="O132" s="1" t="s">
        <v>1034</v>
      </c>
    </row>
    <row r="133" spans="1:15" ht="21.95" customHeight="1">
      <c r="A133" s="5">
        <v>44009</v>
      </c>
      <c r="B133" s="1"/>
      <c r="C133" s="1" t="s">
        <v>13</v>
      </c>
      <c r="D133" s="1" t="s">
        <v>14</v>
      </c>
      <c r="E133" s="1" t="s">
        <v>15</v>
      </c>
      <c r="F133" s="7" t="s">
        <v>1012</v>
      </c>
      <c r="G133" s="1">
        <v>91</v>
      </c>
      <c r="H133" s="1">
        <v>5.09</v>
      </c>
      <c r="I133" s="1">
        <v>0.28000000000000003</v>
      </c>
      <c r="J133" s="1">
        <f t="shared" si="8"/>
        <v>4.8099999999999996</v>
      </c>
      <c r="K133" s="14">
        <v>0.13</v>
      </c>
      <c r="L133" s="15">
        <f t="shared" si="9"/>
        <v>4.2566371681415927</v>
      </c>
      <c r="M133" s="15">
        <f t="shared" si="10"/>
        <v>437.71</v>
      </c>
      <c r="N133" s="15">
        <f t="shared" si="11"/>
        <v>387.35398230088492</v>
      </c>
      <c r="O133" s="1" t="s">
        <v>1034</v>
      </c>
    </row>
    <row r="134" spans="1:15" ht="21.95" customHeight="1">
      <c r="A134" s="8">
        <v>44009</v>
      </c>
      <c r="C134" s="1" t="s">
        <v>13</v>
      </c>
      <c r="D134" s="1" t="s">
        <v>14</v>
      </c>
      <c r="E134" s="1" t="s">
        <v>15</v>
      </c>
      <c r="F134" s="9" t="s">
        <v>35</v>
      </c>
      <c r="G134" s="1">
        <v>425</v>
      </c>
      <c r="H134" s="1">
        <v>5.09</v>
      </c>
      <c r="I134" s="1">
        <v>0.28000000000000003</v>
      </c>
      <c r="J134" s="1">
        <f t="shared" si="8"/>
        <v>4.8099999999999996</v>
      </c>
      <c r="K134" s="14">
        <v>0.13</v>
      </c>
      <c r="L134" s="15">
        <f t="shared" si="9"/>
        <v>4.2566371681415927</v>
      </c>
      <c r="M134" s="15">
        <f t="shared" si="10"/>
        <v>2044.2499999999998</v>
      </c>
      <c r="N134" s="15">
        <f t="shared" si="11"/>
        <v>1809.0707964601768</v>
      </c>
      <c r="O134" s="3" t="s">
        <v>1035</v>
      </c>
    </row>
    <row r="135" spans="1:15" ht="21.95" customHeight="1">
      <c r="A135" s="8">
        <v>44009</v>
      </c>
      <c r="C135" s="1" t="s">
        <v>13</v>
      </c>
      <c r="D135" s="1" t="s">
        <v>14</v>
      </c>
      <c r="E135" s="1" t="s">
        <v>15</v>
      </c>
      <c r="F135" s="9" t="s">
        <v>197</v>
      </c>
      <c r="G135" s="3">
        <v>544</v>
      </c>
      <c r="H135" s="1">
        <v>5.09</v>
      </c>
      <c r="I135" s="1">
        <v>0.28000000000000003</v>
      </c>
      <c r="J135" s="1">
        <f t="shared" si="8"/>
        <v>4.8099999999999996</v>
      </c>
      <c r="K135" s="14">
        <v>0.13</v>
      </c>
      <c r="L135" s="15">
        <f t="shared" si="9"/>
        <v>4.2566371681415927</v>
      </c>
      <c r="M135" s="15">
        <f t="shared" si="10"/>
        <v>2616.64</v>
      </c>
      <c r="N135" s="15">
        <f t="shared" si="11"/>
        <v>2315.6106194690265</v>
      </c>
      <c r="O135" s="3" t="s">
        <v>1034</v>
      </c>
    </row>
    <row r="136" spans="1:15" ht="21.95" customHeight="1">
      <c r="A136" s="8">
        <v>44009</v>
      </c>
      <c r="C136" s="1" t="s">
        <v>13</v>
      </c>
      <c r="D136" s="1" t="s">
        <v>14</v>
      </c>
      <c r="E136" s="1" t="s">
        <v>15</v>
      </c>
      <c r="F136" s="9" t="s">
        <v>1042</v>
      </c>
      <c r="G136" s="3">
        <v>278</v>
      </c>
      <c r="H136" s="1">
        <v>5.09</v>
      </c>
      <c r="I136" s="1">
        <v>0.28000000000000003</v>
      </c>
      <c r="J136" s="1">
        <f t="shared" si="8"/>
        <v>4.8099999999999996</v>
      </c>
      <c r="K136" s="14">
        <v>0.13</v>
      </c>
      <c r="L136" s="15">
        <f t="shared" si="9"/>
        <v>4.2566371681415927</v>
      </c>
      <c r="M136" s="15">
        <f t="shared" si="10"/>
        <v>1337.1799999999998</v>
      </c>
      <c r="N136" s="15">
        <f t="shared" si="11"/>
        <v>1183.3451327433627</v>
      </c>
      <c r="O136" s="3" t="s">
        <v>1034</v>
      </c>
    </row>
    <row r="137" spans="1:15" ht="21.95" customHeight="1">
      <c r="A137" s="8">
        <v>44009</v>
      </c>
      <c r="C137" s="1" t="s">
        <v>13</v>
      </c>
      <c r="D137" s="1" t="s">
        <v>14</v>
      </c>
      <c r="E137" s="1" t="s">
        <v>15</v>
      </c>
      <c r="F137" s="9" t="s">
        <v>1038</v>
      </c>
      <c r="G137" s="1">
        <v>737</v>
      </c>
      <c r="H137" s="1">
        <v>5.09</v>
      </c>
      <c r="I137" s="1">
        <v>0.28000000000000003</v>
      </c>
      <c r="J137" s="1">
        <f t="shared" si="8"/>
        <v>4.8099999999999996</v>
      </c>
      <c r="K137" s="14">
        <v>0.13</v>
      </c>
      <c r="L137" s="15">
        <f t="shared" si="9"/>
        <v>4.2566371681415927</v>
      </c>
      <c r="M137" s="15">
        <f t="shared" si="10"/>
        <v>3544.97</v>
      </c>
      <c r="N137" s="15">
        <f t="shared" si="11"/>
        <v>3137.1415929203536</v>
      </c>
      <c r="O137" s="3" t="s">
        <v>1035</v>
      </c>
    </row>
    <row r="138" spans="1:15" ht="21.95" customHeight="1">
      <c r="A138" s="8">
        <v>44009</v>
      </c>
      <c r="C138" s="1" t="s">
        <v>13</v>
      </c>
      <c r="D138" s="1" t="s">
        <v>14</v>
      </c>
      <c r="E138" s="1" t="s">
        <v>15</v>
      </c>
      <c r="F138" s="9" t="s">
        <v>69</v>
      </c>
      <c r="G138" s="3">
        <v>82</v>
      </c>
      <c r="H138" s="1">
        <v>5.09</v>
      </c>
      <c r="I138" s="1">
        <v>0.28000000000000003</v>
      </c>
      <c r="J138" s="1">
        <f t="shared" si="8"/>
        <v>4.8099999999999996</v>
      </c>
      <c r="K138" s="14">
        <v>0.13</v>
      </c>
      <c r="L138" s="15">
        <f t="shared" si="9"/>
        <v>4.2566371681415927</v>
      </c>
      <c r="M138" s="15">
        <f t="shared" si="10"/>
        <v>394.41999999999996</v>
      </c>
      <c r="N138" s="15">
        <f t="shared" si="11"/>
        <v>349.04424778761057</v>
      </c>
      <c r="O138" s="3" t="s">
        <v>1034</v>
      </c>
    </row>
    <row r="139" spans="1:15" s="1" customFormat="1" ht="21.95" customHeight="1">
      <c r="A139" s="8">
        <v>44009</v>
      </c>
      <c r="B139" s="3"/>
      <c r="C139" s="1" t="s">
        <v>13</v>
      </c>
      <c r="D139" s="1" t="s">
        <v>14</v>
      </c>
      <c r="E139" s="1" t="s">
        <v>15</v>
      </c>
      <c r="F139" s="9" t="s">
        <v>1020</v>
      </c>
      <c r="G139" s="3">
        <v>1813</v>
      </c>
      <c r="H139" s="1">
        <v>5.09</v>
      </c>
      <c r="I139" s="1">
        <v>0.28000000000000003</v>
      </c>
      <c r="J139" s="1">
        <f t="shared" si="8"/>
        <v>4.8099999999999996</v>
      </c>
      <c r="K139" s="14">
        <v>0.13</v>
      </c>
      <c r="L139" s="15">
        <f t="shared" si="9"/>
        <v>4.2566371681415927</v>
      </c>
      <c r="M139" s="15">
        <f t="shared" si="10"/>
        <v>8720.5299999999988</v>
      </c>
      <c r="N139" s="15">
        <f t="shared" si="11"/>
        <v>7717.2831858407071</v>
      </c>
      <c r="O139" s="3" t="s">
        <v>1035</v>
      </c>
    </row>
    <row r="140" spans="1:15" ht="21.95" customHeight="1">
      <c r="A140" s="8">
        <v>44009</v>
      </c>
      <c r="C140" s="1" t="s">
        <v>13</v>
      </c>
      <c r="D140" s="1" t="s">
        <v>14</v>
      </c>
      <c r="E140" s="1" t="s">
        <v>15</v>
      </c>
      <c r="F140" s="9" t="s">
        <v>851</v>
      </c>
      <c r="G140" s="3">
        <v>189</v>
      </c>
      <c r="H140" s="1">
        <v>5.09</v>
      </c>
      <c r="I140" s="1">
        <v>0.28000000000000003</v>
      </c>
      <c r="J140" s="1">
        <f t="shared" si="8"/>
        <v>4.8099999999999996</v>
      </c>
      <c r="K140" s="14">
        <v>0.13</v>
      </c>
      <c r="L140" s="15">
        <f t="shared" si="9"/>
        <v>4.2566371681415927</v>
      </c>
      <c r="M140" s="15">
        <f t="shared" si="10"/>
        <v>909.08999999999992</v>
      </c>
      <c r="N140" s="15">
        <f t="shared" si="11"/>
        <v>804.50442477876106</v>
      </c>
      <c r="O140" s="3" t="s">
        <v>1034</v>
      </c>
    </row>
    <row r="141" spans="1:15" ht="21.95" customHeight="1">
      <c r="A141" s="8">
        <v>44009</v>
      </c>
      <c r="C141" s="1" t="s">
        <v>13</v>
      </c>
      <c r="D141" s="1" t="s">
        <v>14</v>
      </c>
      <c r="E141" s="1" t="s">
        <v>15</v>
      </c>
      <c r="F141" s="9" t="s">
        <v>25</v>
      </c>
      <c r="G141" s="1">
        <v>984</v>
      </c>
      <c r="H141" s="1">
        <v>5.09</v>
      </c>
      <c r="I141" s="1">
        <v>0.28000000000000003</v>
      </c>
      <c r="J141" s="1">
        <f t="shared" si="8"/>
        <v>4.8099999999999996</v>
      </c>
      <c r="K141" s="14">
        <v>0.13</v>
      </c>
      <c r="L141" s="15">
        <f t="shared" si="9"/>
        <v>4.2566371681415927</v>
      </c>
      <c r="M141" s="15">
        <f t="shared" si="10"/>
        <v>4733.04</v>
      </c>
      <c r="N141" s="15">
        <f t="shared" si="11"/>
        <v>4188.5309734513276</v>
      </c>
      <c r="O141" s="3" t="s">
        <v>1035</v>
      </c>
    </row>
    <row r="142" spans="1:15" ht="21.95" customHeight="1">
      <c r="A142" s="5">
        <v>44009</v>
      </c>
      <c r="B142" s="1"/>
      <c r="C142" s="1" t="s">
        <v>13</v>
      </c>
      <c r="D142" s="1" t="s">
        <v>14</v>
      </c>
      <c r="E142" s="1" t="s">
        <v>15</v>
      </c>
      <c r="F142" s="7" t="s">
        <v>149</v>
      </c>
      <c r="G142" s="1">
        <v>200</v>
      </c>
      <c r="H142" s="1">
        <v>5.09</v>
      </c>
      <c r="I142" s="1">
        <v>0.28000000000000003</v>
      </c>
      <c r="J142" s="1">
        <f t="shared" si="8"/>
        <v>4.8099999999999996</v>
      </c>
      <c r="K142" s="14">
        <v>0.13</v>
      </c>
      <c r="L142" s="15">
        <f t="shared" si="9"/>
        <v>4.2566371681415927</v>
      </c>
      <c r="M142" s="15">
        <f t="shared" si="10"/>
        <v>961.99999999999989</v>
      </c>
      <c r="N142" s="15">
        <f t="shared" si="11"/>
        <v>851.32743362831854</v>
      </c>
      <c r="O142" s="1" t="s">
        <v>1035</v>
      </c>
    </row>
    <row r="143" spans="1:15" ht="21.95" customHeight="1">
      <c r="A143" s="8">
        <v>44009</v>
      </c>
      <c r="C143" s="1" t="s">
        <v>13</v>
      </c>
      <c r="D143" s="1" t="s">
        <v>14</v>
      </c>
      <c r="E143" s="1" t="s">
        <v>15</v>
      </c>
      <c r="F143" s="9" t="s">
        <v>1029</v>
      </c>
      <c r="G143" s="11">
        <v>599</v>
      </c>
      <c r="H143" s="1">
        <v>5.09</v>
      </c>
      <c r="I143" s="1">
        <v>0.28000000000000003</v>
      </c>
      <c r="J143" s="1">
        <f t="shared" si="8"/>
        <v>4.8099999999999996</v>
      </c>
      <c r="K143" s="14">
        <v>0.13</v>
      </c>
      <c r="L143" s="15">
        <f t="shared" si="9"/>
        <v>4.2566371681415927</v>
      </c>
      <c r="M143" s="15">
        <f t="shared" si="10"/>
        <v>2881.1899999999996</v>
      </c>
      <c r="N143" s="15">
        <f t="shared" si="11"/>
        <v>2549.7256637168139</v>
      </c>
      <c r="O143" s="3" t="s">
        <v>1034</v>
      </c>
    </row>
    <row r="144" spans="1:15" s="1" customFormat="1" ht="21.95" customHeight="1">
      <c r="A144" s="8">
        <v>44009</v>
      </c>
      <c r="B144" s="3"/>
      <c r="C144" s="1" t="s">
        <v>13</v>
      </c>
      <c r="D144" s="1" t="s">
        <v>14</v>
      </c>
      <c r="E144" s="1" t="s">
        <v>15</v>
      </c>
      <c r="F144" s="10" t="s">
        <v>44</v>
      </c>
      <c r="G144" s="12">
        <v>157</v>
      </c>
      <c r="H144" s="1">
        <v>5.09</v>
      </c>
      <c r="I144" s="1">
        <v>0.28000000000000003</v>
      </c>
      <c r="J144" s="1">
        <f t="shared" si="8"/>
        <v>4.8099999999999996</v>
      </c>
      <c r="K144" s="14">
        <v>0.13</v>
      </c>
      <c r="L144" s="15">
        <f t="shared" si="9"/>
        <v>4.2566371681415927</v>
      </c>
      <c r="M144" s="15">
        <f t="shared" si="10"/>
        <v>755.17</v>
      </c>
      <c r="N144" s="15">
        <f t="shared" si="11"/>
        <v>668.29203539823004</v>
      </c>
      <c r="O144" s="3" t="s">
        <v>1035</v>
      </c>
    </row>
    <row r="145" spans="1:15" s="1" customFormat="1" ht="21.95" customHeight="1">
      <c r="A145" s="5">
        <v>44010</v>
      </c>
      <c r="C145" s="1" t="s">
        <v>13</v>
      </c>
      <c r="D145" s="1" t="s">
        <v>14</v>
      </c>
      <c r="E145" s="1" t="s">
        <v>15</v>
      </c>
      <c r="F145" s="6" t="s">
        <v>1012</v>
      </c>
      <c r="G145" s="1">
        <v>191</v>
      </c>
      <c r="H145" s="1">
        <v>5.09</v>
      </c>
      <c r="I145" s="1">
        <v>0.28000000000000003</v>
      </c>
      <c r="J145" s="1">
        <f t="shared" si="8"/>
        <v>4.8099999999999996</v>
      </c>
      <c r="K145" s="14">
        <v>0.13</v>
      </c>
      <c r="L145" s="15">
        <f t="shared" si="9"/>
        <v>4.2566371681415927</v>
      </c>
      <c r="M145" s="15">
        <f t="shared" si="10"/>
        <v>918.70999999999992</v>
      </c>
      <c r="N145" s="15">
        <f t="shared" si="11"/>
        <v>813.01769911504425</v>
      </c>
      <c r="O145" s="1" t="s">
        <v>1034</v>
      </c>
    </row>
    <row r="146" spans="1:15" ht="21.95" customHeight="1">
      <c r="A146" s="5">
        <v>44010</v>
      </c>
      <c r="B146" s="1"/>
      <c r="C146" s="1" t="s">
        <v>13</v>
      </c>
      <c r="D146" s="1" t="s">
        <v>14</v>
      </c>
      <c r="E146" s="1" t="s">
        <v>15</v>
      </c>
      <c r="F146" s="7" t="s">
        <v>1012</v>
      </c>
      <c r="G146" s="1">
        <v>131</v>
      </c>
      <c r="H146" s="1">
        <v>5.09</v>
      </c>
      <c r="I146" s="1">
        <v>0.28000000000000003</v>
      </c>
      <c r="J146" s="1">
        <f t="shared" si="8"/>
        <v>4.8099999999999996</v>
      </c>
      <c r="K146" s="14">
        <v>0.13</v>
      </c>
      <c r="L146" s="15">
        <f t="shared" si="9"/>
        <v>4.2566371681415927</v>
      </c>
      <c r="M146" s="15">
        <f t="shared" si="10"/>
        <v>630.1099999999999</v>
      </c>
      <c r="N146" s="15">
        <f t="shared" si="11"/>
        <v>557.61946902654859</v>
      </c>
      <c r="O146" s="1" t="s">
        <v>1034</v>
      </c>
    </row>
    <row r="147" spans="1:15" ht="21.95" customHeight="1">
      <c r="A147" s="8">
        <v>44010</v>
      </c>
      <c r="C147" s="1" t="s">
        <v>13</v>
      </c>
      <c r="D147" s="1" t="s">
        <v>14</v>
      </c>
      <c r="E147" s="1" t="s">
        <v>15</v>
      </c>
      <c r="F147" s="9" t="s">
        <v>1013</v>
      </c>
      <c r="G147" s="3">
        <v>1812</v>
      </c>
      <c r="H147" s="1">
        <v>5.09</v>
      </c>
      <c r="I147" s="1">
        <v>0.28000000000000003</v>
      </c>
      <c r="J147" s="1">
        <f t="shared" si="8"/>
        <v>4.8099999999999996</v>
      </c>
      <c r="K147" s="14">
        <v>0.13</v>
      </c>
      <c r="L147" s="15">
        <f t="shared" si="9"/>
        <v>4.2566371681415927</v>
      </c>
      <c r="M147" s="15">
        <f t="shared" si="10"/>
        <v>8715.7199999999993</v>
      </c>
      <c r="N147" s="15">
        <f t="shared" si="11"/>
        <v>7713.0265486725657</v>
      </c>
      <c r="O147" s="3" t="s">
        <v>1034</v>
      </c>
    </row>
    <row r="148" spans="1:15" s="1" customFormat="1" ht="21.95" customHeight="1">
      <c r="A148" s="8">
        <v>44010</v>
      </c>
      <c r="B148" s="3"/>
      <c r="C148" s="1" t="s">
        <v>13</v>
      </c>
      <c r="D148" s="1" t="s">
        <v>14</v>
      </c>
      <c r="E148" s="1" t="s">
        <v>15</v>
      </c>
      <c r="F148" s="9" t="s">
        <v>1041</v>
      </c>
      <c r="G148" s="3">
        <v>213</v>
      </c>
      <c r="H148" s="1">
        <v>5.09</v>
      </c>
      <c r="I148" s="1">
        <v>0.28000000000000003</v>
      </c>
      <c r="J148" s="1">
        <f t="shared" si="8"/>
        <v>4.8099999999999996</v>
      </c>
      <c r="K148" s="14">
        <v>0.13</v>
      </c>
      <c r="L148" s="15">
        <f t="shared" si="9"/>
        <v>4.2566371681415927</v>
      </c>
      <c r="M148" s="15">
        <f t="shared" si="10"/>
        <v>1024.53</v>
      </c>
      <c r="N148" s="15">
        <f t="shared" si="11"/>
        <v>906.66371681415922</v>
      </c>
      <c r="O148" s="3" t="s">
        <v>1035</v>
      </c>
    </row>
    <row r="149" spans="1:15" ht="21.95" customHeight="1">
      <c r="A149" s="8">
        <v>44010</v>
      </c>
      <c r="C149" s="1" t="s">
        <v>13</v>
      </c>
      <c r="D149" s="1" t="s">
        <v>14</v>
      </c>
      <c r="E149" s="1" t="s">
        <v>15</v>
      </c>
      <c r="F149" s="9" t="s">
        <v>35</v>
      </c>
      <c r="G149" s="1">
        <v>790</v>
      </c>
      <c r="H149" s="1">
        <v>5.09</v>
      </c>
      <c r="I149" s="1">
        <v>0.28000000000000003</v>
      </c>
      <c r="J149" s="1">
        <f t="shared" si="8"/>
        <v>4.8099999999999996</v>
      </c>
      <c r="K149" s="14">
        <v>0.13</v>
      </c>
      <c r="L149" s="15">
        <f t="shared" si="9"/>
        <v>4.2566371681415927</v>
      </c>
      <c r="M149" s="15">
        <f t="shared" si="10"/>
        <v>3799.8999999999996</v>
      </c>
      <c r="N149" s="15">
        <f t="shared" si="11"/>
        <v>3362.7433628318581</v>
      </c>
      <c r="O149" s="3" t="s">
        <v>1035</v>
      </c>
    </row>
    <row r="150" spans="1:15" ht="21.95" customHeight="1">
      <c r="A150" s="5">
        <v>44010</v>
      </c>
      <c r="B150" s="1"/>
      <c r="C150" s="1" t="s">
        <v>13</v>
      </c>
      <c r="D150" s="1" t="s">
        <v>14</v>
      </c>
      <c r="E150" s="1" t="s">
        <v>15</v>
      </c>
      <c r="F150" s="7" t="s">
        <v>39</v>
      </c>
      <c r="G150" s="1">
        <v>2180</v>
      </c>
      <c r="H150" s="1">
        <v>5.09</v>
      </c>
      <c r="I150" s="1">
        <v>0.28000000000000003</v>
      </c>
      <c r="J150" s="1">
        <f t="shared" si="8"/>
        <v>4.8099999999999996</v>
      </c>
      <c r="K150" s="14">
        <v>0.13</v>
      </c>
      <c r="L150" s="15">
        <f t="shared" si="9"/>
        <v>4.2566371681415927</v>
      </c>
      <c r="M150" s="15">
        <f t="shared" si="10"/>
        <v>10485.8</v>
      </c>
      <c r="N150" s="15">
        <f t="shared" si="11"/>
        <v>9279.4690265486715</v>
      </c>
      <c r="O150" s="1" t="s">
        <v>1035</v>
      </c>
    </row>
    <row r="151" spans="1:15" ht="21.95" customHeight="1">
      <c r="A151" s="8">
        <v>44010</v>
      </c>
      <c r="C151" s="1" t="s">
        <v>13</v>
      </c>
      <c r="D151" s="1" t="s">
        <v>14</v>
      </c>
      <c r="E151" s="1" t="s">
        <v>15</v>
      </c>
      <c r="F151" s="9" t="s">
        <v>197</v>
      </c>
      <c r="G151" s="3">
        <v>811</v>
      </c>
      <c r="H151" s="1">
        <v>5.09</v>
      </c>
      <c r="I151" s="1">
        <v>0.28000000000000003</v>
      </c>
      <c r="J151" s="1">
        <f t="shared" si="8"/>
        <v>4.8099999999999996</v>
      </c>
      <c r="K151" s="14">
        <v>0.13</v>
      </c>
      <c r="L151" s="15">
        <f t="shared" si="9"/>
        <v>4.2566371681415927</v>
      </c>
      <c r="M151" s="15">
        <f t="shared" si="10"/>
        <v>3900.91</v>
      </c>
      <c r="N151" s="15">
        <f t="shared" si="11"/>
        <v>3452.1327433628317</v>
      </c>
      <c r="O151" s="3" t="s">
        <v>1034</v>
      </c>
    </row>
    <row r="152" spans="1:15" ht="21.95" customHeight="1">
      <c r="A152" s="8">
        <v>44010</v>
      </c>
      <c r="C152" s="1" t="s">
        <v>13</v>
      </c>
      <c r="D152" s="1" t="s">
        <v>14</v>
      </c>
      <c r="E152" s="1" t="s">
        <v>15</v>
      </c>
      <c r="F152" s="9" t="s">
        <v>1042</v>
      </c>
      <c r="G152" s="3">
        <v>166</v>
      </c>
      <c r="H152" s="1">
        <v>5.09</v>
      </c>
      <c r="I152" s="1">
        <v>0.28000000000000003</v>
      </c>
      <c r="J152" s="1">
        <f t="shared" si="8"/>
        <v>4.8099999999999996</v>
      </c>
      <c r="K152" s="14">
        <v>0.13</v>
      </c>
      <c r="L152" s="15">
        <f t="shared" si="9"/>
        <v>4.2566371681415927</v>
      </c>
      <c r="M152" s="15">
        <f t="shared" si="10"/>
        <v>798.45999999999992</v>
      </c>
      <c r="N152" s="15">
        <f t="shared" si="11"/>
        <v>706.60176991150433</v>
      </c>
      <c r="O152" s="3" t="s">
        <v>1034</v>
      </c>
    </row>
    <row r="153" spans="1:15" ht="21.95" customHeight="1">
      <c r="A153" s="8">
        <v>44010</v>
      </c>
      <c r="C153" s="1" t="s">
        <v>13</v>
      </c>
      <c r="D153" s="1" t="s">
        <v>14</v>
      </c>
      <c r="E153" s="1" t="s">
        <v>15</v>
      </c>
      <c r="F153" s="9" t="s">
        <v>1038</v>
      </c>
      <c r="G153" s="1">
        <v>1714</v>
      </c>
      <c r="H153" s="1">
        <v>5.09</v>
      </c>
      <c r="I153" s="1">
        <v>0.28000000000000003</v>
      </c>
      <c r="J153" s="1">
        <f t="shared" si="8"/>
        <v>4.8099999999999996</v>
      </c>
      <c r="K153" s="14">
        <v>0.13</v>
      </c>
      <c r="L153" s="15">
        <f t="shared" si="9"/>
        <v>4.2566371681415927</v>
      </c>
      <c r="M153" s="15">
        <f t="shared" si="10"/>
        <v>8244.34</v>
      </c>
      <c r="N153" s="15">
        <f t="shared" si="11"/>
        <v>7295.8761061946898</v>
      </c>
      <c r="O153" s="3" t="s">
        <v>1035</v>
      </c>
    </row>
    <row r="154" spans="1:15" ht="21.95" customHeight="1">
      <c r="A154" s="8">
        <v>44010</v>
      </c>
      <c r="C154" s="1" t="s">
        <v>13</v>
      </c>
      <c r="D154" s="1" t="s">
        <v>14</v>
      </c>
      <c r="E154" s="1" t="s">
        <v>15</v>
      </c>
      <c r="F154" s="9" t="s">
        <v>253</v>
      </c>
      <c r="G154" s="1">
        <v>347</v>
      </c>
      <c r="H154" s="1">
        <v>5.09</v>
      </c>
      <c r="I154" s="1">
        <v>0.28000000000000003</v>
      </c>
      <c r="J154" s="1">
        <f t="shared" si="8"/>
        <v>4.8099999999999996</v>
      </c>
      <c r="K154" s="14">
        <v>0.13</v>
      </c>
      <c r="L154" s="15">
        <f t="shared" si="9"/>
        <v>4.2566371681415927</v>
      </c>
      <c r="M154" s="15">
        <f t="shared" si="10"/>
        <v>1669.07</v>
      </c>
      <c r="N154" s="15">
        <f t="shared" si="11"/>
        <v>1477.0530973451328</v>
      </c>
      <c r="O154" s="3" t="s">
        <v>1035</v>
      </c>
    </row>
    <row r="155" spans="1:15" s="1" customFormat="1" ht="21.95" customHeight="1">
      <c r="A155" s="8">
        <v>44010</v>
      </c>
      <c r="B155" s="3"/>
      <c r="C155" s="1" t="s">
        <v>13</v>
      </c>
      <c r="D155" s="1" t="s">
        <v>14</v>
      </c>
      <c r="E155" s="1" t="s">
        <v>15</v>
      </c>
      <c r="F155" s="9" t="s">
        <v>1023</v>
      </c>
      <c r="G155" s="3">
        <v>319</v>
      </c>
      <c r="H155" s="1">
        <v>5.09</v>
      </c>
      <c r="I155" s="1">
        <v>0.28000000000000003</v>
      </c>
      <c r="J155" s="1">
        <f t="shared" si="8"/>
        <v>4.8099999999999996</v>
      </c>
      <c r="K155" s="14">
        <v>0.13</v>
      </c>
      <c r="L155" s="15">
        <f t="shared" si="9"/>
        <v>4.2566371681415927</v>
      </c>
      <c r="M155" s="15">
        <f t="shared" si="10"/>
        <v>1534.3899999999999</v>
      </c>
      <c r="N155" s="15">
        <f t="shared" si="11"/>
        <v>1357.8672566371681</v>
      </c>
      <c r="O155" s="3" t="s">
        <v>1034</v>
      </c>
    </row>
    <row r="156" spans="1:15" ht="21.95" customHeight="1">
      <c r="A156" s="8">
        <v>44010</v>
      </c>
      <c r="C156" s="1" t="s">
        <v>13</v>
      </c>
      <c r="D156" s="1" t="s">
        <v>14</v>
      </c>
      <c r="E156" s="1" t="s">
        <v>15</v>
      </c>
      <c r="F156" s="9" t="s">
        <v>1028</v>
      </c>
      <c r="G156" s="3">
        <v>146</v>
      </c>
      <c r="H156" s="1">
        <v>5.09</v>
      </c>
      <c r="I156" s="1">
        <v>0.28000000000000003</v>
      </c>
      <c r="J156" s="1">
        <f t="shared" si="8"/>
        <v>4.8099999999999996</v>
      </c>
      <c r="K156" s="14">
        <v>0.13</v>
      </c>
      <c r="L156" s="15">
        <f t="shared" si="9"/>
        <v>4.2566371681415927</v>
      </c>
      <c r="M156" s="15">
        <f t="shared" si="10"/>
        <v>702.26</v>
      </c>
      <c r="N156" s="15">
        <f t="shared" si="11"/>
        <v>621.46902654867256</v>
      </c>
      <c r="O156" s="3" t="s">
        <v>1034</v>
      </c>
    </row>
    <row r="157" spans="1:15" ht="21.95" customHeight="1">
      <c r="A157" s="8">
        <v>44010</v>
      </c>
      <c r="C157" s="1" t="s">
        <v>13</v>
      </c>
      <c r="D157" s="1" t="s">
        <v>14</v>
      </c>
      <c r="E157" s="1" t="s">
        <v>15</v>
      </c>
      <c r="F157" s="9" t="s">
        <v>291</v>
      </c>
      <c r="G157" s="3">
        <v>202</v>
      </c>
      <c r="H157" s="1">
        <v>5.09</v>
      </c>
      <c r="I157" s="1">
        <v>0.28000000000000003</v>
      </c>
      <c r="J157" s="1">
        <f t="shared" si="8"/>
        <v>4.8099999999999996</v>
      </c>
      <c r="K157" s="14">
        <v>0.13</v>
      </c>
      <c r="L157" s="15">
        <f t="shared" si="9"/>
        <v>4.2566371681415927</v>
      </c>
      <c r="M157" s="15">
        <f t="shared" si="10"/>
        <v>971.61999999999989</v>
      </c>
      <c r="N157" s="15">
        <f t="shared" si="11"/>
        <v>859.84070796460173</v>
      </c>
      <c r="O157" s="3" t="s">
        <v>1034</v>
      </c>
    </row>
    <row r="158" spans="1:15" ht="21.95" customHeight="1">
      <c r="A158" s="8">
        <v>44010</v>
      </c>
      <c r="C158" s="1" t="s">
        <v>13</v>
      </c>
      <c r="D158" s="1" t="s">
        <v>14</v>
      </c>
      <c r="E158" s="1" t="s">
        <v>15</v>
      </c>
      <c r="F158" s="9" t="s">
        <v>1029</v>
      </c>
      <c r="G158" s="11">
        <v>98</v>
      </c>
      <c r="H158" s="1">
        <v>5.09</v>
      </c>
      <c r="I158" s="1">
        <v>0.28000000000000003</v>
      </c>
      <c r="J158" s="1">
        <f t="shared" si="8"/>
        <v>4.8099999999999996</v>
      </c>
      <c r="K158" s="14">
        <v>0.13</v>
      </c>
      <c r="L158" s="15">
        <f t="shared" si="9"/>
        <v>4.2566371681415927</v>
      </c>
      <c r="M158" s="15">
        <f t="shared" si="10"/>
        <v>471.37999999999994</v>
      </c>
      <c r="N158" s="15">
        <f t="shared" si="11"/>
        <v>417.15044247787608</v>
      </c>
      <c r="O158" s="3" t="s">
        <v>1034</v>
      </c>
    </row>
    <row r="159" spans="1:15" s="1" customFormat="1" ht="21.95" customHeight="1">
      <c r="A159" s="8">
        <v>44010</v>
      </c>
      <c r="B159" s="3"/>
      <c r="C159" s="1" t="s">
        <v>13</v>
      </c>
      <c r="D159" s="1" t="s">
        <v>14</v>
      </c>
      <c r="E159" s="1" t="s">
        <v>15</v>
      </c>
      <c r="F159" s="10" t="s">
        <v>44</v>
      </c>
      <c r="G159" s="12">
        <v>494</v>
      </c>
      <c r="H159" s="1">
        <v>5.09</v>
      </c>
      <c r="I159" s="1">
        <v>0.28000000000000003</v>
      </c>
      <c r="J159" s="1">
        <f t="shared" si="8"/>
        <v>4.8099999999999996</v>
      </c>
      <c r="K159" s="14">
        <v>0.13</v>
      </c>
      <c r="L159" s="15">
        <f t="shared" si="9"/>
        <v>4.2566371681415927</v>
      </c>
      <c r="M159" s="15">
        <f t="shared" si="10"/>
        <v>2376.14</v>
      </c>
      <c r="N159" s="15">
        <f t="shared" si="11"/>
        <v>2102.7787610619466</v>
      </c>
      <c r="O159" s="3" t="s">
        <v>1035</v>
      </c>
    </row>
    <row r="160" spans="1:15" ht="21.95" customHeight="1">
      <c r="A160" s="5">
        <v>44011</v>
      </c>
      <c r="B160" s="1"/>
      <c r="C160" s="1" t="s">
        <v>13</v>
      </c>
      <c r="D160" s="1" t="s">
        <v>14</v>
      </c>
      <c r="E160" s="1" t="s">
        <v>15</v>
      </c>
      <c r="F160" s="7" t="s">
        <v>746</v>
      </c>
      <c r="G160" s="1">
        <v>313</v>
      </c>
      <c r="H160" s="1">
        <v>5.18</v>
      </c>
      <c r="I160" s="1">
        <v>0.28000000000000003</v>
      </c>
      <c r="J160" s="1">
        <f t="shared" ref="J160" si="12">H160-I160</f>
        <v>4.8999999999999995</v>
      </c>
      <c r="K160" s="14">
        <v>0.13</v>
      </c>
      <c r="L160" s="15">
        <f t="shared" ref="L160" si="13">J160/1.13</f>
        <v>4.336283185840708</v>
      </c>
      <c r="M160" s="15">
        <f t="shared" ref="M160" si="14">J160*G160</f>
        <v>1533.6999999999998</v>
      </c>
      <c r="N160" s="15">
        <f t="shared" ref="N160" si="15">L160*G160</f>
        <v>1357.2566371681417</v>
      </c>
      <c r="O160" s="1" t="s">
        <v>1035</v>
      </c>
    </row>
    <row r="161" spans="1:15" ht="21.95" customHeight="1">
      <c r="A161" s="8">
        <v>44011</v>
      </c>
      <c r="C161" s="1" t="s">
        <v>13</v>
      </c>
      <c r="D161" s="1" t="s">
        <v>14</v>
      </c>
      <c r="E161" s="1" t="s">
        <v>15</v>
      </c>
      <c r="F161" s="9" t="s">
        <v>197</v>
      </c>
      <c r="G161" s="3">
        <v>440</v>
      </c>
      <c r="H161" s="1">
        <v>5.18</v>
      </c>
      <c r="I161" s="1">
        <v>0.28000000000000003</v>
      </c>
      <c r="J161" s="1">
        <f t="shared" ref="J161:J224" si="16">H161-I161</f>
        <v>4.8999999999999995</v>
      </c>
      <c r="K161" s="14">
        <v>0.13</v>
      </c>
      <c r="L161" s="15">
        <f t="shared" ref="L161:L224" si="17">J161/1.13</f>
        <v>4.336283185840708</v>
      </c>
      <c r="M161" s="15">
        <f t="shared" ref="M161:M224" si="18">J161*G161</f>
        <v>2155.9999999999995</v>
      </c>
      <c r="N161" s="15">
        <f t="shared" ref="N161:N224" si="19">L161*G161</f>
        <v>1907.9646017699115</v>
      </c>
      <c r="O161" s="3" t="s">
        <v>1034</v>
      </c>
    </row>
    <row r="162" spans="1:15" ht="21.95" customHeight="1">
      <c r="A162" s="8">
        <v>44011</v>
      </c>
      <c r="C162" s="1" t="s">
        <v>13</v>
      </c>
      <c r="D162" s="1" t="s">
        <v>14</v>
      </c>
      <c r="E162" s="1" t="s">
        <v>15</v>
      </c>
      <c r="F162" s="9" t="s">
        <v>1038</v>
      </c>
      <c r="G162" s="1">
        <v>160</v>
      </c>
      <c r="H162" s="1">
        <v>5.18</v>
      </c>
      <c r="I162" s="1">
        <v>0.28000000000000003</v>
      </c>
      <c r="J162" s="1">
        <f t="shared" si="16"/>
        <v>4.8999999999999995</v>
      </c>
      <c r="K162" s="14">
        <v>0.13</v>
      </c>
      <c r="L162" s="15">
        <f t="shared" si="17"/>
        <v>4.336283185840708</v>
      </c>
      <c r="M162" s="15">
        <f t="shared" si="18"/>
        <v>783.99999999999989</v>
      </c>
      <c r="N162" s="15">
        <f t="shared" si="19"/>
        <v>693.80530973451323</v>
      </c>
      <c r="O162" s="3" t="s">
        <v>1035</v>
      </c>
    </row>
    <row r="163" spans="1:15" ht="21.95" customHeight="1">
      <c r="A163" s="8">
        <v>44011</v>
      </c>
      <c r="C163" s="1" t="s">
        <v>13</v>
      </c>
      <c r="D163" s="1" t="s">
        <v>14</v>
      </c>
      <c r="E163" s="1" t="s">
        <v>15</v>
      </c>
      <c r="F163" s="9" t="s">
        <v>1037</v>
      </c>
      <c r="G163" s="3">
        <v>42</v>
      </c>
      <c r="H163" s="1">
        <v>5.18</v>
      </c>
      <c r="I163" s="1">
        <v>0.28000000000000003</v>
      </c>
      <c r="J163" s="1">
        <f t="shared" si="16"/>
        <v>4.8999999999999995</v>
      </c>
      <c r="K163" s="14">
        <v>0.13</v>
      </c>
      <c r="L163" s="15">
        <f t="shared" si="17"/>
        <v>4.336283185840708</v>
      </c>
      <c r="M163" s="15">
        <f t="shared" si="18"/>
        <v>205.79999999999998</v>
      </c>
      <c r="N163" s="15">
        <f t="shared" si="19"/>
        <v>182.12389380530973</v>
      </c>
      <c r="O163" s="3" t="s">
        <v>1035</v>
      </c>
    </row>
    <row r="164" spans="1:15" ht="21.95" customHeight="1">
      <c r="A164" s="8">
        <v>44011</v>
      </c>
      <c r="C164" s="1" t="s">
        <v>13</v>
      </c>
      <c r="D164" s="1" t="s">
        <v>14</v>
      </c>
      <c r="E164" s="1" t="s">
        <v>15</v>
      </c>
      <c r="F164" s="9" t="s">
        <v>25</v>
      </c>
      <c r="G164" s="1">
        <v>1075</v>
      </c>
      <c r="H164" s="1">
        <v>5.18</v>
      </c>
      <c r="I164" s="1">
        <v>0.28000000000000003</v>
      </c>
      <c r="J164" s="1">
        <f t="shared" si="16"/>
        <v>4.8999999999999995</v>
      </c>
      <c r="K164" s="14">
        <v>0.13</v>
      </c>
      <c r="L164" s="15">
        <f t="shared" si="17"/>
        <v>4.336283185840708</v>
      </c>
      <c r="M164" s="15">
        <f t="shared" si="18"/>
        <v>5267.4999999999991</v>
      </c>
      <c r="N164" s="15">
        <f t="shared" si="19"/>
        <v>4661.5044247787609</v>
      </c>
      <c r="O164" s="3" t="s">
        <v>1035</v>
      </c>
    </row>
    <row r="165" spans="1:15" s="1" customFormat="1" ht="21.95" customHeight="1">
      <c r="A165" s="5">
        <v>44011</v>
      </c>
      <c r="C165" s="1" t="s">
        <v>13</v>
      </c>
      <c r="D165" s="1" t="s">
        <v>14</v>
      </c>
      <c r="E165" s="1" t="s">
        <v>15</v>
      </c>
      <c r="F165" s="6" t="s">
        <v>149</v>
      </c>
      <c r="G165" s="1">
        <v>315</v>
      </c>
      <c r="H165" s="1">
        <v>5.18</v>
      </c>
      <c r="I165" s="1">
        <v>0.28000000000000003</v>
      </c>
      <c r="J165" s="1">
        <f t="shared" si="16"/>
        <v>4.8999999999999995</v>
      </c>
      <c r="K165" s="14">
        <v>0.13</v>
      </c>
      <c r="L165" s="15">
        <f t="shared" si="17"/>
        <v>4.336283185840708</v>
      </c>
      <c r="M165" s="15">
        <f t="shared" si="18"/>
        <v>1543.4999999999998</v>
      </c>
      <c r="N165" s="15">
        <f t="shared" si="19"/>
        <v>1365.929203539823</v>
      </c>
      <c r="O165" s="1" t="s">
        <v>1035</v>
      </c>
    </row>
    <row r="166" spans="1:15" ht="21.95" customHeight="1">
      <c r="A166" s="8">
        <v>44012</v>
      </c>
      <c r="C166" s="1" t="s">
        <v>13</v>
      </c>
      <c r="D166" s="1" t="s">
        <v>14</v>
      </c>
      <c r="E166" s="1" t="s">
        <v>15</v>
      </c>
      <c r="F166" s="9" t="s">
        <v>1013</v>
      </c>
      <c r="G166" s="3">
        <v>881</v>
      </c>
      <c r="H166" s="1">
        <v>5.18</v>
      </c>
      <c r="I166" s="1">
        <v>0.28000000000000003</v>
      </c>
      <c r="J166" s="1">
        <f t="shared" si="16"/>
        <v>4.8999999999999995</v>
      </c>
      <c r="K166" s="14">
        <v>0.13</v>
      </c>
      <c r="L166" s="15">
        <f t="shared" si="17"/>
        <v>4.336283185840708</v>
      </c>
      <c r="M166" s="15">
        <f t="shared" si="18"/>
        <v>4316.8999999999996</v>
      </c>
      <c r="N166" s="15">
        <f t="shared" si="19"/>
        <v>3820.2654867256638</v>
      </c>
      <c r="O166" s="3" t="s">
        <v>1034</v>
      </c>
    </row>
    <row r="167" spans="1:15" ht="21.95" customHeight="1">
      <c r="A167" s="8">
        <v>44012</v>
      </c>
      <c r="C167" s="1" t="s">
        <v>13</v>
      </c>
      <c r="D167" s="1" t="s">
        <v>14</v>
      </c>
      <c r="E167" s="1" t="s">
        <v>15</v>
      </c>
      <c r="F167" s="9" t="s">
        <v>35</v>
      </c>
      <c r="G167" s="1">
        <v>974</v>
      </c>
      <c r="H167" s="1">
        <v>5.18</v>
      </c>
      <c r="I167" s="1">
        <v>0.28000000000000003</v>
      </c>
      <c r="J167" s="1">
        <f t="shared" si="16"/>
        <v>4.8999999999999995</v>
      </c>
      <c r="K167" s="14">
        <v>0.13</v>
      </c>
      <c r="L167" s="15">
        <f t="shared" si="17"/>
        <v>4.336283185840708</v>
      </c>
      <c r="M167" s="15">
        <f t="shared" si="18"/>
        <v>4772.5999999999995</v>
      </c>
      <c r="N167" s="15">
        <f t="shared" si="19"/>
        <v>4223.5398230088495</v>
      </c>
      <c r="O167" s="3" t="s">
        <v>1035</v>
      </c>
    </row>
    <row r="168" spans="1:15" s="1" customFormat="1" ht="21.95" customHeight="1">
      <c r="A168" s="5">
        <v>44012</v>
      </c>
      <c r="C168" s="1" t="s">
        <v>13</v>
      </c>
      <c r="D168" s="1" t="s">
        <v>14</v>
      </c>
      <c r="E168" s="1" t="s">
        <v>15</v>
      </c>
      <c r="F168" s="7" t="s">
        <v>39</v>
      </c>
      <c r="G168" s="1">
        <v>2110</v>
      </c>
      <c r="H168" s="1">
        <v>5.18</v>
      </c>
      <c r="I168" s="1">
        <v>0.28000000000000003</v>
      </c>
      <c r="J168" s="1">
        <f t="shared" si="16"/>
        <v>4.8999999999999995</v>
      </c>
      <c r="K168" s="14">
        <v>0.13</v>
      </c>
      <c r="L168" s="15">
        <f t="shared" si="17"/>
        <v>4.336283185840708</v>
      </c>
      <c r="M168" s="15">
        <f t="shared" si="18"/>
        <v>10338.999999999998</v>
      </c>
      <c r="N168" s="15">
        <f t="shared" si="19"/>
        <v>9149.5575221238942</v>
      </c>
      <c r="O168" s="1" t="s">
        <v>1035</v>
      </c>
    </row>
    <row r="169" spans="1:15" ht="21.95" customHeight="1">
      <c r="A169" s="8">
        <v>44012</v>
      </c>
      <c r="C169" s="1" t="s">
        <v>13</v>
      </c>
      <c r="D169" s="1" t="s">
        <v>14</v>
      </c>
      <c r="E169" s="1" t="s">
        <v>15</v>
      </c>
      <c r="F169" s="9" t="s">
        <v>197</v>
      </c>
      <c r="G169" s="3">
        <v>1031</v>
      </c>
      <c r="H169" s="1">
        <v>5.18</v>
      </c>
      <c r="I169" s="1">
        <v>0.28000000000000003</v>
      </c>
      <c r="J169" s="1">
        <f t="shared" si="16"/>
        <v>4.8999999999999995</v>
      </c>
      <c r="K169" s="14">
        <v>0.13</v>
      </c>
      <c r="L169" s="15">
        <f t="shared" si="17"/>
        <v>4.336283185840708</v>
      </c>
      <c r="M169" s="15">
        <f t="shared" si="18"/>
        <v>5051.8999999999996</v>
      </c>
      <c r="N169" s="15">
        <f t="shared" si="19"/>
        <v>4470.7079646017701</v>
      </c>
      <c r="O169" s="3" t="s">
        <v>1034</v>
      </c>
    </row>
    <row r="170" spans="1:15" ht="21.95" customHeight="1">
      <c r="A170" s="8">
        <v>44012</v>
      </c>
      <c r="C170" s="1" t="s">
        <v>13</v>
      </c>
      <c r="D170" s="1" t="s">
        <v>14</v>
      </c>
      <c r="E170" s="1" t="s">
        <v>15</v>
      </c>
      <c r="F170" s="9" t="s">
        <v>1038</v>
      </c>
      <c r="G170" s="1">
        <v>1465</v>
      </c>
      <c r="H170" s="1">
        <v>5.18</v>
      </c>
      <c r="I170" s="1">
        <v>0.28000000000000003</v>
      </c>
      <c r="J170" s="1">
        <f t="shared" si="16"/>
        <v>4.8999999999999995</v>
      </c>
      <c r="K170" s="14">
        <v>0.13</v>
      </c>
      <c r="L170" s="15">
        <f t="shared" si="17"/>
        <v>4.336283185840708</v>
      </c>
      <c r="M170" s="15">
        <f t="shared" si="18"/>
        <v>7178.4999999999991</v>
      </c>
      <c r="N170" s="15">
        <f t="shared" si="19"/>
        <v>6352.6548672566369</v>
      </c>
      <c r="O170" s="3" t="s">
        <v>1035</v>
      </c>
    </row>
    <row r="171" spans="1:15" ht="21.95" customHeight="1">
      <c r="A171" s="8">
        <v>44012</v>
      </c>
      <c r="C171" s="1" t="s">
        <v>13</v>
      </c>
      <c r="D171" s="1" t="s">
        <v>14</v>
      </c>
      <c r="E171" s="1" t="s">
        <v>15</v>
      </c>
      <c r="F171" s="9" t="s">
        <v>1020</v>
      </c>
      <c r="G171" s="3">
        <v>361</v>
      </c>
      <c r="H171" s="1">
        <v>5.18</v>
      </c>
      <c r="I171" s="1">
        <v>0.28000000000000003</v>
      </c>
      <c r="J171" s="1">
        <f t="shared" si="16"/>
        <v>4.8999999999999995</v>
      </c>
      <c r="K171" s="14">
        <v>0.13</v>
      </c>
      <c r="L171" s="15">
        <f t="shared" si="17"/>
        <v>4.336283185840708</v>
      </c>
      <c r="M171" s="15">
        <f t="shared" si="18"/>
        <v>1768.8999999999999</v>
      </c>
      <c r="N171" s="15">
        <f t="shared" si="19"/>
        <v>1565.3982300884957</v>
      </c>
      <c r="O171" s="3" t="s">
        <v>1035</v>
      </c>
    </row>
    <row r="172" spans="1:15" ht="21.95" customHeight="1">
      <c r="A172" s="8">
        <v>44012</v>
      </c>
      <c r="C172" s="1" t="s">
        <v>13</v>
      </c>
      <c r="D172" s="1" t="s">
        <v>14</v>
      </c>
      <c r="E172" s="1" t="s">
        <v>15</v>
      </c>
      <c r="F172" s="9" t="s">
        <v>1023</v>
      </c>
      <c r="G172" s="3">
        <v>489</v>
      </c>
      <c r="H172" s="1">
        <v>5.18</v>
      </c>
      <c r="I172" s="1">
        <v>0.28000000000000003</v>
      </c>
      <c r="J172" s="1">
        <f t="shared" si="16"/>
        <v>4.8999999999999995</v>
      </c>
      <c r="K172" s="14">
        <v>0.13</v>
      </c>
      <c r="L172" s="15">
        <f t="shared" si="17"/>
        <v>4.336283185840708</v>
      </c>
      <c r="M172" s="15">
        <f t="shared" si="18"/>
        <v>2396.1</v>
      </c>
      <c r="N172" s="15">
        <f t="shared" si="19"/>
        <v>2120.4424778761063</v>
      </c>
      <c r="O172" s="3" t="s">
        <v>1034</v>
      </c>
    </row>
    <row r="173" spans="1:15" ht="21.95" customHeight="1">
      <c r="A173" s="8">
        <v>44012</v>
      </c>
      <c r="C173" s="1" t="s">
        <v>13</v>
      </c>
      <c r="D173" s="1" t="s">
        <v>14</v>
      </c>
      <c r="E173" s="1" t="s">
        <v>15</v>
      </c>
      <c r="F173" s="9" t="s">
        <v>1027</v>
      </c>
      <c r="G173" s="3">
        <v>208</v>
      </c>
      <c r="H173" s="1">
        <v>5.18</v>
      </c>
      <c r="I173" s="1">
        <v>0.28000000000000003</v>
      </c>
      <c r="J173" s="1">
        <f t="shared" si="16"/>
        <v>4.8999999999999995</v>
      </c>
      <c r="K173" s="14">
        <v>0.13</v>
      </c>
      <c r="L173" s="15">
        <f t="shared" si="17"/>
        <v>4.336283185840708</v>
      </c>
      <c r="M173" s="15">
        <f t="shared" si="18"/>
        <v>1019.1999999999999</v>
      </c>
      <c r="N173" s="15">
        <f t="shared" si="19"/>
        <v>901.94690265486724</v>
      </c>
      <c r="O173" s="3" t="s">
        <v>1035</v>
      </c>
    </row>
    <row r="174" spans="1:15" ht="21.95" customHeight="1">
      <c r="A174" s="8">
        <v>44012</v>
      </c>
      <c r="C174" s="1" t="s">
        <v>13</v>
      </c>
      <c r="D174" s="1" t="s">
        <v>14</v>
      </c>
      <c r="E174" s="1" t="s">
        <v>15</v>
      </c>
      <c r="F174" s="9" t="s">
        <v>291</v>
      </c>
      <c r="G174" s="3">
        <v>72</v>
      </c>
      <c r="H174" s="1">
        <v>5.18</v>
      </c>
      <c r="I174" s="1">
        <v>0.28000000000000003</v>
      </c>
      <c r="J174" s="1">
        <f t="shared" si="16"/>
        <v>4.8999999999999995</v>
      </c>
      <c r="K174" s="14">
        <v>0.13</v>
      </c>
      <c r="L174" s="15">
        <f t="shared" si="17"/>
        <v>4.336283185840708</v>
      </c>
      <c r="M174" s="15">
        <f t="shared" si="18"/>
        <v>352.79999999999995</v>
      </c>
      <c r="N174" s="15">
        <f t="shared" si="19"/>
        <v>312.21238938053096</v>
      </c>
      <c r="O174" s="3" t="s">
        <v>1034</v>
      </c>
    </row>
    <row r="175" spans="1:15" ht="21.95" customHeight="1">
      <c r="A175" s="8">
        <v>44012</v>
      </c>
      <c r="C175" s="1" t="s">
        <v>13</v>
      </c>
      <c r="D175" s="1" t="s">
        <v>14</v>
      </c>
      <c r="E175" s="1" t="s">
        <v>15</v>
      </c>
      <c r="F175" s="9" t="s">
        <v>1029</v>
      </c>
      <c r="G175" s="3">
        <v>91</v>
      </c>
      <c r="H175" s="1">
        <v>5.18</v>
      </c>
      <c r="I175" s="1">
        <v>0.28000000000000003</v>
      </c>
      <c r="J175" s="1">
        <f t="shared" si="16"/>
        <v>4.8999999999999995</v>
      </c>
      <c r="K175" s="14">
        <v>0.13</v>
      </c>
      <c r="L175" s="15">
        <f t="shared" si="17"/>
        <v>4.336283185840708</v>
      </c>
      <c r="M175" s="15">
        <f t="shared" si="18"/>
        <v>445.9</v>
      </c>
      <c r="N175" s="15">
        <f t="shared" si="19"/>
        <v>394.60176991150445</v>
      </c>
      <c r="O175" s="3" t="s">
        <v>1034</v>
      </c>
    </row>
    <row r="176" spans="1:15" ht="21.95" customHeight="1">
      <c r="A176" s="8">
        <v>44012</v>
      </c>
      <c r="C176" s="1" t="s">
        <v>13</v>
      </c>
      <c r="D176" s="1" t="s">
        <v>14</v>
      </c>
      <c r="E176" s="1" t="s">
        <v>15</v>
      </c>
      <c r="F176" s="11" t="s">
        <v>44</v>
      </c>
      <c r="G176" s="1">
        <v>325</v>
      </c>
      <c r="H176" s="1">
        <v>5.18</v>
      </c>
      <c r="I176" s="1">
        <v>0.28000000000000003</v>
      </c>
      <c r="J176" s="1">
        <f t="shared" si="16"/>
        <v>4.8999999999999995</v>
      </c>
      <c r="K176" s="14">
        <v>0.13</v>
      </c>
      <c r="L176" s="15">
        <f t="shared" si="17"/>
        <v>4.336283185840708</v>
      </c>
      <c r="M176" s="15">
        <f t="shared" si="18"/>
        <v>1592.4999999999998</v>
      </c>
      <c r="N176" s="15">
        <f t="shared" si="19"/>
        <v>1409.2920353982302</v>
      </c>
      <c r="O176" s="3" t="s">
        <v>1035</v>
      </c>
    </row>
    <row r="177" spans="1:15" s="1" customFormat="1" ht="21.95" customHeight="1">
      <c r="A177" s="8">
        <v>44013</v>
      </c>
      <c r="B177" s="3"/>
      <c r="C177" s="1" t="s">
        <v>13</v>
      </c>
      <c r="D177" s="1" t="s">
        <v>14</v>
      </c>
      <c r="E177" s="1" t="s">
        <v>15</v>
      </c>
      <c r="F177" s="11" t="s">
        <v>1013</v>
      </c>
      <c r="G177" s="3">
        <v>1229</v>
      </c>
      <c r="H177" s="1">
        <v>5.18</v>
      </c>
      <c r="I177" s="1">
        <v>0.28000000000000003</v>
      </c>
      <c r="J177" s="1">
        <f t="shared" si="16"/>
        <v>4.8999999999999995</v>
      </c>
      <c r="K177" s="14">
        <v>0.13</v>
      </c>
      <c r="L177" s="15">
        <f t="shared" si="17"/>
        <v>4.336283185840708</v>
      </c>
      <c r="M177" s="15">
        <f t="shared" si="18"/>
        <v>6022.0999999999995</v>
      </c>
      <c r="N177" s="15">
        <f t="shared" si="19"/>
        <v>5329.2920353982299</v>
      </c>
      <c r="O177" s="3" t="s">
        <v>1034</v>
      </c>
    </row>
    <row r="178" spans="1:15" ht="21.95" customHeight="1">
      <c r="A178" s="5">
        <v>44013</v>
      </c>
      <c r="B178" s="1"/>
      <c r="C178" s="1" t="s">
        <v>13</v>
      </c>
      <c r="D178" s="1" t="s">
        <v>14</v>
      </c>
      <c r="E178" s="1" t="s">
        <v>15</v>
      </c>
      <c r="F178" s="12" t="s">
        <v>746</v>
      </c>
      <c r="G178" s="1">
        <v>232</v>
      </c>
      <c r="H178" s="1">
        <v>5.18</v>
      </c>
      <c r="I178" s="1">
        <v>0.28000000000000003</v>
      </c>
      <c r="J178" s="1">
        <f t="shared" si="16"/>
        <v>4.8999999999999995</v>
      </c>
      <c r="K178" s="14">
        <v>0.13</v>
      </c>
      <c r="L178" s="15">
        <f t="shared" si="17"/>
        <v>4.336283185840708</v>
      </c>
      <c r="M178" s="15">
        <f t="shared" si="18"/>
        <v>1136.8</v>
      </c>
      <c r="N178" s="15">
        <f t="shared" si="19"/>
        <v>1006.0176991150443</v>
      </c>
      <c r="O178" s="1" t="s">
        <v>1035</v>
      </c>
    </row>
    <row r="179" spans="1:15" s="1" customFormat="1" ht="21.95" customHeight="1">
      <c r="A179" s="5">
        <v>44013</v>
      </c>
      <c r="C179" s="1" t="s">
        <v>13</v>
      </c>
      <c r="D179" s="1" t="s">
        <v>14</v>
      </c>
      <c r="E179" s="1" t="s">
        <v>15</v>
      </c>
      <c r="F179" s="12" t="s">
        <v>39</v>
      </c>
      <c r="G179" s="1">
        <v>788</v>
      </c>
      <c r="H179" s="1">
        <v>5.18</v>
      </c>
      <c r="I179" s="1">
        <v>0.28000000000000003</v>
      </c>
      <c r="J179" s="1">
        <f t="shared" si="16"/>
        <v>4.8999999999999995</v>
      </c>
      <c r="K179" s="14">
        <v>0.13</v>
      </c>
      <c r="L179" s="15">
        <f t="shared" si="17"/>
        <v>4.336283185840708</v>
      </c>
      <c r="M179" s="15">
        <f t="shared" si="18"/>
        <v>3861.1999999999994</v>
      </c>
      <c r="N179" s="15">
        <f t="shared" si="19"/>
        <v>3416.9911504424781</v>
      </c>
      <c r="O179" s="1" t="s">
        <v>1035</v>
      </c>
    </row>
    <row r="180" spans="1:15" ht="21.95" customHeight="1">
      <c r="A180" s="8">
        <v>44013</v>
      </c>
      <c r="C180" s="1" t="s">
        <v>13</v>
      </c>
      <c r="D180" s="1" t="s">
        <v>14</v>
      </c>
      <c r="E180" s="1" t="s">
        <v>15</v>
      </c>
      <c r="F180" s="11" t="s">
        <v>197</v>
      </c>
      <c r="G180" s="3">
        <v>1146</v>
      </c>
      <c r="H180" s="1">
        <v>5.18</v>
      </c>
      <c r="I180" s="1">
        <v>0.28000000000000003</v>
      </c>
      <c r="J180" s="1">
        <f t="shared" si="16"/>
        <v>4.8999999999999995</v>
      </c>
      <c r="K180" s="14">
        <v>0.13</v>
      </c>
      <c r="L180" s="15">
        <f t="shared" si="17"/>
        <v>4.336283185840708</v>
      </c>
      <c r="M180" s="15">
        <f t="shared" si="18"/>
        <v>5615.4</v>
      </c>
      <c r="N180" s="15">
        <f t="shared" si="19"/>
        <v>4969.3805309734516</v>
      </c>
      <c r="O180" s="3" t="s">
        <v>1034</v>
      </c>
    </row>
    <row r="181" spans="1:15" ht="21.95" customHeight="1">
      <c r="A181" s="8">
        <v>44013</v>
      </c>
      <c r="C181" s="1" t="s">
        <v>13</v>
      </c>
      <c r="D181" s="1" t="s">
        <v>14</v>
      </c>
      <c r="E181" s="1" t="s">
        <v>15</v>
      </c>
      <c r="F181" s="12" t="s">
        <v>1038</v>
      </c>
      <c r="G181" s="1">
        <v>611</v>
      </c>
      <c r="H181" s="1">
        <v>5.18</v>
      </c>
      <c r="I181" s="1">
        <v>0.28000000000000003</v>
      </c>
      <c r="J181" s="1">
        <f t="shared" si="16"/>
        <v>4.8999999999999995</v>
      </c>
      <c r="K181" s="14">
        <v>0.13</v>
      </c>
      <c r="L181" s="15">
        <f t="shared" si="17"/>
        <v>4.336283185840708</v>
      </c>
      <c r="M181" s="15">
        <f t="shared" si="18"/>
        <v>2993.8999999999996</v>
      </c>
      <c r="N181" s="15">
        <f t="shared" si="19"/>
        <v>2649.4690265486724</v>
      </c>
      <c r="O181" s="3" t="s">
        <v>1035</v>
      </c>
    </row>
    <row r="182" spans="1:15" ht="21.95" customHeight="1">
      <c r="A182" s="8">
        <v>44013</v>
      </c>
      <c r="C182" s="1" t="s">
        <v>13</v>
      </c>
      <c r="D182" s="1" t="s">
        <v>14</v>
      </c>
      <c r="E182" s="1" t="s">
        <v>15</v>
      </c>
      <c r="F182" s="11" t="s">
        <v>851</v>
      </c>
      <c r="G182" s="3">
        <v>357</v>
      </c>
      <c r="H182" s="1">
        <v>5.18</v>
      </c>
      <c r="I182" s="1">
        <v>0.28000000000000003</v>
      </c>
      <c r="J182" s="1">
        <f t="shared" si="16"/>
        <v>4.8999999999999995</v>
      </c>
      <c r="K182" s="14">
        <v>0.13</v>
      </c>
      <c r="L182" s="15">
        <f t="shared" si="17"/>
        <v>4.336283185840708</v>
      </c>
      <c r="M182" s="15">
        <f t="shared" si="18"/>
        <v>1749.2999999999997</v>
      </c>
      <c r="N182" s="15">
        <f t="shared" si="19"/>
        <v>1548.0530973451328</v>
      </c>
      <c r="O182" s="3" t="s">
        <v>1034</v>
      </c>
    </row>
    <row r="183" spans="1:15" ht="21.95" customHeight="1">
      <c r="A183" s="8">
        <v>44013</v>
      </c>
      <c r="C183" s="1" t="s">
        <v>13</v>
      </c>
      <c r="D183" s="1" t="s">
        <v>14</v>
      </c>
      <c r="E183" s="1" t="s">
        <v>15</v>
      </c>
      <c r="F183" s="11" t="s">
        <v>1028</v>
      </c>
      <c r="G183" s="3">
        <v>250</v>
      </c>
      <c r="H183" s="1">
        <v>5.18</v>
      </c>
      <c r="I183" s="1">
        <v>0.28000000000000003</v>
      </c>
      <c r="J183" s="1">
        <f t="shared" si="16"/>
        <v>4.8999999999999995</v>
      </c>
      <c r="K183" s="14">
        <v>0.13</v>
      </c>
      <c r="L183" s="15">
        <f t="shared" si="17"/>
        <v>4.336283185840708</v>
      </c>
      <c r="M183" s="15">
        <f t="shared" si="18"/>
        <v>1224.9999999999998</v>
      </c>
      <c r="N183" s="15">
        <f t="shared" si="19"/>
        <v>1084.070796460177</v>
      </c>
      <c r="O183" s="3" t="s">
        <v>1034</v>
      </c>
    </row>
    <row r="184" spans="1:15" ht="21.95" customHeight="1">
      <c r="A184" s="8">
        <v>44013</v>
      </c>
      <c r="C184" s="1" t="s">
        <v>13</v>
      </c>
      <c r="D184" s="1" t="s">
        <v>14</v>
      </c>
      <c r="E184" s="1" t="s">
        <v>15</v>
      </c>
      <c r="F184" s="11" t="s">
        <v>1028</v>
      </c>
      <c r="G184" s="3">
        <v>263</v>
      </c>
      <c r="H184" s="1">
        <v>5.18</v>
      </c>
      <c r="I184" s="1">
        <v>0.28000000000000003</v>
      </c>
      <c r="J184" s="1">
        <f t="shared" si="16"/>
        <v>4.8999999999999995</v>
      </c>
      <c r="K184" s="14">
        <v>0.13</v>
      </c>
      <c r="L184" s="15">
        <f t="shared" si="17"/>
        <v>4.336283185840708</v>
      </c>
      <c r="M184" s="15">
        <f t="shared" si="18"/>
        <v>1288.6999999999998</v>
      </c>
      <c r="N184" s="15">
        <f t="shared" si="19"/>
        <v>1140.4424778761063</v>
      </c>
      <c r="O184" s="3" t="s">
        <v>1034</v>
      </c>
    </row>
    <row r="185" spans="1:15" s="1" customFormat="1" ht="21.95" customHeight="1">
      <c r="A185" s="8">
        <v>44013</v>
      </c>
      <c r="B185" s="3"/>
      <c r="C185" s="1" t="s">
        <v>13</v>
      </c>
      <c r="D185" s="1" t="s">
        <v>14</v>
      </c>
      <c r="E185" s="1" t="s">
        <v>15</v>
      </c>
      <c r="F185" s="12" t="s">
        <v>25</v>
      </c>
      <c r="G185" s="1">
        <v>933</v>
      </c>
      <c r="H185" s="1">
        <v>5.18</v>
      </c>
      <c r="I185" s="1">
        <v>0.28000000000000003</v>
      </c>
      <c r="J185" s="1">
        <f t="shared" si="16"/>
        <v>4.8999999999999995</v>
      </c>
      <c r="K185" s="14">
        <v>0.13</v>
      </c>
      <c r="L185" s="15">
        <f t="shared" si="17"/>
        <v>4.336283185840708</v>
      </c>
      <c r="M185" s="15">
        <f t="shared" si="18"/>
        <v>4571.7</v>
      </c>
      <c r="N185" s="15">
        <f t="shared" si="19"/>
        <v>4045.7522123893805</v>
      </c>
      <c r="O185" s="3" t="s">
        <v>1035</v>
      </c>
    </row>
    <row r="186" spans="1:15" ht="21.95" customHeight="1">
      <c r="A186" s="5">
        <v>44014</v>
      </c>
      <c r="B186" s="1"/>
      <c r="C186" s="1" t="s">
        <v>13</v>
      </c>
      <c r="D186" s="1" t="s">
        <v>14</v>
      </c>
      <c r="E186" s="1" t="s">
        <v>15</v>
      </c>
      <c r="F186" s="12" t="s">
        <v>1012</v>
      </c>
      <c r="G186" s="1">
        <v>119</v>
      </c>
      <c r="H186" s="1">
        <v>5.18</v>
      </c>
      <c r="I186" s="1">
        <v>0.28000000000000003</v>
      </c>
      <c r="J186" s="1">
        <f t="shared" si="16"/>
        <v>4.8999999999999995</v>
      </c>
      <c r="K186" s="14">
        <v>0.13</v>
      </c>
      <c r="L186" s="15">
        <f t="shared" si="17"/>
        <v>4.336283185840708</v>
      </c>
      <c r="M186" s="15">
        <f t="shared" si="18"/>
        <v>583.09999999999991</v>
      </c>
      <c r="N186" s="15">
        <f t="shared" si="19"/>
        <v>516.01769911504425</v>
      </c>
      <c r="O186" s="1" t="s">
        <v>1034</v>
      </c>
    </row>
    <row r="187" spans="1:15" s="1" customFormat="1" ht="21.95" customHeight="1">
      <c r="A187" s="5">
        <v>44014</v>
      </c>
      <c r="C187" s="1" t="s">
        <v>13</v>
      </c>
      <c r="D187" s="1" t="s">
        <v>14</v>
      </c>
      <c r="E187" s="1" t="s">
        <v>15</v>
      </c>
      <c r="F187" s="12" t="s">
        <v>1012</v>
      </c>
      <c r="G187" s="1">
        <v>226</v>
      </c>
      <c r="H187" s="1">
        <v>5.18</v>
      </c>
      <c r="I187" s="1">
        <v>0.28000000000000003</v>
      </c>
      <c r="J187" s="1">
        <f t="shared" si="16"/>
        <v>4.8999999999999995</v>
      </c>
      <c r="K187" s="14">
        <v>0.13</v>
      </c>
      <c r="L187" s="15">
        <f t="shared" si="17"/>
        <v>4.336283185840708</v>
      </c>
      <c r="M187" s="15">
        <f t="shared" si="18"/>
        <v>1107.3999999999999</v>
      </c>
      <c r="N187" s="15">
        <f t="shared" si="19"/>
        <v>980</v>
      </c>
      <c r="O187" s="1" t="s">
        <v>1034</v>
      </c>
    </row>
    <row r="188" spans="1:15" s="1" customFormat="1" ht="21.95" customHeight="1">
      <c r="A188" s="8">
        <v>44014</v>
      </c>
      <c r="B188" s="3"/>
      <c r="C188" s="1" t="s">
        <v>13</v>
      </c>
      <c r="D188" s="1" t="s">
        <v>14</v>
      </c>
      <c r="E188" s="1" t="s">
        <v>15</v>
      </c>
      <c r="F188" s="17" t="s">
        <v>1014</v>
      </c>
      <c r="G188" s="3">
        <v>254</v>
      </c>
      <c r="H188" s="1">
        <v>5.18</v>
      </c>
      <c r="I188" s="1">
        <v>0.28000000000000003</v>
      </c>
      <c r="J188" s="1">
        <f t="shared" si="16"/>
        <v>4.8999999999999995</v>
      </c>
      <c r="K188" s="14">
        <v>0.13</v>
      </c>
      <c r="L188" s="15">
        <f t="shared" si="17"/>
        <v>4.336283185840708</v>
      </c>
      <c r="M188" s="15">
        <f t="shared" si="18"/>
        <v>1244.5999999999999</v>
      </c>
      <c r="N188" s="15">
        <f t="shared" si="19"/>
        <v>1101.4159292035399</v>
      </c>
      <c r="O188" s="3" t="s">
        <v>1035</v>
      </c>
    </row>
    <row r="189" spans="1:15" ht="21.95" customHeight="1">
      <c r="A189" s="8">
        <v>44014</v>
      </c>
      <c r="C189" s="1" t="s">
        <v>13</v>
      </c>
      <c r="D189" s="1" t="s">
        <v>14</v>
      </c>
      <c r="E189" s="1" t="s">
        <v>15</v>
      </c>
      <c r="F189" s="12" t="s">
        <v>35</v>
      </c>
      <c r="G189" s="1">
        <v>1307</v>
      </c>
      <c r="H189" s="1">
        <v>5.18</v>
      </c>
      <c r="I189" s="1">
        <v>0.28000000000000003</v>
      </c>
      <c r="J189" s="1">
        <f t="shared" si="16"/>
        <v>4.8999999999999995</v>
      </c>
      <c r="K189" s="14">
        <v>0.13</v>
      </c>
      <c r="L189" s="15">
        <f t="shared" si="17"/>
        <v>4.336283185840708</v>
      </c>
      <c r="M189" s="15">
        <f t="shared" si="18"/>
        <v>6404.2999999999993</v>
      </c>
      <c r="N189" s="15">
        <f t="shared" si="19"/>
        <v>5667.5221238938057</v>
      </c>
      <c r="O189" s="3" t="s">
        <v>1035</v>
      </c>
    </row>
    <row r="190" spans="1:15" ht="21.95" customHeight="1">
      <c r="A190" s="5">
        <v>44014</v>
      </c>
      <c r="B190" s="1"/>
      <c r="C190" s="1" t="s">
        <v>13</v>
      </c>
      <c r="D190" s="1" t="s">
        <v>14</v>
      </c>
      <c r="E190" s="1" t="s">
        <v>15</v>
      </c>
      <c r="F190" s="12" t="s">
        <v>746</v>
      </c>
      <c r="G190" s="1">
        <v>328</v>
      </c>
      <c r="H190" s="1">
        <v>5.18</v>
      </c>
      <c r="I190" s="1">
        <v>0.28000000000000003</v>
      </c>
      <c r="J190" s="1">
        <f t="shared" si="16"/>
        <v>4.8999999999999995</v>
      </c>
      <c r="K190" s="14">
        <v>0.13</v>
      </c>
      <c r="L190" s="15">
        <f t="shared" si="17"/>
        <v>4.336283185840708</v>
      </c>
      <c r="M190" s="15">
        <f t="shared" si="18"/>
        <v>1607.1999999999998</v>
      </c>
      <c r="N190" s="15">
        <f t="shared" si="19"/>
        <v>1422.3008849557523</v>
      </c>
      <c r="O190" s="1" t="s">
        <v>1035</v>
      </c>
    </row>
    <row r="191" spans="1:15" ht="21.95" customHeight="1">
      <c r="A191" s="5">
        <v>44014</v>
      </c>
      <c r="B191" s="1"/>
      <c r="C191" s="1" t="s">
        <v>13</v>
      </c>
      <c r="D191" s="1" t="s">
        <v>14</v>
      </c>
      <c r="E191" s="1" t="s">
        <v>15</v>
      </c>
      <c r="F191" s="12" t="s">
        <v>39</v>
      </c>
      <c r="G191" s="1">
        <v>2246</v>
      </c>
      <c r="H191" s="1">
        <v>5.18</v>
      </c>
      <c r="I191" s="1">
        <v>0.28000000000000003</v>
      </c>
      <c r="J191" s="1">
        <f t="shared" si="16"/>
        <v>4.8999999999999995</v>
      </c>
      <c r="K191" s="14">
        <v>0.13</v>
      </c>
      <c r="L191" s="15">
        <f t="shared" si="17"/>
        <v>4.336283185840708</v>
      </c>
      <c r="M191" s="15">
        <f t="shared" si="18"/>
        <v>11005.4</v>
      </c>
      <c r="N191" s="15">
        <f t="shared" si="19"/>
        <v>9739.2920353982299</v>
      </c>
      <c r="O191" s="1" t="s">
        <v>1035</v>
      </c>
    </row>
    <row r="192" spans="1:15" ht="21.95" customHeight="1">
      <c r="A192" s="8">
        <v>44014</v>
      </c>
      <c r="C192" s="1" t="s">
        <v>13</v>
      </c>
      <c r="D192" s="1" t="s">
        <v>14</v>
      </c>
      <c r="E192" s="1" t="s">
        <v>15</v>
      </c>
      <c r="F192" s="11" t="s">
        <v>197</v>
      </c>
      <c r="G192" s="3">
        <v>1551</v>
      </c>
      <c r="H192" s="1">
        <v>5.18</v>
      </c>
      <c r="I192" s="1">
        <v>0.28000000000000003</v>
      </c>
      <c r="J192" s="1">
        <f t="shared" si="16"/>
        <v>4.8999999999999995</v>
      </c>
      <c r="K192" s="14">
        <v>0.13</v>
      </c>
      <c r="L192" s="15">
        <f t="shared" si="17"/>
        <v>4.336283185840708</v>
      </c>
      <c r="M192" s="15">
        <f t="shared" si="18"/>
        <v>7599.8999999999987</v>
      </c>
      <c r="N192" s="15">
        <f t="shared" si="19"/>
        <v>6725.575221238938</v>
      </c>
      <c r="O192" s="3" t="s">
        <v>1034</v>
      </c>
    </row>
    <row r="193" spans="1:15" ht="21.95" customHeight="1">
      <c r="A193" s="8">
        <v>44014</v>
      </c>
      <c r="C193" s="1" t="s">
        <v>13</v>
      </c>
      <c r="D193" s="1" t="s">
        <v>14</v>
      </c>
      <c r="E193" s="1" t="s">
        <v>15</v>
      </c>
      <c r="F193" s="12" t="s">
        <v>1038</v>
      </c>
      <c r="G193" s="1">
        <v>2110</v>
      </c>
      <c r="H193" s="1">
        <v>5.18</v>
      </c>
      <c r="I193" s="1">
        <v>0.28000000000000003</v>
      </c>
      <c r="J193" s="1">
        <f t="shared" si="16"/>
        <v>4.8999999999999995</v>
      </c>
      <c r="K193" s="14">
        <v>0.13</v>
      </c>
      <c r="L193" s="15">
        <f t="shared" si="17"/>
        <v>4.336283185840708</v>
      </c>
      <c r="M193" s="15">
        <f t="shared" si="18"/>
        <v>10338.999999999998</v>
      </c>
      <c r="N193" s="15">
        <f t="shared" si="19"/>
        <v>9149.5575221238942</v>
      </c>
      <c r="O193" s="3" t="s">
        <v>1035</v>
      </c>
    </row>
    <row r="194" spans="1:15" ht="21.95" customHeight="1">
      <c r="A194" s="8">
        <v>44014</v>
      </c>
      <c r="C194" s="1" t="s">
        <v>13</v>
      </c>
      <c r="D194" s="1" t="s">
        <v>14</v>
      </c>
      <c r="E194" s="1" t="s">
        <v>15</v>
      </c>
      <c r="F194" s="17" t="s">
        <v>1026</v>
      </c>
      <c r="G194" s="3">
        <v>224</v>
      </c>
      <c r="H194" s="1">
        <v>5.18</v>
      </c>
      <c r="I194" s="1">
        <v>0.28000000000000003</v>
      </c>
      <c r="J194" s="1">
        <f t="shared" si="16"/>
        <v>4.8999999999999995</v>
      </c>
      <c r="K194" s="14">
        <v>0.13</v>
      </c>
      <c r="L194" s="15">
        <f t="shared" si="17"/>
        <v>4.336283185840708</v>
      </c>
      <c r="M194" s="15">
        <f t="shared" si="18"/>
        <v>1097.5999999999999</v>
      </c>
      <c r="N194" s="15">
        <f t="shared" si="19"/>
        <v>971.32743362831866</v>
      </c>
      <c r="O194" s="3" t="s">
        <v>1035</v>
      </c>
    </row>
    <row r="195" spans="1:15" ht="21.95" customHeight="1">
      <c r="A195" s="8">
        <v>44014</v>
      </c>
      <c r="C195" s="1" t="s">
        <v>13</v>
      </c>
      <c r="D195" s="1" t="s">
        <v>14</v>
      </c>
      <c r="E195" s="1" t="s">
        <v>15</v>
      </c>
      <c r="F195" s="11" t="s">
        <v>1020</v>
      </c>
      <c r="G195" s="3">
        <v>1400</v>
      </c>
      <c r="H195" s="1">
        <v>5.18</v>
      </c>
      <c r="I195" s="1">
        <v>0.28000000000000003</v>
      </c>
      <c r="J195" s="1">
        <f t="shared" si="16"/>
        <v>4.8999999999999995</v>
      </c>
      <c r="K195" s="14">
        <v>0.13</v>
      </c>
      <c r="L195" s="15">
        <f t="shared" si="17"/>
        <v>4.336283185840708</v>
      </c>
      <c r="M195" s="15">
        <f t="shared" si="18"/>
        <v>6859.9999999999991</v>
      </c>
      <c r="N195" s="15">
        <f t="shared" si="19"/>
        <v>6070.7964601769909</v>
      </c>
      <c r="O195" s="3" t="s">
        <v>1035</v>
      </c>
    </row>
    <row r="196" spans="1:15" ht="21.95" customHeight="1">
      <c r="A196" s="8">
        <v>44014</v>
      </c>
      <c r="C196" s="1" t="s">
        <v>13</v>
      </c>
      <c r="D196" s="1" t="s">
        <v>14</v>
      </c>
      <c r="E196" s="1" t="s">
        <v>15</v>
      </c>
      <c r="F196" s="11" t="s">
        <v>1023</v>
      </c>
      <c r="G196" s="3">
        <v>196</v>
      </c>
      <c r="H196" s="1">
        <v>5.18</v>
      </c>
      <c r="I196" s="1">
        <v>0.28000000000000003</v>
      </c>
      <c r="J196" s="1">
        <f t="shared" si="16"/>
        <v>4.8999999999999995</v>
      </c>
      <c r="K196" s="14">
        <v>0.13</v>
      </c>
      <c r="L196" s="15">
        <f t="shared" si="17"/>
        <v>4.336283185840708</v>
      </c>
      <c r="M196" s="15">
        <f t="shared" si="18"/>
        <v>960.39999999999986</v>
      </c>
      <c r="N196" s="15">
        <f t="shared" si="19"/>
        <v>849.91150442477874</v>
      </c>
      <c r="O196" s="3" t="s">
        <v>1034</v>
      </c>
    </row>
    <row r="197" spans="1:15" s="1" customFormat="1" ht="21.95" customHeight="1">
      <c r="A197" s="8">
        <v>44014</v>
      </c>
      <c r="B197" s="3"/>
      <c r="C197" s="1" t="s">
        <v>13</v>
      </c>
      <c r="D197" s="1" t="s">
        <v>14</v>
      </c>
      <c r="E197" s="1" t="s">
        <v>15</v>
      </c>
      <c r="F197" s="11" t="s">
        <v>851</v>
      </c>
      <c r="G197" s="3">
        <v>171</v>
      </c>
      <c r="H197" s="1">
        <v>5.18</v>
      </c>
      <c r="I197" s="1">
        <v>0.28000000000000003</v>
      </c>
      <c r="J197" s="1">
        <f t="shared" si="16"/>
        <v>4.8999999999999995</v>
      </c>
      <c r="K197" s="14">
        <v>0.13</v>
      </c>
      <c r="L197" s="15">
        <f t="shared" si="17"/>
        <v>4.336283185840708</v>
      </c>
      <c r="M197" s="15">
        <f t="shared" si="18"/>
        <v>837.89999999999986</v>
      </c>
      <c r="N197" s="15">
        <f t="shared" si="19"/>
        <v>741.50442477876106</v>
      </c>
      <c r="O197" s="3" t="s">
        <v>1034</v>
      </c>
    </row>
    <row r="198" spans="1:15" s="1" customFormat="1" ht="21.95" customHeight="1">
      <c r="A198" s="8">
        <v>44014</v>
      </c>
      <c r="B198" s="3"/>
      <c r="C198" s="1" t="s">
        <v>13</v>
      </c>
      <c r="D198" s="1" t="s">
        <v>14</v>
      </c>
      <c r="E198" s="1" t="s">
        <v>15</v>
      </c>
      <c r="F198" s="11" t="s">
        <v>1028</v>
      </c>
      <c r="G198" s="3">
        <v>318</v>
      </c>
      <c r="H198" s="1">
        <v>5.18</v>
      </c>
      <c r="I198" s="1">
        <v>0.28000000000000003</v>
      </c>
      <c r="J198" s="1">
        <f t="shared" si="16"/>
        <v>4.8999999999999995</v>
      </c>
      <c r="K198" s="14">
        <v>0.13</v>
      </c>
      <c r="L198" s="15">
        <f t="shared" si="17"/>
        <v>4.336283185840708</v>
      </c>
      <c r="M198" s="15">
        <f t="shared" si="18"/>
        <v>1558.1999999999998</v>
      </c>
      <c r="N198" s="15">
        <f t="shared" si="19"/>
        <v>1378.9380530973451</v>
      </c>
      <c r="O198" s="3" t="s">
        <v>1034</v>
      </c>
    </row>
    <row r="199" spans="1:15" ht="21.95" customHeight="1">
      <c r="A199" s="8">
        <v>44014</v>
      </c>
      <c r="C199" s="1" t="s">
        <v>13</v>
      </c>
      <c r="D199" s="1" t="s">
        <v>14</v>
      </c>
      <c r="E199" s="1" t="s">
        <v>15</v>
      </c>
      <c r="F199" s="11" t="s">
        <v>291</v>
      </c>
      <c r="G199" s="3">
        <v>171</v>
      </c>
      <c r="H199" s="1">
        <v>5.18</v>
      </c>
      <c r="I199" s="1">
        <v>0.28000000000000003</v>
      </c>
      <c r="J199" s="1">
        <f t="shared" si="16"/>
        <v>4.8999999999999995</v>
      </c>
      <c r="K199" s="14">
        <v>0.13</v>
      </c>
      <c r="L199" s="15">
        <f t="shared" si="17"/>
        <v>4.336283185840708</v>
      </c>
      <c r="M199" s="15">
        <f t="shared" si="18"/>
        <v>837.89999999999986</v>
      </c>
      <c r="N199" s="15">
        <f t="shared" si="19"/>
        <v>741.50442477876106</v>
      </c>
      <c r="O199" s="3" t="s">
        <v>1034</v>
      </c>
    </row>
    <row r="200" spans="1:15" ht="21.95" customHeight="1">
      <c r="A200" s="5">
        <v>44014</v>
      </c>
      <c r="B200" s="1"/>
      <c r="C200" s="1" t="s">
        <v>13</v>
      </c>
      <c r="D200" s="1" t="s">
        <v>14</v>
      </c>
      <c r="E200" s="1" t="s">
        <v>15</v>
      </c>
      <c r="F200" s="12" t="s">
        <v>149</v>
      </c>
      <c r="G200" s="1">
        <v>344</v>
      </c>
      <c r="H200" s="1">
        <v>5.18</v>
      </c>
      <c r="I200" s="1">
        <v>0.28000000000000003</v>
      </c>
      <c r="J200" s="1">
        <f t="shared" si="16"/>
        <v>4.8999999999999995</v>
      </c>
      <c r="K200" s="14">
        <v>0.13</v>
      </c>
      <c r="L200" s="15">
        <f t="shared" si="17"/>
        <v>4.336283185840708</v>
      </c>
      <c r="M200" s="15">
        <f t="shared" si="18"/>
        <v>1685.6</v>
      </c>
      <c r="N200" s="15">
        <f t="shared" si="19"/>
        <v>1491.6814159292035</v>
      </c>
      <c r="O200" s="1" t="s">
        <v>1035</v>
      </c>
    </row>
    <row r="201" spans="1:15" ht="21.95" customHeight="1">
      <c r="A201" s="8">
        <v>44014</v>
      </c>
      <c r="C201" s="1" t="s">
        <v>13</v>
      </c>
      <c r="D201" s="1" t="s">
        <v>14</v>
      </c>
      <c r="E201" s="1" t="s">
        <v>15</v>
      </c>
      <c r="F201" s="11" t="s">
        <v>1029</v>
      </c>
      <c r="G201" s="3">
        <v>755</v>
      </c>
      <c r="H201" s="1">
        <v>5.18</v>
      </c>
      <c r="I201" s="1">
        <v>0.28000000000000003</v>
      </c>
      <c r="J201" s="1">
        <f t="shared" si="16"/>
        <v>4.8999999999999995</v>
      </c>
      <c r="K201" s="14">
        <v>0.13</v>
      </c>
      <c r="L201" s="15">
        <f t="shared" si="17"/>
        <v>4.336283185840708</v>
      </c>
      <c r="M201" s="15">
        <f t="shared" si="18"/>
        <v>3699.4999999999995</v>
      </c>
      <c r="N201" s="15">
        <f t="shared" si="19"/>
        <v>3273.8938053097345</v>
      </c>
      <c r="O201" s="3" t="s">
        <v>1034</v>
      </c>
    </row>
    <row r="202" spans="1:15" ht="21.95" customHeight="1">
      <c r="A202" s="8">
        <v>44014</v>
      </c>
      <c r="C202" s="1" t="s">
        <v>13</v>
      </c>
      <c r="D202" s="1" t="s">
        <v>14</v>
      </c>
      <c r="E202" s="1" t="s">
        <v>15</v>
      </c>
      <c r="F202" s="12" t="s">
        <v>44</v>
      </c>
      <c r="G202" s="1">
        <v>269</v>
      </c>
      <c r="H202" s="1">
        <v>5.18</v>
      </c>
      <c r="I202" s="1">
        <v>0.28000000000000003</v>
      </c>
      <c r="J202" s="1">
        <f t="shared" si="16"/>
        <v>4.8999999999999995</v>
      </c>
      <c r="K202" s="14">
        <v>0.13</v>
      </c>
      <c r="L202" s="15">
        <f t="shared" si="17"/>
        <v>4.336283185840708</v>
      </c>
      <c r="M202" s="15">
        <f t="shared" si="18"/>
        <v>1318.1</v>
      </c>
      <c r="N202" s="15">
        <f t="shared" si="19"/>
        <v>1166.4601769911505</v>
      </c>
      <c r="O202" s="3" t="s">
        <v>1035</v>
      </c>
    </row>
    <row r="203" spans="1:15" ht="21.95" customHeight="1">
      <c r="A203" s="8">
        <v>44014</v>
      </c>
      <c r="C203" s="1" t="s">
        <v>13</v>
      </c>
      <c r="D203" s="1" t="s">
        <v>14</v>
      </c>
      <c r="E203" s="1" t="s">
        <v>15</v>
      </c>
      <c r="F203" s="17" t="s">
        <v>27</v>
      </c>
      <c r="G203" s="3">
        <v>524</v>
      </c>
      <c r="H203" s="1">
        <v>5.18</v>
      </c>
      <c r="I203" s="1">
        <v>0.28000000000000003</v>
      </c>
      <c r="J203" s="1">
        <f t="shared" si="16"/>
        <v>4.8999999999999995</v>
      </c>
      <c r="K203" s="14">
        <v>0.13</v>
      </c>
      <c r="L203" s="15">
        <f t="shared" si="17"/>
        <v>4.336283185840708</v>
      </c>
      <c r="M203" s="15">
        <f t="shared" si="18"/>
        <v>2567.6</v>
      </c>
      <c r="N203" s="15">
        <f t="shared" si="19"/>
        <v>2272.212389380531</v>
      </c>
      <c r="O203" s="3" t="s">
        <v>1035</v>
      </c>
    </row>
    <row r="204" spans="1:15" ht="21.95" customHeight="1">
      <c r="A204" s="18">
        <v>44014</v>
      </c>
      <c r="C204" s="1" t="s">
        <v>13</v>
      </c>
      <c r="D204" s="1" t="s">
        <v>14</v>
      </c>
      <c r="E204" s="1" t="s">
        <v>15</v>
      </c>
      <c r="F204" s="11" t="s">
        <v>1030</v>
      </c>
      <c r="G204" s="3">
        <v>277</v>
      </c>
      <c r="H204" s="1">
        <v>5.18</v>
      </c>
      <c r="I204" s="1">
        <v>0.28000000000000003</v>
      </c>
      <c r="J204" s="1">
        <f t="shared" si="16"/>
        <v>4.8999999999999995</v>
      </c>
      <c r="K204" s="14">
        <v>0.13</v>
      </c>
      <c r="L204" s="15">
        <f t="shared" si="17"/>
        <v>4.336283185840708</v>
      </c>
      <c r="M204" s="15">
        <f t="shared" si="18"/>
        <v>1357.3</v>
      </c>
      <c r="N204" s="15">
        <f t="shared" si="19"/>
        <v>1201.1504424778761</v>
      </c>
      <c r="O204" s="3" t="s">
        <v>1034</v>
      </c>
    </row>
    <row r="205" spans="1:15" ht="21.95" customHeight="1">
      <c r="A205" s="18">
        <v>44015</v>
      </c>
      <c r="C205" s="1" t="s">
        <v>13</v>
      </c>
      <c r="D205" s="1" t="s">
        <v>14</v>
      </c>
      <c r="E205" s="1" t="s">
        <v>15</v>
      </c>
      <c r="F205" s="11" t="s">
        <v>1013</v>
      </c>
      <c r="G205" s="3">
        <v>1740</v>
      </c>
      <c r="H205" s="1">
        <v>5.18</v>
      </c>
      <c r="I205" s="1">
        <v>0.28000000000000003</v>
      </c>
      <c r="J205" s="1">
        <f t="shared" si="16"/>
        <v>4.8999999999999995</v>
      </c>
      <c r="K205" s="14">
        <v>0.13</v>
      </c>
      <c r="L205" s="15">
        <f t="shared" si="17"/>
        <v>4.336283185840708</v>
      </c>
      <c r="M205" s="15">
        <f t="shared" si="18"/>
        <v>8525.9999999999982</v>
      </c>
      <c r="N205" s="15">
        <f t="shared" si="19"/>
        <v>7545.1327433628321</v>
      </c>
      <c r="O205" s="3" t="s">
        <v>1034</v>
      </c>
    </row>
    <row r="206" spans="1:15" ht="21.95" customHeight="1">
      <c r="A206" s="19">
        <v>44015</v>
      </c>
      <c r="C206" s="1" t="s">
        <v>13</v>
      </c>
      <c r="D206" s="1" t="s">
        <v>14</v>
      </c>
      <c r="E206" s="1" t="s">
        <v>15</v>
      </c>
      <c r="F206" s="12" t="s">
        <v>35</v>
      </c>
      <c r="G206" s="1">
        <v>157</v>
      </c>
      <c r="H206" s="1">
        <v>5.18</v>
      </c>
      <c r="I206" s="1">
        <v>0.28000000000000003</v>
      </c>
      <c r="J206" s="1">
        <f t="shared" si="16"/>
        <v>4.8999999999999995</v>
      </c>
      <c r="K206" s="14">
        <v>0.13</v>
      </c>
      <c r="L206" s="15">
        <f t="shared" si="17"/>
        <v>4.336283185840708</v>
      </c>
      <c r="M206" s="15">
        <f t="shared" si="18"/>
        <v>769.3</v>
      </c>
      <c r="N206" s="15">
        <f t="shared" si="19"/>
        <v>680.79646017699122</v>
      </c>
      <c r="O206" s="3" t="s">
        <v>1035</v>
      </c>
    </row>
    <row r="207" spans="1:15" ht="21.95" customHeight="1">
      <c r="A207" s="5">
        <v>44015</v>
      </c>
      <c r="B207" s="1"/>
      <c r="C207" s="1" t="s">
        <v>13</v>
      </c>
      <c r="D207" s="1" t="s">
        <v>14</v>
      </c>
      <c r="E207" s="1" t="s">
        <v>15</v>
      </c>
      <c r="F207" s="12" t="s">
        <v>39</v>
      </c>
      <c r="G207" s="1">
        <v>731</v>
      </c>
      <c r="H207" s="1">
        <v>5.18</v>
      </c>
      <c r="I207" s="1">
        <v>0.28000000000000003</v>
      </c>
      <c r="J207" s="1">
        <f t="shared" si="16"/>
        <v>4.8999999999999995</v>
      </c>
      <c r="K207" s="14">
        <v>0.13</v>
      </c>
      <c r="L207" s="15">
        <f t="shared" si="17"/>
        <v>4.336283185840708</v>
      </c>
      <c r="M207" s="15">
        <f t="shared" si="18"/>
        <v>3581.8999999999996</v>
      </c>
      <c r="N207" s="15">
        <f t="shared" si="19"/>
        <v>3169.8230088495575</v>
      </c>
      <c r="O207" s="1" t="s">
        <v>1035</v>
      </c>
    </row>
    <row r="208" spans="1:15" s="1" customFormat="1" ht="21.95" customHeight="1">
      <c r="A208" s="18">
        <v>44015</v>
      </c>
      <c r="B208" s="3"/>
      <c r="C208" s="1" t="s">
        <v>13</v>
      </c>
      <c r="D208" s="1" t="s">
        <v>14</v>
      </c>
      <c r="E208" s="1" t="s">
        <v>15</v>
      </c>
      <c r="F208" s="12" t="s">
        <v>1038</v>
      </c>
      <c r="G208" s="1">
        <v>251</v>
      </c>
      <c r="H208" s="1">
        <v>5.18</v>
      </c>
      <c r="I208" s="1">
        <v>0.28000000000000003</v>
      </c>
      <c r="J208" s="1">
        <f t="shared" si="16"/>
        <v>4.8999999999999995</v>
      </c>
      <c r="K208" s="14">
        <v>0.13</v>
      </c>
      <c r="L208" s="15">
        <f t="shared" si="17"/>
        <v>4.336283185840708</v>
      </c>
      <c r="M208" s="15">
        <f t="shared" si="18"/>
        <v>1229.8999999999999</v>
      </c>
      <c r="N208" s="15">
        <f t="shared" si="19"/>
        <v>1088.4070796460178</v>
      </c>
      <c r="O208" s="3" t="s">
        <v>1035</v>
      </c>
    </row>
    <row r="209" spans="1:15" s="1" customFormat="1" ht="21.95" customHeight="1">
      <c r="A209" s="5">
        <v>44015</v>
      </c>
      <c r="B209" s="3"/>
      <c r="C209" s="1" t="s">
        <v>13</v>
      </c>
      <c r="D209" s="1" t="s">
        <v>14</v>
      </c>
      <c r="E209" s="1" t="s">
        <v>15</v>
      </c>
      <c r="F209" s="12" t="s">
        <v>25</v>
      </c>
      <c r="G209" s="1">
        <v>813</v>
      </c>
      <c r="H209" s="1">
        <v>5.18</v>
      </c>
      <c r="I209" s="1">
        <v>0.28000000000000003</v>
      </c>
      <c r="J209" s="1">
        <f t="shared" si="16"/>
        <v>4.8999999999999995</v>
      </c>
      <c r="K209" s="14">
        <v>0.13</v>
      </c>
      <c r="L209" s="15">
        <f t="shared" si="17"/>
        <v>4.336283185840708</v>
      </c>
      <c r="M209" s="15">
        <f t="shared" si="18"/>
        <v>3983.6999999999994</v>
      </c>
      <c r="N209" s="15">
        <f t="shared" si="19"/>
        <v>3525.3982300884954</v>
      </c>
      <c r="O209" s="3" t="s">
        <v>1035</v>
      </c>
    </row>
    <row r="210" spans="1:15" s="1" customFormat="1" ht="21.95" customHeight="1">
      <c r="A210" s="5">
        <v>44016</v>
      </c>
      <c r="C210" s="1" t="s">
        <v>13</v>
      </c>
      <c r="D210" s="1" t="s">
        <v>14</v>
      </c>
      <c r="E210" s="1" t="s">
        <v>15</v>
      </c>
      <c r="F210" s="6" t="s">
        <v>1012</v>
      </c>
      <c r="G210" s="1">
        <v>141</v>
      </c>
      <c r="H210" s="1">
        <v>5.18</v>
      </c>
      <c r="I210" s="1">
        <v>0.28000000000000003</v>
      </c>
      <c r="J210" s="1">
        <f t="shared" si="16"/>
        <v>4.8999999999999995</v>
      </c>
      <c r="K210" s="14">
        <v>0.13</v>
      </c>
      <c r="L210" s="15">
        <f t="shared" si="17"/>
        <v>4.336283185840708</v>
      </c>
      <c r="M210" s="15">
        <f t="shared" si="18"/>
        <v>690.9</v>
      </c>
      <c r="N210" s="15">
        <f t="shared" si="19"/>
        <v>611.4159292035398</v>
      </c>
      <c r="O210" s="1" t="s">
        <v>1034</v>
      </c>
    </row>
    <row r="211" spans="1:15" ht="21.95" customHeight="1">
      <c r="A211" s="8">
        <v>44016</v>
      </c>
      <c r="C211" s="1" t="s">
        <v>13</v>
      </c>
      <c r="D211" s="1" t="s">
        <v>14</v>
      </c>
      <c r="E211" s="1" t="s">
        <v>15</v>
      </c>
      <c r="F211" s="9" t="s">
        <v>35</v>
      </c>
      <c r="G211" s="1">
        <v>1099</v>
      </c>
      <c r="H211" s="1">
        <v>5.18</v>
      </c>
      <c r="I211" s="1">
        <v>0.28000000000000003</v>
      </c>
      <c r="J211" s="1">
        <f t="shared" si="16"/>
        <v>4.8999999999999995</v>
      </c>
      <c r="K211" s="14">
        <v>0.13</v>
      </c>
      <c r="L211" s="15">
        <f t="shared" si="17"/>
        <v>4.336283185840708</v>
      </c>
      <c r="M211" s="15">
        <f t="shared" si="18"/>
        <v>5385.0999999999995</v>
      </c>
      <c r="N211" s="15">
        <f t="shared" si="19"/>
        <v>4765.575221238938</v>
      </c>
      <c r="O211" s="3" t="s">
        <v>1035</v>
      </c>
    </row>
    <row r="212" spans="1:15" s="1" customFormat="1" ht="21.95" customHeight="1">
      <c r="A212" s="5">
        <v>44016</v>
      </c>
      <c r="C212" s="1" t="s">
        <v>13</v>
      </c>
      <c r="D212" s="1" t="s">
        <v>14</v>
      </c>
      <c r="E212" s="1" t="s">
        <v>15</v>
      </c>
      <c r="F212" s="7" t="s">
        <v>39</v>
      </c>
      <c r="G212" s="1">
        <v>2235</v>
      </c>
      <c r="H212" s="1">
        <v>5.18</v>
      </c>
      <c r="I212" s="1">
        <v>0.28000000000000003</v>
      </c>
      <c r="J212" s="1">
        <f t="shared" si="16"/>
        <v>4.8999999999999995</v>
      </c>
      <c r="K212" s="14">
        <v>0.13</v>
      </c>
      <c r="L212" s="15">
        <f t="shared" si="17"/>
        <v>4.336283185840708</v>
      </c>
      <c r="M212" s="15">
        <f t="shared" si="18"/>
        <v>10951.499999999998</v>
      </c>
      <c r="N212" s="15">
        <f t="shared" si="19"/>
        <v>9691.5929203539818</v>
      </c>
      <c r="O212" s="1" t="s">
        <v>1035</v>
      </c>
    </row>
    <row r="213" spans="1:15" ht="21.95" customHeight="1">
      <c r="A213" s="8">
        <v>44016</v>
      </c>
      <c r="C213" s="1" t="s">
        <v>13</v>
      </c>
      <c r="D213" s="1" t="s">
        <v>14</v>
      </c>
      <c r="E213" s="1" t="s">
        <v>15</v>
      </c>
      <c r="F213" s="9" t="s">
        <v>197</v>
      </c>
      <c r="G213" s="3">
        <v>1443</v>
      </c>
      <c r="H213" s="1">
        <v>5.18</v>
      </c>
      <c r="I213" s="1">
        <v>0.28000000000000003</v>
      </c>
      <c r="J213" s="1">
        <f t="shared" si="16"/>
        <v>4.8999999999999995</v>
      </c>
      <c r="K213" s="14">
        <v>0.13</v>
      </c>
      <c r="L213" s="15">
        <f t="shared" si="17"/>
        <v>4.336283185840708</v>
      </c>
      <c r="M213" s="15">
        <f t="shared" si="18"/>
        <v>7070.6999999999989</v>
      </c>
      <c r="N213" s="15">
        <f t="shared" si="19"/>
        <v>6257.2566371681414</v>
      </c>
      <c r="O213" s="3" t="s">
        <v>1034</v>
      </c>
    </row>
    <row r="214" spans="1:15" ht="21.95" customHeight="1">
      <c r="A214" s="8">
        <v>44016</v>
      </c>
      <c r="C214" s="1" t="s">
        <v>13</v>
      </c>
      <c r="D214" s="1" t="s">
        <v>14</v>
      </c>
      <c r="E214" s="1" t="s">
        <v>15</v>
      </c>
      <c r="F214" s="9" t="s">
        <v>1038</v>
      </c>
      <c r="G214" s="1">
        <v>1395</v>
      </c>
      <c r="H214" s="1">
        <v>5.18</v>
      </c>
      <c r="I214" s="1">
        <v>0.28000000000000003</v>
      </c>
      <c r="J214" s="1">
        <f t="shared" si="16"/>
        <v>4.8999999999999995</v>
      </c>
      <c r="K214" s="14">
        <v>0.13</v>
      </c>
      <c r="L214" s="15">
        <f t="shared" si="17"/>
        <v>4.336283185840708</v>
      </c>
      <c r="M214" s="15">
        <f t="shared" si="18"/>
        <v>6835.4999999999991</v>
      </c>
      <c r="N214" s="15">
        <f t="shared" si="19"/>
        <v>6049.1150442477874</v>
      </c>
      <c r="O214" s="3" t="s">
        <v>1035</v>
      </c>
    </row>
    <row r="215" spans="1:15" ht="21.95" customHeight="1">
      <c r="A215" s="8">
        <v>44016</v>
      </c>
      <c r="C215" s="1" t="s">
        <v>13</v>
      </c>
      <c r="D215" s="1" t="s">
        <v>14</v>
      </c>
      <c r="E215" s="1" t="s">
        <v>15</v>
      </c>
      <c r="F215" s="9" t="s">
        <v>1023</v>
      </c>
      <c r="G215" s="3">
        <v>432</v>
      </c>
      <c r="H215" s="1">
        <v>5.18</v>
      </c>
      <c r="I215" s="1">
        <v>0.28000000000000003</v>
      </c>
      <c r="J215" s="1">
        <f t="shared" si="16"/>
        <v>4.8999999999999995</v>
      </c>
      <c r="K215" s="14">
        <v>0.13</v>
      </c>
      <c r="L215" s="15">
        <f t="shared" si="17"/>
        <v>4.336283185840708</v>
      </c>
      <c r="M215" s="15">
        <f t="shared" si="18"/>
        <v>2116.7999999999997</v>
      </c>
      <c r="N215" s="15">
        <f t="shared" si="19"/>
        <v>1873.2743362831859</v>
      </c>
      <c r="O215" s="3" t="s">
        <v>1034</v>
      </c>
    </row>
    <row r="216" spans="1:15" ht="21.95" customHeight="1">
      <c r="A216" s="8">
        <v>44016</v>
      </c>
      <c r="C216" s="1" t="s">
        <v>13</v>
      </c>
      <c r="D216" s="1" t="s">
        <v>14</v>
      </c>
      <c r="E216" s="1" t="s">
        <v>15</v>
      </c>
      <c r="F216" s="9" t="s">
        <v>1028</v>
      </c>
      <c r="G216" s="3">
        <v>881</v>
      </c>
      <c r="H216" s="1">
        <v>5.18</v>
      </c>
      <c r="I216" s="1">
        <v>0.28000000000000003</v>
      </c>
      <c r="J216" s="1">
        <f t="shared" si="16"/>
        <v>4.8999999999999995</v>
      </c>
      <c r="K216" s="14">
        <v>0.13</v>
      </c>
      <c r="L216" s="15">
        <f t="shared" si="17"/>
        <v>4.336283185840708</v>
      </c>
      <c r="M216" s="15">
        <f t="shared" si="18"/>
        <v>4316.8999999999996</v>
      </c>
      <c r="N216" s="15">
        <f t="shared" si="19"/>
        <v>3820.2654867256638</v>
      </c>
      <c r="O216" s="3" t="s">
        <v>1034</v>
      </c>
    </row>
    <row r="217" spans="1:15" s="1" customFormat="1" ht="21.95" customHeight="1">
      <c r="A217" s="5">
        <v>44016</v>
      </c>
      <c r="C217" s="1" t="s">
        <v>13</v>
      </c>
      <c r="D217" s="1" t="s">
        <v>14</v>
      </c>
      <c r="E217" s="1" t="s">
        <v>15</v>
      </c>
      <c r="F217" s="7" t="s">
        <v>149</v>
      </c>
      <c r="G217" s="1">
        <v>498</v>
      </c>
      <c r="H217" s="1">
        <v>5.18</v>
      </c>
      <c r="I217" s="1">
        <v>0.28000000000000003</v>
      </c>
      <c r="J217" s="1">
        <f t="shared" si="16"/>
        <v>4.8999999999999995</v>
      </c>
      <c r="K217" s="14">
        <v>0.13</v>
      </c>
      <c r="L217" s="15">
        <f t="shared" si="17"/>
        <v>4.336283185840708</v>
      </c>
      <c r="M217" s="15">
        <f t="shared" si="18"/>
        <v>2440.1999999999998</v>
      </c>
      <c r="N217" s="15">
        <f t="shared" si="19"/>
        <v>2159.4690265486724</v>
      </c>
      <c r="O217" s="1" t="s">
        <v>1035</v>
      </c>
    </row>
    <row r="218" spans="1:15" ht="21.95" customHeight="1">
      <c r="A218" s="8">
        <v>44016</v>
      </c>
      <c r="C218" s="1" t="s">
        <v>13</v>
      </c>
      <c r="D218" s="1" t="s">
        <v>14</v>
      </c>
      <c r="E218" s="1" t="s">
        <v>15</v>
      </c>
      <c r="F218" s="9" t="s">
        <v>44</v>
      </c>
      <c r="G218" s="1">
        <v>610</v>
      </c>
      <c r="H218" s="1">
        <v>5.18</v>
      </c>
      <c r="I218" s="1">
        <v>0.28000000000000003</v>
      </c>
      <c r="J218" s="1">
        <f t="shared" si="16"/>
        <v>4.8999999999999995</v>
      </c>
      <c r="K218" s="14">
        <v>0.13</v>
      </c>
      <c r="L218" s="15">
        <f t="shared" si="17"/>
        <v>4.336283185840708</v>
      </c>
      <c r="M218" s="15">
        <f t="shared" si="18"/>
        <v>2988.9999999999995</v>
      </c>
      <c r="N218" s="15">
        <f t="shared" si="19"/>
        <v>2645.1327433628321</v>
      </c>
      <c r="O218" s="3" t="s">
        <v>1035</v>
      </c>
    </row>
    <row r="219" spans="1:15" ht="21.95" customHeight="1">
      <c r="A219" s="8">
        <v>44016</v>
      </c>
      <c r="C219" s="1" t="s">
        <v>13</v>
      </c>
      <c r="D219" s="1" t="s">
        <v>14</v>
      </c>
      <c r="E219" s="1" t="s">
        <v>15</v>
      </c>
      <c r="F219" s="20" t="s">
        <v>27</v>
      </c>
      <c r="G219" s="3">
        <v>452</v>
      </c>
      <c r="H219" s="1">
        <v>5.18</v>
      </c>
      <c r="I219" s="1">
        <v>0.28000000000000003</v>
      </c>
      <c r="J219" s="1">
        <f t="shared" si="16"/>
        <v>4.8999999999999995</v>
      </c>
      <c r="K219" s="14">
        <v>0.13</v>
      </c>
      <c r="L219" s="15">
        <f t="shared" si="17"/>
        <v>4.336283185840708</v>
      </c>
      <c r="M219" s="15">
        <f t="shared" si="18"/>
        <v>2214.7999999999997</v>
      </c>
      <c r="N219" s="15">
        <f t="shared" si="19"/>
        <v>1960</v>
      </c>
      <c r="O219" s="3" t="s">
        <v>1035</v>
      </c>
    </row>
    <row r="220" spans="1:15" ht="21.95" customHeight="1">
      <c r="A220" s="8">
        <v>44017</v>
      </c>
      <c r="C220" s="1" t="s">
        <v>13</v>
      </c>
      <c r="D220" s="1" t="s">
        <v>14</v>
      </c>
      <c r="E220" s="1" t="s">
        <v>15</v>
      </c>
      <c r="F220" s="10" t="s">
        <v>1013</v>
      </c>
      <c r="G220" s="3">
        <v>1625</v>
      </c>
      <c r="H220" s="1">
        <v>5.18</v>
      </c>
      <c r="I220" s="1">
        <v>0.28000000000000003</v>
      </c>
      <c r="J220" s="1">
        <f t="shared" si="16"/>
        <v>4.8999999999999995</v>
      </c>
      <c r="K220" s="14">
        <v>0.13</v>
      </c>
      <c r="L220" s="15">
        <f t="shared" si="17"/>
        <v>4.336283185840708</v>
      </c>
      <c r="M220" s="15">
        <f t="shared" si="18"/>
        <v>7962.4999999999991</v>
      </c>
      <c r="N220" s="15">
        <f t="shared" si="19"/>
        <v>7046.4601769911505</v>
      </c>
      <c r="O220" s="3" t="s">
        <v>1034</v>
      </c>
    </row>
    <row r="221" spans="1:15" ht="21.95" customHeight="1">
      <c r="A221" s="8">
        <v>44017</v>
      </c>
      <c r="C221" s="1" t="s">
        <v>13</v>
      </c>
      <c r="D221" s="1" t="s">
        <v>14</v>
      </c>
      <c r="E221" s="1" t="s">
        <v>15</v>
      </c>
      <c r="F221" s="20" t="s">
        <v>1014</v>
      </c>
      <c r="G221" s="3">
        <v>257</v>
      </c>
      <c r="H221" s="1">
        <v>5.18</v>
      </c>
      <c r="I221" s="1">
        <v>0.28000000000000003</v>
      </c>
      <c r="J221" s="1">
        <f t="shared" si="16"/>
        <v>4.8999999999999995</v>
      </c>
      <c r="K221" s="14">
        <v>0.13</v>
      </c>
      <c r="L221" s="15">
        <f t="shared" si="17"/>
        <v>4.336283185840708</v>
      </c>
      <c r="M221" s="15">
        <f t="shared" si="18"/>
        <v>1259.3</v>
      </c>
      <c r="N221" s="15">
        <f t="shared" si="19"/>
        <v>1114.424778761062</v>
      </c>
      <c r="O221" s="3" t="s">
        <v>1035</v>
      </c>
    </row>
    <row r="222" spans="1:15" s="1" customFormat="1" ht="21.95" customHeight="1">
      <c r="A222" s="8">
        <v>44017</v>
      </c>
      <c r="B222" s="3"/>
      <c r="C222" s="1" t="s">
        <v>13</v>
      </c>
      <c r="D222" s="1" t="s">
        <v>14</v>
      </c>
      <c r="E222" s="1" t="s">
        <v>15</v>
      </c>
      <c r="F222" s="9" t="s">
        <v>35</v>
      </c>
      <c r="G222" s="1">
        <v>768</v>
      </c>
      <c r="H222" s="1">
        <v>5.18</v>
      </c>
      <c r="I222" s="1">
        <v>0.28000000000000003</v>
      </c>
      <c r="J222" s="1">
        <f t="shared" si="16"/>
        <v>4.8999999999999995</v>
      </c>
      <c r="K222" s="14">
        <v>0.13</v>
      </c>
      <c r="L222" s="15">
        <f t="shared" si="17"/>
        <v>4.336283185840708</v>
      </c>
      <c r="M222" s="15">
        <f t="shared" si="18"/>
        <v>3763.2</v>
      </c>
      <c r="N222" s="15">
        <f t="shared" si="19"/>
        <v>3330.2654867256638</v>
      </c>
      <c r="O222" s="3" t="s">
        <v>1035</v>
      </c>
    </row>
    <row r="223" spans="1:15" s="1" customFormat="1" ht="21.95" customHeight="1">
      <c r="A223" s="5">
        <v>44017</v>
      </c>
      <c r="C223" s="1" t="s">
        <v>13</v>
      </c>
      <c r="D223" s="1" t="s">
        <v>14</v>
      </c>
      <c r="E223" s="1" t="s">
        <v>15</v>
      </c>
      <c r="F223" s="7" t="s">
        <v>746</v>
      </c>
      <c r="G223" s="1">
        <v>387</v>
      </c>
      <c r="H223" s="1">
        <v>5.18</v>
      </c>
      <c r="I223" s="1">
        <v>0.28000000000000003</v>
      </c>
      <c r="J223" s="1">
        <f t="shared" si="16"/>
        <v>4.8999999999999995</v>
      </c>
      <c r="K223" s="14">
        <v>0.13</v>
      </c>
      <c r="L223" s="15">
        <f t="shared" si="17"/>
        <v>4.336283185840708</v>
      </c>
      <c r="M223" s="15">
        <f t="shared" si="18"/>
        <v>1896.2999999999997</v>
      </c>
      <c r="N223" s="15">
        <f t="shared" si="19"/>
        <v>1678.141592920354</v>
      </c>
      <c r="O223" s="1" t="s">
        <v>1035</v>
      </c>
    </row>
    <row r="224" spans="1:15" ht="21.95" customHeight="1">
      <c r="A224" s="5">
        <v>44017</v>
      </c>
      <c r="B224" s="1"/>
      <c r="C224" s="1" t="s">
        <v>13</v>
      </c>
      <c r="D224" s="1" t="s">
        <v>14</v>
      </c>
      <c r="E224" s="1" t="s">
        <v>15</v>
      </c>
      <c r="F224" s="7" t="s">
        <v>746</v>
      </c>
      <c r="G224" s="1">
        <v>745</v>
      </c>
      <c r="H224" s="1">
        <v>5.18</v>
      </c>
      <c r="I224" s="1">
        <v>0.28000000000000003</v>
      </c>
      <c r="J224" s="1">
        <f t="shared" si="16"/>
        <v>4.8999999999999995</v>
      </c>
      <c r="K224" s="14">
        <v>0.13</v>
      </c>
      <c r="L224" s="15">
        <f t="shared" si="17"/>
        <v>4.336283185840708</v>
      </c>
      <c r="M224" s="15">
        <f t="shared" si="18"/>
        <v>3650.4999999999995</v>
      </c>
      <c r="N224" s="15">
        <f t="shared" si="19"/>
        <v>3230.5309734513276</v>
      </c>
      <c r="O224" s="1" t="s">
        <v>1035</v>
      </c>
    </row>
    <row r="225" spans="1:15" ht="21.95" customHeight="1">
      <c r="A225" s="5">
        <v>44017</v>
      </c>
      <c r="B225" s="1"/>
      <c r="C225" s="1" t="s">
        <v>13</v>
      </c>
      <c r="D225" s="1" t="s">
        <v>14</v>
      </c>
      <c r="E225" s="1" t="s">
        <v>15</v>
      </c>
      <c r="F225" s="7" t="s">
        <v>39</v>
      </c>
      <c r="G225" s="1">
        <v>1032</v>
      </c>
      <c r="H225" s="1">
        <v>5.18</v>
      </c>
      <c r="I225" s="1">
        <v>0.28000000000000003</v>
      </c>
      <c r="J225" s="1">
        <f t="shared" ref="J225:J288" si="20">H225-I225</f>
        <v>4.8999999999999995</v>
      </c>
      <c r="K225" s="14">
        <v>0.13</v>
      </c>
      <c r="L225" s="15">
        <f t="shared" ref="L225:L288" si="21">J225/1.13</f>
        <v>4.336283185840708</v>
      </c>
      <c r="M225" s="15">
        <f t="shared" ref="M225:M288" si="22">J225*G225</f>
        <v>5056.7999999999993</v>
      </c>
      <c r="N225" s="15">
        <f t="shared" ref="N225:N288" si="23">L225*G225</f>
        <v>4475.0442477876104</v>
      </c>
      <c r="O225" s="1" t="s">
        <v>1035</v>
      </c>
    </row>
    <row r="226" spans="1:15" ht="21.95" customHeight="1">
      <c r="A226" s="8">
        <v>44017</v>
      </c>
      <c r="C226" s="1" t="s">
        <v>13</v>
      </c>
      <c r="D226" s="1" t="s">
        <v>14</v>
      </c>
      <c r="E226" s="1" t="s">
        <v>15</v>
      </c>
      <c r="F226" s="9" t="s">
        <v>197</v>
      </c>
      <c r="G226" s="3">
        <v>1479</v>
      </c>
      <c r="H226" s="1">
        <v>5.18</v>
      </c>
      <c r="I226" s="1">
        <v>0.28000000000000003</v>
      </c>
      <c r="J226" s="1">
        <f t="shared" si="20"/>
        <v>4.8999999999999995</v>
      </c>
      <c r="K226" s="14">
        <v>0.13</v>
      </c>
      <c r="L226" s="15">
        <f t="shared" si="21"/>
        <v>4.336283185840708</v>
      </c>
      <c r="M226" s="15">
        <f t="shared" si="22"/>
        <v>7247.0999999999995</v>
      </c>
      <c r="N226" s="15">
        <f t="shared" si="23"/>
        <v>6413.3628318584069</v>
      </c>
      <c r="O226" s="3" t="s">
        <v>1034</v>
      </c>
    </row>
    <row r="227" spans="1:15" ht="21.95" customHeight="1">
      <c r="A227" s="8">
        <v>44017</v>
      </c>
      <c r="C227" s="1" t="s">
        <v>13</v>
      </c>
      <c r="D227" s="1" t="s">
        <v>14</v>
      </c>
      <c r="E227" s="1" t="s">
        <v>15</v>
      </c>
      <c r="F227" s="9" t="s">
        <v>1038</v>
      </c>
      <c r="G227" s="1">
        <v>1428</v>
      </c>
      <c r="H227" s="1">
        <v>5.18</v>
      </c>
      <c r="I227" s="1">
        <v>0.28000000000000003</v>
      </c>
      <c r="J227" s="1">
        <f t="shared" si="20"/>
        <v>4.8999999999999995</v>
      </c>
      <c r="K227" s="14">
        <v>0.13</v>
      </c>
      <c r="L227" s="15">
        <f t="shared" si="21"/>
        <v>4.336283185840708</v>
      </c>
      <c r="M227" s="15">
        <f t="shared" si="22"/>
        <v>6997.1999999999989</v>
      </c>
      <c r="N227" s="15">
        <f t="shared" si="23"/>
        <v>6192.212389380531</v>
      </c>
      <c r="O227" s="3" t="s">
        <v>1035</v>
      </c>
    </row>
    <row r="228" spans="1:15" ht="21.95" customHeight="1">
      <c r="A228" s="8">
        <v>44017</v>
      </c>
      <c r="C228" s="1" t="s">
        <v>13</v>
      </c>
      <c r="D228" s="1" t="s">
        <v>14</v>
      </c>
      <c r="E228" s="1" t="s">
        <v>15</v>
      </c>
      <c r="F228" s="9" t="s">
        <v>1016</v>
      </c>
      <c r="G228" s="1">
        <v>227</v>
      </c>
      <c r="H228" s="1">
        <v>5.18</v>
      </c>
      <c r="I228" s="1">
        <v>0.28000000000000003</v>
      </c>
      <c r="J228" s="1">
        <f t="shared" si="20"/>
        <v>4.8999999999999995</v>
      </c>
      <c r="K228" s="14">
        <v>0.13</v>
      </c>
      <c r="L228" s="15">
        <f t="shared" si="21"/>
        <v>4.336283185840708</v>
      </c>
      <c r="M228" s="15">
        <f t="shared" si="22"/>
        <v>1112.3</v>
      </c>
      <c r="N228" s="15">
        <f t="shared" si="23"/>
        <v>984.33628318584067</v>
      </c>
      <c r="O228" s="3" t="s">
        <v>1035</v>
      </c>
    </row>
    <row r="229" spans="1:15" ht="21.95" customHeight="1">
      <c r="A229" s="8">
        <v>44017</v>
      </c>
      <c r="C229" s="1" t="s">
        <v>13</v>
      </c>
      <c r="D229" s="1" t="s">
        <v>14</v>
      </c>
      <c r="E229" s="1" t="s">
        <v>15</v>
      </c>
      <c r="F229" s="9" t="s">
        <v>69</v>
      </c>
      <c r="G229" s="3">
        <v>125</v>
      </c>
      <c r="H229" s="1">
        <v>5.18</v>
      </c>
      <c r="I229" s="1">
        <v>0.28000000000000003</v>
      </c>
      <c r="J229" s="1">
        <f t="shared" si="20"/>
        <v>4.8999999999999995</v>
      </c>
      <c r="K229" s="14">
        <v>0.13</v>
      </c>
      <c r="L229" s="15">
        <f t="shared" si="21"/>
        <v>4.336283185840708</v>
      </c>
      <c r="M229" s="15">
        <f t="shared" si="22"/>
        <v>612.49999999999989</v>
      </c>
      <c r="N229" s="15">
        <f t="shared" si="23"/>
        <v>542.0353982300885</v>
      </c>
      <c r="O229" s="3" t="s">
        <v>1034</v>
      </c>
    </row>
    <row r="230" spans="1:15" ht="21.95" customHeight="1">
      <c r="A230" s="8">
        <v>44017</v>
      </c>
      <c r="C230" s="1" t="s">
        <v>13</v>
      </c>
      <c r="D230" s="1" t="s">
        <v>14</v>
      </c>
      <c r="E230" s="1" t="s">
        <v>15</v>
      </c>
      <c r="F230" s="9" t="s">
        <v>1033</v>
      </c>
      <c r="G230" s="3">
        <v>300</v>
      </c>
      <c r="H230" s="1">
        <v>5.18</v>
      </c>
      <c r="I230" s="1">
        <v>0.28000000000000003</v>
      </c>
      <c r="J230" s="1">
        <f t="shared" si="20"/>
        <v>4.8999999999999995</v>
      </c>
      <c r="K230" s="14">
        <v>0.13</v>
      </c>
      <c r="L230" s="15">
        <f t="shared" si="21"/>
        <v>4.336283185840708</v>
      </c>
      <c r="M230" s="15">
        <f t="shared" si="22"/>
        <v>1469.9999999999998</v>
      </c>
      <c r="N230" s="15">
        <f t="shared" si="23"/>
        <v>1300.8849557522124</v>
      </c>
      <c r="O230" s="3" t="s">
        <v>1034</v>
      </c>
    </row>
    <row r="231" spans="1:15" ht="21.95" customHeight="1">
      <c r="A231" s="8">
        <v>44017</v>
      </c>
      <c r="C231" s="1" t="s">
        <v>13</v>
      </c>
      <c r="D231" s="1" t="s">
        <v>14</v>
      </c>
      <c r="E231" s="1" t="s">
        <v>15</v>
      </c>
      <c r="F231" s="9" t="s">
        <v>1020</v>
      </c>
      <c r="G231" s="3">
        <v>1616</v>
      </c>
      <c r="H231" s="1">
        <v>5.18</v>
      </c>
      <c r="I231" s="1">
        <v>0.28000000000000003</v>
      </c>
      <c r="J231" s="1">
        <f t="shared" si="20"/>
        <v>4.8999999999999995</v>
      </c>
      <c r="K231" s="14">
        <v>0.13</v>
      </c>
      <c r="L231" s="15">
        <f t="shared" si="21"/>
        <v>4.336283185840708</v>
      </c>
      <c r="M231" s="15">
        <f t="shared" si="22"/>
        <v>7918.3999999999987</v>
      </c>
      <c r="N231" s="15">
        <f t="shared" si="23"/>
        <v>7007.4336283185839</v>
      </c>
      <c r="O231" s="3" t="s">
        <v>1035</v>
      </c>
    </row>
    <row r="232" spans="1:15" ht="21.95" customHeight="1">
      <c r="A232" s="8">
        <v>44017</v>
      </c>
      <c r="C232" s="1" t="s">
        <v>13</v>
      </c>
      <c r="D232" s="1" t="s">
        <v>14</v>
      </c>
      <c r="E232" s="1" t="s">
        <v>15</v>
      </c>
      <c r="F232" s="9" t="s">
        <v>851</v>
      </c>
      <c r="G232" s="3">
        <v>291</v>
      </c>
      <c r="H232" s="1">
        <v>5.18</v>
      </c>
      <c r="I232" s="1">
        <v>0.28000000000000003</v>
      </c>
      <c r="J232" s="1">
        <f t="shared" si="20"/>
        <v>4.8999999999999995</v>
      </c>
      <c r="K232" s="14">
        <v>0.13</v>
      </c>
      <c r="L232" s="15">
        <f t="shared" si="21"/>
        <v>4.336283185840708</v>
      </c>
      <c r="M232" s="15">
        <f t="shared" si="22"/>
        <v>1425.8999999999999</v>
      </c>
      <c r="N232" s="15">
        <f t="shared" si="23"/>
        <v>1261.858407079646</v>
      </c>
      <c r="O232" s="3" t="s">
        <v>1034</v>
      </c>
    </row>
    <row r="233" spans="1:15" s="1" customFormat="1" ht="21.95" customHeight="1">
      <c r="A233" s="8">
        <v>44017</v>
      </c>
      <c r="B233" s="3"/>
      <c r="C233" s="1" t="s">
        <v>13</v>
      </c>
      <c r="D233" s="1" t="s">
        <v>14</v>
      </c>
      <c r="E233" s="1" t="s">
        <v>15</v>
      </c>
      <c r="F233" s="9" t="s">
        <v>1028</v>
      </c>
      <c r="G233" s="3">
        <v>526</v>
      </c>
      <c r="H233" s="1">
        <v>5.18</v>
      </c>
      <c r="I233" s="1">
        <v>0.28000000000000003</v>
      </c>
      <c r="J233" s="1">
        <f t="shared" si="20"/>
        <v>4.8999999999999995</v>
      </c>
      <c r="K233" s="14">
        <v>0.13</v>
      </c>
      <c r="L233" s="15">
        <f t="shared" si="21"/>
        <v>4.336283185840708</v>
      </c>
      <c r="M233" s="15">
        <f t="shared" si="22"/>
        <v>2577.3999999999996</v>
      </c>
      <c r="N233" s="15">
        <f t="shared" si="23"/>
        <v>2280.8849557522126</v>
      </c>
      <c r="O233" s="3" t="s">
        <v>1034</v>
      </c>
    </row>
    <row r="234" spans="1:15" ht="21.95" customHeight="1">
      <c r="A234" s="8">
        <v>44017</v>
      </c>
      <c r="C234" s="1" t="s">
        <v>13</v>
      </c>
      <c r="D234" s="1" t="s">
        <v>14</v>
      </c>
      <c r="E234" s="1" t="s">
        <v>15</v>
      </c>
      <c r="F234" s="9" t="s">
        <v>291</v>
      </c>
      <c r="G234" s="3">
        <v>220</v>
      </c>
      <c r="H234" s="1">
        <v>5.18</v>
      </c>
      <c r="I234" s="1">
        <v>0.28000000000000003</v>
      </c>
      <c r="J234" s="1">
        <f t="shared" si="20"/>
        <v>4.8999999999999995</v>
      </c>
      <c r="K234" s="14">
        <v>0.13</v>
      </c>
      <c r="L234" s="15">
        <f t="shared" si="21"/>
        <v>4.336283185840708</v>
      </c>
      <c r="M234" s="15">
        <f t="shared" si="22"/>
        <v>1077.9999999999998</v>
      </c>
      <c r="N234" s="15">
        <f t="shared" si="23"/>
        <v>953.98230088495575</v>
      </c>
      <c r="O234" s="3" t="s">
        <v>1034</v>
      </c>
    </row>
    <row r="235" spans="1:15" ht="21.95" customHeight="1">
      <c r="A235" s="8">
        <v>44017</v>
      </c>
      <c r="C235" s="1" t="s">
        <v>13</v>
      </c>
      <c r="D235" s="1" t="s">
        <v>14</v>
      </c>
      <c r="E235" s="1" t="s">
        <v>15</v>
      </c>
      <c r="F235" s="9" t="s">
        <v>25</v>
      </c>
      <c r="G235" s="1">
        <v>753</v>
      </c>
      <c r="H235" s="1">
        <v>5.18</v>
      </c>
      <c r="I235" s="1">
        <v>0.28000000000000003</v>
      </c>
      <c r="J235" s="1">
        <f t="shared" si="20"/>
        <v>4.8999999999999995</v>
      </c>
      <c r="K235" s="14">
        <v>0.13</v>
      </c>
      <c r="L235" s="15">
        <f t="shared" si="21"/>
        <v>4.336283185840708</v>
      </c>
      <c r="M235" s="15">
        <f t="shared" si="22"/>
        <v>3689.7</v>
      </c>
      <c r="N235" s="15">
        <f t="shared" si="23"/>
        <v>3265.2212389380534</v>
      </c>
      <c r="O235" s="3" t="s">
        <v>1035</v>
      </c>
    </row>
    <row r="236" spans="1:15" ht="21.95" customHeight="1">
      <c r="A236" s="8">
        <v>44017</v>
      </c>
      <c r="C236" s="1" t="s">
        <v>13</v>
      </c>
      <c r="D236" s="1" t="s">
        <v>14</v>
      </c>
      <c r="E236" s="1" t="s">
        <v>15</v>
      </c>
      <c r="F236" s="9" t="s">
        <v>1029</v>
      </c>
      <c r="G236" s="3">
        <v>1078</v>
      </c>
      <c r="H236" s="1">
        <v>5.18</v>
      </c>
      <c r="I236" s="1">
        <v>0.28000000000000003</v>
      </c>
      <c r="J236" s="1">
        <f t="shared" si="20"/>
        <v>4.8999999999999995</v>
      </c>
      <c r="K236" s="14">
        <v>0.13</v>
      </c>
      <c r="L236" s="15">
        <f t="shared" si="21"/>
        <v>4.336283185840708</v>
      </c>
      <c r="M236" s="15">
        <f t="shared" si="22"/>
        <v>5282.2</v>
      </c>
      <c r="N236" s="15">
        <f t="shared" si="23"/>
        <v>4674.5132743362828</v>
      </c>
      <c r="O236" s="3" t="s">
        <v>1034</v>
      </c>
    </row>
    <row r="237" spans="1:15" ht="21.95" customHeight="1">
      <c r="A237" s="8">
        <v>44017</v>
      </c>
      <c r="C237" s="1" t="s">
        <v>13</v>
      </c>
      <c r="D237" s="1" t="s">
        <v>14</v>
      </c>
      <c r="E237" s="1" t="s">
        <v>15</v>
      </c>
      <c r="F237" s="20" t="s">
        <v>27</v>
      </c>
      <c r="G237" s="3">
        <v>377</v>
      </c>
      <c r="H237" s="1">
        <v>5.18</v>
      </c>
      <c r="I237" s="1">
        <v>0.28000000000000003</v>
      </c>
      <c r="J237" s="1">
        <f t="shared" si="20"/>
        <v>4.8999999999999995</v>
      </c>
      <c r="K237" s="14">
        <v>0.13</v>
      </c>
      <c r="L237" s="15">
        <f t="shared" si="21"/>
        <v>4.336283185840708</v>
      </c>
      <c r="M237" s="15">
        <f t="shared" si="22"/>
        <v>1847.2999999999997</v>
      </c>
      <c r="N237" s="15">
        <f t="shared" si="23"/>
        <v>1634.7787610619469</v>
      </c>
      <c r="O237" s="3" t="s">
        <v>1035</v>
      </c>
    </row>
    <row r="238" spans="1:15" s="1" customFormat="1" ht="21.95" customHeight="1">
      <c r="A238" s="8">
        <v>44017</v>
      </c>
      <c r="B238" s="3"/>
      <c r="C238" s="1" t="s">
        <v>13</v>
      </c>
      <c r="D238" s="1" t="s">
        <v>14</v>
      </c>
      <c r="E238" s="1" t="s">
        <v>15</v>
      </c>
      <c r="F238" s="10" t="s">
        <v>1030</v>
      </c>
      <c r="G238" s="3">
        <v>387</v>
      </c>
      <c r="H238" s="1">
        <v>5.18</v>
      </c>
      <c r="I238" s="1">
        <v>0.28000000000000003</v>
      </c>
      <c r="J238" s="1">
        <f t="shared" si="20"/>
        <v>4.8999999999999995</v>
      </c>
      <c r="K238" s="14">
        <v>0.13</v>
      </c>
      <c r="L238" s="15">
        <f t="shared" si="21"/>
        <v>4.336283185840708</v>
      </c>
      <c r="M238" s="15">
        <f t="shared" si="22"/>
        <v>1896.2999999999997</v>
      </c>
      <c r="N238" s="15">
        <f t="shared" si="23"/>
        <v>1678.141592920354</v>
      </c>
      <c r="O238" s="3" t="s">
        <v>1034</v>
      </c>
    </row>
    <row r="239" spans="1:15" ht="21.95" customHeight="1">
      <c r="A239" s="5">
        <v>44018</v>
      </c>
      <c r="B239" s="1"/>
      <c r="C239" s="1" t="s">
        <v>13</v>
      </c>
      <c r="D239" s="1" t="s">
        <v>14</v>
      </c>
      <c r="E239" s="1" t="s">
        <v>15</v>
      </c>
      <c r="F239" s="7" t="s">
        <v>1012</v>
      </c>
      <c r="G239" s="1">
        <v>108</v>
      </c>
      <c r="H239" s="1">
        <v>5.18</v>
      </c>
      <c r="I239" s="1">
        <v>0.28000000000000003</v>
      </c>
      <c r="J239" s="1">
        <f t="shared" si="20"/>
        <v>4.8999999999999995</v>
      </c>
      <c r="K239" s="14">
        <v>0.13</v>
      </c>
      <c r="L239" s="15">
        <f t="shared" si="21"/>
        <v>4.336283185840708</v>
      </c>
      <c r="M239" s="15">
        <f t="shared" si="22"/>
        <v>529.19999999999993</v>
      </c>
      <c r="N239" s="15">
        <f t="shared" si="23"/>
        <v>468.31858407079648</v>
      </c>
      <c r="O239" s="1" t="s">
        <v>1034</v>
      </c>
    </row>
    <row r="240" spans="1:15" s="1" customFormat="1" ht="21.95" customHeight="1">
      <c r="A240" s="8">
        <v>44018</v>
      </c>
      <c r="B240" s="3"/>
      <c r="C240" s="1" t="s">
        <v>13</v>
      </c>
      <c r="D240" s="1" t="s">
        <v>14</v>
      </c>
      <c r="E240" s="1" t="s">
        <v>15</v>
      </c>
      <c r="F240" s="20" t="s">
        <v>1014</v>
      </c>
      <c r="G240" s="3">
        <v>415</v>
      </c>
      <c r="H240" s="1">
        <v>5.18</v>
      </c>
      <c r="I240" s="1">
        <v>0.28000000000000003</v>
      </c>
      <c r="J240" s="1">
        <f t="shared" si="20"/>
        <v>4.8999999999999995</v>
      </c>
      <c r="K240" s="14">
        <v>0.13</v>
      </c>
      <c r="L240" s="15">
        <f t="shared" si="21"/>
        <v>4.336283185840708</v>
      </c>
      <c r="M240" s="15">
        <f t="shared" si="22"/>
        <v>2033.4999999999998</v>
      </c>
      <c r="N240" s="15">
        <f t="shared" si="23"/>
        <v>1799.5575221238939</v>
      </c>
      <c r="O240" s="3" t="s">
        <v>1035</v>
      </c>
    </row>
    <row r="241" spans="1:15" s="1" customFormat="1" ht="21.95" customHeight="1">
      <c r="A241" s="8">
        <v>44018</v>
      </c>
      <c r="B241" s="3"/>
      <c r="C241" s="1" t="s">
        <v>13</v>
      </c>
      <c r="D241" s="1" t="s">
        <v>14</v>
      </c>
      <c r="E241" s="1" t="s">
        <v>15</v>
      </c>
      <c r="F241" s="9" t="s">
        <v>35</v>
      </c>
      <c r="G241" s="1">
        <v>1062</v>
      </c>
      <c r="H241" s="1">
        <v>5.18</v>
      </c>
      <c r="I241" s="1">
        <v>0.28000000000000003</v>
      </c>
      <c r="J241" s="1">
        <f t="shared" si="20"/>
        <v>4.8999999999999995</v>
      </c>
      <c r="K241" s="14">
        <v>0.13</v>
      </c>
      <c r="L241" s="15">
        <f t="shared" si="21"/>
        <v>4.336283185840708</v>
      </c>
      <c r="M241" s="15">
        <f t="shared" si="22"/>
        <v>5203.7999999999993</v>
      </c>
      <c r="N241" s="15">
        <f t="shared" si="23"/>
        <v>4605.1327433628321</v>
      </c>
      <c r="O241" s="3" t="s">
        <v>1035</v>
      </c>
    </row>
    <row r="242" spans="1:15" s="1" customFormat="1" ht="21.95" customHeight="1">
      <c r="A242" s="5">
        <v>44018</v>
      </c>
      <c r="C242" s="1" t="s">
        <v>13</v>
      </c>
      <c r="D242" s="1" t="s">
        <v>14</v>
      </c>
      <c r="E242" s="1" t="s">
        <v>15</v>
      </c>
      <c r="F242" s="7" t="s">
        <v>746</v>
      </c>
      <c r="G242" s="1">
        <v>338</v>
      </c>
      <c r="H242" s="1">
        <v>5.18</v>
      </c>
      <c r="I242" s="1">
        <v>0.28000000000000003</v>
      </c>
      <c r="J242" s="1">
        <f t="shared" si="20"/>
        <v>4.8999999999999995</v>
      </c>
      <c r="K242" s="14">
        <v>0.13</v>
      </c>
      <c r="L242" s="15">
        <f t="shared" si="21"/>
        <v>4.336283185840708</v>
      </c>
      <c r="M242" s="15">
        <f t="shared" si="22"/>
        <v>1656.1999999999998</v>
      </c>
      <c r="N242" s="15">
        <f t="shared" si="23"/>
        <v>1465.6637168141592</v>
      </c>
      <c r="O242" s="1" t="s">
        <v>1035</v>
      </c>
    </row>
    <row r="243" spans="1:15" ht="21.95" customHeight="1">
      <c r="A243" s="5">
        <v>44018</v>
      </c>
      <c r="B243" s="1"/>
      <c r="C243" s="1" t="s">
        <v>13</v>
      </c>
      <c r="D243" s="1" t="s">
        <v>14</v>
      </c>
      <c r="E243" s="1" t="s">
        <v>15</v>
      </c>
      <c r="F243" s="7" t="s">
        <v>746</v>
      </c>
      <c r="G243" s="1">
        <v>236</v>
      </c>
      <c r="H243" s="1">
        <v>5.18</v>
      </c>
      <c r="I243" s="1">
        <v>0.28000000000000003</v>
      </c>
      <c r="J243" s="1">
        <f t="shared" si="20"/>
        <v>4.8999999999999995</v>
      </c>
      <c r="K243" s="14">
        <v>0.13</v>
      </c>
      <c r="L243" s="15">
        <f t="shared" si="21"/>
        <v>4.336283185840708</v>
      </c>
      <c r="M243" s="15">
        <f t="shared" si="22"/>
        <v>1156.3999999999999</v>
      </c>
      <c r="N243" s="15">
        <f t="shared" si="23"/>
        <v>1023.362831858407</v>
      </c>
      <c r="O243" s="1" t="s">
        <v>1035</v>
      </c>
    </row>
    <row r="244" spans="1:15" ht="21.95" customHeight="1">
      <c r="A244" s="5">
        <v>44018</v>
      </c>
      <c r="B244" s="1"/>
      <c r="C244" s="1" t="s">
        <v>13</v>
      </c>
      <c r="D244" s="1" t="s">
        <v>14</v>
      </c>
      <c r="E244" s="1" t="s">
        <v>15</v>
      </c>
      <c r="F244" s="7" t="s">
        <v>39</v>
      </c>
      <c r="G244" s="1">
        <v>2714</v>
      </c>
      <c r="H244" s="1">
        <v>5.18</v>
      </c>
      <c r="I244" s="1">
        <v>0.28000000000000003</v>
      </c>
      <c r="J244" s="1">
        <f t="shared" si="20"/>
        <v>4.8999999999999995</v>
      </c>
      <c r="K244" s="14">
        <v>0.13</v>
      </c>
      <c r="L244" s="15">
        <f t="shared" si="21"/>
        <v>4.336283185840708</v>
      </c>
      <c r="M244" s="15">
        <f t="shared" si="22"/>
        <v>13298.599999999999</v>
      </c>
      <c r="N244" s="15">
        <f t="shared" si="23"/>
        <v>11768.672566371682</v>
      </c>
      <c r="O244" s="1" t="s">
        <v>1035</v>
      </c>
    </row>
    <row r="245" spans="1:15" ht="21.95" customHeight="1">
      <c r="A245" s="8">
        <v>44018</v>
      </c>
      <c r="C245" s="1" t="s">
        <v>13</v>
      </c>
      <c r="D245" s="1" t="s">
        <v>14</v>
      </c>
      <c r="E245" s="1" t="s">
        <v>15</v>
      </c>
      <c r="F245" s="9" t="s">
        <v>197</v>
      </c>
      <c r="G245" s="3">
        <v>808</v>
      </c>
      <c r="H245" s="1">
        <v>5.18</v>
      </c>
      <c r="I245" s="1">
        <v>0.28000000000000003</v>
      </c>
      <c r="J245" s="1">
        <f t="shared" si="20"/>
        <v>4.8999999999999995</v>
      </c>
      <c r="K245" s="14">
        <v>0.13</v>
      </c>
      <c r="L245" s="15">
        <f t="shared" si="21"/>
        <v>4.336283185840708</v>
      </c>
      <c r="M245" s="15">
        <f t="shared" si="22"/>
        <v>3959.1999999999994</v>
      </c>
      <c r="N245" s="15">
        <f t="shared" si="23"/>
        <v>3503.716814159292</v>
      </c>
      <c r="O245" s="3" t="s">
        <v>1034</v>
      </c>
    </row>
    <row r="246" spans="1:15" ht="21.95" customHeight="1">
      <c r="A246" s="8">
        <v>44018</v>
      </c>
      <c r="C246" s="1" t="s">
        <v>13</v>
      </c>
      <c r="D246" s="1" t="s">
        <v>14</v>
      </c>
      <c r="E246" s="1" t="s">
        <v>15</v>
      </c>
      <c r="F246" s="9" t="s">
        <v>1038</v>
      </c>
      <c r="G246" s="1">
        <v>951</v>
      </c>
      <c r="H246" s="1">
        <v>5.18</v>
      </c>
      <c r="I246" s="1">
        <v>0.28000000000000003</v>
      </c>
      <c r="J246" s="1">
        <f t="shared" si="20"/>
        <v>4.8999999999999995</v>
      </c>
      <c r="K246" s="14">
        <v>0.13</v>
      </c>
      <c r="L246" s="15">
        <f t="shared" si="21"/>
        <v>4.336283185840708</v>
      </c>
      <c r="M246" s="15">
        <f t="shared" si="22"/>
        <v>4659.8999999999996</v>
      </c>
      <c r="N246" s="15">
        <f t="shared" si="23"/>
        <v>4123.8053097345137</v>
      </c>
      <c r="O246" s="3" t="s">
        <v>1035</v>
      </c>
    </row>
    <row r="247" spans="1:15" s="1" customFormat="1" ht="21.95" customHeight="1">
      <c r="A247" s="8">
        <v>44018</v>
      </c>
      <c r="B247" s="3"/>
      <c r="C247" s="1" t="s">
        <v>13</v>
      </c>
      <c r="D247" s="1" t="s">
        <v>14</v>
      </c>
      <c r="E247" s="1" t="s">
        <v>15</v>
      </c>
      <c r="F247" s="9" t="s">
        <v>1023</v>
      </c>
      <c r="G247" s="3">
        <v>385</v>
      </c>
      <c r="H247" s="1">
        <v>5.18</v>
      </c>
      <c r="I247" s="1">
        <v>0.28000000000000003</v>
      </c>
      <c r="J247" s="1">
        <f t="shared" si="20"/>
        <v>4.8999999999999995</v>
      </c>
      <c r="K247" s="14">
        <v>0.13</v>
      </c>
      <c r="L247" s="15">
        <f t="shared" si="21"/>
        <v>4.336283185840708</v>
      </c>
      <c r="M247" s="15">
        <f t="shared" si="22"/>
        <v>1886.4999999999998</v>
      </c>
      <c r="N247" s="15">
        <f t="shared" si="23"/>
        <v>1669.4690265486727</v>
      </c>
      <c r="O247" s="3" t="s">
        <v>1034</v>
      </c>
    </row>
    <row r="248" spans="1:15" s="1" customFormat="1" ht="21.95" customHeight="1">
      <c r="A248" s="8">
        <v>44018</v>
      </c>
      <c r="B248" s="3"/>
      <c r="C248" s="1" t="s">
        <v>13</v>
      </c>
      <c r="D248" s="1" t="s">
        <v>14</v>
      </c>
      <c r="E248" s="1" t="s">
        <v>15</v>
      </c>
      <c r="F248" s="9" t="s">
        <v>1023</v>
      </c>
      <c r="G248" s="3">
        <v>332</v>
      </c>
      <c r="H248" s="1">
        <v>5.18</v>
      </c>
      <c r="I248" s="1">
        <v>0.28000000000000003</v>
      </c>
      <c r="J248" s="1">
        <f t="shared" si="20"/>
        <v>4.8999999999999995</v>
      </c>
      <c r="K248" s="14">
        <v>0.13</v>
      </c>
      <c r="L248" s="15">
        <f t="shared" si="21"/>
        <v>4.336283185840708</v>
      </c>
      <c r="M248" s="15">
        <f t="shared" si="22"/>
        <v>1626.7999999999997</v>
      </c>
      <c r="N248" s="15">
        <f t="shared" si="23"/>
        <v>1439.646017699115</v>
      </c>
      <c r="O248" s="3" t="s">
        <v>1034</v>
      </c>
    </row>
    <row r="249" spans="1:15" ht="21.95" customHeight="1">
      <c r="A249" s="8">
        <v>44018</v>
      </c>
      <c r="C249" s="1" t="s">
        <v>13</v>
      </c>
      <c r="D249" s="1" t="s">
        <v>14</v>
      </c>
      <c r="E249" s="1" t="s">
        <v>15</v>
      </c>
      <c r="F249" s="20" t="s">
        <v>1021</v>
      </c>
      <c r="G249" s="3">
        <v>258</v>
      </c>
      <c r="H249" s="1">
        <v>5.18</v>
      </c>
      <c r="I249" s="1">
        <v>0.28000000000000003</v>
      </c>
      <c r="J249" s="1">
        <f t="shared" si="20"/>
        <v>4.8999999999999995</v>
      </c>
      <c r="K249" s="14">
        <v>0.13</v>
      </c>
      <c r="L249" s="15">
        <f t="shared" si="21"/>
        <v>4.336283185840708</v>
      </c>
      <c r="M249" s="15">
        <f t="shared" si="22"/>
        <v>1264.1999999999998</v>
      </c>
      <c r="N249" s="15">
        <f t="shared" si="23"/>
        <v>1118.7610619469026</v>
      </c>
      <c r="O249" s="3" t="s">
        <v>1035</v>
      </c>
    </row>
    <row r="250" spans="1:15" ht="21.95" customHeight="1">
      <c r="A250" s="8">
        <v>44018</v>
      </c>
      <c r="C250" s="1" t="s">
        <v>13</v>
      </c>
      <c r="D250" s="1" t="s">
        <v>14</v>
      </c>
      <c r="E250" s="1" t="s">
        <v>15</v>
      </c>
      <c r="F250" s="9" t="s">
        <v>1028</v>
      </c>
      <c r="G250" s="3">
        <v>590</v>
      </c>
      <c r="H250" s="1">
        <v>5.18</v>
      </c>
      <c r="I250" s="1">
        <v>0.28000000000000003</v>
      </c>
      <c r="J250" s="1">
        <f t="shared" si="20"/>
        <v>4.8999999999999995</v>
      </c>
      <c r="K250" s="14">
        <v>0.13</v>
      </c>
      <c r="L250" s="15">
        <f t="shared" si="21"/>
        <v>4.336283185840708</v>
      </c>
      <c r="M250" s="15">
        <f t="shared" si="22"/>
        <v>2890.9999999999995</v>
      </c>
      <c r="N250" s="15">
        <f t="shared" si="23"/>
        <v>2558.4070796460178</v>
      </c>
      <c r="O250" s="3" t="s">
        <v>1034</v>
      </c>
    </row>
    <row r="251" spans="1:15" ht="21.95" customHeight="1">
      <c r="A251" s="5">
        <v>44018</v>
      </c>
      <c r="B251" s="1"/>
      <c r="C251" s="1" t="s">
        <v>13</v>
      </c>
      <c r="D251" s="1" t="s">
        <v>14</v>
      </c>
      <c r="E251" s="1" t="s">
        <v>15</v>
      </c>
      <c r="F251" s="7" t="s">
        <v>149</v>
      </c>
      <c r="G251" s="1">
        <v>465</v>
      </c>
      <c r="H251" s="1">
        <v>5.18</v>
      </c>
      <c r="I251" s="1">
        <v>0.28000000000000003</v>
      </c>
      <c r="J251" s="1">
        <f t="shared" si="20"/>
        <v>4.8999999999999995</v>
      </c>
      <c r="K251" s="14">
        <v>0.13</v>
      </c>
      <c r="L251" s="15">
        <f t="shared" si="21"/>
        <v>4.336283185840708</v>
      </c>
      <c r="M251" s="15">
        <f t="shared" si="22"/>
        <v>2278.4999999999995</v>
      </c>
      <c r="N251" s="15">
        <f t="shared" si="23"/>
        <v>2016.3716814159293</v>
      </c>
      <c r="O251" s="1" t="s">
        <v>1035</v>
      </c>
    </row>
    <row r="252" spans="1:15" ht="21.95" customHeight="1">
      <c r="A252" s="8">
        <v>44018</v>
      </c>
      <c r="C252" s="1" t="s">
        <v>13</v>
      </c>
      <c r="D252" s="1" t="s">
        <v>14</v>
      </c>
      <c r="E252" s="1" t="s">
        <v>15</v>
      </c>
      <c r="F252" s="9" t="s">
        <v>1029</v>
      </c>
      <c r="G252" s="3">
        <v>1075</v>
      </c>
      <c r="H252" s="1">
        <v>5.18</v>
      </c>
      <c r="I252" s="1">
        <v>0.28000000000000003</v>
      </c>
      <c r="J252" s="1">
        <f t="shared" si="20"/>
        <v>4.8999999999999995</v>
      </c>
      <c r="K252" s="14">
        <v>0.13</v>
      </c>
      <c r="L252" s="15">
        <f t="shared" si="21"/>
        <v>4.336283185840708</v>
      </c>
      <c r="M252" s="15">
        <f t="shared" si="22"/>
        <v>5267.4999999999991</v>
      </c>
      <c r="N252" s="15">
        <f t="shared" si="23"/>
        <v>4661.5044247787609</v>
      </c>
      <c r="O252" s="3" t="s">
        <v>1034</v>
      </c>
    </row>
    <row r="253" spans="1:15" s="1" customFormat="1" ht="21.95" customHeight="1">
      <c r="A253" s="8">
        <v>44018</v>
      </c>
      <c r="B253" s="3"/>
      <c r="C253" s="1" t="s">
        <v>13</v>
      </c>
      <c r="D253" s="1" t="s">
        <v>14</v>
      </c>
      <c r="E253" s="1" t="s">
        <v>15</v>
      </c>
      <c r="F253" s="10" t="s">
        <v>44</v>
      </c>
      <c r="G253" s="1">
        <v>775</v>
      </c>
      <c r="H253" s="1">
        <v>5.18</v>
      </c>
      <c r="I253" s="1">
        <v>0.28000000000000003</v>
      </c>
      <c r="J253" s="1">
        <f t="shared" si="20"/>
        <v>4.8999999999999995</v>
      </c>
      <c r="K253" s="14">
        <v>0.13</v>
      </c>
      <c r="L253" s="15">
        <f t="shared" si="21"/>
        <v>4.336283185840708</v>
      </c>
      <c r="M253" s="15">
        <f t="shared" si="22"/>
        <v>3797.4999999999995</v>
      </c>
      <c r="N253" s="15">
        <f t="shared" si="23"/>
        <v>3360.6194690265488</v>
      </c>
      <c r="O253" s="3" t="s">
        <v>1035</v>
      </c>
    </row>
    <row r="254" spans="1:15" ht="21.95" customHeight="1">
      <c r="A254" s="8">
        <v>44018</v>
      </c>
      <c r="C254" s="1" t="s">
        <v>13</v>
      </c>
      <c r="D254" s="1" t="s">
        <v>14</v>
      </c>
      <c r="E254" s="1" t="s">
        <v>15</v>
      </c>
      <c r="F254" s="20" t="s">
        <v>27</v>
      </c>
      <c r="G254" s="3">
        <v>299</v>
      </c>
      <c r="H254" s="1">
        <v>5.18</v>
      </c>
      <c r="I254" s="1">
        <v>0.28000000000000003</v>
      </c>
      <c r="J254" s="1">
        <f t="shared" si="20"/>
        <v>4.8999999999999995</v>
      </c>
      <c r="K254" s="14">
        <v>0.13</v>
      </c>
      <c r="L254" s="15">
        <f t="shared" si="21"/>
        <v>4.336283185840708</v>
      </c>
      <c r="M254" s="15">
        <f t="shared" si="22"/>
        <v>1465.1</v>
      </c>
      <c r="N254" s="15">
        <f t="shared" si="23"/>
        <v>1296.5486725663718</v>
      </c>
      <c r="O254" s="3" t="s">
        <v>1035</v>
      </c>
    </row>
    <row r="255" spans="1:15" ht="21.95" customHeight="1">
      <c r="A255" s="5">
        <v>44019</v>
      </c>
      <c r="B255" s="1"/>
      <c r="C255" s="1" t="s">
        <v>13</v>
      </c>
      <c r="D255" s="1" t="s">
        <v>14</v>
      </c>
      <c r="E255" s="1" t="s">
        <v>15</v>
      </c>
      <c r="F255" s="7" t="s">
        <v>1012</v>
      </c>
      <c r="G255" s="1">
        <v>204</v>
      </c>
      <c r="H255" s="1">
        <v>5.18</v>
      </c>
      <c r="I255" s="1">
        <v>0.28000000000000003</v>
      </c>
      <c r="J255" s="1">
        <f t="shared" si="20"/>
        <v>4.8999999999999995</v>
      </c>
      <c r="K255" s="14">
        <v>0.13</v>
      </c>
      <c r="L255" s="15">
        <f t="shared" si="21"/>
        <v>4.336283185840708</v>
      </c>
      <c r="M255" s="15">
        <f t="shared" si="22"/>
        <v>999.59999999999991</v>
      </c>
      <c r="N255" s="15">
        <f t="shared" si="23"/>
        <v>884.60176991150445</v>
      </c>
      <c r="O255" s="1" t="s">
        <v>1034</v>
      </c>
    </row>
    <row r="256" spans="1:15" s="1" customFormat="1" ht="21.95" customHeight="1">
      <c r="A256" s="5">
        <v>44019</v>
      </c>
      <c r="C256" s="1" t="s">
        <v>13</v>
      </c>
      <c r="D256" s="1" t="s">
        <v>14</v>
      </c>
      <c r="E256" s="1" t="s">
        <v>15</v>
      </c>
      <c r="F256" s="7" t="s">
        <v>1012</v>
      </c>
      <c r="G256" s="1">
        <v>283</v>
      </c>
      <c r="H256" s="1">
        <v>5.18</v>
      </c>
      <c r="I256" s="1">
        <v>0.28000000000000003</v>
      </c>
      <c r="J256" s="1">
        <f t="shared" si="20"/>
        <v>4.8999999999999995</v>
      </c>
      <c r="K256" s="14">
        <v>0.13</v>
      </c>
      <c r="L256" s="15">
        <f t="shared" si="21"/>
        <v>4.336283185840708</v>
      </c>
      <c r="M256" s="15">
        <f t="shared" si="22"/>
        <v>1386.6999999999998</v>
      </c>
      <c r="N256" s="15">
        <f t="shared" si="23"/>
        <v>1227.1681415929204</v>
      </c>
      <c r="O256" s="1" t="s">
        <v>1034</v>
      </c>
    </row>
    <row r="257" spans="1:15" s="1" customFormat="1" ht="21.95" customHeight="1">
      <c r="A257" s="8">
        <v>44019</v>
      </c>
      <c r="B257" s="3"/>
      <c r="C257" s="1" t="s">
        <v>13</v>
      </c>
      <c r="D257" s="1" t="s">
        <v>14</v>
      </c>
      <c r="E257" s="1" t="s">
        <v>15</v>
      </c>
      <c r="F257" s="9" t="s">
        <v>1043</v>
      </c>
      <c r="G257" s="3">
        <v>1309</v>
      </c>
      <c r="H257" s="1">
        <v>5.18</v>
      </c>
      <c r="I257" s="1">
        <v>0.28000000000000003</v>
      </c>
      <c r="J257" s="1">
        <f t="shared" si="20"/>
        <v>4.8999999999999995</v>
      </c>
      <c r="K257" s="14">
        <v>0.13</v>
      </c>
      <c r="L257" s="15">
        <f t="shared" si="21"/>
        <v>4.336283185840708</v>
      </c>
      <c r="M257" s="15">
        <f t="shared" si="22"/>
        <v>6414.0999999999995</v>
      </c>
      <c r="N257" s="15">
        <f t="shared" si="23"/>
        <v>5676.1946902654872</v>
      </c>
      <c r="O257" s="3" t="s">
        <v>1034</v>
      </c>
    </row>
    <row r="258" spans="1:15" s="1" customFormat="1" ht="21.95" customHeight="1">
      <c r="A258" s="8">
        <v>44019</v>
      </c>
      <c r="B258" s="3"/>
      <c r="C258" s="1" t="s">
        <v>13</v>
      </c>
      <c r="D258" s="1" t="s">
        <v>14</v>
      </c>
      <c r="E258" s="1" t="s">
        <v>15</v>
      </c>
      <c r="F258" s="9" t="s">
        <v>1013</v>
      </c>
      <c r="G258" s="3">
        <v>1855</v>
      </c>
      <c r="H258" s="1">
        <v>5.18</v>
      </c>
      <c r="I258" s="1">
        <v>0.28000000000000003</v>
      </c>
      <c r="J258" s="1">
        <f t="shared" si="20"/>
        <v>4.8999999999999995</v>
      </c>
      <c r="K258" s="14">
        <v>0.13</v>
      </c>
      <c r="L258" s="15">
        <f t="shared" si="21"/>
        <v>4.336283185840708</v>
      </c>
      <c r="M258" s="15">
        <f t="shared" si="22"/>
        <v>9089.4999999999982</v>
      </c>
      <c r="N258" s="15">
        <f t="shared" si="23"/>
        <v>8043.8053097345137</v>
      </c>
      <c r="O258" s="3" t="s">
        <v>1034</v>
      </c>
    </row>
    <row r="259" spans="1:15" ht="21.95" customHeight="1">
      <c r="A259" s="8">
        <v>44019</v>
      </c>
      <c r="C259" s="1" t="s">
        <v>13</v>
      </c>
      <c r="D259" s="1" t="s">
        <v>14</v>
      </c>
      <c r="E259" s="1" t="s">
        <v>15</v>
      </c>
      <c r="F259" s="9" t="s">
        <v>1041</v>
      </c>
      <c r="G259" s="3">
        <v>149</v>
      </c>
      <c r="H259" s="1">
        <v>5.18</v>
      </c>
      <c r="I259" s="1">
        <v>0.28000000000000003</v>
      </c>
      <c r="J259" s="1">
        <f t="shared" si="20"/>
        <v>4.8999999999999995</v>
      </c>
      <c r="K259" s="14">
        <v>0.13</v>
      </c>
      <c r="L259" s="15">
        <f t="shared" si="21"/>
        <v>4.336283185840708</v>
      </c>
      <c r="M259" s="15">
        <f t="shared" si="22"/>
        <v>730.09999999999991</v>
      </c>
      <c r="N259" s="15">
        <f t="shared" si="23"/>
        <v>646.10619469026551</v>
      </c>
      <c r="O259" s="3" t="s">
        <v>1035</v>
      </c>
    </row>
    <row r="260" spans="1:15" ht="21.95" customHeight="1">
      <c r="A260" s="8">
        <v>44019</v>
      </c>
      <c r="C260" s="1" t="s">
        <v>13</v>
      </c>
      <c r="D260" s="1" t="s">
        <v>14</v>
      </c>
      <c r="E260" s="1" t="s">
        <v>15</v>
      </c>
      <c r="F260" s="9" t="s">
        <v>35</v>
      </c>
      <c r="G260" s="1">
        <v>870</v>
      </c>
      <c r="H260" s="1">
        <v>5.18</v>
      </c>
      <c r="I260" s="1">
        <v>0.28000000000000003</v>
      </c>
      <c r="J260" s="1">
        <f t="shared" si="20"/>
        <v>4.8999999999999995</v>
      </c>
      <c r="K260" s="14">
        <v>0.13</v>
      </c>
      <c r="L260" s="15">
        <f t="shared" si="21"/>
        <v>4.336283185840708</v>
      </c>
      <c r="M260" s="15">
        <f t="shared" si="22"/>
        <v>4262.9999999999991</v>
      </c>
      <c r="N260" s="15">
        <f t="shared" si="23"/>
        <v>3772.5663716814161</v>
      </c>
      <c r="O260" s="3" t="s">
        <v>1035</v>
      </c>
    </row>
    <row r="261" spans="1:15" ht="21.95" customHeight="1">
      <c r="A261" s="5">
        <v>44019</v>
      </c>
      <c r="B261" s="1"/>
      <c r="C261" s="1" t="s">
        <v>13</v>
      </c>
      <c r="D261" s="1" t="s">
        <v>14</v>
      </c>
      <c r="E261" s="1" t="s">
        <v>15</v>
      </c>
      <c r="F261" s="7" t="s">
        <v>746</v>
      </c>
      <c r="G261" s="1">
        <v>128</v>
      </c>
      <c r="H261" s="1">
        <v>5.18</v>
      </c>
      <c r="I261" s="1">
        <v>0.28000000000000003</v>
      </c>
      <c r="J261" s="1">
        <f t="shared" si="20"/>
        <v>4.8999999999999995</v>
      </c>
      <c r="K261" s="14">
        <v>0.13</v>
      </c>
      <c r="L261" s="15">
        <f t="shared" si="21"/>
        <v>4.336283185840708</v>
      </c>
      <c r="M261" s="15">
        <f t="shared" si="22"/>
        <v>627.19999999999993</v>
      </c>
      <c r="N261" s="15">
        <f t="shared" si="23"/>
        <v>555.04424778761063</v>
      </c>
      <c r="O261" s="1" t="s">
        <v>1035</v>
      </c>
    </row>
    <row r="262" spans="1:15" ht="21.95" customHeight="1">
      <c r="A262" s="5">
        <v>44019</v>
      </c>
      <c r="B262" s="1"/>
      <c r="C262" s="1" t="s">
        <v>13</v>
      </c>
      <c r="D262" s="1" t="s">
        <v>14</v>
      </c>
      <c r="E262" s="1" t="s">
        <v>15</v>
      </c>
      <c r="F262" s="7" t="s">
        <v>39</v>
      </c>
      <c r="G262" s="1">
        <v>462</v>
      </c>
      <c r="H262" s="1">
        <v>5.18</v>
      </c>
      <c r="I262" s="1">
        <v>0.28000000000000003</v>
      </c>
      <c r="J262" s="1">
        <f t="shared" si="20"/>
        <v>4.8999999999999995</v>
      </c>
      <c r="K262" s="14">
        <v>0.13</v>
      </c>
      <c r="L262" s="15">
        <f t="shared" si="21"/>
        <v>4.336283185840708</v>
      </c>
      <c r="M262" s="15">
        <f t="shared" si="22"/>
        <v>2263.7999999999997</v>
      </c>
      <c r="N262" s="15">
        <f t="shared" si="23"/>
        <v>2003.3628318584072</v>
      </c>
      <c r="O262" s="1" t="s">
        <v>1035</v>
      </c>
    </row>
    <row r="263" spans="1:15" ht="21.95" customHeight="1">
      <c r="A263" s="8">
        <v>44019</v>
      </c>
      <c r="C263" s="1" t="s">
        <v>13</v>
      </c>
      <c r="D263" s="1" t="s">
        <v>14</v>
      </c>
      <c r="E263" s="1" t="s">
        <v>15</v>
      </c>
      <c r="F263" s="9" t="s">
        <v>197</v>
      </c>
      <c r="G263" s="3">
        <v>1726</v>
      </c>
      <c r="H263" s="1">
        <v>5.18</v>
      </c>
      <c r="I263" s="1">
        <v>0.28000000000000003</v>
      </c>
      <c r="J263" s="1">
        <f t="shared" si="20"/>
        <v>4.8999999999999995</v>
      </c>
      <c r="K263" s="14">
        <v>0.13</v>
      </c>
      <c r="L263" s="15">
        <f t="shared" si="21"/>
        <v>4.336283185840708</v>
      </c>
      <c r="M263" s="15">
        <f t="shared" si="22"/>
        <v>8457.4</v>
      </c>
      <c r="N263" s="15">
        <f t="shared" si="23"/>
        <v>7484.424778761062</v>
      </c>
      <c r="O263" s="3" t="s">
        <v>1034</v>
      </c>
    </row>
    <row r="264" spans="1:15" ht="21.95" customHeight="1">
      <c r="A264" s="8">
        <v>44019</v>
      </c>
      <c r="C264" s="1" t="s">
        <v>13</v>
      </c>
      <c r="D264" s="1" t="s">
        <v>14</v>
      </c>
      <c r="E264" s="1" t="s">
        <v>15</v>
      </c>
      <c r="F264" s="9" t="s">
        <v>1038</v>
      </c>
      <c r="G264" s="1">
        <v>1093</v>
      </c>
      <c r="H264" s="1">
        <v>5.18</v>
      </c>
      <c r="I264" s="1">
        <v>0.28000000000000003</v>
      </c>
      <c r="J264" s="1">
        <f t="shared" si="20"/>
        <v>4.8999999999999995</v>
      </c>
      <c r="K264" s="14">
        <v>0.13</v>
      </c>
      <c r="L264" s="15">
        <f t="shared" si="21"/>
        <v>4.336283185840708</v>
      </c>
      <c r="M264" s="15">
        <f t="shared" si="22"/>
        <v>5355.7</v>
      </c>
      <c r="N264" s="15">
        <f t="shared" si="23"/>
        <v>4739.5575221238942</v>
      </c>
      <c r="O264" s="3" t="s">
        <v>1035</v>
      </c>
    </row>
    <row r="265" spans="1:15" ht="21.95" customHeight="1">
      <c r="A265" s="8">
        <v>44019</v>
      </c>
      <c r="C265" s="1" t="s">
        <v>13</v>
      </c>
      <c r="D265" s="1" t="s">
        <v>14</v>
      </c>
      <c r="E265" s="1" t="s">
        <v>15</v>
      </c>
      <c r="F265" s="9" t="s">
        <v>1033</v>
      </c>
      <c r="G265" s="3">
        <v>400</v>
      </c>
      <c r="H265" s="1">
        <v>5.18</v>
      </c>
      <c r="I265" s="1">
        <v>0.28000000000000003</v>
      </c>
      <c r="J265" s="1">
        <f t="shared" si="20"/>
        <v>4.8999999999999995</v>
      </c>
      <c r="K265" s="14">
        <v>0.13</v>
      </c>
      <c r="L265" s="15">
        <f t="shared" si="21"/>
        <v>4.336283185840708</v>
      </c>
      <c r="M265" s="15">
        <f t="shared" si="22"/>
        <v>1959.9999999999998</v>
      </c>
      <c r="N265" s="15">
        <f t="shared" si="23"/>
        <v>1734.5132743362833</v>
      </c>
      <c r="O265" s="3" t="s">
        <v>1034</v>
      </c>
    </row>
    <row r="266" spans="1:15" s="1" customFormat="1" ht="21.95" customHeight="1">
      <c r="A266" s="8">
        <v>44019</v>
      </c>
      <c r="B266" s="3"/>
      <c r="C266" s="1" t="s">
        <v>13</v>
      </c>
      <c r="D266" s="1" t="s">
        <v>14</v>
      </c>
      <c r="E266" s="1" t="s">
        <v>15</v>
      </c>
      <c r="F266" s="9" t="s">
        <v>1020</v>
      </c>
      <c r="G266" s="3">
        <v>1668</v>
      </c>
      <c r="H266" s="1">
        <v>5.18</v>
      </c>
      <c r="I266" s="1">
        <v>0.28000000000000003</v>
      </c>
      <c r="J266" s="1">
        <f t="shared" si="20"/>
        <v>4.8999999999999995</v>
      </c>
      <c r="K266" s="14">
        <v>0.13</v>
      </c>
      <c r="L266" s="15">
        <f t="shared" si="21"/>
        <v>4.336283185840708</v>
      </c>
      <c r="M266" s="15">
        <f t="shared" si="22"/>
        <v>8173.1999999999989</v>
      </c>
      <c r="N266" s="15">
        <f t="shared" si="23"/>
        <v>7232.9203539823011</v>
      </c>
      <c r="O266" s="3" t="s">
        <v>1035</v>
      </c>
    </row>
    <row r="267" spans="1:15" ht="21.95" customHeight="1">
      <c r="A267" s="8">
        <v>44019</v>
      </c>
      <c r="C267" s="1" t="s">
        <v>13</v>
      </c>
      <c r="D267" s="1" t="s">
        <v>14</v>
      </c>
      <c r="E267" s="1" t="s">
        <v>15</v>
      </c>
      <c r="F267" s="9" t="s">
        <v>851</v>
      </c>
      <c r="G267" s="3">
        <v>175</v>
      </c>
      <c r="H267" s="1">
        <v>5.18</v>
      </c>
      <c r="I267" s="1">
        <v>0.28000000000000003</v>
      </c>
      <c r="J267" s="1">
        <f t="shared" si="20"/>
        <v>4.8999999999999995</v>
      </c>
      <c r="K267" s="14">
        <v>0.13</v>
      </c>
      <c r="L267" s="15">
        <f t="shared" si="21"/>
        <v>4.336283185840708</v>
      </c>
      <c r="M267" s="15">
        <f t="shared" si="22"/>
        <v>857.49999999999989</v>
      </c>
      <c r="N267" s="15">
        <f t="shared" si="23"/>
        <v>758.84955752212386</v>
      </c>
      <c r="O267" s="3" t="s">
        <v>1034</v>
      </c>
    </row>
    <row r="268" spans="1:15" ht="21.95" customHeight="1">
      <c r="A268" s="8">
        <v>44019</v>
      </c>
      <c r="C268" s="1" t="s">
        <v>13</v>
      </c>
      <c r="D268" s="1" t="s">
        <v>14</v>
      </c>
      <c r="E268" s="1" t="s">
        <v>15</v>
      </c>
      <c r="F268" s="9" t="s">
        <v>1028</v>
      </c>
      <c r="G268" s="3">
        <v>506</v>
      </c>
      <c r="H268" s="1">
        <v>5.18</v>
      </c>
      <c r="I268" s="1">
        <v>0.28000000000000003</v>
      </c>
      <c r="J268" s="1">
        <f t="shared" si="20"/>
        <v>4.8999999999999995</v>
      </c>
      <c r="K268" s="14">
        <v>0.13</v>
      </c>
      <c r="L268" s="15">
        <f t="shared" si="21"/>
        <v>4.336283185840708</v>
      </c>
      <c r="M268" s="15">
        <f t="shared" si="22"/>
        <v>2479.3999999999996</v>
      </c>
      <c r="N268" s="15">
        <f t="shared" si="23"/>
        <v>2194.1592920353983</v>
      </c>
      <c r="O268" s="3" t="s">
        <v>1034</v>
      </c>
    </row>
    <row r="269" spans="1:15" ht="21.95" customHeight="1">
      <c r="A269" s="8">
        <v>44019</v>
      </c>
      <c r="C269" s="1" t="s">
        <v>13</v>
      </c>
      <c r="D269" s="1" t="s">
        <v>14</v>
      </c>
      <c r="E269" s="1" t="s">
        <v>15</v>
      </c>
      <c r="F269" s="9" t="s">
        <v>291</v>
      </c>
      <c r="G269" s="3">
        <v>175</v>
      </c>
      <c r="H269" s="1">
        <v>5.18</v>
      </c>
      <c r="I269" s="1">
        <v>0.28000000000000003</v>
      </c>
      <c r="J269" s="1">
        <f t="shared" si="20"/>
        <v>4.8999999999999995</v>
      </c>
      <c r="K269" s="14">
        <v>0.13</v>
      </c>
      <c r="L269" s="15">
        <f t="shared" si="21"/>
        <v>4.336283185840708</v>
      </c>
      <c r="M269" s="15">
        <f t="shared" si="22"/>
        <v>857.49999999999989</v>
      </c>
      <c r="N269" s="15">
        <f t="shared" si="23"/>
        <v>758.84955752212386</v>
      </c>
      <c r="O269" s="3" t="s">
        <v>1034</v>
      </c>
    </row>
    <row r="270" spans="1:15" ht="21.95" customHeight="1">
      <c r="A270" s="8">
        <v>44019</v>
      </c>
      <c r="C270" s="1" t="s">
        <v>13</v>
      </c>
      <c r="D270" s="1" t="s">
        <v>14</v>
      </c>
      <c r="E270" s="1" t="s">
        <v>15</v>
      </c>
      <c r="F270" s="9" t="s">
        <v>25</v>
      </c>
      <c r="G270" s="1">
        <v>420</v>
      </c>
      <c r="H270" s="1">
        <v>5.18</v>
      </c>
      <c r="I270" s="1">
        <v>0.28000000000000003</v>
      </c>
      <c r="J270" s="1">
        <f t="shared" si="20"/>
        <v>4.8999999999999995</v>
      </c>
      <c r="K270" s="14">
        <v>0.13</v>
      </c>
      <c r="L270" s="15">
        <f t="shared" si="21"/>
        <v>4.336283185840708</v>
      </c>
      <c r="M270" s="15">
        <f t="shared" si="22"/>
        <v>2058</v>
      </c>
      <c r="N270" s="15">
        <f t="shared" si="23"/>
        <v>1821.2389380530974</v>
      </c>
      <c r="O270" s="3" t="s">
        <v>1035</v>
      </c>
    </row>
    <row r="271" spans="1:15" ht="21.95" customHeight="1">
      <c r="A271" s="8">
        <v>44019</v>
      </c>
      <c r="C271" s="1" t="s">
        <v>13</v>
      </c>
      <c r="D271" s="1" t="s">
        <v>14</v>
      </c>
      <c r="E271" s="1" t="s">
        <v>15</v>
      </c>
      <c r="F271" s="9" t="s">
        <v>44</v>
      </c>
      <c r="G271" s="1">
        <v>180</v>
      </c>
      <c r="H271" s="1">
        <v>5.18</v>
      </c>
      <c r="I271" s="1">
        <v>0.28000000000000003</v>
      </c>
      <c r="J271" s="1">
        <f t="shared" si="20"/>
        <v>4.8999999999999995</v>
      </c>
      <c r="K271" s="14">
        <v>0.13</v>
      </c>
      <c r="L271" s="15">
        <f t="shared" si="21"/>
        <v>4.336283185840708</v>
      </c>
      <c r="M271" s="15">
        <f t="shared" si="22"/>
        <v>881.99999999999989</v>
      </c>
      <c r="N271" s="15">
        <f t="shared" si="23"/>
        <v>780.53097345132744</v>
      </c>
      <c r="O271" s="3" t="s">
        <v>1035</v>
      </c>
    </row>
    <row r="272" spans="1:15" ht="21.95" customHeight="1">
      <c r="A272" s="8">
        <v>44019</v>
      </c>
      <c r="C272" s="1" t="s">
        <v>13</v>
      </c>
      <c r="D272" s="1" t="s">
        <v>14</v>
      </c>
      <c r="E272" s="1" t="s">
        <v>15</v>
      </c>
      <c r="F272" s="10" t="s">
        <v>1044</v>
      </c>
      <c r="G272" s="3">
        <v>342</v>
      </c>
      <c r="H272" s="1">
        <v>5.18</v>
      </c>
      <c r="I272" s="1">
        <v>0.28000000000000003</v>
      </c>
      <c r="J272" s="1">
        <f t="shared" si="20"/>
        <v>4.8999999999999995</v>
      </c>
      <c r="K272" s="14">
        <v>0.13</v>
      </c>
      <c r="L272" s="15">
        <f t="shared" si="21"/>
        <v>4.336283185840708</v>
      </c>
      <c r="M272" s="15">
        <f t="shared" si="22"/>
        <v>1675.7999999999997</v>
      </c>
      <c r="N272" s="15">
        <f t="shared" si="23"/>
        <v>1483.0088495575221</v>
      </c>
      <c r="O272" s="3" t="s">
        <v>1035</v>
      </c>
    </row>
    <row r="273" spans="1:15" s="1" customFormat="1" ht="21.95" customHeight="1">
      <c r="A273" s="8">
        <v>44019</v>
      </c>
      <c r="B273" s="3"/>
      <c r="C273" s="1" t="s">
        <v>13</v>
      </c>
      <c r="D273" s="1" t="s">
        <v>14</v>
      </c>
      <c r="E273" s="1" t="s">
        <v>15</v>
      </c>
      <c r="F273" s="9" t="s">
        <v>1030</v>
      </c>
      <c r="G273" s="3">
        <v>341</v>
      </c>
      <c r="H273" s="1">
        <v>5.18</v>
      </c>
      <c r="I273" s="1">
        <v>0.28000000000000003</v>
      </c>
      <c r="J273" s="1">
        <f t="shared" si="20"/>
        <v>4.8999999999999995</v>
      </c>
      <c r="K273" s="14">
        <v>0.13</v>
      </c>
      <c r="L273" s="15">
        <f t="shared" si="21"/>
        <v>4.336283185840708</v>
      </c>
      <c r="M273" s="15">
        <f t="shared" si="22"/>
        <v>1670.8999999999999</v>
      </c>
      <c r="N273" s="15">
        <f t="shared" si="23"/>
        <v>1478.6725663716813</v>
      </c>
      <c r="O273" s="3" t="s">
        <v>1034</v>
      </c>
    </row>
    <row r="274" spans="1:15" ht="21.95" customHeight="1">
      <c r="A274" s="8">
        <v>44020</v>
      </c>
      <c r="C274" s="1" t="s">
        <v>13</v>
      </c>
      <c r="D274" s="1" t="s">
        <v>14</v>
      </c>
      <c r="E274" s="1" t="s">
        <v>15</v>
      </c>
      <c r="F274" s="9" t="s">
        <v>1043</v>
      </c>
      <c r="G274" s="3">
        <v>358</v>
      </c>
      <c r="H274" s="1">
        <v>5.18</v>
      </c>
      <c r="I274" s="1">
        <v>0.28000000000000003</v>
      </c>
      <c r="J274" s="1">
        <f t="shared" si="20"/>
        <v>4.8999999999999995</v>
      </c>
      <c r="K274" s="14">
        <v>0.13</v>
      </c>
      <c r="L274" s="15">
        <f t="shared" si="21"/>
        <v>4.336283185840708</v>
      </c>
      <c r="M274" s="15">
        <f t="shared" si="22"/>
        <v>1754.1999999999998</v>
      </c>
      <c r="N274" s="15">
        <f t="shared" si="23"/>
        <v>1552.3893805309735</v>
      </c>
      <c r="O274" s="3" t="s">
        <v>1034</v>
      </c>
    </row>
    <row r="275" spans="1:15" ht="21.95" customHeight="1">
      <c r="A275" s="8">
        <v>44020</v>
      </c>
      <c r="C275" s="1" t="s">
        <v>13</v>
      </c>
      <c r="D275" s="1" t="s">
        <v>14</v>
      </c>
      <c r="E275" s="1" t="s">
        <v>15</v>
      </c>
      <c r="F275" s="7" t="s">
        <v>35</v>
      </c>
      <c r="G275" s="1">
        <v>1136</v>
      </c>
      <c r="H275" s="1">
        <v>5.18</v>
      </c>
      <c r="I275" s="1">
        <v>0.28000000000000003</v>
      </c>
      <c r="J275" s="1">
        <f t="shared" si="20"/>
        <v>4.8999999999999995</v>
      </c>
      <c r="K275" s="14">
        <v>0.13</v>
      </c>
      <c r="L275" s="15">
        <f t="shared" si="21"/>
        <v>4.336283185840708</v>
      </c>
      <c r="M275" s="15">
        <f t="shared" si="22"/>
        <v>5566.4</v>
      </c>
      <c r="N275" s="15">
        <f t="shared" si="23"/>
        <v>4926.0176991150447</v>
      </c>
      <c r="O275" s="3" t="s">
        <v>1035</v>
      </c>
    </row>
    <row r="276" spans="1:15" ht="21.95" customHeight="1">
      <c r="A276" s="5">
        <v>44020</v>
      </c>
      <c r="B276" s="1"/>
      <c r="C276" s="1" t="s">
        <v>13</v>
      </c>
      <c r="D276" s="1" t="s">
        <v>14</v>
      </c>
      <c r="E276" s="1" t="s">
        <v>15</v>
      </c>
      <c r="F276" s="7" t="s">
        <v>746</v>
      </c>
      <c r="G276" s="1">
        <v>709</v>
      </c>
      <c r="H276" s="1">
        <v>5.18</v>
      </c>
      <c r="I276" s="1">
        <v>0.28000000000000003</v>
      </c>
      <c r="J276" s="1">
        <f t="shared" si="20"/>
        <v>4.8999999999999995</v>
      </c>
      <c r="K276" s="14">
        <v>0.13</v>
      </c>
      <c r="L276" s="15">
        <f t="shared" si="21"/>
        <v>4.336283185840708</v>
      </c>
      <c r="M276" s="15">
        <f t="shared" si="22"/>
        <v>3474.0999999999995</v>
      </c>
      <c r="N276" s="15">
        <f t="shared" si="23"/>
        <v>3074.424778761062</v>
      </c>
      <c r="O276" s="1" t="s">
        <v>1035</v>
      </c>
    </row>
    <row r="277" spans="1:15" ht="21.95" customHeight="1">
      <c r="A277" s="8">
        <v>44020</v>
      </c>
      <c r="C277" s="1" t="s">
        <v>13</v>
      </c>
      <c r="D277" s="1" t="s">
        <v>14</v>
      </c>
      <c r="E277" s="1" t="s">
        <v>15</v>
      </c>
      <c r="F277" s="9" t="s">
        <v>197</v>
      </c>
      <c r="G277" s="3">
        <v>1792</v>
      </c>
      <c r="H277" s="1">
        <v>5.18</v>
      </c>
      <c r="I277" s="1">
        <v>0.28000000000000003</v>
      </c>
      <c r="J277" s="1">
        <f t="shared" si="20"/>
        <v>4.8999999999999995</v>
      </c>
      <c r="K277" s="14">
        <v>0.13</v>
      </c>
      <c r="L277" s="15">
        <f t="shared" si="21"/>
        <v>4.336283185840708</v>
      </c>
      <c r="M277" s="15">
        <f t="shared" si="22"/>
        <v>8780.7999999999993</v>
      </c>
      <c r="N277" s="15">
        <f t="shared" si="23"/>
        <v>7770.6194690265493</v>
      </c>
      <c r="O277" s="3" t="s">
        <v>1034</v>
      </c>
    </row>
    <row r="278" spans="1:15" ht="21.95" customHeight="1">
      <c r="A278" s="8">
        <v>44020</v>
      </c>
      <c r="C278" s="1" t="s">
        <v>13</v>
      </c>
      <c r="D278" s="1" t="s">
        <v>14</v>
      </c>
      <c r="E278" s="1" t="s">
        <v>15</v>
      </c>
      <c r="F278" s="9" t="s">
        <v>1038</v>
      </c>
      <c r="G278" s="1">
        <v>1271</v>
      </c>
      <c r="H278" s="1">
        <v>5.18</v>
      </c>
      <c r="I278" s="1">
        <v>0.28000000000000003</v>
      </c>
      <c r="J278" s="1">
        <f t="shared" si="20"/>
        <v>4.8999999999999995</v>
      </c>
      <c r="K278" s="14">
        <v>0.13</v>
      </c>
      <c r="L278" s="15">
        <f t="shared" si="21"/>
        <v>4.336283185840708</v>
      </c>
      <c r="M278" s="15">
        <f t="shared" si="22"/>
        <v>6227.9</v>
      </c>
      <c r="N278" s="15">
        <f t="shared" si="23"/>
        <v>5511.4159292035401</v>
      </c>
      <c r="O278" s="3" t="s">
        <v>1035</v>
      </c>
    </row>
    <row r="279" spans="1:15" ht="21.95" customHeight="1">
      <c r="A279" s="8">
        <v>44020</v>
      </c>
      <c r="C279" s="1" t="s">
        <v>13</v>
      </c>
      <c r="D279" s="1" t="s">
        <v>14</v>
      </c>
      <c r="E279" s="1" t="s">
        <v>15</v>
      </c>
      <c r="F279" s="9" t="s">
        <v>1038</v>
      </c>
      <c r="G279" s="1">
        <v>330</v>
      </c>
      <c r="H279" s="1">
        <v>5.18</v>
      </c>
      <c r="I279" s="1">
        <v>0.28000000000000003</v>
      </c>
      <c r="J279" s="1">
        <f t="shared" si="20"/>
        <v>4.8999999999999995</v>
      </c>
      <c r="K279" s="14">
        <v>0.13</v>
      </c>
      <c r="L279" s="15">
        <f t="shared" si="21"/>
        <v>4.336283185840708</v>
      </c>
      <c r="M279" s="15">
        <f t="shared" si="22"/>
        <v>1616.9999999999998</v>
      </c>
      <c r="N279" s="15">
        <f t="shared" si="23"/>
        <v>1430.9734513274336</v>
      </c>
      <c r="O279" s="3" t="s">
        <v>1035</v>
      </c>
    </row>
    <row r="280" spans="1:15" ht="21.95" customHeight="1">
      <c r="A280" s="8">
        <v>44020</v>
      </c>
      <c r="C280" s="1" t="s">
        <v>13</v>
      </c>
      <c r="D280" s="1" t="s">
        <v>14</v>
      </c>
      <c r="E280" s="1" t="s">
        <v>15</v>
      </c>
      <c r="F280" s="9" t="s">
        <v>1016</v>
      </c>
      <c r="G280" s="1">
        <v>238</v>
      </c>
      <c r="H280" s="1">
        <v>5.18</v>
      </c>
      <c r="I280" s="1">
        <v>0.28000000000000003</v>
      </c>
      <c r="J280" s="1">
        <f t="shared" si="20"/>
        <v>4.8999999999999995</v>
      </c>
      <c r="K280" s="14">
        <v>0.13</v>
      </c>
      <c r="L280" s="15">
        <f t="shared" si="21"/>
        <v>4.336283185840708</v>
      </c>
      <c r="M280" s="15">
        <f t="shared" si="22"/>
        <v>1166.1999999999998</v>
      </c>
      <c r="N280" s="15">
        <f t="shared" si="23"/>
        <v>1032.0353982300885</v>
      </c>
      <c r="O280" s="3" t="s">
        <v>1035</v>
      </c>
    </row>
    <row r="281" spans="1:15" ht="21.95" customHeight="1">
      <c r="A281" s="8">
        <v>44020</v>
      </c>
      <c r="C281" s="1" t="s">
        <v>13</v>
      </c>
      <c r="D281" s="1" t="s">
        <v>14</v>
      </c>
      <c r="E281" s="1" t="s">
        <v>15</v>
      </c>
      <c r="F281" s="9" t="s">
        <v>1045</v>
      </c>
      <c r="G281" s="3">
        <v>436</v>
      </c>
      <c r="H281" s="1">
        <v>5.18</v>
      </c>
      <c r="I281" s="1">
        <v>0.28000000000000003</v>
      </c>
      <c r="J281" s="1">
        <f t="shared" si="20"/>
        <v>4.8999999999999995</v>
      </c>
      <c r="K281" s="14">
        <v>0.13</v>
      </c>
      <c r="L281" s="15">
        <f t="shared" si="21"/>
        <v>4.336283185840708</v>
      </c>
      <c r="M281" s="15">
        <f t="shared" si="22"/>
        <v>2136.3999999999996</v>
      </c>
      <c r="N281" s="15">
        <f t="shared" si="23"/>
        <v>1890.6194690265488</v>
      </c>
      <c r="O281" s="3" t="s">
        <v>1035</v>
      </c>
    </row>
    <row r="282" spans="1:15" s="1" customFormat="1" ht="21.95" customHeight="1">
      <c r="A282" s="8">
        <v>44020</v>
      </c>
      <c r="B282" s="3"/>
      <c r="C282" s="1" t="s">
        <v>13</v>
      </c>
      <c r="D282" s="1" t="s">
        <v>14</v>
      </c>
      <c r="E282" s="1" t="s">
        <v>15</v>
      </c>
      <c r="F282" s="9" t="s">
        <v>1023</v>
      </c>
      <c r="G282" s="3">
        <v>724</v>
      </c>
      <c r="H282" s="1">
        <v>5.18</v>
      </c>
      <c r="I282" s="1">
        <v>0.28000000000000003</v>
      </c>
      <c r="J282" s="1">
        <f t="shared" si="20"/>
        <v>4.8999999999999995</v>
      </c>
      <c r="K282" s="14">
        <v>0.13</v>
      </c>
      <c r="L282" s="15">
        <f t="shared" si="21"/>
        <v>4.336283185840708</v>
      </c>
      <c r="M282" s="15">
        <f t="shared" si="22"/>
        <v>3547.5999999999995</v>
      </c>
      <c r="N282" s="15">
        <f t="shared" si="23"/>
        <v>3139.4690265486724</v>
      </c>
      <c r="O282" s="3" t="s">
        <v>1034</v>
      </c>
    </row>
    <row r="283" spans="1:15" s="1" customFormat="1" ht="21.95" customHeight="1">
      <c r="A283" s="8">
        <v>44020</v>
      </c>
      <c r="B283" s="3"/>
      <c r="C283" s="1" t="s">
        <v>13</v>
      </c>
      <c r="D283" s="1" t="s">
        <v>14</v>
      </c>
      <c r="E283" s="1" t="s">
        <v>15</v>
      </c>
      <c r="F283" s="9" t="s">
        <v>1023</v>
      </c>
      <c r="G283" s="3">
        <v>249</v>
      </c>
      <c r="H283" s="1">
        <v>5.18</v>
      </c>
      <c r="I283" s="1">
        <v>0.28000000000000003</v>
      </c>
      <c r="J283" s="1">
        <f t="shared" si="20"/>
        <v>4.8999999999999995</v>
      </c>
      <c r="K283" s="14">
        <v>0.13</v>
      </c>
      <c r="L283" s="15">
        <f t="shared" si="21"/>
        <v>4.336283185840708</v>
      </c>
      <c r="M283" s="15">
        <f t="shared" si="22"/>
        <v>1220.0999999999999</v>
      </c>
      <c r="N283" s="15">
        <f t="shared" si="23"/>
        <v>1079.7345132743362</v>
      </c>
      <c r="O283" s="3" t="s">
        <v>1034</v>
      </c>
    </row>
    <row r="284" spans="1:15" ht="21.95" customHeight="1">
      <c r="A284" s="8">
        <v>44020</v>
      </c>
      <c r="C284" s="1" t="s">
        <v>13</v>
      </c>
      <c r="D284" s="1" t="s">
        <v>14</v>
      </c>
      <c r="E284" s="1" t="s">
        <v>15</v>
      </c>
      <c r="F284" s="20" t="s">
        <v>1021</v>
      </c>
      <c r="G284" s="3">
        <v>381</v>
      </c>
      <c r="H284" s="1">
        <v>5.18</v>
      </c>
      <c r="I284" s="1">
        <v>0.28000000000000003</v>
      </c>
      <c r="J284" s="1">
        <f t="shared" si="20"/>
        <v>4.8999999999999995</v>
      </c>
      <c r="K284" s="14">
        <v>0.13</v>
      </c>
      <c r="L284" s="15">
        <f t="shared" si="21"/>
        <v>4.336283185840708</v>
      </c>
      <c r="M284" s="15">
        <f t="shared" si="22"/>
        <v>1866.8999999999999</v>
      </c>
      <c r="N284" s="15">
        <f t="shared" si="23"/>
        <v>1652.1238938053098</v>
      </c>
      <c r="O284" s="3" t="s">
        <v>1035</v>
      </c>
    </row>
    <row r="285" spans="1:15" ht="21.95" customHeight="1">
      <c r="A285" s="8">
        <v>44020</v>
      </c>
      <c r="C285" s="1" t="s">
        <v>13</v>
      </c>
      <c r="D285" s="1" t="s">
        <v>14</v>
      </c>
      <c r="E285" s="1" t="s">
        <v>15</v>
      </c>
      <c r="F285" s="9" t="s">
        <v>1028</v>
      </c>
      <c r="G285" s="3">
        <v>510</v>
      </c>
      <c r="H285" s="1">
        <v>5.18</v>
      </c>
      <c r="I285" s="1">
        <v>0.28000000000000003</v>
      </c>
      <c r="J285" s="1">
        <f t="shared" si="20"/>
        <v>4.8999999999999995</v>
      </c>
      <c r="K285" s="14">
        <v>0.13</v>
      </c>
      <c r="L285" s="15">
        <f t="shared" si="21"/>
        <v>4.336283185840708</v>
      </c>
      <c r="M285" s="15">
        <f t="shared" si="22"/>
        <v>2498.9999999999995</v>
      </c>
      <c r="N285" s="15">
        <f t="shared" si="23"/>
        <v>2211.5044247787609</v>
      </c>
      <c r="O285" s="3" t="s">
        <v>1034</v>
      </c>
    </row>
    <row r="286" spans="1:15" ht="21.95" customHeight="1">
      <c r="A286" s="8">
        <v>44020</v>
      </c>
      <c r="C286" s="1" t="s">
        <v>13</v>
      </c>
      <c r="D286" s="1" t="s">
        <v>14</v>
      </c>
      <c r="E286" s="1" t="s">
        <v>15</v>
      </c>
      <c r="F286" s="9" t="s">
        <v>291</v>
      </c>
      <c r="G286" s="3">
        <v>375</v>
      </c>
      <c r="H286" s="1">
        <v>5.18</v>
      </c>
      <c r="I286" s="1">
        <v>0.28000000000000003</v>
      </c>
      <c r="J286" s="1">
        <f t="shared" si="20"/>
        <v>4.8999999999999995</v>
      </c>
      <c r="K286" s="14">
        <v>0.13</v>
      </c>
      <c r="L286" s="15">
        <f t="shared" si="21"/>
        <v>4.336283185840708</v>
      </c>
      <c r="M286" s="15">
        <f t="shared" si="22"/>
        <v>1837.4999999999998</v>
      </c>
      <c r="N286" s="15">
        <f t="shared" si="23"/>
        <v>1626.1061946902655</v>
      </c>
      <c r="O286" s="3" t="s">
        <v>1034</v>
      </c>
    </row>
    <row r="287" spans="1:15" ht="21.95" customHeight="1">
      <c r="A287" s="5">
        <v>44020</v>
      </c>
      <c r="B287" s="1"/>
      <c r="C287" s="1" t="s">
        <v>13</v>
      </c>
      <c r="D287" s="1" t="s">
        <v>14</v>
      </c>
      <c r="E287" s="1" t="s">
        <v>15</v>
      </c>
      <c r="F287" s="6" t="s">
        <v>149</v>
      </c>
      <c r="G287" s="1">
        <v>533</v>
      </c>
      <c r="H287" s="1">
        <v>5.18</v>
      </c>
      <c r="I287" s="1">
        <v>0.28000000000000003</v>
      </c>
      <c r="J287" s="1">
        <f t="shared" si="20"/>
        <v>4.8999999999999995</v>
      </c>
      <c r="K287" s="14">
        <v>0.13</v>
      </c>
      <c r="L287" s="15">
        <f t="shared" si="21"/>
        <v>4.336283185840708</v>
      </c>
      <c r="M287" s="15">
        <f t="shared" si="22"/>
        <v>2611.6999999999998</v>
      </c>
      <c r="N287" s="15">
        <f t="shared" si="23"/>
        <v>2311.2389380530972</v>
      </c>
      <c r="O287" s="1" t="s">
        <v>1035</v>
      </c>
    </row>
    <row r="288" spans="1:15" ht="21.95" customHeight="1">
      <c r="A288" s="8">
        <v>44020</v>
      </c>
      <c r="C288" s="1" t="s">
        <v>13</v>
      </c>
      <c r="D288" s="1" t="s">
        <v>14</v>
      </c>
      <c r="E288" s="1" t="s">
        <v>15</v>
      </c>
      <c r="F288" s="9" t="s">
        <v>1029</v>
      </c>
      <c r="G288" s="3">
        <v>444</v>
      </c>
      <c r="H288" s="1">
        <v>5.18</v>
      </c>
      <c r="I288" s="1">
        <v>0.28000000000000003</v>
      </c>
      <c r="J288" s="1">
        <f t="shared" si="20"/>
        <v>4.8999999999999995</v>
      </c>
      <c r="K288" s="14">
        <v>0.13</v>
      </c>
      <c r="L288" s="15">
        <f t="shared" si="21"/>
        <v>4.336283185840708</v>
      </c>
      <c r="M288" s="15">
        <f t="shared" si="22"/>
        <v>2175.6</v>
      </c>
      <c r="N288" s="15">
        <f t="shared" si="23"/>
        <v>1925.3097345132744</v>
      </c>
      <c r="O288" s="3" t="s">
        <v>1034</v>
      </c>
    </row>
    <row r="289" spans="1:15" s="1" customFormat="1" ht="21.95" customHeight="1">
      <c r="A289" s="8">
        <v>44020</v>
      </c>
      <c r="B289" s="3"/>
      <c r="C289" s="1" t="s">
        <v>13</v>
      </c>
      <c r="D289" s="1" t="s">
        <v>14</v>
      </c>
      <c r="E289" s="1" t="s">
        <v>15</v>
      </c>
      <c r="F289" s="9" t="s">
        <v>44</v>
      </c>
      <c r="G289" s="1">
        <v>894</v>
      </c>
      <c r="H289" s="1">
        <v>5.18</v>
      </c>
      <c r="I289" s="1">
        <v>0.28000000000000003</v>
      </c>
      <c r="J289" s="1">
        <f t="shared" ref="J289:J318" si="24">H289-I289</f>
        <v>4.8999999999999995</v>
      </c>
      <c r="K289" s="14">
        <v>0.13</v>
      </c>
      <c r="L289" s="15">
        <f t="shared" ref="L289:L318" si="25">J289/1.13</f>
        <v>4.336283185840708</v>
      </c>
      <c r="M289" s="15">
        <f t="shared" ref="M289:M318" si="26">J289*G289</f>
        <v>4380.5999999999995</v>
      </c>
      <c r="N289" s="15">
        <f t="shared" ref="N289:N318" si="27">L289*G289</f>
        <v>3876.6371681415931</v>
      </c>
      <c r="O289" s="3" t="s">
        <v>1035</v>
      </c>
    </row>
    <row r="290" spans="1:15" ht="21.95" customHeight="1">
      <c r="A290" s="8">
        <v>44021</v>
      </c>
      <c r="C290" s="1" t="s">
        <v>13</v>
      </c>
      <c r="D290" s="1" t="s">
        <v>14</v>
      </c>
      <c r="E290" s="1" t="s">
        <v>15</v>
      </c>
      <c r="F290" s="9" t="s">
        <v>1013</v>
      </c>
      <c r="G290" s="3">
        <v>1502</v>
      </c>
      <c r="H290" s="1">
        <v>5.18</v>
      </c>
      <c r="I290" s="1">
        <v>0.28000000000000003</v>
      </c>
      <c r="J290" s="1">
        <f t="shared" si="24"/>
        <v>4.8999999999999995</v>
      </c>
      <c r="K290" s="14">
        <v>0.13</v>
      </c>
      <c r="L290" s="15">
        <f t="shared" si="25"/>
        <v>4.336283185840708</v>
      </c>
      <c r="M290" s="15">
        <f t="shared" si="26"/>
        <v>7359.7999999999993</v>
      </c>
      <c r="N290" s="15">
        <f t="shared" si="27"/>
        <v>6513.0973451327436</v>
      </c>
      <c r="O290" s="3" t="s">
        <v>1034</v>
      </c>
    </row>
    <row r="291" spans="1:15" ht="21.95" customHeight="1">
      <c r="A291" s="8">
        <v>44021</v>
      </c>
      <c r="C291" s="1" t="s">
        <v>13</v>
      </c>
      <c r="D291" s="1" t="s">
        <v>14</v>
      </c>
      <c r="E291" s="1" t="s">
        <v>15</v>
      </c>
      <c r="F291" s="9" t="s">
        <v>1041</v>
      </c>
      <c r="G291" s="3">
        <v>208</v>
      </c>
      <c r="H291" s="1">
        <v>5.18</v>
      </c>
      <c r="I291" s="1">
        <v>0.28000000000000003</v>
      </c>
      <c r="J291" s="1">
        <f t="shared" si="24"/>
        <v>4.8999999999999995</v>
      </c>
      <c r="K291" s="14">
        <v>0.13</v>
      </c>
      <c r="L291" s="15">
        <f t="shared" si="25"/>
        <v>4.336283185840708</v>
      </c>
      <c r="M291" s="15">
        <f t="shared" si="26"/>
        <v>1019.1999999999999</v>
      </c>
      <c r="N291" s="15">
        <f t="shared" si="27"/>
        <v>901.94690265486724</v>
      </c>
      <c r="O291" s="3" t="s">
        <v>1035</v>
      </c>
    </row>
    <row r="292" spans="1:15" ht="21.95" customHeight="1">
      <c r="A292" s="8">
        <v>44021</v>
      </c>
      <c r="C292" s="1" t="s">
        <v>13</v>
      </c>
      <c r="D292" s="1" t="s">
        <v>14</v>
      </c>
      <c r="E292" s="1" t="s">
        <v>15</v>
      </c>
      <c r="F292" s="9" t="s">
        <v>1041</v>
      </c>
      <c r="G292" s="21">
        <v>237</v>
      </c>
      <c r="H292" s="1">
        <v>5.18</v>
      </c>
      <c r="I292" s="1">
        <v>0.28000000000000003</v>
      </c>
      <c r="J292" s="1">
        <f t="shared" si="24"/>
        <v>4.8999999999999995</v>
      </c>
      <c r="K292" s="14">
        <v>0.13</v>
      </c>
      <c r="L292" s="15">
        <f t="shared" si="25"/>
        <v>4.336283185840708</v>
      </c>
      <c r="M292" s="15">
        <f t="shared" si="26"/>
        <v>1161.3</v>
      </c>
      <c r="N292" s="15">
        <f t="shared" si="27"/>
        <v>1027.6991150442477</v>
      </c>
      <c r="O292" s="3" t="s">
        <v>1035</v>
      </c>
    </row>
    <row r="293" spans="1:15" ht="21.95" customHeight="1">
      <c r="A293" s="8">
        <v>44021</v>
      </c>
      <c r="C293" s="1" t="s">
        <v>13</v>
      </c>
      <c r="D293" s="1" t="s">
        <v>14</v>
      </c>
      <c r="E293" s="1" t="s">
        <v>15</v>
      </c>
      <c r="F293" s="9" t="s">
        <v>35</v>
      </c>
      <c r="G293" s="1">
        <v>546</v>
      </c>
      <c r="H293" s="1">
        <v>5.18</v>
      </c>
      <c r="I293" s="1">
        <v>0.28000000000000003</v>
      </c>
      <c r="J293" s="1">
        <f t="shared" si="24"/>
        <v>4.8999999999999995</v>
      </c>
      <c r="K293" s="14">
        <v>0.13</v>
      </c>
      <c r="L293" s="15">
        <f t="shared" si="25"/>
        <v>4.336283185840708</v>
      </c>
      <c r="M293" s="15">
        <f t="shared" si="26"/>
        <v>2675.3999999999996</v>
      </c>
      <c r="N293" s="15">
        <f t="shared" si="27"/>
        <v>2367.6106194690265</v>
      </c>
      <c r="O293" s="3" t="s">
        <v>1035</v>
      </c>
    </row>
    <row r="294" spans="1:15" s="1" customFormat="1" ht="21.95" customHeight="1">
      <c r="A294" s="5">
        <v>44021</v>
      </c>
      <c r="C294" s="1" t="s">
        <v>13</v>
      </c>
      <c r="D294" s="1" t="s">
        <v>14</v>
      </c>
      <c r="E294" s="1" t="s">
        <v>15</v>
      </c>
      <c r="F294" s="7" t="s">
        <v>746</v>
      </c>
      <c r="G294" s="1">
        <v>610</v>
      </c>
      <c r="H294" s="1">
        <v>5.18</v>
      </c>
      <c r="I294" s="1">
        <v>0.28000000000000003</v>
      </c>
      <c r="J294" s="1">
        <f t="shared" si="24"/>
        <v>4.8999999999999995</v>
      </c>
      <c r="K294" s="14">
        <v>0.13</v>
      </c>
      <c r="L294" s="15">
        <f t="shared" si="25"/>
        <v>4.336283185840708</v>
      </c>
      <c r="M294" s="15">
        <f t="shared" si="26"/>
        <v>2988.9999999999995</v>
      </c>
      <c r="N294" s="15">
        <f t="shared" si="27"/>
        <v>2645.1327433628321</v>
      </c>
      <c r="O294" s="1" t="s">
        <v>1035</v>
      </c>
    </row>
    <row r="295" spans="1:15" ht="21.95" customHeight="1">
      <c r="A295" s="5">
        <v>44021</v>
      </c>
      <c r="B295" s="1"/>
      <c r="C295" s="1" t="s">
        <v>13</v>
      </c>
      <c r="D295" s="1" t="s">
        <v>14</v>
      </c>
      <c r="E295" s="1" t="s">
        <v>15</v>
      </c>
      <c r="F295" s="7" t="s">
        <v>746</v>
      </c>
      <c r="G295" s="1">
        <v>267</v>
      </c>
      <c r="H295" s="1">
        <v>5.18</v>
      </c>
      <c r="I295" s="1">
        <v>0.28000000000000003</v>
      </c>
      <c r="J295" s="1">
        <f t="shared" si="24"/>
        <v>4.8999999999999995</v>
      </c>
      <c r="K295" s="14">
        <v>0.13</v>
      </c>
      <c r="L295" s="15">
        <f t="shared" si="25"/>
        <v>4.336283185840708</v>
      </c>
      <c r="M295" s="15">
        <f t="shared" si="26"/>
        <v>1308.3</v>
      </c>
      <c r="N295" s="15">
        <f t="shared" si="27"/>
        <v>1157.787610619469</v>
      </c>
      <c r="O295" s="1" t="s">
        <v>1035</v>
      </c>
    </row>
    <row r="296" spans="1:15" ht="21.95" customHeight="1">
      <c r="A296" s="8">
        <v>44021</v>
      </c>
      <c r="C296" s="1" t="s">
        <v>13</v>
      </c>
      <c r="D296" s="1" t="s">
        <v>14</v>
      </c>
      <c r="E296" s="1" t="s">
        <v>15</v>
      </c>
      <c r="F296" s="9" t="s">
        <v>1033</v>
      </c>
      <c r="G296" s="3">
        <v>314</v>
      </c>
      <c r="H296" s="1">
        <v>5.18</v>
      </c>
      <c r="I296" s="1">
        <v>0.28000000000000003</v>
      </c>
      <c r="J296" s="1">
        <f t="shared" si="24"/>
        <v>4.8999999999999995</v>
      </c>
      <c r="K296" s="14">
        <v>0.13</v>
      </c>
      <c r="L296" s="15">
        <f t="shared" si="25"/>
        <v>4.336283185840708</v>
      </c>
      <c r="M296" s="15">
        <f t="shared" si="26"/>
        <v>1538.6</v>
      </c>
      <c r="N296" s="15">
        <f t="shared" si="27"/>
        <v>1361.5929203539824</v>
      </c>
      <c r="O296" s="3" t="s">
        <v>1034</v>
      </c>
    </row>
    <row r="297" spans="1:15" s="1" customFormat="1" ht="21.95" customHeight="1">
      <c r="A297" s="8">
        <v>44021</v>
      </c>
      <c r="B297" s="3"/>
      <c r="C297" s="1" t="s">
        <v>13</v>
      </c>
      <c r="D297" s="1" t="s">
        <v>14</v>
      </c>
      <c r="E297" s="1" t="s">
        <v>15</v>
      </c>
      <c r="F297" s="10" t="s">
        <v>1020</v>
      </c>
      <c r="G297" s="3">
        <v>1706</v>
      </c>
      <c r="H297" s="1">
        <v>5.18</v>
      </c>
      <c r="I297" s="1">
        <v>0.28000000000000003</v>
      </c>
      <c r="J297" s="1">
        <f t="shared" si="24"/>
        <v>4.8999999999999995</v>
      </c>
      <c r="K297" s="14">
        <v>0.13</v>
      </c>
      <c r="L297" s="15">
        <f t="shared" si="25"/>
        <v>4.336283185840708</v>
      </c>
      <c r="M297" s="15">
        <f t="shared" si="26"/>
        <v>8359.4</v>
      </c>
      <c r="N297" s="15">
        <f t="shared" si="27"/>
        <v>7397.6991150442482</v>
      </c>
      <c r="O297" s="3" t="s">
        <v>1035</v>
      </c>
    </row>
    <row r="298" spans="1:15" s="1" customFormat="1" ht="21.95" customHeight="1">
      <c r="A298" s="8">
        <v>44021</v>
      </c>
      <c r="B298" s="3"/>
      <c r="C298" s="1" t="s">
        <v>13</v>
      </c>
      <c r="D298" s="1" t="s">
        <v>14</v>
      </c>
      <c r="E298" s="1" t="s">
        <v>15</v>
      </c>
      <c r="F298" s="10" t="s">
        <v>1028</v>
      </c>
      <c r="G298" s="3">
        <v>882</v>
      </c>
      <c r="H298" s="1">
        <v>5.18</v>
      </c>
      <c r="I298" s="1">
        <v>0.28000000000000003</v>
      </c>
      <c r="J298" s="1">
        <f t="shared" si="24"/>
        <v>4.8999999999999995</v>
      </c>
      <c r="K298" s="14">
        <v>0.13</v>
      </c>
      <c r="L298" s="15">
        <f t="shared" si="25"/>
        <v>4.336283185840708</v>
      </c>
      <c r="M298" s="15">
        <f t="shared" si="26"/>
        <v>4321.7999999999993</v>
      </c>
      <c r="N298" s="15">
        <f t="shared" si="27"/>
        <v>3824.6017699115046</v>
      </c>
      <c r="O298" s="3" t="s">
        <v>1034</v>
      </c>
    </row>
    <row r="299" spans="1:15" s="1" customFormat="1" ht="21.95" customHeight="1">
      <c r="A299" s="5">
        <v>44021</v>
      </c>
      <c r="C299" s="1" t="s">
        <v>13</v>
      </c>
      <c r="D299" s="1" t="s">
        <v>14</v>
      </c>
      <c r="E299" s="1" t="s">
        <v>15</v>
      </c>
      <c r="F299" s="7" t="s">
        <v>149</v>
      </c>
      <c r="G299" s="1">
        <v>367</v>
      </c>
      <c r="H299" s="1">
        <v>5.18</v>
      </c>
      <c r="I299" s="1">
        <v>0.28000000000000003</v>
      </c>
      <c r="J299" s="1">
        <f t="shared" si="24"/>
        <v>4.8999999999999995</v>
      </c>
      <c r="K299" s="14">
        <v>0.13</v>
      </c>
      <c r="L299" s="15">
        <f t="shared" si="25"/>
        <v>4.336283185840708</v>
      </c>
      <c r="M299" s="15">
        <f t="shared" si="26"/>
        <v>1798.2999999999997</v>
      </c>
      <c r="N299" s="15">
        <f t="shared" si="27"/>
        <v>1591.4159292035399</v>
      </c>
      <c r="O299" s="1" t="s">
        <v>1035</v>
      </c>
    </row>
    <row r="300" spans="1:15" s="1" customFormat="1" ht="21.95" customHeight="1">
      <c r="A300" s="8">
        <v>44021</v>
      </c>
      <c r="B300" s="3"/>
      <c r="C300" s="1" t="s">
        <v>13</v>
      </c>
      <c r="D300" s="1" t="s">
        <v>14</v>
      </c>
      <c r="E300" s="1" t="s">
        <v>15</v>
      </c>
      <c r="F300" s="9" t="s">
        <v>1029</v>
      </c>
      <c r="G300" s="3">
        <v>645</v>
      </c>
      <c r="H300" s="1">
        <v>5.18</v>
      </c>
      <c r="I300" s="1">
        <v>0.28000000000000003</v>
      </c>
      <c r="J300" s="1">
        <f t="shared" si="24"/>
        <v>4.8999999999999995</v>
      </c>
      <c r="K300" s="14">
        <v>0.13</v>
      </c>
      <c r="L300" s="15">
        <f t="shared" si="25"/>
        <v>4.336283185840708</v>
      </c>
      <c r="M300" s="15">
        <f t="shared" si="26"/>
        <v>3160.4999999999995</v>
      </c>
      <c r="N300" s="15">
        <f t="shared" si="27"/>
        <v>2796.9026548672568</v>
      </c>
      <c r="O300" s="3" t="s">
        <v>1034</v>
      </c>
    </row>
    <row r="301" spans="1:15" s="1" customFormat="1" ht="21.95" customHeight="1">
      <c r="A301" s="5">
        <v>44022</v>
      </c>
      <c r="C301" s="1" t="s">
        <v>13</v>
      </c>
      <c r="D301" s="1" t="s">
        <v>14</v>
      </c>
      <c r="E301" s="1" t="s">
        <v>15</v>
      </c>
      <c r="F301" s="7" t="s">
        <v>1012</v>
      </c>
      <c r="G301" s="1">
        <v>67</v>
      </c>
      <c r="H301" s="1">
        <v>5.18</v>
      </c>
      <c r="I301" s="1">
        <v>0.28000000000000003</v>
      </c>
      <c r="J301" s="1">
        <f t="shared" si="24"/>
        <v>4.8999999999999995</v>
      </c>
      <c r="K301" s="14">
        <v>0.13</v>
      </c>
      <c r="L301" s="15">
        <f t="shared" si="25"/>
        <v>4.336283185840708</v>
      </c>
      <c r="M301" s="15">
        <f t="shared" si="26"/>
        <v>328.29999999999995</v>
      </c>
      <c r="N301" s="15">
        <f t="shared" si="27"/>
        <v>290.53097345132744</v>
      </c>
      <c r="O301" s="1" t="s">
        <v>1034</v>
      </c>
    </row>
    <row r="302" spans="1:15" ht="21.95" customHeight="1">
      <c r="A302" s="8">
        <v>44022</v>
      </c>
      <c r="C302" s="1" t="s">
        <v>13</v>
      </c>
      <c r="D302" s="1" t="s">
        <v>14</v>
      </c>
      <c r="E302" s="1" t="s">
        <v>15</v>
      </c>
      <c r="F302" s="9" t="s">
        <v>1043</v>
      </c>
      <c r="G302" s="1">
        <v>630</v>
      </c>
      <c r="H302" s="1">
        <v>5.18</v>
      </c>
      <c r="I302" s="1">
        <v>0.28000000000000003</v>
      </c>
      <c r="J302" s="1">
        <f t="shared" si="24"/>
        <v>4.8999999999999995</v>
      </c>
      <c r="K302" s="14">
        <v>0.13</v>
      </c>
      <c r="L302" s="15">
        <f t="shared" si="25"/>
        <v>4.336283185840708</v>
      </c>
      <c r="M302" s="15">
        <f t="shared" si="26"/>
        <v>3086.9999999999995</v>
      </c>
      <c r="N302" s="15">
        <f t="shared" si="27"/>
        <v>2731.858407079646</v>
      </c>
      <c r="O302" s="3" t="s">
        <v>1034</v>
      </c>
    </row>
    <row r="303" spans="1:15" ht="21.95" customHeight="1">
      <c r="A303" s="8">
        <v>44022</v>
      </c>
      <c r="C303" s="1" t="s">
        <v>13</v>
      </c>
      <c r="D303" s="1" t="s">
        <v>14</v>
      </c>
      <c r="E303" s="1" t="s">
        <v>15</v>
      </c>
      <c r="F303" s="9" t="s">
        <v>1043</v>
      </c>
      <c r="G303" s="1">
        <v>616</v>
      </c>
      <c r="H303" s="1">
        <v>5.18</v>
      </c>
      <c r="I303" s="1">
        <v>0.28000000000000003</v>
      </c>
      <c r="J303" s="1">
        <f t="shared" si="24"/>
        <v>4.8999999999999995</v>
      </c>
      <c r="K303" s="14">
        <v>0.13</v>
      </c>
      <c r="L303" s="15">
        <f t="shared" si="25"/>
        <v>4.336283185840708</v>
      </c>
      <c r="M303" s="15">
        <f t="shared" si="26"/>
        <v>3018.3999999999996</v>
      </c>
      <c r="N303" s="15">
        <f t="shared" si="27"/>
        <v>2671.1504424778764</v>
      </c>
      <c r="O303" s="3" t="s">
        <v>1034</v>
      </c>
    </row>
    <row r="304" spans="1:15" ht="21.95" customHeight="1">
      <c r="A304" s="8">
        <v>44022</v>
      </c>
      <c r="C304" s="1" t="s">
        <v>13</v>
      </c>
      <c r="D304" s="1" t="s">
        <v>14</v>
      </c>
      <c r="E304" s="1" t="s">
        <v>15</v>
      </c>
      <c r="F304" s="9" t="s">
        <v>35</v>
      </c>
      <c r="G304" s="1">
        <v>511</v>
      </c>
      <c r="H304" s="1">
        <v>5.18</v>
      </c>
      <c r="I304" s="1">
        <v>0.28000000000000003</v>
      </c>
      <c r="J304" s="1">
        <f t="shared" si="24"/>
        <v>4.8999999999999995</v>
      </c>
      <c r="K304" s="14">
        <v>0.13</v>
      </c>
      <c r="L304" s="15">
        <f t="shared" si="25"/>
        <v>4.336283185840708</v>
      </c>
      <c r="M304" s="15">
        <f t="shared" si="26"/>
        <v>2503.8999999999996</v>
      </c>
      <c r="N304" s="15">
        <f t="shared" si="27"/>
        <v>2215.8407079646017</v>
      </c>
      <c r="O304" s="3" t="s">
        <v>1035</v>
      </c>
    </row>
    <row r="305" spans="1:15" ht="21.95" customHeight="1">
      <c r="A305" s="5">
        <v>44022</v>
      </c>
      <c r="B305" s="1"/>
      <c r="C305" s="1" t="s">
        <v>13</v>
      </c>
      <c r="D305" s="1" t="s">
        <v>14</v>
      </c>
      <c r="E305" s="1" t="s">
        <v>15</v>
      </c>
      <c r="F305" s="7" t="s">
        <v>746</v>
      </c>
      <c r="G305" s="1">
        <v>690</v>
      </c>
      <c r="H305" s="1">
        <v>5.18</v>
      </c>
      <c r="I305" s="1">
        <v>0.28000000000000003</v>
      </c>
      <c r="J305" s="1">
        <f t="shared" si="24"/>
        <v>4.8999999999999995</v>
      </c>
      <c r="K305" s="14">
        <v>0.13</v>
      </c>
      <c r="L305" s="15">
        <f t="shared" si="25"/>
        <v>4.336283185840708</v>
      </c>
      <c r="M305" s="15">
        <f t="shared" si="26"/>
        <v>3380.9999999999995</v>
      </c>
      <c r="N305" s="15">
        <f t="shared" si="27"/>
        <v>2992.0353982300885</v>
      </c>
      <c r="O305" s="1" t="s">
        <v>1035</v>
      </c>
    </row>
    <row r="306" spans="1:15" ht="21.95" customHeight="1">
      <c r="A306" s="5">
        <v>44022</v>
      </c>
      <c r="B306" s="1"/>
      <c r="C306" s="1" t="s">
        <v>13</v>
      </c>
      <c r="D306" s="1" t="s">
        <v>14</v>
      </c>
      <c r="E306" s="1" t="s">
        <v>15</v>
      </c>
      <c r="F306" s="7" t="s">
        <v>746</v>
      </c>
      <c r="G306" s="1">
        <v>167</v>
      </c>
      <c r="H306" s="1">
        <v>5.18</v>
      </c>
      <c r="I306" s="1">
        <v>0.28000000000000003</v>
      </c>
      <c r="J306" s="1">
        <f t="shared" si="24"/>
        <v>4.8999999999999995</v>
      </c>
      <c r="K306" s="14">
        <v>0.13</v>
      </c>
      <c r="L306" s="15">
        <f t="shared" si="25"/>
        <v>4.336283185840708</v>
      </c>
      <c r="M306" s="15">
        <f t="shared" si="26"/>
        <v>818.3</v>
      </c>
      <c r="N306" s="15">
        <f t="shared" si="27"/>
        <v>724.15929203539827</v>
      </c>
      <c r="O306" s="1" t="s">
        <v>1035</v>
      </c>
    </row>
    <row r="307" spans="1:15" ht="21.95" customHeight="1">
      <c r="A307" s="5">
        <v>44022</v>
      </c>
      <c r="B307" s="1"/>
      <c r="C307" s="1" t="s">
        <v>13</v>
      </c>
      <c r="D307" s="1" t="s">
        <v>14</v>
      </c>
      <c r="E307" s="1" t="s">
        <v>15</v>
      </c>
      <c r="F307" s="7" t="s">
        <v>39</v>
      </c>
      <c r="G307" s="1">
        <v>792</v>
      </c>
      <c r="H307" s="1">
        <v>5.18</v>
      </c>
      <c r="I307" s="1">
        <v>0.28000000000000003</v>
      </c>
      <c r="J307" s="1">
        <f t="shared" si="24"/>
        <v>4.8999999999999995</v>
      </c>
      <c r="K307" s="14">
        <v>0.13</v>
      </c>
      <c r="L307" s="15">
        <f t="shared" si="25"/>
        <v>4.336283185840708</v>
      </c>
      <c r="M307" s="15">
        <f t="shared" si="26"/>
        <v>3880.7999999999997</v>
      </c>
      <c r="N307" s="15">
        <f t="shared" si="27"/>
        <v>3434.3362831858408</v>
      </c>
      <c r="O307" s="1" t="s">
        <v>1035</v>
      </c>
    </row>
    <row r="308" spans="1:15" ht="21.95" customHeight="1">
      <c r="A308" s="8">
        <v>44022</v>
      </c>
      <c r="C308" s="1" t="s">
        <v>13</v>
      </c>
      <c r="D308" s="1" t="s">
        <v>14</v>
      </c>
      <c r="E308" s="1" t="s">
        <v>15</v>
      </c>
      <c r="F308" s="9" t="s">
        <v>197</v>
      </c>
      <c r="G308" s="3">
        <v>2640</v>
      </c>
      <c r="H308" s="1">
        <v>5.18</v>
      </c>
      <c r="I308" s="1">
        <v>0.28000000000000003</v>
      </c>
      <c r="J308" s="1">
        <f t="shared" si="24"/>
        <v>4.8999999999999995</v>
      </c>
      <c r="K308" s="14">
        <v>0.13</v>
      </c>
      <c r="L308" s="15">
        <f t="shared" si="25"/>
        <v>4.336283185840708</v>
      </c>
      <c r="M308" s="15">
        <f t="shared" si="26"/>
        <v>12935.999999999998</v>
      </c>
      <c r="N308" s="15">
        <f t="shared" si="27"/>
        <v>11447.787610619469</v>
      </c>
      <c r="O308" s="3" t="s">
        <v>1034</v>
      </c>
    </row>
    <row r="309" spans="1:15" ht="21.95" customHeight="1">
      <c r="A309" s="8">
        <v>44022</v>
      </c>
      <c r="C309" s="1" t="s">
        <v>13</v>
      </c>
      <c r="D309" s="1" t="s">
        <v>14</v>
      </c>
      <c r="E309" s="1" t="s">
        <v>15</v>
      </c>
      <c r="F309" s="9" t="s">
        <v>1038</v>
      </c>
      <c r="G309" s="1">
        <v>730</v>
      </c>
      <c r="H309" s="1">
        <v>5.18</v>
      </c>
      <c r="I309" s="1">
        <v>0.28000000000000003</v>
      </c>
      <c r="J309" s="1">
        <f t="shared" si="24"/>
        <v>4.8999999999999995</v>
      </c>
      <c r="K309" s="14">
        <v>0.13</v>
      </c>
      <c r="L309" s="15">
        <f t="shared" si="25"/>
        <v>4.336283185840708</v>
      </c>
      <c r="M309" s="15">
        <f t="shared" si="26"/>
        <v>3576.9999999999995</v>
      </c>
      <c r="N309" s="15">
        <f t="shared" si="27"/>
        <v>3165.4867256637167</v>
      </c>
      <c r="O309" s="3" t="s">
        <v>1035</v>
      </c>
    </row>
    <row r="310" spans="1:15" s="1" customFormat="1" ht="21.95" customHeight="1">
      <c r="A310" s="8">
        <v>44022</v>
      </c>
      <c r="B310" s="3"/>
      <c r="C310" s="1" t="s">
        <v>13</v>
      </c>
      <c r="D310" s="1" t="s">
        <v>14</v>
      </c>
      <c r="E310" s="1" t="s">
        <v>15</v>
      </c>
      <c r="F310" s="9" t="s">
        <v>1016</v>
      </c>
      <c r="G310" s="1">
        <v>587</v>
      </c>
      <c r="H310" s="1">
        <v>5.18</v>
      </c>
      <c r="I310" s="1">
        <v>0.28000000000000003</v>
      </c>
      <c r="J310" s="1">
        <f t="shared" si="24"/>
        <v>4.8999999999999995</v>
      </c>
      <c r="K310" s="14">
        <v>0.13</v>
      </c>
      <c r="L310" s="15">
        <f t="shared" si="25"/>
        <v>4.336283185840708</v>
      </c>
      <c r="M310" s="15">
        <f t="shared" si="26"/>
        <v>2876.2999999999997</v>
      </c>
      <c r="N310" s="15">
        <f t="shared" si="27"/>
        <v>2545.3982300884954</v>
      </c>
      <c r="O310" s="3" t="s">
        <v>1035</v>
      </c>
    </row>
    <row r="311" spans="1:15" s="1" customFormat="1" ht="21.95" customHeight="1">
      <c r="A311" s="8">
        <v>44022</v>
      </c>
      <c r="B311" s="3"/>
      <c r="C311" s="1" t="s">
        <v>13</v>
      </c>
      <c r="D311" s="1" t="s">
        <v>14</v>
      </c>
      <c r="E311" s="1" t="s">
        <v>15</v>
      </c>
      <c r="F311" s="9" t="s">
        <v>1020</v>
      </c>
      <c r="G311" s="3">
        <v>406</v>
      </c>
      <c r="H311" s="1">
        <v>5.18</v>
      </c>
      <c r="I311" s="1">
        <v>0.28000000000000003</v>
      </c>
      <c r="J311" s="1">
        <f t="shared" si="24"/>
        <v>4.8999999999999995</v>
      </c>
      <c r="K311" s="14">
        <v>0.13</v>
      </c>
      <c r="L311" s="15">
        <f t="shared" si="25"/>
        <v>4.336283185840708</v>
      </c>
      <c r="M311" s="15">
        <f t="shared" si="26"/>
        <v>1989.3999999999999</v>
      </c>
      <c r="N311" s="15">
        <f t="shared" si="27"/>
        <v>1760.5309734513276</v>
      </c>
      <c r="O311" s="3" t="s">
        <v>1035</v>
      </c>
    </row>
    <row r="312" spans="1:15" ht="21.95" customHeight="1">
      <c r="A312" s="8">
        <v>44022</v>
      </c>
      <c r="C312" s="1" t="s">
        <v>13</v>
      </c>
      <c r="D312" s="1" t="s">
        <v>14</v>
      </c>
      <c r="E312" s="1" t="s">
        <v>15</v>
      </c>
      <c r="F312" s="9" t="s">
        <v>1023</v>
      </c>
      <c r="G312" s="3">
        <v>708</v>
      </c>
      <c r="H312" s="1">
        <v>5.18</v>
      </c>
      <c r="I312" s="1">
        <v>0.28000000000000003</v>
      </c>
      <c r="J312" s="1">
        <f t="shared" si="24"/>
        <v>4.8999999999999995</v>
      </c>
      <c r="K312" s="14">
        <v>0.13</v>
      </c>
      <c r="L312" s="15">
        <f t="shared" si="25"/>
        <v>4.336283185840708</v>
      </c>
      <c r="M312" s="15">
        <f t="shared" si="26"/>
        <v>3469.2</v>
      </c>
      <c r="N312" s="15">
        <f t="shared" si="27"/>
        <v>3070.0884955752213</v>
      </c>
      <c r="O312" s="3" t="s">
        <v>1034</v>
      </c>
    </row>
    <row r="313" spans="1:15" ht="21.95" customHeight="1">
      <c r="A313" s="8">
        <v>44022</v>
      </c>
      <c r="C313" s="1" t="s">
        <v>13</v>
      </c>
      <c r="D313" s="1" t="s">
        <v>14</v>
      </c>
      <c r="E313" s="1" t="s">
        <v>15</v>
      </c>
      <c r="F313" s="10" t="s">
        <v>1023</v>
      </c>
      <c r="G313" s="1">
        <v>545</v>
      </c>
      <c r="H313" s="1">
        <v>5.18</v>
      </c>
      <c r="I313" s="1">
        <v>0.28000000000000003</v>
      </c>
      <c r="J313" s="1">
        <f t="shared" si="24"/>
        <v>4.8999999999999995</v>
      </c>
      <c r="K313" s="14">
        <v>0.13</v>
      </c>
      <c r="L313" s="15">
        <f t="shared" si="25"/>
        <v>4.336283185840708</v>
      </c>
      <c r="M313" s="15">
        <f t="shared" si="26"/>
        <v>2670.4999999999995</v>
      </c>
      <c r="N313" s="15">
        <f t="shared" si="27"/>
        <v>2363.2743362831857</v>
      </c>
      <c r="O313" s="3" t="s">
        <v>1034</v>
      </c>
    </row>
    <row r="314" spans="1:15" ht="21.95" customHeight="1">
      <c r="A314" s="8">
        <v>44022</v>
      </c>
      <c r="C314" s="1" t="s">
        <v>13</v>
      </c>
      <c r="D314" s="1" t="s">
        <v>14</v>
      </c>
      <c r="E314" s="1" t="s">
        <v>15</v>
      </c>
      <c r="F314" s="9" t="s">
        <v>1028</v>
      </c>
      <c r="G314" s="3">
        <v>302</v>
      </c>
      <c r="H314" s="1">
        <v>5.18</v>
      </c>
      <c r="I314" s="1">
        <v>0.28000000000000003</v>
      </c>
      <c r="J314" s="1">
        <f t="shared" si="24"/>
        <v>4.8999999999999995</v>
      </c>
      <c r="K314" s="14">
        <v>0.13</v>
      </c>
      <c r="L314" s="15">
        <f t="shared" si="25"/>
        <v>4.336283185840708</v>
      </c>
      <c r="M314" s="15">
        <f t="shared" si="26"/>
        <v>1479.7999999999997</v>
      </c>
      <c r="N314" s="15">
        <f t="shared" si="27"/>
        <v>1309.5575221238939</v>
      </c>
      <c r="O314" s="3" t="s">
        <v>1034</v>
      </c>
    </row>
    <row r="315" spans="1:15" ht="21.95" customHeight="1">
      <c r="A315" s="5">
        <v>44022</v>
      </c>
      <c r="B315" s="1"/>
      <c r="C315" s="1" t="s">
        <v>13</v>
      </c>
      <c r="D315" s="1" t="s">
        <v>14</v>
      </c>
      <c r="E315" s="1" t="s">
        <v>15</v>
      </c>
      <c r="F315" s="7" t="s">
        <v>149</v>
      </c>
      <c r="G315" s="1">
        <v>277</v>
      </c>
      <c r="H315" s="1">
        <v>5.18</v>
      </c>
      <c r="I315" s="1">
        <v>0.28000000000000003</v>
      </c>
      <c r="J315" s="1">
        <f t="shared" si="24"/>
        <v>4.8999999999999995</v>
      </c>
      <c r="K315" s="14">
        <v>0.13</v>
      </c>
      <c r="L315" s="15">
        <f t="shared" si="25"/>
        <v>4.336283185840708</v>
      </c>
      <c r="M315" s="15">
        <f t="shared" si="26"/>
        <v>1357.3</v>
      </c>
      <c r="N315" s="15">
        <f t="shared" si="27"/>
        <v>1201.1504424778761</v>
      </c>
      <c r="O315" s="1" t="s">
        <v>1035</v>
      </c>
    </row>
    <row r="316" spans="1:15" ht="21.95" customHeight="1">
      <c r="A316" s="8">
        <v>44022</v>
      </c>
      <c r="C316" s="1" t="s">
        <v>13</v>
      </c>
      <c r="D316" s="1" t="s">
        <v>14</v>
      </c>
      <c r="E316" s="1" t="s">
        <v>15</v>
      </c>
      <c r="F316" s="9" t="s">
        <v>1029</v>
      </c>
      <c r="G316" s="3">
        <v>53</v>
      </c>
      <c r="H316" s="1">
        <v>5.18</v>
      </c>
      <c r="I316" s="1">
        <v>0.28000000000000003</v>
      </c>
      <c r="J316" s="1">
        <f t="shared" si="24"/>
        <v>4.8999999999999995</v>
      </c>
      <c r="K316" s="14">
        <v>0.13</v>
      </c>
      <c r="L316" s="15">
        <f t="shared" si="25"/>
        <v>4.336283185840708</v>
      </c>
      <c r="M316" s="15">
        <f t="shared" si="26"/>
        <v>259.7</v>
      </c>
      <c r="N316" s="15">
        <f t="shared" si="27"/>
        <v>229.82300884955754</v>
      </c>
      <c r="O316" s="3" t="s">
        <v>1034</v>
      </c>
    </row>
    <row r="317" spans="1:15" ht="21.95" customHeight="1">
      <c r="A317" s="8">
        <v>44022</v>
      </c>
      <c r="C317" s="1" t="s">
        <v>13</v>
      </c>
      <c r="D317" s="1" t="s">
        <v>14</v>
      </c>
      <c r="E317" s="1" t="s">
        <v>15</v>
      </c>
      <c r="F317" s="9" t="s">
        <v>1029</v>
      </c>
      <c r="G317" s="3">
        <v>48</v>
      </c>
      <c r="H317" s="1">
        <v>5.18</v>
      </c>
      <c r="I317" s="1">
        <v>0.28000000000000003</v>
      </c>
      <c r="J317" s="1">
        <f t="shared" si="24"/>
        <v>4.8999999999999995</v>
      </c>
      <c r="K317" s="14">
        <v>0.13</v>
      </c>
      <c r="L317" s="15">
        <f t="shared" si="25"/>
        <v>4.336283185840708</v>
      </c>
      <c r="M317" s="15">
        <f t="shared" si="26"/>
        <v>235.2</v>
      </c>
      <c r="N317" s="15">
        <f t="shared" si="27"/>
        <v>208.14159292035399</v>
      </c>
      <c r="O317" s="3" t="s">
        <v>1034</v>
      </c>
    </row>
    <row r="318" spans="1:15" ht="21.95" customHeight="1">
      <c r="A318" s="8">
        <v>44022</v>
      </c>
      <c r="C318" s="1" t="s">
        <v>13</v>
      </c>
      <c r="D318" s="1" t="s">
        <v>14</v>
      </c>
      <c r="E318" s="1" t="s">
        <v>15</v>
      </c>
      <c r="F318" s="9" t="s">
        <v>1029</v>
      </c>
      <c r="G318" s="3">
        <v>216</v>
      </c>
      <c r="H318" s="1">
        <v>5.18</v>
      </c>
      <c r="I318" s="1">
        <v>0.28000000000000003</v>
      </c>
      <c r="J318" s="1">
        <f t="shared" si="24"/>
        <v>4.8999999999999995</v>
      </c>
      <c r="K318" s="14">
        <v>0.13</v>
      </c>
      <c r="L318" s="15">
        <f t="shared" si="25"/>
        <v>4.336283185840708</v>
      </c>
      <c r="M318" s="15">
        <f t="shared" si="26"/>
        <v>1058.3999999999999</v>
      </c>
      <c r="N318" s="15">
        <f t="shared" si="27"/>
        <v>936.63716814159295</v>
      </c>
      <c r="O318" s="3" t="s">
        <v>1034</v>
      </c>
    </row>
    <row r="319" spans="1:15" ht="21.95" customHeight="1">
      <c r="A319" s="8">
        <v>44023</v>
      </c>
      <c r="C319" s="1" t="s">
        <v>13</v>
      </c>
      <c r="D319" s="1" t="s">
        <v>14</v>
      </c>
      <c r="E319" s="1" t="s">
        <v>15</v>
      </c>
      <c r="F319" s="9" t="s">
        <v>1013</v>
      </c>
      <c r="G319" s="3">
        <v>1791</v>
      </c>
      <c r="H319" s="3">
        <v>5.27</v>
      </c>
      <c r="I319" s="1">
        <v>0.28000000000000003</v>
      </c>
      <c r="J319" s="1">
        <f t="shared" ref="J319" si="28">H319-I319</f>
        <v>4.9899999999999993</v>
      </c>
      <c r="K319" s="14">
        <v>0.13</v>
      </c>
      <c r="L319" s="15">
        <f t="shared" ref="L319" si="29">J319/1.13</f>
        <v>4.4159292035398225</v>
      </c>
      <c r="M319" s="15">
        <f t="shared" ref="M319" si="30">J319*G319</f>
        <v>8937.0899999999983</v>
      </c>
      <c r="N319" s="15">
        <f t="shared" ref="N319" si="31">L319*G319</f>
        <v>7908.9292035398221</v>
      </c>
      <c r="O319" s="3" t="s">
        <v>1034</v>
      </c>
    </row>
    <row r="320" spans="1:15" ht="21.95" customHeight="1">
      <c r="A320" s="8">
        <v>44023</v>
      </c>
      <c r="C320" s="1" t="s">
        <v>13</v>
      </c>
      <c r="D320" s="1" t="s">
        <v>14</v>
      </c>
      <c r="E320" s="1" t="s">
        <v>15</v>
      </c>
      <c r="F320" s="9" t="s">
        <v>1041</v>
      </c>
      <c r="G320" s="3">
        <v>187</v>
      </c>
      <c r="H320" s="3">
        <v>5.27</v>
      </c>
      <c r="I320" s="1">
        <v>0.28000000000000003</v>
      </c>
      <c r="J320" s="1">
        <f t="shared" ref="J320:J383" si="32">H320-I320</f>
        <v>4.9899999999999993</v>
      </c>
      <c r="K320" s="14">
        <v>0.13</v>
      </c>
      <c r="L320" s="15">
        <f t="shared" ref="L320:L383" si="33">J320/1.13</f>
        <v>4.4159292035398225</v>
      </c>
      <c r="M320" s="15">
        <f t="shared" ref="M320:M383" si="34">J320*G320</f>
        <v>933.12999999999988</v>
      </c>
      <c r="N320" s="15">
        <f t="shared" ref="N320:N383" si="35">L320*G320</f>
        <v>825.77876106194685</v>
      </c>
      <c r="O320" s="3" t="s">
        <v>1035</v>
      </c>
    </row>
    <row r="321" spans="1:15" ht="21.95" customHeight="1">
      <c r="A321" s="8">
        <v>44023</v>
      </c>
      <c r="C321" s="1" t="s">
        <v>13</v>
      </c>
      <c r="D321" s="1" t="s">
        <v>14</v>
      </c>
      <c r="E321" s="1" t="s">
        <v>15</v>
      </c>
      <c r="F321" s="9" t="s">
        <v>1041</v>
      </c>
      <c r="G321" s="3">
        <v>169</v>
      </c>
      <c r="H321" s="3">
        <v>5.27</v>
      </c>
      <c r="I321" s="1">
        <v>0.28000000000000003</v>
      </c>
      <c r="J321" s="1">
        <f t="shared" si="32"/>
        <v>4.9899999999999993</v>
      </c>
      <c r="K321" s="14">
        <v>0.13</v>
      </c>
      <c r="L321" s="15">
        <f t="shared" si="33"/>
        <v>4.4159292035398225</v>
      </c>
      <c r="M321" s="15">
        <f t="shared" si="34"/>
        <v>843.30999999999983</v>
      </c>
      <c r="N321" s="15">
        <f t="shared" si="35"/>
        <v>746.29203539823004</v>
      </c>
      <c r="O321" s="3" t="s">
        <v>1035</v>
      </c>
    </row>
    <row r="322" spans="1:15" ht="21.95" customHeight="1">
      <c r="A322" s="8">
        <v>44023</v>
      </c>
      <c r="C322" s="1" t="s">
        <v>13</v>
      </c>
      <c r="D322" s="1" t="s">
        <v>14</v>
      </c>
      <c r="E322" s="1" t="s">
        <v>15</v>
      </c>
      <c r="F322" s="9" t="s">
        <v>35</v>
      </c>
      <c r="G322" s="1">
        <v>1319</v>
      </c>
      <c r="H322" s="3">
        <v>5.27</v>
      </c>
      <c r="I322" s="1">
        <v>0.28000000000000003</v>
      </c>
      <c r="J322" s="1">
        <f t="shared" si="32"/>
        <v>4.9899999999999993</v>
      </c>
      <c r="K322" s="14">
        <v>0.13</v>
      </c>
      <c r="L322" s="15">
        <f t="shared" si="33"/>
        <v>4.4159292035398225</v>
      </c>
      <c r="M322" s="15">
        <f t="shared" si="34"/>
        <v>6581.8099999999995</v>
      </c>
      <c r="N322" s="15">
        <f t="shared" si="35"/>
        <v>5824.6106194690256</v>
      </c>
      <c r="O322" s="3" t="s">
        <v>1035</v>
      </c>
    </row>
    <row r="323" spans="1:15" s="1" customFormat="1" ht="21.95" customHeight="1">
      <c r="A323" s="5">
        <v>44023</v>
      </c>
      <c r="C323" s="1" t="s">
        <v>13</v>
      </c>
      <c r="D323" s="1" t="s">
        <v>14</v>
      </c>
      <c r="E323" s="1" t="s">
        <v>15</v>
      </c>
      <c r="F323" s="7" t="s">
        <v>39</v>
      </c>
      <c r="G323" s="1">
        <v>1570</v>
      </c>
      <c r="H323" s="3">
        <v>5.27</v>
      </c>
      <c r="I323" s="1">
        <v>0.28000000000000003</v>
      </c>
      <c r="J323" s="1">
        <f t="shared" si="32"/>
        <v>4.9899999999999993</v>
      </c>
      <c r="K323" s="14">
        <v>0.13</v>
      </c>
      <c r="L323" s="15">
        <f t="shared" si="33"/>
        <v>4.4159292035398225</v>
      </c>
      <c r="M323" s="15">
        <f t="shared" si="34"/>
        <v>7834.2999999999993</v>
      </c>
      <c r="N323" s="15">
        <f t="shared" si="35"/>
        <v>6933.008849557521</v>
      </c>
      <c r="O323" s="1" t="s">
        <v>1035</v>
      </c>
    </row>
    <row r="324" spans="1:15" ht="21.95" customHeight="1">
      <c r="A324" s="8">
        <v>44023</v>
      </c>
      <c r="C324" s="1" t="s">
        <v>13</v>
      </c>
      <c r="D324" s="1" t="s">
        <v>14</v>
      </c>
      <c r="E324" s="1" t="s">
        <v>15</v>
      </c>
      <c r="F324" s="9" t="s">
        <v>197</v>
      </c>
      <c r="G324" s="3">
        <v>1616</v>
      </c>
      <c r="H324" s="3">
        <v>5.27</v>
      </c>
      <c r="I324" s="1">
        <v>0.28000000000000003</v>
      </c>
      <c r="J324" s="1">
        <f t="shared" si="32"/>
        <v>4.9899999999999993</v>
      </c>
      <c r="K324" s="14">
        <v>0.13</v>
      </c>
      <c r="L324" s="15">
        <f t="shared" si="33"/>
        <v>4.4159292035398225</v>
      </c>
      <c r="M324" s="15">
        <f t="shared" si="34"/>
        <v>8063.8399999999992</v>
      </c>
      <c r="N324" s="15">
        <f t="shared" si="35"/>
        <v>7136.1415929203531</v>
      </c>
      <c r="O324" s="3" t="s">
        <v>1034</v>
      </c>
    </row>
    <row r="325" spans="1:15" s="1" customFormat="1" ht="21.95" customHeight="1">
      <c r="A325" s="8">
        <v>44023</v>
      </c>
      <c r="B325" s="3"/>
      <c r="C325" s="1" t="s">
        <v>13</v>
      </c>
      <c r="D325" s="1" t="s">
        <v>14</v>
      </c>
      <c r="E325" s="1" t="s">
        <v>15</v>
      </c>
      <c r="F325" s="9" t="s">
        <v>1038</v>
      </c>
      <c r="G325" s="1">
        <v>1444</v>
      </c>
      <c r="H325" s="3">
        <v>5.27</v>
      </c>
      <c r="I325" s="1">
        <v>0.28000000000000003</v>
      </c>
      <c r="J325" s="1">
        <f t="shared" si="32"/>
        <v>4.9899999999999993</v>
      </c>
      <c r="K325" s="14">
        <v>0.13</v>
      </c>
      <c r="L325" s="15">
        <f t="shared" si="33"/>
        <v>4.4159292035398225</v>
      </c>
      <c r="M325" s="15">
        <f t="shared" si="34"/>
        <v>7205.5599999999986</v>
      </c>
      <c r="N325" s="15">
        <f t="shared" si="35"/>
        <v>6376.6017699115037</v>
      </c>
      <c r="O325" s="3" t="s">
        <v>1035</v>
      </c>
    </row>
    <row r="326" spans="1:15" ht="21.95" customHeight="1">
      <c r="A326" s="8">
        <v>44023</v>
      </c>
      <c r="C326" s="1" t="s">
        <v>13</v>
      </c>
      <c r="D326" s="1" t="s">
        <v>14</v>
      </c>
      <c r="E326" s="1" t="s">
        <v>15</v>
      </c>
      <c r="F326" s="9" t="s">
        <v>1045</v>
      </c>
      <c r="G326" s="3">
        <v>265</v>
      </c>
      <c r="H326" s="3">
        <v>5.27</v>
      </c>
      <c r="I326" s="1">
        <v>0.28000000000000003</v>
      </c>
      <c r="J326" s="1">
        <f t="shared" si="32"/>
        <v>4.9899999999999993</v>
      </c>
      <c r="K326" s="14">
        <v>0.13</v>
      </c>
      <c r="L326" s="15">
        <f t="shared" si="33"/>
        <v>4.4159292035398225</v>
      </c>
      <c r="M326" s="15">
        <f t="shared" si="34"/>
        <v>1322.35</v>
      </c>
      <c r="N326" s="15">
        <f t="shared" si="35"/>
        <v>1170.2212389380529</v>
      </c>
      <c r="O326" s="3" t="s">
        <v>1035</v>
      </c>
    </row>
    <row r="327" spans="1:15" ht="21.95" customHeight="1">
      <c r="A327" s="8">
        <v>44023</v>
      </c>
      <c r="C327" s="1" t="s">
        <v>13</v>
      </c>
      <c r="D327" s="1" t="s">
        <v>14</v>
      </c>
      <c r="E327" s="1" t="s">
        <v>15</v>
      </c>
      <c r="F327" s="9" t="s">
        <v>1020</v>
      </c>
      <c r="G327" s="3">
        <v>1086</v>
      </c>
      <c r="H327" s="3">
        <v>5.27</v>
      </c>
      <c r="I327" s="1">
        <v>0.28000000000000003</v>
      </c>
      <c r="J327" s="1">
        <f t="shared" si="32"/>
        <v>4.9899999999999993</v>
      </c>
      <c r="K327" s="14">
        <v>0.13</v>
      </c>
      <c r="L327" s="15">
        <f t="shared" si="33"/>
        <v>4.4159292035398225</v>
      </c>
      <c r="M327" s="15">
        <f t="shared" si="34"/>
        <v>5419.1399999999994</v>
      </c>
      <c r="N327" s="15">
        <f t="shared" si="35"/>
        <v>4795.6991150442473</v>
      </c>
      <c r="O327" s="3" t="s">
        <v>1035</v>
      </c>
    </row>
    <row r="328" spans="1:15" ht="21.95" customHeight="1">
      <c r="A328" s="8">
        <v>44023</v>
      </c>
      <c r="C328" s="1" t="s">
        <v>13</v>
      </c>
      <c r="D328" s="1" t="s">
        <v>14</v>
      </c>
      <c r="E328" s="1" t="s">
        <v>15</v>
      </c>
      <c r="F328" s="9" t="s">
        <v>89</v>
      </c>
      <c r="G328" s="1">
        <v>1986</v>
      </c>
      <c r="H328" s="3">
        <v>5.27</v>
      </c>
      <c r="I328" s="1">
        <v>0.28000000000000003</v>
      </c>
      <c r="J328" s="1">
        <f t="shared" si="32"/>
        <v>4.9899999999999993</v>
      </c>
      <c r="K328" s="14">
        <v>0.13</v>
      </c>
      <c r="L328" s="15">
        <f t="shared" si="33"/>
        <v>4.4159292035398225</v>
      </c>
      <c r="M328" s="15">
        <f t="shared" si="34"/>
        <v>9910.14</v>
      </c>
      <c r="N328" s="15">
        <f t="shared" si="35"/>
        <v>8770.0353982300876</v>
      </c>
      <c r="O328" s="3" t="s">
        <v>1035</v>
      </c>
    </row>
    <row r="329" spans="1:15" ht="21.95" customHeight="1">
      <c r="A329" s="8">
        <v>44023</v>
      </c>
      <c r="C329" s="1" t="s">
        <v>13</v>
      </c>
      <c r="D329" s="1" t="s">
        <v>14</v>
      </c>
      <c r="E329" s="1" t="s">
        <v>15</v>
      </c>
      <c r="F329" s="9" t="s">
        <v>1023</v>
      </c>
      <c r="G329" s="3">
        <v>413</v>
      </c>
      <c r="H329" s="3">
        <v>5.27</v>
      </c>
      <c r="I329" s="1">
        <v>0.28000000000000003</v>
      </c>
      <c r="J329" s="1">
        <f t="shared" si="32"/>
        <v>4.9899999999999993</v>
      </c>
      <c r="K329" s="14">
        <v>0.13</v>
      </c>
      <c r="L329" s="15">
        <f t="shared" si="33"/>
        <v>4.4159292035398225</v>
      </c>
      <c r="M329" s="15">
        <f t="shared" si="34"/>
        <v>2060.87</v>
      </c>
      <c r="N329" s="15">
        <f t="shared" si="35"/>
        <v>1823.7787610619466</v>
      </c>
      <c r="O329" s="3" t="s">
        <v>1034</v>
      </c>
    </row>
    <row r="330" spans="1:15" ht="21.95" customHeight="1">
      <c r="A330" s="8">
        <v>44023</v>
      </c>
      <c r="C330" s="1" t="s">
        <v>13</v>
      </c>
      <c r="D330" s="1" t="s">
        <v>14</v>
      </c>
      <c r="E330" s="1" t="s">
        <v>15</v>
      </c>
      <c r="F330" s="10" t="s">
        <v>851</v>
      </c>
      <c r="G330" s="3">
        <v>300</v>
      </c>
      <c r="H330" s="3">
        <v>5.27</v>
      </c>
      <c r="I330" s="1">
        <v>0.28000000000000003</v>
      </c>
      <c r="J330" s="1">
        <f t="shared" si="32"/>
        <v>4.9899999999999993</v>
      </c>
      <c r="K330" s="14">
        <v>0.13</v>
      </c>
      <c r="L330" s="15">
        <f t="shared" si="33"/>
        <v>4.4159292035398225</v>
      </c>
      <c r="M330" s="15">
        <f t="shared" si="34"/>
        <v>1496.9999999999998</v>
      </c>
      <c r="N330" s="15">
        <f t="shared" si="35"/>
        <v>1324.7787610619469</v>
      </c>
      <c r="O330" s="3" t="s">
        <v>1034</v>
      </c>
    </row>
    <row r="331" spans="1:15" s="1" customFormat="1" ht="21.95" customHeight="1">
      <c r="A331" s="8">
        <v>44023</v>
      </c>
      <c r="B331" s="3"/>
      <c r="C331" s="1" t="s">
        <v>13</v>
      </c>
      <c r="D331" s="1" t="s">
        <v>14</v>
      </c>
      <c r="E331" s="1" t="s">
        <v>15</v>
      </c>
      <c r="F331" s="9" t="s">
        <v>1028</v>
      </c>
      <c r="G331" s="3">
        <v>634</v>
      </c>
      <c r="H331" s="3">
        <v>5.27</v>
      </c>
      <c r="I331" s="1">
        <v>0.28000000000000003</v>
      </c>
      <c r="J331" s="1">
        <f t="shared" si="32"/>
        <v>4.9899999999999993</v>
      </c>
      <c r="K331" s="14">
        <v>0.13</v>
      </c>
      <c r="L331" s="15">
        <f t="shared" si="33"/>
        <v>4.4159292035398225</v>
      </c>
      <c r="M331" s="15">
        <f t="shared" si="34"/>
        <v>3163.6599999999994</v>
      </c>
      <c r="N331" s="15">
        <f t="shared" si="35"/>
        <v>2799.6991150442477</v>
      </c>
      <c r="O331" s="3" t="s">
        <v>1034</v>
      </c>
    </row>
    <row r="332" spans="1:15" ht="21.95" customHeight="1">
      <c r="A332" s="8">
        <v>44023</v>
      </c>
      <c r="C332" s="1" t="s">
        <v>13</v>
      </c>
      <c r="D332" s="1" t="s">
        <v>14</v>
      </c>
      <c r="E332" s="1" t="s">
        <v>15</v>
      </c>
      <c r="F332" s="9" t="s">
        <v>25</v>
      </c>
      <c r="G332" s="1">
        <v>434</v>
      </c>
      <c r="H332" s="3">
        <v>5.27</v>
      </c>
      <c r="I332" s="1">
        <v>0.28000000000000003</v>
      </c>
      <c r="J332" s="1">
        <f t="shared" si="32"/>
        <v>4.9899999999999993</v>
      </c>
      <c r="K332" s="14">
        <v>0.13</v>
      </c>
      <c r="L332" s="15">
        <f t="shared" si="33"/>
        <v>4.4159292035398225</v>
      </c>
      <c r="M332" s="15">
        <f t="shared" si="34"/>
        <v>2165.66</v>
      </c>
      <c r="N332" s="15">
        <f t="shared" si="35"/>
        <v>1916.5132743362831</v>
      </c>
      <c r="O332" s="3" t="s">
        <v>1035</v>
      </c>
    </row>
    <row r="333" spans="1:15" ht="21.95" customHeight="1">
      <c r="A333" s="5">
        <v>44023</v>
      </c>
      <c r="B333" s="1"/>
      <c r="C333" s="1" t="s">
        <v>13</v>
      </c>
      <c r="D333" s="1" t="s">
        <v>14</v>
      </c>
      <c r="E333" s="1" t="s">
        <v>15</v>
      </c>
      <c r="F333" s="7" t="s">
        <v>149</v>
      </c>
      <c r="G333" s="1">
        <v>419</v>
      </c>
      <c r="H333" s="3">
        <v>5.27</v>
      </c>
      <c r="I333" s="1">
        <v>0.28000000000000003</v>
      </c>
      <c r="J333" s="1">
        <f t="shared" si="32"/>
        <v>4.9899999999999993</v>
      </c>
      <c r="K333" s="14">
        <v>0.13</v>
      </c>
      <c r="L333" s="15">
        <f t="shared" si="33"/>
        <v>4.4159292035398225</v>
      </c>
      <c r="M333" s="15">
        <f t="shared" si="34"/>
        <v>2090.8099999999995</v>
      </c>
      <c r="N333" s="15">
        <f t="shared" si="35"/>
        <v>1850.2743362831857</v>
      </c>
      <c r="O333" s="1" t="s">
        <v>1035</v>
      </c>
    </row>
    <row r="334" spans="1:15" ht="21.95" customHeight="1">
      <c r="A334" s="5">
        <v>44023</v>
      </c>
      <c r="B334" s="1"/>
      <c r="C334" s="1" t="s">
        <v>13</v>
      </c>
      <c r="D334" s="1" t="s">
        <v>14</v>
      </c>
      <c r="E334" s="1" t="s">
        <v>15</v>
      </c>
      <c r="F334" s="7" t="s">
        <v>149</v>
      </c>
      <c r="G334" s="1">
        <v>749</v>
      </c>
      <c r="H334" s="3">
        <v>5.27</v>
      </c>
      <c r="I334" s="1">
        <v>0.28000000000000003</v>
      </c>
      <c r="J334" s="1">
        <f t="shared" si="32"/>
        <v>4.9899999999999993</v>
      </c>
      <c r="K334" s="14">
        <v>0.13</v>
      </c>
      <c r="L334" s="15">
        <f t="shared" si="33"/>
        <v>4.4159292035398225</v>
      </c>
      <c r="M334" s="15">
        <f t="shared" si="34"/>
        <v>3737.5099999999993</v>
      </c>
      <c r="N334" s="15">
        <f t="shared" si="35"/>
        <v>3307.5309734513271</v>
      </c>
      <c r="O334" s="1" t="s">
        <v>1035</v>
      </c>
    </row>
    <row r="335" spans="1:15" ht="21.95" customHeight="1">
      <c r="A335" s="8">
        <v>44023</v>
      </c>
      <c r="C335" s="1" t="s">
        <v>13</v>
      </c>
      <c r="D335" s="1" t="s">
        <v>14</v>
      </c>
      <c r="E335" s="1" t="s">
        <v>15</v>
      </c>
      <c r="F335" s="9" t="s">
        <v>44</v>
      </c>
      <c r="G335" s="1">
        <v>756</v>
      </c>
      <c r="H335" s="3">
        <v>5.27</v>
      </c>
      <c r="I335" s="1">
        <v>0.28000000000000003</v>
      </c>
      <c r="J335" s="1">
        <f t="shared" si="32"/>
        <v>4.9899999999999993</v>
      </c>
      <c r="K335" s="14">
        <v>0.13</v>
      </c>
      <c r="L335" s="15">
        <f t="shared" si="33"/>
        <v>4.4159292035398225</v>
      </c>
      <c r="M335" s="15">
        <f t="shared" si="34"/>
        <v>3772.4399999999996</v>
      </c>
      <c r="N335" s="15">
        <f t="shared" si="35"/>
        <v>3338.4424778761058</v>
      </c>
      <c r="O335" s="3" t="s">
        <v>1035</v>
      </c>
    </row>
    <row r="336" spans="1:15" ht="21.95" customHeight="1">
      <c r="A336" s="8">
        <v>44024</v>
      </c>
      <c r="C336" s="1" t="s">
        <v>13</v>
      </c>
      <c r="D336" s="1" t="s">
        <v>14</v>
      </c>
      <c r="E336" s="1" t="s">
        <v>15</v>
      </c>
      <c r="F336" s="7" t="s">
        <v>35</v>
      </c>
      <c r="G336" s="1">
        <v>650</v>
      </c>
      <c r="H336" s="3">
        <v>5.27</v>
      </c>
      <c r="I336" s="1">
        <v>0.28000000000000003</v>
      </c>
      <c r="J336" s="1">
        <f t="shared" si="32"/>
        <v>4.9899999999999993</v>
      </c>
      <c r="K336" s="14">
        <v>0.13</v>
      </c>
      <c r="L336" s="15">
        <f t="shared" si="33"/>
        <v>4.4159292035398225</v>
      </c>
      <c r="M336" s="15">
        <f t="shared" si="34"/>
        <v>3243.4999999999995</v>
      </c>
      <c r="N336" s="15">
        <f t="shared" si="35"/>
        <v>2870.3539823008846</v>
      </c>
      <c r="O336" s="3" t="s">
        <v>1035</v>
      </c>
    </row>
    <row r="337" spans="1:15" ht="21.95" customHeight="1">
      <c r="A337" s="5">
        <v>44024</v>
      </c>
      <c r="B337" s="1"/>
      <c r="C337" s="1" t="s">
        <v>13</v>
      </c>
      <c r="D337" s="1" t="s">
        <v>14</v>
      </c>
      <c r="E337" s="1" t="s">
        <v>15</v>
      </c>
      <c r="F337" s="7" t="s">
        <v>39</v>
      </c>
      <c r="G337" s="1">
        <v>623</v>
      </c>
      <c r="H337" s="3">
        <v>5.27</v>
      </c>
      <c r="I337" s="1">
        <v>0.28000000000000003</v>
      </c>
      <c r="J337" s="1">
        <f t="shared" si="32"/>
        <v>4.9899999999999993</v>
      </c>
      <c r="K337" s="14">
        <v>0.13</v>
      </c>
      <c r="L337" s="15">
        <f t="shared" si="33"/>
        <v>4.4159292035398225</v>
      </c>
      <c r="M337" s="15">
        <f t="shared" si="34"/>
        <v>3108.7699999999995</v>
      </c>
      <c r="N337" s="15">
        <f t="shared" si="35"/>
        <v>2751.1238938053093</v>
      </c>
      <c r="O337" s="1" t="s">
        <v>1035</v>
      </c>
    </row>
    <row r="338" spans="1:15" s="1" customFormat="1" ht="21.95" customHeight="1">
      <c r="A338" s="8">
        <v>44024</v>
      </c>
      <c r="B338" s="3"/>
      <c r="C338" s="1" t="s">
        <v>13</v>
      </c>
      <c r="D338" s="1" t="s">
        <v>14</v>
      </c>
      <c r="E338" s="1" t="s">
        <v>15</v>
      </c>
      <c r="F338" s="9" t="s">
        <v>197</v>
      </c>
      <c r="G338" s="3">
        <v>2651</v>
      </c>
      <c r="H338" s="3">
        <v>5.27</v>
      </c>
      <c r="I338" s="1">
        <v>0.28000000000000003</v>
      </c>
      <c r="J338" s="1">
        <f t="shared" si="32"/>
        <v>4.9899999999999993</v>
      </c>
      <c r="K338" s="14">
        <v>0.13</v>
      </c>
      <c r="L338" s="15">
        <f t="shared" si="33"/>
        <v>4.4159292035398225</v>
      </c>
      <c r="M338" s="15">
        <f t="shared" si="34"/>
        <v>13228.489999999998</v>
      </c>
      <c r="N338" s="15">
        <f t="shared" si="35"/>
        <v>11706.628318584069</v>
      </c>
      <c r="O338" s="3" t="s">
        <v>1034</v>
      </c>
    </row>
    <row r="339" spans="1:15" s="1" customFormat="1" ht="21.95" customHeight="1">
      <c r="A339" s="8">
        <v>44024</v>
      </c>
      <c r="B339" s="3"/>
      <c r="C339" s="1" t="s">
        <v>13</v>
      </c>
      <c r="D339" s="1" t="s">
        <v>14</v>
      </c>
      <c r="E339" s="1" t="s">
        <v>15</v>
      </c>
      <c r="F339" s="9" t="s">
        <v>1038</v>
      </c>
      <c r="G339" s="1">
        <v>1339</v>
      </c>
      <c r="H339" s="3">
        <v>5.27</v>
      </c>
      <c r="I339" s="1">
        <v>0.28000000000000003</v>
      </c>
      <c r="J339" s="1">
        <f t="shared" si="32"/>
        <v>4.9899999999999993</v>
      </c>
      <c r="K339" s="14">
        <v>0.13</v>
      </c>
      <c r="L339" s="15">
        <f t="shared" si="33"/>
        <v>4.4159292035398225</v>
      </c>
      <c r="M339" s="15">
        <f t="shared" si="34"/>
        <v>6681.6099999999988</v>
      </c>
      <c r="N339" s="15">
        <f t="shared" si="35"/>
        <v>5912.9292035398221</v>
      </c>
      <c r="O339" s="3" t="s">
        <v>1035</v>
      </c>
    </row>
    <row r="340" spans="1:15" ht="21.95" customHeight="1">
      <c r="A340" s="8">
        <v>44024</v>
      </c>
      <c r="C340" s="1" t="s">
        <v>13</v>
      </c>
      <c r="D340" s="1" t="s">
        <v>14</v>
      </c>
      <c r="E340" s="1" t="s">
        <v>15</v>
      </c>
      <c r="F340" s="9" t="s">
        <v>1016</v>
      </c>
      <c r="G340" s="1">
        <v>234</v>
      </c>
      <c r="H340" s="3">
        <v>5.27</v>
      </c>
      <c r="I340" s="1">
        <v>0.28000000000000003</v>
      </c>
      <c r="J340" s="1">
        <f t="shared" si="32"/>
        <v>4.9899999999999993</v>
      </c>
      <c r="K340" s="14">
        <v>0.13</v>
      </c>
      <c r="L340" s="15">
        <f t="shared" si="33"/>
        <v>4.4159292035398225</v>
      </c>
      <c r="M340" s="15">
        <f t="shared" si="34"/>
        <v>1167.6599999999999</v>
      </c>
      <c r="N340" s="15">
        <f t="shared" si="35"/>
        <v>1033.3274336283184</v>
      </c>
      <c r="O340" s="3" t="s">
        <v>1035</v>
      </c>
    </row>
    <row r="341" spans="1:15" ht="21.95" customHeight="1">
      <c r="A341" s="8">
        <v>44024</v>
      </c>
      <c r="C341" s="1" t="s">
        <v>13</v>
      </c>
      <c r="D341" s="1" t="s">
        <v>14</v>
      </c>
      <c r="E341" s="1" t="s">
        <v>15</v>
      </c>
      <c r="F341" s="9" t="s">
        <v>89</v>
      </c>
      <c r="G341" s="1">
        <v>4058</v>
      </c>
      <c r="H341" s="3">
        <v>5.27</v>
      </c>
      <c r="I341" s="1">
        <v>0.28000000000000003</v>
      </c>
      <c r="J341" s="1">
        <f t="shared" si="32"/>
        <v>4.9899999999999993</v>
      </c>
      <c r="K341" s="14">
        <v>0.13</v>
      </c>
      <c r="L341" s="15">
        <f t="shared" si="33"/>
        <v>4.4159292035398225</v>
      </c>
      <c r="M341" s="15">
        <f t="shared" si="34"/>
        <v>20249.419999999998</v>
      </c>
      <c r="N341" s="15">
        <f t="shared" si="35"/>
        <v>17919.840707964599</v>
      </c>
      <c r="O341" s="3" t="s">
        <v>1035</v>
      </c>
    </row>
    <row r="342" spans="1:15" ht="21.95" customHeight="1">
      <c r="A342" s="8">
        <v>44024</v>
      </c>
      <c r="C342" s="1" t="s">
        <v>13</v>
      </c>
      <c r="D342" s="1" t="s">
        <v>14</v>
      </c>
      <c r="E342" s="1" t="s">
        <v>15</v>
      </c>
      <c r="F342" s="9" t="s">
        <v>1023</v>
      </c>
      <c r="G342" s="3">
        <v>352</v>
      </c>
      <c r="H342" s="3">
        <v>5.27</v>
      </c>
      <c r="I342" s="1">
        <v>0.28000000000000003</v>
      </c>
      <c r="J342" s="1">
        <f t="shared" si="32"/>
        <v>4.9899999999999993</v>
      </c>
      <c r="K342" s="14">
        <v>0.13</v>
      </c>
      <c r="L342" s="15">
        <f t="shared" si="33"/>
        <v>4.4159292035398225</v>
      </c>
      <c r="M342" s="15">
        <f t="shared" si="34"/>
        <v>1756.4799999999998</v>
      </c>
      <c r="N342" s="15">
        <f t="shared" si="35"/>
        <v>1554.4070796460176</v>
      </c>
      <c r="O342" s="3" t="s">
        <v>1034</v>
      </c>
    </row>
    <row r="343" spans="1:15" ht="21.95" customHeight="1">
      <c r="A343" s="8">
        <v>44024</v>
      </c>
      <c r="C343" s="1" t="s">
        <v>13</v>
      </c>
      <c r="D343" s="1" t="s">
        <v>14</v>
      </c>
      <c r="E343" s="1" t="s">
        <v>15</v>
      </c>
      <c r="F343" s="20" t="s">
        <v>1021</v>
      </c>
      <c r="G343" s="3">
        <v>507</v>
      </c>
      <c r="H343" s="3">
        <v>5.27</v>
      </c>
      <c r="I343" s="1">
        <v>0.28000000000000003</v>
      </c>
      <c r="J343" s="1">
        <f t="shared" si="32"/>
        <v>4.9899999999999993</v>
      </c>
      <c r="K343" s="14">
        <v>0.13</v>
      </c>
      <c r="L343" s="15">
        <f t="shared" si="33"/>
        <v>4.4159292035398225</v>
      </c>
      <c r="M343" s="15">
        <f t="shared" si="34"/>
        <v>2529.9299999999998</v>
      </c>
      <c r="N343" s="15">
        <f t="shared" si="35"/>
        <v>2238.8761061946902</v>
      </c>
      <c r="O343" s="3" t="s">
        <v>1035</v>
      </c>
    </row>
    <row r="344" spans="1:15" ht="21.95" customHeight="1">
      <c r="A344" s="8">
        <v>44024</v>
      </c>
      <c r="C344" s="1" t="s">
        <v>13</v>
      </c>
      <c r="D344" s="1" t="s">
        <v>14</v>
      </c>
      <c r="E344" s="1" t="s">
        <v>15</v>
      </c>
      <c r="F344" s="20" t="s">
        <v>1021</v>
      </c>
      <c r="G344" s="3">
        <v>236</v>
      </c>
      <c r="H344" s="3">
        <v>5.27</v>
      </c>
      <c r="I344" s="1">
        <v>0.28000000000000003</v>
      </c>
      <c r="J344" s="1">
        <f t="shared" si="32"/>
        <v>4.9899999999999993</v>
      </c>
      <c r="K344" s="14">
        <v>0.13</v>
      </c>
      <c r="L344" s="15">
        <f t="shared" si="33"/>
        <v>4.4159292035398225</v>
      </c>
      <c r="M344" s="15">
        <f t="shared" si="34"/>
        <v>1177.6399999999999</v>
      </c>
      <c r="N344" s="15">
        <f t="shared" si="35"/>
        <v>1042.159292035398</v>
      </c>
      <c r="O344" s="3" t="s">
        <v>1035</v>
      </c>
    </row>
    <row r="345" spans="1:15" ht="21.95" customHeight="1">
      <c r="A345" s="8">
        <v>44024</v>
      </c>
      <c r="C345" s="1" t="s">
        <v>13</v>
      </c>
      <c r="D345" s="1" t="s">
        <v>14</v>
      </c>
      <c r="E345" s="1" t="s">
        <v>15</v>
      </c>
      <c r="F345" s="9" t="s">
        <v>291</v>
      </c>
      <c r="G345" s="3">
        <v>470</v>
      </c>
      <c r="H345" s="3">
        <v>5.27</v>
      </c>
      <c r="I345" s="1">
        <v>0.28000000000000003</v>
      </c>
      <c r="J345" s="1">
        <f t="shared" si="32"/>
        <v>4.9899999999999993</v>
      </c>
      <c r="K345" s="14">
        <v>0.13</v>
      </c>
      <c r="L345" s="15">
        <f t="shared" si="33"/>
        <v>4.4159292035398225</v>
      </c>
      <c r="M345" s="15">
        <f t="shared" si="34"/>
        <v>2345.2999999999997</v>
      </c>
      <c r="N345" s="15">
        <f t="shared" si="35"/>
        <v>2075.4867256637167</v>
      </c>
      <c r="O345" s="3" t="s">
        <v>1034</v>
      </c>
    </row>
    <row r="346" spans="1:15" ht="21.95" customHeight="1">
      <c r="A346" s="8">
        <v>44024</v>
      </c>
      <c r="C346" s="1" t="s">
        <v>13</v>
      </c>
      <c r="D346" s="1" t="s">
        <v>14</v>
      </c>
      <c r="E346" s="1" t="s">
        <v>15</v>
      </c>
      <c r="F346" s="9" t="s">
        <v>25</v>
      </c>
      <c r="G346" s="1">
        <v>323</v>
      </c>
      <c r="H346" s="3">
        <v>5.27</v>
      </c>
      <c r="I346" s="1">
        <v>0.28000000000000003</v>
      </c>
      <c r="J346" s="1">
        <f t="shared" si="32"/>
        <v>4.9899999999999993</v>
      </c>
      <c r="K346" s="14">
        <v>0.13</v>
      </c>
      <c r="L346" s="15">
        <f t="shared" si="33"/>
        <v>4.4159292035398225</v>
      </c>
      <c r="M346" s="15">
        <f t="shared" si="34"/>
        <v>1611.7699999999998</v>
      </c>
      <c r="N346" s="15">
        <f t="shared" si="35"/>
        <v>1426.3451327433627</v>
      </c>
      <c r="O346" s="3" t="s">
        <v>1035</v>
      </c>
    </row>
    <row r="347" spans="1:15" s="1" customFormat="1" ht="21.95" customHeight="1">
      <c r="A347" s="5">
        <v>44024</v>
      </c>
      <c r="C347" s="1" t="s">
        <v>13</v>
      </c>
      <c r="D347" s="1" t="s">
        <v>14</v>
      </c>
      <c r="E347" s="1" t="s">
        <v>15</v>
      </c>
      <c r="F347" s="7" t="s">
        <v>149</v>
      </c>
      <c r="G347" s="1">
        <v>188</v>
      </c>
      <c r="H347" s="3">
        <v>5.27</v>
      </c>
      <c r="I347" s="1">
        <v>0.28000000000000003</v>
      </c>
      <c r="J347" s="1">
        <f t="shared" si="32"/>
        <v>4.9899999999999993</v>
      </c>
      <c r="K347" s="14">
        <v>0.13</v>
      </c>
      <c r="L347" s="15">
        <f t="shared" si="33"/>
        <v>4.4159292035398225</v>
      </c>
      <c r="M347" s="15">
        <f t="shared" si="34"/>
        <v>938.11999999999989</v>
      </c>
      <c r="N347" s="15">
        <f t="shared" si="35"/>
        <v>830.19469026548666</v>
      </c>
      <c r="O347" s="1" t="s">
        <v>1035</v>
      </c>
    </row>
    <row r="348" spans="1:15" s="1" customFormat="1" ht="21.95" customHeight="1">
      <c r="A348" s="8">
        <v>44024</v>
      </c>
      <c r="B348" s="3"/>
      <c r="C348" s="1" t="s">
        <v>13</v>
      </c>
      <c r="D348" s="1" t="s">
        <v>14</v>
      </c>
      <c r="E348" s="1" t="s">
        <v>15</v>
      </c>
      <c r="F348" s="9" t="s">
        <v>1029</v>
      </c>
      <c r="G348" s="3">
        <v>1239</v>
      </c>
      <c r="H348" s="3">
        <v>5.27</v>
      </c>
      <c r="I348" s="1">
        <v>0.28000000000000003</v>
      </c>
      <c r="J348" s="1">
        <f t="shared" si="32"/>
        <v>4.9899999999999993</v>
      </c>
      <c r="K348" s="14">
        <v>0.13</v>
      </c>
      <c r="L348" s="15">
        <f t="shared" si="33"/>
        <v>4.4159292035398225</v>
      </c>
      <c r="M348" s="15">
        <f t="shared" si="34"/>
        <v>6182.6099999999988</v>
      </c>
      <c r="N348" s="15">
        <f t="shared" si="35"/>
        <v>5471.3362831858403</v>
      </c>
      <c r="O348" s="3" t="s">
        <v>1034</v>
      </c>
    </row>
    <row r="349" spans="1:15" s="1" customFormat="1" ht="21.95" customHeight="1">
      <c r="A349" s="8">
        <v>44024</v>
      </c>
      <c r="B349" s="3"/>
      <c r="C349" s="1" t="s">
        <v>13</v>
      </c>
      <c r="D349" s="1" t="s">
        <v>14</v>
      </c>
      <c r="E349" s="1" t="s">
        <v>15</v>
      </c>
      <c r="F349" s="9" t="s">
        <v>1030</v>
      </c>
      <c r="G349" s="3">
        <v>272</v>
      </c>
      <c r="H349" s="3">
        <v>5.27</v>
      </c>
      <c r="I349" s="1">
        <v>0.28000000000000003</v>
      </c>
      <c r="J349" s="1">
        <f t="shared" si="32"/>
        <v>4.9899999999999993</v>
      </c>
      <c r="K349" s="14">
        <v>0.13</v>
      </c>
      <c r="L349" s="15">
        <f t="shared" si="33"/>
        <v>4.4159292035398225</v>
      </c>
      <c r="M349" s="15">
        <f t="shared" si="34"/>
        <v>1357.2799999999997</v>
      </c>
      <c r="N349" s="15">
        <f t="shared" si="35"/>
        <v>1201.1327433628317</v>
      </c>
      <c r="O349" s="3" t="s">
        <v>1034</v>
      </c>
    </row>
    <row r="350" spans="1:15" ht="21.95" customHeight="1">
      <c r="A350" s="8">
        <v>44025</v>
      </c>
      <c r="C350" s="1" t="s">
        <v>13</v>
      </c>
      <c r="D350" s="1" t="s">
        <v>14</v>
      </c>
      <c r="E350" s="1" t="s">
        <v>15</v>
      </c>
      <c r="F350" s="9" t="s">
        <v>1046</v>
      </c>
      <c r="G350" s="3">
        <v>440</v>
      </c>
      <c r="H350" s="3">
        <v>5.27</v>
      </c>
      <c r="I350" s="1">
        <v>0.28000000000000003</v>
      </c>
      <c r="J350" s="1">
        <f t="shared" si="32"/>
        <v>4.9899999999999993</v>
      </c>
      <c r="K350" s="14">
        <v>0.13</v>
      </c>
      <c r="L350" s="15">
        <f t="shared" si="33"/>
        <v>4.4159292035398225</v>
      </c>
      <c r="M350" s="15">
        <f t="shared" si="34"/>
        <v>2195.6</v>
      </c>
      <c r="N350" s="15">
        <f t="shared" si="35"/>
        <v>1943.0088495575219</v>
      </c>
      <c r="O350" s="3" t="s">
        <v>1034</v>
      </c>
    </row>
    <row r="351" spans="1:15" ht="21.95" customHeight="1">
      <c r="A351" s="8">
        <v>44025</v>
      </c>
      <c r="C351" s="1" t="s">
        <v>13</v>
      </c>
      <c r="D351" s="1" t="s">
        <v>14</v>
      </c>
      <c r="E351" s="1" t="s">
        <v>15</v>
      </c>
      <c r="F351" s="9" t="s">
        <v>1046</v>
      </c>
      <c r="G351" s="11">
        <v>492</v>
      </c>
      <c r="H351" s="3">
        <v>5.27</v>
      </c>
      <c r="I351" s="1">
        <v>0.28000000000000003</v>
      </c>
      <c r="J351" s="1">
        <f t="shared" si="32"/>
        <v>4.9899999999999993</v>
      </c>
      <c r="K351" s="14">
        <v>0.13</v>
      </c>
      <c r="L351" s="15">
        <f t="shared" si="33"/>
        <v>4.4159292035398225</v>
      </c>
      <c r="M351" s="15">
        <f t="shared" si="34"/>
        <v>2455.0799999999995</v>
      </c>
      <c r="N351" s="15">
        <f t="shared" si="35"/>
        <v>2172.6371681415926</v>
      </c>
      <c r="O351" s="3" t="s">
        <v>1034</v>
      </c>
    </row>
    <row r="352" spans="1:15" ht="21.95" customHeight="1">
      <c r="A352" s="8">
        <v>44025</v>
      </c>
      <c r="C352" s="1" t="s">
        <v>13</v>
      </c>
      <c r="D352" s="1" t="s">
        <v>14</v>
      </c>
      <c r="E352" s="1" t="s">
        <v>15</v>
      </c>
      <c r="F352" s="9" t="s">
        <v>1046</v>
      </c>
      <c r="G352" s="3">
        <v>142</v>
      </c>
      <c r="H352" s="3">
        <v>5.27</v>
      </c>
      <c r="I352" s="1">
        <v>0.28000000000000003</v>
      </c>
      <c r="J352" s="1">
        <f t="shared" si="32"/>
        <v>4.9899999999999993</v>
      </c>
      <c r="K352" s="14">
        <v>0.13</v>
      </c>
      <c r="L352" s="15">
        <f t="shared" si="33"/>
        <v>4.4159292035398225</v>
      </c>
      <c r="M352" s="15">
        <f t="shared" si="34"/>
        <v>708.57999999999993</v>
      </c>
      <c r="N352" s="15">
        <f t="shared" si="35"/>
        <v>627.06194690265477</v>
      </c>
      <c r="O352" s="3" t="s">
        <v>1034</v>
      </c>
    </row>
    <row r="353" spans="1:15" ht="21.95" customHeight="1">
      <c r="A353" s="8">
        <v>44025</v>
      </c>
      <c r="C353" s="1" t="s">
        <v>13</v>
      </c>
      <c r="D353" s="1" t="s">
        <v>14</v>
      </c>
      <c r="E353" s="1" t="s">
        <v>15</v>
      </c>
      <c r="F353" s="9" t="s">
        <v>1013</v>
      </c>
      <c r="G353" s="3">
        <v>1722</v>
      </c>
      <c r="H353" s="3">
        <v>5.27</v>
      </c>
      <c r="I353" s="1">
        <v>0.28000000000000003</v>
      </c>
      <c r="J353" s="1">
        <f t="shared" si="32"/>
        <v>4.9899999999999993</v>
      </c>
      <c r="K353" s="14">
        <v>0.13</v>
      </c>
      <c r="L353" s="15">
        <f t="shared" si="33"/>
        <v>4.4159292035398225</v>
      </c>
      <c r="M353" s="15">
        <f t="shared" si="34"/>
        <v>8592.7799999999988</v>
      </c>
      <c r="N353" s="15">
        <f t="shared" si="35"/>
        <v>7604.2300884955748</v>
      </c>
      <c r="O353" s="3" t="s">
        <v>1034</v>
      </c>
    </row>
    <row r="354" spans="1:15" ht="21.95" customHeight="1">
      <c r="A354" s="8">
        <v>44025</v>
      </c>
      <c r="C354" s="1" t="s">
        <v>13</v>
      </c>
      <c r="D354" s="1" t="s">
        <v>14</v>
      </c>
      <c r="E354" s="1" t="s">
        <v>15</v>
      </c>
      <c r="F354" s="9" t="s">
        <v>35</v>
      </c>
      <c r="G354" s="1">
        <v>1222</v>
      </c>
      <c r="H354" s="3">
        <v>5.27</v>
      </c>
      <c r="I354" s="1">
        <v>0.28000000000000003</v>
      </c>
      <c r="J354" s="1">
        <f t="shared" si="32"/>
        <v>4.9899999999999993</v>
      </c>
      <c r="K354" s="14">
        <v>0.13</v>
      </c>
      <c r="L354" s="15">
        <f t="shared" si="33"/>
        <v>4.4159292035398225</v>
      </c>
      <c r="M354" s="15">
        <f t="shared" si="34"/>
        <v>6097.7799999999988</v>
      </c>
      <c r="N354" s="15">
        <f t="shared" si="35"/>
        <v>5396.2654867256633</v>
      </c>
      <c r="O354" s="3" t="s">
        <v>1035</v>
      </c>
    </row>
    <row r="355" spans="1:15" ht="21.95" customHeight="1">
      <c r="A355" s="5">
        <v>44025</v>
      </c>
      <c r="B355" s="1"/>
      <c r="C355" s="1" t="s">
        <v>13</v>
      </c>
      <c r="D355" s="1" t="s">
        <v>14</v>
      </c>
      <c r="E355" s="1" t="s">
        <v>15</v>
      </c>
      <c r="F355" s="7" t="s">
        <v>746</v>
      </c>
      <c r="G355" s="1">
        <v>198</v>
      </c>
      <c r="H355" s="3">
        <v>5.27</v>
      </c>
      <c r="I355" s="1">
        <v>0.28000000000000003</v>
      </c>
      <c r="J355" s="1">
        <f t="shared" si="32"/>
        <v>4.9899999999999993</v>
      </c>
      <c r="K355" s="14">
        <v>0.13</v>
      </c>
      <c r="L355" s="15">
        <f t="shared" si="33"/>
        <v>4.4159292035398225</v>
      </c>
      <c r="M355" s="15">
        <f t="shared" si="34"/>
        <v>988.01999999999987</v>
      </c>
      <c r="N355" s="15">
        <f t="shared" si="35"/>
        <v>874.35398230088481</v>
      </c>
      <c r="O355" s="1" t="s">
        <v>1035</v>
      </c>
    </row>
    <row r="356" spans="1:15" ht="21.95" customHeight="1">
      <c r="A356" s="5">
        <v>44025</v>
      </c>
      <c r="B356" s="1"/>
      <c r="C356" s="1" t="s">
        <v>13</v>
      </c>
      <c r="D356" s="1" t="s">
        <v>14</v>
      </c>
      <c r="E356" s="1" t="s">
        <v>15</v>
      </c>
      <c r="F356" s="7" t="s">
        <v>746</v>
      </c>
      <c r="G356" s="1">
        <v>282</v>
      </c>
      <c r="H356" s="3">
        <v>5.27</v>
      </c>
      <c r="I356" s="1">
        <v>0.28000000000000003</v>
      </c>
      <c r="J356" s="1">
        <f t="shared" si="32"/>
        <v>4.9899999999999993</v>
      </c>
      <c r="K356" s="14">
        <v>0.13</v>
      </c>
      <c r="L356" s="15">
        <f t="shared" si="33"/>
        <v>4.4159292035398225</v>
      </c>
      <c r="M356" s="15">
        <f t="shared" si="34"/>
        <v>1407.1799999999998</v>
      </c>
      <c r="N356" s="15">
        <f t="shared" si="35"/>
        <v>1245.2920353982299</v>
      </c>
      <c r="O356" s="1" t="s">
        <v>1035</v>
      </c>
    </row>
    <row r="357" spans="1:15" ht="21.95" customHeight="1">
      <c r="A357" s="5">
        <v>44025</v>
      </c>
      <c r="B357" s="1"/>
      <c r="C357" s="1" t="s">
        <v>13</v>
      </c>
      <c r="D357" s="1" t="s">
        <v>14</v>
      </c>
      <c r="E357" s="1" t="s">
        <v>15</v>
      </c>
      <c r="F357" s="7" t="s">
        <v>746</v>
      </c>
      <c r="G357" s="1">
        <v>430</v>
      </c>
      <c r="H357" s="3">
        <v>5.27</v>
      </c>
      <c r="I357" s="1">
        <v>0.28000000000000003</v>
      </c>
      <c r="J357" s="1">
        <f t="shared" si="32"/>
        <v>4.9899999999999993</v>
      </c>
      <c r="K357" s="14">
        <v>0.13</v>
      </c>
      <c r="L357" s="15">
        <f t="shared" si="33"/>
        <v>4.4159292035398225</v>
      </c>
      <c r="M357" s="15">
        <f t="shared" si="34"/>
        <v>2145.6999999999998</v>
      </c>
      <c r="N357" s="15">
        <f t="shared" si="35"/>
        <v>1898.8495575221236</v>
      </c>
      <c r="O357" s="1" t="s">
        <v>1035</v>
      </c>
    </row>
    <row r="358" spans="1:15" ht="21.95" customHeight="1">
      <c r="A358" s="5">
        <v>44025</v>
      </c>
      <c r="B358" s="1"/>
      <c r="C358" s="1" t="s">
        <v>13</v>
      </c>
      <c r="D358" s="1" t="s">
        <v>14</v>
      </c>
      <c r="E358" s="1" t="s">
        <v>15</v>
      </c>
      <c r="F358" s="7" t="s">
        <v>39</v>
      </c>
      <c r="G358" s="1">
        <v>341</v>
      </c>
      <c r="H358" s="3">
        <v>5.27</v>
      </c>
      <c r="I358" s="1">
        <v>0.28000000000000003</v>
      </c>
      <c r="J358" s="1">
        <f t="shared" si="32"/>
        <v>4.9899999999999993</v>
      </c>
      <c r="K358" s="14">
        <v>0.13</v>
      </c>
      <c r="L358" s="15">
        <f t="shared" si="33"/>
        <v>4.4159292035398225</v>
      </c>
      <c r="M358" s="15">
        <f t="shared" si="34"/>
        <v>1701.5899999999997</v>
      </c>
      <c r="N358" s="15">
        <f t="shared" si="35"/>
        <v>1505.8318584070794</v>
      </c>
      <c r="O358" s="1" t="s">
        <v>1035</v>
      </c>
    </row>
    <row r="359" spans="1:15" ht="21.95" customHeight="1">
      <c r="A359" s="8">
        <v>44025</v>
      </c>
      <c r="C359" s="1" t="s">
        <v>13</v>
      </c>
      <c r="D359" s="1" t="s">
        <v>14</v>
      </c>
      <c r="E359" s="1" t="s">
        <v>15</v>
      </c>
      <c r="F359" s="9" t="s">
        <v>197</v>
      </c>
      <c r="G359" s="3">
        <v>2002</v>
      </c>
      <c r="H359" s="3">
        <v>5.27</v>
      </c>
      <c r="I359" s="1">
        <v>0.28000000000000003</v>
      </c>
      <c r="J359" s="1">
        <f t="shared" si="32"/>
        <v>4.9899999999999993</v>
      </c>
      <c r="K359" s="14">
        <v>0.13</v>
      </c>
      <c r="L359" s="15">
        <f t="shared" si="33"/>
        <v>4.4159292035398225</v>
      </c>
      <c r="M359" s="15">
        <f t="shared" si="34"/>
        <v>9989.9799999999977</v>
      </c>
      <c r="N359" s="15">
        <f t="shared" si="35"/>
        <v>8840.6902654867245</v>
      </c>
      <c r="O359" s="3" t="s">
        <v>1034</v>
      </c>
    </row>
    <row r="360" spans="1:15" s="1" customFormat="1" ht="21.95" customHeight="1">
      <c r="A360" s="8">
        <v>44025</v>
      </c>
      <c r="B360" s="3"/>
      <c r="C360" s="1" t="s">
        <v>13</v>
      </c>
      <c r="D360" s="1" t="s">
        <v>14</v>
      </c>
      <c r="E360" s="1" t="s">
        <v>15</v>
      </c>
      <c r="F360" s="9" t="s">
        <v>1038</v>
      </c>
      <c r="G360" s="1">
        <v>1176</v>
      </c>
      <c r="H360" s="3">
        <v>5.27</v>
      </c>
      <c r="I360" s="1">
        <v>0.28000000000000003</v>
      </c>
      <c r="J360" s="1">
        <f t="shared" si="32"/>
        <v>4.9899999999999993</v>
      </c>
      <c r="K360" s="14">
        <v>0.13</v>
      </c>
      <c r="L360" s="15">
        <f t="shared" si="33"/>
        <v>4.4159292035398225</v>
      </c>
      <c r="M360" s="15">
        <f t="shared" si="34"/>
        <v>5868.2399999999989</v>
      </c>
      <c r="N360" s="15">
        <f t="shared" si="35"/>
        <v>5193.1327433628312</v>
      </c>
      <c r="O360" s="3" t="s">
        <v>1035</v>
      </c>
    </row>
    <row r="361" spans="1:15" s="1" customFormat="1" ht="21.95" customHeight="1">
      <c r="A361" s="8">
        <v>44025</v>
      </c>
      <c r="B361" s="3"/>
      <c r="C361" s="1" t="s">
        <v>13</v>
      </c>
      <c r="D361" s="1" t="s">
        <v>14</v>
      </c>
      <c r="E361" s="1" t="s">
        <v>15</v>
      </c>
      <c r="F361" s="9" t="s">
        <v>1016</v>
      </c>
      <c r="G361" s="1">
        <v>513</v>
      </c>
      <c r="H361" s="3">
        <v>5.27</v>
      </c>
      <c r="I361" s="1">
        <v>0.28000000000000003</v>
      </c>
      <c r="J361" s="1">
        <f t="shared" si="32"/>
        <v>4.9899999999999993</v>
      </c>
      <c r="K361" s="14">
        <v>0.13</v>
      </c>
      <c r="L361" s="15">
        <f t="shared" si="33"/>
        <v>4.4159292035398225</v>
      </c>
      <c r="M361" s="15">
        <f t="shared" si="34"/>
        <v>2559.8699999999994</v>
      </c>
      <c r="N361" s="15">
        <f t="shared" si="35"/>
        <v>2265.3716814159288</v>
      </c>
      <c r="O361" s="3" t="s">
        <v>1035</v>
      </c>
    </row>
    <row r="362" spans="1:15" ht="21.95" customHeight="1">
      <c r="A362" s="8">
        <v>44025</v>
      </c>
      <c r="C362" s="1" t="s">
        <v>13</v>
      </c>
      <c r="D362" s="1" t="s">
        <v>14</v>
      </c>
      <c r="E362" s="1" t="s">
        <v>15</v>
      </c>
      <c r="F362" s="9" t="s">
        <v>1033</v>
      </c>
      <c r="G362" s="3">
        <v>237</v>
      </c>
      <c r="H362" s="3">
        <v>5.27</v>
      </c>
      <c r="I362" s="1">
        <v>0.28000000000000003</v>
      </c>
      <c r="J362" s="1">
        <f t="shared" si="32"/>
        <v>4.9899999999999993</v>
      </c>
      <c r="K362" s="14">
        <v>0.13</v>
      </c>
      <c r="L362" s="15">
        <f t="shared" si="33"/>
        <v>4.4159292035398225</v>
      </c>
      <c r="M362" s="15">
        <f t="shared" si="34"/>
        <v>1182.6299999999999</v>
      </c>
      <c r="N362" s="15">
        <f t="shared" si="35"/>
        <v>1046.575221238938</v>
      </c>
      <c r="O362" s="3" t="s">
        <v>1034</v>
      </c>
    </row>
    <row r="363" spans="1:15" ht="21.95" customHeight="1">
      <c r="A363" s="8">
        <v>44025</v>
      </c>
      <c r="C363" s="1" t="s">
        <v>13</v>
      </c>
      <c r="D363" s="1" t="s">
        <v>14</v>
      </c>
      <c r="E363" s="1" t="s">
        <v>15</v>
      </c>
      <c r="F363" s="9" t="s">
        <v>1033</v>
      </c>
      <c r="G363" s="11">
        <v>573</v>
      </c>
      <c r="H363" s="3">
        <v>5.27</v>
      </c>
      <c r="I363" s="1">
        <v>0.28000000000000003</v>
      </c>
      <c r="J363" s="1">
        <f t="shared" si="32"/>
        <v>4.9899999999999993</v>
      </c>
      <c r="K363" s="14">
        <v>0.13</v>
      </c>
      <c r="L363" s="15">
        <f t="shared" si="33"/>
        <v>4.4159292035398225</v>
      </c>
      <c r="M363" s="15">
        <f t="shared" si="34"/>
        <v>2859.2699999999995</v>
      </c>
      <c r="N363" s="15">
        <f t="shared" si="35"/>
        <v>2530.3274336283184</v>
      </c>
      <c r="O363" s="3" t="s">
        <v>1034</v>
      </c>
    </row>
    <row r="364" spans="1:15" ht="21.95" customHeight="1">
      <c r="A364" s="8">
        <v>44025</v>
      </c>
      <c r="C364" s="1" t="s">
        <v>13</v>
      </c>
      <c r="D364" s="1" t="s">
        <v>14</v>
      </c>
      <c r="E364" s="1" t="s">
        <v>15</v>
      </c>
      <c r="F364" s="9" t="s">
        <v>1026</v>
      </c>
      <c r="G364" s="3">
        <v>477</v>
      </c>
      <c r="H364" s="3">
        <v>5.27</v>
      </c>
      <c r="I364" s="1">
        <v>0.28000000000000003</v>
      </c>
      <c r="J364" s="1">
        <f t="shared" si="32"/>
        <v>4.9899999999999993</v>
      </c>
      <c r="K364" s="14">
        <v>0.13</v>
      </c>
      <c r="L364" s="15">
        <f t="shared" si="33"/>
        <v>4.4159292035398225</v>
      </c>
      <c r="M364" s="15">
        <f t="shared" si="34"/>
        <v>2380.2299999999996</v>
      </c>
      <c r="N364" s="15">
        <f t="shared" si="35"/>
        <v>2106.3982300884954</v>
      </c>
      <c r="O364" s="3" t="s">
        <v>1035</v>
      </c>
    </row>
    <row r="365" spans="1:15" ht="21.95" customHeight="1">
      <c r="A365" s="8">
        <v>44025</v>
      </c>
      <c r="C365" s="1" t="s">
        <v>13</v>
      </c>
      <c r="D365" s="1" t="s">
        <v>14</v>
      </c>
      <c r="E365" s="1" t="s">
        <v>15</v>
      </c>
      <c r="F365" s="9" t="s">
        <v>1020</v>
      </c>
      <c r="G365" s="3">
        <v>1020</v>
      </c>
      <c r="H365" s="3">
        <v>5.27</v>
      </c>
      <c r="I365" s="1">
        <v>0.28000000000000003</v>
      </c>
      <c r="J365" s="1">
        <f t="shared" si="32"/>
        <v>4.9899999999999993</v>
      </c>
      <c r="K365" s="14">
        <v>0.13</v>
      </c>
      <c r="L365" s="15">
        <f t="shared" si="33"/>
        <v>4.4159292035398225</v>
      </c>
      <c r="M365" s="15">
        <f t="shared" si="34"/>
        <v>5089.7999999999993</v>
      </c>
      <c r="N365" s="15">
        <f t="shared" si="35"/>
        <v>4504.2477876106186</v>
      </c>
      <c r="O365" s="3" t="s">
        <v>1035</v>
      </c>
    </row>
    <row r="366" spans="1:15" ht="21.95" customHeight="1">
      <c r="A366" s="8">
        <v>44025</v>
      </c>
      <c r="C366" s="1" t="s">
        <v>13</v>
      </c>
      <c r="D366" s="1" t="s">
        <v>14</v>
      </c>
      <c r="E366" s="1" t="s">
        <v>15</v>
      </c>
      <c r="F366" s="9" t="s">
        <v>89</v>
      </c>
      <c r="G366" s="1">
        <v>2000</v>
      </c>
      <c r="H366" s="3">
        <v>5.27</v>
      </c>
      <c r="I366" s="1">
        <v>0.28000000000000003</v>
      </c>
      <c r="J366" s="1">
        <f t="shared" si="32"/>
        <v>4.9899999999999993</v>
      </c>
      <c r="K366" s="14">
        <v>0.13</v>
      </c>
      <c r="L366" s="15">
        <f t="shared" si="33"/>
        <v>4.4159292035398225</v>
      </c>
      <c r="M366" s="15">
        <f t="shared" si="34"/>
        <v>9979.9999999999982</v>
      </c>
      <c r="N366" s="15">
        <f t="shared" si="35"/>
        <v>8831.858407079646</v>
      </c>
      <c r="O366" s="3" t="s">
        <v>1035</v>
      </c>
    </row>
    <row r="367" spans="1:15" ht="21.95" customHeight="1">
      <c r="A367" s="8">
        <v>44025</v>
      </c>
      <c r="C367" s="1" t="s">
        <v>13</v>
      </c>
      <c r="D367" s="1" t="s">
        <v>14</v>
      </c>
      <c r="E367" s="1" t="s">
        <v>15</v>
      </c>
      <c r="F367" s="9" t="s">
        <v>1023</v>
      </c>
      <c r="G367" s="3">
        <v>369</v>
      </c>
      <c r="H367" s="3">
        <v>5.27</v>
      </c>
      <c r="I367" s="1">
        <v>0.28000000000000003</v>
      </c>
      <c r="J367" s="1">
        <f t="shared" si="32"/>
        <v>4.9899999999999993</v>
      </c>
      <c r="K367" s="14">
        <v>0.13</v>
      </c>
      <c r="L367" s="15">
        <f t="shared" si="33"/>
        <v>4.4159292035398225</v>
      </c>
      <c r="M367" s="15">
        <f t="shared" si="34"/>
        <v>1841.3099999999997</v>
      </c>
      <c r="N367" s="15">
        <f t="shared" si="35"/>
        <v>1629.4778761061946</v>
      </c>
      <c r="O367" s="3" t="s">
        <v>1034</v>
      </c>
    </row>
    <row r="368" spans="1:15" s="1" customFormat="1" ht="21.95" customHeight="1">
      <c r="A368" s="8">
        <v>44025</v>
      </c>
      <c r="B368" s="3"/>
      <c r="C368" s="1" t="s">
        <v>13</v>
      </c>
      <c r="D368" s="1" t="s">
        <v>14</v>
      </c>
      <c r="E368" s="1" t="s">
        <v>15</v>
      </c>
      <c r="F368" s="10" t="s">
        <v>1023</v>
      </c>
      <c r="G368" s="11">
        <v>227</v>
      </c>
      <c r="H368" s="3">
        <v>5.27</v>
      </c>
      <c r="I368" s="1">
        <v>0.28000000000000003</v>
      </c>
      <c r="J368" s="1">
        <f t="shared" si="32"/>
        <v>4.9899999999999993</v>
      </c>
      <c r="K368" s="14">
        <v>0.13</v>
      </c>
      <c r="L368" s="15">
        <f t="shared" si="33"/>
        <v>4.4159292035398225</v>
      </c>
      <c r="M368" s="15">
        <f t="shared" si="34"/>
        <v>1132.7299999999998</v>
      </c>
      <c r="N368" s="15">
        <f t="shared" si="35"/>
        <v>1002.4159292035397</v>
      </c>
      <c r="O368" s="3" t="s">
        <v>1034</v>
      </c>
    </row>
    <row r="369" spans="1:15" ht="21.95" customHeight="1">
      <c r="A369" s="8">
        <v>44025</v>
      </c>
      <c r="C369" s="1" t="s">
        <v>13</v>
      </c>
      <c r="D369" s="1" t="s">
        <v>14</v>
      </c>
      <c r="E369" s="1" t="s">
        <v>15</v>
      </c>
      <c r="F369" s="9" t="s">
        <v>851</v>
      </c>
      <c r="G369" s="3">
        <v>71</v>
      </c>
      <c r="H369" s="3">
        <v>5.27</v>
      </c>
      <c r="I369" s="1">
        <v>0.28000000000000003</v>
      </c>
      <c r="J369" s="1">
        <f t="shared" si="32"/>
        <v>4.9899999999999993</v>
      </c>
      <c r="K369" s="14">
        <v>0.13</v>
      </c>
      <c r="L369" s="15">
        <f t="shared" si="33"/>
        <v>4.4159292035398225</v>
      </c>
      <c r="M369" s="15">
        <f t="shared" si="34"/>
        <v>354.28999999999996</v>
      </c>
      <c r="N369" s="15">
        <f t="shared" si="35"/>
        <v>313.53097345132738</v>
      </c>
      <c r="O369" s="3" t="s">
        <v>1034</v>
      </c>
    </row>
    <row r="370" spans="1:15" ht="21.95" customHeight="1">
      <c r="A370" s="8">
        <v>44025</v>
      </c>
      <c r="C370" s="1" t="s">
        <v>13</v>
      </c>
      <c r="D370" s="1" t="s">
        <v>14</v>
      </c>
      <c r="E370" s="1" t="s">
        <v>15</v>
      </c>
      <c r="F370" s="9" t="s">
        <v>1028</v>
      </c>
      <c r="G370" s="3">
        <v>891</v>
      </c>
      <c r="H370" s="3">
        <v>5.27</v>
      </c>
      <c r="I370" s="1">
        <v>0.28000000000000003</v>
      </c>
      <c r="J370" s="1">
        <f t="shared" si="32"/>
        <v>4.9899999999999993</v>
      </c>
      <c r="K370" s="14">
        <v>0.13</v>
      </c>
      <c r="L370" s="15">
        <f t="shared" si="33"/>
        <v>4.4159292035398225</v>
      </c>
      <c r="M370" s="15">
        <f t="shared" si="34"/>
        <v>4446.0899999999992</v>
      </c>
      <c r="N370" s="15">
        <f t="shared" si="35"/>
        <v>3934.5929203539818</v>
      </c>
      <c r="O370" s="3" t="s">
        <v>1034</v>
      </c>
    </row>
    <row r="371" spans="1:15" s="1" customFormat="1" ht="21.95" customHeight="1">
      <c r="A371" s="8">
        <v>44025</v>
      </c>
      <c r="B371" s="3"/>
      <c r="C371" s="1" t="s">
        <v>13</v>
      </c>
      <c r="D371" s="1" t="s">
        <v>14</v>
      </c>
      <c r="E371" s="1" t="s">
        <v>15</v>
      </c>
      <c r="F371" s="9" t="s">
        <v>291</v>
      </c>
      <c r="G371" s="3">
        <v>189</v>
      </c>
      <c r="H371" s="3">
        <v>5.27</v>
      </c>
      <c r="I371" s="1">
        <v>0.28000000000000003</v>
      </c>
      <c r="J371" s="1">
        <f t="shared" si="32"/>
        <v>4.9899999999999993</v>
      </c>
      <c r="K371" s="14">
        <v>0.13</v>
      </c>
      <c r="L371" s="15">
        <f t="shared" si="33"/>
        <v>4.4159292035398225</v>
      </c>
      <c r="M371" s="15">
        <f t="shared" si="34"/>
        <v>943.1099999999999</v>
      </c>
      <c r="N371" s="15">
        <f t="shared" si="35"/>
        <v>834.61061946902646</v>
      </c>
      <c r="O371" s="3" t="s">
        <v>1034</v>
      </c>
    </row>
    <row r="372" spans="1:15" ht="21.95" customHeight="1">
      <c r="A372" s="5">
        <v>44025</v>
      </c>
      <c r="B372" s="1"/>
      <c r="C372" s="1" t="s">
        <v>13</v>
      </c>
      <c r="D372" s="1" t="s">
        <v>14</v>
      </c>
      <c r="E372" s="1" t="s">
        <v>15</v>
      </c>
      <c r="F372" s="7" t="s">
        <v>149</v>
      </c>
      <c r="G372" s="1">
        <v>238</v>
      </c>
      <c r="H372" s="3">
        <v>5.27</v>
      </c>
      <c r="I372" s="1">
        <v>0.28000000000000003</v>
      </c>
      <c r="J372" s="1">
        <f t="shared" si="32"/>
        <v>4.9899999999999993</v>
      </c>
      <c r="K372" s="14">
        <v>0.13</v>
      </c>
      <c r="L372" s="15">
        <f t="shared" si="33"/>
        <v>4.4159292035398225</v>
      </c>
      <c r="M372" s="15">
        <f t="shared" si="34"/>
        <v>1187.6199999999999</v>
      </c>
      <c r="N372" s="15">
        <f t="shared" si="35"/>
        <v>1050.9911504424779</v>
      </c>
      <c r="O372" s="1" t="s">
        <v>1035</v>
      </c>
    </row>
    <row r="373" spans="1:15" ht="21.95" customHeight="1">
      <c r="A373" s="5">
        <v>44025</v>
      </c>
      <c r="B373" s="1"/>
      <c r="C373" s="1" t="s">
        <v>13</v>
      </c>
      <c r="D373" s="1" t="s">
        <v>14</v>
      </c>
      <c r="E373" s="1" t="s">
        <v>15</v>
      </c>
      <c r="F373" s="7" t="s">
        <v>149</v>
      </c>
      <c r="G373" s="22">
        <v>756</v>
      </c>
      <c r="H373" s="3">
        <v>5.27</v>
      </c>
      <c r="I373" s="1">
        <v>0.28000000000000003</v>
      </c>
      <c r="J373" s="1">
        <f t="shared" si="32"/>
        <v>4.9899999999999993</v>
      </c>
      <c r="K373" s="14">
        <v>0.13</v>
      </c>
      <c r="L373" s="15">
        <f t="shared" si="33"/>
        <v>4.4159292035398225</v>
      </c>
      <c r="M373" s="15">
        <f t="shared" si="34"/>
        <v>3772.4399999999996</v>
      </c>
      <c r="N373" s="15">
        <f t="shared" si="35"/>
        <v>3338.4424778761058</v>
      </c>
      <c r="O373" s="1" t="s">
        <v>1035</v>
      </c>
    </row>
    <row r="374" spans="1:15" ht="21.95" customHeight="1">
      <c r="A374" s="8">
        <v>44025</v>
      </c>
      <c r="C374" s="1" t="s">
        <v>13</v>
      </c>
      <c r="D374" s="1" t="s">
        <v>14</v>
      </c>
      <c r="E374" s="1" t="s">
        <v>15</v>
      </c>
      <c r="F374" s="9" t="s">
        <v>1029</v>
      </c>
      <c r="G374" s="23">
        <v>342</v>
      </c>
      <c r="H374" s="3">
        <v>5.27</v>
      </c>
      <c r="I374" s="1">
        <v>0.28000000000000003</v>
      </c>
      <c r="J374" s="1">
        <f t="shared" si="32"/>
        <v>4.9899999999999993</v>
      </c>
      <c r="K374" s="14">
        <v>0.13</v>
      </c>
      <c r="L374" s="15">
        <f t="shared" si="33"/>
        <v>4.4159292035398225</v>
      </c>
      <c r="M374" s="15">
        <f t="shared" si="34"/>
        <v>1706.5799999999997</v>
      </c>
      <c r="N374" s="15">
        <f t="shared" si="35"/>
        <v>1510.2477876106193</v>
      </c>
      <c r="O374" s="3" t="s">
        <v>1034</v>
      </c>
    </row>
    <row r="375" spans="1:15" ht="21.95" customHeight="1">
      <c r="A375" s="8">
        <v>44025</v>
      </c>
      <c r="C375" s="1" t="s">
        <v>13</v>
      </c>
      <c r="D375" s="1" t="s">
        <v>14</v>
      </c>
      <c r="E375" s="1" t="s">
        <v>15</v>
      </c>
      <c r="F375" s="9" t="s">
        <v>44</v>
      </c>
      <c r="G375" s="1">
        <v>315</v>
      </c>
      <c r="H375" s="3">
        <v>5.27</v>
      </c>
      <c r="I375" s="1">
        <v>0.28000000000000003</v>
      </c>
      <c r="J375" s="1">
        <f t="shared" si="32"/>
        <v>4.9899999999999993</v>
      </c>
      <c r="K375" s="14">
        <v>0.13</v>
      </c>
      <c r="L375" s="15">
        <f t="shared" si="33"/>
        <v>4.4159292035398225</v>
      </c>
      <c r="M375" s="15">
        <f t="shared" si="34"/>
        <v>1571.8499999999997</v>
      </c>
      <c r="N375" s="15">
        <f t="shared" si="35"/>
        <v>1391.017699115044</v>
      </c>
      <c r="O375" s="3" t="s">
        <v>1035</v>
      </c>
    </row>
    <row r="376" spans="1:15" ht="21.95" customHeight="1">
      <c r="A376" s="5">
        <v>44026</v>
      </c>
      <c r="B376" s="1"/>
      <c r="C376" s="1" t="s">
        <v>13</v>
      </c>
      <c r="D376" s="1" t="s">
        <v>14</v>
      </c>
      <c r="E376" s="1" t="s">
        <v>15</v>
      </c>
      <c r="F376" s="7" t="s">
        <v>1012</v>
      </c>
      <c r="G376" s="1">
        <v>113</v>
      </c>
      <c r="H376" s="3">
        <v>5.27</v>
      </c>
      <c r="I376" s="1">
        <v>0.28000000000000003</v>
      </c>
      <c r="J376" s="1">
        <f t="shared" si="32"/>
        <v>4.9899999999999993</v>
      </c>
      <c r="K376" s="14">
        <v>0.13</v>
      </c>
      <c r="L376" s="15">
        <f t="shared" si="33"/>
        <v>4.4159292035398225</v>
      </c>
      <c r="M376" s="15">
        <f t="shared" si="34"/>
        <v>563.86999999999989</v>
      </c>
      <c r="N376" s="15">
        <f t="shared" si="35"/>
        <v>498.99999999999994</v>
      </c>
      <c r="O376" s="1" t="s">
        <v>1034</v>
      </c>
    </row>
    <row r="377" spans="1:15" ht="21.95" customHeight="1">
      <c r="A377" s="8">
        <v>44026</v>
      </c>
      <c r="C377" s="1" t="s">
        <v>13</v>
      </c>
      <c r="D377" s="1" t="s">
        <v>14</v>
      </c>
      <c r="E377" s="1" t="s">
        <v>15</v>
      </c>
      <c r="F377" s="9" t="s">
        <v>1041</v>
      </c>
      <c r="G377" s="11">
        <v>607</v>
      </c>
      <c r="H377" s="3">
        <v>5.27</v>
      </c>
      <c r="I377" s="1">
        <v>0.28000000000000003</v>
      </c>
      <c r="J377" s="1">
        <f t="shared" si="32"/>
        <v>4.9899999999999993</v>
      </c>
      <c r="K377" s="14">
        <v>0.13</v>
      </c>
      <c r="L377" s="15">
        <f t="shared" si="33"/>
        <v>4.4159292035398225</v>
      </c>
      <c r="M377" s="15">
        <f t="shared" si="34"/>
        <v>3028.9299999999994</v>
      </c>
      <c r="N377" s="15">
        <f t="shared" si="35"/>
        <v>2680.4690265486724</v>
      </c>
      <c r="O377" s="3" t="s">
        <v>1035</v>
      </c>
    </row>
    <row r="378" spans="1:15" ht="21.95" customHeight="1">
      <c r="A378" s="8">
        <v>44026</v>
      </c>
      <c r="C378" s="1" t="s">
        <v>13</v>
      </c>
      <c r="D378" s="1" t="s">
        <v>14</v>
      </c>
      <c r="E378" s="1" t="s">
        <v>15</v>
      </c>
      <c r="F378" s="9" t="s">
        <v>35</v>
      </c>
      <c r="G378" s="1">
        <v>1667</v>
      </c>
      <c r="H378" s="3">
        <v>5.27</v>
      </c>
      <c r="I378" s="1">
        <v>0.28000000000000003</v>
      </c>
      <c r="J378" s="1">
        <f t="shared" si="32"/>
        <v>4.9899999999999993</v>
      </c>
      <c r="K378" s="14">
        <v>0.13</v>
      </c>
      <c r="L378" s="15">
        <f t="shared" si="33"/>
        <v>4.4159292035398225</v>
      </c>
      <c r="M378" s="15">
        <f t="shared" si="34"/>
        <v>8318.3299999999981</v>
      </c>
      <c r="N378" s="15">
        <f t="shared" si="35"/>
        <v>7361.3539823008841</v>
      </c>
      <c r="O378" s="3" t="s">
        <v>1035</v>
      </c>
    </row>
    <row r="379" spans="1:15" s="1" customFormat="1" ht="21.95" customHeight="1">
      <c r="A379" s="5">
        <v>44026</v>
      </c>
      <c r="C379" s="1" t="s">
        <v>13</v>
      </c>
      <c r="D379" s="1" t="s">
        <v>14</v>
      </c>
      <c r="E379" s="1" t="s">
        <v>15</v>
      </c>
      <c r="F379" s="7" t="s">
        <v>39</v>
      </c>
      <c r="G379" s="1">
        <v>445</v>
      </c>
      <c r="H379" s="3">
        <v>5.27</v>
      </c>
      <c r="I379" s="1">
        <v>0.28000000000000003</v>
      </c>
      <c r="J379" s="1">
        <f t="shared" si="32"/>
        <v>4.9899999999999993</v>
      </c>
      <c r="K379" s="14">
        <v>0.13</v>
      </c>
      <c r="L379" s="15">
        <f t="shared" si="33"/>
        <v>4.4159292035398225</v>
      </c>
      <c r="M379" s="15">
        <f t="shared" si="34"/>
        <v>2220.5499999999997</v>
      </c>
      <c r="N379" s="15">
        <f t="shared" si="35"/>
        <v>1965.088495575221</v>
      </c>
      <c r="O379" s="1" t="s">
        <v>1035</v>
      </c>
    </row>
    <row r="380" spans="1:15" s="1" customFormat="1" ht="21.95" customHeight="1">
      <c r="A380" s="8">
        <v>44026</v>
      </c>
      <c r="B380" s="3"/>
      <c r="C380" s="1" t="s">
        <v>13</v>
      </c>
      <c r="D380" s="1" t="s">
        <v>14</v>
      </c>
      <c r="E380" s="1" t="s">
        <v>15</v>
      </c>
      <c r="F380" s="9" t="s">
        <v>197</v>
      </c>
      <c r="G380" s="11">
        <v>2884</v>
      </c>
      <c r="H380" s="3">
        <v>5.27</v>
      </c>
      <c r="I380" s="1">
        <v>0.28000000000000003</v>
      </c>
      <c r="J380" s="1">
        <f t="shared" si="32"/>
        <v>4.9899999999999993</v>
      </c>
      <c r="K380" s="14">
        <v>0.13</v>
      </c>
      <c r="L380" s="15">
        <f t="shared" si="33"/>
        <v>4.4159292035398225</v>
      </c>
      <c r="M380" s="15">
        <f t="shared" si="34"/>
        <v>14391.159999999998</v>
      </c>
      <c r="N380" s="15">
        <f t="shared" si="35"/>
        <v>12735.539823008849</v>
      </c>
      <c r="O380" s="3" t="s">
        <v>1034</v>
      </c>
    </row>
    <row r="381" spans="1:15" ht="21.95" customHeight="1">
      <c r="A381" s="8">
        <v>44026</v>
      </c>
      <c r="C381" s="1" t="s">
        <v>13</v>
      </c>
      <c r="D381" s="1" t="s">
        <v>14</v>
      </c>
      <c r="E381" s="1" t="s">
        <v>15</v>
      </c>
      <c r="F381" s="9" t="s">
        <v>1038</v>
      </c>
      <c r="G381" s="1">
        <v>1378</v>
      </c>
      <c r="H381" s="3">
        <v>5.27</v>
      </c>
      <c r="I381" s="1">
        <v>0.28000000000000003</v>
      </c>
      <c r="J381" s="1">
        <f t="shared" si="32"/>
        <v>4.9899999999999993</v>
      </c>
      <c r="K381" s="14">
        <v>0.13</v>
      </c>
      <c r="L381" s="15">
        <f t="shared" si="33"/>
        <v>4.4159292035398225</v>
      </c>
      <c r="M381" s="15">
        <f t="shared" si="34"/>
        <v>6876.2199999999993</v>
      </c>
      <c r="N381" s="15">
        <f t="shared" si="35"/>
        <v>6085.1504424778759</v>
      </c>
      <c r="O381" s="3" t="s">
        <v>1035</v>
      </c>
    </row>
    <row r="382" spans="1:15" ht="21.95" customHeight="1">
      <c r="A382" s="8">
        <v>44026</v>
      </c>
      <c r="C382" s="1" t="s">
        <v>13</v>
      </c>
      <c r="D382" s="1" t="s">
        <v>14</v>
      </c>
      <c r="E382" s="1" t="s">
        <v>15</v>
      </c>
      <c r="F382" s="9" t="s">
        <v>1038</v>
      </c>
      <c r="G382" s="1">
        <v>210</v>
      </c>
      <c r="H382" s="3">
        <v>5.27</v>
      </c>
      <c r="I382" s="1">
        <v>0.28000000000000003</v>
      </c>
      <c r="J382" s="1">
        <f t="shared" si="32"/>
        <v>4.9899999999999993</v>
      </c>
      <c r="K382" s="14">
        <v>0.13</v>
      </c>
      <c r="L382" s="15">
        <f t="shared" si="33"/>
        <v>4.4159292035398225</v>
      </c>
      <c r="M382" s="15">
        <f t="shared" si="34"/>
        <v>1047.8999999999999</v>
      </c>
      <c r="N382" s="15">
        <f t="shared" si="35"/>
        <v>927.34513274336268</v>
      </c>
      <c r="O382" s="3" t="s">
        <v>1035</v>
      </c>
    </row>
    <row r="383" spans="1:15" ht="21.95" customHeight="1">
      <c r="A383" s="8">
        <v>44026</v>
      </c>
      <c r="C383" s="1" t="s">
        <v>13</v>
      </c>
      <c r="D383" s="1" t="s">
        <v>14</v>
      </c>
      <c r="E383" s="1" t="s">
        <v>15</v>
      </c>
      <c r="F383" s="10" t="s">
        <v>1026</v>
      </c>
      <c r="G383" s="21">
        <v>164</v>
      </c>
      <c r="H383" s="3">
        <v>5.27</v>
      </c>
      <c r="I383" s="1">
        <v>0.28000000000000003</v>
      </c>
      <c r="J383" s="1">
        <f t="shared" si="32"/>
        <v>4.9899999999999993</v>
      </c>
      <c r="K383" s="14">
        <v>0.13</v>
      </c>
      <c r="L383" s="15">
        <f t="shared" si="33"/>
        <v>4.4159292035398225</v>
      </c>
      <c r="M383" s="15">
        <f t="shared" si="34"/>
        <v>818.3599999999999</v>
      </c>
      <c r="N383" s="15">
        <f t="shared" si="35"/>
        <v>724.21238938053091</v>
      </c>
      <c r="O383" s="3" t="s">
        <v>1035</v>
      </c>
    </row>
    <row r="384" spans="1:15" ht="21.95" customHeight="1">
      <c r="A384" s="8">
        <v>44026</v>
      </c>
      <c r="C384" s="1" t="s">
        <v>13</v>
      </c>
      <c r="D384" s="1" t="s">
        <v>14</v>
      </c>
      <c r="E384" s="1" t="s">
        <v>15</v>
      </c>
      <c r="F384" s="9" t="s">
        <v>89</v>
      </c>
      <c r="G384" s="12">
        <v>1504</v>
      </c>
      <c r="H384" s="3">
        <v>5.27</v>
      </c>
      <c r="I384" s="1">
        <v>0.28000000000000003</v>
      </c>
      <c r="J384" s="1">
        <f t="shared" ref="J384:J414" si="36">H384-I384</f>
        <v>4.9899999999999993</v>
      </c>
      <c r="K384" s="14">
        <v>0.13</v>
      </c>
      <c r="L384" s="15">
        <f t="shared" ref="L384:L414" si="37">J384/1.13</f>
        <v>4.4159292035398225</v>
      </c>
      <c r="M384" s="15">
        <f t="shared" ref="M384:M414" si="38">J384*G384</f>
        <v>7504.9599999999991</v>
      </c>
      <c r="N384" s="15">
        <f t="shared" ref="N384:N414" si="39">L384*G384</f>
        <v>6641.5575221238932</v>
      </c>
      <c r="O384" s="3" t="s">
        <v>1035</v>
      </c>
    </row>
    <row r="385" spans="1:15" s="1" customFormat="1" ht="21.95" customHeight="1">
      <c r="A385" s="8">
        <v>44026</v>
      </c>
      <c r="B385" s="3"/>
      <c r="C385" s="1" t="s">
        <v>13</v>
      </c>
      <c r="D385" s="1" t="s">
        <v>14</v>
      </c>
      <c r="E385" s="1" t="s">
        <v>15</v>
      </c>
      <c r="F385" s="9" t="s">
        <v>1023</v>
      </c>
      <c r="G385" s="11">
        <v>551</v>
      </c>
      <c r="H385" s="3">
        <v>5.27</v>
      </c>
      <c r="I385" s="1">
        <v>0.28000000000000003</v>
      </c>
      <c r="J385" s="1">
        <f t="shared" si="36"/>
        <v>4.9899999999999993</v>
      </c>
      <c r="K385" s="14">
        <v>0.13</v>
      </c>
      <c r="L385" s="15">
        <f t="shared" si="37"/>
        <v>4.4159292035398225</v>
      </c>
      <c r="M385" s="15">
        <f t="shared" si="38"/>
        <v>2749.49</v>
      </c>
      <c r="N385" s="15">
        <f t="shared" si="39"/>
        <v>2433.1769911504421</v>
      </c>
      <c r="O385" s="3" t="s">
        <v>1034</v>
      </c>
    </row>
    <row r="386" spans="1:15" s="1" customFormat="1" ht="21.95" customHeight="1">
      <c r="A386" s="8">
        <v>44026</v>
      </c>
      <c r="B386" s="3"/>
      <c r="C386" s="1" t="s">
        <v>13</v>
      </c>
      <c r="D386" s="1" t="s">
        <v>14</v>
      </c>
      <c r="E386" s="1" t="s">
        <v>15</v>
      </c>
      <c r="F386" s="9" t="s">
        <v>1023</v>
      </c>
      <c r="G386" s="3">
        <v>380</v>
      </c>
      <c r="H386" s="3">
        <v>5.27</v>
      </c>
      <c r="I386" s="1">
        <v>0.28000000000000003</v>
      </c>
      <c r="J386" s="1">
        <f t="shared" si="36"/>
        <v>4.9899999999999993</v>
      </c>
      <c r="K386" s="14">
        <v>0.13</v>
      </c>
      <c r="L386" s="15">
        <f t="shared" si="37"/>
        <v>4.4159292035398225</v>
      </c>
      <c r="M386" s="15">
        <f t="shared" si="38"/>
        <v>1896.1999999999998</v>
      </c>
      <c r="N386" s="15">
        <f t="shared" si="39"/>
        <v>1678.0530973451325</v>
      </c>
      <c r="O386" s="3" t="s">
        <v>1034</v>
      </c>
    </row>
    <row r="387" spans="1:15" s="1" customFormat="1" ht="21.95" customHeight="1">
      <c r="A387" s="8">
        <v>44026</v>
      </c>
      <c r="B387" s="3"/>
      <c r="C387" s="1" t="s">
        <v>13</v>
      </c>
      <c r="D387" s="1" t="s">
        <v>14</v>
      </c>
      <c r="E387" s="1" t="s">
        <v>15</v>
      </c>
      <c r="F387" s="20" t="s">
        <v>1021</v>
      </c>
      <c r="G387" s="3">
        <v>234</v>
      </c>
      <c r="H387" s="3">
        <v>5.27</v>
      </c>
      <c r="I387" s="1">
        <v>0.28000000000000003</v>
      </c>
      <c r="J387" s="1">
        <f t="shared" si="36"/>
        <v>4.9899999999999993</v>
      </c>
      <c r="K387" s="14">
        <v>0.13</v>
      </c>
      <c r="L387" s="15">
        <f t="shared" si="37"/>
        <v>4.4159292035398225</v>
      </c>
      <c r="M387" s="15">
        <f t="shared" si="38"/>
        <v>1167.6599999999999</v>
      </c>
      <c r="N387" s="15">
        <f t="shared" si="39"/>
        <v>1033.3274336283184</v>
      </c>
      <c r="O387" s="3" t="s">
        <v>1035</v>
      </c>
    </row>
    <row r="388" spans="1:15" ht="21.95" customHeight="1">
      <c r="A388" s="8">
        <v>44026</v>
      </c>
      <c r="C388" s="1" t="s">
        <v>13</v>
      </c>
      <c r="D388" s="1" t="s">
        <v>14</v>
      </c>
      <c r="E388" s="1" t="s">
        <v>15</v>
      </c>
      <c r="F388" s="20" t="s">
        <v>1021</v>
      </c>
      <c r="G388" s="11">
        <v>568</v>
      </c>
      <c r="H388" s="3">
        <v>5.27</v>
      </c>
      <c r="I388" s="1">
        <v>0.28000000000000003</v>
      </c>
      <c r="J388" s="1">
        <f t="shared" si="36"/>
        <v>4.9899999999999993</v>
      </c>
      <c r="K388" s="14">
        <v>0.13</v>
      </c>
      <c r="L388" s="15">
        <f t="shared" si="37"/>
        <v>4.4159292035398225</v>
      </c>
      <c r="M388" s="15">
        <f t="shared" si="38"/>
        <v>2834.3199999999997</v>
      </c>
      <c r="N388" s="15">
        <f t="shared" si="39"/>
        <v>2508.2477876106191</v>
      </c>
      <c r="O388" s="3" t="s">
        <v>1035</v>
      </c>
    </row>
    <row r="389" spans="1:15" ht="21.95" customHeight="1">
      <c r="A389" s="8">
        <v>44026</v>
      </c>
      <c r="C389" s="1" t="s">
        <v>13</v>
      </c>
      <c r="D389" s="1" t="s">
        <v>14</v>
      </c>
      <c r="E389" s="1" t="s">
        <v>15</v>
      </c>
      <c r="F389" s="9" t="s">
        <v>851</v>
      </c>
      <c r="G389" s="12">
        <v>190</v>
      </c>
      <c r="H389" s="3">
        <v>5.27</v>
      </c>
      <c r="I389" s="1">
        <v>0.28000000000000003</v>
      </c>
      <c r="J389" s="1">
        <f t="shared" si="36"/>
        <v>4.9899999999999993</v>
      </c>
      <c r="K389" s="14">
        <v>0.13</v>
      </c>
      <c r="L389" s="15">
        <f t="shared" si="37"/>
        <v>4.4159292035398225</v>
      </c>
      <c r="M389" s="15">
        <f t="shared" si="38"/>
        <v>948.09999999999991</v>
      </c>
      <c r="N389" s="15">
        <f t="shared" si="39"/>
        <v>839.02654867256626</v>
      </c>
      <c r="O389" s="3" t="s">
        <v>1034</v>
      </c>
    </row>
    <row r="390" spans="1:15" ht="21.95" customHeight="1">
      <c r="A390" s="8">
        <v>44026</v>
      </c>
      <c r="C390" s="1" t="s">
        <v>13</v>
      </c>
      <c r="D390" s="1" t="s">
        <v>14</v>
      </c>
      <c r="E390" s="1" t="s">
        <v>15</v>
      </c>
      <c r="F390" s="9" t="s">
        <v>1028</v>
      </c>
      <c r="G390" s="3">
        <v>449</v>
      </c>
      <c r="H390" s="3">
        <v>5.27</v>
      </c>
      <c r="I390" s="1">
        <v>0.28000000000000003</v>
      </c>
      <c r="J390" s="1">
        <f t="shared" si="36"/>
        <v>4.9899999999999993</v>
      </c>
      <c r="K390" s="14">
        <v>0.13</v>
      </c>
      <c r="L390" s="15">
        <f t="shared" si="37"/>
        <v>4.4159292035398225</v>
      </c>
      <c r="M390" s="15">
        <f t="shared" si="38"/>
        <v>2240.5099999999998</v>
      </c>
      <c r="N390" s="15">
        <f t="shared" si="39"/>
        <v>1982.7522123893802</v>
      </c>
      <c r="O390" s="3" t="s">
        <v>1034</v>
      </c>
    </row>
    <row r="391" spans="1:15" ht="21.95" customHeight="1">
      <c r="A391" s="8">
        <v>44026</v>
      </c>
      <c r="C391" s="1" t="s">
        <v>13</v>
      </c>
      <c r="D391" s="1" t="s">
        <v>14</v>
      </c>
      <c r="E391" s="1" t="s">
        <v>15</v>
      </c>
      <c r="F391" s="9" t="s">
        <v>291</v>
      </c>
      <c r="G391" s="3">
        <v>229</v>
      </c>
      <c r="H391" s="3">
        <v>5.27</v>
      </c>
      <c r="I391" s="1">
        <v>0.28000000000000003</v>
      </c>
      <c r="J391" s="1">
        <f t="shared" si="36"/>
        <v>4.9899999999999993</v>
      </c>
      <c r="K391" s="14">
        <v>0.13</v>
      </c>
      <c r="L391" s="15">
        <f t="shared" si="37"/>
        <v>4.4159292035398225</v>
      </c>
      <c r="M391" s="15">
        <f t="shared" si="38"/>
        <v>1142.7099999999998</v>
      </c>
      <c r="N391" s="15">
        <f t="shared" si="39"/>
        <v>1011.2477876106194</v>
      </c>
      <c r="O391" s="3" t="s">
        <v>1034</v>
      </c>
    </row>
    <row r="392" spans="1:15" ht="21.95" customHeight="1">
      <c r="A392" s="5">
        <v>44026</v>
      </c>
      <c r="B392" s="1"/>
      <c r="C392" s="1" t="s">
        <v>13</v>
      </c>
      <c r="D392" s="1" t="s">
        <v>14</v>
      </c>
      <c r="E392" s="1" t="s">
        <v>15</v>
      </c>
      <c r="F392" s="7" t="s">
        <v>149</v>
      </c>
      <c r="G392" s="24">
        <v>264</v>
      </c>
      <c r="H392" s="3">
        <v>5.27</v>
      </c>
      <c r="I392" s="1">
        <v>0.28000000000000003</v>
      </c>
      <c r="J392" s="1">
        <f t="shared" si="36"/>
        <v>4.9899999999999993</v>
      </c>
      <c r="K392" s="14">
        <v>0.13</v>
      </c>
      <c r="L392" s="15">
        <f t="shared" si="37"/>
        <v>4.4159292035398225</v>
      </c>
      <c r="M392" s="15">
        <f t="shared" si="38"/>
        <v>1317.36</v>
      </c>
      <c r="N392" s="15">
        <f t="shared" si="39"/>
        <v>1165.8053097345132</v>
      </c>
      <c r="O392" s="1" t="s">
        <v>1035</v>
      </c>
    </row>
    <row r="393" spans="1:15" s="1" customFormat="1" ht="21.95" customHeight="1">
      <c r="A393" s="8">
        <v>44026</v>
      </c>
      <c r="B393" s="3"/>
      <c r="C393" s="1" t="s">
        <v>13</v>
      </c>
      <c r="D393" s="1" t="s">
        <v>14</v>
      </c>
      <c r="E393" s="1" t="s">
        <v>15</v>
      </c>
      <c r="F393" s="9" t="s">
        <v>1029</v>
      </c>
      <c r="G393" s="23">
        <v>510</v>
      </c>
      <c r="H393" s="3">
        <v>5.27</v>
      </c>
      <c r="I393" s="1">
        <v>0.28000000000000003</v>
      </c>
      <c r="J393" s="1">
        <f t="shared" si="36"/>
        <v>4.9899999999999993</v>
      </c>
      <c r="K393" s="14">
        <v>0.13</v>
      </c>
      <c r="L393" s="15">
        <f t="shared" si="37"/>
        <v>4.4159292035398225</v>
      </c>
      <c r="M393" s="15">
        <f t="shared" si="38"/>
        <v>2544.8999999999996</v>
      </c>
      <c r="N393" s="15">
        <f t="shared" si="39"/>
        <v>2252.1238938053093</v>
      </c>
      <c r="O393" s="3" t="s">
        <v>1034</v>
      </c>
    </row>
    <row r="394" spans="1:15" ht="21.95" customHeight="1">
      <c r="A394" s="8">
        <v>44026</v>
      </c>
      <c r="C394" s="1" t="s">
        <v>13</v>
      </c>
      <c r="D394" s="1" t="s">
        <v>14</v>
      </c>
      <c r="E394" s="1" t="s">
        <v>15</v>
      </c>
      <c r="F394" s="9" t="s">
        <v>1030</v>
      </c>
      <c r="G394" s="3">
        <v>465</v>
      </c>
      <c r="H394" s="3">
        <v>5.27</v>
      </c>
      <c r="I394" s="1">
        <v>0.28000000000000003</v>
      </c>
      <c r="J394" s="1">
        <f t="shared" si="36"/>
        <v>4.9899999999999993</v>
      </c>
      <c r="K394" s="14">
        <v>0.13</v>
      </c>
      <c r="L394" s="15">
        <f t="shared" si="37"/>
        <v>4.4159292035398225</v>
      </c>
      <c r="M394" s="15">
        <f t="shared" si="38"/>
        <v>2320.35</v>
      </c>
      <c r="N394" s="15">
        <f t="shared" si="39"/>
        <v>2053.4070796460173</v>
      </c>
      <c r="O394" s="3" t="s">
        <v>1034</v>
      </c>
    </row>
    <row r="395" spans="1:15" ht="21.95" customHeight="1">
      <c r="A395" s="8">
        <v>44027</v>
      </c>
      <c r="C395" s="1" t="s">
        <v>13</v>
      </c>
      <c r="D395" s="1" t="s">
        <v>14</v>
      </c>
      <c r="E395" s="1" t="s">
        <v>15</v>
      </c>
      <c r="F395" s="9" t="s">
        <v>1046</v>
      </c>
      <c r="G395" s="3">
        <v>351</v>
      </c>
      <c r="H395" s="3">
        <v>5.27</v>
      </c>
      <c r="I395" s="1">
        <v>0.28000000000000003</v>
      </c>
      <c r="J395" s="1">
        <f t="shared" si="36"/>
        <v>4.9899999999999993</v>
      </c>
      <c r="K395" s="14">
        <v>0.13</v>
      </c>
      <c r="L395" s="15">
        <f t="shared" si="37"/>
        <v>4.4159292035398225</v>
      </c>
      <c r="M395" s="15">
        <f t="shared" si="38"/>
        <v>1751.4899999999998</v>
      </c>
      <c r="N395" s="15">
        <f t="shared" si="39"/>
        <v>1549.9911504424776</v>
      </c>
      <c r="O395" s="3" t="s">
        <v>1034</v>
      </c>
    </row>
    <row r="396" spans="1:15" s="1" customFormat="1" ht="21.95" customHeight="1">
      <c r="A396" s="8">
        <v>44027</v>
      </c>
      <c r="B396" s="3"/>
      <c r="C396" s="1" t="s">
        <v>13</v>
      </c>
      <c r="D396" s="1" t="s">
        <v>14</v>
      </c>
      <c r="E396" s="1" t="s">
        <v>15</v>
      </c>
      <c r="F396" s="9" t="s">
        <v>1013</v>
      </c>
      <c r="G396" s="3">
        <v>1781</v>
      </c>
      <c r="H396" s="3">
        <v>5.27</v>
      </c>
      <c r="I396" s="1">
        <v>0.28000000000000003</v>
      </c>
      <c r="J396" s="1">
        <f t="shared" si="36"/>
        <v>4.9899999999999993</v>
      </c>
      <c r="K396" s="14">
        <v>0.13</v>
      </c>
      <c r="L396" s="15">
        <f t="shared" si="37"/>
        <v>4.4159292035398225</v>
      </c>
      <c r="M396" s="15">
        <f t="shared" si="38"/>
        <v>8887.1899999999987</v>
      </c>
      <c r="N396" s="15">
        <f t="shared" si="39"/>
        <v>7864.7699115044243</v>
      </c>
      <c r="O396" s="3" t="s">
        <v>1034</v>
      </c>
    </row>
    <row r="397" spans="1:15" ht="21.95" customHeight="1">
      <c r="A397" s="8">
        <v>44027</v>
      </c>
      <c r="C397" s="1" t="s">
        <v>13</v>
      </c>
      <c r="D397" s="1" t="s">
        <v>14</v>
      </c>
      <c r="E397" s="1" t="s">
        <v>15</v>
      </c>
      <c r="F397" s="9" t="s">
        <v>35</v>
      </c>
      <c r="G397" s="1">
        <v>1247</v>
      </c>
      <c r="H397" s="3">
        <v>5.27</v>
      </c>
      <c r="I397" s="1">
        <v>0.28000000000000003</v>
      </c>
      <c r="J397" s="1">
        <f t="shared" si="36"/>
        <v>4.9899999999999993</v>
      </c>
      <c r="K397" s="14">
        <v>0.13</v>
      </c>
      <c r="L397" s="15">
        <f t="shared" si="37"/>
        <v>4.4159292035398225</v>
      </c>
      <c r="M397" s="15">
        <f t="shared" si="38"/>
        <v>6222.5299999999988</v>
      </c>
      <c r="N397" s="15">
        <f t="shared" si="39"/>
        <v>5506.6637168141588</v>
      </c>
      <c r="O397" s="3" t="s">
        <v>1035</v>
      </c>
    </row>
    <row r="398" spans="1:15" ht="21.95" customHeight="1">
      <c r="A398" s="5">
        <v>44027</v>
      </c>
      <c r="B398" s="1"/>
      <c r="C398" s="1" t="s">
        <v>13</v>
      </c>
      <c r="D398" s="1" t="s">
        <v>14</v>
      </c>
      <c r="E398" s="1" t="s">
        <v>15</v>
      </c>
      <c r="F398" s="7" t="s">
        <v>746</v>
      </c>
      <c r="G398" s="1">
        <v>99</v>
      </c>
      <c r="H398" s="3">
        <v>5.27</v>
      </c>
      <c r="I398" s="1">
        <v>0.28000000000000003</v>
      </c>
      <c r="J398" s="1">
        <f t="shared" si="36"/>
        <v>4.9899999999999993</v>
      </c>
      <c r="K398" s="14">
        <v>0.13</v>
      </c>
      <c r="L398" s="15">
        <f t="shared" si="37"/>
        <v>4.4159292035398225</v>
      </c>
      <c r="M398" s="15">
        <f t="shared" si="38"/>
        <v>494.00999999999993</v>
      </c>
      <c r="N398" s="15">
        <f t="shared" si="39"/>
        <v>437.1769911504424</v>
      </c>
      <c r="O398" s="1" t="s">
        <v>1035</v>
      </c>
    </row>
    <row r="399" spans="1:15" s="1" customFormat="1" ht="21.95" customHeight="1">
      <c r="A399" s="5">
        <v>44027</v>
      </c>
      <c r="C399" s="1" t="s">
        <v>13</v>
      </c>
      <c r="D399" s="1" t="s">
        <v>14</v>
      </c>
      <c r="E399" s="1" t="s">
        <v>15</v>
      </c>
      <c r="F399" s="7" t="s">
        <v>746</v>
      </c>
      <c r="G399" s="1">
        <v>129</v>
      </c>
      <c r="H399" s="3">
        <v>5.27</v>
      </c>
      <c r="I399" s="1">
        <v>0.28000000000000003</v>
      </c>
      <c r="J399" s="1">
        <f t="shared" si="36"/>
        <v>4.9899999999999993</v>
      </c>
      <c r="K399" s="14">
        <v>0.13</v>
      </c>
      <c r="L399" s="15">
        <f t="shared" si="37"/>
        <v>4.4159292035398225</v>
      </c>
      <c r="M399" s="15">
        <f t="shared" si="38"/>
        <v>643.70999999999992</v>
      </c>
      <c r="N399" s="15">
        <f t="shared" si="39"/>
        <v>569.65486725663709</v>
      </c>
      <c r="O399" s="1" t="s">
        <v>1035</v>
      </c>
    </row>
    <row r="400" spans="1:15" s="1" customFormat="1" ht="21.95" customHeight="1">
      <c r="A400" s="5">
        <v>44027</v>
      </c>
      <c r="C400" s="1" t="s">
        <v>13</v>
      </c>
      <c r="D400" s="1" t="s">
        <v>14</v>
      </c>
      <c r="E400" s="1" t="s">
        <v>15</v>
      </c>
      <c r="F400" s="7" t="s">
        <v>39</v>
      </c>
      <c r="G400" s="12">
        <v>1281</v>
      </c>
      <c r="H400" s="3">
        <v>5.27</v>
      </c>
      <c r="I400" s="1">
        <v>0.28000000000000003</v>
      </c>
      <c r="J400" s="1">
        <f t="shared" si="36"/>
        <v>4.9899999999999993</v>
      </c>
      <c r="K400" s="14">
        <v>0.13</v>
      </c>
      <c r="L400" s="15">
        <f t="shared" si="37"/>
        <v>4.4159292035398225</v>
      </c>
      <c r="M400" s="15">
        <f t="shared" si="38"/>
        <v>6392.1899999999987</v>
      </c>
      <c r="N400" s="15">
        <f t="shared" si="39"/>
        <v>5656.8053097345128</v>
      </c>
      <c r="O400" s="1" t="s">
        <v>1035</v>
      </c>
    </row>
    <row r="401" spans="1:15" ht="21.95" customHeight="1">
      <c r="A401" s="8">
        <v>44027</v>
      </c>
      <c r="C401" s="1" t="s">
        <v>13</v>
      </c>
      <c r="D401" s="1" t="s">
        <v>14</v>
      </c>
      <c r="E401" s="1" t="s">
        <v>15</v>
      </c>
      <c r="F401" s="9" t="s">
        <v>197</v>
      </c>
      <c r="G401" s="3">
        <v>2536</v>
      </c>
      <c r="H401" s="3">
        <v>5.27</v>
      </c>
      <c r="I401" s="1">
        <v>0.28000000000000003</v>
      </c>
      <c r="J401" s="1">
        <f t="shared" si="36"/>
        <v>4.9899999999999993</v>
      </c>
      <c r="K401" s="14">
        <v>0.13</v>
      </c>
      <c r="L401" s="15">
        <f t="shared" si="37"/>
        <v>4.4159292035398225</v>
      </c>
      <c r="M401" s="15">
        <f t="shared" si="38"/>
        <v>12654.639999999998</v>
      </c>
      <c r="N401" s="15">
        <f t="shared" si="39"/>
        <v>11198.796460176991</v>
      </c>
      <c r="O401" s="3" t="s">
        <v>1034</v>
      </c>
    </row>
    <row r="402" spans="1:15" ht="21.95" customHeight="1">
      <c r="A402" s="8">
        <v>44027</v>
      </c>
      <c r="C402" s="1" t="s">
        <v>13</v>
      </c>
      <c r="D402" s="1" t="s">
        <v>14</v>
      </c>
      <c r="E402" s="1" t="s">
        <v>15</v>
      </c>
      <c r="F402" s="9" t="s">
        <v>1038</v>
      </c>
      <c r="G402" s="1">
        <v>580</v>
      </c>
      <c r="H402" s="3">
        <v>5.27</v>
      </c>
      <c r="I402" s="1">
        <v>0.28000000000000003</v>
      </c>
      <c r="J402" s="1">
        <f t="shared" si="36"/>
        <v>4.9899999999999993</v>
      </c>
      <c r="K402" s="14">
        <v>0.13</v>
      </c>
      <c r="L402" s="15">
        <f t="shared" si="37"/>
        <v>4.4159292035398225</v>
      </c>
      <c r="M402" s="15">
        <f t="shared" si="38"/>
        <v>2894.2</v>
      </c>
      <c r="N402" s="15">
        <f t="shared" si="39"/>
        <v>2561.2389380530972</v>
      </c>
      <c r="O402" s="3" t="s">
        <v>1035</v>
      </c>
    </row>
    <row r="403" spans="1:15" ht="21.95" customHeight="1">
      <c r="A403" s="8">
        <v>44027</v>
      </c>
      <c r="C403" s="1" t="s">
        <v>13</v>
      </c>
      <c r="D403" s="1" t="s">
        <v>14</v>
      </c>
      <c r="E403" s="1" t="s">
        <v>15</v>
      </c>
      <c r="F403" s="9" t="s">
        <v>1038</v>
      </c>
      <c r="G403" s="13">
        <v>393</v>
      </c>
      <c r="H403" s="3">
        <v>5.27</v>
      </c>
      <c r="I403" s="1">
        <v>0.28000000000000003</v>
      </c>
      <c r="J403" s="1">
        <f t="shared" si="36"/>
        <v>4.9899999999999993</v>
      </c>
      <c r="K403" s="14">
        <v>0.13</v>
      </c>
      <c r="L403" s="15">
        <f t="shared" si="37"/>
        <v>4.4159292035398225</v>
      </c>
      <c r="M403" s="15">
        <f t="shared" si="38"/>
        <v>1961.0699999999997</v>
      </c>
      <c r="N403" s="15">
        <f t="shared" si="39"/>
        <v>1735.4601769911503</v>
      </c>
      <c r="O403" s="3" t="s">
        <v>1035</v>
      </c>
    </row>
    <row r="404" spans="1:15" ht="21.95" customHeight="1">
      <c r="A404" s="8">
        <v>44027</v>
      </c>
      <c r="C404" s="1" t="s">
        <v>13</v>
      </c>
      <c r="D404" s="1" t="s">
        <v>14</v>
      </c>
      <c r="E404" s="1" t="s">
        <v>15</v>
      </c>
      <c r="F404" s="9" t="s">
        <v>1016</v>
      </c>
      <c r="G404" s="1">
        <v>23</v>
      </c>
      <c r="H404" s="3">
        <v>5.27</v>
      </c>
      <c r="I404" s="1">
        <v>0.28000000000000003</v>
      </c>
      <c r="J404" s="1">
        <f t="shared" si="36"/>
        <v>4.9899999999999993</v>
      </c>
      <c r="K404" s="14">
        <v>0.13</v>
      </c>
      <c r="L404" s="15">
        <f t="shared" si="37"/>
        <v>4.4159292035398225</v>
      </c>
      <c r="M404" s="15">
        <f t="shared" si="38"/>
        <v>114.76999999999998</v>
      </c>
      <c r="N404" s="15">
        <f t="shared" si="39"/>
        <v>101.56637168141592</v>
      </c>
      <c r="O404" s="3" t="s">
        <v>1035</v>
      </c>
    </row>
    <row r="405" spans="1:15" ht="21.95" customHeight="1">
      <c r="A405" s="8">
        <v>44027</v>
      </c>
      <c r="C405" s="1" t="s">
        <v>13</v>
      </c>
      <c r="D405" s="1" t="s">
        <v>14</v>
      </c>
      <c r="E405" s="1" t="s">
        <v>15</v>
      </c>
      <c r="F405" s="9" t="s">
        <v>1016</v>
      </c>
      <c r="G405" s="3">
        <v>261</v>
      </c>
      <c r="H405" s="3">
        <v>5.27</v>
      </c>
      <c r="I405" s="1">
        <v>0.28000000000000003</v>
      </c>
      <c r="J405" s="1">
        <f t="shared" si="36"/>
        <v>4.9899999999999993</v>
      </c>
      <c r="K405" s="14">
        <v>0.13</v>
      </c>
      <c r="L405" s="15">
        <f t="shared" si="37"/>
        <v>4.4159292035398225</v>
      </c>
      <c r="M405" s="15">
        <f t="shared" si="38"/>
        <v>1302.3899999999999</v>
      </c>
      <c r="N405" s="15">
        <f t="shared" si="39"/>
        <v>1152.5575221238937</v>
      </c>
      <c r="O405" s="3" t="s">
        <v>1035</v>
      </c>
    </row>
    <row r="406" spans="1:15" ht="21.95" customHeight="1">
      <c r="A406" s="8">
        <v>44027</v>
      </c>
      <c r="C406" s="1" t="s">
        <v>13</v>
      </c>
      <c r="D406" s="1" t="s">
        <v>14</v>
      </c>
      <c r="E406" s="1" t="s">
        <v>15</v>
      </c>
      <c r="F406" s="9" t="s">
        <v>1033</v>
      </c>
      <c r="G406" s="3">
        <v>694</v>
      </c>
      <c r="H406" s="3">
        <v>5.27</v>
      </c>
      <c r="I406" s="1">
        <v>0.28000000000000003</v>
      </c>
      <c r="J406" s="1">
        <f t="shared" si="36"/>
        <v>4.9899999999999993</v>
      </c>
      <c r="K406" s="14">
        <v>0.13</v>
      </c>
      <c r="L406" s="15">
        <f t="shared" si="37"/>
        <v>4.4159292035398225</v>
      </c>
      <c r="M406" s="15">
        <f t="shared" si="38"/>
        <v>3463.0599999999995</v>
      </c>
      <c r="N406" s="15">
        <f t="shared" si="39"/>
        <v>3064.6548672566369</v>
      </c>
      <c r="O406" s="3" t="s">
        <v>1034</v>
      </c>
    </row>
    <row r="407" spans="1:15" s="1" customFormat="1" ht="21.95" customHeight="1">
      <c r="A407" s="8">
        <v>44027</v>
      </c>
      <c r="B407" s="3"/>
      <c r="C407" s="1" t="s">
        <v>13</v>
      </c>
      <c r="D407" s="1" t="s">
        <v>14</v>
      </c>
      <c r="E407" s="1" t="s">
        <v>15</v>
      </c>
      <c r="F407" s="9" t="s">
        <v>1020</v>
      </c>
      <c r="G407" s="3">
        <v>725</v>
      </c>
      <c r="H407" s="3">
        <v>5.27</v>
      </c>
      <c r="I407" s="1">
        <v>0.28000000000000003</v>
      </c>
      <c r="J407" s="1">
        <f t="shared" si="36"/>
        <v>4.9899999999999993</v>
      </c>
      <c r="K407" s="14">
        <v>0.13</v>
      </c>
      <c r="L407" s="15">
        <f t="shared" si="37"/>
        <v>4.4159292035398225</v>
      </c>
      <c r="M407" s="15">
        <f t="shared" si="38"/>
        <v>3617.7499999999995</v>
      </c>
      <c r="N407" s="15">
        <f t="shared" si="39"/>
        <v>3201.5486725663714</v>
      </c>
      <c r="O407" s="3" t="s">
        <v>1035</v>
      </c>
    </row>
    <row r="408" spans="1:15" ht="21.95" customHeight="1">
      <c r="A408" s="8">
        <v>44027</v>
      </c>
      <c r="C408" s="1" t="s">
        <v>13</v>
      </c>
      <c r="D408" s="1" t="s">
        <v>14</v>
      </c>
      <c r="E408" s="1" t="s">
        <v>15</v>
      </c>
      <c r="F408" s="9" t="s">
        <v>89</v>
      </c>
      <c r="G408" s="12">
        <v>3000</v>
      </c>
      <c r="H408" s="3">
        <v>5.27</v>
      </c>
      <c r="I408" s="1">
        <v>0.28000000000000003</v>
      </c>
      <c r="J408" s="1">
        <f t="shared" si="36"/>
        <v>4.9899999999999993</v>
      </c>
      <c r="K408" s="14">
        <v>0.13</v>
      </c>
      <c r="L408" s="15">
        <f t="shared" si="37"/>
        <v>4.4159292035398225</v>
      </c>
      <c r="M408" s="15">
        <f t="shared" si="38"/>
        <v>14969.999999999998</v>
      </c>
      <c r="N408" s="15">
        <f t="shared" si="39"/>
        <v>13247.787610619467</v>
      </c>
      <c r="O408" s="3" t="s">
        <v>1035</v>
      </c>
    </row>
    <row r="409" spans="1:15" ht="21.95" customHeight="1">
      <c r="A409" s="8">
        <v>44027</v>
      </c>
      <c r="C409" s="1" t="s">
        <v>13</v>
      </c>
      <c r="D409" s="1" t="s">
        <v>14</v>
      </c>
      <c r="E409" s="1" t="s">
        <v>15</v>
      </c>
      <c r="F409" s="20" t="s">
        <v>1021</v>
      </c>
      <c r="G409" s="3">
        <v>289</v>
      </c>
      <c r="H409" s="3">
        <v>5.27</v>
      </c>
      <c r="I409" s="1">
        <v>0.28000000000000003</v>
      </c>
      <c r="J409" s="1">
        <f t="shared" si="36"/>
        <v>4.9899999999999993</v>
      </c>
      <c r="K409" s="14">
        <v>0.13</v>
      </c>
      <c r="L409" s="15">
        <f t="shared" si="37"/>
        <v>4.4159292035398225</v>
      </c>
      <c r="M409" s="15">
        <f t="shared" si="38"/>
        <v>1442.11</v>
      </c>
      <c r="N409" s="15">
        <f t="shared" si="39"/>
        <v>1276.2035398230087</v>
      </c>
      <c r="O409" s="3" t="s">
        <v>1035</v>
      </c>
    </row>
    <row r="410" spans="1:15" ht="21.95" customHeight="1">
      <c r="A410" s="8">
        <v>44027</v>
      </c>
      <c r="C410" s="1" t="s">
        <v>13</v>
      </c>
      <c r="D410" s="1" t="s">
        <v>14</v>
      </c>
      <c r="E410" s="1" t="s">
        <v>15</v>
      </c>
      <c r="F410" s="9" t="s">
        <v>851</v>
      </c>
      <c r="G410" s="21">
        <v>317</v>
      </c>
      <c r="H410" s="3">
        <v>5.27</v>
      </c>
      <c r="I410" s="1">
        <v>0.28000000000000003</v>
      </c>
      <c r="J410" s="1">
        <f t="shared" si="36"/>
        <v>4.9899999999999993</v>
      </c>
      <c r="K410" s="14">
        <v>0.13</v>
      </c>
      <c r="L410" s="15">
        <f t="shared" si="37"/>
        <v>4.4159292035398225</v>
      </c>
      <c r="M410" s="15">
        <f t="shared" si="38"/>
        <v>1581.8299999999997</v>
      </c>
      <c r="N410" s="15">
        <f t="shared" si="39"/>
        <v>1399.8495575221239</v>
      </c>
      <c r="O410" s="3" t="s">
        <v>1034</v>
      </c>
    </row>
    <row r="411" spans="1:15" ht="21.95" customHeight="1">
      <c r="A411" s="19">
        <v>44027</v>
      </c>
      <c r="B411" s="1"/>
      <c r="C411" s="1" t="s">
        <v>13</v>
      </c>
      <c r="D411" s="1" t="s">
        <v>14</v>
      </c>
      <c r="E411" s="1" t="s">
        <v>15</v>
      </c>
      <c r="F411" s="7" t="s">
        <v>149</v>
      </c>
      <c r="G411" s="1">
        <v>635</v>
      </c>
      <c r="H411" s="3">
        <v>5.27</v>
      </c>
      <c r="I411" s="1">
        <v>0.28000000000000003</v>
      </c>
      <c r="J411" s="1">
        <f t="shared" si="36"/>
        <v>4.9899999999999993</v>
      </c>
      <c r="K411" s="14">
        <v>0.13</v>
      </c>
      <c r="L411" s="15">
        <f t="shared" si="37"/>
        <v>4.4159292035398225</v>
      </c>
      <c r="M411" s="15">
        <f t="shared" si="38"/>
        <v>3168.6499999999996</v>
      </c>
      <c r="N411" s="15">
        <f t="shared" si="39"/>
        <v>2804.1150442477874</v>
      </c>
      <c r="O411" s="1" t="s">
        <v>1035</v>
      </c>
    </row>
    <row r="412" spans="1:15" ht="21.95" customHeight="1">
      <c r="A412" s="5">
        <v>44027</v>
      </c>
      <c r="B412" s="1"/>
      <c r="C412" s="1" t="s">
        <v>13</v>
      </c>
      <c r="D412" s="1" t="s">
        <v>14</v>
      </c>
      <c r="E412" s="1" t="s">
        <v>15</v>
      </c>
      <c r="F412" s="7" t="s">
        <v>149</v>
      </c>
      <c r="G412" s="1">
        <v>313</v>
      </c>
      <c r="H412" s="3">
        <v>5.27</v>
      </c>
      <c r="I412" s="1">
        <v>0.28000000000000003</v>
      </c>
      <c r="J412" s="1">
        <f t="shared" si="36"/>
        <v>4.9899999999999993</v>
      </c>
      <c r="K412" s="14">
        <v>0.13</v>
      </c>
      <c r="L412" s="15">
        <f t="shared" si="37"/>
        <v>4.4159292035398225</v>
      </c>
      <c r="M412" s="15">
        <f t="shared" si="38"/>
        <v>1561.87</v>
      </c>
      <c r="N412" s="15">
        <f t="shared" si="39"/>
        <v>1382.1858407079644</v>
      </c>
      <c r="O412" s="1" t="s">
        <v>1035</v>
      </c>
    </row>
    <row r="413" spans="1:15" ht="21.95" customHeight="1">
      <c r="A413" s="8">
        <v>44027</v>
      </c>
      <c r="C413" s="1" t="s">
        <v>13</v>
      </c>
      <c r="D413" s="1" t="s">
        <v>14</v>
      </c>
      <c r="E413" s="1" t="s">
        <v>15</v>
      </c>
      <c r="F413" s="9" t="s">
        <v>44</v>
      </c>
      <c r="G413" s="1">
        <v>533</v>
      </c>
      <c r="H413" s="3">
        <v>5.27</v>
      </c>
      <c r="I413" s="1">
        <v>0.28000000000000003</v>
      </c>
      <c r="J413" s="1">
        <f t="shared" si="36"/>
        <v>4.9899999999999993</v>
      </c>
      <c r="K413" s="14">
        <v>0.13</v>
      </c>
      <c r="L413" s="15">
        <f t="shared" si="37"/>
        <v>4.4159292035398225</v>
      </c>
      <c r="M413" s="15">
        <f t="shared" si="38"/>
        <v>2659.6699999999996</v>
      </c>
      <c r="N413" s="15">
        <f t="shared" si="39"/>
        <v>2353.6902654867254</v>
      </c>
      <c r="O413" s="3" t="s">
        <v>1035</v>
      </c>
    </row>
    <row r="414" spans="1:15" ht="21.95" customHeight="1">
      <c r="A414" s="8">
        <v>44029</v>
      </c>
      <c r="C414" s="1" t="s">
        <v>13</v>
      </c>
      <c r="D414" s="1" t="s">
        <v>14</v>
      </c>
      <c r="E414" s="1" t="s">
        <v>15</v>
      </c>
      <c r="F414" s="9" t="s">
        <v>89</v>
      </c>
      <c r="G414" s="3">
        <v>3000</v>
      </c>
      <c r="H414" s="3">
        <v>5.27</v>
      </c>
      <c r="I414" s="1">
        <v>0.28000000000000003</v>
      </c>
      <c r="J414" s="1">
        <f t="shared" si="36"/>
        <v>4.9899999999999993</v>
      </c>
      <c r="K414" s="14">
        <v>0.13</v>
      </c>
      <c r="L414" s="15">
        <f t="shared" si="37"/>
        <v>4.4159292035398225</v>
      </c>
      <c r="M414" s="15">
        <f t="shared" si="38"/>
        <v>14969.999999999998</v>
      </c>
      <c r="N414" s="15">
        <f t="shared" si="39"/>
        <v>13247.787610619467</v>
      </c>
      <c r="O414" s="3" t="s">
        <v>1035</v>
      </c>
    </row>
    <row r="415" spans="1:15" ht="21.95" customHeight="1">
      <c r="A415" s="8"/>
    </row>
  </sheetData>
  <autoFilter ref="A1:O414" xr:uid="{00000000-0009-0000-0000-000004000000}"/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EB133-C71A-5649-ADB7-2C1D3A373F2B}">
  <dimension ref="A1:N6048"/>
  <sheetViews>
    <sheetView tabSelected="1" workbookViewId="0">
      <selection activeCell="G4105" sqref="G4105"/>
    </sheetView>
  </sheetViews>
  <sheetFormatPr defaultColWidth="11" defaultRowHeight="15.75"/>
  <cols>
    <col min="1" max="1" width="10.875" style="82"/>
    <col min="11" max="11" width="14.375" style="84" customWidth="1"/>
    <col min="12" max="12" width="17.125" style="84" customWidth="1"/>
    <col min="13" max="13" width="15.625" style="84" customWidth="1"/>
  </cols>
  <sheetData>
    <row r="1" spans="1:14">
      <c r="A1" s="82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1032</v>
      </c>
      <c r="K1" s="4" t="s">
        <v>11</v>
      </c>
      <c r="L1" s="4" t="s">
        <v>10</v>
      </c>
      <c r="M1" s="4" t="s">
        <v>12</v>
      </c>
      <c r="N1" s="4" t="s">
        <v>1010</v>
      </c>
    </row>
    <row r="2" spans="1:14">
      <c r="A2" s="82">
        <v>43876</v>
      </c>
      <c r="C2" t="s">
        <v>13</v>
      </c>
      <c r="D2" t="s">
        <v>14</v>
      </c>
      <c r="E2" t="s">
        <v>15</v>
      </c>
      <c r="F2" t="s">
        <v>16</v>
      </c>
      <c r="G2">
        <v>4296.76</v>
      </c>
      <c r="H2">
        <v>6.28</v>
      </c>
      <c r="I2">
        <v>0.28000000000000003</v>
      </c>
      <c r="J2">
        <f>H2-I2</f>
        <v>6</v>
      </c>
      <c r="K2" s="84">
        <f>J2*G2</f>
        <v>25780.560000000001</v>
      </c>
      <c r="L2" s="84">
        <f>J2/1.13</f>
        <v>5.3097345132743365</v>
      </c>
      <c r="M2" s="84">
        <f>L2*G2</f>
        <v>22814.654867256639</v>
      </c>
      <c r="N2" s="85" t="s">
        <v>1047</v>
      </c>
    </row>
    <row r="3" spans="1:14">
      <c r="A3" s="82">
        <v>43876</v>
      </c>
      <c r="C3" t="s">
        <v>13</v>
      </c>
      <c r="D3" t="s">
        <v>14</v>
      </c>
      <c r="E3" t="s">
        <v>15</v>
      </c>
      <c r="F3" t="s">
        <v>16</v>
      </c>
      <c r="G3">
        <v>2502.52</v>
      </c>
      <c r="H3">
        <v>6.28</v>
      </c>
      <c r="I3">
        <v>0.28000000000000003</v>
      </c>
      <c r="J3">
        <f t="shared" ref="J3:J66" si="0">H3-I3</f>
        <v>6</v>
      </c>
      <c r="K3" s="84">
        <f t="shared" ref="K3:K66" si="1">J3*G3</f>
        <v>15015.119999999999</v>
      </c>
      <c r="L3" s="84">
        <f t="shared" ref="L3:L66" si="2">J3/1.13</f>
        <v>5.3097345132743365</v>
      </c>
      <c r="M3" s="84">
        <f t="shared" ref="M3:M66" si="3">L3*G3</f>
        <v>13287.716814159292</v>
      </c>
      <c r="N3" s="85" t="s">
        <v>1047</v>
      </c>
    </row>
    <row r="4" spans="1:14">
      <c r="A4" s="82">
        <v>43876</v>
      </c>
      <c r="C4" t="s">
        <v>13</v>
      </c>
      <c r="D4" t="s">
        <v>14</v>
      </c>
      <c r="E4" t="s">
        <v>15</v>
      </c>
      <c r="F4" t="s">
        <v>16</v>
      </c>
      <c r="G4">
        <v>5800</v>
      </c>
      <c r="H4">
        <v>6.28</v>
      </c>
      <c r="I4">
        <v>0.28000000000000003</v>
      </c>
      <c r="J4">
        <f t="shared" si="0"/>
        <v>6</v>
      </c>
      <c r="K4" s="84">
        <f t="shared" si="1"/>
        <v>34800</v>
      </c>
      <c r="L4" s="84">
        <f t="shared" si="2"/>
        <v>5.3097345132743365</v>
      </c>
      <c r="M4" s="84">
        <f t="shared" si="3"/>
        <v>30796.460176991153</v>
      </c>
      <c r="N4" s="85" t="s">
        <v>1047</v>
      </c>
    </row>
    <row r="5" spans="1:14">
      <c r="A5" s="82">
        <v>43876</v>
      </c>
      <c r="C5" t="s">
        <v>13</v>
      </c>
      <c r="D5" t="s">
        <v>14</v>
      </c>
      <c r="E5" t="s">
        <v>15</v>
      </c>
      <c r="F5" t="s">
        <v>19</v>
      </c>
      <c r="G5">
        <v>1129</v>
      </c>
      <c r="H5">
        <v>6.28</v>
      </c>
      <c r="I5">
        <v>0.28000000000000003</v>
      </c>
      <c r="J5">
        <f t="shared" si="0"/>
        <v>6</v>
      </c>
      <c r="K5" s="84">
        <f t="shared" si="1"/>
        <v>6774</v>
      </c>
      <c r="L5" s="84">
        <f t="shared" si="2"/>
        <v>5.3097345132743365</v>
      </c>
      <c r="M5" s="84">
        <f t="shared" si="3"/>
        <v>5994.6902654867263</v>
      </c>
      <c r="N5" s="85" t="s">
        <v>1047</v>
      </c>
    </row>
    <row r="6" spans="1:14">
      <c r="A6" s="82">
        <v>43877</v>
      </c>
      <c r="C6" t="s">
        <v>13</v>
      </c>
      <c r="D6" t="s">
        <v>14</v>
      </c>
      <c r="E6" t="s">
        <v>15</v>
      </c>
      <c r="F6" t="s">
        <v>21</v>
      </c>
      <c r="G6">
        <v>2587</v>
      </c>
      <c r="H6">
        <v>6.28</v>
      </c>
      <c r="I6">
        <v>0.28000000000000003</v>
      </c>
      <c r="J6">
        <f t="shared" si="0"/>
        <v>6</v>
      </c>
      <c r="K6" s="84">
        <f t="shared" si="1"/>
        <v>15522</v>
      </c>
      <c r="L6" s="84">
        <f t="shared" si="2"/>
        <v>5.3097345132743365</v>
      </c>
      <c r="M6" s="84">
        <f t="shared" si="3"/>
        <v>13736.283185840708</v>
      </c>
      <c r="N6" s="85" t="s">
        <v>1047</v>
      </c>
    </row>
    <row r="7" spans="1:14">
      <c r="A7" s="82">
        <v>43877</v>
      </c>
      <c r="C7" t="s">
        <v>13</v>
      </c>
      <c r="D7" t="s">
        <v>14</v>
      </c>
      <c r="E7" t="s">
        <v>15</v>
      </c>
      <c r="F7" t="s">
        <v>16</v>
      </c>
      <c r="G7">
        <v>3500</v>
      </c>
      <c r="H7">
        <v>6.28</v>
      </c>
      <c r="I7">
        <v>0.28000000000000003</v>
      </c>
      <c r="J7">
        <f t="shared" si="0"/>
        <v>6</v>
      </c>
      <c r="K7" s="84">
        <f t="shared" si="1"/>
        <v>21000</v>
      </c>
      <c r="L7" s="84">
        <f t="shared" si="2"/>
        <v>5.3097345132743365</v>
      </c>
      <c r="M7" s="84">
        <f t="shared" si="3"/>
        <v>18584.070796460179</v>
      </c>
      <c r="N7" s="85" t="s">
        <v>1047</v>
      </c>
    </row>
    <row r="8" spans="1:14">
      <c r="A8" s="82">
        <v>43877</v>
      </c>
      <c r="C8" t="s">
        <v>13</v>
      </c>
      <c r="D8" t="s">
        <v>14</v>
      </c>
      <c r="E8" t="s">
        <v>15</v>
      </c>
      <c r="F8" t="s">
        <v>19</v>
      </c>
      <c r="G8">
        <v>1225</v>
      </c>
      <c r="H8">
        <v>6.28</v>
      </c>
      <c r="I8">
        <v>0.28000000000000003</v>
      </c>
      <c r="J8">
        <f t="shared" si="0"/>
        <v>6</v>
      </c>
      <c r="K8" s="84">
        <f t="shared" si="1"/>
        <v>7350</v>
      </c>
      <c r="L8" s="84">
        <f t="shared" si="2"/>
        <v>5.3097345132743365</v>
      </c>
      <c r="M8" s="84">
        <f t="shared" si="3"/>
        <v>6504.424778761062</v>
      </c>
      <c r="N8" s="85" t="s">
        <v>1047</v>
      </c>
    </row>
    <row r="9" spans="1:14">
      <c r="A9" s="82">
        <v>43877</v>
      </c>
      <c r="C9" t="s">
        <v>13</v>
      </c>
      <c r="D9" t="s">
        <v>14</v>
      </c>
      <c r="E9" t="s">
        <v>15</v>
      </c>
      <c r="F9" t="s">
        <v>25</v>
      </c>
      <c r="G9">
        <v>496</v>
      </c>
      <c r="H9">
        <v>6.28</v>
      </c>
      <c r="I9">
        <v>0.28000000000000003</v>
      </c>
      <c r="J9">
        <f t="shared" si="0"/>
        <v>6</v>
      </c>
      <c r="K9" s="84">
        <f t="shared" si="1"/>
        <v>2976</v>
      </c>
      <c r="L9" s="84">
        <f t="shared" si="2"/>
        <v>5.3097345132743365</v>
      </c>
      <c r="M9" s="84">
        <f t="shared" si="3"/>
        <v>2633.6283185840707</v>
      </c>
      <c r="N9" s="85" t="s">
        <v>1047</v>
      </c>
    </row>
    <row r="10" spans="1:14">
      <c r="A10" s="82">
        <v>43877</v>
      </c>
      <c r="C10" t="s">
        <v>13</v>
      </c>
      <c r="D10" t="s">
        <v>14</v>
      </c>
      <c r="E10" t="s">
        <v>15</v>
      </c>
      <c r="F10" t="s">
        <v>27</v>
      </c>
      <c r="G10">
        <v>223</v>
      </c>
      <c r="H10">
        <v>6.28</v>
      </c>
      <c r="I10">
        <v>0.28000000000000003</v>
      </c>
      <c r="J10">
        <f t="shared" si="0"/>
        <v>6</v>
      </c>
      <c r="K10" s="84">
        <f t="shared" si="1"/>
        <v>1338</v>
      </c>
      <c r="L10" s="84">
        <f t="shared" si="2"/>
        <v>5.3097345132743365</v>
      </c>
      <c r="M10" s="84">
        <f t="shared" si="3"/>
        <v>1184.070796460177</v>
      </c>
      <c r="N10" s="85" t="s">
        <v>1047</v>
      </c>
    </row>
    <row r="11" spans="1:14">
      <c r="A11" s="82">
        <v>43878</v>
      </c>
      <c r="C11" t="s">
        <v>13</v>
      </c>
      <c r="D11" t="s">
        <v>14</v>
      </c>
      <c r="E11" t="s">
        <v>15</v>
      </c>
      <c r="F11" t="s">
        <v>29</v>
      </c>
      <c r="G11">
        <v>719</v>
      </c>
      <c r="H11">
        <v>6.28</v>
      </c>
      <c r="I11">
        <v>0.28000000000000003</v>
      </c>
      <c r="J11">
        <f t="shared" si="0"/>
        <v>6</v>
      </c>
      <c r="K11" s="84">
        <f t="shared" si="1"/>
        <v>4314</v>
      </c>
      <c r="L11" s="84">
        <f t="shared" si="2"/>
        <v>5.3097345132743365</v>
      </c>
      <c r="M11" s="84">
        <f t="shared" si="3"/>
        <v>3817.6991150442482</v>
      </c>
      <c r="N11" s="85" t="s">
        <v>1047</v>
      </c>
    </row>
    <row r="12" spans="1:14">
      <c r="A12" s="82">
        <v>43878</v>
      </c>
      <c r="C12" t="s">
        <v>13</v>
      </c>
      <c r="D12" t="s">
        <v>14</v>
      </c>
      <c r="E12" t="s">
        <v>15</v>
      </c>
      <c r="F12" t="s">
        <v>16</v>
      </c>
      <c r="G12">
        <v>5860</v>
      </c>
      <c r="H12">
        <v>6.28</v>
      </c>
      <c r="I12">
        <v>0.28000000000000003</v>
      </c>
      <c r="J12">
        <f t="shared" si="0"/>
        <v>6</v>
      </c>
      <c r="K12" s="84">
        <f t="shared" si="1"/>
        <v>35160</v>
      </c>
      <c r="L12" s="84">
        <f t="shared" si="2"/>
        <v>5.3097345132743365</v>
      </c>
      <c r="M12" s="84">
        <f t="shared" si="3"/>
        <v>31115.044247787613</v>
      </c>
      <c r="N12" s="85" t="s">
        <v>1047</v>
      </c>
    </row>
    <row r="13" spans="1:14">
      <c r="A13" s="82">
        <v>43878</v>
      </c>
      <c r="C13" t="s">
        <v>13</v>
      </c>
      <c r="D13" t="s">
        <v>14</v>
      </c>
      <c r="E13" t="s">
        <v>15</v>
      </c>
      <c r="F13" t="s">
        <v>16</v>
      </c>
      <c r="G13">
        <v>4362</v>
      </c>
      <c r="H13">
        <v>6.28</v>
      </c>
      <c r="I13">
        <v>0.28000000000000003</v>
      </c>
      <c r="J13">
        <f t="shared" si="0"/>
        <v>6</v>
      </c>
      <c r="K13" s="84">
        <f t="shared" si="1"/>
        <v>26172</v>
      </c>
      <c r="L13" s="84">
        <f t="shared" si="2"/>
        <v>5.3097345132743365</v>
      </c>
      <c r="M13" s="84">
        <f t="shared" si="3"/>
        <v>23161.061946902657</v>
      </c>
      <c r="N13" s="85" t="s">
        <v>1047</v>
      </c>
    </row>
    <row r="14" spans="1:14">
      <c r="A14" s="82">
        <v>43878</v>
      </c>
      <c r="C14" t="s">
        <v>13</v>
      </c>
      <c r="D14" t="s">
        <v>14</v>
      </c>
      <c r="E14" t="s">
        <v>15</v>
      </c>
      <c r="F14" t="s">
        <v>16</v>
      </c>
      <c r="G14">
        <v>6845</v>
      </c>
      <c r="H14">
        <v>6.28</v>
      </c>
      <c r="I14">
        <v>0.28000000000000003</v>
      </c>
      <c r="J14">
        <f t="shared" si="0"/>
        <v>6</v>
      </c>
      <c r="K14" s="84">
        <f t="shared" si="1"/>
        <v>41070</v>
      </c>
      <c r="L14" s="84">
        <f t="shared" si="2"/>
        <v>5.3097345132743365</v>
      </c>
      <c r="M14" s="84">
        <f t="shared" si="3"/>
        <v>36345.132743362832</v>
      </c>
      <c r="N14" s="85" t="s">
        <v>1047</v>
      </c>
    </row>
    <row r="15" spans="1:14">
      <c r="A15" s="82">
        <v>43879</v>
      </c>
      <c r="C15" t="s">
        <v>13</v>
      </c>
      <c r="D15" t="s">
        <v>14</v>
      </c>
      <c r="E15" t="s">
        <v>15</v>
      </c>
      <c r="F15" t="s">
        <v>34</v>
      </c>
      <c r="G15">
        <v>668</v>
      </c>
      <c r="H15">
        <v>6.28</v>
      </c>
      <c r="I15">
        <v>0.28000000000000003</v>
      </c>
      <c r="J15">
        <f t="shared" si="0"/>
        <v>6</v>
      </c>
      <c r="K15" s="84">
        <f t="shared" si="1"/>
        <v>4008</v>
      </c>
      <c r="L15" s="84">
        <f t="shared" si="2"/>
        <v>5.3097345132743365</v>
      </c>
      <c r="M15" s="84">
        <f t="shared" si="3"/>
        <v>3546.9026548672568</v>
      </c>
      <c r="N15" s="85" t="s">
        <v>1047</v>
      </c>
    </row>
    <row r="16" spans="1:14">
      <c r="A16" s="82">
        <v>43879</v>
      </c>
      <c r="C16" t="s">
        <v>13</v>
      </c>
      <c r="D16" t="s">
        <v>14</v>
      </c>
      <c r="E16" t="s">
        <v>15</v>
      </c>
      <c r="F16" t="s">
        <v>35</v>
      </c>
      <c r="G16">
        <v>3258</v>
      </c>
      <c r="H16">
        <v>6.28</v>
      </c>
      <c r="I16">
        <v>0.28000000000000003</v>
      </c>
      <c r="J16">
        <f t="shared" si="0"/>
        <v>6</v>
      </c>
      <c r="K16" s="84">
        <f t="shared" si="1"/>
        <v>19548</v>
      </c>
      <c r="L16" s="84">
        <f t="shared" si="2"/>
        <v>5.3097345132743365</v>
      </c>
      <c r="M16" s="84">
        <f t="shared" si="3"/>
        <v>17299.115044247788</v>
      </c>
      <c r="N16" s="85" t="s">
        <v>1047</v>
      </c>
    </row>
    <row r="17" spans="1:14">
      <c r="A17" s="82">
        <v>43879</v>
      </c>
      <c r="C17" t="s">
        <v>13</v>
      </c>
      <c r="D17" t="s">
        <v>14</v>
      </c>
      <c r="E17" t="s">
        <v>15</v>
      </c>
      <c r="F17" t="s">
        <v>35</v>
      </c>
      <c r="G17">
        <v>1312</v>
      </c>
      <c r="H17">
        <v>6.28</v>
      </c>
      <c r="I17">
        <v>0.28000000000000003</v>
      </c>
      <c r="J17">
        <f t="shared" si="0"/>
        <v>6</v>
      </c>
      <c r="K17" s="84">
        <f t="shared" si="1"/>
        <v>7872</v>
      </c>
      <c r="L17" s="84">
        <f t="shared" si="2"/>
        <v>5.3097345132743365</v>
      </c>
      <c r="M17" s="84">
        <f t="shared" si="3"/>
        <v>6966.3716814159297</v>
      </c>
      <c r="N17" s="85" t="s">
        <v>1047</v>
      </c>
    </row>
    <row r="18" spans="1:14">
      <c r="A18" s="82">
        <v>43879</v>
      </c>
      <c r="C18" t="s">
        <v>13</v>
      </c>
      <c r="D18" t="s">
        <v>14</v>
      </c>
      <c r="E18" t="s">
        <v>15</v>
      </c>
      <c r="F18" t="s">
        <v>37</v>
      </c>
      <c r="G18">
        <v>430</v>
      </c>
      <c r="H18">
        <v>6.28</v>
      </c>
      <c r="I18">
        <v>0.28000000000000003</v>
      </c>
      <c r="J18">
        <f t="shared" si="0"/>
        <v>6</v>
      </c>
      <c r="K18" s="84">
        <f t="shared" si="1"/>
        <v>2580</v>
      </c>
      <c r="L18" s="84">
        <f t="shared" si="2"/>
        <v>5.3097345132743365</v>
      </c>
      <c r="M18" s="84">
        <f t="shared" si="3"/>
        <v>2283.1858407079649</v>
      </c>
      <c r="N18" s="85" t="s">
        <v>1047</v>
      </c>
    </row>
    <row r="19" spans="1:14">
      <c r="A19" s="82">
        <v>43879</v>
      </c>
      <c r="C19" t="s">
        <v>13</v>
      </c>
      <c r="D19" t="s">
        <v>14</v>
      </c>
      <c r="E19" t="s">
        <v>15</v>
      </c>
      <c r="F19" t="s">
        <v>39</v>
      </c>
      <c r="G19">
        <v>483</v>
      </c>
      <c r="H19">
        <v>6.28</v>
      </c>
      <c r="I19">
        <v>0.28000000000000003</v>
      </c>
      <c r="J19">
        <f t="shared" si="0"/>
        <v>6</v>
      </c>
      <c r="K19" s="84">
        <f t="shared" si="1"/>
        <v>2898</v>
      </c>
      <c r="L19" s="84">
        <f t="shared" si="2"/>
        <v>5.3097345132743365</v>
      </c>
      <c r="M19" s="84">
        <f t="shared" si="3"/>
        <v>2564.6017699115046</v>
      </c>
      <c r="N19" s="85" t="s">
        <v>1047</v>
      </c>
    </row>
    <row r="20" spans="1:14">
      <c r="A20" s="82">
        <v>43879</v>
      </c>
      <c r="C20" t="s">
        <v>13</v>
      </c>
      <c r="D20" t="s">
        <v>14</v>
      </c>
      <c r="E20" t="s">
        <v>15</v>
      </c>
      <c r="F20" t="s">
        <v>21</v>
      </c>
      <c r="G20">
        <v>1364</v>
      </c>
      <c r="H20">
        <v>6.28</v>
      </c>
      <c r="I20">
        <v>0.28000000000000003</v>
      </c>
      <c r="J20">
        <f t="shared" si="0"/>
        <v>6</v>
      </c>
      <c r="K20" s="84">
        <f t="shared" si="1"/>
        <v>8184</v>
      </c>
      <c r="L20" s="84">
        <f t="shared" si="2"/>
        <v>5.3097345132743365</v>
      </c>
      <c r="M20" s="84">
        <f t="shared" si="3"/>
        <v>7242.4778761061953</v>
      </c>
      <c r="N20" s="85" t="s">
        <v>1047</v>
      </c>
    </row>
    <row r="21" spans="1:14">
      <c r="A21" s="82">
        <v>43879</v>
      </c>
      <c r="C21" t="s">
        <v>13</v>
      </c>
      <c r="D21" t="s">
        <v>14</v>
      </c>
      <c r="E21" t="s">
        <v>15</v>
      </c>
      <c r="F21" t="s">
        <v>19</v>
      </c>
      <c r="G21">
        <v>1421</v>
      </c>
      <c r="H21">
        <v>6.28</v>
      </c>
      <c r="I21">
        <v>0.28000000000000003</v>
      </c>
      <c r="J21">
        <f t="shared" si="0"/>
        <v>6</v>
      </c>
      <c r="K21" s="84">
        <f t="shared" si="1"/>
        <v>8526</v>
      </c>
      <c r="L21" s="84">
        <f t="shared" si="2"/>
        <v>5.3097345132743365</v>
      </c>
      <c r="M21" s="84">
        <f t="shared" si="3"/>
        <v>7545.1327433628321</v>
      </c>
      <c r="N21" s="85" t="s">
        <v>1047</v>
      </c>
    </row>
    <row r="22" spans="1:14">
      <c r="A22" s="82">
        <v>43879</v>
      </c>
      <c r="C22" t="s">
        <v>13</v>
      </c>
      <c r="D22" t="s">
        <v>14</v>
      </c>
      <c r="E22" t="s">
        <v>15</v>
      </c>
      <c r="F22" t="s">
        <v>25</v>
      </c>
      <c r="G22">
        <v>352</v>
      </c>
      <c r="H22">
        <v>6.28</v>
      </c>
      <c r="I22">
        <v>0.28000000000000003</v>
      </c>
      <c r="J22">
        <f t="shared" si="0"/>
        <v>6</v>
      </c>
      <c r="K22" s="84">
        <f t="shared" si="1"/>
        <v>2112</v>
      </c>
      <c r="L22" s="84">
        <f t="shared" si="2"/>
        <v>5.3097345132743365</v>
      </c>
      <c r="M22" s="84">
        <f t="shared" si="3"/>
        <v>1869.0265486725664</v>
      </c>
      <c r="N22" s="85" t="s">
        <v>1047</v>
      </c>
    </row>
    <row r="23" spans="1:14">
      <c r="A23" s="82">
        <v>43879</v>
      </c>
      <c r="C23" t="s">
        <v>13</v>
      </c>
      <c r="D23" t="s">
        <v>14</v>
      </c>
      <c r="E23" t="s">
        <v>15</v>
      </c>
      <c r="F23" t="s">
        <v>44</v>
      </c>
      <c r="G23">
        <v>1000</v>
      </c>
      <c r="H23">
        <v>6.28</v>
      </c>
      <c r="I23">
        <v>0.28000000000000003</v>
      </c>
      <c r="J23">
        <f t="shared" si="0"/>
        <v>6</v>
      </c>
      <c r="K23" s="84">
        <f t="shared" si="1"/>
        <v>6000</v>
      </c>
      <c r="L23" s="84">
        <f t="shared" si="2"/>
        <v>5.3097345132743365</v>
      </c>
      <c r="M23" s="84">
        <f t="shared" si="3"/>
        <v>5309.7345132743367</v>
      </c>
      <c r="N23" s="85" t="s">
        <v>1047</v>
      </c>
    </row>
    <row r="24" spans="1:14">
      <c r="A24" s="82">
        <v>43879</v>
      </c>
      <c r="C24" t="s">
        <v>13</v>
      </c>
      <c r="D24" t="s">
        <v>14</v>
      </c>
      <c r="E24" t="s">
        <v>15</v>
      </c>
      <c r="F24" t="s">
        <v>44</v>
      </c>
      <c r="G24">
        <v>957</v>
      </c>
      <c r="H24">
        <v>6.28</v>
      </c>
      <c r="I24">
        <v>0.28000000000000003</v>
      </c>
      <c r="J24">
        <f t="shared" si="0"/>
        <v>6</v>
      </c>
      <c r="K24" s="84">
        <f t="shared" si="1"/>
        <v>5742</v>
      </c>
      <c r="L24" s="84">
        <f t="shared" si="2"/>
        <v>5.3097345132743365</v>
      </c>
      <c r="M24" s="84">
        <f t="shared" si="3"/>
        <v>5081.4159292035401</v>
      </c>
      <c r="N24" s="85" t="s">
        <v>1047</v>
      </c>
    </row>
    <row r="25" spans="1:14">
      <c r="A25" s="82">
        <v>43879</v>
      </c>
      <c r="C25" t="s">
        <v>13</v>
      </c>
      <c r="D25" t="s">
        <v>14</v>
      </c>
      <c r="E25" t="s">
        <v>15</v>
      </c>
      <c r="F25" t="s">
        <v>44</v>
      </c>
      <c r="G25">
        <v>621</v>
      </c>
      <c r="H25">
        <v>6.28</v>
      </c>
      <c r="I25">
        <v>0.28000000000000003</v>
      </c>
      <c r="J25">
        <f t="shared" si="0"/>
        <v>6</v>
      </c>
      <c r="K25" s="84">
        <f t="shared" si="1"/>
        <v>3726</v>
      </c>
      <c r="L25" s="84">
        <f t="shared" si="2"/>
        <v>5.3097345132743365</v>
      </c>
      <c r="M25" s="84">
        <f t="shared" si="3"/>
        <v>3297.3451327433631</v>
      </c>
      <c r="N25" s="85" t="s">
        <v>1047</v>
      </c>
    </row>
    <row r="26" spans="1:14">
      <c r="A26" s="82">
        <v>43879</v>
      </c>
      <c r="C26" t="s">
        <v>13</v>
      </c>
      <c r="D26" t="s">
        <v>14</v>
      </c>
      <c r="E26" t="s">
        <v>15</v>
      </c>
      <c r="F26" t="s">
        <v>44</v>
      </c>
      <c r="G26">
        <v>1199</v>
      </c>
      <c r="H26">
        <v>6.28</v>
      </c>
      <c r="I26">
        <v>0.28000000000000003</v>
      </c>
      <c r="J26">
        <f t="shared" si="0"/>
        <v>6</v>
      </c>
      <c r="K26" s="84">
        <f t="shared" si="1"/>
        <v>7194</v>
      </c>
      <c r="L26" s="84">
        <f t="shared" si="2"/>
        <v>5.3097345132743365</v>
      </c>
      <c r="M26" s="84">
        <f t="shared" si="3"/>
        <v>6366.3716814159297</v>
      </c>
      <c r="N26" s="85" t="s">
        <v>1047</v>
      </c>
    </row>
    <row r="27" spans="1:14">
      <c r="A27" s="82">
        <v>43880</v>
      </c>
      <c r="C27" t="s">
        <v>13</v>
      </c>
      <c r="D27" t="s">
        <v>14</v>
      </c>
      <c r="E27" t="s">
        <v>15</v>
      </c>
      <c r="F27" t="s">
        <v>34</v>
      </c>
      <c r="G27">
        <v>319</v>
      </c>
      <c r="H27">
        <v>5.93</v>
      </c>
      <c r="I27">
        <v>0.28000000000000003</v>
      </c>
      <c r="J27">
        <f t="shared" si="0"/>
        <v>5.6499999999999995</v>
      </c>
      <c r="K27" s="84">
        <f t="shared" si="1"/>
        <v>1802.35</v>
      </c>
      <c r="L27" s="84">
        <f t="shared" si="2"/>
        <v>5</v>
      </c>
      <c r="M27" s="84">
        <f t="shared" si="3"/>
        <v>1595</v>
      </c>
      <c r="N27" s="85" t="s">
        <v>1047</v>
      </c>
    </row>
    <row r="28" spans="1:14">
      <c r="A28" s="82">
        <v>43880</v>
      </c>
      <c r="C28" t="s">
        <v>13</v>
      </c>
      <c r="D28" t="s">
        <v>14</v>
      </c>
      <c r="E28" t="s">
        <v>15</v>
      </c>
      <c r="F28" t="s">
        <v>35</v>
      </c>
      <c r="G28">
        <v>2933</v>
      </c>
      <c r="H28">
        <v>5.93</v>
      </c>
      <c r="I28">
        <v>0.28000000000000003</v>
      </c>
      <c r="J28">
        <f t="shared" si="0"/>
        <v>5.6499999999999995</v>
      </c>
      <c r="K28" s="84">
        <f t="shared" si="1"/>
        <v>16571.449999999997</v>
      </c>
      <c r="L28" s="84">
        <f t="shared" si="2"/>
        <v>5</v>
      </c>
      <c r="M28" s="84">
        <f t="shared" si="3"/>
        <v>14665</v>
      </c>
      <c r="N28" s="85" t="s">
        <v>1047</v>
      </c>
    </row>
    <row r="29" spans="1:14">
      <c r="A29" s="82">
        <v>43880</v>
      </c>
      <c r="C29" t="s">
        <v>13</v>
      </c>
      <c r="D29" t="s">
        <v>14</v>
      </c>
      <c r="E29" t="s">
        <v>15</v>
      </c>
      <c r="F29" t="s">
        <v>29</v>
      </c>
      <c r="G29">
        <v>1114</v>
      </c>
      <c r="H29">
        <v>5.93</v>
      </c>
      <c r="I29">
        <v>0.28000000000000003</v>
      </c>
      <c r="J29">
        <f t="shared" si="0"/>
        <v>5.6499999999999995</v>
      </c>
      <c r="K29" s="84">
        <f t="shared" si="1"/>
        <v>6294.0999999999995</v>
      </c>
      <c r="L29" s="84">
        <f t="shared" si="2"/>
        <v>5</v>
      </c>
      <c r="M29" s="84">
        <f t="shared" si="3"/>
        <v>5570</v>
      </c>
      <c r="N29" s="85" t="s">
        <v>1047</v>
      </c>
    </row>
    <row r="30" spans="1:14">
      <c r="A30" s="82">
        <v>43880</v>
      </c>
      <c r="C30" t="s">
        <v>13</v>
      </c>
      <c r="D30" t="s">
        <v>14</v>
      </c>
      <c r="E30" t="s">
        <v>15</v>
      </c>
      <c r="F30" t="s">
        <v>37</v>
      </c>
      <c r="G30">
        <v>1375</v>
      </c>
      <c r="H30">
        <v>5.93</v>
      </c>
      <c r="I30">
        <v>0.28000000000000003</v>
      </c>
      <c r="J30">
        <f t="shared" si="0"/>
        <v>5.6499999999999995</v>
      </c>
      <c r="K30" s="84">
        <f t="shared" si="1"/>
        <v>7768.7499999999991</v>
      </c>
      <c r="L30" s="84">
        <f t="shared" si="2"/>
        <v>5</v>
      </c>
      <c r="M30" s="84">
        <f t="shared" si="3"/>
        <v>6875</v>
      </c>
      <c r="N30" s="85" t="s">
        <v>1047</v>
      </c>
    </row>
    <row r="31" spans="1:14">
      <c r="A31" s="82">
        <v>43880</v>
      </c>
      <c r="C31" t="s">
        <v>13</v>
      </c>
      <c r="D31" t="s">
        <v>14</v>
      </c>
      <c r="E31" t="s">
        <v>15</v>
      </c>
      <c r="F31" t="s">
        <v>16</v>
      </c>
      <c r="G31">
        <v>8845</v>
      </c>
      <c r="H31">
        <v>5.93</v>
      </c>
      <c r="I31">
        <v>0.28000000000000003</v>
      </c>
      <c r="J31">
        <f t="shared" si="0"/>
        <v>5.6499999999999995</v>
      </c>
      <c r="K31" s="84">
        <f t="shared" si="1"/>
        <v>49974.249999999993</v>
      </c>
      <c r="L31" s="84">
        <f t="shared" si="2"/>
        <v>5</v>
      </c>
      <c r="M31" s="84">
        <f t="shared" si="3"/>
        <v>44225</v>
      </c>
      <c r="N31" s="85" t="s">
        <v>1047</v>
      </c>
    </row>
    <row r="32" spans="1:14">
      <c r="A32" s="82">
        <v>43880</v>
      </c>
      <c r="C32" t="s">
        <v>13</v>
      </c>
      <c r="D32" t="s">
        <v>14</v>
      </c>
      <c r="E32" t="s">
        <v>15</v>
      </c>
      <c r="F32" t="s">
        <v>19</v>
      </c>
      <c r="G32">
        <v>1272</v>
      </c>
      <c r="H32">
        <v>5.93</v>
      </c>
      <c r="I32">
        <v>0.28000000000000003</v>
      </c>
      <c r="J32">
        <f t="shared" si="0"/>
        <v>5.6499999999999995</v>
      </c>
      <c r="K32" s="84">
        <f t="shared" si="1"/>
        <v>7186.7999999999993</v>
      </c>
      <c r="L32" s="84">
        <f t="shared" si="2"/>
        <v>5</v>
      </c>
      <c r="M32" s="84">
        <f t="shared" si="3"/>
        <v>6360</v>
      </c>
      <c r="N32" s="85" t="s">
        <v>1047</v>
      </c>
    </row>
    <row r="33" spans="1:14">
      <c r="A33" s="82">
        <v>43880</v>
      </c>
      <c r="C33" t="s">
        <v>13</v>
      </c>
      <c r="D33" t="s">
        <v>14</v>
      </c>
      <c r="E33" t="s">
        <v>15</v>
      </c>
      <c r="F33" t="s">
        <v>25</v>
      </c>
      <c r="G33">
        <v>679</v>
      </c>
      <c r="H33">
        <v>5.93</v>
      </c>
      <c r="I33">
        <v>0.28000000000000003</v>
      </c>
      <c r="J33">
        <f t="shared" si="0"/>
        <v>5.6499999999999995</v>
      </c>
      <c r="K33" s="84">
        <f t="shared" si="1"/>
        <v>3836.3499999999995</v>
      </c>
      <c r="L33" s="84">
        <f t="shared" si="2"/>
        <v>5</v>
      </c>
      <c r="M33" s="84">
        <f t="shared" si="3"/>
        <v>3395</v>
      </c>
      <c r="N33" s="85" t="s">
        <v>1047</v>
      </c>
    </row>
    <row r="34" spans="1:14">
      <c r="A34" s="82">
        <v>43880</v>
      </c>
      <c r="C34" t="s">
        <v>13</v>
      </c>
      <c r="D34" t="s">
        <v>14</v>
      </c>
      <c r="E34" t="s">
        <v>15</v>
      </c>
      <c r="F34" t="s">
        <v>44</v>
      </c>
      <c r="G34">
        <v>422</v>
      </c>
      <c r="H34">
        <v>5.93</v>
      </c>
      <c r="I34">
        <v>0.28000000000000003</v>
      </c>
      <c r="J34">
        <f t="shared" si="0"/>
        <v>5.6499999999999995</v>
      </c>
      <c r="K34" s="84">
        <f t="shared" si="1"/>
        <v>2384.2999999999997</v>
      </c>
      <c r="L34" s="84">
        <f t="shared" si="2"/>
        <v>5</v>
      </c>
      <c r="M34" s="84">
        <f t="shared" si="3"/>
        <v>2110</v>
      </c>
      <c r="N34" s="85" t="s">
        <v>1047</v>
      </c>
    </row>
    <row r="35" spans="1:14">
      <c r="A35" s="82">
        <v>43880</v>
      </c>
      <c r="C35" t="s">
        <v>13</v>
      </c>
      <c r="D35" t="s">
        <v>14</v>
      </c>
      <c r="E35" t="s">
        <v>15</v>
      </c>
      <c r="F35" t="s">
        <v>27</v>
      </c>
      <c r="G35">
        <v>2121</v>
      </c>
      <c r="H35">
        <v>5.93</v>
      </c>
      <c r="I35">
        <v>0.28000000000000003</v>
      </c>
      <c r="J35">
        <f t="shared" si="0"/>
        <v>5.6499999999999995</v>
      </c>
      <c r="K35" s="84">
        <f t="shared" si="1"/>
        <v>11983.65</v>
      </c>
      <c r="L35" s="84">
        <f t="shared" si="2"/>
        <v>5</v>
      </c>
      <c r="M35" s="84">
        <f t="shared" si="3"/>
        <v>10605</v>
      </c>
      <c r="N35" s="85" t="s">
        <v>1047</v>
      </c>
    </row>
    <row r="36" spans="1:14">
      <c r="A36" s="82">
        <v>43881</v>
      </c>
      <c r="C36" t="s">
        <v>13</v>
      </c>
      <c r="D36" t="s">
        <v>14</v>
      </c>
      <c r="E36" t="s">
        <v>15</v>
      </c>
      <c r="F36" t="s">
        <v>35</v>
      </c>
      <c r="G36">
        <v>4278</v>
      </c>
      <c r="H36">
        <v>5.93</v>
      </c>
      <c r="I36">
        <v>0.28000000000000003</v>
      </c>
      <c r="J36">
        <f t="shared" si="0"/>
        <v>5.6499999999999995</v>
      </c>
      <c r="K36" s="84">
        <f t="shared" si="1"/>
        <v>24170.699999999997</v>
      </c>
      <c r="L36" s="84">
        <f t="shared" si="2"/>
        <v>5</v>
      </c>
      <c r="M36" s="84">
        <f t="shared" si="3"/>
        <v>21390</v>
      </c>
      <c r="N36" s="85" t="s">
        <v>1047</v>
      </c>
    </row>
    <row r="37" spans="1:14">
      <c r="A37" s="82">
        <v>43881</v>
      </c>
      <c r="C37" t="s">
        <v>13</v>
      </c>
      <c r="D37" t="s">
        <v>14</v>
      </c>
      <c r="E37" t="s">
        <v>15</v>
      </c>
      <c r="F37" t="s">
        <v>29</v>
      </c>
      <c r="G37">
        <v>1059</v>
      </c>
      <c r="H37">
        <v>5.93</v>
      </c>
      <c r="I37">
        <v>0.28000000000000003</v>
      </c>
      <c r="J37">
        <f t="shared" si="0"/>
        <v>5.6499999999999995</v>
      </c>
      <c r="K37" s="84">
        <f t="shared" si="1"/>
        <v>5983.3499999999995</v>
      </c>
      <c r="L37" s="84">
        <f t="shared" si="2"/>
        <v>5</v>
      </c>
      <c r="M37" s="84">
        <f t="shared" si="3"/>
        <v>5295</v>
      </c>
      <c r="N37" s="85" t="s">
        <v>1047</v>
      </c>
    </row>
    <row r="38" spans="1:14">
      <c r="A38" s="82">
        <v>43881</v>
      </c>
      <c r="C38" t="s">
        <v>13</v>
      </c>
      <c r="D38" t="s">
        <v>14</v>
      </c>
      <c r="E38" t="s">
        <v>15</v>
      </c>
      <c r="F38" t="s">
        <v>21</v>
      </c>
      <c r="G38">
        <v>3242</v>
      </c>
      <c r="H38">
        <v>5.93</v>
      </c>
      <c r="I38">
        <v>0.28000000000000003</v>
      </c>
      <c r="J38">
        <f t="shared" si="0"/>
        <v>5.6499999999999995</v>
      </c>
      <c r="K38" s="84">
        <f t="shared" si="1"/>
        <v>18317.3</v>
      </c>
      <c r="L38" s="84">
        <f t="shared" si="2"/>
        <v>5</v>
      </c>
      <c r="M38" s="84">
        <f t="shared" si="3"/>
        <v>16210</v>
      </c>
      <c r="N38" s="85" t="s">
        <v>1047</v>
      </c>
    </row>
    <row r="39" spans="1:14">
      <c r="A39" s="82">
        <v>43881</v>
      </c>
      <c r="C39" t="s">
        <v>13</v>
      </c>
      <c r="D39" t="s">
        <v>14</v>
      </c>
      <c r="E39" t="s">
        <v>15</v>
      </c>
      <c r="F39" t="s">
        <v>16</v>
      </c>
      <c r="G39">
        <v>4318</v>
      </c>
      <c r="H39">
        <v>5.93</v>
      </c>
      <c r="I39">
        <v>0.28000000000000003</v>
      </c>
      <c r="J39">
        <f t="shared" si="0"/>
        <v>5.6499999999999995</v>
      </c>
      <c r="K39" s="84">
        <f t="shared" si="1"/>
        <v>24396.699999999997</v>
      </c>
      <c r="L39" s="84">
        <f t="shared" si="2"/>
        <v>5</v>
      </c>
      <c r="M39" s="84">
        <f t="shared" si="3"/>
        <v>21590</v>
      </c>
      <c r="N39" s="85" t="s">
        <v>1047</v>
      </c>
    </row>
    <row r="40" spans="1:14">
      <c r="A40" s="82">
        <v>43881</v>
      </c>
      <c r="C40" t="s">
        <v>13</v>
      </c>
      <c r="D40" t="s">
        <v>14</v>
      </c>
      <c r="E40" t="s">
        <v>15</v>
      </c>
      <c r="F40" t="s">
        <v>16</v>
      </c>
      <c r="G40">
        <v>5518</v>
      </c>
      <c r="H40">
        <v>5.93</v>
      </c>
      <c r="I40">
        <v>0.28000000000000003</v>
      </c>
      <c r="J40">
        <f t="shared" si="0"/>
        <v>5.6499999999999995</v>
      </c>
      <c r="K40" s="84">
        <f t="shared" si="1"/>
        <v>31176.699999999997</v>
      </c>
      <c r="L40" s="84">
        <f t="shared" si="2"/>
        <v>5</v>
      </c>
      <c r="M40" s="84">
        <f t="shared" si="3"/>
        <v>27590</v>
      </c>
      <c r="N40" s="85" t="s">
        <v>1047</v>
      </c>
    </row>
    <row r="41" spans="1:14">
      <c r="A41" s="82">
        <v>43881</v>
      </c>
      <c r="C41" t="s">
        <v>13</v>
      </c>
      <c r="D41" t="s">
        <v>14</v>
      </c>
      <c r="E41" t="s">
        <v>15</v>
      </c>
      <c r="F41" t="s">
        <v>19</v>
      </c>
      <c r="G41">
        <v>2801</v>
      </c>
      <c r="H41">
        <v>5.93</v>
      </c>
      <c r="I41">
        <v>0.28000000000000003</v>
      </c>
      <c r="J41">
        <f t="shared" si="0"/>
        <v>5.6499999999999995</v>
      </c>
      <c r="K41" s="84">
        <f t="shared" si="1"/>
        <v>15825.649999999998</v>
      </c>
      <c r="L41" s="84">
        <f t="shared" si="2"/>
        <v>5</v>
      </c>
      <c r="M41" s="84">
        <f t="shared" si="3"/>
        <v>14005</v>
      </c>
      <c r="N41" s="85" t="s">
        <v>1047</v>
      </c>
    </row>
    <row r="42" spans="1:14">
      <c r="A42" s="82">
        <v>43881</v>
      </c>
      <c r="C42" t="s">
        <v>13</v>
      </c>
      <c r="D42" t="s">
        <v>14</v>
      </c>
      <c r="E42" t="s">
        <v>15</v>
      </c>
      <c r="F42" t="s">
        <v>25</v>
      </c>
      <c r="G42">
        <v>3421</v>
      </c>
      <c r="H42">
        <v>5.93</v>
      </c>
      <c r="I42">
        <v>0.28000000000000003</v>
      </c>
      <c r="J42">
        <f t="shared" si="0"/>
        <v>5.6499999999999995</v>
      </c>
      <c r="K42" s="84">
        <f t="shared" si="1"/>
        <v>19328.649999999998</v>
      </c>
      <c r="L42" s="84">
        <f t="shared" si="2"/>
        <v>5</v>
      </c>
      <c r="M42" s="84">
        <f t="shared" si="3"/>
        <v>17105</v>
      </c>
      <c r="N42" s="85" t="s">
        <v>1047</v>
      </c>
    </row>
    <row r="43" spans="1:14">
      <c r="A43" s="82">
        <v>43881</v>
      </c>
      <c r="C43" t="s">
        <v>13</v>
      </c>
      <c r="D43" t="s">
        <v>14</v>
      </c>
      <c r="E43" t="s">
        <v>15</v>
      </c>
      <c r="F43" t="s">
        <v>27</v>
      </c>
      <c r="G43">
        <v>3423</v>
      </c>
      <c r="H43">
        <v>5.93</v>
      </c>
      <c r="I43">
        <v>0.28000000000000003</v>
      </c>
      <c r="J43">
        <f t="shared" si="0"/>
        <v>5.6499999999999995</v>
      </c>
      <c r="K43" s="84">
        <f t="shared" si="1"/>
        <v>19339.949999999997</v>
      </c>
      <c r="L43" s="84">
        <f t="shared" si="2"/>
        <v>5</v>
      </c>
      <c r="M43" s="84">
        <f t="shared" si="3"/>
        <v>17115</v>
      </c>
      <c r="N43" s="85" t="s">
        <v>1047</v>
      </c>
    </row>
    <row r="44" spans="1:14">
      <c r="A44" s="82">
        <v>43881</v>
      </c>
      <c r="C44" t="s">
        <v>13</v>
      </c>
      <c r="D44" t="s">
        <v>14</v>
      </c>
      <c r="E44" t="s">
        <v>15</v>
      </c>
      <c r="F44" t="s">
        <v>64</v>
      </c>
      <c r="G44">
        <v>316</v>
      </c>
      <c r="H44">
        <v>5.93</v>
      </c>
      <c r="I44">
        <v>0.28000000000000003</v>
      </c>
      <c r="J44">
        <f t="shared" si="0"/>
        <v>5.6499999999999995</v>
      </c>
      <c r="K44" s="84">
        <f t="shared" si="1"/>
        <v>1785.3999999999999</v>
      </c>
      <c r="L44" s="84">
        <f t="shared" si="2"/>
        <v>5</v>
      </c>
      <c r="M44" s="84">
        <f t="shared" si="3"/>
        <v>1580</v>
      </c>
      <c r="N44" s="85" t="s">
        <v>1047</v>
      </c>
    </row>
    <row r="45" spans="1:14">
      <c r="A45" s="82">
        <v>43882</v>
      </c>
      <c r="C45" t="s">
        <v>13</v>
      </c>
      <c r="D45" t="s">
        <v>14</v>
      </c>
      <c r="E45" t="s">
        <v>15</v>
      </c>
      <c r="F45" t="s">
        <v>35</v>
      </c>
      <c r="G45">
        <v>3912</v>
      </c>
      <c r="H45">
        <v>5.93</v>
      </c>
      <c r="I45">
        <v>0.28000000000000003</v>
      </c>
      <c r="J45">
        <f t="shared" si="0"/>
        <v>5.6499999999999995</v>
      </c>
      <c r="K45" s="84">
        <f t="shared" si="1"/>
        <v>22102.799999999999</v>
      </c>
      <c r="L45" s="84">
        <f t="shared" si="2"/>
        <v>5</v>
      </c>
      <c r="M45" s="84">
        <f t="shared" si="3"/>
        <v>19560</v>
      </c>
      <c r="N45" s="85" t="s">
        <v>1047</v>
      </c>
    </row>
    <row r="46" spans="1:14">
      <c r="A46" s="82">
        <v>43882</v>
      </c>
      <c r="C46" t="s">
        <v>13</v>
      </c>
      <c r="D46" t="s">
        <v>14</v>
      </c>
      <c r="E46" t="s">
        <v>15</v>
      </c>
      <c r="F46" t="s">
        <v>29</v>
      </c>
      <c r="G46">
        <v>1900</v>
      </c>
      <c r="H46">
        <v>5.93</v>
      </c>
      <c r="I46">
        <v>0.28000000000000003</v>
      </c>
      <c r="J46">
        <f t="shared" si="0"/>
        <v>5.6499999999999995</v>
      </c>
      <c r="K46" s="84">
        <f t="shared" si="1"/>
        <v>10734.999999999998</v>
      </c>
      <c r="L46" s="84">
        <f t="shared" si="2"/>
        <v>5</v>
      </c>
      <c r="M46" s="84">
        <f t="shared" si="3"/>
        <v>9500</v>
      </c>
      <c r="N46" s="85" t="s">
        <v>1047</v>
      </c>
    </row>
    <row r="47" spans="1:14">
      <c r="A47" s="82">
        <v>43882</v>
      </c>
      <c r="C47" t="s">
        <v>13</v>
      </c>
      <c r="D47" t="s">
        <v>14</v>
      </c>
      <c r="E47" t="s">
        <v>15</v>
      </c>
      <c r="F47" t="s">
        <v>37</v>
      </c>
      <c r="G47">
        <v>1592</v>
      </c>
      <c r="H47">
        <v>5.93</v>
      </c>
      <c r="I47">
        <v>0.28000000000000003</v>
      </c>
      <c r="J47">
        <f t="shared" si="0"/>
        <v>5.6499999999999995</v>
      </c>
      <c r="K47" s="84">
        <f t="shared" si="1"/>
        <v>8994.7999999999993</v>
      </c>
      <c r="L47" s="84">
        <f t="shared" si="2"/>
        <v>5</v>
      </c>
      <c r="M47" s="84">
        <f t="shared" si="3"/>
        <v>7960</v>
      </c>
      <c r="N47" s="85" t="s">
        <v>1047</v>
      </c>
    </row>
    <row r="48" spans="1:14">
      <c r="A48" s="82">
        <v>43882</v>
      </c>
      <c r="C48" t="s">
        <v>13</v>
      </c>
      <c r="D48" t="s">
        <v>14</v>
      </c>
      <c r="E48" t="s">
        <v>15</v>
      </c>
      <c r="F48" t="s">
        <v>39</v>
      </c>
      <c r="G48">
        <v>1063</v>
      </c>
      <c r="H48">
        <v>5.93</v>
      </c>
      <c r="I48">
        <v>0.28000000000000003</v>
      </c>
      <c r="J48">
        <f t="shared" si="0"/>
        <v>5.6499999999999995</v>
      </c>
      <c r="K48" s="84">
        <f t="shared" si="1"/>
        <v>6005.95</v>
      </c>
      <c r="L48" s="84">
        <f t="shared" si="2"/>
        <v>5</v>
      </c>
      <c r="M48" s="84">
        <f t="shared" si="3"/>
        <v>5315</v>
      </c>
      <c r="N48" s="85" t="s">
        <v>1047</v>
      </c>
    </row>
    <row r="49" spans="1:14">
      <c r="A49" s="82">
        <v>43882</v>
      </c>
      <c r="C49" t="s">
        <v>13</v>
      </c>
      <c r="D49" t="s">
        <v>14</v>
      </c>
      <c r="E49" t="s">
        <v>15</v>
      </c>
      <c r="F49" t="s">
        <v>21</v>
      </c>
      <c r="G49">
        <v>2370</v>
      </c>
      <c r="H49">
        <v>5.93</v>
      </c>
      <c r="I49">
        <v>0.28000000000000003</v>
      </c>
      <c r="J49">
        <f t="shared" si="0"/>
        <v>5.6499999999999995</v>
      </c>
      <c r="K49" s="84">
        <f t="shared" si="1"/>
        <v>13390.499999999998</v>
      </c>
      <c r="L49" s="84">
        <f t="shared" si="2"/>
        <v>5</v>
      </c>
      <c r="M49" s="84">
        <f t="shared" si="3"/>
        <v>11850</v>
      </c>
      <c r="N49" s="85" t="s">
        <v>1047</v>
      </c>
    </row>
    <row r="50" spans="1:14">
      <c r="A50" s="82">
        <v>43882</v>
      </c>
      <c r="C50" t="s">
        <v>13</v>
      </c>
      <c r="D50" t="s">
        <v>14</v>
      </c>
      <c r="E50" t="s">
        <v>15</v>
      </c>
      <c r="F50" t="s">
        <v>69</v>
      </c>
      <c r="G50">
        <v>640</v>
      </c>
      <c r="H50">
        <v>5.93</v>
      </c>
      <c r="I50">
        <v>0.28000000000000003</v>
      </c>
      <c r="J50">
        <f t="shared" si="0"/>
        <v>5.6499999999999995</v>
      </c>
      <c r="K50" s="84">
        <f t="shared" si="1"/>
        <v>3615.9999999999995</v>
      </c>
      <c r="L50" s="84">
        <f t="shared" si="2"/>
        <v>5</v>
      </c>
      <c r="M50" s="84">
        <f t="shared" si="3"/>
        <v>3200</v>
      </c>
      <c r="N50" s="85" t="s">
        <v>1047</v>
      </c>
    </row>
    <row r="51" spans="1:14">
      <c r="A51" s="82">
        <v>43882</v>
      </c>
      <c r="C51" t="s">
        <v>13</v>
      </c>
      <c r="D51" t="s">
        <v>14</v>
      </c>
      <c r="E51" t="s">
        <v>15</v>
      </c>
      <c r="F51" t="s">
        <v>16</v>
      </c>
      <c r="G51">
        <v>8822</v>
      </c>
      <c r="H51">
        <v>5.93</v>
      </c>
      <c r="I51">
        <v>0.28000000000000003</v>
      </c>
      <c r="J51">
        <f t="shared" si="0"/>
        <v>5.6499999999999995</v>
      </c>
      <c r="K51" s="84">
        <f t="shared" si="1"/>
        <v>49844.299999999996</v>
      </c>
      <c r="L51" s="84">
        <f t="shared" si="2"/>
        <v>5</v>
      </c>
      <c r="M51" s="84">
        <f t="shared" si="3"/>
        <v>44110</v>
      </c>
      <c r="N51" s="85" t="s">
        <v>1047</v>
      </c>
    </row>
    <row r="52" spans="1:14">
      <c r="A52" s="82">
        <v>43882</v>
      </c>
      <c r="C52" t="s">
        <v>13</v>
      </c>
      <c r="D52" t="s">
        <v>14</v>
      </c>
      <c r="E52" t="s">
        <v>15</v>
      </c>
      <c r="F52" t="s">
        <v>16</v>
      </c>
      <c r="G52">
        <v>11250</v>
      </c>
      <c r="H52">
        <v>5.93</v>
      </c>
      <c r="I52">
        <v>0.28000000000000003</v>
      </c>
      <c r="J52">
        <f t="shared" si="0"/>
        <v>5.6499999999999995</v>
      </c>
      <c r="K52" s="84">
        <f t="shared" si="1"/>
        <v>63562.499999999993</v>
      </c>
      <c r="L52" s="84">
        <f t="shared" si="2"/>
        <v>5</v>
      </c>
      <c r="M52" s="84">
        <f t="shared" si="3"/>
        <v>56250</v>
      </c>
      <c r="N52" s="85" t="s">
        <v>1047</v>
      </c>
    </row>
    <row r="53" spans="1:14">
      <c r="A53" s="82">
        <v>43882</v>
      </c>
      <c r="C53" t="s">
        <v>13</v>
      </c>
      <c r="D53" t="s">
        <v>14</v>
      </c>
      <c r="E53" t="s">
        <v>15</v>
      </c>
      <c r="F53" t="s">
        <v>19</v>
      </c>
      <c r="G53">
        <v>3728</v>
      </c>
      <c r="H53">
        <v>5.93</v>
      </c>
      <c r="I53">
        <v>0.28000000000000003</v>
      </c>
      <c r="J53">
        <f t="shared" si="0"/>
        <v>5.6499999999999995</v>
      </c>
      <c r="K53" s="84">
        <f t="shared" si="1"/>
        <v>21063.199999999997</v>
      </c>
      <c r="L53" s="84">
        <f t="shared" si="2"/>
        <v>5</v>
      </c>
      <c r="M53" s="84">
        <f t="shared" si="3"/>
        <v>18640</v>
      </c>
      <c r="N53" s="85" t="s">
        <v>1047</v>
      </c>
    </row>
    <row r="54" spans="1:14">
      <c r="A54" s="82">
        <v>43882</v>
      </c>
      <c r="C54" t="s">
        <v>13</v>
      </c>
      <c r="D54" t="s">
        <v>14</v>
      </c>
      <c r="E54" t="s">
        <v>15</v>
      </c>
      <c r="F54" t="s">
        <v>25</v>
      </c>
      <c r="G54">
        <v>3887</v>
      </c>
      <c r="H54">
        <v>5.93</v>
      </c>
      <c r="I54">
        <v>0.28000000000000003</v>
      </c>
      <c r="J54">
        <f t="shared" si="0"/>
        <v>5.6499999999999995</v>
      </c>
      <c r="K54" s="84">
        <f t="shared" si="1"/>
        <v>21961.55</v>
      </c>
      <c r="L54" s="84">
        <f t="shared" si="2"/>
        <v>5</v>
      </c>
      <c r="M54" s="84">
        <f t="shared" si="3"/>
        <v>19435</v>
      </c>
      <c r="N54" s="85" t="s">
        <v>1047</v>
      </c>
    </row>
    <row r="55" spans="1:14">
      <c r="A55" s="82">
        <v>43882</v>
      </c>
      <c r="C55" t="s">
        <v>13</v>
      </c>
      <c r="D55" t="s">
        <v>14</v>
      </c>
      <c r="E55" t="s">
        <v>15</v>
      </c>
      <c r="F55" t="s">
        <v>44</v>
      </c>
      <c r="G55">
        <v>1051</v>
      </c>
      <c r="H55">
        <v>5.93</v>
      </c>
      <c r="I55">
        <v>0.28000000000000003</v>
      </c>
      <c r="J55">
        <f t="shared" si="0"/>
        <v>5.6499999999999995</v>
      </c>
      <c r="K55" s="84">
        <f t="shared" si="1"/>
        <v>5938.15</v>
      </c>
      <c r="L55" s="84">
        <f t="shared" si="2"/>
        <v>5</v>
      </c>
      <c r="M55" s="84">
        <f t="shared" si="3"/>
        <v>5255</v>
      </c>
      <c r="N55" s="85" t="s">
        <v>1047</v>
      </c>
    </row>
    <row r="56" spans="1:14">
      <c r="A56" s="82">
        <v>43882</v>
      </c>
      <c r="C56" t="s">
        <v>13</v>
      </c>
      <c r="D56" t="s">
        <v>14</v>
      </c>
      <c r="E56" t="s">
        <v>15</v>
      </c>
      <c r="F56" t="s">
        <v>44</v>
      </c>
      <c r="G56">
        <v>1088</v>
      </c>
      <c r="H56">
        <v>5.93</v>
      </c>
      <c r="I56">
        <v>0.28000000000000003</v>
      </c>
      <c r="J56">
        <f t="shared" si="0"/>
        <v>5.6499999999999995</v>
      </c>
      <c r="K56" s="84">
        <f t="shared" si="1"/>
        <v>6147.2</v>
      </c>
      <c r="L56" s="84">
        <f t="shared" si="2"/>
        <v>5</v>
      </c>
      <c r="M56" s="84">
        <f t="shared" si="3"/>
        <v>5440</v>
      </c>
      <c r="N56" s="85" t="s">
        <v>1047</v>
      </c>
    </row>
    <row r="57" spans="1:14">
      <c r="A57" s="82">
        <v>43882</v>
      </c>
      <c r="C57" t="s">
        <v>13</v>
      </c>
      <c r="D57" t="s">
        <v>14</v>
      </c>
      <c r="E57" t="s">
        <v>15</v>
      </c>
      <c r="F57" t="s">
        <v>44</v>
      </c>
      <c r="G57">
        <v>1111</v>
      </c>
      <c r="H57">
        <v>5.93</v>
      </c>
      <c r="I57">
        <v>0.28000000000000003</v>
      </c>
      <c r="J57">
        <f t="shared" si="0"/>
        <v>5.6499999999999995</v>
      </c>
      <c r="K57" s="84">
        <f t="shared" si="1"/>
        <v>6277.15</v>
      </c>
      <c r="L57" s="84">
        <f t="shared" si="2"/>
        <v>5</v>
      </c>
      <c r="M57" s="84">
        <f t="shared" si="3"/>
        <v>5555</v>
      </c>
      <c r="N57" s="85" t="s">
        <v>1047</v>
      </c>
    </row>
    <row r="58" spans="1:14">
      <c r="A58" s="82">
        <v>43882</v>
      </c>
      <c r="C58" t="s">
        <v>13</v>
      </c>
      <c r="D58" t="s">
        <v>14</v>
      </c>
      <c r="E58" t="s">
        <v>15</v>
      </c>
      <c r="F58" t="s">
        <v>44</v>
      </c>
      <c r="G58">
        <v>562</v>
      </c>
      <c r="H58">
        <v>5.93</v>
      </c>
      <c r="I58">
        <v>0.28000000000000003</v>
      </c>
      <c r="J58">
        <f t="shared" si="0"/>
        <v>5.6499999999999995</v>
      </c>
      <c r="K58" s="84">
        <f t="shared" si="1"/>
        <v>3175.2999999999997</v>
      </c>
      <c r="L58" s="84">
        <f t="shared" si="2"/>
        <v>5</v>
      </c>
      <c r="M58" s="84">
        <f t="shared" si="3"/>
        <v>2810</v>
      </c>
      <c r="N58" s="85" t="s">
        <v>1047</v>
      </c>
    </row>
    <row r="59" spans="1:14">
      <c r="A59" s="82">
        <v>43882</v>
      </c>
      <c r="C59" t="s">
        <v>13</v>
      </c>
      <c r="D59" t="s">
        <v>14</v>
      </c>
      <c r="E59" t="s">
        <v>15</v>
      </c>
      <c r="F59" t="s">
        <v>27</v>
      </c>
      <c r="G59">
        <v>1082</v>
      </c>
      <c r="H59">
        <v>5.93</v>
      </c>
      <c r="I59">
        <v>0.28000000000000003</v>
      </c>
      <c r="J59">
        <f t="shared" si="0"/>
        <v>5.6499999999999995</v>
      </c>
      <c r="K59" s="84">
        <f t="shared" si="1"/>
        <v>6113.2999999999993</v>
      </c>
      <c r="L59" s="84">
        <f t="shared" si="2"/>
        <v>5</v>
      </c>
      <c r="M59" s="84">
        <f t="shared" si="3"/>
        <v>5410</v>
      </c>
      <c r="N59" s="85" t="s">
        <v>1047</v>
      </c>
    </row>
    <row r="60" spans="1:14">
      <c r="A60" s="82">
        <v>43883</v>
      </c>
      <c r="C60" t="s">
        <v>13</v>
      </c>
      <c r="D60" t="s">
        <v>14</v>
      </c>
      <c r="E60" t="s">
        <v>15</v>
      </c>
      <c r="F60" t="s">
        <v>34</v>
      </c>
      <c r="G60">
        <v>445</v>
      </c>
      <c r="H60">
        <v>5.93</v>
      </c>
      <c r="I60">
        <v>0.28000000000000003</v>
      </c>
      <c r="J60">
        <f t="shared" si="0"/>
        <v>5.6499999999999995</v>
      </c>
      <c r="K60" s="84">
        <f t="shared" si="1"/>
        <v>2514.2499999999995</v>
      </c>
      <c r="L60" s="84">
        <f t="shared" si="2"/>
        <v>5</v>
      </c>
      <c r="M60" s="84">
        <f t="shared" si="3"/>
        <v>2225</v>
      </c>
      <c r="N60" s="85" t="s">
        <v>1047</v>
      </c>
    </row>
    <row r="61" spans="1:14">
      <c r="A61" s="82">
        <v>43883</v>
      </c>
      <c r="C61" t="s">
        <v>13</v>
      </c>
      <c r="D61" t="s">
        <v>14</v>
      </c>
      <c r="E61" t="s">
        <v>15</v>
      </c>
      <c r="F61" t="s">
        <v>35</v>
      </c>
      <c r="G61">
        <v>4747</v>
      </c>
      <c r="H61">
        <v>5.93</v>
      </c>
      <c r="I61">
        <v>0.28000000000000003</v>
      </c>
      <c r="J61">
        <f t="shared" si="0"/>
        <v>5.6499999999999995</v>
      </c>
      <c r="K61" s="84">
        <f t="shared" si="1"/>
        <v>26820.55</v>
      </c>
      <c r="L61" s="84">
        <f t="shared" si="2"/>
        <v>5</v>
      </c>
      <c r="M61" s="84">
        <f t="shared" si="3"/>
        <v>23735</v>
      </c>
      <c r="N61" s="85" t="s">
        <v>1047</v>
      </c>
    </row>
    <row r="62" spans="1:14">
      <c r="A62" s="82">
        <v>43883</v>
      </c>
      <c r="C62" t="s">
        <v>13</v>
      </c>
      <c r="D62" t="s">
        <v>14</v>
      </c>
      <c r="E62" t="s">
        <v>15</v>
      </c>
      <c r="F62" t="s">
        <v>35</v>
      </c>
      <c r="G62">
        <v>4158</v>
      </c>
      <c r="H62">
        <v>5.93</v>
      </c>
      <c r="I62">
        <v>0.28000000000000003</v>
      </c>
      <c r="J62">
        <f t="shared" si="0"/>
        <v>5.6499999999999995</v>
      </c>
      <c r="K62" s="84">
        <f t="shared" si="1"/>
        <v>23492.699999999997</v>
      </c>
      <c r="L62" s="84">
        <f t="shared" si="2"/>
        <v>5</v>
      </c>
      <c r="M62" s="84">
        <f t="shared" si="3"/>
        <v>20790</v>
      </c>
      <c r="N62" s="85" t="s">
        <v>1047</v>
      </c>
    </row>
    <row r="63" spans="1:14">
      <c r="A63" s="82">
        <v>43883</v>
      </c>
      <c r="C63" t="s">
        <v>13</v>
      </c>
      <c r="D63" t="s">
        <v>14</v>
      </c>
      <c r="E63" t="s">
        <v>15</v>
      </c>
      <c r="F63" t="s">
        <v>29</v>
      </c>
      <c r="G63">
        <v>2557</v>
      </c>
      <c r="H63">
        <v>5.93</v>
      </c>
      <c r="I63">
        <v>0.28000000000000003</v>
      </c>
      <c r="J63">
        <f t="shared" si="0"/>
        <v>5.6499999999999995</v>
      </c>
      <c r="K63" s="84">
        <f t="shared" si="1"/>
        <v>14447.05</v>
      </c>
      <c r="L63" s="84">
        <f t="shared" si="2"/>
        <v>5</v>
      </c>
      <c r="M63" s="84">
        <f t="shared" si="3"/>
        <v>12785</v>
      </c>
      <c r="N63" s="85" t="s">
        <v>1047</v>
      </c>
    </row>
    <row r="64" spans="1:14">
      <c r="A64" s="82">
        <v>43883</v>
      </c>
      <c r="C64" t="s">
        <v>13</v>
      </c>
      <c r="D64" t="s">
        <v>14</v>
      </c>
      <c r="E64" t="s">
        <v>15</v>
      </c>
      <c r="F64" t="s">
        <v>29</v>
      </c>
      <c r="G64">
        <v>268</v>
      </c>
      <c r="H64">
        <v>5.93</v>
      </c>
      <c r="I64">
        <v>0.28000000000000003</v>
      </c>
      <c r="J64">
        <f t="shared" si="0"/>
        <v>5.6499999999999995</v>
      </c>
      <c r="K64" s="84">
        <f t="shared" si="1"/>
        <v>1514.1999999999998</v>
      </c>
      <c r="L64" s="84">
        <f t="shared" si="2"/>
        <v>5</v>
      </c>
      <c r="M64" s="84">
        <f t="shared" si="3"/>
        <v>1340</v>
      </c>
      <c r="N64" s="85" t="s">
        <v>1047</v>
      </c>
    </row>
    <row r="65" spans="1:14">
      <c r="A65" s="82">
        <v>43883</v>
      </c>
      <c r="C65" t="s">
        <v>13</v>
      </c>
      <c r="D65" t="s">
        <v>14</v>
      </c>
      <c r="E65" t="s">
        <v>15</v>
      </c>
      <c r="F65" t="s">
        <v>37</v>
      </c>
      <c r="G65">
        <v>1617</v>
      </c>
      <c r="H65">
        <v>5.93</v>
      </c>
      <c r="I65">
        <v>0.28000000000000003</v>
      </c>
      <c r="J65">
        <f t="shared" si="0"/>
        <v>5.6499999999999995</v>
      </c>
      <c r="K65" s="84">
        <f t="shared" si="1"/>
        <v>9136.0499999999993</v>
      </c>
      <c r="L65" s="84">
        <f t="shared" si="2"/>
        <v>5</v>
      </c>
      <c r="M65" s="84">
        <f t="shared" si="3"/>
        <v>8085</v>
      </c>
      <c r="N65" s="85" t="s">
        <v>1047</v>
      </c>
    </row>
    <row r="66" spans="1:14">
      <c r="A66" s="82">
        <v>43883</v>
      </c>
      <c r="C66" t="s">
        <v>13</v>
      </c>
      <c r="D66" t="s">
        <v>14</v>
      </c>
      <c r="E66" t="s">
        <v>15</v>
      </c>
      <c r="F66" t="s">
        <v>83</v>
      </c>
      <c r="G66">
        <v>798</v>
      </c>
      <c r="H66">
        <v>5.93</v>
      </c>
      <c r="I66">
        <v>0.28000000000000003</v>
      </c>
      <c r="J66">
        <f t="shared" si="0"/>
        <v>5.6499999999999995</v>
      </c>
      <c r="K66" s="84">
        <f t="shared" si="1"/>
        <v>4508.7</v>
      </c>
      <c r="L66" s="84">
        <f t="shared" si="2"/>
        <v>5</v>
      </c>
      <c r="M66" s="84">
        <f t="shared" si="3"/>
        <v>3990</v>
      </c>
      <c r="N66" s="85" t="s">
        <v>1047</v>
      </c>
    </row>
    <row r="67" spans="1:14">
      <c r="A67" s="82">
        <v>43883</v>
      </c>
      <c r="C67" t="s">
        <v>13</v>
      </c>
      <c r="D67" t="s">
        <v>14</v>
      </c>
      <c r="E67" t="s">
        <v>15</v>
      </c>
      <c r="F67" t="s">
        <v>83</v>
      </c>
      <c r="G67">
        <v>186</v>
      </c>
      <c r="H67">
        <v>5.93</v>
      </c>
      <c r="I67">
        <v>0.28000000000000003</v>
      </c>
      <c r="J67">
        <f t="shared" ref="J67:J130" si="4">H67-I67</f>
        <v>5.6499999999999995</v>
      </c>
      <c r="K67" s="84">
        <f t="shared" ref="K67:K130" si="5">J67*G67</f>
        <v>1050.8999999999999</v>
      </c>
      <c r="L67" s="84">
        <f t="shared" ref="L67:L130" si="6">J67/1.13</f>
        <v>5</v>
      </c>
      <c r="M67" s="84">
        <f t="shared" ref="M67:M130" si="7">L67*G67</f>
        <v>930</v>
      </c>
      <c r="N67" s="85" t="s">
        <v>1047</v>
      </c>
    </row>
    <row r="68" spans="1:14">
      <c r="A68" s="82">
        <v>43883</v>
      </c>
      <c r="C68" t="s">
        <v>13</v>
      </c>
      <c r="D68" t="s">
        <v>14</v>
      </c>
      <c r="E68" t="s">
        <v>15</v>
      </c>
      <c r="F68" t="s">
        <v>21</v>
      </c>
      <c r="G68">
        <v>4360</v>
      </c>
      <c r="H68">
        <v>5.93</v>
      </c>
      <c r="I68">
        <v>0.28000000000000003</v>
      </c>
      <c r="J68">
        <f t="shared" si="4"/>
        <v>5.6499999999999995</v>
      </c>
      <c r="K68" s="84">
        <f t="shared" si="5"/>
        <v>24633.999999999996</v>
      </c>
      <c r="L68" s="84">
        <f t="shared" si="6"/>
        <v>5</v>
      </c>
      <c r="M68" s="84">
        <f t="shared" si="7"/>
        <v>21800</v>
      </c>
      <c r="N68" s="85" t="s">
        <v>1047</v>
      </c>
    </row>
    <row r="69" spans="1:14">
      <c r="A69" s="82">
        <v>43883</v>
      </c>
      <c r="C69" t="s">
        <v>13</v>
      </c>
      <c r="D69" t="s">
        <v>14</v>
      </c>
      <c r="E69" t="s">
        <v>15</v>
      </c>
      <c r="F69" t="s">
        <v>16</v>
      </c>
      <c r="G69">
        <v>6197</v>
      </c>
      <c r="H69">
        <v>5.93</v>
      </c>
      <c r="I69">
        <v>0.28000000000000003</v>
      </c>
      <c r="J69">
        <f t="shared" si="4"/>
        <v>5.6499999999999995</v>
      </c>
      <c r="K69" s="84">
        <f t="shared" si="5"/>
        <v>35013.049999999996</v>
      </c>
      <c r="L69" s="84">
        <f t="shared" si="6"/>
        <v>5</v>
      </c>
      <c r="M69" s="84">
        <f t="shared" si="7"/>
        <v>30985</v>
      </c>
      <c r="N69" s="85" t="s">
        <v>1047</v>
      </c>
    </row>
    <row r="70" spans="1:14">
      <c r="A70" s="82">
        <v>43883</v>
      </c>
      <c r="C70" t="s">
        <v>13</v>
      </c>
      <c r="D70" t="s">
        <v>14</v>
      </c>
      <c r="E70" t="s">
        <v>15</v>
      </c>
      <c r="F70" t="s">
        <v>16</v>
      </c>
      <c r="G70">
        <v>7797</v>
      </c>
      <c r="H70">
        <v>5.93</v>
      </c>
      <c r="I70">
        <v>0.28000000000000003</v>
      </c>
      <c r="J70">
        <f t="shared" si="4"/>
        <v>5.6499999999999995</v>
      </c>
      <c r="K70" s="84">
        <f t="shared" si="5"/>
        <v>44053.049999999996</v>
      </c>
      <c r="L70" s="84">
        <f t="shared" si="6"/>
        <v>5</v>
      </c>
      <c r="M70" s="84">
        <f t="shared" si="7"/>
        <v>38985</v>
      </c>
      <c r="N70" s="85" t="s">
        <v>1047</v>
      </c>
    </row>
    <row r="71" spans="1:14">
      <c r="A71" s="82">
        <v>43883</v>
      </c>
      <c r="C71" t="s">
        <v>13</v>
      </c>
      <c r="D71" t="s">
        <v>14</v>
      </c>
      <c r="E71" t="s">
        <v>15</v>
      </c>
      <c r="F71" t="s">
        <v>89</v>
      </c>
      <c r="G71">
        <v>1303</v>
      </c>
      <c r="H71">
        <v>5.93</v>
      </c>
      <c r="I71">
        <v>0.28000000000000003</v>
      </c>
      <c r="J71">
        <f t="shared" si="4"/>
        <v>5.6499999999999995</v>
      </c>
      <c r="K71" s="84">
        <f t="shared" si="5"/>
        <v>7361.9499999999989</v>
      </c>
      <c r="L71" s="84">
        <f t="shared" si="6"/>
        <v>5</v>
      </c>
      <c r="M71" s="84">
        <f t="shared" si="7"/>
        <v>6515</v>
      </c>
      <c r="N71" s="85" t="s">
        <v>1047</v>
      </c>
    </row>
    <row r="72" spans="1:14">
      <c r="A72" s="82">
        <v>43883</v>
      </c>
      <c r="C72" t="s">
        <v>13</v>
      </c>
      <c r="D72" t="s">
        <v>14</v>
      </c>
      <c r="E72" t="s">
        <v>15</v>
      </c>
      <c r="F72" t="s">
        <v>19</v>
      </c>
      <c r="G72">
        <v>2776</v>
      </c>
      <c r="H72">
        <v>5.93</v>
      </c>
      <c r="I72">
        <v>0.28000000000000003</v>
      </c>
      <c r="J72">
        <f t="shared" si="4"/>
        <v>5.6499999999999995</v>
      </c>
      <c r="K72" s="84">
        <f t="shared" si="5"/>
        <v>15684.399999999998</v>
      </c>
      <c r="L72" s="84">
        <f t="shared" si="6"/>
        <v>5</v>
      </c>
      <c r="M72" s="84">
        <f t="shared" si="7"/>
        <v>13880</v>
      </c>
      <c r="N72" s="85" t="s">
        <v>1047</v>
      </c>
    </row>
    <row r="73" spans="1:14">
      <c r="A73" s="82">
        <v>43883</v>
      </c>
      <c r="C73" t="s">
        <v>13</v>
      </c>
      <c r="D73" t="s">
        <v>14</v>
      </c>
      <c r="E73" t="s">
        <v>15</v>
      </c>
      <c r="F73" t="s">
        <v>25</v>
      </c>
      <c r="G73">
        <v>4613</v>
      </c>
      <c r="H73">
        <v>5.93</v>
      </c>
      <c r="I73">
        <v>0.28000000000000003</v>
      </c>
      <c r="J73">
        <f t="shared" si="4"/>
        <v>5.6499999999999995</v>
      </c>
      <c r="K73" s="84">
        <f t="shared" si="5"/>
        <v>26063.449999999997</v>
      </c>
      <c r="L73" s="84">
        <f t="shared" si="6"/>
        <v>5</v>
      </c>
      <c r="M73" s="84">
        <f t="shared" si="7"/>
        <v>23065</v>
      </c>
      <c r="N73" s="85" t="s">
        <v>1047</v>
      </c>
    </row>
    <row r="74" spans="1:14">
      <c r="A74" s="82">
        <v>43883</v>
      </c>
      <c r="C74" t="s">
        <v>13</v>
      </c>
      <c r="D74" t="s">
        <v>14</v>
      </c>
      <c r="E74" t="s">
        <v>15</v>
      </c>
      <c r="F74" t="s">
        <v>44</v>
      </c>
      <c r="G74">
        <v>1049</v>
      </c>
      <c r="H74">
        <v>5.93</v>
      </c>
      <c r="I74">
        <v>0.28000000000000003</v>
      </c>
      <c r="J74">
        <f t="shared" si="4"/>
        <v>5.6499999999999995</v>
      </c>
      <c r="K74" s="84">
        <f t="shared" si="5"/>
        <v>5926.8499999999995</v>
      </c>
      <c r="L74" s="84">
        <f t="shared" si="6"/>
        <v>5</v>
      </c>
      <c r="M74" s="84">
        <f t="shared" si="7"/>
        <v>5245</v>
      </c>
      <c r="N74" s="85" t="s">
        <v>1047</v>
      </c>
    </row>
    <row r="75" spans="1:14">
      <c r="A75" s="82">
        <v>43883</v>
      </c>
      <c r="C75" t="s">
        <v>13</v>
      </c>
      <c r="D75" t="s">
        <v>14</v>
      </c>
      <c r="E75" t="s">
        <v>15</v>
      </c>
      <c r="F75" t="s">
        <v>44</v>
      </c>
      <c r="G75">
        <v>954</v>
      </c>
      <c r="H75">
        <v>5.93</v>
      </c>
      <c r="I75">
        <v>0.28000000000000003</v>
      </c>
      <c r="J75">
        <f t="shared" si="4"/>
        <v>5.6499999999999995</v>
      </c>
      <c r="K75" s="84">
        <f t="shared" si="5"/>
        <v>5390.0999999999995</v>
      </c>
      <c r="L75" s="84">
        <f t="shared" si="6"/>
        <v>5</v>
      </c>
      <c r="M75" s="84">
        <f t="shared" si="7"/>
        <v>4770</v>
      </c>
      <c r="N75" s="85" t="s">
        <v>1047</v>
      </c>
    </row>
    <row r="76" spans="1:14">
      <c r="A76" s="82">
        <v>43883</v>
      </c>
      <c r="C76" t="s">
        <v>13</v>
      </c>
      <c r="D76" t="s">
        <v>14</v>
      </c>
      <c r="E76" t="s">
        <v>15</v>
      </c>
      <c r="F76" t="s">
        <v>44</v>
      </c>
      <c r="G76">
        <v>925</v>
      </c>
      <c r="H76">
        <v>5.93</v>
      </c>
      <c r="I76">
        <v>0.28000000000000003</v>
      </c>
      <c r="J76">
        <f t="shared" si="4"/>
        <v>5.6499999999999995</v>
      </c>
      <c r="K76" s="84">
        <f t="shared" si="5"/>
        <v>5226.2499999999991</v>
      </c>
      <c r="L76" s="84">
        <f t="shared" si="6"/>
        <v>5</v>
      </c>
      <c r="M76" s="84">
        <f t="shared" si="7"/>
        <v>4625</v>
      </c>
      <c r="N76" s="85" t="s">
        <v>1047</v>
      </c>
    </row>
    <row r="77" spans="1:14">
      <c r="A77" s="82">
        <v>43883</v>
      </c>
      <c r="C77" t="s">
        <v>13</v>
      </c>
      <c r="D77" t="s">
        <v>14</v>
      </c>
      <c r="E77" t="s">
        <v>15</v>
      </c>
      <c r="F77" t="s">
        <v>27</v>
      </c>
      <c r="G77">
        <v>2925</v>
      </c>
      <c r="H77">
        <v>5.93</v>
      </c>
      <c r="I77">
        <v>0.28000000000000003</v>
      </c>
      <c r="J77">
        <f t="shared" si="4"/>
        <v>5.6499999999999995</v>
      </c>
      <c r="K77" s="84">
        <f t="shared" si="5"/>
        <v>16526.25</v>
      </c>
      <c r="L77" s="84">
        <f t="shared" si="6"/>
        <v>5</v>
      </c>
      <c r="M77" s="84">
        <f t="shared" si="7"/>
        <v>14625</v>
      </c>
      <c r="N77" s="85" t="s">
        <v>1047</v>
      </c>
    </row>
    <row r="78" spans="1:14">
      <c r="A78" s="82">
        <v>43884</v>
      </c>
      <c r="C78" t="s">
        <v>13</v>
      </c>
      <c r="D78" t="s">
        <v>14</v>
      </c>
      <c r="E78" t="s">
        <v>15</v>
      </c>
      <c r="F78" t="s">
        <v>34</v>
      </c>
      <c r="G78">
        <v>351</v>
      </c>
      <c r="H78">
        <v>5.93</v>
      </c>
      <c r="I78">
        <v>0.28000000000000003</v>
      </c>
      <c r="J78">
        <f t="shared" si="4"/>
        <v>5.6499999999999995</v>
      </c>
      <c r="K78" s="84">
        <f t="shared" si="5"/>
        <v>1983.1499999999999</v>
      </c>
      <c r="L78" s="84">
        <f t="shared" si="6"/>
        <v>5</v>
      </c>
      <c r="M78" s="84">
        <f t="shared" si="7"/>
        <v>1755</v>
      </c>
      <c r="N78" s="85" t="s">
        <v>1047</v>
      </c>
    </row>
    <row r="79" spans="1:14">
      <c r="A79" s="82">
        <v>43884</v>
      </c>
      <c r="C79" t="s">
        <v>13</v>
      </c>
      <c r="D79" t="s">
        <v>14</v>
      </c>
      <c r="E79" t="s">
        <v>15</v>
      </c>
      <c r="F79" t="s">
        <v>35</v>
      </c>
      <c r="G79">
        <v>7177</v>
      </c>
      <c r="H79">
        <v>5.93</v>
      </c>
      <c r="I79">
        <v>0.28000000000000003</v>
      </c>
      <c r="J79">
        <f t="shared" si="4"/>
        <v>5.6499999999999995</v>
      </c>
      <c r="K79" s="84">
        <f t="shared" si="5"/>
        <v>40550.049999999996</v>
      </c>
      <c r="L79" s="84">
        <f t="shared" si="6"/>
        <v>5</v>
      </c>
      <c r="M79" s="84">
        <f t="shared" si="7"/>
        <v>35885</v>
      </c>
      <c r="N79" s="85" t="s">
        <v>1047</v>
      </c>
    </row>
    <row r="80" spans="1:14">
      <c r="A80" s="82">
        <v>43884</v>
      </c>
      <c r="C80" t="s">
        <v>13</v>
      </c>
      <c r="D80" t="s">
        <v>14</v>
      </c>
      <c r="E80" t="s">
        <v>15</v>
      </c>
      <c r="F80" t="s">
        <v>29</v>
      </c>
      <c r="G80">
        <v>2484</v>
      </c>
      <c r="H80">
        <v>5.93</v>
      </c>
      <c r="I80">
        <v>0.28000000000000003</v>
      </c>
      <c r="J80">
        <f t="shared" si="4"/>
        <v>5.6499999999999995</v>
      </c>
      <c r="K80" s="84">
        <f t="shared" si="5"/>
        <v>14034.599999999999</v>
      </c>
      <c r="L80" s="84">
        <f t="shared" si="6"/>
        <v>5</v>
      </c>
      <c r="M80" s="84">
        <f t="shared" si="7"/>
        <v>12420</v>
      </c>
      <c r="N80" s="85" t="s">
        <v>1047</v>
      </c>
    </row>
    <row r="81" spans="1:14">
      <c r="A81" s="82">
        <v>43884</v>
      </c>
      <c r="C81" t="s">
        <v>13</v>
      </c>
      <c r="D81" t="s">
        <v>14</v>
      </c>
      <c r="E81" t="s">
        <v>15</v>
      </c>
      <c r="F81" t="s">
        <v>37</v>
      </c>
      <c r="G81">
        <v>1037</v>
      </c>
      <c r="H81">
        <v>5.93</v>
      </c>
      <c r="I81">
        <v>0.28000000000000003</v>
      </c>
      <c r="J81">
        <f t="shared" si="4"/>
        <v>5.6499999999999995</v>
      </c>
      <c r="K81" s="84">
        <f t="shared" si="5"/>
        <v>5859.0499999999993</v>
      </c>
      <c r="L81" s="84">
        <f t="shared" si="6"/>
        <v>5</v>
      </c>
      <c r="M81" s="84">
        <f t="shared" si="7"/>
        <v>5185</v>
      </c>
      <c r="N81" s="85" t="s">
        <v>1047</v>
      </c>
    </row>
    <row r="82" spans="1:14">
      <c r="A82" s="82">
        <v>43884</v>
      </c>
      <c r="C82" t="s">
        <v>13</v>
      </c>
      <c r="D82" t="s">
        <v>14</v>
      </c>
      <c r="E82" t="s">
        <v>15</v>
      </c>
      <c r="F82" t="s">
        <v>100</v>
      </c>
      <c r="G82">
        <v>1008</v>
      </c>
      <c r="H82">
        <v>5.93</v>
      </c>
      <c r="I82">
        <v>0.28000000000000003</v>
      </c>
      <c r="J82">
        <f t="shared" si="4"/>
        <v>5.6499999999999995</v>
      </c>
      <c r="K82" s="84">
        <f t="shared" si="5"/>
        <v>5695.2</v>
      </c>
      <c r="L82" s="84">
        <f t="shared" si="6"/>
        <v>5</v>
      </c>
      <c r="M82" s="84">
        <f t="shared" si="7"/>
        <v>5040</v>
      </c>
      <c r="N82" s="85" t="s">
        <v>1047</v>
      </c>
    </row>
    <row r="83" spans="1:14">
      <c r="A83" s="82">
        <v>43884</v>
      </c>
      <c r="C83" t="s">
        <v>13</v>
      </c>
      <c r="D83" t="s">
        <v>14</v>
      </c>
      <c r="E83" t="s">
        <v>15</v>
      </c>
      <c r="F83" t="s">
        <v>21</v>
      </c>
      <c r="G83">
        <v>3293</v>
      </c>
      <c r="H83">
        <v>5.93</v>
      </c>
      <c r="I83">
        <v>0.28000000000000003</v>
      </c>
      <c r="J83">
        <f t="shared" si="4"/>
        <v>5.6499999999999995</v>
      </c>
      <c r="K83" s="84">
        <f t="shared" si="5"/>
        <v>18605.449999999997</v>
      </c>
      <c r="L83" s="84">
        <f t="shared" si="6"/>
        <v>5</v>
      </c>
      <c r="M83" s="84">
        <f t="shared" si="7"/>
        <v>16465</v>
      </c>
      <c r="N83" s="85" t="s">
        <v>1047</v>
      </c>
    </row>
    <row r="84" spans="1:14">
      <c r="A84" s="82">
        <v>43884</v>
      </c>
      <c r="C84" t="s">
        <v>13</v>
      </c>
      <c r="D84" t="s">
        <v>14</v>
      </c>
      <c r="E84" t="s">
        <v>15</v>
      </c>
      <c r="F84" t="s">
        <v>16</v>
      </c>
      <c r="G84">
        <v>8806</v>
      </c>
      <c r="H84">
        <v>5.93</v>
      </c>
      <c r="I84">
        <v>0.28000000000000003</v>
      </c>
      <c r="J84">
        <f t="shared" si="4"/>
        <v>5.6499999999999995</v>
      </c>
      <c r="K84" s="84">
        <f t="shared" si="5"/>
        <v>49753.899999999994</v>
      </c>
      <c r="L84" s="84">
        <f t="shared" si="6"/>
        <v>5</v>
      </c>
      <c r="M84" s="84">
        <f t="shared" si="7"/>
        <v>44030</v>
      </c>
      <c r="N84" s="85" t="s">
        <v>1047</v>
      </c>
    </row>
    <row r="85" spans="1:14">
      <c r="A85" s="82">
        <v>43884</v>
      </c>
      <c r="C85" t="s">
        <v>13</v>
      </c>
      <c r="D85" t="s">
        <v>14</v>
      </c>
      <c r="E85" t="s">
        <v>15</v>
      </c>
      <c r="F85" t="s">
        <v>16</v>
      </c>
      <c r="G85">
        <v>11006</v>
      </c>
      <c r="H85">
        <v>5.93</v>
      </c>
      <c r="I85">
        <v>0.28000000000000003</v>
      </c>
      <c r="J85">
        <f t="shared" si="4"/>
        <v>5.6499999999999995</v>
      </c>
      <c r="K85" s="84">
        <f t="shared" si="5"/>
        <v>62183.899999999994</v>
      </c>
      <c r="L85" s="84">
        <f t="shared" si="6"/>
        <v>5</v>
      </c>
      <c r="M85" s="84">
        <f t="shared" si="7"/>
        <v>55030</v>
      </c>
      <c r="N85" s="85" t="s">
        <v>1047</v>
      </c>
    </row>
    <row r="86" spans="1:14">
      <c r="A86" s="82">
        <v>43884</v>
      </c>
      <c r="C86" t="s">
        <v>13</v>
      </c>
      <c r="D86" t="s">
        <v>14</v>
      </c>
      <c r="E86" t="s">
        <v>15</v>
      </c>
      <c r="F86" t="s">
        <v>89</v>
      </c>
      <c r="G86">
        <v>2140</v>
      </c>
      <c r="H86">
        <v>5.93</v>
      </c>
      <c r="I86">
        <v>0.28000000000000003</v>
      </c>
      <c r="J86">
        <f t="shared" si="4"/>
        <v>5.6499999999999995</v>
      </c>
      <c r="K86" s="84">
        <f t="shared" si="5"/>
        <v>12090.999999999998</v>
      </c>
      <c r="L86" s="84">
        <f t="shared" si="6"/>
        <v>5</v>
      </c>
      <c r="M86" s="84">
        <f t="shared" si="7"/>
        <v>10700</v>
      </c>
      <c r="N86" s="85" t="s">
        <v>1047</v>
      </c>
    </row>
    <row r="87" spans="1:14">
      <c r="A87" s="82">
        <v>43884</v>
      </c>
      <c r="C87" t="s">
        <v>13</v>
      </c>
      <c r="D87" t="s">
        <v>14</v>
      </c>
      <c r="E87" t="s">
        <v>15</v>
      </c>
      <c r="F87" t="s">
        <v>19</v>
      </c>
      <c r="G87">
        <v>4042</v>
      </c>
      <c r="H87">
        <v>5.93</v>
      </c>
      <c r="I87">
        <v>0.28000000000000003</v>
      </c>
      <c r="J87">
        <f t="shared" si="4"/>
        <v>5.6499999999999995</v>
      </c>
      <c r="K87" s="84">
        <f t="shared" si="5"/>
        <v>22837.3</v>
      </c>
      <c r="L87" s="84">
        <f t="shared" si="6"/>
        <v>5</v>
      </c>
      <c r="M87" s="84">
        <f t="shared" si="7"/>
        <v>20210</v>
      </c>
      <c r="N87" s="85" t="s">
        <v>1047</v>
      </c>
    </row>
    <row r="88" spans="1:14">
      <c r="A88" s="82">
        <v>43884</v>
      </c>
      <c r="C88" t="s">
        <v>13</v>
      </c>
      <c r="D88" t="s">
        <v>14</v>
      </c>
      <c r="E88" t="s">
        <v>15</v>
      </c>
      <c r="F88" t="s">
        <v>106</v>
      </c>
      <c r="G88">
        <v>54</v>
      </c>
      <c r="H88">
        <v>5.93</v>
      </c>
      <c r="I88">
        <v>0.28000000000000003</v>
      </c>
      <c r="J88">
        <f t="shared" si="4"/>
        <v>5.6499999999999995</v>
      </c>
      <c r="K88" s="84">
        <f t="shared" si="5"/>
        <v>305.09999999999997</v>
      </c>
      <c r="L88" s="84">
        <f t="shared" si="6"/>
        <v>5</v>
      </c>
      <c r="M88" s="84">
        <f t="shared" si="7"/>
        <v>270</v>
      </c>
      <c r="N88" s="85" t="s">
        <v>1047</v>
      </c>
    </row>
    <row r="89" spans="1:14">
      <c r="A89" s="82">
        <v>43884</v>
      </c>
      <c r="C89" t="s">
        <v>13</v>
      </c>
      <c r="D89" t="s">
        <v>14</v>
      </c>
      <c r="E89" t="s">
        <v>15</v>
      </c>
      <c r="F89" t="s">
        <v>106</v>
      </c>
      <c r="G89">
        <v>121</v>
      </c>
      <c r="H89">
        <v>5.93</v>
      </c>
      <c r="I89">
        <v>0.28000000000000003</v>
      </c>
      <c r="J89">
        <f t="shared" si="4"/>
        <v>5.6499999999999995</v>
      </c>
      <c r="K89" s="84">
        <f t="shared" si="5"/>
        <v>683.65</v>
      </c>
      <c r="L89" s="84">
        <f t="shared" si="6"/>
        <v>5</v>
      </c>
      <c r="M89" s="84">
        <f t="shared" si="7"/>
        <v>605</v>
      </c>
      <c r="N89" s="85" t="s">
        <v>1047</v>
      </c>
    </row>
    <row r="90" spans="1:14">
      <c r="A90" s="82">
        <v>43884</v>
      </c>
      <c r="C90" t="s">
        <v>13</v>
      </c>
      <c r="D90" t="s">
        <v>14</v>
      </c>
      <c r="E90" t="s">
        <v>15</v>
      </c>
      <c r="F90" t="s">
        <v>106</v>
      </c>
      <c r="G90">
        <v>97</v>
      </c>
      <c r="H90">
        <v>5.93</v>
      </c>
      <c r="I90">
        <v>0.28000000000000003</v>
      </c>
      <c r="J90">
        <f t="shared" si="4"/>
        <v>5.6499999999999995</v>
      </c>
      <c r="K90" s="84">
        <f t="shared" si="5"/>
        <v>548.04999999999995</v>
      </c>
      <c r="L90" s="84">
        <f t="shared" si="6"/>
        <v>5</v>
      </c>
      <c r="M90" s="84">
        <f t="shared" si="7"/>
        <v>485</v>
      </c>
      <c r="N90" s="85" t="s">
        <v>1047</v>
      </c>
    </row>
    <row r="91" spans="1:14">
      <c r="A91" s="82">
        <v>43884</v>
      </c>
      <c r="C91" t="s">
        <v>13</v>
      </c>
      <c r="D91" t="s">
        <v>14</v>
      </c>
      <c r="E91" t="s">
        <v>15</v>
      </c>
      <c r="F91" t="s">
        <v>25</v>
      </c>
      <c r="G91">
        <v>2888</v>
      </c>
      <c r="H91">
        <v>5.93</v>
      </c>
      <c r="I91">
        <v>0.28000000000000003</v>
      </c>
      <c r="J91">
        <f t="shared" si="4"/>
        <v>5.6499999999999995</v>
      </c>
      <c r="K91" s="84">
        <f t="shared" si="5"/>
        <v>16317.199999999999</v>
      </c>
      <c r="L91" s="84">
        <f t="shared" si="6"/>
        <v>5</v>
      </c>
      <c r="M91" s="84">
        <f t="shared" si="7"/>
        <v>14440</v>
      </c>
      <c r="N91" s="85" t="s">
        <v>1047</v>
      </c>
    </row>
    <row r="92" spans="1:14">
      <c r="A92" s="82">
        <v>43884</v>
      </c>
      <c r="C92" t="s">
        <v>13</v>
      </c>
      <c r="D92" t="s">
        <v>14</v>
      </c>
      <c r="E92" t="s">
        <v>15</v>
      </c>
      <c r="F92" t="s">
        <v>44</v>
      </c>
      <c r="G92">
        <v>1051</v>
      </c>
      <c r="H92">
        <v>5.93</v>
      </c>
      <c r="I92">
        <v>0.28000000000000003</v>
      </c>
      <c r="J92">
        <f t="shared" si="4"/>
        <v>5.6499999999999995</v>
      </c>
      <c r="K92" s="84">
        <f t="shared" si="5"/>
        <v>5938.15</v>
      </c>
      <c r="L92" s="84">
        <f t="shared" si="6"/>
        <v>5</v>
      </c>
      <c r="M92" s="84">
        <f t="shared" si="7"/>
        <v>5255</v>
      </c>
      <c r="N92" s="85" t="s">
        <v>1047</v>
      </c>
    </row>
    <row r="93" spans="1:14">
      <c r="A93" s="82">
        <v>43884</v>
      </c>
      <c r="C93" t="s">
        <v>13</v>
      </c>
      <c r="D93" t="s">
        <v>14</v>
      </c>
      <c r="E93" t="s">
        <v>15</v>
      </c>
      <c r="F93" t="s">
        <v>44</v>
      </c>
      <c r="G93">
        <v>891</v>
      </c>
      <c r="H93">
        <v>5.93</v>
      </c>
      <c r="I93">
        <v>0.28000000000000003</v>
      </c>
      <c r="J93">
        <f t="shared" si="4"/>
        <v>5.6499999999999995</v>
      </c>
      <c r="K93" s="84">
        <f t="shared" si="5"/>
        <v>5034.1499999999996</v>
      </c>
      <c r="L93" s="84">
        <f t="shared" si="6"/>
        <v>5</v>
      </c>
      <c r="M93" s="84">
        <f t="shared" si="7"/>
        <v>4455</v>
      </c>
      <c r="N93" s="85" t="s">
        <v>1047</v>
      </c>
    </row>
    <row r="94" spans="1:14">
      <c r="A94" s="82">
        <v>43884</v>
      </c>
      <c r="C94" t="s">
        <v>13</v>
      </c>
      <c r="D94" t="s">
        <v>14</v>
      </c>
      <c r="E94" t="s">
        <v>15</v>
      </c>
      <c r="F94" t="s">
        <v>44</v>
      </c>
      <c r="G94">
        <v>814</v>
      </c>
      <c r="H94">
        <v>5.93</v>
      </c>
      <c r="I94">
        <v>0.28000000000000003</v>
      </c>
      <c r="J94">
        <f t="shared" si="4"/>
        <v>5.6499999999999995</v>
      </c>
      <c r="K94" s="84">
        <f t="shared" si="5"/>
        <v>4599.0999999999995</v>
      </c>
      <c r="L94" s="84">
        <f t="shared" si="6"/>
        <v>5</v>
      </c>
      <c r="M94" s="84">
        <f t="shared" si="7"/>
        <v>4070</v>
      </c>
      <c r="N94" s="85" t="s">
        <v>1047</v>
      </c>
    </row>
    <row r="95" spans="1:14">
      <c r="A95" s="82">
        <v>43884</v>
      </c>
      <c r="C95" t="s">
        <v>13</v>
      </c>
      <c r="D95" t="s">
        <v>14</v>
      </c>
      <c r="E95" t="s">
        <v>15</v>
      </c>
      <c r="F95" t="s">
        <v>44</v>
      </c>
      <c r="G95">
        <v>1439</v>
      </c>
      <c r="H95">
        <v>5.93</v>
      </c>
      <c r="I95">
        <v>0.28000000000000003</v>
      </c>
      <c r="J95">
        <f t="shared" si="4"/>
        <v>5.6499999999999995</v>
      </c>
      <c r="K95" s="84">
        <f t="shared" si="5"/>
        <v>8130.3499999999995</v>
      </c>
      <c r="L95" s="84">
        <f t="shared" si="6"/>
        <v>5</v>
      </c>
      <c r="M95" s="84">
        <f t="shared" si="7"/>
        <v>7195</v>
      </c>
      <c r="N95" s="85" t="s">
        <v>1047</v>
      </c>
    </row>
    <row r="96" spans="1:14">
      <c r="A96" s="82">
        <v>43884</v>
      </c>
      <c r="C96" t="s">
        <v>13</v>
      </c>
      <c r="D96" t="s">
        <v>14</v>
      </c>
      <c r="E96" t="s">
        <v>15</v>
      </c>
      <c r="F96" t="s">
        <v>44</v>
      </c>
      <c r="G96">
        <v>1192</v>
      </c>
      <c r="H96">
        <v>5.93</v>
      </c>
      <c r="I96">
        <v>0.28000000000000003</v>
      </c>
      <c r="J96">
        <f t="shared" si="4"/>
        <v>5.6499999999999995</v>
      </c>
      <c r="K96" s="84">
        <f t="shared" si="5"/>
        <v>6734.7999999999993</v>
      </c>
      <c r="L96" s="84">
        <f t="shared" si="6"/>
        <v>5</v>
      </c>
      <c r="M96" s="84">
        <f t="shared" si="7"/>
        <v>5960</v>
      </c>
      <c r="N96" s="85" t="s">
        <v>1047</v>
      </c>
    </row>
    <row r="97" spans="1:14">
      <c r="A97" s="82">
        <v>43884</v>
      </c>
      <c r="C97" t="s">
        <v>13</v>
      </c>
      <c r="D97" t="s">
        <v>14</v>
      </c>
      <c r="E97" t="s">
        <v>15</v>
      </c>
      <c r="F97" t="s">
        <v>44</v>
      </c>
      <c r="G97">
        <v>716</v>
      </c>
      <c r="H97">
        <v>5.93</v>
      </c>
      <c r="I97">
        <v>0.28000000000000003</v>
      </c>
      <c r="J97">
        <f t="shared" si="4"/>
        <v>5.6499999999999995</v>
      </c>
      <c r="K97" s="84">
        <f t="shared" si="5"/>
        <v>4045.3999999999996</v>
      </c>
      <c r="L97" s="84">
        <f t="shared" si="6"/>
        <v>5</v>
      </c>
      <c r="M97" s="84">
        <f t="shared" si="7"/>
        <v>3580</v>
      </c>
      <c r="N97" s="85" t="s">
        <v>1047</v>
      </c>
    </row>
    <row r="98" spans="1:14">
      <c r="A98" s="82">
        <v>43884</v>
      </c>
      <c r="C98" t="s">
        <v>13</v>
      </c>
      <c r="D98" t="s">
        <v>14</v>
      </c>
      <c r="E98" t="s">
        <v>15</v>
      </c>
      <c r="F98" t="s">
        <v>27</v>
      </c>
      <c r="G98">
        <v>2945</v>
      </c>
      <c r="H98">
        <v>5.93</v>
      </c>
      <c r="I98">
        <v>0.28000000000000003</v>
      </c>
      <c r="J98">
        <f t="shared" si="4"/>
        <v>5.6499999999999995</v>
      </c>
      <c r="K98" s="84">
        <f t="shared" si="5"/>
        <v>16639.25</v>
      </c>
      <c r="L98" s="84">
        <f t="shared" si="6"/>
        <v>5</v>
      </c>
      <c r="M98" s="84">
        <f t="shared" si="7"/>
        <v>14725</v>
      </c>
      <c r="N98" s="85" t="s">
        <v>1047</v>
      </c>
    </row>
    <row r="99" spans="1:14">
      <c r="A99" s="82">
        <v>43884</v>
      </c>
      <c r="C99" t="s">
        <v>13</v>
      </c>
      <c r="D99" t="s">
        <v>14</v>
      </c>
      <c r="E99" t="s">
        <v>15</v>
      </c>
      <c r="F99" t="s">
        <v>64</v>
      </c>
      <c r="G99">
        <v>1292</v>
      </c>
      <c r="H99">
        <v>5.93</v>
      </c>
      <c r="I99">
        <v>0.28000000000000003</v>
      </c>
      <c r="J99">
        <f t="shared" si="4"/>
        <v>5.6499999999999995</v>
      </c>
      <c r="K99" s="84">
        <f t="shared" si="5"/>
        <v>7299.7999999999993</v>
      </c>
      <c r="L99" s="84">
        <f t="shared" si="6"/>
        <v>5</v>
      </c>
      <c r="M99" s="84">
        <f t="shared" si="7"/>
        <v>6460</v>
      </c>
      <c r="N99" s="85" t="s">
        <v>1047</v>
      </c>
    </row>
    <row r="100" spans="1:14">
      <c r="A100" s="82">
        <v>43885</v>
      </c>
      <c r="C100" t="s">
        <v>13</v>
      </c>
      <c r="D100" t="s">
        <v>14</v>
      </c>
      <c r="E100" t="s">
        <v>15</v>
      </c>
      <c r="F100" t="s">
        <v>34</v>
      </c>
      <c r="G100">
        <v>986</v>
      </c>
      <c r="H100">
        <v>5.93</v>
      </c>
      <c r="I100">
        <v>0.28000000000000003</v>
      </c>
      <c r="J100">
        <f t="shared" si="4"/>
        <v>5.6499999999999995</v>
      </c>
      <c r="K100" s="84">
        <f t="shared" si="5"/>
        <v>5570.9</v>
      </c>
      <c r="L100" s="84">
        <f t="shared" si="6"/>
        <v>5</v>
      </c>
      <c r="M100" s="84">
        <f t="shared" si="7"/>
        <v>4930</v>
      </c>
      <c r="N100" s="85" t="s">
        <v>1047</v>
      </c>
    </row>
    <row r="101" spans="1:14">
      <c r="A101" s="82">
        <v>43885</v>
      </c>
      <c r="C101" t="s">
        <v>13</v>
      </c>
      <c r="D101" t="s">
        <v>14</v>
      </c>
      <c r="E101" t="s">
        <v>15</v>
      </c>
      <c r="F101" t="s">
        <v>34</v>
      </c>
      <c r="G101">
        <v>295</v>
      </c>
      <c r="H101">
        <v>5.93</v>
      </c>
      <c r="I101">
        <v>0.28000000000000003</v>
      </c>
      <c r="J101">
        <f t="shared" si="4"/>
        <v>5.6499999999999995</v>
      </c>
      <c r="K101" s="84">
        <f t="shared" si="5"/>
        <v>1666.7499999999998</v>
      </c>
      <c r="L101" s="84">
        <f t="shared" si="6"/>
        <v>5</v>
      </c>
      <c r="M101" s="84">
        <f t="shared" si="7"/>
        <v>1475</v>
      </c>
      <c r="N101" s="85" t="s">
        <v>1047</v>
      </c>
    </row>
    <row r="102" spans="1:14">
      <c r="A102" s="82">
        <v>43885</v>
      </c>
      <c r="C102" t="s">
        <v>13</v>
      </c>
      <c r="D102" t="s">
        <v>14</v>
      </c>
      <c r="E102" t="s">
        <v>15</v>
      </c>
      <c r="F102" t="s">
        <v>35</v>
      </c>
      <c r="G102">
        <v>5059</v>
      </c>
      <c r="H102">
        <v>5.93</v>
      </c>
      <c r="I102">
        <v>0.28000000000000003</v>
      </c>
      <c r="J102">
        <f t="shared" si="4"/>
        <v>5.6499999999999995</v>
      </c>
      <c r="K102" s="84">
        <f t="shared" si="5"/>
        <v>28583.35</v>
      </c>
      <c r="L102" s="84">
        <f t="shared" si="6"/>
        <v>5</v>
      </c>
      <c r="M102" s="84">
        <f t="shared" si="7"/>
        <v>25295</v>
      </c>
      <c r="N102" s="85" t="s">
        <v>1047</v>
      </c>
    </row>
    <row r="103" spans="1:14">
      <c r="A103" s="82">
        <v>43885</v>
      </c>
      <c r="C103" t="s">
        <v>13</v>
      </c>
      <c r="D103" t="s">
        <v>14</v>
      </c>
      <c r="E103" t="s">
        <v>15</v>
      </c>
      <c r="F103" t="s">
        <v>29</v>
      </c>
      <c r="G103">
        <v>2598</v>
      </c>
      <c r="H103">
        <v>5.93</v>
      </c>
      <c r="I103">
        <v>0.28000000000000003</v>
      </c>
      <c r="J103">
        <f t="shared" si="4"/>
        <v>5.6499999999999995</v>
      </c>
      <c r="K103" s="84">
        <f t="shared" si="5"/>
        <v>14678.699999999999</v>
      </c>
      <c r="L103" s="84">
        <f t="shared" si="6"/>
        <v>5</v>
      </c>
      <c r="M103" s="84">
        <f t="shared" si="7"/>
        <v>12990</v>
      </c>
      <c r="N103" s="85" t="s">
        <v>1047</v>
      </c>
    </row>
    <row r="104" spans="1:14">
      <c r="A104" s="82">
        <v>43885</v>
      </c>
      <c r="C104" t="s">
        <v>13</v>
      </c>
      <c r="D104" t="s">
        <v>14</v>
      </c>
      <c r="E104" t="s">
        <v>15</v>
      </c>
      <c r="F104" t="s">
        <v>37</v>
      </c>
      <c r="G104">
        <v>1360</v>
      </c>
      <c r="H104">
        <v>5.93</v>
      </c>
      <c r="I104">
        <v>0.28000000000000003</v>
      </c>
      <c r="J104">
        <f t="shared" si="4"/>
        <v>5.6499999999999995</v>
      </c>
      <c r="K104" s="84">
        <f t="shared" si="5"/>
        <v>7683.9999999999991</v>
      </c>
      <c r="L104" s="84">
        <f t="shared" si="6"/>
        <v>5</v>
      </c>
      <c r="M104" s="84">
        <f t="shared" si="7"/>
        <v>6800</v>
      </c>
      <c r="N104" s="85" t="s">
        <v>1047</v>
      </c>
    </row>
    <row r="105" spans="1:14">
      <c r="A105" s="82">
        <v>43885</v>
      </c>
      <c r="C105" t="s">
        <v>13</v>
      </c>
      <c r="D105" t="s">
        <v>14</v>
      </c>
      <c r="E105" t="s">
        <v>15</v>
      </c>
      <c r="F105" t="s">
        <v>39</v>
      </c>
      <c r="G105">
        <v>653</v>
      </c>
      <c r="H105">
        <v>5.93</v>
      </c>
      <c r="I105">
        <v>0.28000000000000003</v>
      </c>
      <c r="J105">
        <f t="shared" si="4"/>
        <v>5.6499999999999995</v>
      </c>
      <c r="K105" s="84">
        <f t="shared" si="5"/>
        <v>3689.45</v>
      </c>
      <c r="L105" s="84">
        <f t="shared" si="6"/>
        <v>5</v>
      </c>
      <c r="M105" s="84">
        <f t="shared" si="7"/>
        <v>3265</v>
      </c>
      <c r="N105" s="85" t="s">
        <v>1047</v>
      </c>
    </row>
    <row r="106" spans="1:14">
      <c r="A106" s="82">
        <v>43885</v>
      </c>
      <c r="C106" t="s">
        <v>13</v>
      </c>
      <c r="D106" t="s">
        <v>14</v>
      </c>
      <c r="E106" t="s">
        <v>15</v>
      </c>
      <c r="F106" t="s">
        <v>39</v>
      </c>
      <c r="G106">
        <v>489</v>
      </c>
      <c r="H106">
        <v>5.93</v>
      </c>
      <c r="I106">
        <v>0.28000000000000003</v>
      </c>
      <c r="J106">
        <f t="shared" si="4"/>
        <v>5.6499999999999995</v>
      </c>
      <c r="K106" s="84">
        <f t="shared" si="5"/>
        <v>2762.85</v>
      </c>
      <c r="L106" s="84">
        <f t="shared" si="6"/>
        <v>5</v>
      </c>
      <c r="M106" s="84">
        <f t="shared" si="7"/>
        <v>2445</v>
      </c>
      <c r="N106" s="85" t="s">
        <v>1047</v>
      </c>
    </row>
    <row r="107" spans="1:14">
      <c r="A107" s="82">
        <v>43885</v>
      </c>
      <c r="C107" t="s">
        <v>13</v>
      </c>
      <c r="D107" t="s">
        <v>14</v>
      </c>
      <c r="E107" t="s">
        <v>15</v>
      </c>
      <c r="F107" t="s">
        <v>100</v>
      </c>
      <c r="G107">
        <v>1499</v>
      </c>
      <c r="H107">
        <v>5.93</v>
      </c>
      <c r="I107">
        <v>0.28000000000000003</v>
      </c>
      <c r="J107">
        <f t="shared" si="4"/>
        <v>5.6499999999999995</v>
      </c>
      <c r="K107" s="84">
        <f t="shared" si="5"/>
        <v>8469.3499999999985</v>
      </c>
      <c r="L107" s="84">
        <f t="shared" si="6"/>
        <v>5</v>
      </c>
      <c r="M107" s="84">
        <f t="shared" si="7"/>
        <v>7495</v>
      </c>
      <c r="N107" s="85" t="s">
        <v>1047</v>
      </c>
    </row>
    <row r="108" spans="1:14">
      <c r="A108" s="82">
        <v>43885</v>
      </c>
      <c r="C108" t="s">
        <v>13</v>
      </c>
      <c r="D108" t="s">
        <v>14</v>
      </c>
      <c r="E108" t="s">
        <v>15</v>
      </c>
      <c r="F108" t="s">
        <v>100</v>
      </c>
      <c r="G108">
        <v>1625</v>
      </c>
      <c r="H108">
        <v>5.93</v>
      </c>
      <c r="I108">
        <v>0.28000000000000003</v>
      </c>
      <c r="J108">
        <f t="shared" si="4"/>
        <v>5.6499999999999995</v>
      </c>
      <c r="K108" s="84">
        <f t="shared" si="5"/>
        <v>9181.25</v>
      </c>
      <c r="L108" s="84">
        <f t="shared" si="6"/>
        <v>5</v>
      </c>
      <c r="M108" s="84">
        <f t="shared" si="7"/>
        <v>8125</v>
      </c>
      <c r="N108" s="85" t="s">
        <v>1047</v>
      </c>
    </row>
    <row r="109" spans="1:14">
      <c r="A109" s="82">
        <v>43885</v>
      </c>
      <c r="C109" t="s">
        <v>13</v>
      </c>
      <c r="D109" t="s">
        <v>14</v>
      </c>
      <c r="E109" t="s">
        <v>15</v>
      </c>
      <c r="F109" t="s">
        <v>83</v>
      </c>
      <c r="G109">
        <v>677</v>
      </c>
      <c r="H109">
        <v>5.93</v>
      </c>
      <c r="I109">
        <v>0.28000000000000003</v>
      </c>
      <c r="J109">
        <f t="shared" si="4"/>
        <v>5.6499999999999995</v>
      </c>
      <c r="K109" s="84">
        <f t="shared" si="5"/>
        <v>3825.0499999999997</v>
      </c>
      <c r="L109" s="84">
        <f t="shared" si="6"/>
        <v>5</v>
      </c>
      <c r="M109" s="84">
        <f t="shared" si="7"/>
        <v>3385</v>
      </c>
      <c r="N109" s="85" t="s">
        <v>1047</v>
      </c>
    </row>
    <row r="110" spans="1:14">
      <c r="A110" s="82">
        <v>43885</v>
      </c>
      <c r="C110" t="s">
        <v>13</v>
      </c>
      <c r="D110" t="s">
        <v>14</v>
      </c>
      <c r="E110" t="s">
        <v>15</v>
      </c>
      <c r="F110" t="s">
        <v>21</v>
      </c>
      <c r="G110">
        <v>2951</v>
      </c>
      <c r="H110">
        <v>5.93</v>
      </c>
      <c r="I110">
        <v>0.28000000000000003</v>
      </c>
      <c r="J110">
        <f t="shared" si="4"/>
        <v>5.6499999999999995</v>
      </c>
      <c r="K110" s="84">
        <f t="shared" si="5"/>
        <v>16673.149999999998</v>
      </c>
      <c r="L110" s="84">
        <f t="shared" si="6"/>
        <v>5</v>
      </c>
      <c r="M110" s="84">
        <f t="shared" si="7"/>
        <v>14755</v>
      </c>
      <c r="N110" s="85" t="s">
        <v>1047</v>
      </c>
    </row>
    <row r="111" spans="1:14">
      <c r="A111" s="82">
        <v>43885</v>
      </c>
      <c r="C111" t="s">
        <v>13</v>
      </c>
      <c r="D111" t="s">
        <v>14</v>
      </c>
      <c r="E111" t="s">
        <v>15</v>
      </c>
      <c r="F111" t="s">
        <v>16</v>
      </c>
      <c r="G111">
        <v>5868</v>
      </c>
      <c r="H111">
        <v>5.93</v>
      </c>
      <c r="I111">
        <v>0.28000000000000003</v>
      </c>
      <c r="J111">
        <f t="shared" si="4"/>
        <v>5.6499999999999995</v>
      </c>
      <c r="K111" s="84">
        <f t="shared" si="5"/>
        <v>33154.199999999997</v>
      </c>
      <c r="L111" s="84">
        <f t="shared" si="6"/>
        <v>5</v>
      </c>
      <c r="M111" s="84">
        <f t="shared" si="7"/>
        <v>29340</v>
      </c>
      <c r="N111" s="85" t="s">
        <v>1047</v>
      </c>
    </row>
    <row r="112" spans="1:14">
      <c r="A112" s="82">
        <v>43885</v>
      </c>
      <c r="C112" t="s">
        <v>13</v>
      </c>
      <c r="D112" t="s">
        <v>14</v>
      </c>
      <c r="E112" t="s">
        <v>15</v>
      </c>
      <c r="F112" t="s">
        <v>16</v>
      </c>
      <c r="G112">
        <v>7368</v>
      </c>
      <c r="H112">
        <v>5.93</v>
      </c>
      <c r="I112">
        <v>0.28000000000000003</v>
      </c>
      <c r="J112">
        <f t="shared" si="4"/>
        <v>5.6499999999999995</v>
      </c>
      <c r="K112" s="84">
        <f t="shared" si="5"/>
        <v>41629.199999999997</v>
      </c>
      <c r="L112" s="84">
        <f t="shared" si="6"/>
        <v>5</v>
      </c>
      <c r="M112" s="84">
        <f t="shared" si="7"/>
        <v>36840</v>
      </c>
      <c r="N112" s="85" t="s">
        <v>1047</v>
      </c>
    </row>
    <row r="113" spans="1:14">
      <c r="A113" s="82">
        <v>43885</v>
      </c>
      <c r="C113" t="s">
        <v>13</v>
      </c>
      <c r="D113" t="s">
        <v>14</v>
      </c>
      <c r="E113" t="s">
        <v>15</v>
      </c>
      <c r="F113" t="s">
        <v>89</v>
      </c>
      <c r="G113">
        <v>2601</v>
      </c>
      <c r="H113">
        <v>5.93</v>
      </c>
      <c r="I113">
        <v>0.28000000000000003</v>
      </c>
      <c r="J113">
        <f t="shared" si="4"/>
        <v>5.6499999999999995</v>
      </c>
      <c r="K113" s="84">
        <f t="shared" si="5"/>
        <v>14695.649999999998</v>
      </c>
      <c r="L113" s="84">
        <f t="shared" si="6"/>
        <v>5</v>
      </c>
      <c r="M113" s="84">
        <f t="shared" si="7"/>
        <v>13005</v>
      </c>
      <c r="N113" s="85" t="s">
        <v>1047</v>
      </c>
    </row>
    <row r="114" spans="1:14">
      <c r="A114" s="82">
        <v>43885</v>
      </c>
      <c r="C114" t="s">
        <v>13</v>
      </c>
      <c r="D114" t="s">
        <v>14</v>
      </c>
      <c r="E114" t="s">
        <v>15</v>
      </c>
      <c r="F114" t="s">
        <v>89</v>
      </c>
      <c r="G114">
        <v>3152</v>
      </c>
      <c r="H114">
        <v>5.93</v>
      </c>
      <c r="I114">
        <v>0.28000000000000003</v>
      </c>
      <c r="J114">
        <f t="shared" si="4"/>
        <v>5.6499999999999995</v>
      </c>
      <c r="K114" s="84">
        <f t="shared" si="5"/>
        <v>17808.8</v>
      </c>
      <c r="L114" s="84">
        <f t="shared" si="6"/>
        <v>5</v>
      </c>
      <c r="M114" s="84">
        <f t="shared" si="7"/>
        <v>15760</v>
      </c>
      <c r="N114" s="85" t="s">
        <v>1047</v>
      </c>
    </row>
    <row r="115" spans="1:14">
      <c r="A115" s="82">
        <v>43885</v>
      </c>
      <c r="C115" t="s">
        <v>13</v>
      </c>
      <c r="D115" t="s">
        <v>14</v>
      </c>
      <c r="E115" t="s">
        <v>15</v>
      </c>
      <c r="F115" t="s">
        <v>19</v>
      </c>
      <c r="G115">
        <v>3940</v>
      </c>
      <c r="H115">
        <v>5.93</v>
      </c>
      <c r="I115">
        <v>0.28000000000000003</v>
      </c>
      <c r="J115">
        <f t="shared" si="4"/>
        <v>5.6499999999999995</v>
      </c>
      <c r="K115" s="84">
        <f t="shared" si="5"/>
        <v>22260.999999999996</v>
      </c>
      <c r="L115" s="84">
        <f t="shared" si="6"/>
        <v>5</v>
      </c>
      <c r="M115" s="84">
        <f t="shared" si="7"/>
        <v>19700</v>
      </c>
      <c r="N115" s="85" t="s">
        <v>1047</v>
      </c>
    </row>
    <row r="116" spans="1:14">
      <c r="A116" s="82">
        <v>43885</v>
      </c>
      <c r="C116" t="s">
        <v>13</v>
      </c>
      <c r="D116" t="s">
        <v>14</v>
      </c>
      <c r="E116" t="s">
        <v>15</v>
      </c>
      <c r="F116" t="s">
        <v>25</v>
      </c>
      <c r="G116">
        <v>4202</v>
      </c>
      <c r="H116">
        <v>5.93</v>
      </c>
      <c r="I116">
        <v>0.28000000000000003</v>
      </c>
      <c r="J116">
        <f t="shared" si="4"/>
        <v>5.6499999999999995</v>
      </c>
      <c r="K116" s="84">
        <f t="shared" si="5"/>
        <v>23741.3</v>
      </c>
      <c r="L116" s="84">
        <f t="shared" si="6"/>
        <v>5</v>
      </c>
      <c r="M116" s="84">
        <f t="shared" si="7"/>
        <v>21010</v>
      </c>
      <c r="N116" s="85" t="s">
        <v>1047</v>
      </c>
    </row>
    <row r="117" spans="1:14">
      <c r="A117" s="82">
        <v>43885</v>
      </c>
      <c r="C117" t="s">
        <v>13</v>
      </c>
      <c r="D117" t="s">
        <v>14</v>
      </c>
      <c r="E117" t="s">
        <v>15</v>
      </c>
      <c r="F117" t="s">
        <v>44</v>
      </c>
      <c r="G117">
        <v>867</v>
      </c>
      <c r="H117">
        <v>5.93</v>
      </c>
      <c r="I117">
        <v>0.28000000000000003</v>
      </c>
      <c r="J117">
        <f t="shared" si="4"/>
        <v>5.6499999999999995</v>
      </c>
      <c r="K117" s="84">
        <f t="shared" si="5"/>
        <v>4898.5499999999993</v>
      </c>
      <c r="L117" s="84">
        <f t="shared" si="6"/>
        <v>5</v>
      </c>
      <c r="M117" s="84">
        <f t="shared" si="7"/>
        <v>4335</v>
      </c>
      <c r="N117" s="85" t="s">
        <v>1047</v>
      </c>
    </row>
    <row r="118" spans="1:14">
      <c r="A118" s="82">
        <v>43885</v>
      </c>
      <c r="C118" t="s">
        <v>13</v>
      </c>
      <c r="D118" t="s">
        <v>14</v>
      </c>
      <c r="E118" t="s">
        <v>15</v>
      </c>
      <c r="F118" t="s">
        <v>44</v>
      </c>
      <c r="G118">
        <v>194</v>
      </c>
      <c r="H118">
        <v>5.93</v>
      </c>
      <c r="I118">
        <v>0.28000000000000003</v>
      </c>
      <c r="J118">
        <f t="shared" si="4"/>
        <v>5.6499999999999995</v>
      </c>
      <c r="K118" s="84">
        <f t="shared" si="5"/>
        <v>1096.0999999999999</v>
      </c>
      <c r="L118" s="84">
        <f t="shared" si="6"/>
        <v>5</v>
      </c>
      <c r="M118" s="84">
        <f t="shared" si="7"/>
        <v>970</v>
      </c>
      <c r="N118" s="85" t="s">
        <v>1047</v>
      </c>
    </row>
    <row r="119" spans="1:14">
      <c r="A119" s="82">
        <v>43885</v>
      </c>
      <c r="C119" t="s">
        <v>13</v>
      </c>
      <c r="D119" t="s">
        <v>14</v>
      </c>
      <c r="E119" t="s">
        <v>15</v>
      </c>
      <c r="F119" t="s">
        <v>44</v>
      </c>
      <c r="G119">
        <v>1633</v>
      </c>
      <c r="H119">
        <v>5.93</v>
      </c>
      <c r="I119">
        <v>0.28000000000000003</v>
      </c>
      <c r="J119">
        <f t="shared" si="4"/>
        <v>5.6499999999999995</v>
      </c>
      <c r="K119" s="84">
        <f t="shared" si="5"/>
        <v>9226.4499999999989</v>
      </c>
      <c r="L119" s="84">
        <f t="shared" si="6"/>
        <v>5</v>
      </c>
      <c r="M119" s="84">
        <f t="shared" si="7"/>
        <v>8165</v>
      </c>
      <c r="N119" s="85" t="s">
        <v>1047</v>
      </c>
    </row>
    <row r="120" spans="1:14">
      <c r="A120" s="82">
        <v>43885</v>
      </c>
      <c r="C120" t="s">
        <v>13</v>
      </c>
      <c r="D120" t="s">
        <v>14</v>
      </c>
      <c r="E120" t="s">
        <v>15</v>
      </c>
      <c r="F120" t="s">
        <v>44</v>
      </c>
      <c r="G120">
        <v>809</v>
      </c>
      <c r="H120">
        <v>5.93</v>
      </c>
      <c r="I120">
        <v>0.28000000000000003</v>
      </c>
      <c r="J120">
        <f t="shared" si="4"/>
        <v>5.6499999999999995</v>
      </c>
      <c r="K120" s="84">
        <f t="shared" si="5"/>
        <v>4570.8499999999995</v>
      </c>
      <c r="L120" s="84">
        <f t="shared" si="6"/>
        <v>5</v>
      </c>
      <c r="M120" s="84">
        <f t="shared" si="7"/>
        <v>4045</v>
      </c>
      <c r="N120" s="85" t="s">
        <v>1047</v>
      </c>
    </row>
    <row r="121" spans="1:14">
      <c r="A121" s="82">
        <v>43885</v>
      </c>
      <c r="C121" t="s">
        <v>13</v>
      </c>
      <c r="D121" t="s">
        <v>14</v>
      </c>
      <c r="E121" t="s">
        <v>15</v>
      </c>
      <c r="F121" t="s">
        <v>27</v>
      </c>
      <c r="G121">
        <v>3798</v>
      </c>
      <c r="H121">
        <v>5.93</v>
      </c>
      <c r="I121">
        <v>0.28000000000000003</v>
      </c>
      <c r="J121">
        <f t="shared" si="4"/>
        <v>5.6499999999999995</v>
      </c>
      <c r="K121" s="84">
        <f t="shared" si="5"/>
        <v>21458.699999999997</v>
      </c>
      <c r="L121" s="84">
        <f t="shared" si="6"/>
        <v>5</v>
      </c>
      <c r="M121" s="84">
        <f t="shared" si="7"/>
        <v>18990</v>
      </c>
      <c r="N121" s="85" t="s">
        <v>1047</v>
      </c>
    </row>
    <row r="122" spans="1:14">
      <c r="A122" s="82">
        <v>43885</v>
      </c>
      <c r="C122" t="s">
        <v>13</v>
      </c>
      <c r="D122" t="s">
        <v>14</v>
      </c>
      <c r="E122" t="s">
        <v>15</v>
      </c>
      <c r="F122" t="s">
        <v>64</v>
      </c>
      <c r="G122">
        <v>1435</v>
      </c>
      <c r="H122">
        <v>5.93</v>
      </c>
      <c r="I122">
        <v>0.28000000000000003</v>
      </c>
      <c r="J122">
        <f t="shared" si="4"/>
        <v>5.6499999999999995</v>
      </c>
      <c r="K122" s="84">
        <f t="shared" si="5"/>
        <v>8107.7499999999991</v>
      </c>
      <c r="L122" s="84">
        <f t="shared" si="6"/>
        <v>5</v>
      </c>
      <c r="M122" s="84">
        <f t="shared" si="7"/>
        <v>7175</v>
      </c>
      <c r="N122" s="85" t="s">
        <v>1047</v>
      </c>
    </row>
    <row r="123" spans="1:14">
      <c r="A123" s="82">
        <v>43886</v>
      </c>
      <c r="C123" t="s">
        <v>13</v>
      </c>
      <c r="D123" t="s">
        <v>14</v>
      </c>
      <c r="E123" t="s">
        <v>15</v>
      </c>
      <c r="F123" t="s">
        <v>34</v>
      </c>
      <c r="G123">
        <v>1083</v>
      </c>
      <c r="H123">
        <v>5.93</v>
      </c>
      <c r="I123">
        <v>0.28000000000000003</v>
      </c>
      <c r="J123">
        <f t="shared" si="4"/>
        <v>5.6499999999999995</v>
      </c>
      <c r="K123" s="84">
        <f t="shared" si="5"/>
        <v>6118.95</v>
      </c>
      <c r="L123" s="84">
        <f t="shared" si="6"/>
        <v>5</v>
      </c>
      <c r="M123" s="84">
        <f t="shared" si="7"/>
        <v>5415</v>
      </c>
      <c r="N123" s="85" t="s">
        <v>1047</v>
      </c>
    </row>
    <row r="124" spans="1:14">
      <c r="A124" s="82">
        <v>43886</v>
      </c>
      <c r="C124" t="s">
        <v>13</v>
      </c>
      <c r="D124" t="s">
        <v>14</v>
      </c>
      <c r="E124" t="s">
        <v>15</v>
      </c>
      <c r="F124" t="s">
        <v>34</v>
      </c>
      <c r="G124">
        <v>252</v>
      </c>
      <c r="H124">
        <v>5.93</v>
      </c>
      <c r="I124">
        <v>0.28000000000000003</v>
      </c>
      <c r="J124">
        <f t="shared" si="4"/>
        <v>5.6499999999999995</v>
      </c>
      <c r="K124" s="84">
        <f t="shared" si="5"/>
        <v>1423.8</v>
      </c>
      <c r="L124" s="84">
        <f t="shared" si="6"/>
        <v>5</v>
      </c>
      <c r="M124" s="84">
        <f t="shared" si="7"/>
        <v>1260</v>
      </c>
      <c r="N124" s="85" t="s">
        <v>1047</v>
      </c>
    </row>
    <row r="125" spans="1:14">
      <c r="A125" s="82">
        <v>43886</v>
      </c>
      <c r="C125" t="s">
        <v>13</v>
      </c>
      <c r="D125" t="s">
        <v>14</v>
      </c>
      <c r="E125" t="s">
        <v>15</v>
      </c>
      <c r="F125" t="s">
        <v>35</v>
      </c>
      <c r="G125">
        <v>3254</v>
      </c>
      <c r="H125">
        <v>5.93</v>
      </c>
      <c r="I125">
        <v>0.28000000000000003</v>
      </c>
      <c r="J125">
        <f t="shared" si="4"/>
        <v>5.6499999999999995</v>
      </c>
      <c r="K125" s="84">
        <f t="shared" si="5"/>
        <v>18385.099999999999</v>
      </c>
      <c r="L125" s="84">
        <f t="shared" si="6"/>
        <v>5</v>
      </c>
      <c r="M125" s="84">
        <f t="shared" si="7"/>
        <v>16270</v>
      </c>
      <c r="N125" s="85" t="s">
        <v>1047</v>
      </c>
    </row>
    <row r="126" spans="1:14">
      <c r="A126" s="82">
        <v>43886</v>
      </c>
      <c r="C126" t="s">
        <v>13</v>
      </c>
      <c r="D126" t="s">
        <v>14</v>
      </c>
      <c r="E126" t="s">
        <v>15</v>
      </c>
      <c r="F126" t="s">
        <v>35</v>
      </c>
      <c r="G126">
        <v>3800</v>
      </c>
      <c r="H126">
        <v>5.93</v>
      </c>
      <c r="I126">
        <v>0.28000000000000003</v>
      </c>
      <c r="J126">
        <f t="shared" si="4"/>
        <v>5.6499999999999995</v>
      </c>
      <c r="K126" s="84">
        <f t="shared" si="5"/>
        <v>21469.999999999996</v>
      </c>
      <c r="L126" s="84">
        <f t="shared" si="6"/>
        <v>5</v>
      </c>
      <c r="M126" s="84">
        <f t="shared" si="7"/>
        <v>19000</v>
      </c>
      <c r="N126" s="85" t="s">
        <v>1047</v>
      </c>
    </row>
    <row r="127" spans="1:14">
      <c r="A127" s="82">
        <v>43886</v>
      </c>
      <c r="C127" t="s">
        <v>13</v>
      </c>
      <c r="D127" t="s">
        <v>14</v>
      </c>
      <c r="E127" t="s">
        <v>15</v>
      </c>
      <c r="F127" t="s">
        <v>29</v>
      </c>
      <c r="G127">
        <v>3037</v>
      </c>
      <c r="H127">
        <v>5.93</v>
      </c>
      <c r="I127">
        <v>0.28000000000000003</v>
      </c>
      <c r="J127">
        <f t="shared" si="4"/>
        <v>5.6499999999999995</v>
      </c>
      <c r="K127" s="84">
        <f t="shared" si="5"/>
        <v>17159.05</v>
      </c>
      <c r="L127" s="84">
        <f t="shared" si="6"/>
        <v>5</v>
      </c>
      <c r="M127" s="84">
        <f t="shared" si="7"/>
        <v>15185</v>
      </c>
      <c r="N127" s="85" t="s">
        <v>1047</v>
      </c>
    </row>
    <row r="128" spans="1:14">
      <c r="A128" s="82">
        <v>43886</v>
      </c>
      <c r="C128" t="s">
        <v>13</v>
      </c>
      <c r="D128" t="s">
        <v>14</v>
      </c>
      <c r="E128" t="s">
        <v>15</v>
      </c>
      <c r="F128" t="s">
        <v>37</v>
      </c>
      <c r="G128">
        <v>1864</v>
      </c>
      <c r="H128">
        <v>5.93</v>
      </c>
      <c r="I128">
        <v>0.28000000000000003</v>
      </c>
      <c r="J128">
        <f t="shared" si="4"/>
        <v>5.6499999999999995</v>
      </c>
      <c r="K128" s="84">
        <f t="shared" si="5"/>
        <v>10531.599999999999</v>
      </c>
      <c r="L128" s="84">
        <f t="shared" si="6"/>
        <v>5</v>
      </c>
      <c r="M128" s="84">
        <f t="shared" si="7"/>
        <v>9320</v>
      </c>
      <c r="N128" s="85" t="s">
        <v>1047</v>
      </c>
    </row>
    <row r="129" spans="1:14">
      <c r="A129" s="82">
        <v>43886</v>
      </c>
      <c r="C129" t="s">
        <v>13</v>
      </c>
      <c r="D129" t="s">
        <v>14</v>
      </c>
      <c r="E129" t="s">
        <v>15</v>
      </c>
      <c r="F129" t="s">
        <v>100</v>
      </c>
      <c r="G129">
        <v>2418</v>
      </c>
      <c r="H129">
        <v>5.93</v>
      </c>
      <c r="I129">
        <v>0.28000000000000003</v>
      </c>
      <c r="J129">
        <f t="shared" si="4"/>
        <v>5.6499999999999995</v>
      </c>
      <c r="K129" s="84">
        <f t="shared" si="5"/>
        <v>13661.699999999999</v>
      </c>
      <c r="L129" s="84">
        <f t="shared" si="6"/>
        <v>5</v>
      </c>
      <c r="M129" s="84">
        <f t="shared" si="7"/>
        <v>12090</v>
      </c>
      <c r="N129" s="85" t="s">
        <v>1047</v>
      </c>
    </row>
    <row r="130" spans="1:14">
      <c r="A130" s="82">
        <v>43886</v>
      </c>
      <c r="C130" t="s">
        <v>13</v>
      </c>
      <c r="D130" t="s">
        <v>14</v>
      </c>
      <c r="E130" t="s">
        <v>15</v>
      </c>
      <c r="F130" t="s">
        <v>21</v>
      </c>
      <c r="G130">
        <v>4102</v>
      </c>
      <c r="H130">
        <v>5.93</v>
      </c>
      <c r="I130">
        <v>0.28000000000000003</v>
      </c>
      <c r="J130">
        <f t="shared" si="4"/>
        <v>5.6499999999999995</v>
      </c>
      <c r="K130" s="84">
        <f t="shared" si="5"/>
        <v>23176.3</v>
      </c>
      <c r="L130" s="84">
        <f t="shared" si="6"/>
        <v>5</v>
      </c>
      <c r="M130" s="84">
        <f t="shared" si="7"/>
        <v>20510</v>
      </c>
      <c r="N130" s="85" t="s">
        <v>1047</v>
      </c>
    </row>
    <row r="131" spans="1:14">
      <c r="A131" s="82">
        <v>43886</v>
      </c>
      <c r="C131" t="s">
        <v>13</v>
      </c>
      <c r="D131" t="s">
        <v>14</v>
      </c>
      <c r="E131" t="s">
        <v>15</v>
      </c>
      <c r="F131" t="s">
        <v>16</v>
      </c>
      <c r="G131">
        <v>9074</v>
      </c>
      <c r="H131">
        <v>5.93</v>
      </c>
      <c r="I131">
        <v>0.28000000000000003</v>
      </c>
      <c r="J131">
        <f t="shared" ref="J131:J194" si="8">H131-I131</f>
        <v>5.6499999999999995</v>
      </c>
      <c r="K131" s="84">
        <f t="shared" ref="K131:K194" si="9">J131*G131</f>
        <v>51268.1</v>
      </c>
      <c r="L131" s="84">
        <f t="shared" ref="L131:L194" si="10">J131/1.13</f>
        <v>5</v>
      </c>
      <c r="M131" s="84">
        <f t="shared" ref="M131:M194" si="11">L131*G131</f>
        <v>45370</v>
      </c>
      <c r="N131" s="85" t="s">
        <v>1047</v>
      </c>
    </row>
    <row r="132" spans="1:14">
      <c r="A132" s="82">
        <v>43886</v>
      </c>
      <c r="C132" t="s">
        <v>13</v>
      </c>
      <c r="D132" t="s">
        <v>14</v>
      </c>
      <c r="E132" t="s">
        <v>15</v>
      </c>
      <c r="F132" t="s">
        <v>16</v>
      </c>
      <c r="G132">
        <v>11374</v>
      </c>
      <c r="H132">
        <v>5.93</v>
      </c>
      <c r="I132">
        <v>0.28000000000000003</v>
      </c>
      <c r="J132">
        <f t="shared" si="8"/>
        <v>5.6499999999999995</v>
      </c>
      <c r="K132" s="84">
        <f t="shared" si="9"/>
        <v>64263.099999999991</v>
      </c>
      <c r="L132" s="84">
        <f t="shared" si="10"/>
        <v>5</v>
      </c>
      <c r="M132" s="84">
        <f t="shared" si="11"/>
        <v>56870</v>
      </c>
      <c r="N132" s="85" t="s">
        <v>1047</v>
      </c>
    </row>
    <row r="133" spans="1:14">
      <c r="A133" s="82">
        <v>43886</v>
      </c>
      <c r="C133" t="s">
        <v>13</v>
      </c>
      <c r="D133" t="s">
        <v>14</v>
      </c>
      <c r="E133" t="s">
        <v>15</v>
      </c>
      <c r="F133" t="s">
        <v>89</v>
      </c>
      <c r="G133">
        <v>3172</v>
      </c>
      <c r="H133">
        <v>5.93</v>
      </c>
      <c r="I133">
        <v>0.28000000000000003</v>
      </c>
      <c r="J133">
        <f t="shared" si="8"/>
        <v>5.6499999999999995</v>
      </c>
      <c r="K133" s="84">
        <f t="shared" si="9"/>
        <v>17921.8</v>
      </c>
      <c r="L133" s="84">
        <f t="shared" si="10"/>
        <v>5</v>
      </c>
      <c r="M133" s="84">
        <f t="shared" si="11"/>
        <v>15860</v>
      </c>
      <c r="N133" s="85" t="s">
        <v>1047</v>
      </c>
    </row>
    <row r="134" spans="1:14">
      <c r="A134" s="82">
        <v>43886</v>
      </c>
      <c r="C134" t="s">
        <v>13</v>
      </c>
      <c r="D134" t="s">
        <v>14</v>
      </c>
      <c r="E134" t="s">
        <v>15</v>
      </c>
      <c r="F134" t="s">
        <v>19</v>
      </c>
      <c r="G134">
        <v>3807</v>
      </c>
      <c r="H134">
        <v>5.93</v>
      </c>
      <c r="I134">
        <v>0.28000000000000003</v>
      </c>
      <c r="J134">
        <f t="shared" si="8"/>
        <v>5.6499999999999995</v>
      </c>
      <c r="K134" s="84">
        <f t="shared" si="9"/>
        <v>21509.55</v>
      </c>
      <c r="L134" s="84">
        <f t="shared" si="10"/>
        <v>5</v>
      </c>
      <c r="M134" s="84">
        <f t="shared" si="11"/>
        <v>19035</v>
      </c>
      <c r="N134" s="85" t="s">
        <v>1047</v>
      </c>
    </row>
    <row r="135" spans="1:14">
      <c r="A135" s="82">
        <v>43886</v>
      </c>
      <c r="C135" t="s">
        <v>13</v>
      </c>
      <c r="D135" t="s">
        <v>14</v>
      </c>
      <c r="E135" t="s">
        <v>15</v>
      </c>
      <c r="F135" t="s">
        <v>25</v>
      </c>
      <c r="G135">
        <v>3467</v>
      </c>
      <c r="H135">
        <v>5.93</v>
      </c>
      <c r="I135">
        <v>0.28000000000000003</v>
      </c>
      <c r="J135">
        <f t="shared" si="8"/>
        <v>5.6499999999999995</v>
      </c>
      <c r="K135" s="84">
        <f t="shared" si="9"/>
        <v>19588.55</v>
      </c>
      <c r="L135" s="84">
        <f t="shared" si="10"/>
        <v>5</v>
      </c>
      <c r="M135" s="84">
        <f t="shared" si="11"/>
        <v>17335</v>
      </c>
      <c r="N135" s="85" t="s">
        <v>1047</v>
      </c>
    </row>
    <row r="136" spans="1:14">
      <c r="A136" s="82">
        <v>43886</v>
      </c>
      <c r="C136" t="s">
        <v>13</v>
      </c>
      <c r="D136" t="s">
        <v>14</v>
      </c>
      <c r="E136" t="s">
        <v>15</v>
      </c>
      <c r="F136" t="s">
        <v>149</v>
      </c>
      <c r="G136">
        <v>686</v>
      </c>
      <c r="H136">
        <v>5.93</v>
      </c>
      <c r="I136">
        <v>0.28000000000000003</v>
      </c>
      <c r="J136">
        <f t="shared" si="8"/>
        <v>5.6499999999999995</v>
      </c>
      <c r="K136" s="84">
        <f t="shared" si="9"/>
        <v>3875.8999999999996</v>
      </c>
      <c r="L136" s="84">
        <f t="shared" si="10"/>
        <v>5</v>
      </c>
      <c r="M136" s="84">
        <f t="shared" si="11"/>
        <v>3430</v>
      </c>
      <c r="N136" s="85" t="s">
        <v>1047</v>
      </c>
    </row>
    <row r="137" spans="1:14">
      <c r="A137" s="82">
        <v>43886</v>
      </c>
      <c r="C137" t="s">
        <v>13</v>
      </c>
      <c r="D137" t="s">
        <v>14</v>
      </c>
      <c r="E137" t="s">
        <v>15</v>
      </c>
      <c r="F137" t="s">
        <v>44</v>
      </c>
      <c r="G137">
        <v>5773</v>
      </c>
      <c r="H137">
        <v>5.93</v>
      </c>
      <c r="I137">
        <v>0.28000000000000003</v>
      </c>
      <c r="J137">
        <f t="shared" si="8"/>
        <v>5.6499999999999995</v>
      </c>
      <c r="K137" s="84">
        <f t="shared" si="9"/>
        <v>32617.449999999997</v>
      </c>
      <c r="L137" s="84">
        <f t="shared" si="10"/>
        <v>5</v>
      </c>
      <c r="M137" s="84">
        <f t="shared" si="11"/>
        <v>28865</v>
      </c>
      <c r="N137" s="85" t="s">
        <v>1047</v>
      </c>
    </row>
    <row r="138" spans="1:14">
      <c r="A138" s="82">
        <v>43886</v>
      </c>
      <c r="C138" t="s">
        <v>13</v>
      </c>
      <c r="D138" t="s">
        <v>14</v>
      </c>
      <c r="E138" t="s">
        <v>15</v>
      </c>
      <c r="F138" t="s">
        <v>27</v>
      </c>
      <c r="G138">
        <v>3234</v>
      </c>
      <c r="H138">
        <v>5.93</v>
      </c>
      <c r="I138">
        <v>0.28000000000000003</v>
      </c>
      <c r="J138">
        <f t="shared" si="8"/>
        <v>5.6499999999999995</v>
      </c>
      <c r="K138" s="84">
        <f t="shared" si="9"/>
        <v>18272.099999999999</v>
      </c>
      <c r="L138" s="84">
        <f t="shared" si="10"/>
        <v>5</v>
      </c>
      <c r="M138" s="84">
        <f t="shared" si="11"/>
        <v>16170</v>
      </c>
      <c r="N138" s="85" t="s">
        <v>1047</v>
      </c>
    </row>
    <row r="139" spans="1:14">
      <c r="A139" s="82">
        <v>43886</v>
      </c>
      <c r="C139" t="s">
        <v>13</v>
      </c>
      <c r="D139" t="s">
        <v>14</v>
      </c>
      <c r="E139" t="s">
        <v>15</v>
      </c>
      <c r="F139" t="s">
        <v>64</v>
      </c>
      <c r="G139">
        <v>710</v>
      </c>
      <c r="H139">
        <v>5.93</v>
      </c>
      <c r="I139">
        <v>0.28000000000000003</v>
      </c>
      <c r="J139">
        <f t="shared" si="8"/>
        <v>5.6499999999999995</v>
      </c>
      <c r="K139" s="84">
        <f t="shared" si="9"/>
        <v>4011.4999999999995</v>
      </c>
      <c r="L139" s="84">
        <f t="shared" si="10"/>
        <v>5</v>
      </c>
      <c r="M139" s="84">
        <f t="shared" si="11"/>
        <v>3550</v>
      </c>
      <c r="N139" s="85" t="s">
        <v>1047</v>
      </c>
    </row>
    <row r="140" spans="1:14">
      <c r="A140" s="82">
        <v>43887</v>
      </c>
      <c r="C140" t="s">
        <v>13</v>
      </c>
      <c r="D140" t="s">
        <v>14</v>
      </c>
      <c r="E140" t="s">
        <v>15</v>
      </c>
      <c r="F140" t="s">
        <v>34</v>
      </c>
      <c r="G140">
        <v>1063</v>
      </c>
      <c r="H140">
        <v>5.93</v>
      </c>
      <c r="I140">
        <v>0.28000000000000003</v>
      </c>
      <c r="J140">
        <f t="shared" si="8"/>
        <v>5.6499999999999995</v>
      </c>
      <c r="K140" s="84">
        <f t="shared" si="9"/>
        <v>6005.95</v>
      </c>
      <c r="L140" s="84">
        <f t="shared" si="10"/>
        <v>5</v>
      </c>
      <c r="M140" s="84">
        <f t="shared" si="11"/>
        <v>5315</v>
      </c>
      <c r="N140" s="85" t="s">
        <v>1047</v>
      </c>
    </row>
    <row r="141" spans="1:14">
      <c r="A141" s="82">
        <v>43887</v>
      </c>
      <c r="C141" t="s">
        <v>13</v>
      </c>
      <c r="D141" t="s">
        <v>14</v>
      </c>
      <c r="E141" t="s">
        <v>15</v>
      </c>
      <c r="F141" t="s">
        <v>34</v>
      </c>
      <c r="G141">
        <v>263</v>
      </c>
      <c r="H141">
        <v>5.93</v>
      </c>
      <c r="I141">
        <v>0.28000000000000003</v>
      </c>
      <c r="J141">
        <f t="shared" si="8"/>
        <v>5.6499999999999995</v>
      </c>
      <c r="K141" s="84">
        <f t="shared" si="9"/>
        <v>1485.9499999999998</v>
      </c>
      <c r="L141" s="84">
        <f t="shared" si="10"/>
        <v>5</v>
      </c>
      <c r="M141" s="84">
        <f t="shared" si="11"/>
        <v>1315</v>
      </c>
      <c r="N141" s="85" t="s">
        <v>1047</v>
      </c>
    </row>
    <row r="142" spans="1:14">
      <c r="A142" s="82">
        <v>43887</v>
      </c>
      <c r="C142" t="s">
        <v>13</v>
      </c>
      <c r="D142" t="s">
        <v>14</v>
      </c>
      <c r="E142" t="s">
        <v>15</v>
      </c>
      <c r="F142" t="s">
        <v>35</v>
      </c>
      <c r="G142">
        <v>4714</v>
      </c>
      <c r="H142">
        <v>5.93</v>
      </c>
      <c r="I142">
        <v>0.28000000000000003</v>
      </c>
      <c r="J142">
        <f t="shared" si="8"/>
        <v>5.6499999999999995</v>
      </c>
      <c r="K142" s="84">
        <f t="shared" si="9"/>
        <v>26634.1</v>
      </c>
      <c r="L142" s="84">
        <f t="shared" si="10"/>
        <v>5</v>
      </c>
      <c r="M142" s="84">
        <f t="shared" si="11"/>
        <v>23570</v>
      </c>
      <c r="N142" s="85" t="s">
        <v>1047</v>
      </c>
    </row>
    <row r="143" spans="1:14">
      <c r="A143" s="82">
        <v>43887</v>
      </c>
      <c r="C143" t="s">
        <v>13</v>
      </c>
      <c r="D143" t="s">
        <v>14</v>
      </c>
      <c r="E143" t="s">
        <v>15</v>
      </c>
      <c r="F143" t="s">
        <v>29</v>
      </c>
      <c r="G143">
        <v>3353</v>
      </c>
      <c r="H143">
        <v>5.93</v>
      </c>
      <c r="I143">
        <v>0.28000000000000003</v>
      </c>
      <c r="J143">
        <f t="shared" si="8"/>
        <v>5.6499999999999995</v>
      </c>
      <c r="K143" s="84">
        <f t="shared" si="9"/>
        <v>18944.449999999997</v>
      </c>
      <c r="L143" s="84">
        <f t="shared" si="10"/>
        <v>5</v>
      </c>
      <c r="M143" s="84">
        <f t="shared" si="11"/>
        <v>16765</v>
      </c>
      <c r="N143" s="85" t="s">
        <v>1047</v>
      </c>
    </row>
    <row r="144" spans="1:14">
      <c r="A144" s="82">
        <v>43887</v>
      </c>
      <c r="C144" t="s">
        <v>13</v>
      </c>
      <c r="D144" t="s">
        <v>14</v>
      </c>
      <c r="E144" t="s">
        <v>15</v>
      </c>
      <c r="F144" t="s">
        <v>37</v>
      </c>
      <c r="G144">
        <v>1992</v>
      </c>
      <c r="H144">
        <v>5.93</v>
      </c>
      <c r="I144">
        <v>0.28000000000000003</v>
      </c>
      <c r="J144">
        <f t="shared" si="8"/>
        <v>5.6499999999999995</v>
      </c>
      <c r="K144" s="84">
        <f t="shared" si="9"/>
        <v>11254.8</v>
      </c>
      <c r="L144" s="84">
        <f t="shared" si="10"/>
        <v>5</v>
      </c>
      <c r="M144" s="84">
        <f t="shared" si="11"/>
        <v>9960</v>
      </c>
      <c r="N144" s="85" t="s">
        <v>1047</v>
      </c>
    </row>
    <row r="145" spans="1:14">
      <c r="A145" s="82">
        <v>43887</v>
      </c>
      <c r="C145" t="s">
        <v>13</v>
      </c>
      <c r="D145" t="s">
        <v>14</v>
      </c>
      <c r="E145" t="s">
        <v>15</v>
      </c>
      <c r="F145" t="s">
        <v>39</v>
      </c>
      <c r="G145">
        <v>2793</v>
      </c>
      <c r="H145">
        <v>5.93</v>
      </c>
      <c r="I145">
        <v>0.28000000000000003</v>
      </c>
      <c r="J145">
        <f t="shared" si="8"/>
        <v>5.6499999999999995</v>
      </c>
      <c r="K145" s="84">
        <f t="shared" si="9"/>
        <v>15780.449999999999</v>
      </c>
      <c r="L145" s="84">
        <f t="shared" si="10"/>
        <v>5</v>
      </c>
      <c r="M145" s="84">
        <f t="shared" si="11"/>
        <v>13965</v>
      </c>
      <c r="N145" s="85" t="s">
        <v>1047</v>
      </c>
    </row>
    <row r="146" spans="1:14">
      <c r="A146" s="82">
        <v>43887</v>
      </c>
      <c r="C146" t="s">
        <v>13</v>
      </c>
      <c r="D146" t="s">
        <v>14</v>
      </c>
      <c r="E146" t="s">
        <v>15</v>
      </c>
      <c r="F146" t="s">
        <v>83</v>
      </c>
      <c r="G146">
        <v>783</v>
      </c>
      <c r="H146">
        <v>5.93</v>
      </c>
      <c r="I146">
        <v>0.28000000000000003</v>
      </c>
      <c r="J146">
        <f t="shared" si="8"/>
        <v>5.6499999999999995</v>
      </c>
      <c r="K146" s="84">
        <f t="shared" si="9"/>
        <v>4423.95</v>
      </c>
      <c r="L146" s="84">
        <f t="shared" si="10"/>
        <v>5</v>
      </c>
      <c r="M146" s="84">
        <f t="shared" si="11"/>
        <v>3915</v>
      </c>
      <c r="N146" s="85" t="s">
        <v>1047</v>
      </c>
    </row>
    <row r="147" spans="1:14">
      <c r="A147" s="82">
        <v>43887</v>
      </c>
      <c r="C147" t="s">
        <v>13</v>
      </c>
      <c r="D147" t="s">
        <v>14</v>
      </c>
      <c r="E147" t="s">
        <v>15</v>
      </c>
      <c r="F147" t="s">
        <v>21</v>
      </c>
      <c r="G147">
        <v>4641</v>
      </c>
      <c r="H147">
        <v>5.93</v>
      </c>
      <c r="I147">
        <v>0.28000000000000003</v>
      </c>
      <c r="J147">
        <f t="shared" si="8"/>
        <v>5.6499999999999995</v>
      </c>
      <c r="K147" s="84">
        <f t="shared" si="9"/>
        <v>26221.649999999998</v>
      </c>
      <c r="L147" s="84">
        <f t="shared" si="10"/>
        <v>5</v>
      </c>
      <c r="M147" s="84">
        <f t="shared" si="11"/>
        <v>23205</v>
      </c>
      <c r="N147" s="85" t="s">
        <v>1047</v>
      </c>
    </row>
    <row r="148" spans="1:14">
      <c r="A148" s="82">
        <v>43887</v>
      </c>
      <c r="C148" t="s">
        <v>13</v>
      </c>
      <c r="D148" t="s">
        <v>14</v>
      </c>
      <c r="E148" t="s">
        <v>15</v>
      </c>
      <c r="F148" t="s">
        <v>16</v>
      </c>
      <c r="G148">
        <v>5516</v>
      </c>
      <c r="H148">
        <v>5.93</v>
      </c>
      <c r="I148">
        <v>0.28000000000000003</v>
      </c>
      <c r="J148">
        <f t="shared" si="8"/>
        <v>5.6499999999999995</v>
      </c>
      <c r="K148" s="84">
        <f t="shared" si="9"/>
        <v>31165.399999999998</v>
      </c>
      <c r="L148" s="84">
        <f t="shared" si="10"/>
        <v>5</v>
      </c>
      <c r="M148" s="84">
        <f t="shared" si="11"/>
        <v>27580</v>
      </c>
      <c r="N148" s="85" t="s">
        <v>1047</v>
      </c>
    </row>
    <row r="149" spans="1:14">
      <c r="A149" s="82">
        <v>43887</v>
      </c>
      <c r="C149" t="s">
        <v>13</v>
      </c>
      <c r="D149" t="s">
        <v>14</v>
      </c>
      <c r="E149" t="s">
        <v>15</v>
      </c>
      <c r="F149" t="s">
        <v>16</v>
      </c>
      <c r="G149">
        <v>6916</v>
      </c>
      <c r="H149">
        <v>5.93</v>
      </c>
      <c r="I149">
        <v>0.28000000000000003</v>
      </c>
      <c r="J149">
        <f t="shared" si="8"/>
        <v>5.6499999999999995</v>
      </c>
      <c r="K149" s="84">
        <f t="shared" si="9"/>
        <v>39075.399999999994</v>
      </c>
      <c r="L149" s="84">
        <f t="shared" si="10"/>
        <v>5</v>
      </c>
      <c r="M149" s="84">
        <f t="shared" si="11"/>
        <v>34580</v>
      </c>
      <c r="N149" s="85" t="s">
        <v>1047</v>
      </c>
    </row>
    <row r="150" spans="1:14">
      <c r="A150" s="82">
        <v>43887</v>
      </c>
      <c r="C150" t="s">
        <v>13</v>
      </c>
      <c r="D150" t="s">
        <v>14</v>
      </c>
      <c r="E150" t="s">
        <v>15</v>
      </c>
      <c r="F150" t="s">
        <v>89</v>
      </c>
      <c r="G150">
        <v>5181</v>
      </c>
      <c r="H150">
        <v>5.93</v>
      </c>
      <c r="I150">
        <v>0.28000000000000003</v>
      </c>
      <c r="J150">
        <f t="shared" si="8"/>
        <v>5.6499999999999995</v>
      </c>
      <c r="K150" s="84">
        <f t="shared" si="9"/>
        <v>29272.649999999998</v>
      </c>
      <c r="L150" s="84">
        <f t="shared" si="10"/>
        <v>5</v>
      </c>
      <c r="M150" s="84">
        <f t="shared" si="11"/>
        <v>25905</v>
      </c>
      <c r="N150" s="85" t="s">
        <v>1047</v>
      </c>
    </row>
    <row r="151" spans="1:14">
      <c r="A151" s="82">
        <v>43887</v>
      </c>
      <c r="C151" t="s">
        <v>13</v>
      </c>
      <c r="D151" t="s">
        <v>14</v>
      </c>
      <c r="E151" t="s">
        <v>15</v>
      </c>
      <c r="F151" t="s">
        <v>19</v>
      </c>
      <c r="G151">
        <v>4534</v>
      </c>
      <c r="H151">
        <v>5.93</v>
      </c>
      <c r="I151">
        <v>0.28000000000000003</v>
      </c>
      <c r="J151">
        <f t="shared" si="8"/>
        <v>5.6499999999999995</v>
      </c>
      <c r="K151" s="84">
        <f t="shared" si="9"/>
        <v>25617.1</v>
      </c>
      <c r="L151" s="84">
        <f t="shared" si="10"/>
        <v>5</v>
      </c>
      <c r="M151" s="84">
        <f t="shared" si="11"/>
        <v>22670</v>
      </c>
      <c r="N151" s="85" t="s">
        <v>1047</v>
      </c>
    </row>
    <row r="152" spans="1:14">
      <c r="A152" s="82">
        <v>43887</v>
      </c>
      <c r="C152" t="s">
        <v>13</v>
      </c>
      <c r="D152" t="s">
        <v>14</v>
      </c>
      <c r="E152" t="s">
        <v>15</v>
      </c>
      <c r="F152" t="s">
        <v>25</v>
      </c>
      <c r="G152">
        <v>4523</v>
      </c>
      <c r="H152">
        <v>5.93</v>
      </c>
      <c r="I152">
        <v>0.28000000000000003</v>
      </c>
      <c r="J152">
        <f t="shared" si="8"/>
        <v>5.6499999999999995</v>
      </c>
      <c r="K152" s="84">
        <f t="shared" si="9"/>
        <v>25554.949999999997</v>
      </c>
      <c r="L152" s="84">
        <f t="shared" si="10"/>
        <v>5</v>
      </c>
      <c r="M152" s="84">
        <f t="shared" si="11"/>
        <v>22615</v>
      </c>
      <c r="N152" s="85" t="s">
        <v>1047</v>
      </c>
    </row>
    <row r="153" spans="1:14">
      <c r="A153" s="82">
        <v>43887</v>
      </c>
      <c r="C153" t="s">
        <v>13</v>
      </c>
      <c r="D153" t="s">
        <v>14</v>
      </c>
      <c r="E153" t="s">
        <v>15</v>
      </c>
      <c r="F153" t="s">
        <v>149</v>
      </c>
      <c r="G153">
        <v>235</v>
      </c>
      <c r="H153">
        <v>5.93</v>
      </c>
      <c r="I153">
        <v>0.28000000000000003</v>
      </c>
      <c r="J153">
        <f t="shared" si="8"/>
        <v>5.6499999999999995</v>
      </c>
      <c r="K153" s="84">
        <f t="shared" si="9"/>
        <v>1327.7499999999998</v>
      </c>
      <c r="L153" s="84">
        <f t="shared" si="10"/>
        <v>5</v>
      </c>
      <c r="M153" s="84">
        <f t="shared" si="11"/>
        <v>1175</v>
      </c>
      <c r="N153" s="85" t="s">
        <v>1047</v>
      </c>
    </row>
    <row r="154" spans="1:14">
      <c r="A154" s="82">
        <v>43887</v>
      </c>
      <c r="C154" t="s">
        <v>13</v>
      </c>
      <c r="D154" t="s">
        <v>14</v>
      </c>
      <c r="E154" t="s">
        <v>15</v>
      </c>
      <c r="F154" t="s">
        <v>44</v>
      </c>
      <c r="G154">
        <v>5693</v>
      </c>
      <c r="H154">
        <v>5.93</v>
      </c>
      <c r="I154">
        <v>0.28000000000000003</v>
      </c>
      <c r="J154">
        <f t="shared" si="8"/>
        <v>5.6499999999999995</v>
      </c>
      <c r="K154" s="84">
        <f t="shared" si="9"/>
        <v>32165.449999999997</v>
      </c>
      <c r="L154" s="84">
        <f t="shared" si="10"/>
        <v>5</v>
      </c>
      <c r="M154" s="84">
        <f t="shared" si="11"/>
        <v>28465</v>
      </c>
      <c r="N154" s="85" t="s">
        <v>1047</v>
      </c>
    </row>
    <row r="155" spans="1:14">
      <c r="A155" s="82">
        <v>43887</v>
      </c>
      <c r="C155" t="s">
        <v>13</v>
      </c>
      <c r="D155" t="s">
        <v>14</v>
      </c>
      <c r="E155" t="s">
        <v>15</v>
      </c>
      <c r="F155" t="s">
        <v>27</v>
      </c>
      <c r="G155">
        <v>6092</v>
      </c>
      <c r="H155">
        <v>5.93</v>
      </c>
      <c r="I155">
        <v>0.28000000000000003</v>
      </c>
      <c r="J155">
        <f t="shared" si="8"/>
        <v>5.6499999999999995</v>
      </c>
      <c r="K155" s="84">
        <f t="shared" si="9"/>
        <v>34419.799999999996</v>
      </c>
      <c r="L155" s="84">
        <f t="shared" si="10"/>
        <v>5</v>
      </c>
      <c r="M155" s="84">
        <f t="shared" si="11"/>
        <v>30460</v>
      </c>
      <c r="N155" s="85" t="s">
        <v>1047</v>
      </c>
    </row>
    <row r="156" spans="1:14">
      <c r="A156" s="82">
        <v>43887</v>
      </c>
      <c r="C156" t="s">
        <v>13</v>
      </c>
      <c r="D156" t="s">
        <v>14</v>
      </c>
      <c r="E156" t="s">
        <v>15</v>
      </c>
      <c r="F156" t="s">
        <v>64</v>
      </c>
      <c r="G156">
        <v>2032</v>
      </c>
      <c r="H156">
        <v>5.93</v>
      </c>
      <c r="I156">
        <v>0.28000000000000003</v>
      </c>
      <c r="J156">
        <f t="shared" si="8"/>
        <v>5.6499999999999995</v>
      </c>
      <c r="K156" s="84">
        <f t="shared" si="9"/>
        <v>11480.8</v>
      </c>
      <c r="L156" s="84">
        <f t="shared" si="10"/>
        <v>5</v>
      </c>
      <c r="M156" s="84">
        <f t="shared" si="11"/>
        <v>10160</v>
      </c>
      <c r="N156" s="85" t="s">
        <v>1047</v>
      </c>
    </row>
    <row r="157" spans="1:14">
      <c r="A157" s="82">
        <v>43888</v>
      </c>
      <c r="C157" t="s">
        <v>13</v>
      </c>
      <c r="D157" t="s">
        <v>14</v>
      </c>
      <c r="E157" t="s">
        <v>15</v>
      </c>
      <c r="F157" t="s">
        <v>170</v>
      </c>
      <c r="G157">
        <v>3071</v>
      </c>
      <c r="H157">
        <v>5.93</v>
      </c>
      <c r="I157">
        <v>0.28000000000000003</v>
      </c>
      <c r="J157">
        <f t="shared" si="8"/>
        <v>5.6499999999999995</v>
      </c>
      <c r="K157" s="84">
        <f t="shared" si="9"/>
        <v>17351.149999999998</v>
      </c>
      <c r="L157" s="84">
        <f t="shared" si="10"/>
        <v>5</v>
      </c>
      <c r="M157" s="84">
        <f t="shared" si="11"/>
        <v>15355</v>
      </c>
      <c r="N157" s="85" t="s">
        <v>1047</v>
      </c>
    </row>
    <row r="158" spans="1:14">
      <c r="A158" s="82">
        <v>43888</v>
      </c>
      <c r="C158" t="s">
        <v>13</v>
      </c>
      <c r="D158" t="s">
        <v>14</v>
      </c>
      <c r="E158" t="s">
        <v>15</v>
      </c>
      <c r="F158" t="s">
        <v>34</v>
      </c>
      <c r="G158">
        <v>1155</v>
      </c>
      <c r="H158">
        <v>5.93</v>
      </c>
      <c r="I158">
        <v>0.28000000000000003</v>
      </c>
      <c r="J158">
        <f t="shared" si="8"/>
        <v>5.6499999999999995</v>
      </c>
      <c r="K158" s="84">
        <f t="shared" si="9"/>
        <v>6525.7499999999991</v>
      </c>
      <c r="L158" s="84">
        <f t="shared" si="10"/>
        <v>5</v>
      </c>
      <c r="M158" s="84">
        <f t="shared" si="11"/>
        <v>5775</v>
      </c>
      <c r="N158" s="85" t="s">
        <v>1047</v>
      </c>
    </row>
    <row r="159" spans="1:14">
      <c r="A159" s="82">
        <v>43888</v>
      </c>
      <c r="C159" t="s">
        <v>13</v>
      </c>
      <c r="D159" t="s">
        <v>14</v>
      </c>
      <c r="E159" t="s">
        <v>15</v>
      </c>
      <c r="F159" t="s">
        <v>34</v>
      </c>
      <c r="G159">
        <v>1096</v>
      </c>
      <c r="H159">
        <v>5.93</v>
      </c>
      <c r="I159">
        <v>0.28000000000000003</v>
      </c>
      <c r="J159">
        <f t="shared" si="8"/>
        <v>5.6499999999999995</v>
      </c>
      <c r="K159" s="84">
        <f t="shared" si="9"/>
        <v>6192.4</v>
      </c>
      <c r="L159" s="84">
        <f t="shared" si="10"/>
        <v>5</v>
      </c>
      <c r="M159" s="84">
        <f t="shared" si="11"/>
        <v>5480</v>
      </c>
      <c r="N159" s="85" t="s">
        <v>1047</v>
      </c>
    </row>
    <row r="160" spans="1:14">
      <c r="A160" s="82">
        <v>43888</v>
      </c>
      <c r="C160" t="s">
        <v>13</v>
      </c>
      <c r="D160" t="s">
        <v>14</v>
      </c>
      <c r="E160" t="s">
        <v>15</v>
      </c>
      <c r="F160" t="s">
        <v>34</v>
      </c>
      <c r="G160">
        <v>627</v>
      </c>
      <c r="H160">
        <v>5.93</v>
      </c>
      <c r="I160">
        <v>0.28000000000000003</v>
      </c>
      <c r="J160">
        <f t="shared" si="8"/>
        <v>5.6499999999999995</v>
      </c>
      <c r="K160" s="84">
        <f t="shared" si="9"/>
        <v>3542.5499999999997</v>
      </c>
      <c r="L160" s="84">
        <f t="shared" si="10"/>
        <v>5</v>
      </c>
      <c r="M160" s="84">
        <f t="shared" si="11"/>
        <v>3135</v>
      </c>
      <c r="N160" s="85" t="s">
        <v>1047</v>
      </c>
    </row>
    <row r="161" spans="1:14">
      <c r="A161" s="82">
        <v>43888</v>
      </c>
      <c r="C161" t="s">
        <v>13</v>
      </c>
      <c r="D161" t="s">
        <v>14</v>
      </c>
      <c r="E161" t="s">
        <v>15</v>
      </c>
      <c r="F161" t="s">
        <v>35</v>
      </c>
      <c r="G161">
        <v>7692</v>
      </c>
      <c r="H161">
        <v>5.93</v>
      </c>
      <c r="I161">
        <v>0.28000000000000003</v>
      </c>
      <c r="J161">
        <f t="shared" si="8"/>
        <v>5.6499999999999995</v>
      </c>
      <c r="K161" s="84">
        <f t="shared" si="9"/>
        <v>43459.799999999996</v>
      </c>
      <c r="L161" s="84">
        <f t="shared" si="10"/>
        <v>5</v>
      </c>
      <c r="M161" s="84">
        <f t="shared" si="11"/>
        <v>38460</v>
      </c>
      <c r="N161" s="85" t="s">
        <v>1047</v>
      </c>
    </row>
    <row r="162" spans="1:14">
      <c r="A162" s="82">
        <v>43888</v>
      </c>
      <c r="C162" t="s">
        <v>13</v>
      </c>
      <c r="D162" t="s">
        <v>14</v>
      </c>
      <c r="E162" t="s">
        <v>15</v>
      </c>
      <c r="F162" t="s">
        <v>29</v>
      </c>
      <c r="G162">
        <v>2787</v>
      </c>
      <c r="H162">
        <v>5.93</v>
      </c>
      <c r="I162">
        <v>0.28000000000000003</v>
      </c>
      <c r="J162">
        <f t="shared" si="8"/>
        <v>5.6499999999999995</v>
      </c>
      <c r="K162" s="84">
        <f t="shared" si="9"/>
        <v>15746.55</v>
      </c>
      <c r="L162" s="84">
        <f t="shared" si="10"/>
        <v>5</v>
      </c>
      <c r="M162" s="84">
        <f t="shared" si="11"/>
        <v>13935</v>
      </c>
      <c r="N162" s="85" t="s">
        <v>1047</v>
      </c>
    </row>
    <row r="163" spans="1:14">
      <c r="A163" s="82">
        <v>43888</v>
      </c>
      <c r="C163" t="s">
        <v>13</v>
      </c>
      <c r="D163" t="s">
        <v>14</v>
      </c>
      <c r="E163" t="s">
        <v>15</v>
      </c>
      <c r="F163" t="s">
        <v>37</v>
      </c>
      <c r="G163">
        <v>3028</v>
      </c>
      <c r="H163">
        <v>5.93</v>
      </c>
      <c r="I163">
        <v>0.28000000000000003</v>
      </c>
      <c r="J163">
        <f t="shared" si="8"/>
        <v>5.6499999999999995</v>
      </c>
      <c r="K163" s="84">
        <f t="shared" si="9"/>
        <v>17108.199999999997</v>
      </c>
      <c r="L163" s="84">
        <f t="shared" si="10"/>
        <v>5</v>
      </c>
      <c r="M163" s="84">
        <f t="shared" si="11"/>
        <v>15140</v>
      </c>
      <c r="N163" s="85" t="s">
        <v>1047</v>
      </c>
    </row>
    <row r="164" spans="1:14">
      <c r="A164" s="82">
        <v>43888</v>
      </c>
      <c r="C164" t="s">
        <v>13</v>
      </c>
      <c r="D164" t="s">
        <v>14</v>
      </c>
      <c r="E164" t="s">
        <v>15</v>
      </c>
      <c r="F164" t="s">
        <v>39</v>
      </c>
      <c r="G164">
        <v>3042</v>
      </c>
      <c r="H164">
        <v>5.93</v>
      </c>
      <c r="I164">
        <v>0.28000000000000003</v>
      </c>
      <c r="J164">
        <f t="shared" si="8"/>
        <v>5.6499999999999995</v>
      </c>
      <c r="K164" s="84">
        <f t="shared" si="9"/>
        <v>17187.3</v>
      </c>
      <c r="L164" s="84">
        <f t="shared" si="10"/>
        <v>5</v>
      </c>
      <c r="M164" s="84">
        <f t="shared" si="11"/>
        <v>15210</v>
      </c>
      <c r="N164" s="85" t="s">
        <v>1047</v>
      </c>
    </row>
    <row r="165" spans="1:14">
      <c r="A165" s="82">
        <v>43888</v>
      </c>
      <c r="C165" t="s">
        <v>13</v>
      </c>
      <c r="D165" t="s">
        <v>14</v>
      </c>
      <c r="E165" t="s">
        <v>15</v>
      </c>
      <c r="F165" t="s">
        <v>21</v>
      </c>
      <c r="G165">
        <v>6133</v>
      </c>
      <c r="H165">
        <v>5.93</v>
      </c>
      <c r="I165">
        <v>0.28000000000000003</v>
      </c>
      <c r="J165">
        <f t="shared" si="8"/>
        <v>5.6499999999999995</v>
      </c>
      <c r="K165" s="84">
        <f t="shared" si="9"/>
        <v>34651.449999999997</v>
      </c>
      <c r="L165" s="84">
        <f t="shared" si="10"/>
        <v>5</v>
      </c>
      <c r="M165" s="84">
        <f t="shared" si="11"/>
        <v>30665</v>
      </c>
      <c r="N165" s="85" t="s">
        <v>1047</v>
      </c>
    </row>
    <row r="166" spans="1:14">
      <c r="A166" s="82">
        <v>43888</v>
      </c>
      <c r="C166" t="s">
        <v>13</v>
      </c>
      <c r="D166" t="s">
        <v>14</v>
      </c>
      <c r="E166" t="s">
        <v>15</v>
      </c>
      <c r="F166" t="s">
        <v>16</v>
      </c>
      <c r="G166">
        <v>10340</v>
      </c>
      <c r="H166">
        <v>5.93</v>
      </c>
      <c r="I166">
        <v>0.28000000000000003</v>
      </c>
      <c r="J166">
        <f t="shared" si="8"/>
        <v>5.6499999999999995</v>
      </c>
      <c r="K166" s="84">
        <f t="shared" si="9"/>
        <v>58420.999999999993</v>
      </c>
      <c r="L166" s="84">
        <f t="shared" si="10"/>
        <v>5</v>
      </c>
      <c r="M166" s="84">
        <f t="shared" si="11"/>
        <v>51700</v>
      </c>
      <c r="N166" s="85" t="s">
        <v>1047</v>
      </c>
    </row>
    <row r="167" spans="1:14">
      <c r="A167" s="82">
        <v>43888</v>
      </c>
      <c r="C167" t="s">
        <v>13</v>
      </c>
      <c r="D167" t="s">
        <v>14</v>
      </c>
      <c r="E167" t="s">
        <v>15</v>
      </c>
      <c r="F167" t="s">
        <v>16</v>
      </c>
      <c r="G167">
        <v>12940</v>
      </c>
      <c r="H167">
        <v>5.93</v>
      </c>
      <c r="I167">
        <v>0.28000000000000003</v>
      </c>
      <c r="J167">
        <f t="shared" si="8"/>
        <v>5.6499999999999995</v>
      </c>
      <c r="K167" s="84">
        <f t="shared" si="9"/>
        <v>73111</v>
      </c>
      <c r="L167" s="84">
        <f t="shared" si="10"/>
        <v>5</v>
      </c>
      <c r="M167" s="84">
        <f t="shared" si="11"/>
        <v>64700</v>
      </c>
      <c r="N167" s="85" t="s">
        <v>1047</v>
      </c>
    </row>
    <row r="168" spans="1:14">
      <c r="A168" s="82">
        <v>43888</v>
      </c>
      <c r="C168" t="s">
        <v>13</v>
      </c>
      <c r="D168" t="s">
        <v>14</v>
      </c>
      <c r="E168" t="s">
        <v>15</v>
      </c>
      <c r="F168" t="s">
        <v>89</v>
      </c>
      <c r="G168">
        <v>1068</v>
      </c>
      <c r="H168">
        <v>5.93</v>
      </c>
      <c r="I168">
        <v>0.28000000000000003</v>
      </c>
      <c r="J168">
        <f t="shared" si="8"/>
        <v>5.6499999999999995</v>
      </c>
      <c r="K168" s="84">
        <f t="shared" si="9"/>
        <v>6034.2</v>
      </c>
      <c r="L168" s="84">
        <f t="shared" si="10"/>
        <v>5</v>
      </c>
      <c r="M168" s="84">
        <f t="shared" si="11"/>
        <v>5340</v>
      </c>
      <c r="N168" s="85" t="s">
        <v>1047</v>
      </c>
    </row>
    <row r="169" spans="1:14">
      <c r="A169" s="82">
        <v>43888</v>
      </c>
      <c r="C169" t="s">
        <v>13</v>
      </c>
      <c r="D169" t="s">
        <v>14</v>
      </c>
      <c r="E169" t="s">
        <v>15</v>
      </c>
      <c r="F169" t="s">
        <v>89</v>
      </c>
      <c r="G169">
        <v>4681</v>
      </c>
      <c r="H169">
        <v>5.93</v>
      </c>
      <c r="I169">
        <v>0.28000000000000003</v>
      </c>
      <c r="J169">
        <f t="shared" si="8"/>
        <v>5.6499999999999995</v>
      </c>
      <c r="K169" s="84">
        <f t="shared" si="9"/>
        <v>26447.649999999998</v>
      </c>
      <c r="L169" s="84">
        <f t="shared" si="10"/>
        <v>5</v>
      </c>
      <c r="M169" s="84">
        <f t="shared" si="11"/>
        <v>23405</v>
      </c>
      <c r="N169" s="85" t="s">
        <v>1047</v>
      </c>
    </row>
    <row r="170" spans="1:14">
      <c r="A170" s="82">
        <v>43888</v>
      </c>
      <c r="C170" t="s">
        <v>13</v>
      </c>
      <c r="D170" t="s">
        <v>14</v>
      </c>
      <c r="E170" t="s">
        <v>15</v>
      </c>
      <c r="F170" t="s">
        <v>19</v>
      </c>
      <c r="G170">
        <v>6064</v>
      </c>
      <c r="H170">
        <v>5.93</v>
      </c>
      <c r="I170">
        <v>0.28000000000000003</v>
      </c>
      <c r="J170">
        <f t="shared" si="8"/>
        <v>5.6499999999999995</v>
      </c>
      <c r="K170" s="84">
        <f t="shared" si="9"/>
        <v>34261.599999999999</v>
      </c>
      <c r="L170" s="84">
        <f t="shared" si="10"/>
        <v>5</v>
      </c>
      <c r="M170" s="84">
        <f t="shared" si="11"/>
        <v>30320</v>
      </c>
      <c r="N170" s="85" t="s">
        <v>1047</v>
      </c>
    </row>
    <row r="171" spans="1:14">
      <c r="A171" s="82">
        <v>43888</v>
      </c>
      <c r="C171" t="s">
        <v>13</v>
      </c>
      <c r="D171" t="s">
        <v>14</v>
      </c>
      <c r="E171" t="s">
        <v>15</v>
      </c>
      <c r="F171" t="s">
        <v>25</v>
      </c>
      <c r="G171">
        <v>2904</v>
      </c>
      <c r="H171">
        <v>5.93</v>
      </c>
      <c r="I171">
        <v>0.28000000000000003</v>
      </c>
      <c r="J171">
        <f t="shared" si="8"/>
        <v>5.6499999999999995</v>
      </c>
      <c r="K171" s="84">
        <f t="shared" si="9"/>
        <v>16407.599999999999</v>
      </c>
      <c r="L171" s="84">
        <f t="shared" si="10"/>
        <v>5</v>
      </c>
      <c r="M171" s="84">
        <f t="shared" si="11"/>
        <v>14520</v>
      </c>
      <c r="N171" s="85" t="s">
        <v>1047</v>
      </c>
    </row>
    <row r="172" spans="1:14">
      <c r="A172" s="82">
        <v>43888</v>
      </c>
      <c r="C172" t="s">
        <v>13</v>
      </c>
      <c r="D172" t="s">
        <v>14</v>
      </c>
      <c r="E172" t="s">
        <v>15</v>
      </c>
      <c r="F172" t="s">
        <v>149</v>
      </c>
      <c r="G172">
        <v>564</v>
      </c>
      <c r="H172">
        <v>5.93</v>
      </c>
      <c r="I172">
        <v>0.28000000000000003</v>
      </c>
      <c r="J172">
        <f t="shared" si="8"/>
        <v>5.6499999999999995</v>
      </c>
      <c r="K172" s="84">
        <f t="shared" si="9"/>
        <v>3186.6</v>
      </c>
      <c r="L172" s="84">
        <f t="shared" si="10"/>
        <v>5</v>
      </c>
      <c r="M172" s="84">
        <f t="shared" si="11"/>
        <v>2820</v>
      </c>
      <c r="N172" s="85" t="s">
        <v>1047</v>
      </c>
    </row>
    <row r="173" spans="1:14">
      <c r="A173" s="82">
        <v>43888</v>
      </c>
      <c r="C173" t="s">
        <v>13</v>
      </c>
      <c r="D173" t="s">
        <v>14</v>
      </c>
      <c r="E173" t="s">
        <v>15</v>
      </c>
      <c r="F173" t="s">
        <v>44</v>
      </c>
      <c r="G173">
        <v>4068</v>
      </c>
      <c r="H173">
        <v>5.93</v>
      </c>
      <c r="I173">
        <v>0.28000000000000003</v>
      </c>
      <c r="J173">
        <f t="shared" si="8"/>
        <v>5.6499999999999995</v>
      </c>
      <c r="K173" s="84">
        <f t="shared" si="9"/>
        <v>22984.199999999997</v>
      </c>
      <c r="L173" s="84">
        <f t="shared" si="10"/>
        <v>5</v>
      </c>
      <c r="M173" s="84">
        <f t="shared" si="11"/>
        <v>20340</v>
      </c>
      <c r="N173" s="85" t="s">
        <v>1047</v>
      </c>
    </row>
    <row r="174" spans="1:14">
      <c r="A174" s="82">
        <v>43888</v>
      </c>
      <c r="C174" t="s">
        <v>13</v>
      </c>
      <c r="D174" t="s">
        <v>14</v>
      </c>
      <c r="E174" t="s">
        <v>15</v>
      </c>
      <c r="F174" t="s">
        <v>27</v>
      </c>
      <c r="G174">
        <v>3822</v>
      </c>
      <c r="H174">
        <v>5.93</v>
      </c>
      <c r="I174">
        <v>0.28000000000000003</v>
      </c>
      <c r="J174">
        <f t="shared" si="8"/>
        <v>5.6499999999999995</v>
      </c>
      <c r="K174" s="84">
        <f t="shared" si="9"/>
        <v>21594.3</v>
      </c>
      <c r="L174" s="84">
        <f t="shared" si="10"/>
        <v>5</v>
      </c>
      <c r="M174" s="84">
        <f t="shared" si="11"/>
        <v>19110</v>
      </c>
      <c r="N174" s="85" t="s">
        <v>1047</v>
      </c>
    </row>
    <row r="175" spans="1:14">
      <c r="A175" s="82">
        <v>43888</v>
      </c>
      <c r="C175" t="s">
        <v>13</v>
      </c>
      <c r="D175" t="s">
        <v>14</v>
      </c>
      <c r="E175" t="s">
        <v>15</v>
      </c>
      <c r="F175" t="s">
        <v>27</v>
      </c>
      <c r="G175">
        <v>1052</v>
      </c>
      <c r="H175">
        <v>5.93</v>
      </c>
      <c r="I175">
        <v>0.28000000000000003</v>
      </c>
      <c r="J175">
        <f t="shared" si="8"/>
        <v>5.6499999999999995</v>
      </c>
      <c r="K175" s="84">
        <f t="shared" si="9"/>
        <v>5943.7999999999993</v>
      </c>
      <c r="L175" s="84">
        <f t="shared" si="10"/>
        <v>5</v>
      </c>
      <c r="M175" s="84">
        <f t="shared" si="11"/>
        <v>5260</v>
      </c>
      <c r="N175" s="85" t="s">
        <v>1047</v>
      </c>
    </row>
    <row r="176" spans="1:14">
      <c r="A176" s="82">
        <v>43888</v>
      </c>
      <c r="C176" t="s">
        <v>13</v>
      </c>
      <c r="D176" t="s">
        <v>14</v>
      </c>
      <c r="E176" t="s">
        <v>15</v>
      </c>
      <c r="F176" t="s">
        <v>64</v>
      </c>
      <c r="G176">
        <v>692</v>
      </c>
      <c r="H176">
        <v>5.93</v>
      </c>
      <c r="I176">
        <v>0.28000000000000003</v>
      </c>
      <c r="J176">
        <f t="shared" si="8"/>
        <v>5.6499999999999995</v>
      </c>
      <c r="K176" s="84">
        <f t="shared" si="9"/>
        <v>3909.7999999999997</v>
      </c>
      <c r="L176" s="84">
        <f t="shared" si="10"/>
        <v>5</v>
      </c>
      <c r="M176" s="84">
        <f t="shared" si="11"/>
        <v>3460</v>
      </c>
      <c r="N176" s="85" t="s">
        <v>1047</v>
      </c>
    </row>
    <row r="177" spans="1:14">
      <c r="A177" s="82">
        <v>43888</v>
      </c>
      <c r="C177" t="s">
        <v>13</v>
      </c>
      <c r="D177" t="s">
        <v>14</v>
      </c>
      <c r="E177" t="s">
        <v>15</v>
      </c>
      <c r="F177" t="s">
        <v>64</v>
      </c>
      <c r="G177">
        <v>606</v>
      </c>
      <c r="H177">
        <v>5.93</v>
      </c>
      <c r="I177">
        <v>0.28000000000000003</v>
      </c>
      <c r="J177">
        <f t="shared" si="8"/>
        <v>5.6499999999999995</v>
      </c>
      <c r="K177" s="84">
        <f t="shared" si="9"/>
        <v>3423.8999999999996</v>
      </c>
      <c r="L177" s="84">
        <f t="shared" si="10"/>
        <v>5</v>
      </c>
      <c r="M177" s="84">
        <f t="shared" si="11"/>
        <v>3030</v>
      </c>
      <c r="N177" s="85" t="s">
        <v>1047</v>
      </c>
    </row>
    <row r="178" spans="1:14">
      <c r="A178" s="82">
        <v>43889</v>
      </c>
      <c r="C178" t="s">
        <v>13</v>
      </c>
      <c r="D178" t="s">
        <v>14</v>
      </c>
      <c r="E178" t="s">
        <v>15</v>
      </c>
      <c r="F178" t="s">
        <v>34</v>
      </c>
      <c r="G178">
        <v>1177</v>
      </c>
      <c r="H178">
        <v>5.93</v>
      </c>
      <c r="I178">
        <v>0.28000000000000003</v>
      </c>
      <c r="J178">
        <f t="shared" si="8"/>
        <v>5.6499999999999995</v>
      </c>
      <c r="K178" s="84">
        <f t="shared" si="9"/>
        <v>6650.0499999999993</v>
      </c>
      <c r="L178" s="84">
        <f t="shared" si="10"/>
        <v>5</v>
      </c>
      <c r="M178" s="84">
        <f t="shared" si="11"/>
        <v>5885</v>
      </c>
      <c r="N178" s="85" t="s">
        <v>1047</v>
      </c>
    </row>
    <row r="179" spans="1:14">
      <c r="A179" s="82">
        <v>43889</v>
      </c>
      <c r="C179" t="s">
        <v>13</v>
      </c>
      <c r="D179" t="s">
        <v>14</v>
      </c>
      <c r="E179" t="s">
        <v>15</v>
      </c>
      <c r="F179" t="s">
        <v>34</v>
      </c>
      <c r="G179">
        <v>1103</v>
      </c>
      <c r="H179">
        <v>5.93</v>
      </c>
      <c r="I179">
        <v>0.28000000000000003</v>
      </c>
      <c r="J179">
        <f t="shared" si="8"/>
        <v>5.6499999999999995</v>
      </c>
      <c r="K179" s="84">
        <f t="shared" si="9"/>
        <v>6231.95</v>
      </c>
      <c r="L179" s="84">
        <f t="shared" si="10"/>
        <v>5</v>
      </c>
      <c r="M179" s="84">
        <f t="shared" si="11"/>
        <v>5515</v>
      </c>
      <c r="N179" s="85" t="s">
        <v>1047</v>
      </c>
    </row>
    <row r="180" spans="1:14">
      <c r="A180" s="82">
        <v>43889</v>
      </c>
      <c r="C180" t="s">
        <v>13</v>
      </c>
      <c r="D180" t="s">
        <v>14</v>
      </c>
      <c r="E180" t="s">
        <v>15</v>
      </c>
      <c r="F180" t="s">
        <v>34</v>
      </c>
      <c r="G180">
        <v>1003</v>
      </c>
      <c r="H180">
        <v>5.93</v>
      </c>
      <c r="I180">
        <v>0.28000000000000003</v>
      </c>
      <c r="J180">
        <f t="shared" si="8"/>
        <v>5.6499999999999995</v>
      </c>
      <c r="K180" s="84">
        <f t="shared" si="9"/>
        <v>5666.95</v>
      </c>
      <c r="L180" s="84">
        <f t="shared" si="10"/>
        <v>5</v>
      </c>
      <c r="M180" s="84">
        <f t="shared" si="11"/>
        <v>5015</v>
      </c>
      <c r="N180" s="85" t="s">
        <v>1047</v>
      </c>
    </row>
    <row r="181" spans="1:14">
      <c r="A181" s="82">
        <v>43889</v>
      </c>
      <c r="C181" t="s">
        <v>13</v>
      </c>
      <c r="D181" t="s">
        <v>14</v>
      </c>
      <c r="E181" t="s">
        <v>15</v>
      </c>
      <c r="F181" t="s">
        <v>34</v>
      </c>
      <c r="G181">
        <v>294</v>
      </c>
      <c r="H181">
        <v>5.93</v>
      </c>
      <c r="I181">
        <v>0.28000000000000003</v>
      </c>
      <c r="J181">
        <f t="shared" si="8"/>
        <v>5.6499999999999995</v>
      </c>
      <c r="K181" s="84">
        <f t="shared" si="9"/>
        <v>1661.1</v>
      </c>
      <c r="L181" s="84">
        <f t="shared" si="10"/>
        <v>5</v>
      </c>
      <c r="M181" s="84">
        <f t="shared" si="11"/>
        <v>1470</v>
      </c>
      <c r="N181" s="85" t="s">
        <v>1047</v>
      </c>
    </row>
    <row r="182" spans="1:14">
      <c r="A182" s="82">
        <v>43889</v>
      </c>
      <c r="C182" t="s">
        <v>13</v>
      </c>
      <c r="D182" t="s">
        <v>14</v>
      </c>
      <c r="E182" t="s">
        <v>15</v>
      </c>
      <c r="F182" t="s">
        <v>35</v>
      </c>
      <c r="G182">
        <v>8314</v>
      </c>
      <c r="H182">
        <v>5.93</v>
      </c>
      <c r="I182">
        <v>0.28000000000000003</v>
      </c>
      <c r="J182">
        <f t="shared" si="8"/>
        <v>5.6499999999999995</v>
      </c>
      <c r="K182" s="84">
        <f t="shared" si="9"/>
        <v>46974.1</v>
      </c>
      <c r="L182" s="84">
        <f t="shared" si="10"/>
        <v>5</v>
      </c>
      <c r="M182" s="84">
        <f t="shared" si="11"/>
        <v>41570</v>
      </c>
      <c r="N182" s="85" t="s">
        <v>1047</v>
      </c>
    </row>
    <row r="183" spans="1:14">
      <c r="A183" s="82">
        <v>43889</v>
      </c>
      <c r="C183" t="s">
        <v>13</v>
      </c>
      <c r="D183" t="s">
        <v>14</v>
      </c>
      <c r="E183" t="s">
        <v>15</v>
      </c>
      <c r="F183" t="s">
        <v>29</v>
      </c>
      <c r="G183">
        <v>3687</v>
      </c>
      <c r="H183">
        <v>5.93</v>
      </c>
      <c r="I183">
        <v>0.28000000000000003</v>
      </c>
      <c r="J183">
        <f t="shared" si="8"/>
        <v>5.6499999999999995</v>
      </c>
      <c r="K183" s="84">
        <f t="shared" si="9"/>
        <v>20831.55</v>
      </c>
      <c r="L183" s="84">
        <f t="shared" si="10"/>
        <v>5</v>
      </c>
      <c r="M183" s="84">
        <f t="shared" si="11"/>
        <v>18435</v>
      </c>
      <c r="N183" s="85" t="s">
        <v>1047</v>
      </c>
    </row>
    <row r="184" spans="1:14">
      <c r="A184" s="82">
        <v>43889</v>
      </c>
      <c r="C184" t="s">
        <v>13</v>
      </c>
      <c r="D184" t="s">
        <v>14</v>
      </c>
      <c r="E184" t="s">
        <v>15</v>
      </c>
      <c r="F184" t="s">
        <v>37</v>
      </c>
      <c r="G184">
        <v>2601</v>
      </c>
      <c r="H184">
        <v>5.93</v>
      </c>
      <c r="I184">
        <v>0.28000000000000003</v>
      </c>
      <c r="J184">
        <f t="shared" si="8"/>
        <v>5.6499999999999995</v>
      </c>
      <c r="K184" s="84">
        <f t="shared" si="9"/>
        <v>14695.649999999998</v>
      </c>
      <c r="L184" s="84">
        <f t="shared" si="10"/>
        <v>5</v>
      </c>
      <c r="M184" s="84">
        <f t="shared" si="11"/>
        <v>13005</v>
      </c>
      <c r="N184" s="85" t="s">
        <v>1047</v>
      </c>
    </row>
    <row r="185" spans="1:14">
      <c r="A185" s="82">
        <v>43889</v>
      </c>
      <c r="C185" t="s">
        <v>13</v>
      </c>
      <c r="D185" t="s">
        <v>14</v>
      </c>
      <c r="E185" t="s">
        <v>15</v>
      </c>
      <c r="F185" t="s">
        <v>39</v>
      </c>
      <c r="G185">
        <v>2329</v>
      </c>
      <c r="H185">
        <v>5.93</v>
      </c>
      <c r="I185">
        <v>0.28000000000000003</v>
      </c>
      <c r="J185">
        <f t="shared" si="8"/>
        <v>5.6499999999999995</v>
      </c>
      <c r="K185" s="84">
        <f t="shared" si="9"/>
        <v>13158.849999999999</v>
      </c>
      <c r="L185" s="84">
        <f t="shared" si="10"/>
        <v>5</v>
      </c>
      <c r="M185" s="84">
        <f t="shared" si="11"/>
        <v>11645</v>
      </c>
      <c r="N185" s="85" t="s">
        <v>1047</v>
      </c>
    </row>
    <row r="186" spans="1:14">
      <c r="A186" s="82">
        <v>43889</v>
      </c>
      <c r="C186" t="s">
        <v>13</v>
      </c>
      <c r="D186" t="s">
        <v>14</v>
      </c>
      <c r="E186" t="s">
        <v>15</v>
      </c>
      <c r="F186" t="s">
        <v>197</v>
      </c>
      <c r="G186">
        <v>836</v>
      </c>
      <c r="H186">
        <v>5.93</v>
      </c>
      <c r="I186">
        <v>0.28000000000000003</v>
      </c>
      <c r="J186">
        <f t="shared" si="8"/>
        <v>5.6499999999999995</v>
      </c>
      <c r="K186" s="84">
        <f t="shared" si="9"/>
        <v>4723.3999999999996</v>
      </c>
      <c r="L186" s="84">
        <f t="shared" si="10"/>
        <v>5</v>
      </c>
      <c r="M186" s="84">
        <f t="shared" si="11"/>
        <v>4180</v>
      </c>
      <c r="N186" s="85" t="s">
        <v>1047</v>
      </c>
    </row>
    <row r="187" spans="1:14">
      <c r="A187" s="82">
        <v>43889</v>
      </c>
      <c r="C187" t="s">
        <v>13</v>
      </c>
      <c r="D187" t="s">
        <v>14</v>
      </c>
      <c r="E187" t="s">
        <v>15</v>
      </c>
      <c r="F187" t="s">
        <v>83</v>
      </c>
      <c r="G187">
        <v>789</v>
      </c>
      <c r="H187">
        <v>5.93</v>
      </c>
      <c r="I187">
        <v>0.28000000000000003</v>
      </c>
      <c r="J187">
        <f t="shared" si="8"/>
        <v>5.6499999999999995</v>
      </c>
      <c r="K187" s="84">
        <f t="shared" si="9"/>
        <v>4457.8499999999995</v>
      </c>
      <c r="L187" s="84">
        <f t="shared" si="10"/>
        <v>5</v>
      </c>
      <c r="M187" s="84">
        <f t="shared" si="11"/>
        <v>3945</v>
      </c>
      <c r="N187" s="85" t="s">
        <v>1047</v>
      </c>
    </row>
    <row r="188" spans="1:14">
      <c r="A188" s="82">
        <v>43889</v>
      </c>
      <c r="C188" t="s">
        <v>13</v>
      </c>
      <c r="D188" t="s">
        <v>14</v>
      </c>
      <c r="E188" t="s">
        <v>15</v>
      </c>
      <c r="F188" t="s">
        <v>83</v>
      </c>
      <c r="G188">
        <v>47</v>
      </c>
      <c r="H188">
        <v>5.93</v>
      </c>
      <c r="I188">
        <v>0.28000000000000003</v>
      </c>
      <c r="J188">
        <f t="shared" si="8"/>
        <v>5.6499999999999995</v>
      </c>
      <c r="K188" s="84">
        <f t="shared" si="9"/>
        <v>265.54999999999995</v>
      </c>
      <c r="L188" s="84">
        <f t="shared" si="10"/>
        <v>5</v>
      </c>
      <c r="M188" s="84">
        <f t="shared" si="11"/>
        <v>235</v>
      </c>
      <c r="N188" s="85" t="s">
        <v>1047</v>
      </c>
    </row>
    <row r="189" spans="1:14">
      <c r="A189" s="82">
        <v>43889</v>
      </c>
      <c r="C189" t="s">
        <v>13</v>
      </c>
      <c r="D189" t="s">
        <v>14</v>
      </c>
      <c r="E189" t="s">
        <v>15</v>
      </c>
      <c r="F189" t="s">
        <v>21</v>
      </c>
      <c r="G189">
        <v>4209</v>
      </c>
      <c r="H189">
        <v>5.93</v>
      </c>
      <c r="I189">
        <v>0.28000000000000003</v>
      </c>
      <c r="J189">
        <f t="shared" si="8"/>
        <v>5.6499999999999995</v>
      </c>
      <c r="K189" s="84">
        <f t="shared" si="9"/>
        <v>23780.85</v>
      </c>
      <c r="L189" s="84">
        <f t="shared" si="10"/>
        <v>5</v>
      </c>
      <c r="M189" s="84">
        <f t="shared" si="11"/>
        <v>21045</v>
      </c>
      <c r="N189" s="85" t="s">
        <v>1047</v>
      </c>
    </row>
    <row r="190" spans="1:14">
      <c r="A190" s="82">
        <v>43889</v>
      </c>
      <c r="C190" t="s">
        <v>13</v>
      </c>
      <c r="D190" t="s">
        <v>14</v>
      </c>
      <c r="E190" t="s">
        <v>15</v>
      </c>
      <c r="F190" t="s">
        <v>16</v>
      </c>
      <c r="G190">
        <v>9316</v>
      </c>
      <c r="H190">
        <v>5.93</v>
      </c>
      <c r="I190">
        <v>0.28000000000000003</v>
      </c>
      <c r="J190">
        <f t="shared" si="8"/>
        <v>5.6499999999999995</v>
      </c>
      <c r="K190" s="84">
        <f t="shared" si="9"/>
        <v>52635.399999999994</v>
      </c>
      <c r="L190" s="84">
        <f t="shared" si="10"/>
        <v>5</v>
      </c>
      <c r="M190" s="84">
        <f t="shared" si="11"/>
        <v>46580</v>
      </c>
      <c r="N190" s="85" t="s">
        <v>1047</v>
      </c>
    </row>
    <row r="191" spans="1:14">
      <c r="A191" s="82">
        <v>43889</v>
      </c>
      <c r="C191" t="s">
        <v>13</v>
      </c>
      <c r="D191" t="s">
        <v>14</v>
      </c>
      <c r="E191" t="s">
        <v>15</v>
      </c>
      <c r="F191" t="s">
        <v>16</v>
      </c>
      <c r="G191">
        <v>11646</v>
      </c>
      <c r="H191">
        <v>5.93</v>
      </c>
      <c r="I191">
        <v>0.28000000000000003</v>
      </c>
      <c r="J191">
        <f t="shared" si="8"/>
        <v>5.6499999999999995</v>
      </c>
      <c r="K191" s="84">
        <f t="shared" si="9"/>
        <v>65799.899999999994</v>
      </c>
      <c r="L191" s="84">
        <f t="shared" si="10"/>
        <v>5</v>
      </c>
      <c r="M191" s="84">
        <f t="shared" si="11"/>
        <v>58230</v>
      </c>
      <c r="N191" s="85" t="s">
        <v>1047</v>
      </c>
    </row>
    <row r="192" spans="1:14">
      <c r="A192" s="82">
        <v>43889</v>
      </c>
      <c r="C192" t="s">
        <v>13</v>
      </c>
      <c r="D192" t="s">
        <v>14</v>
      </c>
      <c r="E192" t="s">
        <v>15</v>
      </c>
      <c r="F192" t="s">
        <v>89</v>
      </c>
      <c r="G192">
        <v>3895</v>
      </c>
      <c r="H192">
        <v>5.93</v>
      </c>
      <c r="I192">
        <v>0.28000000000000003</v>
      </c>
      <c r="J192">
        <f t="shared" si="8"/>
        <v>5.6499999999999995</v>
      </c>
      <c r="K192" s="84">
        <f t="shared" si="9"/>
        <v>22006.749999999996</v>
      </c>
      <c r="L192" s="84">
        <f t="shared" si="10"/>
        <v>5</v>
      </c>
      <c r="M192" s="84">
        <f t="shared" si="11"/>
        <v>19475</v>
      </c>
      <c r="N192" s="85" t="s">
        <v>1047</v>
      </c>
    </row>
    <row r="193" spans="1:14">
      <c r="A193" s="82">
        <v>43889</v>
      </c>
      <c r="C193" t="s">
        <v>13</v>
      </c>
      <c r="D193" t="s">
        <v>14</v>
      </c>
      <c r="E193" t="s">
        <v>15</v>
      </c>
      <c r="F193" t="s">
        <v>89</v>
      </c>
      <c r="G193">
        <v>1710</v>
      </c>
      <c r="H193">
        <v>5.93</v>
      </c>
      <c r="I193">
        <v>0.28000000000000003</v>
      </c>
      <c r="J193">
        <f t="shared" si="8"/>
        <v>5.6499999999999995</v>
      </c>
      <c r="K193" s="84">
        <f t="shared" si="9"/>
        <v>9661.4999999999982</v>
      </c>
      <c r="L193" s="84">
        <f t="shared" si="10"/>
        <v>5</v>
      </c>
      <c r="M193" s="84">
        <f t="shared" si="11"/>
        <v>8550</v>
      </c>
      <c r="N193" s="85" t="s">
        <v>1047</v>
      </c>
    </row>
    <row r="194" spans="1:14">
      <c r="A194" s="82">
        <v>43889</v>
      </c>
      <c r="C194" t="s">
        <v>13</v>
      </c>
      <c r="D194" t="s">
        <v>14</v>
      </c>
      <c r="E194" t="s">
        <v>15</v>
      </c>
      <c r="F194" t="s">
        <v>19</v>
      </c>
      <c r="G194">
        <v>4062</v>
      </c>
      <c r="H194">
        <v>5.93</v>
      </c>
      <c r="I194">
        <v>0.28000000000000003</v>
      </c>
      <c r="J194">
        <f t="shared" si="8"/>
        <v>5.6499999999999995</v>
      </c>
      <c r="K194" s="84">
        <f t="shared" si="9"/>
        <v>22950.3</v>
      </c>
      <c r="L194" s="84">
        <f t="shared" si="10"/>
        <v>5</v>
      </c>
      <c r="M194" s="84">
        <f t="shared" si="11"/>
        <v>20310</v>
      </c>
      <c r="N194" s="85" t="s">
        <v>1047</v>
      </c>
    </row>
    <row r="195" spans="1:14">
      <c r="A195" s="82">
        <v>43889</v>
      </c>
      <c r="C195" t="s">
        <v>13</v>
      </c>
      <c r="D195" t="s">
        <v>14</v>
      </c>
      <c r="E195" t="s">
        <v>15</v>
      </c>
      <c r="F195" t="s">
        <v>106</v>
      </c>
      <c r="G195">
        <v>113</v>
      </c>
      <c r="H195">
        <v>5.93</v>
      </c>
      <c r="I195">
        <v>0.28000000000000003</v>
      </c>
      <c r="J195">
        <f t="shared" ref="J195:J258" si="12">H195-I195</f>
        <v>5.6499999999999995</v>
      </c>
      <c r="K195" s="84">
        <f t="shared" ref="K195:K258" si="13">J195*G195</f>
        <v>638.44999999999993</v>
      </c>
      <c r="L195" s="84">
        <f t="shared" ref="L195:L258" si="14">J195/1.13</f>
        <v>5</v>
      </c>
      <c r="M195" s="84">
        <f t="shared" ref="M195:M258" si="15">L195*G195</f>
        <v>565</v>
      </c>
      <c r="N195" s="85" t="s">
        <v>1047</v>
      </c>
    </row>
    <row r="196" spans="1:14">
      <c r="A196" s="82">
        <v>43889</v>
      </c>
      <c r="C196" t="s">
        <v>13</v>
      </c>
      <c r="D196" t="s">
        <v>14</v>
      </c>
      <c r="E196" t="s">
        <v>15</v>
      </c>
      <c r="F196" t="s">
        <v>25</v>
      </c>
      <c r="G196">
        <v>4360</v>
      </c>
      <c r="H196">
        <v>5.93</v>
      </c>
      <c r="I196">
        <v>0.28000000000000003</v>
      </c>
      <c r="J196">
        <f t="shared" si="12"/>
        <v>5.6499999999999995</v>
      </c>
      <c r="K196" s="84">
        <f t="shared" si="13"/>
        <v>24633.999999999996</v>
      </c>
      <c r="L196" s="84">
        <f t="shared" si="14"/>
        <v>5</v>
      </c>
      <c r="M196" s="84">
        <f t="shared" si="15"/>
        <v>21800</v>
      </c>
      <c r="N196" s="85" t="s">
        <v>1047</v>
      </c>
    </row>
    <row r="197" spans="1:14">
      <c r="A197" s="82">
        <v>43889</v>
      </c>
      <c r="C197" t="s">
        <v>13</v>
      </c>
      <c r="D197" t="s">
        <v>14</v>
      </c>
      <c r="E197" t="s">
        <v>15</v>
      </c>
      <c r="F197" t="s">
        <v>149</v>
      </c>
      <c r="G197">
        <v>782</v>
      </c>
      <c r="H197">
        <v>5.93</v>
      </c>
      <c r="I197">
        <v>0.28000000000000003</v>
      </c>
      <c r="J197">
        <f t="shared" si="12"/>
        <v>5.6499999999999995</v>
      </c>
      <c r="K197" s="84">
        <f t="shared" si="13"/>
        <v>4418.2999999999993</v>
      </c>
      <c r="L197" s="84">
        <f t="shared" si="14"/>
        <v>5</v>
      </c>
      <c r="M197" s="84">
        <f t="shared" si="15"/>
        <v>3910</v>
      </c>
      <c r="N197" s="85" t="s">
        <v>1047</v>
      </c>
    </row>
    <row r="198" spans="1:14">
      <c r="A198" s="82">
        <v>43889</v>
      </c>
      <c r="C198" t="s">
        <v>13</v>
      </c>
      <c r="D198" t="s">
        <v>14</v>
      </c>
      <c r="E198" t="s">
        <v>15</v>
      </c>
      <c r="F198" t="s">
        <v>44</v>
      </c>
      <c r="G198">
        <v>5023</v>
      </c>
      <c r="H198">
        <v>5.93</v>
      </c>
      <c r="I198">
        <v>0.28000000000000003</v>
      </c>
      <c r="J198">
        <f t="shared" si="12"/>
        <v>5.6499999999999995</v>
      </c>
      <c r="K198" s="84">
        <f t="shared" si="13"/>
        <v>28379.949999999997</v>
      </c>
      <c r="L198" s="84">
        <f t="shared" si="14"/>
        <v>5</v>
      </c>
      <c r="M198" s="84">
        <f t="shared" si="15"/>
        <v>25115</v>
      </c>
      <c r="N198" s="85" t="s">
        <v>1047</v>
      </c>
    </row>
    <row r="199" spans="1:14">
      <c r="A199" s="82">
        <v>43889</v>
      </c>
      <c r="C199" t="s">
        <v>13</v>
      </c>
      <c r="D199" t="s">
        <v>14</v>
      </c>
      <c r="E199" t="s">
        <v>15</v>
      </c>
      <c r="F199" t="s">
        <v>27</v>
      </c>
      <c r="G199">
        <v>4890</v>
      </c>
      <c r="H199">
        <v>5.93</v>
      </c>
      <c r="I199">
        <v>0.28000000000000003</v>
      </c>
      <c r="J199">
        <f t="shared" si="12"/>
        <v>5.6499999999999995</v>
      </c>
      <c r="K199" s="84">
        <f t="shared" si="13"/>
        <v>27628.499999999996</v>
      </c>
      <c r="L199" s="84">
        <f t="shared" si="14"/>
        <v>5</v>
      </c>
      <c r="M199" s="84">
        <f t="shared" si="15"/>
        <v>24450</v>
      </c>
      <c r="N199" s="85" t="s">
        <v>1047</v>
      </c>
    </row>
    <row r="200" spans="1:14">
      <c r="A200" s="82">
        <v>43889</v>
      </c>
      <c r="C200" t="s">
        <v>13</v>
      </c>
      <c r="D200" t="s">
        <v>14</v>
      </c>
      <c r="E200" t="s">
        <v>15</v>
      </c>
      <c r="F200" t="s">
        <v>27</v>
      </c>
      <c r="G200">
        <v>1583</v>
      </c>
      <c r="H200">
        <v>5.93</v>
      </c>
      <c r="I200">
        <v>0.28000000000000003</v>
      </c>
      <c r="J200">
        <f t="shared" si="12"/>
        <v>5.6499999999999995</v>
      </c>
      <c r="K200" s="84">
        <f t="shared" si="13"/>
        <v>8943.9499999999989</v>
      </c>
      <c r="L200" s="84">
        <f t="shared" si="14"/>
        <v>5</v>
      </c>
      <c r="M200" s="84">
        <f t="shared" si="15"/>
        <v>7915</v>
      </c>
      <c r="N200" s="85" t="s">
        <v>1047</v>
      </c>
    </row>
    <row r="201" spans="1:14">
      <c r="A201" s="82">
        <v>43889</v>
      </c>
      <c r="C201" t="s">
        <v>13</v>
      </c>
      <c r="D201" t="s">
        <v>14</v>
      </c>
      <c r="E201" t="s">
        <v>15</v>
      </c>
      <c r="F201" t="s">
        <v>64</v>
      </c>
      <c r="G201">
        <v>857</v>
      </c>
      <c r="H201">
        <v>5.93</v>
      </c>
      <c r="I201">
        <v>0.28000000000000003</v>
      </c>
      <c r="J201">
        <f t="shared" si="12"/>
        <v>5.6499999999999995</v>
      </c>
      <c r="K201" s="84">
        <f t="shared" si="13"/>
        <v>4842.0499999999993</v>
      </c>
      <c r="L201" s="84">
        <f t="shared" si="14"/>
        <v>5</v>
      </c>
      <c r="M201" s="84">
        <f t="shared" si="15"/>
        <v>4285</v>
      </c>
      <c r="N201" s="85" t="s">
        <v>1047</v>
      </c>
    </row>
    <row r="202" spans="1:14">
      <c r="A202" s="82">
        <v>43889</v>
      </c>
      <c r="C202" t="s">
        <v>13</v>
      </c>
      <c r="D202" t="s">
        <v>14</v>
      </c>
      <c r="E202" t="s">
        <v>15</v>
      </c>
      <c r="F202" t="s">
        <v>64</v>
      </c>
      <c r="G202">
        <v>998</v>
      </c>
      <c r="H202">
        <v>5.93</v>
      </c>
      <c r="I202">
        <v>0.28000000000000003</v>
      </c>
      <c r="J202">
        <f t="shared" si="12"/>
        <v>5.6499999999999995</v>
      </c>
      <c r="K202" s="84">
        <f t="shared" si="13"/>
        <v>5638.7</v>
      </c>
      <c r="L202" s="84">
        <f t="shared" si="14"/>
        <v>5</v>
      </c>
      <c r="M202" s="84">
        <f t="shared" si="15"/>
        <v>4990</v>
      </c>
      <c r="N202" s="85" t="s">
        <v>1047</v>
      </c>
    </row>
    <row r="203" spans="1:14">
      <c r="A203" s="82">
        <v>43890</v>
      </c>
      <c r="C203" t="s">
        <v>13</v>
      </c>
      <c r="D203" t="s">
        <v>14</v>
      </c>
      <c r="E203" t="s">
        <v>15</v>
      </c>
      <c r="F203" t="s">
        <v>170</v>
      </c>
      <c r="G203">
        <v>1603</v>
      </c>
      <c r="H203">
        <v>5.93</v>
      </c>
      <c r="I203">
        <v>0.28000000000000003</v>
      </c>
      <c r="J203">
        <f t="shared" si="12"/>
        <v>5.6499999999999995</v>
      </c>
      <c r="K203" s="84">
        <f t="shared" si="13"/>
        <v>9056.9499999999989</v>
      </c>
      <c r="L203" s="84">
        <f t="shared" si="14"/>
        <v>5</v>
      </c>
      <c r="M203" s="84">
        <f t="shared" si="15"/>
        <v>8015</v>
      </c>
      <c r="N203" s="85" t="s">
        <v>1047</v>
      </c>
    </row>
    <row r="204" spans="1:14">
      <c r="A204" s="82">
        <v>43890</v>
      </c>
      <c r="C204" t="s">
        <v>13</v>
      </c>
      <c r="D204" t="s">
        <v>14</v>
      </c>
      <c r="E204" t="s">
        <v>15</v>
      </c>
      <c r="F204" t="s">
        <v>34</v>
      </c>
      <c r="G204">
        <v>1081</v>
      </c>
      <c r="H204">
        <v>5.93</v>
      </c>
      <c r="I204">
        <v>0.28000000000000003</v>
      </c>
      <c r="J204">
        <f t="shared" si="12"/>
        <v>5.6499999999999995</v>
      </c>
      <c r="K204" s="84">
        <f t="shared" si="13"/>
        <v>6107.65</v>
      </c>
      <c r="L204" s="84">
        <f t="shared" si="14"/>
        <v>5</v>
      </c>
      <c r="M204" s="84">
        <f t="shared" si="15"/>
        <v>5405</v>
      </c>
      <c r="N204" s="85" t="s">
        <v>1047</v>
      </c>
    </row>
    <row r="205" spans="1:14">
      <c r="A205" s="82">
        <v>43890</v>
      </c>
      <c r="C205" t="s">
        <v>13</v>
      </c>
      <c r="D205" t="s">
        <v>14</v>
      </c>
      <c r="E205" t="s">
        <v>15</v>
      </c>
      <c r="F205" t="s">
        <v>34</v>
      </c>
      <c r="G205">
        <v>1222</v>
      </c>
      <c r="H205">
        <v>5.93</v>
      </c>
      <c r="I205">
        <v>0.28000000000000003</v>
      </c>
      <c r="J205">
        <f t="shared" si="12"/>
        <v>5.6499999999999995</v>
      </c>
      <c r="K205" s="84">
        <f t="shared" si="13"/>
        <v>6904.2999999999993</v>
      </c>
      <c r="L205" s="84">
        <f t="shared" si="14"/>
        <v>5</v>
      </c>
      <c r="M205" s="84">
        <f t="shared" si="15"/>
        <v>6110</v>
      </c>
      <c r="N205" s="85" t="s">
        <v>1047</v>
      </c>
    </row>
    <row r="206" spans="1:14">
      <c r="A206" s="82">
        <v>43890</v>
      </c>
      <c r="C206" t="s">
        <v>13</v>
      </c>
      <c r="D206" t="s">
        <v>14</v>
      </c>
      <c r="E206" t="s">
        <v>15</v>
      </c>
      <c r="F206" t="s">
        <v>34</v>
      </c>
      <c r="G206">
        <v>1173</v>
      </c>
      <c r="H206">
        <v>5.93</v>
      </c>
      <c r="I206">
        <v>0.28000000000000003</v>
      </c>
      <c r="J206">
        <f t="shared" si="12"/>
        <v>5.6499999999999995</v>
      </c>
      <c r="K206" s="84">
        <f t="shared" si="13"/>
        <v>6627.45</v>
      </c>
      <c r="L206" s="84">
        <f t="shared" si="14"/>
        <v>5</v>
      </c>
      <c r="M206" s="84">
        <f t="shared" si="15"/>
        <v>5865</v>
      </c>
      <c r="N206" s="85" t="s">
        <v>1047</v>
      </c>
    </row>
    <row r="207" spans="1:14">
      <c r="A207" s="82">
        <v>43890</v>
      </c>
      <c r="C207" t="s">
        <v>13</v>
      </c>
      <c r="D207" t="s">
        <v>14</v>
      </c>
      <c r="E207" t="s">
        <v>15</v>
      </c>
      <c r="F207" t="s">
        <v>35</v>
      </c>
      <c r="G207">
        <v>7476</v>
      </c>
      <c r="H207">
        <v>5.93</v>
      </c>
      <c r="I207">
        <v>0.28000000000000003</v>
      </c>
      <c r="J207">
        <f t="shared" si="12"/>
        <v>5.6499999999999995</v>
      </c>
      <c r="K207" s="84">
        <f t="shared" si="13"/>
        <v>42239.399999999994</v>
      </c>
      <c r="L207" s="84">
        <f t="shared" si="14"/>
        <v>5</v>
      </c>
      <c r="M207" s="84">
        <f t="shared" si="15"/>
        <v>37380</v>
      </c>
      <c r="N207" s="85" t="s">
        <v>1047</v>
      </c>
    </row>
    <row r="208" spans="1:14">
      <c r="A208" s="82">
        <v>43890</v>
      </c>
      <c r="C208" t="s">
        <v>13</v>
      </c>
      <c r="D208" t="s">
        <v>14</v>
      </c>
      <c r="E208" t="s">
        <v>15</v>
      </c>
      <c r="F208" t="s">
        <v>29</v>
      </c>
      <c r="G208">
        <v>5135</v>
      </c>
      <c r="H208">
        <v>5.93</v>
      </c>
      <c r="I208">
        <v>0.28000000000000003</v>
      </c>
      <c r="J208">
        <f t="shared" si="12"/>
        <v>5.6499999999999995</v>
      </c>
      <c r="K208" s="84">
        <f t="shared" si="13"/>
        <v>29012.749999999996</v>
      </c>
      <c r="L208" s="84">
        <f t="shared" si="14"/>
        <v>5</v>
      </c>
      <c r="M208" s="84">
        <f t="shared" si="15"/>
        <v>25675</v>
      </c>
      <c r="N208" s="85" t="s">
        <v>1047</v>
      </c>
    </row>
    <row r="209" spans="1:14">
      <c r="A209" s="82">
        <v>43890</v>
      </c>
      <c r="C209" t="s">
        <v>13</v>
      </c>
      <c r="D209" t="s">
        <v>14</v>
      </c>
      <c r="E209" t="s">
        <v>15</v>
      </c>
      <c r="F209" t="s">
        <v>29</v>
      </c>
      <c r="G209">
        <v>383</v>
      </c>
      <c r="H209">
        <v>5.93</v>
      </c>
      <c r="I209">
        <v>0.28000000000000003</v>
      </c>
      <c r="J209">
        <f t="shared" si="12"/>
        <v>5.6499999999999995</v>
      </c>
      <c r="K209" s="84">
        <f t="shared" si="13"/>
        <v>2163.9499999999998</v>
      </c>
      <c r="L209" s="84">
        <f t="shared" si="14"/>
        <v>5</v>
      </c>
      <c r="M209" s="84">
        <f t="shared" si="15"/>
        <v>1915</v>
      </c>
      <c r="N209" s="85" t="s">
        <v>1047</v>
      </c>
    </row>
    <row r="210" spans="1:14">
      <c r="A210" s="82">
        <v>43890</v>
      </c>
      <c r="C210" t="s">
        <v>13</v>
      </c>
      <c r="D210" t="s">
        <v>14</v>
      </c>
      <c r="E210" t="s">
        <v>15</v>
      </c>
      <c r="F210" t="s">
        <v>37</v>
      </c>
      <c r="G210">
        <v>2579</v>
      </c>
      <c r="H210">
        <v>5.93</v>
      </c>
      <c r="I210">
        <v>0.28000000000000003</v>
      </c>
      <c r="J210">
        <f t="shared" si="12"/>
        <v>5.6499999999999995</v>
      </c>
      <c r="K210" s="84">
        <f t="shared" si="13"/>
        <v>14571.349999999999</v>
      </c>
      <c r="L210" s="84">
        <f t="shared" si="14"/>
        <v>5</v>
      </c>
      <c r="M210" s="84">
        <f t="shared" si="15"/>
        <v>12895</v>
      </c>
      <c r="N210" s="85" t="s">
        <v>1047</v>
      </c>
    </row>
    <row r="211" spans="1:14">
      <c r="A211" s="82">
        <v>43890</v>
      </c>
      <c r="C211" t="s">
        <v>13</v>
      </c>
      <c r="D211" t="s">
        <v>14</v>
      </c>
      <c r="E211" t="s">
        <v>15</v>
      </c>
      <c r="F211" t="s">
        <v>39</v>
      </c>
      <c r="G211">
        <v>1806</v>
      </c>
      <c r="H211">
        <v>5.93</v>
      </c>
      <c r="I211">
        <v>0.28000000000000003</v>
      </c>
      <c r="J211">
        <f t="shared" si="12"/>
        <v>5.6499999999999995</v>
      </c>
      <c r="K211" s="84">
        <f t="shared" si="13"/>
        <v>10203.9</v>
      </c>
      <c r="L211" s="84">
        <f t="shared" si="14"/>
        <v>5</v>
      </c>
      <c r="M211" s="84">
        <f t="shared" si="15"/>
        <v>9030</v>
      </c>
      <c r="N211" s="85" t="s">
        <v>1047</v>
      </c>
    </row>
    <row r="212" spans="1:14">
      <c r="A212" s="82">
        <v>43890</v>
      </c>
      <c r="C212" t="s">
        <v>13</v>
      </c>
      <c r="D212" t="s">
        <v>14</v>
      </c>
      <c r="E212" t="s">
        <v>15</v>
      </c>
      <c r="F212" t="s">
        <v>197</v>
      </c>
      <c r="G212">
        <v>1884</v>
      </c>
      <c r="H212">
        <v>5.93</v>
      </c>
      <c r="I212">
        <v>0.28000000000000003</v>
      </c>
      <c r="J212">
        <f t="shared" si="12"/>
        <v>5.6499999999999995</v>
      </c>
      <c r="K212" s="84">
        <f t="shared" si="13"/>
        <v>10644.599999999999</v>
      </c>
      <c r="L212" s="84">
        <f t="shared" si="14"/>
        <v>5</v>
      </c>
      <c r="M212" s="84">
        <f t="shared" si="15"/>
        <v>9420</v>
      </c>
      <c r="N212" s="85" t="s">
        <v>1047</v>
      </c>
    </row>
    <row r="213" spans="1:14">
      <c r="A213" s="82">
        <v>43890</v>
      </c>
      <c r="C213" t="s">
        <v>13</v>
      </c>
      <c r="D213" t="s">
        <v>14</v>
      </c>
      <c r="E213" t="s">
        <v>15</v>
      </c>
      <c r="F213" t="s">
        <v>83</v>
      </c>
      <c r="G213">
        <v>1106</v>
      </c>
      <c r="H213">
        <v>5.93</v>
      </c>
      <c r="I213">
        <v>0.28000000000000003</v>
      </c>
      <c r="J213">
        <f t="shared" si="12"/>
        <v>5.6499999999999995</v>
      </c>
      <c r="K213" s="84">
        <f t="shared" si="13"/>
        <v>6248.9</v>
      </c>
      <c r="L213" s="84">
        <f t="shared" si="14"/>
        <v>5</v>
      </c>
      <c r="M213" s="84">
        <f t="shared" si="15"/>
        <v>5530</v>
      </c>
      <c r="N213" s="85" t="s">
        <v>1047</v>
      </c>
    </row>
    <row r="214" spans="1:14">
      <c r="A214" s="82">
        <v>43890</v>
      </c>
      <c r="C214" t="s">
        <v>13</v>
      </c>
      <c r="D214" t="s">
        <v>14</v>
      </c>
      <c r="E214" t="s">
        <v>15</v>
      </c>
      <c r="F214" t="s">
        <v>83</v>
      </c>
      <c r="G214">
        <v>150</v>
      </c>
      <c r="H214">
        <v>5.93</v>
      </c>
      <c r="I214">
        <v>0.28000000000000003</v>
      </c>
      <c r="J214">
        <f t="shared" si="12"/>
        <v>5.6499999999999995</v>
      </c>
      <c r="K214" s="84">
        <f t="shared" si="13"/>
        <v>847.49999999999989</v>
      </c>
      <c r="L214" s="84">
        <f t="shared" si="14"/>
        <v>5</v>
      </c>
      <c r="M214" s="84">
        <f t="shared" si="15"/>
        <v>750</v>
      </c>
      <c r="N214" s="85" t="s">
        <v>1047</v>
      </c>
    </row>
    <row r="215" spans="1:14">
      <c r="A215" s="82">
        <v>43890</v>
      </c>
      <c r="C215" t="s">
        <v>13</v>
      </c>
      <c r="D215" t="s">
        <v>14</v>
      </c>
      <c r="E215" t="s">
        <v>15</v>
      </c>
      <c r="F215" t="s">
        <v>21</v>
      </c>
      <c r="G215">
        <v>5870</v>
      </c>
      <c r="H215">
        <v>5.93</v>
      </c>
      <c r="I215">
        <v>0.28000000000000003</v>
      </c>
      <c r="J215">
        <f t="shared" si="12"/>
        <v>5.6499999999999995</v>
      </c>
      <c r="K215" s="84">
        <f t="shared" si="13"/>
        <v>33165.5</v>
      </c>
      <c r="L215" s="84">
        <f t="shared" si="14"/>
        <v>5</v>
      </c>
      <c r="M215" s="84">
        <f t="shared" si="15"/>
        <v>29350</v>
      </c>
      <c r="N215" s="85" t="s">
        <v>1047</v>
      </c>
    </row>
    <row r="216" spans="1:14">
      <c r="A216" s="82">
        <v>43890</v>
      </c>
      <c r="C216" t="s">
        <v>13</v>
      </c>
      <c r="D216" t="s">
        <v>14</v>
      </c>
      <c r="E216" t="s">
        <v>15</v>
      </c>
      <c r="F216" t="s">
        <v>69</v>
      </c>
      <c r="G216">
        <v>126</v>
      </c>
      <c r="H216">
        <v>5.93</v>
      </c>
      <c r="I216">
        <v>0.28000000000000003</v>
      </c>
      <c r="J216">
        <f t="shared" si="12"/>
        <v>5.6499999999999995</v>
      </c>
      <c r="K216" s="84">
        <f t="shared" si="13"/>
        <v>711.9</v>
      </c>
      <c r="L216" s="84">
        <f t="shared" si="14"/>
        <v>5</v>
      </c>
      <c r="M216" s="84">
        <f t="shared" si="15"/>
        <v>630</v>
      </c>
      <c r="N216" s="85" t="s">
        <v>1047</v>
      </c>
    </row>
    <row r="217" spans="1:14">
      <c r="A217" s="82">
        <v>43890</v>
      </c>
      <c r="C217" t="s">
        <v>13</v>
      </c>
      <c r="D217" t="s">
        <v>14</v>
      </c>
      <c r="E217" t="s">
        <v>15</v>
      </c>
      <c r="F217" t="s">
        <v>69</v>
      </c>
      <c r="G217">
        <v>229</v>
      </c>
      <c r="H217">
        <v>5.93</v>
      </c>
      <c r="I217">
        <v>0.28000000000000003</v>
      </c>
      <c r="J217">
        <f t="shared" si="12"/>
        <v>5.6499999999999995</v>
      </c>
      <c r="K217" s="84">
        <f t="shared" si="13"/>
        <v>1293.8499999999999</v>
      </c>
      <c r="L217" s="84">
        <f t="shared" si="14"/>
        <v>5</v>
      </c>
      <c r="M217" s="84">
        <f t="shared" si="15"/>
        <v>1145</v>
      </c>
      <c r="N217" s="85" t="s">
        <v>1047</v>
      </c>
    </row>
    <row r="218" spans="1:14">
      <c r="A218" s="82">
        <v>43890</v>
      </c>
      <c r="C218" t="s">
        <v>13</v>
      </c>
      <c r="D218" t="s">
        <v>14</v>
      </c>
      <c r="E218" t="s">
        <v>15</v>
      </c>
      <c r="F218" t="s">
        <v>16</v>
      </c>
      <c r="G218">
        <v>12213</v>
      </c>
      <c r="H218">
        <v>5.93</v>
      </c>
      <c r="I218">
        <v>0.28000000000000003</v>
      </c>
      <c r="J218">
        <f t="shared" si="12"/>
        <v>5.6499999999999995</v>
      </c>
      <c r="K218" s="84">
        <f t="shared" si="13"/>
        <v>69003.45</v>
      </c>
      <c r="L218" s="84">
        <f t="shared" si="14"/>
        <v>5</v>
      </c>
      <c r="M218" s="84">
        <f t="shared" si="15"/>
        <v>61065</v>
      </c>
      <c r="N218" s="85" t="s">
        <v>1047</v>
      </c>
    </row>
    <row r="219" spans="1:14">
      <c r="A219" s="82">
        <v>43890</v>
      </c>
      <c r="C219" t="s">
        <v>13</v>
      </c>
      <c r="D219" t="s">
        <v>14</v>
      </c>
      <c r="E219" t="s">
        <v>15</v>
      </c>
      <c r="F219" t="s">
        <v>16</v>
      </c>
      <c r="G219">
        <v>15267</v>
      </c>
      <c r="H219">
        <v>5.93</v>
      </c>
      <c r="I219">
        <v>0.28000000000000003</v>
      </c>
      <c r="J219">
        <f t="shared" si="12"/>
        <v>5.6499999999999995</v>
      </c>
      <c r="K219" s="84">
        <f t="shared" si="13"/>
        <v>86258.549999999988</v>
      </c>
      <c r="L219" s="84">
        <f t="shared" si="14"/>
        <v>5</v>
      </c>
      <c r="M219" s="84">
        <f t="shared" si="15"/>
        <v>76335</v>
      </c>
      <c r="N219" s="85" t="s">
        <v>1047</v>
      </c>
    </row>
    <row r="220" spans="1:14">
      <c r="A220" s="82">
        <v>43890</v>
      </c>
      <c r="C220" t="s">
        <v>13</v>
      </c>
      <c r="D220" t="s">
        <v>14</v>
      </c>
      <c r="E220" t="s">
        <v>15</v>
      </c>
      <c r="F220" t="s">
        <v>89</v>
      </c>
      <c r="G220">
        <v>1876</v>
      </c>
      <c r="H220">
        <v>5.93</v>
      </c>
      <c r="I220">
        <v>0.28000000000000003</v>
      </c>
      <c r="J220">
        <f t="shared" si="12"/>
        <v>5.6499999999999995</v>
      </c>
      <c r="K220" s="84">
        <f t="shared" si="13"/>
        <v>10599.4</v>
      </c>
      <c r="L220" s="84">
        <f t="shared" si="14"/>
        <v>5</v>
      </c>
      <c r="M220" s="84">
        <f t="shared" si="15"/>
        <v>9380</v>
      </c>
      <c r="N220" s="85" t="s">
        <v>1047</v>
      </c>
    </row>
    <row r="221" spans="1:14">
      <c r="A221" s="82">
        <v>43890</v>
      </c>
      <c r="C221" t="s">
        <v>13</v>
      </c>
      <c r="D221" t="s">
        <v>14</v>
      </c>
      <c r="E221" t="s">
        <v>15</v>
      </c>
      <c r="F221" t="s">
        <v>89</v>
      </c>
      <c r="G221">
        <v>3564</v>
      </c>
      <c r="H221">
        <v>5.93</v>
      </c>
      <c r="I221">
        <v>0.28000000000000003</v>
      </c>
      <c r="J221">
        <f t="shared" si="12"/>
        <v>5.6499999999999995</v>
      </c>
      <c r="K221" s="84">
        <f t="shared" si="13"/>
        <v>20136.599999999999</v>
      </c>
      <c r="L221" s="84">
        <f t="shared" si="14"/>
        <v>5</v>
      </c>
      <c r="M221" s="84">
        <f t="shared" si="15"/>
        <v>17820</v>
      </c>
      <c r="N221" s="85" t="s">
        <v>1047</v>
      </c>
    </row>
    <row r="222" spans="1:14">
      <c r="A222" s="82">
        <v>43890</v>
      </c>
      <c r="C222" t="s">
        <v>13</v>
      </c>
      <c r="D222" t="s">
        <v>14</v>
      </c>
      <c r="E222" t="s">
        <v>15</v>
      </c>
      <c r="F222" t="s">
        <v>19</v>
      </c>
      <c r="G222">
        <v>5972</v>
      </c>
      <c r="H222">
        <v>5.93</v>
      </c>
      <c r="I222">
        <v>0.28000000000000003</v>
      </c>
      <c r="J222">
        <f t="shared" si="12"/>
        <v>5.6499999999999995</v>
      </c>
      <c r="K222" s="84">
        <f t="shared" si="13"/>
        <v>33741.799999999996</v>
      </c>
      <c r="L222" s="84">
        <f t="shared" si="14"/>
        <v>5</v>
      </c>
      <c r="M222" s="84">
        <f t="shared" si="15"/>
        <v>29860</v>
      </c>
      <c r="N222" s="85" t="s">
        <v>1047</v>
      </c>
    </row>
    <row r="223" spans="1:14">
      <c r="A223" s="82">
        <v>43890</v>
      </c>
      <c r="C223" t="s">
        <v>13</v>
      </c>
      <c r="D223" t="s">
        <v>14</v>
      </c>
      <c r="E223" t="s">
        <v>15</v>
      </c>
      <c r="F223" t="s">
        <v>230</v>
      </c>
      <c r="G223">
        <v>195</v>
      </c>
      <c r="H223">
        <v>5.93</v>
      </c>
      <c r="I223">
        <v>0.28000000000000003</v>
      </c>
      <c r="J223">
        <f t="shared" si="12"/>
        <v>5.6499999999999995</v>
      </c>
      <c r="K223" s="84">
        <f t="shared" si="13"/>
        <v>1101.75</v>
      </c>
      <c r="L223" s="84">
        <f t="shared" si="14"/>
        <v>5</v>
      </c>
      <c r="M223" s="84">
        <f t="shared" si="15"/>
        <v>975</v>
      </c>
      <c r="N223" s="85" t="s">
        <v>1047</v>
      </c>
    </row>
    <row r="224" spans="1:14">
      <c r="A224" s="82">
        <v>43890</v>
      </c>
      <c r="C224" t="s">
        <v>13</v>
      </c>
      <c r="D224" t="s">
        <v>14</v>
      </c>
      <c r="E224" t="s">
        <v>15</v>
      </c>
      <c r="F224" t="s">
        <v>232</v>
      </c>
      <c r="G224">
        <v>1995</v>
      </c>
      <c r="H224">
        <v>5.93</v>
      </c>
      <c r="I224">
        <v>0.28000000000000003</v>
      </c>
      <c r="J224">
        <f t="shared" si="12"/>
        <v>5.6499999999999995</v>
      </c>
      <c r="K224" s="84">
        <f t="shared" si="13"/>
        <v>11271.749999999998</v>
      </c>
      <c r="L224" s="84">
        <f t="shared" si="14"/>
        <v>5</v>
      </c>
      <c r="M224" s="84">
        <f t="shared" si="15"/>
        <v>9975</v>
      </c>
      <c r="N224" s="85" t="s">
        <v>1047</v>
      </c>
    </row>
    <row r="225" spans="1:14">
      <c r="A225" s="82">
        <v>43890</v>
      </c>
      <c r="C225" t="s">
        <v>13</v>
      </c>
      <c r="D225" t="s">
        <v>14</v>
      </c>
      <c r="E225" t="s">
        <v>15</v>
      </c>
      <c r="F225" t="s">
        <v>25</v>
      </c>
      <c r="G225">
        <v>3460</v>
      </c>
      <c r="H225">
        <v>5.93</v>
      </c>
      <c r="I225">
        <v>0.28000000000000003</v>
      </c>
      <c r="J225">
        <f t="shared" si="12"/>
        <v>5.6499999999999995</v>
      </c>
      <c r="K225" s="84">
        <f t="shared" si="13"/>
        <v>19548.999999999996</v>
      </c>
      <c r="L225" s="84">
        <f t="shared" si="14"/>
        <v>5</v>
      </c>
      <c r="M225" s="84">
        <f t="shared" si="15"/>
        <v>17300</v>
      </c>
      <c r="N225" s="85" t="s">
        <v>1047</v>
      </c>
    </row>
    <row r="226" spans="1:14">
      <c r="A226" s="82">
        <v>43890</v>
      </c>
      <c r="C226" t="s">
        <v>13</v>
      </c>
      <c r="D226" t="s">
        <v>14</v>
      </c>
      <c r="E226" t="s">
        <v>15</v>
      </c>
      <c r="F226" t="s">
        <v>149</v>
      </c>
      <c r="G226">
        <v>674</v>
      </c>
      <c r="H226">
        <v>5.93</v>
      </c>
      <c r="I226">
        <v>0.28000000000000003</v>
      </c>
      <c r="J226">
        <f t="shared" si="12"/>
        <v>5.6499999999999995</v>
      </c>
      <c r="K226" s="84">
        <f t="shared" si="13"/>
        <v>3808.0999999999995</v>
      </c>
      <c r="L226" s="84">
        <f t="shared" si="14"/>
        <v>5</v>
      </c>
      <c r="M226" s="84">
        <f t="shared" si="15"/>
        <v>3370</v>
      </c>
      <c r="N226" s="85" t="s">
        <v>1047</v>
      </c>
    </row>
    <row r="227" spans="1:14">
      <c r="A227" s="82">
        <v>43890</v>
      </c>
      <c r="C227" t="s">
        <v>13</v>
      </c>
      <c r="D227" t="s">
        <v>14</v>
      </c>
      <c r="E227" t="s">
        <v>15</v>
      </c>
      <c r="F227" t="s">
        <v>44</v>
      </c>
      <c r="G227">
        <v>6907</v>
      </c>
      <c r="H227">
        <v>5.93</v>
      </c>
      <c r="I227">
        <v>0.28000000000000003</v>
      </c>
      <c r="J227">
        <f t="shared" si="12"/>
        <v>5.6499999999999995</v>
      </c>
      <c r="K227" s="84">
        <f t="shared" si="13"/>
        <v>39024.549999999996</v>
      </c>
      <c r="L227" s="84">
        <f t="shared" si="14"/>
        <v>5</v>
      </c>
      <c r="M227" s="84">
        <f t="shared" si="15"/>
        <v>34535</v>
      </c>
      <c r="N227" s="85" t="s">
        <v>1047</v>
      </c>
    </row>
    <row r="228" spans="1:14">
      <c r="A228" s="82">
        <v>43890</v>
      </c>
      <c r="C228" t="s">
        <v>13</v>
      </c>
      <c r="D228" t="s">
        <v>14</v>
      </c>
      <c r="E228" t="s">
        <v>15</v>
      </c>
      <c r="F228" t="s">
        <v>27</v>
      </c>
      <c r="G228">
        <v>6129</v>
      </c>
      <c r="H228">
        <v>5.93</v>
      </c>
      <c r="I228">
        <v>0.28000000000000003</v>
      </c>
      <c r="J228">
        <f t="shared" si="12"/>
        <v>5.6499999999999995</v>
      </c>
      <c r="K228" s="84">
        <f t="shared" si="13"/>
        <v>34628.85</v>
      </c>
      <c r="L228" s="84">
        <f t="shared" si="14"/>
        <v>5</v>
      </c>
      <c r="M228" s="84">
        <f t="shared" si="15"/>
        <v>30645</v>
      </c>
      <c r="N228" s="85" t="s">
        <v>1047</v>
      </c>
    </row>
    <row r="229" spans="1:14">
      <c r="A229" s="82">
        <v>43890</v>
      </c>
      <c r="C229" t="s">
        <v>13</v>
      </c>
      <c r="D229" t="s">
        <v>14</v>
      </c>
      <c r="E229" t="s">
        <v>15</v>
      </c>
      <c r="F229" t="s">
        <v>27</v>
      </c>
      <c r="G229">
        <v>1265</v>
      </c>
      <c r="H229">
        <v>5.93</v>
      </c>
      <c r="I229">
        <v>0.28000000000000003</v>
      </c>
      <c r="J229">
        <f t="shared" si="12"/>
        <v>5.6499999999999995</v>
      </c>
      <c r="K229" s="84">
        <f t="shared" si="13"/>
        <v>7147.2499999999991</v>
      </c>
      <c r="L229" s="84">
        <f t="shared" si="14"/>
        <v>5</v>
      </c>
      <c r="M229" s="84">
        <f t="shared" si="15"/>
        <v>6325</v>
      </c>
      <c r="N229" s="85" t="s">
        <v>1047</v>
      </c>
    </row>
    <row r="230" spans="1:14">
      <c r="A230" s="82">
        <v>43890</v>
      </c>
      <c r="C230" t="s">
        <v>13</v>
      </c>
      <c r="D230" t="s">
        <v>14</v>
      </c>
      <c r="E230" t="s">
        <v>15</v>
      </c>
      <c r="F230" t="s">
        <v>64</v>
      </c>
      <c r="G230">
        <v>876</v>
      </c>
      <c r="H230">
        <v>5.93</v>
      </c>
      <c r="I230">
        <v>0.28000000000000003</v>
      </c>
      <c r="J230">
        <f t="shared" si="12"/>
        <v>5.6499999999999995</v>
      </c>
      <c r="K230" s="84">
        <f t="shared" si="13"/>
        <v>4949.3999999999996</v>
      </c>
      <c r="L230" s="84">
        <f t="shared" si="14"/>
        <v>5</v>
      </c>
      <c r="M230" s="84">
        <f t="shared" si="15"/>
        <v>4380</v>
      </c>
      <c r="N230" s="85" t="s">
        <v>1047</v>
      </c>
    </row>
    <row r="231" spans="1:14">
      <c r="A231" s="82">
        <v>43890</v>
      </c>
      <c r="C231" t="s">
        <v>13</v>
      </c>
      <c r="D231" t="s">
        <v>14</v>
      </c>
      <c r="E231" t="s">
        <v>15</v>
      </c>
      <c r="F231" t="s">
        <v>64</v>
      </c>
      <c r="G231">
        <v>643</v>
      </c>
      <c r="H231">
        <v>5.93</v>
      </c>
      <c r="I231">
        <v>0.28000000000000003</v>
      </c>
      <c r="J231">
        <f t="shared" si="12"/>
        <v>5.6499999999999995</v>
      </c>
      <c r="K231" s="84">
        <f t="shared" si="13"/>
        <v>3632.95</v>
      </c>
      <c r="L231" s="84">
        <f t="shared" si="14"/>
        <v>5</v>
      </c>
      <c r="M231" s="84">
        <f t="shared" si="15"/>
        <v>3215</v>
      </c>
      <c r="N231" s="85" t="s">
        <v>1047</v>
      </c>
    </row>
    <row r="232" spans="1:14">
      <c r="A232" s="82">
        <v>43891</v>
      </c>
      <c r="C232" t="s">
        <v>13</v>
      </c>
      <c r="D232" t="s">
        <v>14</v>
      </c>
      <c r="E232" t="s">
        <v>15</v>
      </c>
      <c r="F232" t="s">
        <v>241</v>
      </c>
      <c r="G232">
        <v>1203</v>
      </c>
      <c r="H232">
        <v>5.93</v>
      </c>
      <c r="I232">
        <v>0.28000000000000003</v>
      </c>
      <c r="J232">
        <f t="shared" si="12"/>
        <v>5.6499999999999995</v>
      </c>
      <c r="K232" s="84">
        <f t="shared" si="13"/>
        <v>6796.9499999999989</v>
      </c>
      <c r="L232" s="84">
        <f t="shared" si="14"/>
        <v>5</v>
      </c>
      <c r="M232" s="84">
        <f t="shared" si="15"/>
        <v>6015</v>
      </c>
      <c r="N232" s="85" t="s">
        <v>1047</v>
      </c>
    </row>
    <row r="233" spans="1:14">
      <c r="A233" s="82">
        <v>43891</v>
      </c>
      <c r="C233" t="s">
        <v>13</v>
      </c>
      <c r="D233" t="s">
        <v>14</v>
      </c>
      <c r="E233" t="s">
        <v>15</v>
      </c>
      <c r="F233" t="s">
        <v>170</v>
      </c>
      <c r="G233">
        <v>2528</v>
      </c>
      <c r="H233">
        <v>5.93</v>
      </c>
      <c r="I233">
        <v>0.28000000000000003</v>
      </c>
      <c r="J233">
        <f t="shared" si="12"/>
        <v>5.6499999999999995</v>
      </c>
      <c r="K233" s="84">
        <f t="shared" si="13"/>
        <v>14283.199999999999</v>
      </c>
      <c r="L233" s="84">
        <f t="shared" si="14"/>
        <v>5</v>
      </c>
      <c r="M233" s="84">
        <f t="shared" si="15"/>
        <v>12640</v>
      </c>
      <c r="N233" s="85" t="s">
        <v>1047</v>
      </c>
    </row>
    <row r="234" spans="1:14">
      <c r="A234" s="82">
        <v>43890</v>
      </c>
      <c r="C234" t="s">
        <v>13</v>
      </c>
      <c r="D234" t="s">
        <v>14</v>
      </c>
      <c r="E234" t="s">
        <v>15</v>
      </c>
      <c r="F234" t="s">
        <v>34</v>
      </c>
      <c r="G234">
        <v>929</v>
      </c>
      <c r="H234">
        <v>5.93</v>
      </c>
      <c r="I234">
        <v>0.28000000000000003</v>
      </c>
      <c r="J234">
        <f t="shared" si="12"/>
        <v>5.6499999999999995</v>
      </c>
      <c r="K234" s="84">
        <f t="shared" si="13"/>
        <v>5248.8499999999995</v>
      </c>
      <c r="L234" s="84">
        <f t="shared" si="14"/>
        <v>5</v>
      </c>
      <c r="M234" s="84">
        <f t="shared" si="15"/>
        <v>4645</v>
      </c>
      <c r="N234" s="85" t="s">
        <v>1047</v>
      </c>
    </row>
    <row r="235" spans="1:14">
      <c r="A235" s="82">
        <v>43890</v>
      </c>
      <c r="C235" t="s">
        <v>13</v>
      </c>
      <c r="D235" t="s">
        <v>14</v>
      </c>
      <c r="E235" t="s">
        <v>15</v>
      </c>
      <c r="F235" t="s">
        <v>34</v>
      </c>
      <c r="G235">
        <v>887</v>
      </c>
      <c r="H235">
        <v>5.93</v>
      </c>
      <c r="I235">
        <v>0.28000000000000003</v>
      </c>
      <c r="J235">
        <f t="shared" si="12"/>
        <v>5.6499999999999995</v>
      </c>
      <c r="K235" s="84">
        <f t="shared" si="13"/>
        <v>5011.5499999999993</v>
      </c>
      <c r="L235" s="84">
        <f t="shared" si="14"/>
        <v>5</v>
      </c>
      <c r="M235" s="84">
        <f t="shared" si="15"/>
        <v>4435</v>
      </c>
      <c r="N235" s="85" t="s">
        <v>1047</v>
      </c>
    </row>
    <row r="236" spans="1:14">
      <c r="A236" s="82">
        <v>43890</v>
      </c>
      <c r="C236" t="s">
        <v>13</v>
      </c>
      <c r="D236" t="s">
        <v>14</v>
      </c>
      <c r="E236" t="s">
        <v>15</v>
      </c>
      <c r="F236" t="s">
        <v>34</v>
      </c>
      <c r="G236">
        <v>519</v>
      </c>
      <c r="H236">
        <v>5.93</v>
      </c>
      <c r="I236">
        <v>0.28000000000000003</v>
      </c>
      <c r="J236">
        <f t="shared" si="12"/>
        <v>5.6499999999999995</v>
      </c>
      <c r="K236" s="84">
        <f t="shared" si="13"/>
        <v>2932.35</v>
      </c>
      <c r="L236" s="84">
        <f t="shared" si="14"/>
        <v>5</v>
      </c>
      <c r="M236" s="84">
        <f t="shared" si="15"/>
        <v>2595</v>
      </c>
      <c r="N236" s="85" t="s">
        <v>1047</v>
      </c>
    </row>
    <row r="237" spans="1:14">
      <c r="A237" s="82">
        <v>43891</v>
      </c>
      <c r="C237" t="s">
        <v>13</v>
      </c>
      <c r="D237" t="s">
        <v>14</v>
      </c>
      <c r="E237" t="s">
        <v>15</v>
      </c>
      <c r="F237" t="s">
        <v>35</v>
      </c>
      <c r="G237">
        <v>9516</v>
      </c>
      <c r="H237">
        <v>5.93</v>
      </c>
      <c r="I237">
        <v>0.28000000000000003</v>
      </c>
      <c r="J237">
        <f t="shared" si="12"/>
        <v>5.6499999999999995</v>
      </c>
      <c r="K237" s="84">
        <f t="shared" si="13"/>
        <v>53765.399999999994</v>
      </c>
      <c r="L237" s="84">
        <f t="shared" si="14"/>
        <v>5</v>
      </c>
      <c r="M237" s="84">
        <f t="shared" si="15"/>
        <v>47580</v>
      </c>
      <c r="N237" s="85" t="s">
        <v>1047</v>
      </c>
    </row>
    <row r="238" spans="1:14">
      <c r="A238" s="82">
        <v>43891</v>
      </c>
      <c r="C238" t="s">
        <v>13</v>
      </c>
      <c r="D238" t="s">
        <v>14</v>
      </c>
      <c r="E238" t="s">
        <v>15</v>
      </c>
      <c r="F238" t="s">
        <v>29</v>
      </c>
      <c r="G238">
        <v>6007</v>
      </c>
      <c r="H238">
        <v>5.93</v>
      </c>
      <c r="I238">
        <v>0.28000000000000003</v>
      </c>
      <c r="J238">
        <f t="shared" si="12"/>
        <v>5.6499999999999995</v>
      </c>
      <c r="K238" s="84">
        <f t="shared" si="13"/>
        <v>33939.549999999996</v>
      </c>
      <c r="L238" s="84">
        <f t="shared" si="14"/>
        <v>5</v>
      </c>
      <c r="M238" s="84">
        <f t="shared" si="15"/>
        <v>30035</v>
      </c>
      <c r="N238" s="85" t="s">
        <v>1047</v>
      </c>
    </row>
    <row r="239" spans="1:14">
      <c r="A239" s="82">
        <v>43891</v>
      </c>
      <c r="C239" t="s">
        <v>13</v>
      </c>
      <c r="D239" t="s">
        <v>14</v>
      </c>
      <c r="E239" t="s">
        <v>15</v>
      </c>
      <c r="F239" t="s">
        <v>37</v>
      </c>
      <c r="G239">
        <v>2692</v>
      </c>
      <c r="H239">
        <v>5.93</v>
      </c>
      <c r="I239">
        <v>0.28000000000000003</v>
      </c>
      <c r="J239">
        <f t="shared" si="12"/>
        <v>5.6499999999999995</v>
      </c>
      <c r="K239" s="84">
        <f t="shared" si="13"/>
        <v>15209.8</v>
      </c>
      <c r="L239" s="84">
        <f t="shared" si="14"/>
        <v>5</v>
      </c>
      <c r="M239" s="84">
        <f t="shared" si="15"/>
        <v>13460</v>
      </c>
      <c r="N239" s="85" t="s">
        <v>1047</v>
      </c>
    </row>
    <row r="240" spans="1:14">
      <c r="A240" s="82">
        <v>43891</v>
      </c>
      <c r="C240" t="s">
        <v>13</v>
      </c>
      <c r="D240" t="s">
        <v>14</v>
      </c>
      <c r="E240" t="s">
        <v>15</v>
      </c>
      <c r="F240" t="s">
        <v>39</v>
      </c>
      <c r="G240">
        <v>2058</v>
      </c>
      <c r="H240">
        <v>5.93</v>
      </c>
      <c r="I240">
        <v>0.28000000000000003</v>
      </c>
      <c r="J240">
        <f t="shared" si="12"/>
        <v>5.6499999999999995</v>
      </c>
      <c r="K240" s="84">
        <f t="shared" si="13"/>
        <v>11627.699999999999</v>
      </c>
      <c r="L240" s="84">
        <f t="shared" si="14"/>
        <v>5</v>
      </c>
      <c r="M240" s="84">
        <f t="shared" si="15"/>
        <v>10290</v>
      </c>
      <c r="N240" s="85" t="s">
        <v>1047</v>
      </c>
    </row>
    <row r="241" spans="1:14">
      <c r="A241" s="82">
        <v>43891</v>
      </c>
      <c r="C241" t="s">
        <v>13</v>
      </c>
      <c r="D241" t="s">
        <v>14</v>
      </c>
      <c r="E241" t="s">
        <v>15</v>
      </c>
      <c r="F241" t="s">
        <v>197</v>
      </c>
      <c r="G241">
        <v>1278</v>
      </c>
      <c r="H241">
        <v>5.93</v>
      </c>
      <c r="I241">
        <v>0.28000000000000003</v>
      </c>
      <c r="J241">
        <f t="shared" si="12"/>
        <v>5.6499999999999995</v>
      </c>
      <c r="K241" s="84">
        <f t="shared" si="13"/>
        <v>7220.6999999999989</v>
      </c>
      <c r="L241" s="84">
        <f t="shared" si="14"/>
        <v>5</v>
      </c>
      <c r="M241" s="84">
        <f t="shared" si="15"/>
        <v>6390</v>
      </c>
      <c r="N241" s="85" t="s">
        <v>1047</v>
      </c>
    </row>
    <row r="242" spans="1:14">
      <c r="A242" s="82">
        <v>43891</v>
      </c>
      <c r="C242" t="s">
        <v>13</v>
      </c>
      <c r="D242" t="s">
        <v>14</v>
      </c>
      <c r="E242" t="s">
        <v>15</v>
      </c>
      <c r="F242" t="s">
        <v>83</v>
      </c>
      <c r="G242">
        <v>1069</v>
      </c>
      <c r="H242">
        <v>5.93</v>
      </c>
      <c r="I242">
        <v>0.28000000000000003</v>
      </c>
      <c r="J242">
        <f t="shared" si="12"/>
        <v>5.6499999999999995</v>
      </c>
      <c r="K242" s="84">
        <f t="shared" si="13"/>
        <v>6039.8499999999995</v>
      </c>
      <c r="L242" s="84">
        <f t="shared" si="14"/>
        <v>5</v>
      </c>
      <c r="M242" s="84">
        <f t="shared" si="15"/>
        <v>5345</v>
      </c>
      <c r="N242" s="85" t="s">
        <v>1047</v>
      </c>
    </row>
    <row r="243" spans="1:14">
      <c r="A243" s="82">
        <v>43891</v>
      </c>
      <c r="C243" t="s">
        <v>13</v>
      </c>
      <c r="D243" t="s">
        <v>14</v>
      </c>
      <c r="E243" t="s">
        <v>15</v>
      </c>
      <c r="F243" t="s">
        <v>83</v>
      </c>
      <c r="G243">
        <v>974</v>
      </c>
      <c r="H243">
        <v>5.93</v>
      </c>
      <c r="I243">
        <v>0.28000000000000003</v>
      </c>
      <c r="J243">
        <f t="shared" si="12"/>
        <v>5.6499999999999995</v>
      </c>
      <c r="K243" s="84">
        <f t="shared" si="13"/>
        <v>5503.0999999999995</v>
      </c>
      <c r="L243" s="84">
        <f t="shared" si="14"/>
        <v>5</v>
      </c>
      <c r="M243" s="84">
        <f t="shared" si="15"/>
        <v>4870</v>
      </c>
      <c r="N243" s="85" t="s">
        <v>1047</v>
      </c>
    </row>
    <row r="244" spans="1:14">
      <c r="A244" s="82">
        <v>43891</v>
      </c>
      <c r="C244" t="s">
        <v>13</v>
      </c>
      <c r="D244" t="s">
        <v>14</v>
      </c>
      <c r="E244" t="s">
        <v>15</v>
      </c>
      <c r="F244" t="s">
        <v>83</v>
      </c>
      <c r="G244">
        <v>721</v>
      </c>
      <c r="H244">
        <v>5.93</v>
      </c>
      <c r="I244">
        <v>0.28000000000000003</v>
      </c>
      <c r="J244">
        <f t="shared" si="12"/>
        <v>5.6499999999999995</v>
      </c>
      <c r="K244" s="84">
        <f t="shared" si="13"/>
        <v>4073.6499999999996</v>
      </c>
      <c r="L244" s="84">
        <f t="shared" si="14"/>
        <v>5</v>
      </c>
      <c r="M244" s="84">
        <f t="shared" si="15"/>
        <v>3605</v>
      </c>
      <c r="N244" s="85" t="s">
        <v>1047</v>
      </c>
    </row>
    <row r="245" spans="1:14">
      <c r="A245" s="82">
        <v>43891</v>
      </c>
      <c r="C245" t="s">
        <v>13</v>
      </c>
      <c r="D245" t="s">
        <v>14</v>
      </c>
      <c r="E245" t="s">
        <v>15</v>
      </c>
      <c r="F245" t="s">
        <v>21</v>
      </c>
      <c r="G245">
        <v>5070</v>
      </c>
      <c r="H245">
        <v>5.93</v>
      </c>
      <c r="I245">
        <v>0.28000000000000003</v>
      </c>
      <c r="J245">
        <f t="shared" si="12"/>
        <v>5.6499999999999995</v>
      </c>
      <c r="K245" s="84">
        <f t="shared" si="13"/>
        <v>28645.499999999996</v>
      </c>
      <c r="L245" s="84">
        <f t="shared" si="14"/>
        <v>5</v>
      </c>
      <c r="M245" s="84">
        <f t="shared" si="15"/>
        <v>25350</v>
      </c>
      <c r="N245" s="85" t="s">
        <v>1047</v>
      </c>
    </row>
    <row r="246" spans="1:14">
      <c r="A246" s="82">
        <v>43891</v>
      </c>
      <c r="C246" t="s">
        <v>13</v>
      </c>
      <c r="D246" t="s">
        <v>14</v>
      </c>
      <c r="E246" t="s">
        <v>15</v>
      </c>
      <c r="F246" t="s">
        <v>69</v>
      </c>
      <c r="G246">
        <v>1687</v>
      </c>
      <c r="H246">
        <v>5.93</v>
      </c>
      <c r="I246">
        <v>0.28000000000000003</v>
      </c>
      <c r="J246">
        <f t="shared" si="12"/>
        <v>5.6499999999999995</v>
      </c>
      <c r="K246" s="84">
        <f t="shared" si="13"/>
        <v>9531.5499999999993</v>
      </c>
      <c r="L246" s="84">
        <f t="shared" si="14"/>
        <v>5</v>
      </c>
      <c r="M246" s="84">
        <f t="shared" si="15"/>
        <v>8435</v>
      </c>
      <c r="N246" s="85" t="s">
        <v>1047</v>
      </c>
    </row>
    <row r="247" spans="1:14">
      <c r="A247" s="82">
        <v>43891</v>
      </c>
      <c r="C247" t="s">
        <v>13</v>
      </c>
      <c r="D247" t="s">
        <v>14</v>
      </c>
      <c r="E247" t="s">
        <v>15</v>
      </c>
      <c r="F247" t="s">
        <v>69</v>
      </c>
      <c r="G247">
        <v>268</v>
      </c>
      <c r="H247">
        <v>5.93</v>
      </c>
      <c r="I247">
        <v>0.28000000000000003</v>
      </c>
      <c r="J247">
        <f t="shared" si="12"/>
        <v>5.6499999999999995</v>
      </c>
      <c r="K247" s="84">
        <f t="shared" si="13"/>
        <v>1514.1999999999998</v>
      </c>
      <c r="L247" s="84">
        <f t="shared" si="14"/>
        <v>5</v>
      </c>
      <c r="M247" s="84">
        <f t="shared" si="15"/>
        <v>1340</v>
      </c>
      <c r="N247" s="85" t="s">
        <v>1047</v>
      </c>
    </row>
    <row r="248" spans="1:14">
      <c r="A248" s="82">
        <v>43892</v>
      </c>
      <c r="C248" t="s">
        <v>13</v>
      </c>
      <c r="D248" t="s">
        <v>14</v>
      </c>
      <c r="E248" t="s">
        <v>15</v>
      </c>
      <c r="F248" t="s">
        <v>69</v>
      </c>
      <c r="G248">
        <v>1451</v>
      </c>
      <c r="H248">
        <v>5.93</v>
      </c>
      <c r="I248">
        <v>0.28000000000000003</v>
      </c>
      <c r="J248">
        <f t="shared" si="12"/>
        <v>5.6499999999999995</v>
      </c>
      <c r="K248" s="84">
        <f t="shared" si="13"/>
        <v>8198.15</v>
      </c>
      <c r="L248" s="84">
        <f t="shared" si="14"/>
        <v>5</v>
      </c>
      <c r="M248" s="84">
        <f t="shared" si="15"/>
        <v>7255</v>
      </c>
      <c r="N248" s="85" t="s">
        <v>1047</v>
      </c>
    </row>
    <row r="249" spans="1:14">
      <c r="A249" s="82">
        <v>43891</v>
      </c>
      <c r="C249" t="s">
        <v>13</v>
      </c>
      <c r="D249" t="s">
        <v>14</v>
      </c>
      <c r="E249" t="s">
        <v>15</v>
      </c>
      <c r="F249" t="s">
        <v>253</v>
      </c>
      <c r="G249">
        <v>600</v>
      </c>
      <c r="H249">
        <v>5.93</v>
      </c>
      <c r="I249">
        <v>0.28000000000000003</v>
      </c>
      <c r="J249">
        <f t="shared" si="12"/>
        <v>5.6499999999999995</v>
      </c>
      <c r="K249" s="84">
        <f t="shared" si="13"/>
        <v>3389.9999999999995</v>
      </c>
      <c r="L249" s="84">
        <f t="shared" si="14"/>
        <v>5</v>
      </c>
      <c r="M249" s="84">
        <f t="shared" si="15"/>
        <v>3000</v>
      </c>
      <c r="N249" s="85" t="s">
        <v>1047</v>
      </c>
    </row>
    <row r="250" spans="1:14">
      <c r="A250" s="82">
        <v>43891</v>
      </c>
      <c r="C250" t="s">
        <v>13</v>
      </c>
      <c r="D250" t="s">
        <v>14</v>
      </c>
      <c r="E250" t="s">
        <v>15</v>
      </c>
      <c r="F250" t="s">
        <v>16</v>
      </c>
      <c r="G250">
        <v>10754</v>
      </c>
      <c r="H250">
        <v>5.93</v>
      </c>
      <c r="I250">
        <v>0.28000000000000003</v>
      </c>
      <c r="J250">
        <f t="shared" si="12"/>
        <v>5.6499999999999995</v>
      </c>
      <c r="K250" s="84">
        <f t="shared" si="13"/>
        <v>60760.099999999991</v>
      </c>
      <c r="L250" s="84">
        <f t="shared" si="14"/>
        <v>5</v>
      </c>
      <c r="M250" s="84">
        <f t="shared" si="15"/>
        <v>53770</v>
      </c>
      <c r="N250" s="85" t="s">
        <v>1047</v>
      </c>
    </row>
    <row r="251" spans="1:14">
      <c r="A251" s="82">
        <v>43891</v>
      </c>
      <c r="C251" t="s">
        <v>13</v>
      </c>
      <c r="D251" t="s">
        <v>14</v>
      </c>
      <c r="E251" t="s">
        <v>15</v>
      </c>
      <c r="F251" t="s">
        <v>16</v>
      </c>
      <c r="G251">
        <v>1725</v>
      </c>
      <c r="H251">
        <v>5.93</v>
      </c>
      <c r="I251">
        <v>0.28000000000000003</v>
      </c>
      <c r="J251">
        <f t="shared" si="12"/>
        <v>5.6499999999999995</v>
      </c>
      <c r="K251" s="84">
        <f t="shared" si="13"/>
        <v>9746.2499999999982</v>
      </c>
      <c r="L251" s="84">
        <f t="shared" si="14"/>
        <v>5</v>
      </c>
      <c r="M251" s="84">
        <f t="shared" si="15"/>
        <v>8625</v>
      </c>
      <c r="N251" s="85" t="s">
        <v>1047</v>
      </c>
    </row>
    <row r="252" spans="1:14">
      <c r="A252" s="82">
        <v>43891</v>
      </c>
      <c r="C252" t="s">
        <v>13</v>
      </c>
      <c r="D252" t="s">
        <v>14</v>
      </c>
      <c r="E252" t="s">
        <v>15</v>
      </c>
      <c r="F252" t="s">
        <v>16</v>
      </c>
      <c r="G252">
        <v>13444</v>
      </c>
      <c r="H252">
        <v>5.93</v>
      </c>
      <c r="I252">
        <v>0.28000000000000003</v>
      </c>
      <c r="J252">
        <f t="shared" si="12"/>
        <v>5.6499999999999995</v>
      </c>
      <c r="K252" s="84">
        <f t="shared" si="13"/>
        <v>75958.599999999991</v>
      </c>
      <c r="L252" s="84">
        <f t="shared" si="14"/>
        <v>5</v>
      </c>
      <c r="M252" s="84">
        <f t="shared" si="15"/>
        <v>67220</v>
      </c>
      <c r="N252" s="85" t="s">
        <v>1047</v>
      </c>
    </row>
    <row r="253" spans="1:14">
      <c r="A253" s="82">
        <v>43891</v>
      </c>
      <c r="C253" t="s">
        <v>13</v>
      </c>
      <c r="D253" t="s">
        <v>14</v>
      </c>
      <c r="E253" t="s">
        <v>15</v>
      </c>
      <c r="F253" t="s">
        <v>89</v>
      </c>
      <c r="G253">
        <v>1108</v>
      </c>
      <c r="H253">
        <v>5.93</v>
      </c>
      <c r="I253">
        <v>0.28000000000000003</v>
      </c>
      <c r="J253">
        <f t="shared" si="12"/>
        <v>5.6499999999999995</v>
      </c>
      <c r="K253" s="84">
        <f t="shared" si="13"/>
        <v>6260.2</v>
      </c>
      <c r="L253" s="84">
        <f t="shared" si="14"/>
        <v>5</v>
      </c>
      <c r="M253" s="84">
        <f t="shared" si="15"/>
        <v>5540</v>
      </c>
      <c r="N253" s="85" t="s">
        <v>1047</v>
      </c>
    </row>
    <row r="254" spans="1:14">
      <c r="A254" s="82">
        <v>43891</v>
      </c>
      <c r="C254" t="s">
        <v>13</v>
      </c>
      <c r="D254" t="s">
        <v>14</v>
      </c>
      <c r="E254" t="s">
        <v>15</v>
      </c>
      <c r="F254" t="s">
        <v>89</v>
      </c>
      <c r="G254">
        <v>2501</v>
      </c>
      <c r="H254">
        <v>5.93</v>
      </c>
      <c r="I254">
        <v>0.28000000000000003</v>
      </c>
      <c r="J254">
        <f t="shared" si="12"/>
        <v>5.6499999999999995</v>
      </c>
      <c r="K254" s="84">
        <f t="shared" si="13"/>
        <v>14130.649999999998</v>
      </c>
      <c r="L254" s="84">
        <f t="shared" si="14"/>
        <v>5</v>
      </c>
      <c r="M254" s="84">
        <f t="shared" si="15"/>
        <v>12505</v>
      </c>
      <c r="N254" s="85" t="s">
        <v>1047</v>
      </c>
    </row>
    <row r="255" spans="1:14">
      <c r="A255" s="82">
        <v>43891</v>
      </c>
      <c r="C255" t="s">
        <v>13</v>
      </c>
      <c r="D255" t="s">
        <v>14</v>
      </c>
      <c r="E255" t="s">
        <v>15</v>
      </c>
      <c r="F255" t="s">
        <v>19</v>
      </c>
      <c r="G255">
        <v>5540</v>
      </c>
      <c r="H255">
        <v>5.93</v>
      </c>
      <c r="I255">
        <v>0.28000000000000003</v>
      </c>
      <c r="J255">
        <f t="shared" si="12"/>
        <v>5.6499999999999995</v>
      </c>
      <c r="K255" s="84">
        <f t="shared" si="13"/>
        <v>31300.999999999996</v>
      </c>
      <c r="L255" s="84">
        <f t="shared" si="14"/>
        <v>5</v>
      </c>
      <c r="M255" s="84">
        <f t="shared" si="15"/>
        <v>27700</v>
      </c>
      <c r="N255" s="85" t="s">
        <v>1047</v>
      </c>
    </row>
    <row r="256" spans="1:14">
      <c r="A256" s="82">
        <v>43891</v>
      </c>
      <c r="C256" t="s">
        <v>13</v>
      </c>
      <c r="D256" t="s">
        <v>14</v>
      </c>
      <c r="E256" t="s">
        <v>15</v>
      </c>
      <c r="F256" t="s">
        <v>232</v>
      </c>
      <c r="G256">
        <v>906</v>
      </c>
      <c r="H256">
        <v>5.93</v>
      </c>
      <c r="I256">
        <v>0.28000000000000003</v>
      </c>
      <c r="J256">
        <f t="shared" si="12"/>
        <v>5.6499999999999995</v>
      </c>
      <c r="K256" s="84">
        <f t="shared" si="13"/>
        <v>5118.8999999999996</v>
      </c>
      <c r="L256" s="84">
        <f t="shared" si="14"/>
        <v>5</v>
      </c>
      <c r="M256" s="84">
        <f t="shared" si="15"/>
        <v>4530</v>
      </c>
      <c r="N256" s="85" t="s">
        <v>1047</v>
      </c>
    </row>
    <row r="257" spans="1:14">
      <c r="A257" s="82">
        <v>43891</v>
      </c>
      <c r="C257" t="s">
        <v>13</v>
      </c>
      <c r="D257" t="s">
        <v>14</v>
      </c>
      <c r="E257" t="s">
        <v>15</v>
      </c>
      <c r="F257" t="s">
        <v>25</v>
      </c>
      <c r="G257">
        <v>4273</v>
      </c>
      <c r="H257">
        <v>5.93</v>
      </c>
      <c r="I257">
        <v>0.28000000000000003</v>
      </c>
      <c r="J257">
        <f t="shared" si="12"/>
        <v>5.6499999999999995</v>
      </c>
      <c r="K257" s="84">
        <f t="shared" si="13"/>
        <v>24142.449999999997</v>
      </c>
      <c r="L257" s="84">
        <f t="shared" si="14"/>
        <v>5</v>
      </c>
      <c r="M257" s="84">
        <f t="shared" si="15"/>
        <v>21365</v>
      </c>
      <c r="N257" s="85" t="s">
        <v>1047</v>
      </c>
    </row>
    <row r="258" spans="1:14">
      <c r="A258" s="82">
        <v>43891</v>
      </c>
      <c r="C258" t="s">
        <v>13</v>
      </c>
      <c r="D258" t="s">
        <v>14</v>
      </c>
      <c r="E258" t="s">
        <v>15</v>
      </c>
      <c r="F258" t="s">
        <v>149</v>
      </c>
      <c r="G258">
        <v>1326</v>
      </c>
      <c r="H258">
        <v>5.93</v>
      </c>
      <c r="I258">
        <v>0.28000000000000003</v>
      </c>
      <c r="J258">
        <f t="shared" si="12"/>
        <v>5.6499999999999995</v>
      </c>
      <c r="K258" s="84">
        <f t="shared" si="13"/>
        <v>7491.9</v>
      </c>
      <c r="L258" s="84">
        <f t="shared" si="14"/>
        <v>5</v>
      </c>
      <c r="M258" s="84">
        <f t="shared" si="15"/>
        <v>6630</v>
      </c>
      <c r="N258" s="85" t="s">
        <v>1047</v>
      </c>
    </row>
    <row r="259" spans="1:14">
      <c r="A259" s="82">
        <v>43891</v>
      </c>
      <c r="C259" t="s">
        <v>13</v>
      </c>
      <c r="D259" t="s">
        <v>14</v>
      </c>
      <c r="E259" t="s">
        <v>15</v>
      </c>
      <c r="F259" t="s">
        <v>44</v>
      </c>
      <c r="G259">
        <v>3551</v>
      </c>
      <c r="H259">
        <v>5.93</v>
      </c>
      <c r="I259">
        <v>0.28000000000000003</v>
      </c>
      <c r="J259">
        <f t="shared" ref="J259:J322" si="16">H259-I259</f>
        <v>5.6499999999999995</v>
      </c>
      <c r="K259" s="84">
        <f t="shared" ref="K259:K322" si="17">J259*G259</f>
        <v>20063.149999999998</v>
      </c>
      <c r="L259" s="84">
        <f t="shared" ref="L259:L322" si="18">J259/1.13</f>
        <v>5</v>
      </c>
      <c r="M259" s="84">
        <f t="shared" ref="M259:M322" si="19">L259*G259</f>
        <v>17755</v>
      </c>
      <c r="N259" s="85" t="s">
        <v>1047</v>
      </c>
    </row>
    <row r="260" spans="1:14">
      <c r="A260" s="82">
        <v>43891</v>
      </c>
      <c r="C260" t="s">
        <v>13</v>
      </c>
      <c r="D260" t="s">
        <v>14</v>
      </c>
      <c r="E260" t="s">
        <v>15</v>
      </c>
      <c r="F260" t="s">
        <v>27</v>
      </c>
      <c r="G260">
        <v>5735</v>
      </c>
      <c r="H260">
        <v>5.93</v>
      </c>
      <c r="I260">
        <v>0.28000000000000003</v>
      </c>
      <c r="J260">
        <f t="shared" si="16"/>
        <v>5.6499999999999995</v>
      </c>
      <c r="K260" s="84">
        <f t="shared" si="17"/>
        <v>32402.749999999996</v>
      </c>
      <c r="L260" s="84">
        <f t="shared" si="18"/>
        <v>5</v>
      </c>
      <c r="M260" s="84">
        <f t="shared" si="19"/>
        <v>28675</v>
      </c>
      <c r="N260" s="85" t="s">
        <v>1047</v>
      </c>
    </row>
    <row r="261" spans="1:14">
      <c r="A261" s="82">
        <v>43891</v>
      </c>
      <c r="C261" t="s">
        <v>13</v>
      </c>
      <c r="D261" t="s">
        <v>14</v>
      </c>
      <c r="E261" t="s">
        <v>15</v>
      </c>
      <c r="F261" t="s">
        <v>27</v>
      </c>
      <c r="G261">
        <v>1344</v>
      </c>
      <c r="H261">
        <v>5.93</v>
      </c>
      <c r="I261">
        <v>0.28000000000000003</v>
      </c>
      <c r="J261">
        <f t="shared" si="16"/>
        <v>5.6499999999999995</v>
      </c>
      <c r="K261" s="84">
        <f t="shared" si="17"/>
        <v>7593.5999999999995</v>
      </c>
      <c r="L261" s="84">
        <f t="shared" si="18"/>
        <v>5</v>
      </c>
      <c r="M261" s="84">
        <f t="shared" si="19"/>
        <v>6720</v>
      </c>
      <c r="N261" s="85" t="s">
        <v>1047</v>
      </c>
    </row>
    <row r="262" spans="1:14">
      <c r="A262" s="82">
        <v>43891</v>
      </c>
      <c r="C262" t="s">
        <v>13</v>
      </c>
      <c r="D262" t="s">
        <v>14</v>
      </c>
      <c r="E262" t="s">
        <v>15</v>
      </c>
      <c r="F262" t="s">
        <v>64</v>
      </c>
      <c r="G262">
        <v>904</v>
      </c>
      <c r="H262">
        <v>5.93</v>
      </c>
      <c r="I262">
        <v>0.28000000000000003</v>
      </c>
      <c r="J262">
        <f t="shared" si="16"/>
        <v>5.6499999999999995</v>
      </c>
      <c r="K262" s="84">
        <f t="shared" si="17"/>
        <v>5107.5999999999995</v>
      </c>
      <c r="L262" s="84">
        <f t="shared" si="18"/>
        <v>5</v>
      </c>
      <c r="M262" s="84">
        <f t="shared" si="19"/>
        <v>4520</v>
      </c>
      <c r="N262" s="85" t="s">
        <v>1047</v>
      </c>
    </row>
    <row r="263" spans="1:14">
      <c r="A263" s="82">
        <v>43891</v>
      </c>
      <c r="C263" t="s">
        <v>13</v>
      </c>
      <c r="D263" t="s">
        <v>14</v>
      </c>
      <c r="E263" t="s">
        <v>15</v>
      </c>
      <c r="F263" t="s">
        <v>64</v>
      </c>
      <c r="G263">
        <v>611</v>
      </c>
      <c r="H263">
        <v>5.93</v>
      </c>
      <c r="I263">
        <v>0.28000000000000003</v>
      </c>
      <c r="J263">
        <f t="shared" si="16"/>
        <v>5.6499999999999995</v>
      </c>
      <c r="K263" s="84">
        <f t="shared" si="17"/>
        <v>3452.1499999999996</v>
      </c>
      <c r="L263" s="84">
        <f t="shared" si="18"/>
        <v>5</v>
      </c>
      <c r="M263" s="84">
        <f t="shared" si="19"/>
        <v>3055</v>
      </c>
      <c r="N263" s="85" t="s">
        <v>1047</v>
      </c>
    </row>
    <row r="264" spans="1:14">
      <c r="A264" s="82">
        <v>43892</v>
      </c>
      <c r="C264" t="s">
        <v>13</v>
      </c>
      <c r="D264" t="s">
        <v>14</v>
      </c>
      <c r="E264" t="s">
        <v>15</v>
      </c>
      <c r="F264" t="s">
        <v>241</v>
      </c>
      <c r="G264">
        <v>747</v>
      </c>
      <c r="H264">
        <v>5.93</v>
      </c>
      <c r="I264">
        <v>0.28000000000000003</v>
      </c>
      <c r="J264">
        <f t="shared" si="16"/>
        <v>5.6499999999999995</v>
      </c>
      <c r="K264" s="84">
        <f t="shared" si="17"/>
        <v>4220.5499999999993</v>
      </c>
      <c r="L264" s="84">
        <f t="shared" si="18"/>
        <v>5</v>
      </c>
      <c r="M264" s="84">
        <f t="shared" si="19"/>
        <v>3735</v>
      </c>
      <c r="N264" s="85" t="s">
        <v>1047</v>
      </c>
    </row>
    <row r="265" spans="1:14">
      <c r="A265" s="82">
        <v>43892</v>
      </c>
      <c r="C265" t="s">
        <v>13</v>
      </c>
      <c r="D265" t="s">
        <v>14</v>
      </c>
      <c r="E265" t="s">
        <v>15</v>
      </c>
      <c r="F265" t="s">
        <v>241</v>
      </c>
      <c r="G265">
        <v>420</v>
      </c>
      <c r="H265">
        <v>5.93</v>
      </c>
      <c r="I265">
        <v>0.28000000000000003</v>
      </c>
      <c r="J265">
        <f t="shared" si="16"/>
        <v>5.6499999999999995</v>
      </c>
      <c r="K265" s="84">
        <f t="shared" si="17"/>
        <v>2373</v>
      </c>
      <c r="L265" s="84">
        <f t="shared" si="18"/>
        <v>5</v>
      </c>
      <c r="M265" s="84">
        <f t="shared" si="19"/>
        <v>2100</v>
      </c>
      <c r="N265" s="85" t="s">
        <v>1047</v>
      </c>
    </row>
    <row r="266" spans="1:14">
      <c r="A266" s="82">
        <v>43892</v>
      </c>
      <c r="C266" t="s">
        <v>13</v>
      </c>
      <c r="D266" t="s">
        <v>14</v>
      </c>
      <c r="E266" t="s">
        <v>15</v>
      </c>
      <c r="F266" t="s">
        <v>241</v>
      </c>
      <c r="G266">
        <v>179</v>
      </c>
      <c r="H266">
        <v>5.93</v>
      </c>
      <c r="I266">
        <v>0.28000000000000003</v>
      </c>
      <c r="J266">
        <f t="shared" si="16"/>
        <v>5.6499999999999995</v>
      </c>
      <c r="K266" s="84">
        <f t="shared" si="17"/>
        <v>1011.3499999999999</v>
      </c>
      <c r="L266" s="84">
        <f t="shared" si="18"/>
        <v>5</v>
      </c>
      <c r="M266" s="84">
        <f t="shared" si="19"/>
        <v>895</v>
      </c>
      <c r="N266" s="85" t="s">
        <v>1047</v>
      </c>
    </row>
    <row r="267" spans="1:14">
      <c r="A267" s="82">
        <v>43892</v>
      </c>
      <c r="C267" t="s">
        <v>13</v>
      </c>
      <c r="D267" t="s">
        <v>14</v>
      </c>
      <c r="E267" t="s">
        <v>15</v>
      </c>
      <c r="F267" t="s">
        <v>241</v>
      </c>
      <c r="G267">
        <v>3455</v>
      </c>
      <c r="H267">
        <v>5.93</v>
      </c>
      <c r="I267">
        <v>0.28000000000000003</v>
      </c>
      <c r="J267">
        <f t="shared" si="16"/>
        <v>5.6499999999999995</v>
      </c>
      <c r="K267" s="84">
        <f t="shared" si="17"/>
        <v>19520.749999999996</v>
      </c>
      <c r="L267" s="84">
        <f t="shared" si="18"/>
        <v>5</v>
      </c>
      <c r="M267" s="84">
        <f t="shared" si="19"/>
        <v>17275</v>
      </c>
      <c r="N267" s="85" t="s">
        <v>1047</v>
      </c>
    </row>
    <row r="268" spans="1:14">
      <c r="A268" s="82">
        <v>43892</v>
      </c>
      <c r="C268" t="s">
        <v>13</v>
      </c>
      <c r="D268" t="s">
        <v>14</v>
      </c>
      <c r="E268" t="s">
        <v>15</v>
      </c>
      <c r="F268" t="s">
        <v>170</v>
      </c>
      <c r="G268">
        <v>389</v>
      </c>
      <c r="H268">
        <v>5.93</v>
      </c>
      <c r="I268">
        <v>0.28000000000000003</v>
      </c>
      <c r="J268">
        <f t="shared" si="16"/>
        <v>5.6499999999999995</v>
      </c>
      <c r="K268" s="84">
        <f t="shared" si="17"/>
        <v>2197.85</v>
      </c>
      <c r="L268" s="84">
        <f t="shared" si="18"/>
        <v>5</v>
      </c>
      <c r="M268" s="84">
        <f t="shared" si="19"/>
        <v>1945</v>
      </c>
      <c r="N268" s="85" t="s">
        <v>1047</v>
      </c>
    </row>
    <row r="269" spans="1:14">
      <c r="A269" s="82">
        <v>43892</v>
      </c>
      <c r="C269" t="s">
        <v>13</v>
      </c>
      <c r="D269" t="s">
        <v>14</v>
      </c>
      <c r="E269" t="s">
        <v>15</v>
      </c>
      <c r="F269" t="s">
        <v>170</v>
      </c>
      <c r="G269">
        <v>200</v>
      </c>
      <c r="H269">
        <v>5.93</v>
      </c>
      <c r="I269">
        <v>0.28000000000000003</v>
      </c>
      <c r="J269">
        <f t="shared" si="16"/>
        <v>5.6499999999999995</v>
      </c>
      <c r="K269" s="84">
        <f t="shared" si="17"/>
        <v>1130</v>
      </c>
      <c r="L269" s="84">
        <f t="shared" si="18"/>
        <v>5</v>
      </c>
      <c r="M269" s="84">
        <f t="shared" si="19"/>
        <v>1000</v>
      </c>
      <c r="N269" s="85" t="s">
        <v>1047</v>
      </c>
    </row>
    <row r="270" spans="1:14">
      <c r="A270" s="82">
        <v>43892</v>
      </c>
      <c r="C270" t="s">
        <v>13</v>
      </c>
      <c r="D270" t="s">
        <v>14</v>
      </c>
      <c r="E270" t="s">
        <v>15</v>
      </c>
      <c r="F270" t="s">
        <v>34</v>
      </c>
      <c r="G270">
        <v>3650</v>
      </c>
      <c r="H270">
        <v>5.93</v>
      </c>
      <c r="I270">
        <v>0.28000000000000003</v>
      </c>
      <c r="J270">
        <f t="shared" si="16"/>
        <v>5.6499999999999995</v>
      </c>
      <c r="K270" s="84">
        <f t="shared" si="17"/>
        <v>20622.499999999996</v>
      </c>
      <c r="L270" s="84">
        <f t="shared" si="18"/>
        <v>5</v>
      </c>
      <c r="M270" s="84">
        <f t="shared" si="19"/>
        <v>18250</v>
      </c>
      <c r="N270" s="85" t="s">
        <v>1047</v>
      </c>
    </row>
    <row r="271" spans="1:14">
      <c r="A271" s="82">
        <v>43892</v>
      </c>
      <c r="C271" t="s">
        <v>13</v>
      </c>
      <c r="D271" t="s">
        <v>14</v>
      </c>
      <c r="E271" t="s">
        <v>15</v>
      </c>
      <c r="F271" t="s">
        <v>35</v>
      </c>
      <c r="G271">
        <v>7527</v>
      </c>
      <c r="H271">
        <v>5.93</v>
      </c>
      <c r="I271">
        <v>0.28000000000000003</v>
      </c>
      <c r="J271">
        <f t="shared" si="16"/>
        <v>5.6499999999999995</v>
      </c>
      <c r="K271" s="84">
        <f t="shared" si="17"/>
        <v>42527.549999999996</v>
      </c>
      <c r="L271" s="84">
        <f t="shared" si="18"/>
        <v>5</v>
      </c>
      <c r="M271" s="84">
        <f t="shared" si="19"/>
        <v>37635</v>
      </c>
      <c r="N271" s="85" t="s">
        <v>1047</v>
      </c>
    </row>
    <row r="272" spans="1:14">
      <c r="A272" s="82">
        <v>43892</v>
      </c>
      <c r="C272" t="s">
        <v>13</v>
      </c>
      <c r="D272" t="s">
        <v>14</v>
      </c>
      <c r="E272" t="s">
        <v>15</v>
      </c>
      <c r="F272" t="s">
        <v>29</v>
      </c>
      <c r="G272">
        <v>4064</v>
      </c>
      <c r="H272">
        <v>5.93</v>
      </c>
      <c r="I272">
        <v>0.28000000000000003</v>
      </c>
      <c r="J272">
        <f t="shared" si="16"/>
        <v>5.6499999999999995</v>
      </c>
      <c r="K272" s="84">
        <f t="shared" si="17"/>
        <v>22961.599999999999</v>
      </c>
      <c r="L272" s="84">
        <f t="shared" si="18"/>
        <v>5</v>
      </c>
      <c r="M272" s="84">
        <f t="shared" si="19"/>
        <v>20320</v>
      </c>
      <c r="N272" s="85" t="s">
        <v>1047</v>
      </c>
    </row>
    <row r="273" spans="1:14">
      <c r="A273" s="82">
        <v>43892</v>
      </c>
      <c r="C273" t="s">
        <v>13</v>
      </c>
      <c r="D273" t="s">
        <v>14</v>
      </c>
      <c r="E273" t="s">
        <v>15</v>
      </c>
      <c r="F273" t="s">
        <v>37</v>
      </c>
      <c r="G273">
        <v>2894</v>
      </c>
      <c r="H273">
        <v>5.93</v>
      </c>
      <c r="I273">
        <v>0.28000000000000003</v>
      </c>
      <c r="J273">
        <f t="shared" si="16"/>
        <v>5.6499999999999995</v>
      </c>
      <c r="K273" s="84">
        <f t="shared" si="17"/>
        <v>16351.099999999999</v>
      </c>
      <c r="L273" s="84">
        <f t="shared" si="18"/>
        <v>5</v>
      </c>
      <c r="M273" s="84">
        <f t="shared" si="19"/>
        <v>14470</v>
      </c>
      <c r="N273" s="85" t="s">
        <v>1047</v>
      </c>
    </row>
    <row r="274" spans="1:14">
      <c r="A274" s="82">
        <v>43892</v>
      </c>
      <c r="C274" t="s">
        <v>13</v>
      </c>
      <c r="D274" t="s">
        <v>14</v>
      </c>
      <c r="E274" t="s">
        <v>15</v>
      </c>
      <c r="F274" t="s">
        <v>37</v>
      </c>
      <c r="G274">
        <v>140</v>
      </c>
      <c r="H274">
        <v>5.93</v>
      </c>
      <c r="I274">
        <v>0.28000000000000003</v>
      </c>
      <c r="J274">
        <f t="shared" si="16"/>
        <v>5.6499999999999995</v>
      </c>
      <c r="K274" s="84">
        <f t="shared" si="17"/>
        <v>790.99999999999989</v>
      </c>
      <c r="L274" s="84">
        <f t="shared" si="18"/>
        <v>5</v>
      </c>
      <c r="M274" s="84">
        <f t="shared" si="19"/>
        <v>700</v>
      </c>
      <c r="N274" s="85" t="s">
        <v>1047</v>
      </c>
    </row>
    <row r="275" spans="1:14">
      <c r="A275" s="82">
        <v>43892</v>
      </c>
      <c r="C275" t="s">
        <v>13</v>
      </c>
      <c r="D275" t="s">
        <v>14</v>
      </c>
      <c r="E275" t="s">
        <v>15</v>
      </c>
      <c r="F275" t="s">
        <v>39</v>
      </c>
      <c r="G275">
        <v>1256</v>
      </c>
      <c r="H275">
        <v>5.93</v>
      </c>
      <c r="I275">
        <v>0.28000000000000003</v>
      </c>
      <c r="J275">
        <f t="shared" si="16"/>
        <v>5.6499999999999995</v>
      </c>
      <c r="K275" s="84">
        <f t="shared" si="17"/>
        <v>7096.4</v>
      </c>
      <c r="L275" s="84">
        <f t="shared" si="18"/>
        <v>5</v>
      </c>
      <c r="M275" s="84">
        <f t="shared" si="19"/>
        <v>6280</v>
      </c>
      <c r="N275" s="85" t="s">
        <v>1047</v>
      </c>
    </row>
    <row r="276" spans="1:14">
      <c r="A276" s="82">
        <v>43892</v>
      </c>
      <c r="C276" t="s">
        <v>13</v>
      </c>
      <c r="D276" t="s">
        <v>14</v>
      </c>
      <c r="E276" t="s">
        <v>15</v>
      </c>
      <c r="F276" t="s">
        <v>197</v>
      </c>
      <c r="G276">
        <v>3794</v>
      </c>
      <c r="H276">
        <v>5.93</v>
      </c>
      <c r="I276">
        <v>0.28000000000000003</v>
      </c>
      <c r="J276">
        <f t="shared" si="16"/>
        <v>5.6499999999999995</v>
      </c>
      <c r="K276" s="84">
        <f t="shared" si="17"/>
        <v>21436.1</v>
      </c>
      <c r="L276" s="84">
        <f t="shared" si="18"/>
        <v>5</v>
      </c>
      <c r="M276" s="84">
        <f t="shared" si="19"/>
        <v>18970</v>
      </c>
      <c r="N276" s="85" t="s">
        <v>1047</v>
      </c>
    </row>
    <row r="277" spans="1:14">
      <c r="A277" s="82">
        <v>43892</v>
      </c>
      <c r="C277" t="s">
        <v>13</v>
      </c>
      <c r="D277" t="s">
        <v>14</v>
      </c>
      <c r="E277" t="s">
        <v>15</v>
      </c>
      <c r="F277" t="s">
        <v>83</v>
      </c>
      <c r="G277">
        <v>865</v>
      </c>
      <c r="H277">
        <v>5.93</v>
      </c>
      <c r="I277">
        <v>0.28000000000000003</v>
      </c>
      <c r="J277">
        <f t="shared" si="16"/>
        <v>5.6499999999999995</v>
      </c>
      <c r="K277" s="84">
        <f t="shared" si="17"/>
        <v>4887.2499999999991</v>
      </c>
      <c r="L277" s="84">
        <f t="shared" si="18"/>
        <v>5</v>
      </c>
      <c r="M277" s="84">
        <f t="shared" si="19"/>
        <v>4325</v>
      </c>
      <c r="N277" s="85" t="s">
        <v>1047</v>
      </c>
    </row>
    <row r="278" spans="1:14">
      <c r="A278" s="82">
        <v>43892</v>
      </c>
      <c r="C278" t="s">
        <v>13</v>
      </c>
      <c r="D278" t="s">
        <v>14</v>
      </c>
      <c r="E278" t="s">
        <v>15</v>
      </c>
      <c r="F278" t="s">
        <v>83</v>
      </c>
      <c r="G278">
        <v>1283</v>
      </c>
      <c r="H278">
        <v>5.93</v>
      </c>
      <c r="I278">
        <v>0.28000000000000003</v>
      </c>
      <c r="J278">
        <f t="shared" si="16"/>
        <v>5.6499999999999995</v>
      </c>
      <c r="K278" s="84">
        <f t="shared" si="17"/>
        <v>7248.9499999999989</v>
      </c>
      <c r="L278" s="84">
        <f t="shared" si="18"/>
        <v>5</v>
      </c>
      <c r="M278" s="84">
        <f t="shared" si="19"/>
        <v>6415</v>
      </c>
      <c r="N278" s="85" t="s">
        <v>1047</v>
      </c>
    </row>
    <row r="279" spans="1:14">
      <c r="A279" s="82">
        <v>43892</v>
      </c>
      <c r="C279" t="s">
        <v>13</v>
      </c>
      <c r="D279" t="s">
        <v>14</v>
      </c>
      <c r="E279" t="s">
        <v>15</v>
      </c>
      <c r="F279" t="s">
        <v>21</v>
      </c>
      <c r="G279">
        <v>5862</v>
      </c>
      <c r="H279">
        <v>5.93</v>
      </c>
      <c r="I279">
        <v>0.28000000000000003</v>
      </c>
      <c r="J279">
        <f t="shared" si="16"/>
        <v>5.6499999999999995</v>
      </c>
      <c r="K279" s="84">
        <f t="shared" si="17"/>
        <v>33120.299999999996</v>
      </c>
      <c r="L279" s="84">
        <f t="shared" si="18"/>
        <v>5</v>
      </c>
      <c r="M279" s="84">
        <f t="shared" si="19"/>
        <v>29310</v>
      </c>
      <c r="N279" s="85" t="s">
        <v>1047</v>
      </c>
    </row>
    <row r="280" spans="1:14">
      <c r="A280" s="82">
        <v>43892</v>
      </c>
      <c r="C280" t="s">
        <v>13</v>
      </c>
      <c r="D280" t="s">
        <v>14</v>
      </c>
      <c r="E280" t="s">
        <v>15</v>
      </c>
      <c r="F280" t="s">
        <v>69</v>
      </c>
      <c r="G280">
        <v>130</v>
      </c>
      <c r="H280">
        <v>5.93</v>
      </c>
      <c r="I280">
        <v>0.28000000000000003</v>
      </c>
      <c r="J280">
        <f t="shared" si="16"/>
        <v>5.6499999999999995</v>
      </c>
      <c r="K280" s="84">
        <f t="shared" si="17"/>
        <v>734.49999999999989</v>
      </c>
      <c r="L280" s="84">
        <f t="shared" si="18"/>
        <v>5</v>
      </c>
      <c r="M280" s="84">
        <f t="shared" si="19"/>
        <v>650</v>
      </c>
      <c r="N280" s="85" t="s">
        <v>1047</v>
      </c>
    </row>
    <row r="281" spans="1:14">
      <c r="A281" s="82">
        <v>43892</v>
      </c>
      <c r="C281" t="s">
        <v>13</v>
      </c>
      <c r="D281" t="s">
        <v>14</v>
      </c>
      <c r="E281" t="s">
        <v>15</v>
      </c>
      <c r="F281" t="s">
        <v>16</v>
      </c>
      <c r="G281">
        <v>8950</v>
      </c>
      <c r="H281">
        <v>5.93</v>
      </c>
      <c r="I281">
        <v>0.28000000000000003</v>
      </c>
      <c r="J281">
        <f t="shared" si="16"/>
        <v>5.6499999999999995</v>
      </c>
      <c r="K281" s="84">
        <f t="shared" si="17"/>
        <v>50567.499999999993</v>
      </c>
      <c r="L281" s="84">
        <f t="shared" si="18"/>
        <v>5</v>
      </c>
      <c r="M281" s="84">
        <f t="shared" si="19"/>
        <v>44750</v>
      </c>
      <c r="N281" s="85" t="s">
        <v>1047</v>
      </c>
    </row>
    <row r="282" spans="1:14">
      <c r="A282" s="82">
        <v>43892</v>
      </c>
      <c r="C282" t="s">
        <v>13</v>
      </c>
      <c r="D282" t="s">
        <v>14</v>
      </c>
      <c r="E282" t="s">
        <v>15</v>
      </c>
      <c r="F282" t="s">
        <v>16</v>
      </c>
      <c r="G282">
        <v>600</v>
      </c>
      <c r="H282">
        <v>5.93</v>
      </c>
      <c r="I282">
        <v>0.28000000000000003</v>
      </c>
      <c r="J282">
        <f t="shared" si="16"/>
        <v>5.6499999999999995</v>
      </c>
      <c r="K282" s="84">
        <f t="shared" si="17"/>
        <v>3389.9999999999995</v>
      </c>
      <c r="L282" s="84">
        <f t="shared" si="18"/>
        <v>5</v>
      </c>
      <c r="M282" s="84">
        <f t="shared" si="19"/>
        <v>3000</v>
      </c>
      <c r="N282" s="85" t="s">
        <v>1047</v>
      </c>
    </row>
    <row r="283" spans="1:14">
      <c r="A283" s="82">
        <v>43892</v>
      </c>
      <c r="C283" t="s">
        <v>13</v>
      </c>
      <c r="D283" t="s">
        <v>14</v>
      </c>
      <c r="E283" t="s">
        <v>15</v>
      </c>
      <c r="F283" t="s">
        <v>16</v>
      </c>
      <c r="G283">
        <v>1470</v>
      </c>
      <c r="H283">
        <v>5.93</v>
      </c>
      <c r="I283">
        <v>0.28000000000000003</v>
      </c>
      <c r="J283">
        <f t="shared" si="16"/>
        <v>5.6499999999999995</v>
      </c>
      <c r="K283" s="84">
        <f t="shared" si="17"/>
        <v>8305.5</v>
      </c>
      <c r="L283" s="84">
        <f t="shared" si="18"/>
        <v>5</v>
      </c>
      <c r="M283" s="84">
        <f t="shared" si="19"/>
        <v>7350</v>
      </c>
      <c r="N283" s="85" t="s">
        <v>1047</v>
      </c>
    </row>
    <row r="284" spans="1:14">
      <c r="A284" s="82">
        <v>43892</v>
      </c>
      <c r="C284" t="s">
        <v>13</v>
      </c>
      <c r="D284" t="s">
        <v>14</v>
      </c>
      <c r="E284" t="s">
        <v>15</v>
      </c>
      <c r="F284" t="s">
        <v>16</v>
      </c>
      <c r="G284">
        <v>11940</v>
      </c>
      <c r="H284">
        <v>5.93</v>
      </c>
      <c r="I284">
        <v>0.28000000000000003</v>
      </c>
      <c r="J284">
        <f t="shared" si="16"/>
        <v>5.6499999999999995</v>
      </c>
      <c r="K284" s="84">
        <f t="shared" si="17"/>
        <v>67461</v>
      </c>
      <c r="L284" s="84">
        <f t="shared" si="18"/>
        <v>5</v>
      </c>
      <c r="M284" s="84">
        <f t="shared" si="19"/>
        <v>59700</v>
      </c>
      <c r="N284" s="85" t="s">
        <v>1047</v>
      </c>
    </row>
    <row r="285" spans="1:14">
      <c r="A285" s="82">
        <v>43892</v>
      </c>
      <c r="C285" t="s">
        <v>13</v>
      </c>
      <c r="D285" t="s">
        <v>14</v>
      </c>
      <c r="E285" t="s">
        <v>15</v>
      </c>
      <c r="F285" t="s">
        <v>89</v>
      </c>
      <c r="G285">
        <v>2907</v>
      </c>
      <c r="H285">
        <v>5.93</v>
      </c>
      <c r="I285">
        <v>0.28000000000000003</v>
      </c>
      <c r="J285">
        <f t="shared" si="16"/>
        <v>5.6499999999999995</v>
      </c>
      <c r="K285" s="84">
        <f t="shared" si="17"/>
        <v>16424.55</v>
      </c>
      <c r="L285" s="84">
        <f t="shared" si="18"/>
        <v>5</v>
      </c>
      <c r="M285" s="84">
        <f t="shared" si="19"/>
        <v>14535</v>
      </c>
      <c r="N285" s="85" t="s">
        <v>1047</v>
      </c>
    </row>
    <row r="286" spans="1:14">
      <c r="A286" s="82">
        <v>43892</v>
      </c>
      <c r="C286" t="s">
        <v>13</v>
      </c>
      <c r="D286" t="s">
        <v>14</v>
      </c>
      <c r="E286" t="s">
        <v>15</v>
      </c>
      <c r="F286" t="s">
        <v>89</v>
      </c>
      <c r="G286">
        <v>4172</v>
      </c>
      <c r="H286">
        <v>5.93</v>
      </c>
      <c r="I286">
        <v>0.28000000000000003</v>
      </c>
      <c r="J286">
        <f t="shared" si="16"/>
        <v>5.6499999999999995</v>
      </c>
      <c r="K286" s="84">
        <f t="shared" si="17"/>
        <v>23571.8</v>
      </c>
      <c r="L286" s="84">
        <f t="shared" si="18"/>
        <v>5</v>
      </c>
      <c r="M286" s="84">
        <f t="shared" si="19"/>
        <v>20860</v>
      </c>
      <c r="N286" s="85" t="s">
        <v>1047</v>
      </c>
    </row>
    <row r="287" spans="1:14">
      <c r="A287" s="82">
        <v>43892</v>
      </c>
      <c r="C287" t="s">
        <v>13</v>
      </c>
      <c r="D287" t="s">
        <v>14</v>
      </c>
      <c r="E287" t="s">
        <v>15</v>
      </c>
      <c r="F287" t="s">
        <v>19</v>
      </c>
      <c r="G287">
        <v>6102</v>
      </c>
      <c r="H287">
        <v>5.93</v>
      </c>
      <c r="I287">
        <v>0.28000000000000003</v>
      </c>
      <c r="J287">
        <f t="shared" si="16"/>
        <v>5.6499999999999995</v>
      </c>
      <c r="K287" s="84">
        <f t="shared" si="17"/>
        <v>34476.299999999996</v>
      </c>
      <c r="L287" s="84">
        <f t="shared" si="18"/>
        <v>5</v>
      </c>
      <c r="M287" s="84">
        <f t="shared" si="19"/>
        <v>30510</v>
      </c>
      <c r="N287" s="85" t="s">
        <v>1047</v>
      </c>
    </row>
    <row r="288" spans="1:14">
      <c r="A288" s="82">
        <v>43892</v>
      </c>
      <c r="C288" t="s">
        <v>13</v>
      </c>
      <c r="D288" t="s">
        <v>14</v>
      </c>
      <c r="E288" t="s">
        <v>15</v>
      </c>
      <c r="F288" t="s">
        <v>291</v>
      </c>
      <c r="G288">
        <v>425</v>
      </c>
      <c r="H288">
        <v>5.93</v>
      </c>
      <c r="I288">
        <v>0.28000000000000003</v>
      </c>
      <c r="J288">
        <f t="shared" si="16"/>
        <v>5.6499999999999995</v>
      </c>
      <c r="K288" s="84">
        <f t="shared" si="17"/>
        <v>2401.25</v>
      </c>
      <c r="L288" s="84">
        <f t="shared" si="18"/>
        <v>5</v>
      </c>
      <c r="M288" s="84">
        <f t="shared" si="19"/>
        <v>2125</v>
      </c>
      <c r="N288" s="85" t="s">
        <v>1047</v>
      </c>
    </row>
    <row r="289" spans="1:14">
      <c r="A289" s="82">
        <v>43892</v>
      </c>
      <c r="C289" t="s">
        <v>13</v>
      </c>
      <c r="D289" t="s">
        <v>14</v>
      </c>
      <c r="E289" t="s">
        <v>15</v>
      </c>
      <c r="F289" t="s">
        <v>232</v>
      </c>
      <c r="G289">
        <v>666</v>
      </c>
      <c r="H289">
        <v>5.93</v>
      </c>
      <c r="I289">
        <v>0.28000000000000003</v>
      </c>
      <c r="J289">
        <f t="shared" si="16"/>
        <v>5.6499999999999995</v>
      </c>
      <c r="K289" s="84">
        <f t="shared" si="17"/>
        <v>3762.8999999999996</v>
      </c>
      <c r="L289" s="84">
        <f t="shared" si="18"/>
        <v>5</v>
      </c>
      <c r="M289" s="84">
        <f t="shared" si="19"/>
        <v>3330</v>
      </c>
      <c r="N289" s="85" t="s">
        <v>1047</v>
      </c>
    </row>
    <row r="290" spans="1:14">
      <c r="A290" s="82">
        <v>43892</v>
      </c>
      <c r="C290" t="s">
        <v>13</v>
      </c>
      <c r="D290" t="s">
        <v>14</v>
      </c>
      <c r="E290" t="s">
        <v>15</v>
      </c>
      <c r="F290" t="s">
        <v>232</v>
      </c>
      <c r="G290">
        <v>1766</v>
      </c>
      <c r="H290">
        <v>5.93</v>
      </c>
      <c r="I290">
        <v>0.28000000000000003</v>
      </c>
      <c r="J290">
        <f t="shared" si="16"/>
        <v>5.6499999999999995</v>
      </c>
      <c r="K290" s="84">
        <f t="shared" si="17"/>
        <v>9977.9</v>
      </c>
      <c r="L290" s="84">
        <f t="shared" si="18"/>
        <v>5</v>
      </c>
      <c r="M290" s="84">
        <f t="shared" si="19"/>
        <v>8830</v>
      </c>
      <c r="N290" s="85" t="s">
        <v>1047</v>
      </c>
    </row>
    <row r="291" spans="1:14">
      <c r="A291" s="82">
        <v>43892</v>
      </c>
      <c r="C291" t="s">
        <v>13</v>
      </c>
      <c r="D291" t="s">
        <v>14</v>
      </c>
      <c r="E291" t="s">
        <v>15</v>
      </c>
      <c r="F291" t="s">
        <v>25</v>
      </c>
      <c r="G291">
        <v>3291</v>
      </c>
      <c r="H291">
        <v>5.93</v>
      </c>
      <c r="I291">
        <v>0.28000000000000003</v>
      </c>
      <c r="J291">
        <f t="shared" si="16"/>
        <v>5.6499999999999995</v>
      </c>
      <c r="K291" s="84">
        <f t="shared" si="17"/>
        <v>18594.149999999998</v>
      </c>
      <c r="L291" s="84">
        <f t="shared" si="18"/>
        <v>5</v>
      </c>
      <c r="M291" s="84">
        <f t="shared" si="19"/>
        <v>16455</v>
      </c>
      <c r="N291" s="85" t="s">
        <v>1047</v>
      </c>
    </row>
    <row r="292" spans="1:14">
      <c r="A292" s="82">
        <v>43892</v>
      </c>
      <c r="C292" t="s">
        <v>13</v>
      </c>
      <c r="D292" t="s">
        <v>14</v>
      </c>
      <c r="E292" t="s">
        <v>15</v>
      </c>
      <c r="F292" t="s">
        <v>149</v>
      </c>
      <c r="G292">
        <v>1177</v>
      </c>
      <c r="H292">
        <v>5.93</v>
      </c>
      <c r="I292">
        <v>0.28000000000000003</v>
      </c>
      <c r="J292">
        <f t="shared" si="16"/>
        <v>5.6499999999999995</v>
      </c>
      <c r="K292" s="84">
        <f t="shared" si="17"/>
        <v>6650.0499999999993</v>
      </c>
      <c r="L292" s="84">
        <f t="shared" si="18"/>
        <v>5</v>
      </c>
      <c r="M292" s="84">
        <f t="shared" si="19"/>
        <v>5885</v>
      </c>
      <c r="N292" s="85" t="s">
        <v>1047</v>
      </c>
    </row>
    <row r="293" spans="1:14">
      <c r="A293" s="82">
        <v>43892</v>
      </c>
      <c r="C293" t="s">
        <v>13</v>
      </c>
      <c r="D293" t="s">
        <v>14</v>
      </c>
      <c r="E293" t="s">
        <v>15</v>
      </c>
      <c r="F293" t="s">
        <v>44</v>
      </c>
      <c r="G293">
        <v>3819</v>
      </c>
      <c r="H293">
        <v>5.93</v>
      </c>
      <c r="I293">
        <v>0.28000000000000003</v>
      </c>
      <c r="J293">
        <f t="shared" si="16"/>
        <v>5.6499999999999995</v>
      </c>
      <c r="K293" s="84">
        <f t="shared" si="17"/>
        <v>21577.35</v>
      </c>
      <c r="L293" s="84">
        <f t="shared" si="18"/>
        <v>5</v>
      </c>
      <c r="M293" s="84">
        <f t="shared" si="19"/>
        <v>19095</v>
      </c>
      <c r="N293" s="85" t="s">
        <v>1047</v>
      </c>
    </row>
    <row r="294" spans="1:14">
      <c r="A294" s="82">
        <v>43892</v>
      </c>
      <c r="C294" t="s">
        <v>13</v>
      </c>
      <c r="D294" t="s">
        <v>14</v>
      </c>
      <c r="E294" t="s">
        <v>15</v>
      </c>
      <c r="F294" t="s">
        <v>27</v>
      </c>
      <c r="G294">
        <v>4839.3</v>
      </c>
      <c r="H294">
        <v>5.93</v>
      </c>
      <c r="I294">
        <v>0.28000000000000003</v>
      </c>
      <c r="J294">
        <f t="shared" si="16"/>
        <v>5.6499999999999995</v>
      </c>
      <c r="K294" s="84">
        <f t="shared" si="17"/>
        <v>27342.044999999998</v>
      </c>
      <c r="L294" s="84">
        <f t="shared" si="18"/>
        <v>5</v>
      </c>
      <c r="M294" s="84">
        <f t="shared" si="19"/>
        <v>24196.5</v>
      </c>
      <c r="N294" s="85" t="s">
        <v>1047</v>
      </c>
    </row>
    <row r="295" spans="1:14">
      <c r="A295" s="82">
        <v>43892</v>
      </c>
      <c r="C295" t="s">
        <v>13</v>
      </c>
      <c r="D295" t="s">
        <v>14</v>
      </c>
      <c r="E295" t="s">
        <v>15</v>
      </c>
      <c r="F295" t="s">
        <v>27</v>
      </c>
      <c r="G295">
        <v>2312</v>
      </c>
      <c r="H295">
        <v>5.93</v>
      </c>
      <c r="I295">
        <v>0.28000000000000003</v>
      </c>
      <c r="J295">
        <f t="shared" si="16"/>
        <v>5.6499999999999995</v>
      </c>
      <c r="K295" s="84">
        <f t="shared" si="17"/>
        <v>13062.8</v>
      </c>
      <c r="L295" s="84">
        <f t="shared" si="18"/>
        <v>5</v>
      </c>
      <c r="M295" s="84">
        <f t="shared" si="19"/>
        <v>11560</v>
      </c>
      <c r="N295" s="85" t="s">
        <v>1047</v>
      </c>
    </row>
    <row r="296" spans="1:14">
      <c r="A296" s="82">
        <v>43892</v>
      </c>
      <c r="C296" t="s">
        <v>13</v>
      </c>
      <c r="D296" t="s">
        <v>14</v>
      </c>
      <c r="E296" t="s">
        <v>15</v>
      </c>
      <c r="F296" t="s">
        <v>64</v>
      </c>
      <c r="G296">
        <v>759</v>
      </c>
      <c r="H296">
        <v>5.93</v>
      </c>
      <c r="I296">
        <v>0.28000000000000003</v>
      </c>
      <c r="J296">
        <f t="shared" si="16"/>
        <v>5.6499999999999995</v>
      </c>
      <c r="K296" s="84">
        <f t="shared" si="17"/>
        <v>4288.3499999999995</v>
      </c>
      <c r="L296" s="84">
        <f t="shared" si="18"/>
        <v>5</v>
      </c>
      <c r="M296" s="84">
        <f t="shared" si="19"/>
        <v>3795</v>
      </c>
      <c r="N296" s="85" t="s">
        <v>1047</v>
      </c>
    </row>
    <row r="297" spans="1:14">
      <c r="A297" s="82">
        <v>43892</v>
      </c>
      <c r="C297" t="s">
        <v>13</v>
      </c>
      <c r="D297" t="s">
        <v>14</v>
      </c>
      <c r="E297" t="s">
        <v>15</v>
      </c>
      <c r="F297" t="s">
        <v>64</v>
      </c>
      <c r="G297">
        <v>695</v>
      </c>
      <c r="H297">
        <v>5.93</v>
      </c>
      <c r="I297">
        <v>0.28000000000000003</v>
      </c>
      <c r="J297">
        <f t="shared" si="16"/>
        <v>5.6499999999999995</v>
      </c>
      <c r="K297" s="84">
        <f t="shared" si="17"/>
        <v>3926.7499999999995</v>
      </c>
      <c r="L297" s="84">
        <f t="shared" si="18"/>
        <v>5</v>
      </c>
      <c r="M297" s="84">
        <f t="shared" si="19"/>
        <v>3475</v>
      </c>
      <c r="N297" s="85" t="s">
        <v>1047</v>
      </c>
    </row>
    <row r="298" spans="1:14">
      <c r="A298" s="82">
        <v>43892</v>
      </c>
      <c r="C298" t="s">
        <v>13</v>
      </c>
      <c r="D298" t="s">
        <v>14</v>
      </c>
      <c r="E298" t="s">
        <v>15</v>
      </c>
      <c r="F298" t="s">
        <v>64</v>
      </c>
      <c r="G298">
        <v>577</v>
      </c>
      <c r="H298">
        <v>5.93</v>
      </c>
      <c r="I298">
        <v>0.28000000000000003</v>
      </c>
      <c r="J298">
        <f t="shared" si="16"/>
        <v>5.6499999999999995</v>
      </c>
      <c r="K298" s="84">
        <f t="shared" si="17"/>
        <v>3260.0499999999997</v>
      </c>
      <c r="L298" s="84">
        <f t="shared" si="18"/>
        <v>5</v>
      </c>
      <c r="M298" s="84">
        <f t="shared" si="19"/>
        <v>2885</v>
      </c>
      <c r="N298" s="85" t="s">
        <v>1047</v>
      </c>
    </row>
    <row r="299" spans="1:14">
      <c r="A299" s="82">
        <v>43893</v>
      </c>
      <c r="C299" t="s">
        <v>13</v>
      </c>
      <c r="D299" t="s">
        <v>14</v>
      </c>
      <c r="E299" t="s">
        <v>15</v>
      </c>
      <c r="F299" t="s">
        <v>241</v>
      </c>
      <c r="G299">
        <v>1567</v>
      </c>
      <c r="H299">
        <v>5.93</v>
      </c>
      <c r="I299">
        <v>0.28000000000000003</v>
      </c>
      <c r="J299">
        <f t="shared" si="16"/>
        <v>5.6499999999999995</v>
      </c>
      <c r="K299" s="84">
        <f t="shared" si="17"/>
        <v>8853.5499999999993</v>
      </c>
      <c r="L299" s="84">
        <f t="shared" si="18"/>
        <v>5</v>
      </c>
      <c r="M299" s="84">
        <f t="shared" si="19"/>
        <v>7835</v>
      </c>
      <c r="N299" s="85" t="s">
        <v>1047</v>
      </c>
    </row>
    <row r="300" spans="1:14">
      <c r="A300" s="82">
        <v>43893</v>
      </c>
      <c r="C300" t="s">
        <v>13</v>
      </c>
      <c r="D300" t="s">
        <v>14</v>
      </c>
      <c r="E300" t="s">
        <v>15</v>
      </c>
      <c r="F300" t="s">
        <v>241</v>
      </c>
      <c r="G300">
        <v>879</v>
      </c>
      <c r="H300">
        <v>5.93</v>
      </c>
      <c r="I300">
        <v>0.28000000000000003</v>
      </c>
      <c r="J300">
        <f t="shared" si="16"/>
        <v>5.6499999999999995</v>
      </c>
      <c r="K300" s="84">
        <f t="shared" si="17"/>
        <v>4966.3499999999995</v>
      </c>
      <c r="L300" s="84">
        <f t="shared" si="18"/>
        <v>5</v>
      </c>
      <c r="M300" s="84">
        <f t="shared" si="19"/>
        <v>4395</v>
      </c>
      <c r="N300" s="85" t="s">
        <v>1047</v>
      </c>
    </row>
    <row r="301" spans="1:14">
      <c r="A301" s="82">
        <v>43893</v>
      </c>
      <c r="C301" t="s">
        <v>13</v>
      </c>
      <c r="D301" t="s">
        <v>14</v>
      </c>
      <c r="E301" t="s">
        <v>15</v>
      </c>
      <c r="F301" t="s">
        <v>170</v>
      </c>
      <c r="G301">
        <v>1505</v>
      </c>
      <c r="H301">
        <v>5.93</v>
      </c>
      <c r="I301">
        <v>0.28000000000000003</v>
      </c>
      <c r="J301">
        <f t="shared" si="16"/>
        <v>5.6499999999999995</v>
      </c>
      <c r="K301" s="84">
        <f t="shared" si="17"/>
        <v>8503.25</v>
      </c>
      <c r="L301" s="84">
        <f t="shared" si="18"/>
        <v>5</v>
      </c>
      <c r="M301" s="84">
        <f t="shared" si="19"/>
        <v>7525</v>
      </c>
      <c r="N301" s="85" t="s">
        <v>1047</v>
      </c>
    </row>
    <row r="302" spans="1:14">
      <c r="A302" s="82">
        <v>43893</v>
      </c>
      <c r="C302" t="s">
        <v>13</v>
      </c>
      <c r="D302" t="s">
        <v>14</v>
      </c>
      <c r="E302" t="s">
        <v>15</v>
      </c>
      <c r="F302" t="s">
        <v>170</v>
      </c>
      <c r="G302">
        <v>182</v>
      </c>
      <c r="H302">
        <v>5.93</v>
      </c>
      <c r="I302">
        <v>0.28000000000000003</v>
      </c>
      <c r="J302">
        <f t="shared" si="16"/>
        <v>5.6499999999999995</v>
      </c>
      <c r="K302" s="84">
        <f t="shared" si="17"/>
        <v>1028.3</v>
      </c>
      <c r="L302" s="84">
        <f t="shared" si="18"/>
        <v>5</v>
      </c>
      <c r="M302" s="84">
        <f t="shared" si="19"/>
        <v>910</v>
      </c>
      <c r="N302" s="85" t="s">
        <v>1047</v>
      </c>
    </row>
    <row r="303" spans="1:14">
      <c r="A303" s="82">
        <v>43893</v>
      </c>
      <c r="C303" t="s">
        <v>13</v>
      </c>
      <c r="D303" t="s">
        <v>14</v>
      </c>
      <c r="E303" t="s">
        <v>15</v>
      </c>
      <c r="F303" t="s">
        <v>170</v>
      </c>
      <c r="G303">
        <v>1101</v>
      </c>
      <c r="H303">
        <v>5.93</v>
      </c>
      <c r="I303">
        <v>0.28000000000000003</v>
      </c>
      <c r="J303">
        <f t="shared" si="16"/>
        <v>5.6499999999999995</v>
      </c>
      <c r="K303" s="84">
        <f t="shared" si="17"/>
        <v>6220.65</v>
      </c>
      <c r="L303" s="84">
        <f t="shared" si="18"/>
        <v>5</v>
      </c>
      <c r="M303" s="84">
        <f t="shared" si="19"/>
        <v>5505</v>
      </c>
      <c r="N303" s="85" t="s">
        <v>1047</v>
      </c>
    </row>
    <row r="304" spans="1:14">
      <c r="A304" s="82">
        <v>43893</v>
      </c>
      <c r="C304" t="s">
        <v>13</v>
      </c>
      <c r="D304" t="s">
        <v>14</v>
      </c>
      <c r="E304" t="s">
        <v>15</v>
      </c>
      <c r="F304" t="s">
        <v>308</v>
      </c>
      <c r="G304">
        <v>511</v>
      </c>
      <c r="H304">
        <v>5.93</v>
      </c>
      <c r="I304">
        <v>0.28000000000000003</v>
      </c>
      <c r="J304">
        <f t="shared" si="16"/>
        <v>5.6499999999999995</v>
      </c>
      <c r="K304" s="84">
        <f t="shared" si="17"/>
        <v>2887.1499999999996</v>
      </c>
      <c r="L304" s="84">
        <f t="shared" si="18"/>
        <v>5</v>
      </c>
      <c r="M304" s="84">
        <f t="shared" si="19"/>
        <v>2555</v>
      </c>
      <c r="N304" s="85" t="s">
        <v>1047</v>
      </c>
    </row>
    <row r="305" spans="1:14">
      <c r="A305" s="82">
        <v>43893</v>
      </c>
      <c r="C305" t="s">
        <v>13</v>
      </c>
      <c r="D305" t="s">
        <v>14</v>
      </c>
      <c r="E305" t="s">
        <v>15</v>
      </c>
      <c r="F305" t="s">
        <v>308</v>
      </c>
      <c r="G305">
        <v>3800</v>
      </c>
      <c r="H305">
        <v>5.93</v>
      </c>
      <c r="I305">
        <v>0.28000000000000003</v>
      </c>
      <c r="J305">
        <f t="shared" si="16"/>
        <v>5.6499999999999995</v>
      </c>
      <c r="K305" s="84">
        <f t="shared" si="17"/>
        <v>21469.999999999996</v>
      </c>
      <c r="L305" s="84">
        <f t="shared" si="18"/>
        <v>5</v>
      </c>
      <c r="M305" s="84">
        <f t="shared" si="19"/>
        <v>19000</v>
      </c>
      <c r="N305" s="85" t="s">
        <v>1047</v>
      </c>
    </row>
    <row r="306" spans="1:14">
      <c r="A306" s="82">
        <v>43893</v>
      </c>
      <c r="C306" t="s">
        <v>13</v>
      </c>
      <c r="D306" t="s">
        <v>14</v>
      </c>
      <c r="E306" t="s">
        <v>15</v>
      </c>
      <c r="F306" t="s">
        <v>34</v>
      </c>
      <c r="G306">
        <v>2245</v>
      </c>
      <c r="H306">
        <v>5.93</v>
      </c>
      <c r="I306">
        <v>0.28000000000000003</v>
      </c>
      <c r="J306">
        <f t="shared" si="16"/>
        <v>5.6499999999999995</v>
      </c>
      <c r="K306" s="84">
        <f t="shared" si="17"/>
        <v>12684.249999999998</v>
      </c>
      <c r="L306" s="84">
        <f t="shared" si="18"/>
        <v>5</v>
      </c>
      <c r="M306" s="84">
        <f t="shared" si="19"/>
        <v>11225</v>
      </c>
      <c r="N306" s="85" t="s">
        <v>1047</v>
      </c>
    </row>
    <row r="307" spans="1:14">
      <c r="A307" s="82">
        <v>43893</v>
      </c>
      <c r="C307" t="s">
        <v>13</v>
      </c>
      <c r="D307" t="s">
        <v>14</v>
      </c>
      <c r="E307" t="s">
        <v>15</v>
      </c>
      <c r="F307" t="s">
        <v>35</v>
      </c>
      <c r="G307">
        <v>8547</v>
      </c>
      <c r="H307">
        <v>5.93</v>
      </c>
      <c r="I307">
        <v>0.28000000000000003</v>
      </c>
      <c r="J307">
        <f t="shared" si="16"/>
        <v>5.6499999999999995</v>
      </c>
      <c r="K307" s="84">
        <f t="shared" si="17"/>
        <v>48290.549999999996</v>
      </c>
      <c r="L307" s="84">
        <f t="shared" si="18"/>
        <v>5</v>
      </c>
      <c r="M307" s="84">
        <f t="shared" si="19"/>
        <v>42735</v>
      </c>
      <c r="N307" s="85" t="s">
        <v>1047</v>
      </c>
    </row>
    <row r="308" spans="1:14">
      <c r="A308" s="82">
        <v>43893</v>
      </c>
      <c r="C308" t="s">
        <v>13</v>
      </c>
      <c r="D308" t="s">
        <v>14</v>
      </c>
      <c r="E308" t="s">
        <v>15</v>
      </c>
      <c r="F308" t="s">
        <v>29</v>
      </c>
      <c r="G308">
        <v>5676</v>
      </c>
      <c r="H308">
        <v>5.93</v>
      </c>
      <c r="I308">
        <v>0.28000000000000003</v>
      </c>
      <c r="J308">
        <f t="shared" si="16"/>
        <v>5.6499999999999995</v>
      </c>
      <c r="K308" s="84">
        <f t="shared" si="17"/>
        <v>32069.399999999998</v>
      </c>
      <c r="L308" s="84">
        <f t="shared" si="18"/>
        <v>5</v>
      </c>
      <c r="M308" s="84">
        <f t="shared" si="19"/>
        <v>28380</v>
      </c>
      <c r="N308" s="85" t="s">
        <v>1047</v>
      </c>
    </row>
    <row r="309" spans="1:14">
      <c r="A309" s="82">
        <v>43893</v>
      </c>
      <c r="C309" t="s">
        <v>13</v>
      </c>
      <c r="D309" t="s">
        <v>14</v>
      </c>
      <c r="E309" t="s">
        <v>15</v>
      </c>
      <c r="F309" t="s">
        <v>29</v>
      </c>
      <c r="G309">
        <v>1249</v>
      </c>
      <c r="H309">
        <v>5.93</v>
      </c>
      <c r="I309">
        <v>0.28000000000000003</v>
      </c>
      <c r="J309">
        <f t="shared" si="16"/>
        <v>5.6499999999999995</v>
      </c>
      <c r="K309" s="84">
        <f t="shared" si="17"/>
        <v>7056.8499999999995</v>
      </c>
      <c r="L309" s="84">
        <f t="shared" si="18"/>
        <v>5</v>
      </c>
      <c r="M309" s="84">
        <f t="shared" si="19"/>
        <v>6245</v>
      </c>
      <c r="N309" s="85" t="s">
        <v>1047</v>
      </c>
    </row>
    <row r="310" spans="1:14">
      <c r="A310" s="82">
        <v>43893</v>
      </c>
      <c r="C310" t="s">
        <v>13</v>
      </c>
      <c r="D310" t="s">
        <v>14</v>
      </c>
      <c r="E310" t="s">
        <v>15</v>
      </c>
      <c r="F310" t="s">
        <v>37</v>
      </c>
      <c r="G310">
        <v>3324</v>
      </c>
      <c r="H310">
        <v>5.93</v>
      </c>
      <c r="I310">
        <v>0.28000000000000003</v>
      </c>
      <c r="J310">
        <f t="shared" si="16"/>
        <v>5.6499999999999995</v>
      </c>
      <c r="K310" s="84">
        <f t="shared" si="17"/>
        <v>18780.599999999999</v>
      </c>
      <c r="L310" s="84">
        <f t="shared" si="18"/>
        <v>5</v>
      </c>
      <c r="M310" s="84">
        <f t="shared" si="19"/>
        <v>16620</v>
      </c>
      <c r="N310" s="85" t="s">
        <v>1047</v>
      </c>
    </row>
    <row r="311" spans="1:14">
      <c r="A311" s="82">
        <v>43893</v>
      </c>
      <c r="C311" t="s">
        <v>13</v>
      </c>
      <c r="D311" t="s">
        <v>14</v>
      </c>
      <c r="E311" t="s">
        <v>15</v>
      </c>
      <c r="F311" t="s">
        <v>39</v>
      </c>
      <c r="G311">
        <v>2604</v>
      </c>
      <c r="H311">
        <v>5.93</v>
      </c>
      <c r="I311">
        <v>0.28000000000000003</v>
      </c>
      <c r="J311">
        <f t="shared" si="16"/>
        <v>5.6499999999999995</v>
      </c>
      <c r="K311" s="84">
        <f t="shared" si="17"/>
        <v>14712.599999999999</v>
      </c>
      <c r="L311" s="84">
        <f t="shared" si="18"/>
        <v>5</v>
      </c>
      <c r="M311" s="84">
        <f t="shared" si="19"/>
        <v>13020</v>
      </c>
      <c r="N311" s="85" t="s">
        <v>1047</v>
      </c>
    </row>
    <row r="312" spans="1:14">
      <c r="A312" s="82">
        <v>43893</v>
      </c>
      <c r="C312" t="s">
        <v>13</v>
      </c>
      <c r="D312" t="s">
        <v>14</v>
      </c>
      <c r="E312" t="s">
        <v>15</v>
      </c>
      <c r="F312" t="s">
        <v>197</v>
      </c>
      <c r="G312">
        <v>1827</v>
      </c>
      <c r="H312">
        <v>5.93</v>
      </c>
      <c r="I312">
        <v>0.28000000000000003</v>
      </c>
      <c r="J312">
        <f t="shared" si="16"/>
        <v>5.6499999999999995</v>
      </c>
      <c r="K312" s="84">
        <f t="shared" si="17"/>
        <v>10322.549999999999</v>
      </c>
      <c r="L312" s="84">
        <f t="shared" si="18"/>
        <v>5</v>
      </c>
      <c r="M312" s="84">
        <f t="shared" si="19"/>
        <v>9135</v>
      </c>
      <c r="N312" s="85" t="s">
        <v>1047</v>
      </c>
    </row>
    <row r="313" spans="1:14">
      <c r="A313" s="82">
        <v>43893</v>
      </c>
      <c r="C313" t="s">
        <v>13</v>
      </c>
      <c r="D313" t="s">
        <v>14</v>
      </c>
      <c r="E313" t="s">
        <v>15</v>
      </c>
      <c r="F313" t="s">
        <v>83</v>
      </c>
      <c r="G313">
        <v>1074</v>
      </c>
      <c r="H313">
        <v>5.93</v>
      </c>
      <c r="I313">
        <v>0.28000000000000003</v>
      </c>
      <c r="J313">
        <f t="shared" si="16"/>
        <v>5.6499999999999995</v>
      </c>
      <c r="K313" s="84">
        <f t="shared" si="17"/>
        <v>6068.0999999999995</v>
      </c>
      <c r="L313" s="84">
        <f t="shared" si="18"/>
        <v>5</v>
      </c>
      <c r="M313" s="84">
        <f t="shared" si="19"/>
        <v>5370</v>
      </c>
      <c r="N313" s="85" t="s">
        <v>1047</v>
      </c>
    </row>
    <row r="314" spans="1:14">
      <c r="A314" s="82">
        <v>43893</v>
      </c>
      <c r="C314" t="s">
        <v>13</v>
      </c>
      <c r="D314" t="s">
        <v>14</v>
      </c>
      <c r="E314" t="s">
        <v>15</v>
      </c>
      <c r="F314" t="s">
        <v>83</v>
      </c>
      <c r="G314">
        <v>758</v>
      </c>
      <c r="H314">
        <v>5.93</v>
      </c>
      <c r="I314">
        <v>0.28000000000000003</v>
      </c>
      <c r="J314">
        <f t="shared" si="16"/>
        <v>5.6499999999999995</v>
      </c>
      <c r="K314" s="84">
        <f t="shared" si="17"/>
        <v>4282.7</v>
      </c>
      <c r="L314" s="84">
        <f t="shared" si="18"/>
        <v>5</v>
      </c>
      <c r="M314" s="84">
        <f t="shared" si="19"/>
        <v>3790</v>
      </c>
      <c r="N314" s="85" t="s">
        <v>1047</v>
      </c>
    </row>
    <row r="315" spans="1:14">
      <c r="A315" s="82">
        <v>43893</v>
      </c>
      <c r="C315" t="s">
        <v>13</v>
      </c>
      <c r="D315" t="s">
        <v>14</v>
      </c>
      <c r="E315" t="s">
        <v>15</v>
      </c>
      <c r="F315" t="s">
        <v>21</v>
      </c>
      <c r="G315">
        <v>5937</v>
      </c>
      <c r="H315">
        <v>5.93</v>
      </c>
      <c r="I315">
        <v>0.28000000000000003</v>
      </c>
      <c r="J315">
        <f t="shared" si="16"/>
        <v>5.6499999999999995</v>
      </c>
      <c r="K315" s="84">
        <f t="shared" si="17"/>
        <v>33544.049999999996</v>
      </c>
      <c r="L315" s="84">
        <f t="shared" si="18"/>
        <v>5</v>
      </c>
      <c r="M315" s="84">
        <f t="shared" si="19"/>
        <v>29685</v>
      </c>
      <c r="N315" s="85" t="s">
        <v>1047</v>
      </c>
    </row>
    <row r="316" spans="1:14">
      <c r="A316" s="82">
        <v>43893</v>
      </c>
      <c r="C316" t="s">
        <v>13</v>
      </c>
      <c r="D316" t="s">
        <v>14</v>
      </c>
      <c r="E316" t="s">
        <v>15</v>
      </c>
      <c r="F316" t="s">
        <v>21</v>
      </c>
      <c r="G316">
        <v>226</v>
      </c>
      <c r="H316">
        <v>5.93</v>
      </c>
      <c r="I316">
        <v>0.28000000000000003</v>
      </c>
      <c r="J316">
        <f t="shared" si="16"/>
        <v>5.6499999999999995</v>
      </c>
      <c r="K316" s="84">
        <f t="shared" si="17"/>
        <v>1276.8999999999999</v>
      </c>
      <c r="L316" s="84">
        <f t="shared" si="18"/>
        <v>5</v>
      </c>
      <c r="M316" s="84">
        <f t="shared" si="19"/>
        <v>1130</v>
      </c>
      <c r="N316" s="85" t="s">
        <v>1047</v>
      </c>
    </row>
    <row r="317" spans="1:14">
      <c r="A317" s="82">
        <v>43893</v>
      </c>
      <c r="C317" t="s">
        <v>13</v>
      </c>
      <c r="D317" t="s">
        <v>14</v>
      </c>
      <c r="E317" t="s">
        <v>15</v>
      </c>
      <c r="F317" t="s">
        <v>21</v>
      </c>
      <c r="G317">
        <v>116</v>
      </c>
      <c r="H317">
        <v>5.93</v>
      </c>
      <c r="I317">
        <v>0.28000000000000003</v>
      </c>
      <c r="J317">
        <f t="shared" si="16"/>
        <v>5.6499999999999995</v>
      </c>
      <c r="K317" s="84">
        <f t="shared" si="17"/>
        <v>655.4</v>
      </c>
      <c r="L317" s="84">
        <f t="shared" si="18"/>
        <v>5</v>
      </c>
      <c r="M317" s="84">
        <f t="shared" si="19"/>
        <v>580</v>
      </c>
      <c r="N317" s="85" t="s">
        <v>1047</v>
      </c>
    </row>
    <row r="318" spans="1:14">
      <c r="A318" s="82">
        <v>43893</v>
      </c>
      <c r="C318" t="s">
        <v>13</v>
      </c>
      <c r="D318" t="s">
        <v>14</v>
      </c>
      <c r="E318" t="s">
        <v>15</v>
      </c>
      <c r="F318" t="s">
        <v>69</v>
      </c>
      <c r="G318">
        <v>970</v>
      </c>
      <c r="H318">
        <v>5.93</v>
      </c>
      <c r="I318">
        <v>0.28000000000000003</v>
      </c>
      <c r="J318">
        <f t="shared" si="16"/>
        <v>5.6499999999999995</v>
      </c>
      <c r="K318" s="84">
        <f t="shared" si="17"/>
        <v>5480.4999999999991</v>
      </c>
      <c r="L318" s="84">
        <f t="shared" si="18"/>
        <v>5</v>
      </c>
      <c r="M318" s="84">
        <f t="shared" si="19"/>
        <v>4850</v>
      </c>
      <c r="N318" s="85" t="s">
        <v>1047</v>
      </c>
    </row>
    <row r="319" spans="1:14">
      <c r="A319" s="82">
        <v>43893</v>
      </c>
      <c r="C319" t="s">
        <v>13</v>
      </c>
      <c r="D319" t="s">
        <v>14</v>
      </c>
      <c r="E319" t="s">
        <v>15</v>
      </c>
      <c r="F319" t="s">
        <v>253</v>
      </c>
      <c r="G319">
        <v>738</v>
      </c>
      <c r="H319">
        <v>5.93</v>
      </c>
      <c r="I319">
        <v>0.28000000000000003</v>
      </c>
      <c r="J319">
        <f t="shared" si="16"/>
        <v>5.6499999999999995</v>
      </c>
      <c r="K319" s="84">
        <f t="shared" si="17"/>
        <v>4169.7</v>
      </c>
      <c r="L319" s="84">
        <f t="shared" si="18"/>
        <v>5</v>
      </c>
      <c r="M319" s="84">
        <f t="shared" si="19"/>
        <v>3690</v>
      </c>
      <c r="N319" s="85" t="s">
        <v>1047</v>
      </c>
    </row>
    <row r="320" spans="1:14">
      <c r="A320" s="82">
        <v>43893</v>
      </c>
      <c r="C320" t="s">
        <v>13</v>
      </c>
      <c r="D320" t="s">
        <v>14</v>
      </c>
      <c r="E320" t="s">
        <v>15</v>
      </c>
      <c r="F320" t="s">
        <v>16</v>
      </c>
      <c r="G320">
        <v>4113</v>
      </c>
      <c r="H320">
        <v>5.93</v>
      </c>
      <c r="I320">
        <v>0.28000000000000003</v>
      </c>
      <c r="J320">
        <f t="shared" si="16"/>
        <v>5.6499999999999995</v>
      </c>
      <c r="K320" s="84">
        <f t="shared" si="17"/>
        <v>23238.449999999997</v>
      </c>
      <c r="L320" s="84">
        <f t="shared" si="18"/>
        <v>5</v>
      </c>
      <c r="M320" s="84">
        <f t="shared" si="19"/>
        <v>20565</v>
      </c>
      <c r="N320" s="85" t="s">
        <v>1047</v>
      </c>
    </row>
    <row r="321" spans="1:14">
      <c r="A321" s="82">
        <v>43893</v>
      </c>
      <c r="C321" t="s">
        <v>13</v>
      </c>
      <c r="D321" t="s">
        <v>14</v>
      </c>
      <c r="E321" t="s">
        <v>15</v>
      </c>
      <c r="F321" t="s">
        <v>16</v>
      </c>
      <c r="G321">
        <v>5767</v>
      </c>
      <c r="H321">
        <v>5.93</v>
      </c>
      <c r="I321">
        <v>0.28000000000000003</v>
      </c>
      <c r="J321">
        <f t="shared" si="16"/>
        <v>5.6499999999999995</v>
      </c>
      <c r="K321" s="84">
        <f t="shared" si="17"/>
        <v>32583.549999999996</v>
      </c>
      <c r="L321" s="84">
        <f t="shared" si="18"/>
        <v>5</v>
      </c>
      <c r="M321" s="84">
        <f t="shared" si="19"/>
        <v>28835</v>
      </c>
      <c r="N321" s="85" t="s">
        <v>1047</v>
      </c>
    </row>
    <row r="322" spans="1:14">
      <c r="A322" s="82">
        <v>43893</v>
      </c>
      <c r="C322" t="s">
        <v>13</v>
      </c>
      <c r="D322" t="s">
        <v>14</v>
      </c>
      <c r="E322" t="s">
        <v>15</v>
      </c>
      <c r="F322" t="s">
        <v>16</v>
      </c>
      <c r="G322">
        <v>7217</v>
      </c>
      <c r="H322">
        <v>5.93</v>
      </c>
      <c r="I322">
        <v>0.28000000000000003</v>
      </c>
      <c r="J322">
        <f t="shared" si="16"/>
        <v>5.6499999999999995</v>
      </c>
      <c r="K322" s="84">
        <f t="shared" si="17"/>
        <v>40776.049999999996</v>
      </c>
      <c r="L322" s="84">
        <f t="shared" si="18"/>
        <v>5</v>
      </c>
      <c r="M322" s="84">
        <f t="shared" si="19"/>
        <v>36085</v>
      </c>
      <c r="N322" s="85" t="s">
        <v>1047</v>
      </c>
    </row>
    <row r="323" spans="1:14">
      <c r="A323" s="82">
        <v>43893</v>
      </c>
      <c r="C323" t="s">
        <v>13</v>
      </c>
      <c r="D323" t="s">
        <v>14</v>
      </c>
      <c r="E323" t="s">
        <v>15</v>
      </c>
      <c r="F323" t="s">
        <v>89</v>
      </c>
      <c r="G323">
        <v>2720</v>
      </c>
      <c r="H323">
        <v>5.93</v>
      </c>
      <c r="I323">
        <v>0.28000000000000003</v>
      </c>
      <c r="J323">
        <f t="shared" ref="J323:J386" si="20">H323-I323</f>
        <v>5.6499999999999995</v>
      </c>
      <c r="K323" s="84">
        <f t="shared" ref="K323:K386" si="21">J323*G323</f>
        <v>15367.999999999998</v>
      </c>
      <c r="L323" s="84">
        <f t="shared" ref="L323:L386" si="22">J323/1.13</f>
        <v>5</v>
      </c>
      <c r="M323" s="84">
        <f t="shared" ref="M323:M386" si="23">L323*G323</f>
        <v>13600</v>
      </c>
      <c r="N323" s="85" t="s">
        <v>1047</v>
      </c>
    </row>
    <row r="324" spans="1:14">
      <c r="A324" s="82">
        <v>43893</v>
      </c>
      <c r="C324" t="s">
        <v>13</v>
      </c>
      <c r="D324" t="s">
        <v>14</v>
      </c>
      <c r="E324" t="s">
        <v>15</v>
      </c>
      <c r="F324" t="s">
        <v>89</v>
      </c>
      <c r="G324">
        <v>486</v>
      </c>
      <c r="H324">
        <v>5.93</v>
      </c>
      <c r="I324">
        <v>0.28000000000000003</v>
      </c>
      <c r="J324">
        <f t="shared" si="20"/>
        <v>5.6499999999999995</v>
      </c>
      <c r="K324" s="84">
        <f t="shared" si="21"/>
        <v>2745.8999999999996</v>
      </c>
      <c r="L324" s="84">
        <f t="shared" si="22"/>
        <v>5</v>
      </c>
      <c r="M324" s="84">
        <f t="shared" si="23"/>
        <v>2430</v>
      </c>
      <c r="N324" s="85" t="s">
        <v>1047</v>
      </c>
    </row>
    <row r="325" spans="1:14">
      <c r="A325" s="82">
        <v>43893</v>
      </c>
      <c r="C325" t="s">
        <v>13</v>
      </c>
      <c r="D325" t="s">
        <v>14</v>
      </c>
      <c r="E325" t="s">
        <v>15</v>
      </c>
      <c r="F325" t="s">
        <v>19</v>
      </c>
      <c r="G325">
        <v>6504</v>
      </c>
      <c r="H325">
        <v>5.93</v>
      </c>
      <c r="I325">
        <v>0.28000000000000003</v>
      </c>
      <c r="J325">
        <f t="shared" si="20"/>
        <v>5.6499999999999995</v>
      </c>
      <c r="K325" s="84">
        <f t="shared" si="21"/>
        <v>36747.599999999999</v>
      </c>
      <c r="L325" s="84">
        <f t="shared" si="22"/>
        <v>5</v>
      </c>
      <c r="M325" s="84">
        <f t="shared" si="23"/>
        <v>32520</v>
      </c>
      <c r="N325" s="85" t="s">
        <v>1047</v>
      </c>
    </row>
    <row r="326" spans="1:14">
      <c r="A326" s="82">
        <v>43893</v>
      </c>
      <c r="C326" t="s">
        <v>13</v>
      </c>
      <c r="D326" t="s">
        <v>14</v>
      </c>
      <c r="E326" t="s">
        <v>15</v>
      </c>
      <c r="F326" t="s">
        <v>106</v>
      </c>
      <c r="G326">
        <v>97</v>
      </c>
      <c r="H326">
        <v>5.93</v>
      </c>
      <c r="I326">
        <v>0.28000000000000003</v>
      </c>
      <c r="J326">
        <f t="shared" si="20"/>
        <v>5.6499999999999995</v>
      </c>
      <c r="K326" s="84">
        <f t="shared" si="21"/>
        <v>548.04999999999995</v>
      </c>
      <c r="L326" s="84">
        <f t="shared" si="22"/>
        <v>5</v>
      </c>
      <c r="M326" s="84">
        <f t="shared" si="23"/>
        <v>485</v>
      </c>
      <c r="N326" s="85" t="s">
        <v>1047</v>
      </c>
    </row>
    <row r="327" spans="1:14">
      <c r="A327" s="82">
        <v>43893</v>
      </c>
      <c r="C327" t="s">
        <v>13</v>
      </c>
      <c r="D327" t="s">
        <v>14</v>
      </c>
      <c r="E327" t="s">
        <v>15</v>
      </c>
      <c r="F327" t="s">
        <v>106</v>
      </c>
      <c r="G327">
        <v>134</v>
      </c>
      <c r="H327">
        <v>5.93</v>
      </c>
      <c r="I327">
        <v>0.28000000000000003</v>
      </c>
      <c r="J327">
        <f t="shared" si="20"/>
        <v>5.6499999999999995</v>
      </c>
      <c r="K327" s="84">
        <f t="shared" si="21"/>
        <v>757.09999999999991</v>
      </c>
      <c r="L327" s="84">
        <f t="shared" si="22"/>
        <v>5</v>
      </c>
      <c r="M327" s="84">
        <f t="shared" si="23"/>
        <v>670</v>
      </c>
      <c r="N327" s="85" t="s">
        <v>1047</v>
      </c>
    </row>
    <row r="328" spans="1:14">
      <c r="A328" s="82">
        <v>43893</v>
      </c>
      <c r="C328" t="s">
        <v>13</v>
      </c>
      <c r="D328" t="s">
        <v>14</v>
      </c>
      <c r="E328" t="s">
        <v>15</v>
      </c>
      <c r="F328" t="s">
        <v>106</v>
      </c>
      <c r="G328">
        <v>87</v>
      </c>
      <c r="H328">
        <v>5.93</v>
      </c>
      <c r="I328">
        <v>0.28000000000000003</v>
      </c>
      <c r="J328">
        <f t="shared" si="20"/>
        <v>5.6499999999999995</v>
      </c>
      <c r="K328" s="84">
        <f t="shared" si="21"/>
        <v>491.54999999999995</v>
      </c>
      <c r="L328" s="84">
        <f t="shared" si="22"/>
        <v>5</v>
      </c>
      <c r="M328" s="84">
        <f t="shared" si="23"/>
        <v>435</v>
      </c>
      <c r="N328" s="85" t="s">
        <v>1047</v>
      </c>
    </row>
    <row r="329" spans="1:14">
      <c r="A329" s="82">
        <v>43893</v>
      </c>
      <c r="C329" t="s">
        <v>13</v>
      </c>
      <c r="D329" t="s">
        <v>14</v>
      </c>
      <c r="E329" t="s">
        <v>15</v>
      </c>
      <c r="F329" t="s">
        <v>232</v>
      </c>
      <c r="G329">
        <v>1538</v>
      </c>
      <c r="H329">
        <v>5.93</v>
      </c>
      <c r="I329">
        <v>0.28000000000000003</v>
      </c>
      <c r="J329">
        <f t="shared" si="20"/>
        <v>5.6499999999999995</v>
      </c>
      <c r="K329" s="84">
        <f t="shared" si="21"/>
        <v>8689.6999999999989</v>
      </c>
      <c r="L329" s="84">
        <f t="shared" si="22"/>
        <v>5</v>
      </c>
      <c r="M329" s="84">
        <f t="shared" si="23"/>
        <v>7690</v>
      </c>
      <c r="N329" s="85" t="s">
        <v>1047</v>
      </c>
    </row>
    <row r="330" spans="1:14">
      <c r="A330" s="82">
        <v>43893</v>
      </c>
      <c r="C330" t="s">
        <v>13</v>
      </c>
      <c r="D330" t="s">
        <v>14</v>
      </c>
      <c r="E330" t="s">
        <v>15</v>
      </c>
      <c r="F330" t="s">
        <v>232</v>
      </c>
      <c r="G330">
        <v>394</v>
      </c>
      <c r="H330">
        <v>5.93</v>
      </c>
      <c r="I330">
        <v>0.28000000000000003</v>
      </c>
      <c r="J330">
        <f t="shared" si="20"/>
        <v>5.6499999999999995</v>
      </c>
      <c r="K330" s="84">
        <f t="shared" si="21"/>
        <v>2226.1</v>
      </c>
      <c r="L330" s="84">
        <f t="shared" si="22"/>
        <v>5</v>
      </c>
      <c r="M330" s="84">
        <f t="shared" si="23"/>
        <v>1970</v>
      </c>
      <c r="N330" s="85" t="s">
        <v>1047</v>
      </c>
    </row>
    <row r="331" spans="1:14">
      <c r="A331" s="82">
        <v>43893</v>
      </c>
      <c r="C331" t="s">
        <v>13</v>
      </c>
      <c r="D331" t="s">
        <v>14</v>
      </c>
      <c r="E331" t="s">
        <v>15</v>
      </c>
      <c r="F331" t="s">
        <v>25</v>
      </c>
      <c r="G331">
        <v>4311</v>
      </c>
      <c r="H331">
        <v>5.93</v>
      </c>
      <c r="I331">
        <v>0.28000000000000003</v>
      </c>
      <c r="J331">
        <f t="shared" si="20"/>
        <v>5.6499999999999995</v>
      </c>
      <c r="K331" s="84">
        <f t="shared" si="21"/>
        <v>24357.149999999998</v>
      </c>
      <c r="L331" s="84">
        <f t="shared" si="22"/>
        <v>5</v>
      </c>
      <c r="M331" s="84">
        <f t="shared" si="23"/>
        <v>21555</v>
      </c>
      <c r="N331" s="85" t="s">
        <v>1047</v>
      </c>
    </row>
    <row r="332" spans="1:14">
      <c r="A332" s="82">
        <v>43893</v>
      </c>
      <c r="C332" t="s">
        <v>13</v>
      </c>
      <c r="D332" t="s">
        <v>14</v>
      </c>
      <c r="E332" t="s">
        <v>15</v>
      </c>
      <c r="F332" t="s">
        <v>149</v>
      </c>
      <c r="G332">
        <v>1166</v>
      </c>
      <c r="H332">
        <v>5.93</v>
      </c>
      <c r="I332">
        <v>0.28000000000000003</v>
      </c>
      <c r="J332">
        <f t="shared" si="20"/>
        <v>5.6499999999999995</v>
      </c>
      <c r="K332" s="84">
        <f t="shared" si="21"/>
        <v>6587.9</v>
      </c>
      <c r="L332" s="84">
        <f t="shared" si="22"/>
        <v>5</v>
      </c>
      <c r="M332" s="84">
        <f t="shared" si="23"/>
        <v>5830</v>
      </c>
      <c r="N332" s="85" t="s">
        <v>1047</v>
      </c>
    </row>
    <row r="333" spans="1:14">
      <c r="A333" s="82">
        <v>43893</v>
      </c>
      <c r="C333" t="s">
        <v>13</v>
      </c>
      <c r="D333" t="s">
        <v>14</v>
      </c>
      <c r="E333" t="s">
        <v>15</v>
      </c>
      <c r="F333" t="s">
        <v>44</v>
      </c>
      <c r="G333">
        <v>6812</v>
      </c>
      <c r="H333">
        <v>5.93</v>
      </c>
      <c r="I333">
        <v>0.28000000000000003</v>
      </c>
      <c r="J333">
        <f t="shared" si="20"/>
        <v>5.6499999999999995</v>
      </c>
      <c r="K333" s="84">
        <f t="shared" si="21"/>
        <v>38487.799999999996</v>
      </c>
      <c r="L333" s="84">
        <f t="shared" si="22"/>
        <v>5</v>
      </c>
      <c r="M333" s="84">
        <f t="shared" si="23"/>
        <v>34060</v>
      </c>
      <c r="N333" s="85" t="s">
        <v>1047</v>
      </c>
    </row>
    <row r="334" spans="1:14">
      <c r="A334" s="82">
        <v>43893</v>
      </c>
      <c r="C334" t="s">
        <v>13</v>
      </c>
      <c r="D334" t="s">
        <v>14</v>
      </c>
      <c r="E334" t="s">
        <v>15</v>
      </c>
      <c r="F334" t="s">
        <v>27</v>
      </c>
      <c r="G334">
        <v>5418.91</v>
      </c>
      <c r="H334">
        <v>5.93</v>
      </c>
      <c r="I334">
        <v>0.28000000000000003</v>
      </c>
      <c r="J334">
        <f t="shared" si="20"/>
        <v>5.6499999999999995</v>
      </c>
      <c r="K334" s="84">
        <f t="shared" si="21"/>
        <v>30616.841499999995</v>
      </c>
      <c r="L334" s="84">
        <f t="shared" si="22"/>
        <v>5</v>
      </c>
      <c r="M334" s="84">
        <f t="shared" si="23"/>
        <v>27094.55</v>
      </c>
      <c r="N334" s="85" t="s">
        <v>1047</v>
      </c>
    </row>
    <row r="335" spans="1:14">
      <c r="A335" s="82">
        <v>43893</v>
      </c>
      <c r="C335" t="s">
        <v>13</v>
      </c>
      <c r="D335" t="s">
        <v>14</v>
      </c>
      <c r="E335" t="s">
        <v>15</v>
      </c>
      <c r="F335" t="s">
        <v>27</v>
      </c>
      <c r="G335">
        <v>1327</v>
      </c>
      <c r="H335">
        <v>5.93</v>
      </c>
      <c r="I335">
        <v>0.28000000000000003</v>
      </c>
      <c r="J335">
        <f t="shared" si="20"/>
        <v>5.6499999999999995</v>
      </c>
      <c r="K335" s="84">
        <f t="shared" si="21"/>
        <v>7497.5499999999993</v>
      </c>
      <c r="L335" s="84">
        <f t="shared" si="22"/>
        <v>5</v>
      </c>
      <c r="M335" s="84">
        <f t="shared" si="23"/>
        <v>6635</v>
      </c>
      <c r="N335" s="85" t="s">
        <v>1047</v>
      </c>
    </row>
    <row r="336" spans="1:14">
      <c r="A336" s="82">
        <v>43893</v>
      </c>
      <c r="C336" t="s">
        <v>13</v>
      </c>
      <c r="D336" t="s">
        <v>14</v>
      </c>
      <c r="E336" t="s">
        <v>15</v>
      </c>
      <c r="F336" t="s">
        <v>64</v>
      </c>
      <c r="G336">
        <v>754</v>
      </c>
      <c r="H336">
        <v>5.93</v>
      </c>
      <c r="I336">
        <v>0.28000000000000003</v>
      </c>
      <c r="J336">
        <f t="shared" si="20"/>
        <v>5.6499999999999995</v>
      </c>
      <c r="K336" s="84">
        <f t="shared" si="21"/>
        <v>4260.0999999999995</v>
      </c>
      <c r="L336" s="84">
        <f t="shared" si="22"/>
        <v>5</v>
      </c>
      <c r="M336" s="84">
        <f t="shared" si="23"/>
        <v>3770</v>
      </c>
      <c r="N336" s="85" t="s">
        <v>1047</v>
      </c>
    </row>
    <row r="337" spans="1:14">
      <c r="A337" s="82">
        <v>43893</v>
      </c>
      <c r="C337" t="s">
        <v>13</v>
      </c>
      <c r="D337" t="s">
        <v>14</v>
      </c>
      <c r="E337" t="s">
        <v>15</v>
      </c>
      <c r="F337" t="s">
        <v>64</v>
      </c>
      <c r="G337">
        <v>698</v>
      </c>
      <c r="H337">
        <v>5.93</v>
      </c>
      <c r="I337">
        <v>0.28000000000000003</v>
      </c>
      <c r="J337">
        <f t="shared" si="20"/>
        <v>5.6499999999999995</v>
      </c>
      <c r="K337" s="84">
        <f t="shared" si="21"/>
        <v>3943.7</v>
      </c>
      <c r="L337" s="84">
        <f t="shared" si="22"/>
        <v>5</v>
      </c>
      <c r="M337" s="84">
        <f t="shared" si="23"/>
        <v>3490</v>
      </c>
      <c r="N337" s="85" t="s">
        <v>1047</v>
      </c>
    </row>
    <row r="338" spans="1:14">
      <c r="A338" s="82">
        <v>43893</v>
      </c>
      <c r="C338" t="s">
        <v>13</v>
      </c>
      <c r="D338" t="s">
        <v>14</v>
      </c>
      <c r="E338" t="s">
        <v>15</v>
      </c>
      <c r="F338" t="s">
        <v>64</v>
      </c>
      <c r="G338">
        <v>273</v>
      </c>
      <c r="H338">
        <v>5.93</v>
      </c>
      <c r="I338">
        <v>0.28000000000000003</v>
      </c>
      <c r="J338">
        <f t="shared" si="20"/>
        <v>5.6499999999999995</v>
      </c>
      <c r="K338" s="84">
        <f t="shared" si="21"/>
        <v>1542.4499999999998</v>
      </c>
      <c r="L338" s="84">
        <f t="shared" si="22"/>
        <v>5</v>
      </c>
      <c r="M338" s="84">
        <f t="shared" si="23"/>
        <v>1365</v>
      </c>
      <c r="N338" s="85" t="s">
        <v>1047</v>
      </c>
    </row>
    <row r="339" spans="1:14">
      <c r="A339" s="82">
        <v>43893</v>
      </c>
      <c r="C339" t="s">
        <v>13</v>
      </c>
      <c r="D339" t="s">
        <v>14</v>
      </c>
      <c r="E339" t="s">
        <v>15</v>
      </c>
      <c r="F339" t="s">
        <v>64</v>
      </c>
      <c r="G339">
        <v>309</v>
      </c>
      <c r="H339">
        <v>5.93</v>
      </c>
      <c r="I339">
        <v>0.28000000000000003</v>
      </c>
      <c r="J339">
        <f t="shared" si="20"/>
        <v>5.6499999999999995</v>
      </c>
      <c r="K339" s="84">
        <f t="shared" si="21"/>
        <v>1745.85</v>
      </c>
      <c r="L339" s="84">
        <f t="shared" si="22"/>
        <v>5</v>
      </c>
      <c r="M339" s="84">
        <f t="shared" si="23"/>
        <v>1545</v>
      </c>
      <c r="N339" s="85" t="s">
        <v>1047</v>
      </c>
    </row>
    <row r="340" spans="1:14">
      <c r="A340" s="82">
        <v>43894</v>
      </c>
      <c r="C340" t="s">
        <v>13</v>
      </c>
      <c r="D340" t="s">
        <v>14</v>
      </c>
      <c r="E340" t="s">
        <v>15</v>
      </c>
      <c r="F340" t="s">
        <v>241</v>
      </c>
      <c r="G340">
        <v>4341.8100000000004</v>
      </c>
      <c r="H340">
        <v>5.93</v>
      </c>
      <c r="I340">
        <v>0.28000000000000003</v>
      </c>
      <c r="J340">
        <f t="shared" si="20"/>
        <v>5.6499999999999995</v>
      </c>
      <c r="K340" s="84">
        <f t="shared" si="21"/>
        <v>24531.226500000001</v>
      </c>
      <c r="L340" s="84">
        <f t="shared" si="22"/>
        <v>5</v>
      </c>
      <c r="M340" s="84">
        <f t="shared" si="23"/>
        <v>21709.050000000003</v>
      </c>
      <c r="N340" s="85" t="s">
        <v>1047</v>
      </c>
    </row>
    <row r="341" spans="1:14">
      <c r="A341" s="82">
        <v>43894</v>
      </c>
      <c r="C341" t="s">
        <v>13</v>
      </c>
      <c r="D341" t="s">
        <v>14</v>
      </c>
      <c r="E341" t="s">
        <v>15</v>
      </c>
      <c r="F341" t="s">
        <v>170</v>
      </c>
      <c r="G341">
        <v>1856</v>
      </c>
      <c r="H341">
        <v>5.93</v>
      </c>
      <c r="I341">
        <v>0.28000000000000003</v>
      </c>
      <c r="J341">
        <f t="shared" si="20"/>
        <v>5.6499999999999995</v>
      </c>
      <c r="K341" s="84">
        <f t="shared" si="21"/>
        <v>10486.4</v>
      </c>
      <c r="L341" s="84">
        <f t="shared" si="22"/>
        <v>5</v>
      </c>
      <c r="M341" s="84">
        <f t="shared" si="23"/>
        <v>9280</v>
      </c>
      <c r="N341" s="85" t="s">
        <v>1047</v>
      </c>
    </row>
    <row r="342" spans="1:14">
      <c r="A342" s="82">
        <v>43894</v>
      </c>
      <c r="C342" t="s">
        <v>13</v>
      </c>
      <c r="D342" t="s">
        <v>14</v>
      </c>
      <c r="E342" t="s">
        <v>15</v>
      </c>
      <c r="F342" t="s">
        <v>170</v>
      </c>
      <c r="G342">
        <v>822</v>
      </c>
      <c r="H342">
        <v>5.93</v>
      </c>
      <c r="I342">
        <v>0.28000000000000003</v>
      </c>
      <c r="J342">
        <f t="shared" si="20"/>
        <v>5.6499999999999995</v>
      </c>
      <c r="K342" s="84">
        <f t="shared" si="21"/>
        <v>4644.2999999999993</v>
      </c>
      <c r="L342" s="84">
        <f t="shared" si="22"/>
        <v>5</v>
      </c>
      <c r="M342" s="84">
        <f t="shared" si="23"/>
        <v>4110</v>
      </c>
      <c r="N342" s="85" t="s">
        <v>1047</v>
      </c>
    </row>
    <row r="343" spans="1:14">
      <c r="A343" s="82">
        <v>43894</v>
      </c>
      <c r="C343" t="s">
        <v>13</v>
      </c>
      <c r="D343" t="s">
        <v>14</v>
      </c>
      <c r="E343" t="s">
        <v>15</v>
      </c>
      <c r="F343" t="s">
        <v>308</v>
      </c>
      <c r="G343">
        <v>1019</v>
      </c>
      <c r="H343">
        <v>5.93</v>
      </c>
      <c r="I343">
        <v>0.28000000000000003</v>
      </c>
      <c r="J343">
        <f t="shared" si="20"/>
        <v>5.6499999999999995</v>
      </c>
      <c r="K343" s="84">
        <f t="shared" si="21"/>
        <v>5757.3499999999995</v>
      </c>
      <c r="L343" s="84">
        <f t="shared" si="22"/>
        <v>5</v>
      </c>
      <c r="M343" s="84">
        <f t="shared" si="23"/>
        <v>5095</v>
      </c>
      <c r="N343" s="85" t="s">
        <v>1047</v>
      </c>
    </row>
    <row r="344" spans="1:14">
      <c r="A344" s="82">
        <v>43894</v>
      </c>
      <c r="C344" t="s">
        <v>13</v>
      </c>
      <c r="D344" t="s">
        <v>14</v>
      </c>
      <c r="E344" t="s">
        <v>15</v>
      </c>
      <c r="F344" t="s">
        <v>308</v>
      </c>
      <c r="G344">
        <v>4653</v>
      </c>
      <c r="H344">
        <v>5.93</v>
      </c>
      <c r="I344">
        <v>0.28000000000000003</v>
      </c>
      <c r="J344">
        <f t="shared" si="20"/>
        <v>5.6499999999999995</v>
      </c>
      <c r="K344" s="84">
        <f t="shared" si="21"/>
        <v>26289.449999999997</v>
      </c>
      <c r="L344" s="84">
        <f t="shared" si="22"/>
        <v>5</v>
      </c>
      <c r="M344" s="84">
        <f t="shared" si="23"/>
        <v>23265</v>
      </c>
      <c r="N344" s="85" t="s">
        <v>1047</v>
      </c>
    </row>
    <row r="345" spans="1:14">
      <c r="A345" s="82">
        <v>43894</v>
      </c>
      <c r="C345" t="s">
        <v>13</v>
      </c>
      <c r="D345" t="s">
        <v>14</v>
      </c>
      <c r="E345" t="s">
        <v>15</v>
      </c>
      <c r="F345" t="s">
        <v>34</v>
      </c>
      <c r="G345">
        <v>3242</v>
      </c>
      <c r="H345">
        <v>5.93</v>
      </c>
      <c r="I345">
        <v>0.28000000000000003</v>
      </c>
      <c r="J345">
        <f t="shared" si="20"/>
        <v>5.6499999999999995</v>
      </c>
      <c r="K345" s="84">
        <f t="shared" si="21"/>
        <v>18317.3</v>
      </c>
      <c r="L345" s="84">
        <f t="shared" si="22"/>
        <v>5</v>
      </c>
      <c r="M345" s="84">
        <f t="shared" si="23"/>
        <v>16210</v>
      </c>
      <c r="N345" s="85" t="s">
        <v>1047</v>
      </c>
    </row>
    <row r="346" spans="1:14">
      <c r="A346" s="82">
        <v>43894</v>
      </c>
      <c r="C346" t="s">
        <v>13</v>
      </c>
      <c r="D346" t="s">
        <v>14</v>
      </c>
      <c r="E346" t="s">
        <v>15</v>
      </c>
      <c r="F346" t="s">
        <v>35</v>
      </c>
      <c r="G346">
        <v>8642</v>
      </c>
      <c r="H346">
        <v>5.93</v>
      </c>
      <c r="I346">
        <v>0.28000000000000003</v>
      </c>
      <c r="J346">
        <f t="shared" si="20"/>
        <v>5.6499999999999995</v>
      </c>
      <c r="K346" s="84">
        <f t="shared" si="21"/>
        <v>48827.299999999996</v>
      </c>
      <c r="L346" s="84">
        <f t="shared" si="22"/>
        <v>5</v>
      </c>
      <c r="M346" s="84">
        <f t="shared" si="23"/>
        <v>43210</v>
      </c>
      <c r="N346" s="85" t="s">
        <v>1047</v>
      </c>
    </row>
    <row r="347" spans="1:14">
      <c r="A347" s="82">
        <v>43894</v>
      </c>
      <c r="C347" t="s">
        <v>13</v>
      </c>
      <c r="D347" t="s">
        <v>14</v>
      </c>
      <c r="E347" t="s">
        <v>15</v>
      </c>
      <c r="F347" t="s">
        <v>29</v>
      </c>
      <c r="G347">
        <v>5321</v>
      </c>
      <c r="H347">
        <v>5.93</v>
      </c>
      <c r="I347">
        <v>0.28000000000000003</v>
      </c>
      <c r="J347">
        <f t="shared" si="20"/>
        <v>5.6499999999999995</v>
      </c>
      <c r="K347" s="84">
        <f t="shared" si="21"/>
        <v>30063.649999999998</v>
      </c>
      <c r="L347" s="84">
        <f t="shared" si="22"/>
        <v>5</v>
      </c>
      <c r="M347" s="84">
        <f t="shared" si="23"/>
        <v>26605</v>
      </c>
      <c r="N347" s="85" t="s">
        <v>1047</v>
      </c>
    </row>
    <row r="348" spans="1:14">
      <c r="A348" s="82">
        <v>43894</v>
      </c>
      <c r="C348" t="s">
        <v>13</v>
      </c>
      <c r="D348" t="s">
        <v>14</v>
      </c>
      <c r="E348" t="s">
        <v>15</v>
      </c>
      <c r="F348" t="s">
        <v>29</v>
      </c>
      <c r="G348">
        <v>870</v>
      </c>
      <c r="H348">
        <v>5.93</v>
      </c>
      <c r="I348">
        <v>0.28000000000000003</v>
      </c>
      <c r="J348">
        <f t="shared" si="20"/>
        <v>5.6499999999999995</v>
      </c>
      <c r="K348" s="84">
        <f t="shared" si="21"/>
        <v>4915.4999999999991</v>
      </c>
      <c r="L348" s="84">
        <f t="shared" si="22"/>
        <v>5</v>
      </c>
      <c r="M348" s="84">
        <f t="shared" si="23"/>
        <v>4350</v>
      </c>
      <c r="N348" s="85" t="s">
        <v>1047</v>
      </c>
    </row>
    <row r="349" spans="1:14">
      <c r="A349" s="82">
        <v>43894</v>
      </c>
      <c r="C349" t="s">
        <v>13</v>
      </c>
      <c r="D349" t="s">
        <v>14</v>
      </c>
      <c r="E349" t="s">
        <v>15</v>
      </c>
      <c r="F349" t="s">
        <v>37</v>
      </c>
      <c r="G349">
        <v>2780</v>
      </c>
      <c r="H349">
        <v>5.93</v>
      </c>
      <c r="I349">
        <v>0.28000000000000003</v>
      </c>
      <c r="J349">
        <f t="shared" si="20"/>
        <v>5.6499999999999995</v>
      </c>
      <c r="K349" s="84">
        <f t="shared" si="21"/>
        <v>15706.999999999998</v>
      </c>
      <c r="L349" s="84">
        <f t="shared" si="22"/>
        <v>5</v>
      </c>
      <c r="M349" s="84">
        <f t="shared" si="23"/>
        <v>13900</v>
      </c>
      <c r="N349" s="85" t="s">
        <v>1047</v>
      </c>
    </row>
    <row r="350" spans="1:14">
      <c r="A350" s="82">
        <v>43894</v>
      </c>
      <c r="C350" t="s">
        <v>13</v>
      </c>
      <c r="D350" t="s">
        <v>14</v>
      </c>
      <c r="E350" t="s">
        <v>15</v>
      </c>
      <c r="F350" t="s">
        <v>39</v>
      </c>
      <c r="G350">
        <v>941</v>
      </c>
      <c r="H350">
        <v>5.93</v>
      </c>
      <c r="I350">
        <v>0.28000000000000003</v>
      </c>
      <c r="J350">
        <f t="shared" si="20"/>
        <v>5.6499999999999995</v>
      </c>
      <c r="K350" s="84">
        <f t="shared" si="21"/>
        <v>5316.65</v>
      </c>
      <c r="L350" s="84">
        <f t="shared" si="22"/>
        <v>5</v>
      </c>
      <c r="M350" s="84">
        <f t="shared" si="23"/>
        <v>4705</v>
      </c>
      <c r="N350" s="85" t="s">
        <v>1047</v>
      </c>
    </row>
    <row r="351" spans="1:14">
      <c r="A351" s="82">
        <v>43894</v>
      </c>
      <c r="C351" t="s">
        <v>13</v>
      </c>
      <c r="D351" t="s">
        <v>14</v>
      </c>
      <c r="E351" t="s">
        <v>15</v>
      </c>
      <c r="F351" t="s">
        <v>197</v>
      </c>
      <c r="G351">
        <v>3546</v>
      </c>
      <c r="H351">
        <v>5.93</v>
      </c>
      <c r="I351">
        <v>0.28000000000000003</v>
      </c>
      <c r="J351">
        <f t="shared" si="20"/>
        <v>5.6499999999999995</v>
      </c>
      <c r="K351" s="84">
        <f t="shared" si="21"/>
        <v>20034.899999999998</v>
      </c>
      <c r="L351" s="84">
        <f t="shared" si="22"/>
        <v>5</v>
      </c>
      <c r="M351" s="84">
        <f t="shared" si="23"/>
        <v>17730</v>
      </c>
      <c r="N351" s="85" t="s">
        <v>1047</v>
      </c>
    </row>
    <row r="352" spans="1:14">
      <c r="A352" s="82">
        <v>43894</v>
      </c>
      <c r="C352" t="s">
        <v>13</v>
      </c>
      <c r="D352" t="s">
        <v>14</v>
      </c>
      <c r="E352" t="s">
        <v>15</v>
      </c>
      <c r="F352" t="s">
        <v>83</v>
      </c>
      <c r="G352">
        <v>1092</v>
      </c>
      <c r="H352">
        <v>5.93</v>
      </c>
      <c r="I352">
        <v>0.28000000000000003</v>
      </c>
      <c r="J352">
        <f t="shared" si="20"/>
        <v>5.6499999999999995</v>
      </c>
      <c r="K352" s="84">
        <f t="shared" si="21"/>
        <v>6169.7999999999993</v>
      </c>
      <c r="L352" s="84">
        <f t="shared" si="22"/>
        <v>5</v>
      </c>
      <c r="M352" s="84">
        <f t="shared" si="23"/>
        <v>5460</v>
      </c>
      <c r="N352" s="85" t="s">
        <v>1047</v>
      </c>
    </row>
    <row r="353" spans="1:14">
      <c r="A353" s="82">
        <v>43894</v>
      </c>
      <c r="C353" t="s">
        <v>13</v>
      </c>
      <c r="D353" t="s">
        <v>14</v>
      </c>
      <c r="E353" t="s">
        <v>15</v>
      </c>
      <c r="F353" t="s">
        <v>83</v>
      </c>
      <c r="G353">
        <v>925</v>
      </c>
      <c r="H353">
        <v>5.93</v>
      </c>
      <c r="I353">
        <v>0.28000000000000003</v>
      </c>
      <c r="J353">
        <f t="shared" si="20"/>
        <v>5.6499999999999995</v>
      </c>
      <c r="K353" s="84">
        <f t="shared" si="21"/>
        <v>5226.2499999999991</v>
      </c>
      <c r="L353" s="84">
        <f t="shared" si="22"/>
        <v>5</v>
      </c>
      <c r="M353" s="84">
        <f t="shared" si="23"/>
        <v>4625</v>
      </c>
      <c r="N353" s="85" t="s">
        <v>1047</v>
      </c>
    </row>
    <row r="354" spans="1:14">
      <c r="A354" s="82">
        <v>43894</v>
      </c>
      <c r="C354" t="s">
        <v>13</v>
      </c>
      <c r="D354" t="s">
        <v>14</v>
      </c>
      <c r="E354" t="s">
        <v>15</v>
      </c>
      <c r="F354" t="s">
        <v>21</v>
      </c>
      <c r="G354">
        <v>6030</v>
      </c>
      <c r="H354">
        <v>5.93</v>
      </c>
      <c r="I354">
        <v>0.28000000000000003</v>
      </c>
      <c r="J354">
        <f t="shared" si="20"/>
        <v>5.6499999999999995</v>
      </c>
      <c r="K354" s="84">
        <f t="shared" si="21"/>
        <v>34069.5</v>
      </c>
      <c r="L354" s="84">
        <f t="shared" si="22"/>
        <v>5</v>
      </c>
      <c r="M354" s="84">
        <f t="shared" si="23"/>
        <v>30150</v>
      </c>
      <c r="N354" s="85" t="s">
        <v>1047</v>
      </c>
    </row>
    <row r="355" spans="1:14">
      <c r="A355" s="82">
        <v>43894</v>
      </c>
      <c r="C355" t="s">
        <v>13</v>
      </c>
      <c r="D355" t="s">
        <v>14</v>
      </c>
      <c r="E355" t="s">
        <v>15</v>
      </c>
      <c r="F355" t="s">
        <v>21</v>
      </c>
      <c r="G355">
        <v>612</v>
      </c>
      <c r="H355">
        <v>5.93</v>
      </c>
      <c r="I355">
        <v>0.28000000000000003</v>
      </c>
      <c r="J355">
        <f t="shared" si="20"/>
        <v>5.6499999999999995</v>
      </c>
      <c r="K355" s="84">
        <f t="shared" si="21"/>
        <v>3457.7999999999997</v>
      </c>
      <c r="L355" s="84">
        <f t="shared" si="22"/>
        <v>5</v>
      </c>
      <c r="M355" s="84">
        <f t="shared" si="23"/>
        <v>3060</v>
      </c>
      <c r="N355" s="85" t="s">
        <v>1047</v>
      </c>
    </row>
    <row r="356" spans="1:14">
      <c r="A356" s="82">
        <v>43894</v>
      </c>
      <c r="C356" t="s">
        <v>13</v>
      </c>
      <c r="D356" t="s">
        <v>14</v>
      </c>
      <c r="E356" t="s">
        <v>15</v>
      </c>
      <c r="F356" t="s">
        <v>69</v>
      </c>
      <c r="G356">
        <v>530</v>
      </c>
      <c r="H356">
        <v>5.93</v>
      </c>
      <c r="I356">
        <v>0.28000000000000003</v>
      </c>
      <c r="J356">
        <f t="shared" si="20"/>
        <v>5.6499999999999995</v>
      </c>
      <c r="K356" s="84">
        <f t="shared" si="21"/>
        <v>2994.4999999999995</v>
      </c>
      <c r="L356" s="84">
        <f t="shared" si="22"/>
        <v>5</v>
      </c>
      <c r="M356" s="84">
        <f t="shared" si="23"/>
        <v>2650</v>
      </c>
      <c r="N356" s="85" t="s">
        <v>1047</v>
      </c>
    </row>
    <row r="357" spans="1:14">
      <c r="A357" s="82">
        <v>43894</v>
      </c>
      <c r="C357" t="s">
        <v>13</v>
      </c>
      <c r="D357" t="s">
        <v>14</v>
      </c>
      <c r="E357" t="s">
        <v>15</v>
      </c>
      <c r="F357" t="s">
        <v>16</v>
      </c>
      <c r="G357">
        <v>1291</v>
      </c>
      <c r="H357">
        <v>5.93</v>
      </c>
      <c r="I357">
        <v>0.28000000000000003</v>
      </c>
      <c r="J357">
        <f t="shared" si="20"/>
        <v>5.6499999999999995</v>
      </c>
      <c r="K357" s="84">
        <f t="shared" si="21"/>
        <v>7294.15</v>
      </c>
      <c r="L357" s="84">
        <f t="shared" si="22"/>
        <v>5</v>
      </c>
      <c r="M357" s="84">
        <f t="shared" si="23"/>
        <v>6455</v>
      </c>
      <c r="N357" s="85" t="s">
        <v>1047</v>
      </c>
    </row>
    <row r="358" spans="1:14">
      <c r="A358" s="82">
        <v>43894</v>
      </c>
      <c r="C358" t="s">
        <v>13</v>
      </c>
      <c r="D358" t="s">
        <v>14</v>
      </c>
      <c r="E358" t="s">
        <v>15</v>
      </c>
      <c r="F358" t="s">
        <v>16</v>
      </c>
      <c r="G358">
        <v>7038</v>
      </c>
      <c r="H358">
        <v>5.93</v>
      </c>
      <c r="I358">
        <v>0.28000000000000003</v>
      </c>
      <c r="J358">
        <f t="shared" si="20"/>
        <v>5.6499999999999995</v>
      </c>
      <c r="K358" s="84">
        <f t="shared" si="21"/>
        <v>39764.699999999997</v>
      </c>
      <c r="L358" s="84">
        <f t="shared" si="22"/>
        <v>5</v>
      </c>
      <c r="M358" s="84">
        <f t="shared" si="23"/>
        <v>35190</v>
      </c>
      <c r="N358" s="85" t="s">
        <v>1047</v>
      </c>
    </row>
    <row r="359" spans="1:14">
      <c r="A359" s="82">
        <v>43894</v>
      </c>
      <c r="C359" t="s">
        <v>13</v>
      </c>
      <c r="D359" t="s">
        <v>14</v>
      </c>
      <c r="E359" t="s">
        <v>15</v>
      </c>
      <c r="F359" t="s">
        <v>16</v>
      </c>
      <c r="G359">
        <v>8798</v>
      </c>
      <c r="H359">
        <v>5.93</v>
      </c>
      <c r="I359">
        <v>0.28000000000000003</v>
      </c>
      <c r="J359">
        <f t="shared" si="20"/>
        <v>5.6499999999999995</v>
      </c>
      <c r="K359" s="84">
        <f t="shared" si="21"/>
        <v>49708.7</v>
      </c>
      <c r="L359" s="84">
        <f t="shared" si="22"/>
        <v>5</v>
      </c>
      <c r="M359" s="84">
        <f t="shared" si="23"/>
        <v>43990</v>
      </c>
      <c r="N359" s="85" t="s">
        <v>1047</v>
      </c>
    </row>
    <row r="360" spans="1:14">
      <c r="A360" s="82">
        <v>43894</v>
      </c>
      <c r="C360" t="s">
        <v>13</v>
      </c>
      <c r="D360" t="s">
        <v>14</v>
      </c>
      <c r="E360" t="s">
        <v>15</v>
      </c>
      <c r="F360" t="s">
        <v>89</v>
      </c>
      <c r="G360">
        <v>2896</v>
      </c>
      <c r="H360">
        <v>5.93</v>
      </c>
      <c r="I360">
        <v>0.28000000000000003</v>
      </c>
      <c r="J360">
        <f t="shared" si="20"/>
        <v>5.6499999999999995</v>
      </c>
      <c r="K360" s="84">
        <f t="shared" si="21"/>
        <v>16362.399999999998</v>
      </c>
      <c r="L360" s="84">
        <f t="shared" si="22"/>
        <v>5</v>
      </c>
      <c r="M360" s="84">
        <f t="shared" si="23"/>
        <v>14480</v>
      </c>
      <c r="N360" s="85" t="s">
        <v>1047</v>
      </c>
    </row>
    <row r="361" spans="1:14">
      <c r="A361" s="82">
        <v>43894</v>
      </c>
      <c r="C361" t="s">
        <v>13</v>
      </c>
      <c r="D361" t="s">
        <v>14</v>
      </c>
      <c r="E361" t="s">
        <v>15</v>
      </c>
      <c r="F361" t="s">
        <v>19</v>
      </c>
      <c r="G361">
        <v>4675</v>
      </c>
      <c r="H361">
        <v>5.93</v>
      </c>
      <c r="I361">
        <v>0.28000000000000003</v>
      </c>
      <c r="J361">
        <f t="shared" si="20"/>
        <v>5.6499999999999995</v>
      </c>
      <c r="K361" s="84">
        <f t="shared" si="21"/>
        <v>26413.749999999996</v>
      </c>
      <c r="L361" s="84">
        <f t="shared" si="22"/>
        <v>5</v>
      </c>
      <c r="M361" s="84">
        <f t="shared" si="23"/>
        <v>23375</v>
      </c>
      <c r="N361" s="85" t="s">
        <v>1047</v>
      </c>
    </row>
    <row r="362" spans="1:14">
      <c r="A362" s="82">
        <v>43894</v>
      </c>
      <c r="C362" t="s">
        <v>13</v>
      </c>
      <c r="D362" t="s">
        <v>14</v>
      </c>
      <c r="E362" t="s">
        <v>15</v>
      </c>
      <c r="F362" t="s">
        <v>230</v>
      </c>
      <c r="G362">
        <v>264</v>
      </c>
      <c r="H362">
        <v>5.93</v>
      </c>
      <c r="I362">
        <v>0.28000000000000003</v>
      </c>
      <c r="J362">
        <f t="shared" si="20"/>
        <v>5.6499999999999995</v>
      </c>
      <c r="K362" s="84">
        <f t="shared" si="21"/>
        <v>1491.6</v>
      </c>
      <c r="L362" s="84">
        <f t="shared" si="22"/>
        <v>5</v>
      </c>
      <c r="M362" s="84">
        <f t="shared" si="23"/>
        <v>1320</v>
      </c>
      <c r="N362" s="85" t="s">
        <v>1047</v>
      </c>
    </row>
    <row r="363" spans="1:14">
      <c r="A363" s="82">
        <v>43894</v>
      </c>
      <c r="C363" t="s">
        <v>13</v>
      </c>
      <c r="D363" t="s">
        <v>14</v>
      </c>
      <c r="E363" t="s">
        <v>15</v>
      </c>
      <c r="F363" t="s">
        <v>230</v>
      </c>
      <c r="G363">
        <v>226</v>
      </c>
      <c r="H363">
        <v>5.93</v>
      </c>
      <c r="I363">
        <v>0.28000000000000003</v>
      </c>
      <c r="J363">
        <f t="shared" si="20"/>
        <v>5.6499999999999995</v>
      </c>
      <c r="K363" s="84">
        <f t="shared" si="21"/>
        <v>1276.8999999999999</v>
      </c>
      <c r="L363" s="84">
        <f t="shared" si="22"/>
        <v>5</v>
      </c>
      <c r="M363" s="84">
        <f t="shared" si="23"/>
        <v>1130</v>
      </c>
      <c r="N363" s="85" t="s">
        <v>1047</v>
      </c>
    </row>
    <row r="364" spans="1:14">
      <c r="A364" s="82">
        <v>43894</v>
      </c>
      <c r="C364" t="s">
        <v>13</v>
      </c>
      <c r="D364" t="s">
        <v>14</v>
      </c>
      <c r="E364" t="s">
        <v>15</v>
      </c>
      <c r="F364" t="s">
        <v>230</v>
      </c>
      <c r="G364">
        <v>370</v>
      </c>
      <c r="H364">
        <v>5.93</v>
      </c>
      <c r="I364">
        <v>0.28000000000000003</v>
      </c>
      <c r="J364">
        <f t="shared" si="20"/>
        <v>5.6499999999999995</v>
      </c>
      <c r="K364" s="84">
        <f t="shared" si="21"/>
        <v>2090.5</v>
      </c>
      <c r="L364" s="84">
        <f t="shared" si="22"/>
        <v>5</v>
      </c>
      <c r="M364" s="84">
        <f t="shared" si="23"/>
        <v>1850</v>
      </c>
      <c r="N364" s="85" t="s">
        <v>1047</v>
      </c>
    </row>
    <row r="365" spans="1:14">
      <c r="A365" s="82">
        <v>43894</v>
      </c>
      <c r="C365" t="s">
        <v>13</v>
      </c>
      <c r="D365" t="s">
        <v>14</v>
      </c>
      <c r="E365" t="s">
        <v>15</v>
      </c>
      <c r="F365" t="s">
        <v>106</v>
      </c>
      <c r="G365">
        <v>140</v>
      </c>
      <c r="H365">
        <v>5.93</v>
      </c>
      <c r="I365">
        <v>0.28000000000000003</v>
      </c>
      <c r="J365">
        <f t="shared" si="20"/>
        <v>5.6499999999999995</v>
      </c>
      <c r="K365" s="84">
        <f t="shared" si="21"/>
        <v>790.99999999999989</v>
      </c>
      <c r="L365" s="84">
        <f t="shared" si="22"/>
        <v>5</v>
      </c>
      <c r="M365" s="84">
        <f t="shared" si="23"/>
        <v>700</v>
      </c>
      <c r="N365" s="85" t="s">
        <v>1047</v>
      </c>
    </row>
    <row r="366" spans="1:14">
      <c r="A366" s="82">
        <v>43894</v>
      </c>
      <c r="C366" t="s">
        <v>13</v>
      </c>
      <c r="D366" t="s">
        <v>14</v>
      </c>
      <c r="E366" t="s">
        <v>15</v>
      </c>
      <c r="F366" t="s">
        <v>232</v>
      </c>
      <c r="G366">
        <v>1069</v>
      </c>
      <c r="H366">
        <v>5.93</v>
      </c>
      <c r="I366">
        <v>0.28000000000000003</v>
      </c>
      <c r="J366">
        <f t="shared" si="20"/>
        <v>5.6499999999999995</v>
      </c>
      <c r="K366" s="84">
        <f t="shared" si="21"/>
        <v>6039.8499999999995</v>
      </c>
      <c r="L366" s="84">
        <f t="shared" si="22"/>
        <v>5</v>
      </c>
      <c r="M366" s="84">
        <f t="shared" si="23"/>
        <v>5345</v>
      </c>
      <c r="N366" s="85" t="s">
        <v>1047</v>
      </c>
    </row>
    <row r="367" spans="1:14">
      <c r="A367" s="82">
        <v>43894</v>
      </c>
      <c r="C367" t="s">
        <v>13</v>
      </c>
      <c r="D367" t="s">
        <v>14</v>
      </c>
      <c r="E367" t="s">
        <v>15</v>
      </c>
      <c r="F367" t="s">
        <v>232</v>
      </c>
      <c r="G367">
        <v>2761</v>
      </c>
      <c r="H367">
        <v>5.93</v>
      </c>
      <c r="I367">
        <v>0.28000000000000003</v>
      </c>
      <c r="J367">
        <f t="shared" si="20"/>
        <v>5.6499999999999995</v>
      </c>
      <c r="K367" s="84">
        <f t="shared" si="21"/>
        <v>15599.649999999998</v>
      </c>
      <c r="L367" s="84">
        <f t="shared" si="22"/>
        <v>5</v>
      </c>
      <c r="M367" s="84">
        <f t="shared" si="23"/>
        <v>13805</v>
      </c>
      <c r="N367" s="85" t="s">
        <v>1047</v>
      </c>
    </row>
    <row r="368" spans="1:14">
      <c r="A368" s="82">
        <v>43894</v>
      </c>
      <c r="C368" t="s">
        <v>13</v>
      </c>
      <c r="D368" t="s">
        <v>14</v>
      </c>
      <c r="E368" t="s">
        <v>15</v>
      </c>
      <c r="F368" t="s">
        <v>25</v>
      </c>
      <c r="G368">
        <v>4383</v>
      </c>
      <c r="H368">
        <v>5.93</v>
      </c>
      <c r="I368">
        <v>0.28000000000000003</v>
      </c>
      <c r="J368">
        <f t="shared" si="20"/>
        <v>5.6499999999999995</v>
      </c>
      <c r="K368" s="84">
        <f t="shared" si="21"/>
        <v>24763.949999999997</v>
      </c>
      <c r="L368" s="84">
        <f t="shared" si="22"/>
        <v>5</v>
      </c>
      <c r="M368" s="84">
        <f t="shared" si="23"/>
        <v>21915</v>
      </c>
      <c r="N368" s="85" t="s">
        <v>1047</v>
      </c>
    </row>
    <row r="369" spans="1:14">
      <c r="A369" s="82">
        <v>43894</v>
      </c>
      <c r="C369" t="s">
        <v>13</v>
      </c>
      <c r="D369" t="s">
        <v>14</v>
      </c>
      <c r="E369" t="s">
        <v>15</v>
      </c>
      <c r="F369" t="s">
        <v>149</v>
      </c>
      <c r="G369">
        <v>1229</v>
      </c>
      <c r="H369">
        <v>5.93</v>
      </c>
      <c r="I369">
        <v>0.28000000000000003</v>
      </c>
      <c r="J369">
        <f t="shared" si="20"/>
        <v>5.6499999999999995</v>
      </c>
      <c r="K369" s="84">
        <f t="shared" si="21"/>
        <v>6943.8499999999995</v>
      </c>
      <c r="L369" s="84">
        <f t="shared" si="22"/>
        <v>5</v>
      </c>
      <c r="M369" s="84">
        <f t="shared" si="23"/>
        <v>6145</v>
      </c>
      <c r="N369" s="85" t="s">
        <v>1047</v>
      </c>
    </row>
    <row r="370" spans="1:14">
      <c r="A370" s="82">
        <v>43894</v>
      </c>
      <c r="C370" t="s">
        <v>13</v>
      </c>
      <c r="D370" t="s">
        <v>14</v>
      </c>
      <c r="E370" t="s">
        <v>15</v>
      </c>
      <c r="F370" t="s">
        <v>44</v>
      </c>
      <c r="G370">
        <v>4984</v>
      </c>
      <c r="H370">
        <v>5.93</v>
      </c>
      <c r="I370">
        <v>0.28000000000000003</v>
      </c>
      <c r="J370">
        <f t="shared" si="20"/>
        <v>5.6499999999999995</v>
      </c>
      <c r="K370" s="84">
        <f t="shared" si="21"/>
        <v>28159.599999999999</v>
      </c>
      <c r="L370" s="84">
        <f t="shared" si="22"/>
        <v>5</v>
      </c>
      <c r="M370" s="84">
        <f t="shared" si="23"/>
        <v>24920</v>
      </c>
      <c r="N370" s="85" t="s">
        <v>1047</v>
      </c>
    </row>
    <row r="371" spans="1:14">
      <c r="A371" s="82">
        <v>43894</v>
      </c>
      <c r="C371" t="s">
        <v>13</v>
      </c>
      <c r="D371" t="s">
        <v>14</v>
      </c>
      <c r="E371" t="s">
        <v>15</v>
      </c>
      <c r="F371" t="s">
        <v>27</v>
      </c>
      <c r="G371">
        <v>4980</v>
      </c>
      <c r="H371">
        <v>5.93</v>
      </c>
      <c r="I371">
        <v>0.28000000000000003</v>
      </c>
      <c r="J371">
        <f t="shared" si="20"/>
        <v>5.6499999999999995</v>
      </c>
      <c r="K371" s="84">
        <f t="shared" si="21"/>
        <v>28136.999999999996</v>
      </c>
      <c r="L371" s="84">
        <f t="shared" si="22"/>
        <v>5</v>
      </c>
      <c r="M371" s="84">
        <f t="shared" si="23"/>
        <v>24900</v>
      </c>
      <c r="N371" s="85" t="s">
        <v>1047</v>
      </c>
    </row>
    <row r="372" spans="1:14">
      <c r="A372" s="82">
        <v>43894</v>
      </c>
      <c r="C372" t="s">
        <v>13</v>
      </c>
      <c r="D372" t="s">
        <v>14</v>
      </c>
      <c r="E372" t="s">
        <v>15</v>
      </c>
      <c r="F372" t="s">
        <v>27</v>
      </c>
      <c r="G372">
        <v>2682</v>
      </c>
      <c r="H372">
        <v>5.93</v>
      </c>
      <c r="I372">
        <v>0.28000000000000003</v>
      </c>
      <c r="J372">
        <f t="shared" si="20"/>
        <v>5.6499999999999995</v>
      </c>
      <c r="K372" s="84">
        <f t="shared" si="21"/>
        <v>15153.3</v>
      </c>
      <c r="L372" s="84">
        <f t="shared" si="22"/>
        <v>5</v>
      </c>
      <c r="M372" s="84">
        <f t="shared" si="23"/>
        <v>13410</v>
      </c>
      <c r="N372" s="85" t="s">
        <v>1047</v>
      </c>
    </row>
    <row r="373" spans="1:14">
      <c r="A373" s="82">
        <v>43894</v>
      </c>
      <c r="C373" t="s">
        <v>13</v>
      </c>
      <c r="D373" t="s">
        <v>14</v>
      </c>
      <c r="E373" t="s">
        <v>15</v>
      </c>
      <c r="F373" t="s">
        <v>64</v>
      </c>
      <c r="G373">
        <v>914</v>
      </c>
      <c r="H373">
        <v>5.93</v>
      </c>
      <c r="I373">
        <v>0.28000000000000003</v>
      </c>
      <c r="J373">
        <f t="shared" si="20"/>
        <v>5.6499999999999995</v>
      </c>
      <c r="K373" s="84">
        <f t="shared" si="21"/>
        <v>5164.0999999999995</v>
      </c>
      <c r="L373" s="84">
        <f t="shared" si="22"/>
        <v>5</v>
      </c>
      <c r="M373" s="84">
        <f t="shared" si="23"/>
        <v>4570</v>
      </c>
      <c r="N373" s="85" t="s">
        <v>1047</v>
      </c>
    </row>
    <row r="374" spans="1:14">
      <c r="A374" s="82">
        <v>43894</v>
      </c>
      <c r="C374" t="s">
        <v>13</v>
      </c>
      <c r="D374" t="s">
        <v>14</v>
      </c>
      <c r="E374" t="s">
        <v>15</v>
      </c>
      <c r="F374" t="s">
        <v>64</v>
      </c>
      <c r="G374">
        <v>643</v>
      </c>
      <c r="H374">
        <v>5.93</v>
      </c>
      <c r="I374">
        <v>0.28000000000000003</v>
      </c>
      <c r="J374">
        <f t="shared" si="20"/>
        <v>5.6499999999999995</v>
      </c>
      <c r="K374" s="84">
        <f t="shared" si="21"/>
        <v>3632.95</v>
      </c>
      <c r="L374" s="84">
        <f t="shared" si="22"/>
        <v>5</v>
      </c>
      <c r="M374" s="84">
        <f t="shared" si="23"/>
        <v>3215</v>
      </c>
      <c r="N374" s="85" t="s">
        <v>1047</v>
      </c>
    </row>
    <row r="375" spans="1:14">
      <c r="A375" s="82">
        <v>43894</v>
      </c>
      <c r="C375" t="s">
        <v>13</v>
      </c>
      <c r="D375" t="s">
        <v>14</v>
      </c>
      <c r="E375" t="s">
        <v>15</v>
      </c>
      <c r="F375" t="s">
        <v>64</v>
      </c>
      <c r="G375">
        <v>763</v>
      </c>
      <c r="H375">
        <v>5.93</v>
      </c>
      <c r="I375">
        <v>0.28000000000000003</v>
      </c>
      <c r="J375">
        <f t="shared" si="20"/>
        <v>5.6499999999999995</v>
      </c>
      <c r="K375" s="84">
        <f t="shared" si="21"/>
        <v>4310.95</v>
      </c>
      <c r="L375" s="84">
        <f t="shared" si="22"/>
        <v>5</v>
      </c>
      <c r="M375" s="84">
        <f t="shared" si="23"/>
        <v>3815</v>
      </c>
      <c r="N375" s="85" t="s">
        <v>1047</v>
      </c>
    </row>
    <row r="376" spans="1:14">
      <c r="A376" s="82">
        <v>43895</v>
      </c>
      <c r="C376" t="s">
        <v>13</v>
      </c>
      <c r="D376" t="s">
        <v>14</v>
      </c>
      <c r="E376" t="s">
        <v>15</v>
      </c>
      <c r="F376" t="s">
        <v>241</v>
      </c>
      <c r="G376">
        <v>1469</v>
      </c>
      <c r="H376">
        <v>5.93</v>
      </c>
      <c r="I376">
        <v>0.28000000000000003</v>
      </c>
      <c r="J376">
        <f t="shared" si="20"/>
        <v>5.6499999999999995</v>
      </c>
      <c r="K376" s="84">
        <f t="shared" si="21"/>
        <v>8299.8499999999985</v>
      </c>
      <c r="L376" s="84">
        <f t="shared" si="22"/>
        <v>5</v>
      </c>
      <c r="M376" s="84">
        <f t="shared" si="23"/>
        <v>7345</v>
      </c>
      <c r="N376" s="85" t="s">
        <v>1047</v>
      </c>
    </row>
    <row r="377" spans="1:14">
      <c r="A377" s="82">
        <v>43895</v>
      </c>
      <c r="C377" t="s">
        <v>13</v>
      </c>
      <c r="D377" t="s">
        <v>14</v>
      </c>
      <c r="E377" t="s">
        <v>15</v>
      </c>
      <c r="F377" t="s">
        <v>241</v>
      </c>
      <c r="G377">
        <v>1213</v>
      </c>
      <c r="H377">
        <v>5.93</v>
      </c>
      <c r="I377">
        <v>0.28000000000000003</v>
      </c>
      <c r="J377">
        <f t="shared" si="20"/>
        <v>5.6499999999999995</v>
      </c>
      <c r="K377" s="84">
        <f t="shared" si="21"/>
        <v>6853.4499999999989</v>
      </c>
      <c r="L377" s="84">
        <f t="shared" si="22"/>
        <v>5</v>
      </c>
      <c r="M377" s="84">
        <f t="shared" si="23"/>
        <v>6065</v>
      </c>
      <c r="N377" s="85" t="s">
        <v>1047</v>
      </c>
    </row>
    <row r="378" spans="1:14">
      <c r="A378" s="82">
        <v>43895</v>
      </c>
      <c r="C378" t="s">
        <v>13</v>
      </c>
      <c r="D378" t="s">
        <v>14</v>
      </c>
      <c r="E378" t="s">
        <v>15</v>
      </c>
      <c r="F378" t="s">
        <v>170</v>
      </c>
      <c r="G378">
        <v>1756</v>
      </c>
      <c r="H378">
        <v>5.93</v>
      </c>
      <c r="I378">
        <v>0.28000000000000003</v>
      </c>
      <c r="J378">
        <f t="shared" si="20"/>
        <v>5.6499999999999995</v>
      </c>
      <c r="K378" s="84">
        <f t="shared" si="21"/>
        <v>9921.4</v>
      </c>
      <c r="L378" s="84">
        <f t="shared" si="22"/>
        <v>5</v>
      </c>
      <c r="M378" s="84">
        <f t="shared" si="23"/>
        <v>8780</v>
      </c>
      <c r="N378" s="85" t="s">
        <v>1047</v>
      </c>
    </row>
    <row r="379" spans="1:14">
      <c r="A379" s="82">
        <v>43895</v>
      </c>
      <c r="C379" t="s">
        <v>13</v>
      </c>
      <c r="D379" t="s">
        <v>14</v>
      </c>
      <c r="E379" t="s">
        <v>15</v>
      </c>
      <c r="F379" t="s">
        <v>170</v>
      </c>
      <c r="G379">
        <v>1179</v>
      </c>
      <c r="H379">
        <v>5.93</v>
      </c>
      <c r="I379">
        <v>0.28000000000000003</v>
      </c>
      <c r="J379">
        <f t="shared" si="20"/>
        <v>5.6499999999999995</v>
      </c>
      <c r="K379" s="84">
        <f t="shared" si="21"/>
        <v>6661.3499999999995</v>
      </c>
      <c r="L379" s="84">
        <f t="shared" si="22"/>
        <v>5</v>
      </c>
      <c r="M379" s="84">
        <f t="shared" si="23"/>
        <v>5895</v>
      </c>
      <c r="N379" s="85" t="s">
        <v>1047</v>
      </c>
    </row>
    <row r="380" spans="1:14">
      <c r="A380" s="82">
        <v>43895</v>
      </c>
      <c r="C380" t="s">
        <v>13</v>
      </c>
      <c r="D380" t="s">
        <v>14</v>
      </c>
      <c r="E380" t="s">
        <v>15</v>
      </c>
      <c r="F380" t="s">
        <v>308</v>
      </c>
      <c r="G380">
        <v>577</v>
      </c>
      <c r="H380">
        <v>5.93</v>
      </c>
      <c r="I380">
        <v>0.28000000000000003</v>
      </c>
      <c r="J380">
        <f t="shared" si="20"/>
        <v>5.6499999999999995</v>
      </c>
      <c r="K380" s="84">
        <f t="shared" si="21"/>
        <v>3260.0499999999997</v>
      </c>
      <c r="L380" s="84">
        <f t="shared" si="22"/>
        <v>5</v>
      </c>
      <c r="M380" s="84">
        <f t="shared" si="23"/>
        <v>2885</v>
      </c>
      <c r="N380" s="85" t="s">
        <v>1047</v>
      </c>
    </row>
    <row r="381" spans="1:14">
      <c r="A381" s="82">
        <v>43895</v>
      </c>
      <c r="C381" t="s">
        <v>13</v>
      </c>
      <c r="D381" t="s">
        <v>14</v>
      </c>
      <c r="E381" t="s">
        <v>15</v>
      </c>
      <c r="F381" t="s">
        <v>308</v>
      </c>
      <c r="G381">
        <v>557</v>
      </c>
      <c r="H381">
        <v>5.93</v>
      </c>
      <c r="I381">
        <v>0.28000000000000003</v>
      </c>
      <c r="J381">
        <f t="shared" si="20"/>
        <v>5.6499999999999995</v>
      </c>
      <c r="K381" s="84">
        <f t="shared" si="21"/>
        <v>3147.0499999999997</v>
      </c>
      <c r="L381" s="84">
        <f t="shared" si="22"/>
        <v>5</v>
      </c>
      <c r="M381" s="84">
        <f t="shared" si="23"/>
        <v>2785</v>
      </c>
      <c r="N381" s="85" t="s">
        <v>1047</v>
      </c>
    </row>
    <row r="382" spans="1:14">
      <c r="A382" s="82">
        <v>43895</v>
      </c>
      <c r="C382" t="s">
        <v>13</v>
      </c>
      <c r="D382" t="s">
        <v>14</v>
      </c>
      <c r="E382" t="s">
        <v>15</v>
      </c>
      <c r="F382" t="s">
        <v>308</v>
      </c>
      <c r="G382">
        <v>6124</v>
      </c>
      <c r="H382">
        <v>5.93</v>
      </c>
      <c r="I382">
        <v>0.28000000000000003</v>
      </c>
      <c r="J382">
        <f t="shared" si="20"/>
        <v>5.6499999999999995</v>
      </c>
      <c r="K382" s="84">
        <f t="shared" si="21"/>
        <v>34600.6</v>
      </c>
      <c r="L382" s="84">
        <f t="shared" si="22"/>
        <v>5</v>
      </c>
      <c r="M382" s="84">
        <f t="shared" si="23"/>
        <v>30620</v>
      </c>
      <c r="N382" s="85" t="s">
        <v>1047</v>
      </c>
    </row>
    <row r="383" spans="1:14">
      <c r="A383" s="82">
        <v>43895</v>
      </c>
      <c r="C383" t="s">
        <v>13</v>
      </c>
      <c r="D383" t="s">
        <v>14</v>
      </c>
      <c r="E383" t="s">
        <v>15</v>
      </c>
      <c r="F383" t="s">
        <v>34</v>
      </c>
      <c r="G383">
        <v>3333</v>
      </c>
      <c r="H383">
        <v>5.93</v>
      </c>
      <c r="I383">
        <v>0.28000000000000003</v>
      </c>
      <c r="J383">
        <f t="shared" si="20"/>
        <v>5.6499999999999995</v>
      </c>
      <c r="K383" s="84">
        <f t="shared" si="21"/>
        <v>18831.449999999997</v>
      </c>
      <c r="L383" s="84">
        <f t="shared" si="22"/>
        <v>5</v>
      </c>
      <c r="M383" s="84">
        <f t="shared" si="23"/>
        <v>16665</v>
      </c>
      <c r="N383" s="85" t="s">
        <v>1047</v>
      </c>
    </row>
    <row r="384" spans="1:14">
      <c r="A384" s="82">
        <v>43895</v>
      </c>
      <c r="C384" t="s">
        <v>13</v>
      </c>
      <c r="D384" t="s">
        <v>14</v>
      </c>
      <c r="E384" t="s">
        <v>15</v>
      </c>
      <c r="F384" t="s">
        <v>35</v>
      </c>
      <c r="G384">
        <v>7866</v>
      </c>
      <c r="H384">
        <v>5.93</v>
      </c>
      <c r="I384">
        <v>0.28000000000000003</v>
      </c>
      <c r="J384">
        <f t="shared" si="20"/>
        <v>5.6499999999999995</v>
      </c>
      <c r="K384" s="84">
        <f t="shared" si="21"/>
        <v>44442.899999999994</v>
      </c>
      <c r="L384" s="84">
        <f t="shared" si="22"/>
        <v>5</v>
      </c>
      <c r="M384" s="84">
        <f t="shared" si="23"/>
        <v>39330</v>
      </c>
      <c r="N384" s="85" t="s">
        <v>1047</v>
      </c>
    </row>
    <row r="385" spans="1:14">
      <c r="A385" s="82">
        <v>43895</v>
      </c>
      <c r="C385" t="s">
        <v>13</v>
      </c>
      <c r="D385" t="s">
        <v>14</v>
      </c>
      <c r="E385" t="s">
        <v>15</v>
      </c>
      <c r="F385" t="s">
        <v>29</v>
      </c>
      <c r="G385">
        <v>5944</v>
      </c>
      <c r="H385">
        <v>5.93</v>
      </c>
      <c r="I385">
        <v>0.28000000000000003</v>
      </c>
      <c r="J385">
        <f t="shared" si="20"/>
        <v>5.6499999999999995</v>
      </c>
      <c r="K385" s="84">
        <f t="shared" si="21"/>
        <v>33583.599999999999</v>
      </c>
      <c r="L385" s="84">
        <f t="shared" si="22"/>
        <v>5</v>
      </c>
      <c r="M385" s="84">
        <f t="shared" si="23"/>
        <v>29720</v>
      </c>
      <c r="N385" s="85" t="s">
        <v>1047</v>
      </c>
    </row>
    <row r="386" spans="1:14">
      <c r="A386" s="82">
        <v>43895</v>
      </c>
      <c r="C386" t="s">
        <v>13</v>
      </c>
      <c r="D386" t="s">
        <v>14</v>
      </c>
      <c r="E386" t="s">
        <v>15</v>
      </c>
      <c r="F386" t="s">
        <v>29</v>
      </c>
      <c r="G386">
        <v>994</v>
      </c>
      <c r="H386">
        <v>5.93</v>
      </c>
      <c r="I386">
        <v>0.28000000000000003</v>
      </c>
      <c r="J386">
        <f t="shared" si="20"/>
        <v>5.6499999999999995</v>
      </c>
      <c r="K386" s="84">
        <f t="shared" si="21"/>
        <v>5616.0999999999995</v>
      </c>
      <c r="L386" s="84">
        <f t="shared" si="22"/>
        <v>5</v>
      </c>
      <c r="M386" s="84">
        <f t="shared" si="23"/>
        <v>4970</v>
      </c>
      <c r="N386" s="85" t="s">
        <v>1047</v>
      </c>
    </row>
    <row r="387" spans="1:14">
      <c r="A387" s="82">
        <v>43895</v>
      </c>
      <c r="C387" t="s">
        <v>13</v>
      </c>
      <c r="D387" t="s">
        <v>14</v>
      </c>
      <c r="E387" t="s">
        <v>15</v>
      </c>
      <c r="F387" t="s">
        <v>29</v>
      </c>
      <c r="G387">
        <v>1381</v>
      </c>
      <c r="H387">
        <v>5.93</v>
      </c>
      <c r="I387">
        <v>0.28000000000000003</v>
      </c>
      <c r="J387">
        <f t="shared" ref="J387:J450" si="24">H387-I387</f>
        <v>5.6499999999999995</v>
      </c>
      <c r="K387" s="84">
        <f t="shared" ref="K387:K450" si="25">J387*G387</f>
        <v>7802.65</v>
      </c>
      <c r="L387" s="84">
        <f t="shared" ref="L387:L450" si="26">J387/1.13</f>
        <v>5</v>
      </c>
      <c r="M387" s="84">
        <f t="shared" ref="M387:M450" si="27">L387*G387</f>
        <v>6905</v>
      </c>
      <c r="N387" s="85" t="s">
        <v>1047</v>
      </c>
    </row>
    <row r="388" spans="1:14">
      <c r="A388" s="82">
        <v>43895</v>
      </c>
      <c r="C388" t="s">
        <v>13</v>
      </c>
      <c r="D388" t="s">
        <v>14</v>
      </c>
      <c r="E388" t="s">
        <v>15</v>
      </c>
      <c r="F388" t="s">
        <v>37</v>
      </c>
      <c r="G388">
        <v>2201</v>
      </c>
      <c r="H388">
        <v>5.93</v>
      </c>
      <c r="I388">
        <v>0.28000000000000003</v>
      </c>
      <c r="J388">
        <f t="shared" si="24"/>
        <v>5.6499999999999995</v>
      </c>
      <c r="K388" s="84">
        <f t="shared" si="25"/>
        <v>12435.65</v>
      </c>
      <c r="L388" s="84">
        <f t="shared" si="26"/>
        <v>5</v>
      </c>
      <c r="M388" s="84">
        <f t="shared" si="27"/>
        <v>11005</v>
      </c>
      <c r="N388" s="85" t="s">
        <v>1047</v>
      </c>
    </row>
    <row r="389" spans="1:14">
      <c r="A389" s="82">
        <v>43895</v>
      </c>
      <c r="C389" t="s">
        <v>13</v>
      </c>
      <c r="D389" t="s">
        <v>14</v>
      </c>
      <c r="E389" t="s">
        <v>15</v>
      </c>
      <c r="F389" t="s">
        <v>39</v>
      </c>
      <c r="G389">
        <v>902</v>
      </c>
      <c r="H389">
        <v>5.93</v>
      </c>
      <c r="I389">
        <v>0.28000000000000003</v>
      </c>
      <c r="J389">
        <f t="shared" si="24"/>
        <v>5.6499999999999995</v>
      </c>
      <c r="K389" s="84">
        <f t="shared" si="25"/>
        <v>5096.2999999999993</v>
      </c>
      <c r="L389" s="84">
        <f t="shared" si="26"/>
        <v>5</v>
      </c>
      <c r="M389" s="84">
        <f t="shared" si="27"/>
        <v>4510</v>
      </c>
      <c r="N389" s="85" t="s">
        <v>1047</v>
      </c>
    </row>
    <row r="390" spans="1:14">
      <c r="A390" s="82">
        <v>43895</v>
      </c>
      <c r="C390" t="s">
        <v>13</v>
      </c>
      <c r="D390" t="s">
        <v>14</v>
      </c>
      <c r="E390" t="s">
        <v>15</v>
      </c>
      <c r="F390" t="s">
        <v>197</v>
      </c>
      <c r="G390">
        <v>3364</v>
      </c>
      <c r="H390">
        <v>5.93</v>
      </c>
      <c r="I390">
        <v>0.28000000000000003</v>
      </c>
      <c r="J390">
        <f t="shared" si="24"/>
        <v>5.6499999999999995</v>
      </c>
      <c r="K390" s="84">
        <f t="shared" si="25"/>
        <v>19006.599999999999</v>
      </c>
      <c r="L390" s="84">
        <f t="shared" si="26"/>
        <v>5</v>
      </c>
      <c r="M390" s="84">
        <f t="shared" si="27"/>
        <v>16820</v>
      </c>
      <c r="N390" s="85" t="s">
        <v>1047</v>
      </c>
    </row>
    <row r="391" spans="1:14">
      <c r="A391" s="82">
        <v>43895</v>
      </c>
      <c r="C391" t="s">
        <v>13</v>
      </c>
      <c r="D391" t="s">
        <v>14</v>
      </c>
      <c r="E391" t="s">
        <v>15</v>
      </c>
      <c r="F391" t="s">
        <v>197</v>
      </c>
      <c r="G391">
        <v>2562</v>
      </c>
      <c r="H391">
        <v>5.93</v>
      </c>
      <c r="I391">
        <v>0.28000000000000003</v>
      </c>
      <c r="J391">
        <f t="shared" si="24"/>
        <v>5.6499999999999995</v>
      </c>
      <c r="K391" s="84">
        <f t="shared" si="25"/>
        <v>14475.3</v>
      </c>
      <c r="L391" s="84">
        <f t="shared" si="26"/>
        <v>5</v>
      </c>
      <c r="M391" s="84">
        <f t="shared" si="27"/>
        <v>12810</v>
      </c>
      <c r="N391" s="85" t="s">
        <v>1047</v>
      </c>
    </row>
    <row r="392" spans="1:14">
      <c r="A392" s="82">
        <v>43895</v>
      </c>
      <c r="C392" t="s">
        <v>13</v>
      </c>
      <c r="D392" t="s">
        <v>14</v>
      </c>
      <c r="E392" t="s">
        <v>15</v>
      </c>
      <c r="F392" t="s">
        <v>83</v>
      </c>
      <c r="G392">
        <v>424</v>
      </c>
      <c r="H392">
        <v>5.93</v>
      </c>
      <c r="I392">
        <v>0.28000000000000003</v>
      </c>
      <c r="J392">
        <f t="shared" si="24"/>
        <v>5.6499999999999995</v>
      </c>
      <c r="K392" s="84">
        <f t="shared" si="25"/>
        <v>2395.6</v>
      </c>
      <c r="L392" s="84">
        <f t="shared" si="26"/>
        <v>5</v>
      </c>
      <c r="M392" s="84">
        <f t="shared" si="27"/>
        <v>2120</v>
      </c>
      <c r="N392" s="85" t="s">
        <v>1047</v>
      </c>
    </row>
    <row r="393" spans="1:14">
      <c r="A393" s="82">
        <v>43895</v>
      </c>
      <c r="C393" t="s">
        <v>13</v>
      </c>
      <c r="D393" t="s">
        <v>14</v>
      </c>
      <c r="E393" t="s">
        <v>15</v>
      </c>
      <c r="F393" t="s">
        <v>21</v>
      </c>
      <c r="G393">
        <v>4947</v>
      </c>
      <c r="H393">
        <v>5.93</v>
      </c>
      <c r="I393">
        <v>0.28000000000000003</v>
      </c>
      <c r="J393">
        <f t="shared" si="24"/>
        <v>5.6499999999999995</v>
      </c>
      <c r="K393" s="84">
        <f t="shared" si="25"/>
        <v>27950.549999999996</v>
      </c>
      <c r="L393" s="84">
        <f t="shared" si="26"/>
        <v>5</v>
      </c>
      <c r="M393" s="84">
        <f t="shared" si="27"/>
        <v>24735</v>
      </c>
      <c r="N393" s="85" t="s">
        <v>1047</v>
      </c>
    </row>
    <row r="394" spans="1:14">
      <c r="A394" s="82">
        <v>43895</v>
      </c>
      <c r="C394" t="s">
        <v>13</v>
      </c>
      <c r="D394" t="s">
        <v>14</v>
      </c>
      <c r="E394" t="s">
        <v>15</v>
      </c>
      <c r="F394" t="s">
        <v>21</v>
      </c>
      <c r="G394">
        <v>1337</v>
      </c>
      <c r="H394">
        <v>5.93</v>
      </c>
      <c r="I394">
        <v>0.28000000000000003</v>
      </c>
      <c r="J394">
        <f t="shared" si="24"/>
        <v>5.6499999999999995</v>
      </c>
      <c r="K394" s="84">
        <f t="shared" si="25"/>
        <v>7554.0499999999993</v>
      </c>
      <c r="L394" s="84">
        <f t="shared" si="26"/>
        <v>5</v>
      </c>
      <c r="M394" s="84">
        <f t="shared" si="27"/>
        <v>6685</v>
      </c>
      <c r="N394" s="85" t="s">
        <v>1047</v>
      </c>
    </row>
    <row r="395" spans="1:14">
      <c r="A395" s="82">
        <v>43895</v>
      </c>
      <c r="C395" t="s">
        <v>13</v>
      </c>
      <c r="D395" t="s">
        <v>14</v>
      </c>
      <c r="E395" t="s">
        <v>15</v>
      </c>
      <c r="F395" t="s">
        <v>69</v>
      </c>
      <c r="G395">
        <v>829</v>
      </c>
      <c r="H395">
        <v>5.93</v>
      </c>
      <c r="I395">
        <v>0.28000000000000003</v>
      </c>
      <c r="J395">
        <f t="shared" si="24"/>
        <v>5.6499999999999995</v>
      </c>
      <c r="K395" s="84">
        <f t="shared" si="25"/>
        <v>4683.8499999999995</v>
      </c>
      <c r="L395" s="84">
        <f t="shared" si="26"/>
        <v>5</v>
      </c>
      <c r="M395" s="84">
        <f t="shared" si="27"/>
        <v>4145</v>
      </c>
      <c r="N395" s="85" t="s">
        <v>1047</v>
      </c>
    </row>
    <row r="396" spans="1:14">
      <c r="A396" s="82">
        <v>43895</v>
      </c>
      <c r="C396" t="s">
        <v>13</v>
      </c>
      <c r="D396" t="s">
        <v>14</v>
      </c>
      <c r="E396" t="s">
        <v>15</v>
      </c>
      <c r="F396" t="s">
        <v>69</v>
      </c>
      <c r="G396">
        <v>565</v>
      </c>
      <c r="H396">
        <v>5.93</v>
      </c>
      <c r="I396">
        <v>0.28000000000000003</v>
      </c>
      <c r="J396">
        <f t="shared" si="24"/>
        <v>5.6499999999999995</v>
      </c>
      <c r="K396" s="84">
        <f t="shared" si="25"/>
        <v>3192.2499999999995</v>
      </c>
      <c r="L396" s="84">
        <f t="shared" si="26"/>
        <v>5</v>
      </c>
      <c r="M396" s="84">
        <f t="shared" si="27"/>
        <v>2825</v>
      </c>
      <c r="N396" s="85" t="s">
        <v>1047</v>
      </c>
    </row>
    <row r="397" spans="1:14">
      <c r="A397" s="82">
        <v>43895</v>
      </c>
      <c r="C397" t="s">
        <v>13</v>
      </c>
      <c r="D397" t="s">
        <v>14</v>
      </c>
      <c r="E397" t="s">
        <v>15</v>
      </c>
      <c r="F397" t="s">
        <v>16</v>
      </c>
      <c r="G397">
        <v>8020</v>
      </c>
      <c r="H397">
        <v>5.93</v>
      </c>
      <c r="I397">
        <v>0.28000000000000003</v>
      </c>
      <c r="J397">
        <f t="shared" si="24"/>
        <v>5.6499999999999995</v>
      </c>
      <c r="K397" s="84">
        <f t="shared" si="25"/>
        <v>45312.999999999993</v>
      </c>
      <c r="L397" s="84">
        <f t="shared" si="26"/>
        <v>5</v>
      </c>
      <c r="M397" s="84">
        <f t="shared" si="27"/>
        <v>40100</v>
      </c>
      <c r="N397" s="85" t="s">
        <v>1047</v>
      </c>
    </row>
    <row r="398" spans="1:14">
      <c r="A398" s="82">
        <v>43895</v>
      </c>
      <c r="C398" t="s">
        <v>13</v>
      </c>
      <c r="D398" t="s">
        <v>14</v>
      </c>
      <c r="E398" t="s">
        <v>15</v>
      </c>
      <c r="F398" t="s">
        <v>16</v>
      </c>
      <c r="G398">
        <v>10020</v>
      </c>
      <c r="H398">
        <v>5.93</v>
      </c>
      <c r="I398">
        <v>0.28000000000000003</v>
      </c>
      <c r="J398">
        <f t="shared" si="24"/>
        <v>5.6499999999999995</v>
      </c>
      <c r="K398" s="84">
        <f t="shared" si="25"/>
        <v>56612.999999999993</v>
      </c>
      <c r="L398" s="84">
        <f t="shared" si="26"/>
        <v>5</v>
      </c>
      <c r="M398" s="84">
        <f t="shared" si="27"/>
        <v>50100</v>
      </c>
      <c r="N398" s="85" t="s">
        <v>1047</v>
      </c>
    </row>
    <row r="399" spans="1:14">
      <c r="A399" s="82">
        <v>43895</v>
      </c>
      <c r="C399" t="s">
        <v>13</v>
      </c>
      <c r="D399" t="s">
        <v>14</v>
      </c>
      <c r="E399" t="s">
        <v>15</v>
      </c>
      <c r="F399" t="s">
        <v>89</v>
      </c>
      <c r="G399">
        <v>2409</v>
      </c>
      <c r="H399">
        <v>5.93</v>
      </c>
      <c r="I399">
        <v>0.28000000000000003</v>
      </c>
      <c r="J399">
        <f t="shared" si="24"/>
        <v>5.6499999999999995</v>
      </c>
      <c r="K399" s="84">
        <f t="shared" si="25"/>
        <v>13610.849999999999</v>
      </c>
      <c r="L399" s="84">
        <f t="shared" si="26"/>
        <v>5</v>
      </c>
      <c r="M399" s="84">
        <f t="shared" si="27"/>
        <v>12045</v>
      </c>
      <c r="N399" s="85" t="s">
        <v>1047</v>
      </c>
    </row>
    <row r="400" spans="1:14">
      <c r="A400" s="82">
        <v>43895</v>
      </c>
      <c r="C400" t="s">
        <v>13</v>
      </c>
      <c r="D400" t="s">
        <v>14</v>
      </c>
      <c r="E400" t="s">
        <v>15</v>
      </c>
      <c r="F400" t="s">
        <v>19</v>
      </c>
      <c r="G400">
        <v>5898</v>
      </c>
      <c r="H400">
        <v>5.93</v>
      </c>
      <c r="I400">
        <v>0.28000000000000003</v>
      </c>
      <c r="J400">
        <f t="shared" si="24"/>
        <v>5.6499999999999995</v>
      </c>
      <c r="K400" s="84">
        <f t="shared" si="25"/>
        <v>33323.699999999997</v>
      </c>
      <c r="L400" s="84">
        <f t="shared" si="26"/>
        <v>5</v>
      </c>
      <c r="M400" s="84">
        <f t="shared" si="27"/>
        <v>29490</v>
      </c>
      <c r="N400" s="85" t="s">
        <v>1047</v>
      </c>
    </row>
    <row r="401" spans="1:14">
      <c r="A401" s="82">
        <v>43895</v>
      </c>
      <c r="C401" t="s">
        <v>13</v>
      </c>
      <c r="D401" t="s">
        <v>14</v>
      </c>
      <c r="E401" t="s">
        <v>15</v>
      </c>
      <c r="F401" t="s">
        <v>230</v>
      </c>
      <c r="G401">
        <v>518</v>
      </c>
      <c r="H401">
        <v>5.93</v>
      </c>
      <c r="I401">
        <v>0.28000000000000003</v>
      </c>
      <c r="J401">
        <f t="shared" si="24"/>
        <v>5.6499999999999995</v>
      </c>
      <c r="K401" s="84">
        <f t="shared" si="25"/>
        <v>2926.7</v>
      </c>
      <c r="L401" s="84">
        <f t="shared" si="26"/>
        <v>5</v>
      </c>
      <c r="M401" s="84">
        <f t="shared" si="27"/>
        <v>2590</v>
      </c>
      <c r="N401" s="85" t="s">
        <v>1047</v>
      </c>
    </row>
    <row r="402" spans="1:14">
      <c r="A402" s="82">
        <v>43895</v>
      </c>
      <c r="C402" t="s">
        <v>13</v>
      </c>
      <c r="D402" t="s">
        <v>14</v>
      </c>
      <c r="E402" t="s">
        <v>15</v>
      </c>
      <c r="F402" t="s">
        <v>106</v>
      </c>
      <c r="G402">
        <v>263</v>
      </c>
      <c r="H402">
        <v>5.93</v>
      </c>
      <c r="I402">
        <v>0.28000000000000003</v>
      </c>
      <c r="J402">
        <f t="shared" si="24"/>
        <v>5.6499999999999995</v>
      </c>
      <c r="K402" s="84">
        <f t="shared" si="25"/>
        <v>1485.9499999999998</v>
      </c>
      <c r="L402" s="84">
        <f t="shared" si="26"/>
        <v>5</v>
      </c>
      <c r="M402" s="84">
        <f t="shared" si="27"/>
        <v>1315</v>
      </c>
      <c r="N402" s="85" t="s">
        <v>1047</v>
      </c>
    </row>
    <row r="403" spans="1:14">
      <c r="A403" s="82">
        <v>43895</v>
      </c>
      <c r="C403" t="s">
        <v>13</v>
      </c>
      <c r="D403" t="s">
        <v>14</v>
      </c>
      <c r="E403" t="s">
        <v>15</v>
      </c>
      <c r="F403" t="s">
        <v>291</v>
      </c>
      <c r="G403">
        <v>199</v>
      </c>
      <c r="H403">
        <v>5.93</v>
      </c>
      <c r="I403">
        <v>0.28000000000000003</v>
      </c>
      <c r="J403">
        <f t="shared" si="24"/>
        <v>5.6499999999999995</v>
      </c>
      <c r="K403" s="84">
        <f t="shared" si="25"/>
        <v>1124.3499999999999</v>
      </c>
      <c r="L403" s="84">
        <f t="shared" si="26"/>
        <v>5</v>
      </c>
      <c r="M403" s="84">
        <f t="shared" si="27"/>
        <v>995</v>
      </c>
      <c r="N403" s="85" t="s">
        <v>1047</v>
      </c>
    </row>
    <row r="404" spans="1:14">
      <c r="A404" s="82">
        <v>43895</v>
      </c>
      <c r="C404" t="s">
        <v>13</v>
      </c>
      <c r="D404" t="s">
        <v>14</v>
      </c>
      <c r="E404" t="s">
        <v>15</v>
      </c>
      <c r="F404" t="s">
        <v>25</v>
      </c>
      <c r="G404">
        <v>4285</v>
      </c>
      <c r="H404">
        <v>5.93</v>
      </c>
      <c r="I404">
        <v>0.28000000000000003</v>
      </c>
      <c r="J404">
        <f t="shared" si="24"/>
        <v>5.6499999999999995</v>
      </c>
      <c r="K404" s="84">
        <f t="shared" si="25"/>
        <v>24210.249999999996</v>
      </c>
      <c r="L404" s="84">
        <f t="shared" si="26"/>
        <v>5</v>
      </c>
      <c r="M404" s="84">
        <f t="shared" si="27"/>
        <v>21425</v>
      </c>
      <c r="N404" s="85" t="s">
        <v>1047</v>
      </c>
    </row>
    <row r="405" spans="1:14">
      <c r="A405" s="82">
        <v>43895</v>
      </c>
      <c r="C405" t="s">
        <v>13</v>
      </c>
      <c r="D405" t="s">
        <v>14</v>
      </c>
      <c r="E405" t="s">
        <v>15</v>
      </c>
      <c r="F405" t="s">
        <v>149</v>
      </c>
      <c r="G405">
        <v>1535</v>
      </c>
      <c r="H405">
        <v>5.93</v>
      </c>
      <c r="I405">
        <v>0.28000000000000003</v>
      </c>
      <c r="J405">
        <f t="shared" si="24"/>
        <v>5.6499999999999995</v>
      </c>
      <c r="K405" s="84">
        <f t="shared" si="25"/>
        <v>8672.75</v>
      </c>
      <c r="L405" s="84">
        <f t="shared" si="26"/>
        <v>5</v>
      </c>
      <c r="M405" s="84">
        <f t="shared" si="27"/>
        <v>7675</v>
      </c>
      <c r="N405" s="85" t="s">
        <v>1047</v>
      </c>
    </row>
    <row r="406" spans="1:14">
      <c r="A406" s="82">
        <v>43895</v>
      </c>
      <c r="C406" t="s">
        <v>13</v>
      </c>
      <c r="D406" t="s">
        <v>14</v>
      </c>
      <c r="E406" t="s">
        <v>15</v>
      </c>
      <c r="F406" t="s">
        <v>44</v>
      </c>
      <c r="G406">
        <v>4324</v>
      </c>
      <c r="H406">
        <v>5.93</v>
      </c>
      <c r="I406">
        <v>0.28000000000000003</v>
      </c>
      <c r="J406">
        <f t="shared" si="24"/>
        <v>5.6499999999999995</v>
      </c>
      <c r="K406" s="84">
        <f t="shared" si="25"/>
        <v>24430.6</v>
      </c>
      <c r="L406" s="84">
        <f t="shared" si="26"/>
        <v>5</v>
      </c>
      <c r="M406" s="84">
        <f t="shared" si="27"/>
        <v>21620</v>
      </c>
      <c r="N406" s="85" t="s">
        <v>1047</v>
      </c>
    </row>
    <row r="407" spans="1:14">
      <c r="A407" s="82">
        <v>43895</v>
      </c>
      <c r="C407" t="s">
        <v>13</v>
      </c>
      <c r="D407" t="s">
        <v>14</v>
      </c>
      <c r="E407" t="s">
        <v>15</v>
      </c>
      <c r="F407" t="s">
        <v>27</v>
      </c>
      <c r="G407">
        <v>4515</v>
      </c>
      <c r="H407">
        <v>5.93</v>
      </c>
      <c r="I407">
        <v>0.28000000000000003</v>
      </c>
      <c r="J407">
        <f t="shared" si="24"/>
        <v>5.6499999999999995</v>
      </c>
      <c r="K407" s="84">
        <f t="shared" si="25"/>
        <v>25509.749999999996</v>
      </c>
      <c r="L407" s="84">
        <f t="shared" si="26"/>
        <v>5</v>
      </c>
      <c r="M407" s="84">
        <f t="shared" si="27"/>
        <v>22575</v>
      </c>
      <c r="N407" s="85" t="s">
        <v>1047</v>
      </c>
    </row>
    <row r="408" spans="1:14">
      <c r="A408" s="82">
        <v>43895</v>
      </c>
      <c r="C408" t="s">
        <v>13</v>
      </c>
      <c r="D408" t="s">
        <v>14</v>
      </c>
      <c r="E408" t="s">
        <v>15</v>
      </c>
      <c r="F408" t="s">
        <v>27</v>
      </c>
      <c r="G408">
        <v>1984</v>
      </c>
      <c r="H408">
        <v>5.93</v>
      </c>
      <c r="I408">
        <v>0.28000000000000003</v>
      </c>
      <c r="J408">
        <f t="shared" si="24"/>
        <v>5.6499999999999995</v>
      </c>
      <c r="K408" s="84">
        <f t="shared" si="25"/>
        <v>11209.599999999999</v>
      </c>
      <c r="L408" s="84">
        <f t="shared" si="26"/>
        <v>5</v>
      </c>
      <c r="M408" s="84">
        <f t="shared" si="27"/>
        <v>9920</v>
      </c>
      <c r="N408" s="85" t="s">
        <v>1047</v>
      </c>
    </row>
    <row r="409" spans="1:14">
      <c r="A409" s="82">
        <v>43895</v>
      </c>
      <c r="C409" t="s">
        <v>13</v>
      </c>
      <c r="D409" t="s">
        <v>14</v>
      </c>
      <c r="E409" t="s">
        <v>15</v>
      </c>
      <c r="F409" t="s">
        <v>64</v>
      </c>
      <c r="G409">
        <v>514</v>
      </c>
      <c r="H409">
        <v>5.93</v>
      </c>
      <c r="I409">
        <v>0.28000000000000003</v>
      </c>
      <c r="J409">
        <f t="shared" si="24"/>
        <v>5.6499999999999995</v>
      </c>
      <c r="K409" s="84">
        <f t="shared" si="25"/>
        <v>2904.1</v>
      </c>
      <c r="L409" s="84">
        <f t="shared" si="26"/>
        <v>5</v>
      </c>
      <c r="M409" s="84">
        <f t="shared" si="27"/>
        <v>2570</v>
      </c>
      <c r="N409" s="85" t="s">
        <v>1047</v>
      </c>
    </row>
    <row r="410" spans="1:14">
      <c r="A410" s="82">
        <v>43895</v>
      </c>
      <c r="C410" t="s">
        <v>13</v>
      </c>
      <c r="D410" t="s">
        <v>14</v>
      </c>
      <c r="E410" t="s">
        <v>15</v>
      </c>
      <c r="F410" t="s">
        <v>64</v>
      </c>
      <c r="G410">
        <v>726</v>
      </c>
      <c r="H410">
        <v>5.93</v>
      </c>
      <c r="I410">
        <v>0.28000000000000003</v>
      </c>
      <c r="J410">
        <f t="shared" si="24"/>
        <v>5.6499999999999995</v>
      </c>
      <c r="K410" s="84">
        <f t="shared" si="25"/>
        <v>4101.8999999999996</v>
      </c>
      <c r="L410" s="84">
        <f t="shared" si="26"/>
        <v>5</v>
      </c>
      <c r="M410" s="84">
        <f t="shared" si="27"/>
        <v>3630</v>
      </c>
      <c r="N410" s="85" t="s">
        <v>1047</v>
      </c>
    </row>
    <row r="411" spans="1:14">
      <c r="A411" s="82">
        <v>43895</v>
      </c>
      <c r="C411" t="s">
        <v>13</v>
      </c>
      <c r="D411" t="s">
        <v>14</v>
      </c>
      <c r="E411" t="s">
        <v>15</v>
      </c>
      <c r="F411" t="s">
        <v>64</v>
      </c>
      <c r="G411">
        <v>317</v>
      </c>
      <c r="H411">
        <v>5.93</v>
      </c>
      <c r="I411">
        <v>0.28000000000000003</v>
      </c>
      <c r="J411">
        <f t="shared" si="24"/>
        <v>5.6499999999999995</v>
      </c>
      <c r="K411" s="84">
        <f t="shared" si="25"/>
        <v>1791.0499999999997</v>
      </c>
      <c r="L411" s="84">
        <f t="shared" si="26"/>
        <v>5</v>
      </c>
      <c r="M411" s="84">
        <f t="shared" si="27"/>
        <v>1585</v>
      </c>
      <c r="N411" s="85" t="s">
        <v>1047</v>
      </c>
    </row>
    <row r="412" spans="1:14">
      <c r="A412" s="82">
        <v>43896</v>
      </c>
      <c r="C412" t="s">
        <v>13</v>
      </c>
      <c r="D412" t="s">
        <v>14</v>
      </c>
      <c r="E412" t="s">
        <v>15</v>
      </c>
      <c r="F412" t="s">
        <v>64</v>
      </c>
      <c r="G412">
        <v>633</v>
      </c>
      <c r="H412">
        <v>5.93</v>
      </c>
      <c r="I412">
        <v>0.28000000000000003</v>
      </c>
      <c r="J412">
        <f t="shared" si="24"/>
        <v>5.6499999999999995</v>
      </c>
      <c r="K412" s="84">
        <f t="shared" si="25"/>
        <v>3576.45</v>
      </c>
      <c r="L412" s="84">
        <f t="shared" si="26"/>
        <v>5</v>
      </c>
      <c r="M412" s="84">
        <f t="shared" si="27"/>
        <v>3165</v>
      </c>
      <c r="N412" s="85" t="s">
        <v>1047</v>
      </c>
    </row>
    <row r="413" spans="1:14">
      <c r="A413" s="82">
        <v>43896</v>
      </c>
      <c r="C413" t="s">
        <v>13</v>
      </c>
      <c r="D413" t="s">
        <v>14</v>
      </c>
      <c r="E413" t="s">
        <v>15</v>
      </c>
      <c r="F413" t="s">
        <v>241</v>
      </c>
      <c r="G413">
        <v>3244</v>
      </c>
      <c r="H413">
        <v>5.93</v>
      </c>
      <c r="I413">
        <v>0.28000000000000003</v>
      </c>
      <c r="J413">
        <f t="shared" si="24"/>
        <v>5.6499999999999995</v>
      </c>
      <c r="K413" s="84">
        <f t="shared" si="25"/>
        <v>18328.599999999999</v>
      </c>
      <c r="L413" s="84">
        <f t="shared" si="26"/>
        <v>5</v>
      </c>
      <c r="M413" s="84">
        <f t="shared" si="27"/>
        <v>16220</v>
      </c>
      <c r="N413" s="85" t="s">
        <v>1047</v>
      </c>
    </row>
    <row r="414" spans="1:14">
      <c r="A414" s="82">
        <v>43896</v>
      </c>
      <c r="C414" t="s">
        <v>13</v>
      </c>
      <c r="D414" t="s">
        <v>14</v>
      </c>
      <c r="E414" t="s">
        <v>15</v>
      </c>
      <c r="F414" t="s">
        <v>170</v>
      </c>
      <c r="G414">
        <v>2001</v>
      </c>
      <c r="H414">
        <v>5.93</v>
      </c>
      <c r="I414">
        <v>0.28000000000000003</v>
      </c>
      <c r="J414">
        <f t="shared" si="24"/>
        <v>5.6499999999999995</v>
      </c>
      <c r="K414" s="84">
        <f t="shared" si="25"/>
        <v>11305.65</v>
      </c>
      <c r="L414" s="84">
        <f t="shared" si="26"/>
        <v>5</v>
      </c>
      <c r="M414" s="84">
        <f t="shared" si="27"/>
        <v>10005</v>
      </c>
      <c r="N414" s="85" t="s">
        <v>1047</v>
      </c>
    </row>
    <row r="415" spans="1:14">
      <c r="A415" s="82">
        <v>43896</v>
      </c>
      <c r="C415" t="s">
        <v>13</v>
      </c>
      <c r="D415" t="s">
        <v>14</v>
      </c>
      <c r="E415" t="s">
        <v>15</v>
      </c>
      <c r="F415" t="s">
        <v>34</v>
      </c>
      <c r="G415">
        <v>3894</v>
      </c>
      <c r="H415">
        <v>5.93</v>
      </c>
      <c r="I415">
        <v>0.28000000000000003</v>
      </c>
      <c r="J415">
        <f t="shared" si="24"/>
        <v>5.6499999999999995</v>
      </c>
      <c r="K415" s="84">
        <f t="shared" si="25"/>
        <v>22001.1</v>
      </c>
      <c r="L415" s="84">
        <f t="shared" si="26"/>
        <v>5</v>
      </c>
      <c r="M415" s="84">
        <f t="shared" si="27"/>
        <v>19470</v>
      </c>
      <c r="N415" s="85" t="s">
        <v>1047</v>
      </c>
    </row>
    <row r="416" spans="1:14">
      <c r="A416" s="82">
        <v>43896</v>
      </c>
      <c r="C416" t="s">
        <v>13</v>
      </c>
      <c r="D416" t="s">
        <v>14</v>
      </c>
      <c r="E416" t="s">
        <v>15</v>
      </c>
      <c r="F416" t="s">
        <v>35</v>
      </c>
      <c r="G416">
        <v>8695</v>
      </c>
      <c r="H416">
        <v>5.93</v>
      </c>
      <c r="I416">
        <v>0.28000000000000003</v>
      </c>
      <c r="J416">
        <f t="shared" si="24"/>
        <v>5.6499999999999995</v>
      </c>
      <c r="K416" s="84">
        <f t="shared" si="25"/>
        <v>49126.749999999993</v>
      </c>
      <c r="L416" s="84">
        <f t="shared" si="26"/>
        <v>5</v>
      </c>
      <c r="M416" s="84">
        <f t="shared" si="27"/>
        <v>43475</v>
      </c>
      <c r="N416" s="85" t="s">
        <v>1047</v>
      </c>
    </row>
    <row r="417" spans="1:14">
      <c r="A417" s="82">
        <v>43896</v>
      </c>
      <c r="C417" t="s">
        <v>13</v>
      </c>
      <c r="D417" t="s">
        <v>14</v>
      </c>
      <c r="E417" t="s">
        <v>15</v>
      </c>
      <c r="F417" t="s">
        <v>29</v>
      </c>
      <c r="G417">
        <v>4276</v>
      </c>
      <c r="H417">
        <v>5.93</v>
      </c>
      <c r="I417">
        <v>0.28000000000000003</v>
      </c>
      <c r="J417">
        <f t="shared" si="24"/>
        <v>5.6499999999999995</v>
      </c>
      <c r="K417" s="84">
        <f t="shared" si="25"/>
        <v>24159.399999999998</v>
      </c>
      <c r="L417" s="84">
        <f t="shared" si="26"/>
        <v>5</v>
      </c>
      <c r="M417" s="84">
        <f t="shared" si="27"/>
        <v>21380</v>
      </c>
      <c r="N417" s="85" t="s">
        <v>1047</v>
      </c>
    </row>
    <row r="418" spans="1:14">
      <c r="A418" s="82">
        <v>43896</v>
      </c>
      <c r="C418" t="s">
        <v>13</v>
      </c>
      <c r="D418" t="s">
        <v>14</v>
      </c>
      <c r="E418" t="s">
        <v>15</v>
      </c>
      <c r="F418" t="s">
        <v>29</v>
      </c>
      <c r="G418">
        <v>1729</v>
      </c>
      <c r="H418">
        <v>5.93</v>
      </c>
      <c r="I418">
        <v>0.28000000000000003</v>
      </c>
      <c r="J418">
        <f t="shared" si="24"/>
        <v>5.6499999999999995</v>
      </c>
      <c r="K418" s="84">
        <f t="shared" si="25"/>
        <v>9768.8499999999985</v>
      </c>
      <c r="L418" s="84">
        <f t="shared" si="26"/>
        <v>5</v>
      </c>
      <c r="M418" s="84">
        <f t="shared" si="27"/>
        <v>8645</v>
      </c>
      <c r="N418" s="85" t="s">
        <v>1047</v>
      </c>
    </row>
    <row r="419" spans="1:14">
      <c r="A419" s="82">
        <v>43896</v>
      </c>
      <c r="C419" t="s">
        <v>13</v>
      </c>
      <c r="D419" t="s">
        <v>14</v>
      </c>
      <c r="E419" t="s">
        <v>15</v>
      </c>
      <c r="F419" t="s">
        <v>37</v>
      </c>
      <c r="G419">
        <v>2732</v>
      </c>
      <c r="H419">
        <v>5.93</v>
      </c>
      <c r="I419">
        <v>0.28000000000000003</v>
      </c>
      <c r="J419">
        <f t="shared" si="24"/>
        <v>5.6499999999999995</v>
      </c>
      <c r="K419" s="84">
        <f t="shared" si="25"/>
        <v>15435.8</v>
      </c>
      <c r="L419" s="84">
        <f t="shared" si="26"/>
        <v>5</v>
      </c>
      <c r="M419" s="84">
        <f t="shared" si="27"/>
        <v>13660</v>
      </c>
      <c r="N419" s="85" t="s">
        <v>1047</v>
      </c>
    </row>
    <row r="420" spans="1:14">
      <c r="A420" s="82">
        <v>43896</v>
      </c>
      <c r="C420" t="s">
        <v>13</v>
      </c>
      <c r="D420" t="s">
        <v>14</v>
      </c>
      <c r="E420" t="s">
        <v>15</v>
      </c>
      <c r="F420" t="s">
        <v>39</v>
      </c>
      <c r="G420">
        <v>766</v>
      </c>
      <c r="H420">
        <v>5.93</v>
      </c>
      <c r="I420">
        <v>0.28000000000000003</v>
      </c>
      <c r="J420">
        <f t="shared" si="24"/>
        <v>5.6499999999999995</v>
      </c>
      <c r="K420" s="84">
        <f t="shared" si="25"/>
        <v>4327.8999999999996</v>
      </c>
      <c r="L420" s="84">
        <f t="shared" si="26"/>
        <v>5</v>
      </c>
      <c r="M420" s="84">
        <f t="shared" si="27"/>
        <v>3830</v>
      </c>
      <c r="N420" s="85" t="s">
        <v>1047</v>
      </c>
    </row>
    <row r="421" spans="1:14">
      <c r="A421" s="82">
        <v>43896</v>
      </c>
      <c r="C421" t="s">
        <v>13</v>
      </c>
      <c r="D421" t="s">
        <v>14</v>
      </c>
      <c r="E421" t="s">
        <v>15</v>
      </c>
      <c r="F421" t="s">
        <v>197</v>
      </c>
      <c r="G421">
        <v>2255.58</v>
      </c>
      <c r="H421">
        <v>5.93</v>
      </c>
      <c r="I421">
        <v>0.28000000000000003</v>
      </c>
      <c r="J421">
        <f t="shared" si="24"/>
        <v>5.6499999999999995</v>
      </c>
      <c r="K421" s="84">
        <f t="shared" si="25"/>
        <v>12744.026999999998</v>
      </c>
      <c r="L421" s="84">
        <f t="shared" si="26"/>
        <v>5</v>
      </c>
      <c r="M421" s="84">
        <f t="shared" si="27"/>
        <v>11277.9</v>
      </c>
      <c r="N421" s="85" t="s">
        <v>1047</v>
      </c>
    </row>
    <row r="422" spans="1:14">
      <c r="A422" s="82">
        <v>43896</v>
      </c>
      <c r="C422" t="s">
        <v>13</v>
      </c>
      <c r="D422" t="s">
        <v>14</v>
      </c>
      <c r="E422" t="s">
        <v>15</v>
      </c>
      <c r="F422" t="s">
        <v>83</v>
      </c>
      <c r="G422">
        <v>765</v>
      </c>
      <c r="H422">
        <v>5.93</v>
      </c>
      <c r="I422">
        <v>0.28000000000000003</v>
      </c>
      <c r="J422">
        <f t="shared" si="24"/>
        <v>5.6499999999999995</v>
      </c>
      <c r="K422" s="84">
        <f t="shared" si="25"/>
        <v>4322.25</v>
      </c>
      <c r="L422" s="84">
        <f t="shared" si="26"/>
        <v>5</v>
      </c>
      <c r="M422" s="84">
        <f t="shared" si="27"/>
        <v>3825</v>
      </c>
      <c r="N422" s="85" t="s">
        <v>1047</v>
      </c>
    </row>
    <row r="423" spans="1:14">
      <c r="A423" s="82">
        <v>43896</v>
      </c>
      <c r="C423" t="s">
        <v>13</v>
      </c>
      <c r="D423" t="s">
        <v>14</v>
      </c>
      <c r="E423" t="s">
        <v>15</v>
      </c>
      <c r="F423" t="s">
        <v>83</v>
      </c>
      <c r="G423">
        <v>935</v>
      </c>
      <c r="H423">
        <v>5.93</v>
      </c>
      <c r="I423">
        <v>0.28000000000000003</v>
      </c>
      <c r="J423">
        <f t="shared" si="24"/>
        <v>5.6499999999999995</v>
      </c>
      <c r="K423" s="84">
        <f t="shared" si="25"/>
        <v>5282.7499999999991</v>
      </c>
      <c r="L423" s="84">
        <f t="shared" si="26"/>
        <v>5</v>
      </c>
      <c r="M423" s="84">
        <f t="shared" si="27"/>
        <v>4675</v>
      </c>
      <c r="N423" s="85" t="s">
        <v>1047</v>
      </c>
    </row>
    <row r="424" spans="1:14">
      <c r="A424" s="82">
        <v>43896</v>
      </c>
      <c r="C424" t="s">
        <v>13</v>
      </c>
      <c r="D424" t="s">
        <v>14</v>
      </c>
      <c r="E424" t="s">
        <v>15</v>
      </c>
      <c r="F424" t="s">
        <v>83</v>
      </c>
      <c r="G424">
        <v>618</v>
      </c>
      <c r="H424">
        <v>5.93</v>
      </c>
      <c r="I424">
        <v>0.28000000000000003</v>
      </c>
      <c r="J424">
        <f t="shared" si="24"/>
        <v>5.6499999999999995</v>
      </c>
      <c r="K424" s="84">
        <f t="shared" si="25"/>
        <v>3491.7</v>
      </c>
      <c r="L424" s="84">
        <f t="shared" si="26"/>
        <v>5</v>
      </c>
      <c r="M424" s="84">
        <f t="shared" si="27"/>
        <v>3090</v>
      </c>
      <c r="N424" s="85" t="s">
        <v>1047</v>
      </c>
    </row>
    <row r="425" spans="1:14">
      <c r="A425" s="82">
        <v>43896</v>
      </c>
      <c r="C425" t="s">
        <v>13</v>
      </c>
      <c r="D425" t="s">
        <v>14</v>
      </c>
      <c r="E425" t="s">
        <v>15</v>
      </c>
      <c r="F425" t="s">
        <v>83</v>
      </c>
      <c r="G425">
        <v>186</v>
      </c>
      <c r="H425">
        <v>5.93</v>
      </c>
      <c r="I425">
        <v>0.28000000000000003</v>
      </c>
      <c r="J425">
        <f t="shared" si="24"/>
        <v>5.6499999999999995</v>
      </c>
      <c r="K425" s="84">
        <f t="shared" si="25"/>
        <v>1050.8999999999999</v>
      </c>
      <c r="L425" s="84">
        <f t="shared" si="26"/>
        <v>5</v>
      </c>
      <c r="M425" s="84">
        <f t="shared" si="27"/>
        <v>930</v>
      </c>
      <c r="N425" s="85" t="s">
        <v>1047</v>
      </c>
    </row>
    <row r="426" spans="1:14">
      <c r="A426" s="82">
        <v>43896</v>
      </c>
      <c r="C426" t="s">
        <v>13</v>
      </c>
      <c r="D426" t="s">
        <v>14</v>
      </c>
      <c r="E426" t="s">
        <v>15</v>
      </c>
      <c r="F426" t="s">
        <v>21</v>
      </c>
      <c r="G426">
        <v>6226</v>
      </c>
      <c r="H426">
        <v>5.93</v>
      </c>
      <c r="I426">
        <v>0.28000000000000003</v>
      </c>
      <c r="J426">
        <f t="shared" si="24"/>
        <v>5.6499999999999995</v>
      </c>
      <c r="K426" s="84">
        <f t="shared" si="25"/>
        <v>35176.899999999994</v>
      </c>
      <c r="L426" s="84">
        <f t="shared" si="26"/>
        <v>5</v>
      </c>
      <c r="M426" s="84">
        <f t="shared" si="27"/>
        <v>31130</v>
      </c>
      <c r="N426" s="85" t="s">
        <v>1047</v>
      </c>
    </row>
    <row r="427" spans="1:14">
      <c r="A427" s="82">
        <v>43896</v>
      </c>
      <c r="C427" t="s">
        <v>13</v>
      </c>
      <c r="D427" t="s">
        <v>14</v>
      </c>
      <c r="E427" t="s">
        <v>15</v>
      </c>
      <c r="F427" t="s">
        <v>21</v>
      </c>
      <c r="G427">
        <v>1158</v>
      </c>
      <c r="H427">
        <v>5.93</v>
      </c>
      <c r="I427">
        <v>0.28000000000000003</v>
      </c>
      <c r="J427">
        <f t="shared" si="24"/>
        <v>5.6499999999999995</v>
      </c>
      <c r="K427" s="84">
        <f t="shared" si="25"/>
        <v>6542.7</v>
      </c>
      <c r="L427" s="84">
        <f t="shared" si="26"/>
        <v>5</v>
      </c>
      <c r="M427" s="84">
        <f t="shared" si="27"/>
        <v>5790</v>
      </c>
      <c r="N427" s="85" t="s">
        <v>1047</v>
      </c>
    </row>
    <row r="428" spans="1:14">
      <c r="A428" s="82">
        <v>43896</v>
      </c>
      <c r="C428" t="s">
        <v>13</v>
      </c>
      <c r="D428" t="s">
        <v>14</v>
      </c>
      <c r="E428" t="s">
        <v>15</v>
      </c>
      <c r="F428" t="s">
        <v>69</v>
      </c>
      <c r="G428">
        <v>1124</v>
      </c>
      <c r="H428">
        <v>5.93</v>
      </c>
      <c r="I428">
        <v>0.28000000000000003</v>
      </c>
      <c r="J428">
        <f t="shared" si="24"/>
        <v>5.6499999999999995</v>
      </c>
      <c r="K428" s="84">
        <f t="shared" si="25"/>
        <v>6350.5999999999995</v>
      </c>
      <c r="L428" s="84">
        <f t="shared" si="26"/>
        <v>5</v>
      </c>
      <c r="M428" s="84">
        <f t="shared" si="27"/>
        <v>5620</v>
      </c>
      <c r="N428" s="85" t="s">
        <v>1047</v>
      </c>
    </row>
    <row r="429" spans="1:14">
      <c r="A429" s="82">
        <v>43896</v>
      </c>
      <c r="C429" t="s">
        <v>13</v>
      </c>
      <c r="D429" t="s">
        <v>14</v>
      </c>
      <c r="E429" t="s">
        <v>15</v>
      </c>
      <c r="F429" t="s">
        <v>253</v>
      </c>
      <c r="G429">
        <v>945</v>
      </c>
      <c r="H429">
        <v>5.93</v>
      </c>
      <c r="I429">
        <v>0.28000000000000003</v>
      </c>
      <c r="J429">
        <f t="shared" si="24"/>
        <v>5.6499999999999995</v>
      </c>
      <c r="K429" s="84">
        <f t="shared" si="25"/>
        <v>5339.2499999999991</v>
      </c>
      <c r="L429" s="84">
        <f t="shared" si="26"/>
        <v>5</v>
      </c>
      <c r="M429" s="84">
        <f t="shared" si="27"/>
        <v>4725</v>
      </c>
      <c r="N429" s="85" t="s">
        <v>1047</v>
      </c>
    </row>
    <row r="430" spans="1:14">
      <c r="A430" s="82">
        <v>43896</v>
      </c>
      <c r="C430" t="s">
        <v>13</v>
      </c>
      <c r="D430" t="s">
        <v>14</v>
      </c>
      <c r="E430" t="s">
        <v>15</v>
      </c>
      <c r="F430" t="s">
        <v>253</v>
      </c>
      <c r="G430">
        <v>172</v>
      </c>
      <c r="H430">
        <v>5.93</v>
      </c>
      <c r="I430">
        <v>0.28000000000000003</v>
      </c>
      <c r="J430">
        <f t="shared" si="24"/>
        <v>5.6499999999999995</v>
      </c>
      <c r="K430" s="84">
        <f t="shared" si="25"/>
        <v>971.8</v>
      </c>
      <c r="L430" s="84">
        <f t="shared" si="26"/>
        <v>5</v>
      </c>
      <c r="M430" s="84">
        <f t="shared" si="27"/>
        <v>860</v>
      </c>
      <c r="N430" s="85" t="s">
        <v>1047</v>
      </c>
    </row>
    <row r="431" spans="1:14">
      <c r="A431" s="82">
        <v>43896</v>
      </c>
      <c r="C431" t="s">
        <v>13</v>
      </c>
      <c r="D431" t="s">
        <v>14</v>
      </c>
      <c r="E431" t="s">
        <v>15</v>
      </c>
      <c r="F431" t="s">
        <v>16</v>
      </c>
      <c r="G431">
        <v>8419</v>
      </c>
      <c r="H431">
        <v>5.93</v>
      </c>
      <c r="I431">
        <v>0.28000000000000003</v>
      </c>
      <c r="J431">
        <f t="shared" si="24"/>
        <v>5.6499999999999995</v>
      </c>
      <c r="K431" s="84">
        <f t="shared" si="25"/>
        <v>47567.35</v>
      </c>
      <c r="L431" s="84">
        <f t="shared" si="26"/>
        <v>5</v>
      </c>
      <c r="M431" s="84">
        <f t="shared" si="27"/>
        <v>42095</v>
      </c>
      <c r="N431" s="85" t="s">
        <v>1047</v>
      </c>
    </row>
    <row r="432" spans="1:14">
      <c r="A432" s="82">
        <v>43896</v>
      </c>
      <c r="C432" t="s">
        <v>13</v>
      </c>
      <c r="D432" t="s">
        <v>14</v>
      </c>
      <c r="E432" t="s">
        <v>15</v>
      </c>
      <c r="F432" t="s">
        <v>16</v>
      </c>
      <c r="G432">
        <v>6729</v>
      </c>
      <c r="H432">
        <v>5.93</v>
      </c>
      <c r="I432">
        <v>0.28000000000000003</v>
      </c>
      <c r="J432">
        <f t="shared" si="24"/>
        <v>5.6499999999999995</v>
      </c>
      <c r="K432" s="84">
        <f t="shared" si="25"/>
        <v>38018.85</v>
      </c>
      <c r="L432" s="84">
        <f t="shared" si="26"/>
        <v>5</v>
      </c>
      <c r="M432" s="84">
        <f t="shared" si="27"/>
        <v>33645</v>
      </c>
      <c r="N432" s="85" t="s">
        <v>1047</v>
      </c>
    </row>
    <row r="433" spans="1:14">
      <c r="A433" s="82">
        <v>43896</v>
      </c>
      <c r="C433" t="s">
        <v>13</v>
      </c>
      <c r="D433" t="s">
        <v>14</v>
      </c>
      <c r="E433" t="s">
        <v>15</v>
      </c>
      <c r="F433" t="s">
        <v>89</v>
      </c>
      <c r="G433">
        <v>2269</v>
      </c>
      <c r="H433">
        <v>5.93</v>
      </c>
      <c r="I433">
        <v>0.28000000000000003</v>
      </c>
      <c r="J433">
        <f t="shared" si="24"/>
        <v>5.6499999999999995</v>
      </c>
      <c r="K433" s="84">
        <f t="shared" si="25"/>
        <v>12819.849999999999</v>
      </c>
      <c r="L433" s="84">
        <f t="shared" si="26"/>
        <v>5</v>
      </c>
      <c r="M433" s="84">
        <f t="shared" si="27"/>
        <v>11345</v>
      </c>
      <c r="N433" s="85" t="s">
        <v>1047</v>
      </c>
    </row>
    <row r="434" spans="1:14">
      <c r="A434" s="82">
        <v>43896</v>
      </c>
      <c r="C434" t="s">
        <v>13</v>
      </c>
      <c r="D434" t="s">
        <v>14</v>
      </c>
      <c r="E434" t="s">
        <v>15</v>
      </c>
      <c r="F434" t="s">
        <v>19</v>
      </c>
      <c r="G434">
        <v>4679</v>
      </c>
      <c r="H434">
        <v>5.93</v>
      </c>
      <c r="I434">
        <v>0.28000000000000003</v>
      </c>
      <c r="J434">
        <f t="shared" si="24"/>
        <v>5.6499999999999995</v>
      </c>
      <c r="K434" s="84">
        <f t="shared" si="25"/>
        <v>26436.35</v>
      </c>
      <c r="L434" s="84">
        <f t="shared" si="26"/>
        <v>5</v>
      </c>
      <c r="M434" s="84">
        <f t="shared" si="27"/>
        <v>23395</v>
      </c>
      <c r="N434" s="85" t="s">
        <v>1047</v>
      </c>
    </row>
    <row r="435" spans="1:14">
      <c r="A435" s="82">
        <v>43896</v>
      </c>
      <c r="C435" t="s">
        <v>13</v>
      </c>
      <c r="D435" t="s">
        <v>14</v>
      </c>
      <c r="E435" t="s">
        <v>15</v>
      </c>
      <c r="F435" t="s">
        <v>19</v>
      </c>
      <c r="G435">
        <v>137</v>
      </c>
      <c r="H435">
        <v>5.93</v>
      </c>
      <c r="I435">
        <v>0.28000000000000003</v>
      </c>
      <c r="J435">
        <f t="shared" si="24"/>
        <v>5.6499999999999995</v>
      </c>
      <c r="K435" s="84">
        <f t="shared" si="25"/>
        <v>774.05</v>
      </c>
      <c r="L435" s="84">
        <f t="shared" si="26"/>
        <v>5</v>
      </c>
      <c r="M435" s="84">
        <f t="shared" si="27"/>
        <v>685</v>
      </c>
      <c r="N435" s="85" t="s">
        <v>1047</v>
      </c>
    </row>
    <row r="436" spans="1:14">
      <c r="A436" s="82">
        <v>43896</v>
      </c>
      <c r="C436" t="s">
        <v>13</v>
      </c>
      <c r="D436" t="s">
        <v>14</v>
      </c>
      <c r="E436" t="s">
        <v>15</v>
      </c>
      <c r="F436" t="s">
        <v>230</v>
      </c>
      <c r="G436">
        <v>177</v>
      </c>
      <c r="H436">
        <v>5.93</v>
      </c>
      <c r="I436">
        <v>0.28000000000000003</v>
      </c>
      <c r="J436">
        <f t="shared" si="24"/>
        <v>5.6499999999999995</v>
      </c>
      <c r="K436" s="84">
        <f t="shared" si="25"/>
        <v>1000.05</v>
      </c>
      <c r="L436" s="84">
        <f t="shared" si="26"/>
        <v>5</v>
      </c>
      <c r="M436" s="84">
        <f t="shared" si="27"/>
        <v>885</v>
      </c>
      <c r="N436" s="85" t="s">
        <v>1047</v>
      </c>
    </row>
    <row r="437" spans="1:14">
      <c r="A437" s="82">
        <v>43896</v>
      </c>
      <c r="C437" t="s">
        <v>13</v>
      </c>
      <c r="D437" t="s">
        <v>14</v>
      </c>
      <c r="E437" t="s">
        <v>15</v>
      </c>
      <c r="F437" t="s">
        <v>106</v>
      </c>
      <c r="G437">
        <v>109</v>
      </c>
      <c r="H437">
        <v>5.93</v>
      </c>
      <c r="I437">
        <v>0.28000000000000003</v>
      </c>
      <c r="J437">
        <f t="shared" si="24"/>
        <v>5.6499999999999995</v>
      </c>
      <c r="K437" s="84">
        <f t="shared" si="25"/>
        <v>615.84999999999991</v>
      </c>
      <c r="L437" s="84">
        <f t="shared" si="26"/>
        <v>5</v>
      </c>
      <c r="M437" s="84">
        <f t="shared" si="27"/>
        <v>545</v>
      </c>
      <c r="N437" s="85" t="s">
        <v>1047</v>
      </c>
    </row>
    <row r="438" spans="1:14">
      <c r="A438" s="82">
        <v>43896</v>
      </c>
      <c r="C438" t="s">
        <v>13</v>
      </c>
      <c r="D438" t="s">
        <v>14</v>
      </c>
      <c r="E438" t="s">
        <v>15</v>
      </c>
      <c r="F438" t="s">
        <v>106</v>
      </c>
      <c r="G438">
        <v>93</v>
      </c>
      <c r="H438">
        <v>5.93</v>
      </c>
      <c r="I438">
        <v>0.28000000000000003</v>
      </c>
      <c r="J438">
        <f t="shared" si="24"/>
        <v>5.6499999999999995</v>
      </c>
      <c r="K438" s="84">
        <f t="shared" si="25"/>
        <v>525.44999999999993</v>
      </c>
      <c r="L438" s="84">
        <f t="shared" si="26"/>
        <v>5</v>
      </c>
      <c r="M438" s="84">
        <f t="shared" si="27"/>
        <v>465</v>
      </c>
      <c r="N438" s="85" t="s">
        <v>1047</v>
      </c>
    </row>
    <row r="439" spans="1:14">
      <c r="A439" s="82">
        <v>43896</v>
      </c>
      <c r="C439" t="s">
        <v>13</v>
      </c>
      <c r="D439" t="s">
        <v>14</v>
      </c>
      <c r="E439" t="s">
        <v>15</v>
      </c>
      <c r="F439" t="s">
        <v>106</v>
      </c>
      <c r="G439">
        <v>90</v>
      </c>
      <c r="H439">
        <v>5.93</v>
      </c>
      <c r="I439">
        <v>0.28000000000000003</v>
      </c>
      <c r="J439">
        <f t="shared" si="24"/>
        <v>5.6499999999999995</v>
      </c>
      <c r="K439" s="84">
        <f t="shared" si="25"/>
        <v>508.49999999999994</v>
      </c>
      <c r="L439" s="84">
        <f t="shared" si="26"/>
        <v>5</v>
      </c>
      <c r="M439" s="84">
        <f t="shared" si="27"/>
        <v>450</v>
      </c>
      <c r="N439" s="85" t="s">
        <v>1047</v>
      </c>
    </row>
    <row r="440" spans="1:14">
      <c r="A440" s="82">
        <v>43896</v>
      </c>
      <c r="C440" t="s">
        <v>13</v>
      </c>
      <c r="D440" t="s">
        <v>14</v>
      </c>
      <c r="E440" t="s">
        <v>15</v>
      </c>
      <c r="F440" t="s">
        <v>291</v>
      </c>
      <c r="G440">
        <v>100</v>
      </c>
      <c r="H440">
        <v>5.93</v>
      </c>
      <c r="I440">
        <v>0.28000000000000003</v>
      </c>
      <c r="J440">
        <f t="shared" si="24"/>
        <v>5.6499999999999995</v>
      </c>
      <c r="K440" s="84">
        <f t="shared" si="25"/>
        <v>565</v>
      </c>
      <c r="L440" s="84">
        <f t="shared" si="26"/>
        <v>5</v>
      </c>
      <c r="M440" s="84">
        <f t="shared" si="27"/>
        <v>500</v>
      </c>
      <c r="N440" s="85" t="s">
        <v>1047</v>
      </c>
    </row>
    <row r="441" spans="1:14">
      <c r="A441" s="82">
        <v>43896</v>
      </c>
      <c r="C441" t="s">
        <v>13</v>
      </c>
      <c r="D441" t="s">
        <v>14</v>
      </c>
      <c r="E441" t="s">
        <v>15</v>
      </c>
      <c r="F441" t="s">
        <v>232</v>
      </c>
      <c r="G441">
        <v>994</v>
      </c>
      <c r="H441">
        <v>5.93</v>
      </c>
      <c r="I441">
        <v>0.28000000000000003</v>
      </c>
      <c r="J441">
        <f t="shared" si="24"/>
        <v>5.6499999999999995</v>
      </c>
      <c r="K441" s="84">
        <f t="shared" si="25"/>
        <v>5616.0999999999995</v>
      </c>
      <c r="L441" s="84">
        <f t="shared" si="26"/>
        <v>5</v>
      </c>
      <c r="M441" s="84">
        <f t="shared" si="27"/>
        <v>4970</v>
      </c>
      <c r="N441" s="85" t="s">
        <v>1047</v>
      </c>
    </row>
    <row r="442" spans="1:14">
      <c r="A442" s="82">
        <v>43896</v>
      </c>
      <c r="C442" t="s">
        <v>13</v>
      </c>
      <c r="D442" t="s">
        <v>14</v>
      </c>
      <c r="E442" t="s">
        <v>15</v>
      </c>
      <c r="F442" t="s">
        <v>25</v>
      </c>
      <c r="G442">
        <v>4512</v>
      </c>
      <c r="H442">
        <v>5.93</v>
      </c>
      <c r="I442">
        <v>0.28000000000000003</v>
      </c>
      <c r="J442">
        <f t="shared" si="24"/>
        <v>5.6499999999999995</v>
      </c>
      <c r="K442" s="84">
        <f t="shared" si="25"/>
        <v>25492.799999999999</v>
      </c>
      <c r="L442" s="84">
        <f t="shared" si="26"/>
        <v>5</v>
      </c>
      <c r="M442" s="84">
        <f t="shared" si="27"/>
        <v>22560</v>
      </c>
      <c r="N442" s="85" t="s">
        <v>1047</v>
      </c>
    </row>
    <row r="443" spans="1:14">
      <c r="A443" s="82">
        <v>43896</v>
      </c>
      <c r="C443" t="s">
        <v>13</v>
      </c>
      <c r="D443" t="s">
        <v>14</v>
      </c>
      <c r="E443" t="s">
        <v>15</v>
      </c>
      <c r="F443" t="s">
        <v>149</v>
      </c>
      <c r="G443">
        <v>2778</v>
      </c>
      <c r="H443">
        <v>5.93</v>
      </c>
      <c r="I443">
        <v>0.28000000000000003</v>
      </c>
      <c r="J443">
        <f t="shared" si="24"/>
        <v>5.6499999999999995</v>
      </c>
      <c r="K443" s="84">
        <f t="shared" si="25"/>
        <v>15695.699999999999</v>
      </c>
      <c r="L443" s="84">
        <f t="shared" si="26"/>
        <v>5</v>
      </c>
      <c r="M443" s="84">
        <f t="shared" si="27"/>
        <v>13890</v>
      </c>
      <c r="N443" s="85" t="s">
        <v>1047</v>
      </c>
    </row>
    <row r="444" spans="1:14">
      <c r="A444" s="82">
        <v>43896</v>
      </c>
      <c r="C444" t="s">
        <v>13</v>
      </c>
      <c r="D444" t="s">
        <v>14</v>
      </c>
      <c r="E444" t="s">
        <v>15</v>
      </c>
      <c r="F444" t="s">
        <v>44</v>
      </c>
      <c r="G444">
        <v>3936</v>
      </c>
      <c r="H444">
        <v>5.93</v>
      </c>
      <c r="I444">
        <v>0.28000000000000003</v>
      </c>
      <c r="J444">
        <f t="shared" si="24"/>
        <v>5.6499999999999995</v>
      </c>
      <c r="K444" s="84">
        <f t="shared" si="25"/>
        <v>22238.399999999998</v>
      </c>
      <c r="L444" s="84">
        <f t="shared" si="26"/>
        <v>5</v>
      </c>
      <c r="M444" s="84">
        <f t="shared" si="27"/>
        <v>19680</v>
      </c>
      <c r="N444" s="85" t="s">
        <v>1047</v>
      </c>
    </row>
    <row r="445" spans="1:14">
      <c r="A445" s="82">
        <v>43896</v>
      </c>
      <c r="C445" t="s">
        <v>13</v>
      </c>
      <c r="D445" t="s">
        <v>14</v>
      </c>
      <c r="E445" t="s">
        <v>15</v>
      </c>
      <c r="F445" t="s">
        <v>27</v>
      </c>
      <c r="G445">
        <v>4936</v>
      </c>
      <c r="H445">
        <v>5.93</v>
      </c>
      <c r="I445">
        <v>0.28000000000000003</v>
      </c>
      <c r="J445">
        <f t="shared" si="24"/>
        <v>5.6499999999999995</v>
      </c>
      <c r="K445" s="84">
        <f t="shared" si="25"/>
        <v>27888.399999999998</v>
      </c>
      <c r="L445" s="84">
        <f t="shared" si="26"/>
        <v>5</v>
      </c>
      <c r="M445" s="84">
        <f t="shared" si="27"/>
        <v>24680</v>
      </c>
      <c r="N445" s="85" t="s">
        <v>1047</v>
      </c>
    </row>
    <row r="446" spans="1:14">
      <c r="A446" s="82">
        <v>43896</v>
      </c>
      <c r="C446" t="s">
        <v>13</v>
      </c>
      <c r="D446" t="s">
        <v>14</v>
      </c>
      <c r="E446" t="s">
        <v>15</v>
      </c>
      <c r="F446" t="s">
        <v>27</v>
      </c>
      <c r="G446">
        <v>1953</v>
      </c>
      <c r="H446">
        <v>5.93</v>
      </c>
      <c r="I446">
        <v>0.28000000000000003</v>
      </c>
      <c r="J446">
        <f t="shared" si="24"/>
        <v>5.6499999999999995</v>
      </c>
      <c r="K446" s="84">
        <f t="shared" si="25"/>
        <v>11034.449999999999</v>
      </c>
      <c r="L446" s="84">
        <f t="shared" si="26"/>
        <v>5</v>
      </c>
      <c r="M446" s="84">
        <f t="shared" si="27"/>
        <v>9765</v>
      </c>
      <c r="N446" s="85" t="s">
        <v>1047</v>
      </c>
    </row>
    <row r="447" spans="1:14">
      <c r="A447" s="82">
        <v>43896</v>
      </c>
      <c r="C447" t="s">
        <v>13</v>
      </c>
      <c r="D447" t="s">
        <v>14</v>
      </c>
      <c r="E447" t="s">
        <v>15</v>
      </c>
      <c r="F447" t="s">
        <v>64</v>
      </c>
      <c r="G447">
        <v>751</v>
      </c>
      <c r="H447">
        <v>5.93</v>
      </c>
      <c r="I447">
        <v>0.28000000000000003</v>
      </c>
      <c r="J447">
        <f t="shared" si="24"/>
        <v>5.6499999999999995</v>
      </c>
      <c r="K447" s="84">
        <f t="shared" si="25"/>
        <v>4243.1499999999996</v>
      </c>
      <c r="L447" s="84">
        <f t="shared" si="26"/>
        <v>5</v>
      </c>
      <c r="M447" s="84">
        <f t="shared" si="27"/>
        <v>3755</v>
      </c>
      <c r="N447" s="85" t="s">
        <v>1047</v>
      </c>
    </row>
    <row r="448" spans="1:14">
      <c r="A448" s="82">
        <v>43897</v>
      </c>
      <c r="C448" t="s">
        <v>13</v>
      </c>
      <c r="D448" t="s">
        <v>14</v>
      </c>
      <c r="E448" t="s">
        <v>15</v>
      </c>
      <c r="F448" t="s">
        <v>241</v>
      </c>
      <c r="G448">
        <v>4791</v>
      </c>
      <c r="H448">
        <v>5.93</v>
      </c>
      <c r="I448">
        <v>0.28000000000000003</v>
      </c>
      <c r="J448">
        <f t="shared" si="24"/>
        <v>5.6499999999999995</v>
      </c>
      <c r="K448" s="84">
        <f t="shared" si="25"/>
        <v>27069.149999999998</v>
      </c>
      <c r="L448" s="84">
        <f t="shared" si="26"/>
        <v>5</v>
      </c>
      <c r="M448" s="84">
        <f t="shared" si="27"/>
        <v>23955</v>
      </c>
      <c r="N448" s="85" t="s">
        <v>1047</v>
      </c>
    </row>
    <row r="449" spans="1:14">
      <c r="A449" s="82">
        <v>43897</v>
      </c>
      <c r="C449" t="s">
        <v>13</v>
      </c>
      <c r="D449" t="s">
        <v>14</v>
      </c>
      <c r="E449" t="s">
        <v>15</v>
      </c>
      <c r="F449" t="s">
        <v>241</v>
      </c>
      <c r="G449">
        <v>269</v>
      </c>
      <c r="H449">
        <v>5.93</v>
      </c>
      <c r="I449">
        <v>0.28000000000000003</v>
      </c>
      <c r="J449">
        <f t="shared" si="24"/>
        <v>5.6499999999999995</v>
      </c>
      <c r="K449" s="84">
        <f t="shared" si="25"/>
        <v>1519.85</v>
      </c>
      <c r="L449" s="84">
        <f t="shared" si="26"/>
        <v>5</v>
      </c>
      <c r="M449" s="84">
        <f t="shared" si="27"/>
        <v>1345</v>
      </c>
      <c r="N449" s="85" t="s">
        <v>1047</v>
      </c>
    </row>
    <row r="450" spans="1:14">
      <c r="A450" s="82">
        <v>43897</v>
      </c>
      <c r="C450" t="s">
        <v>13</v>
      </c>
      <c r="D450" t="s">
        <v>14</v>
      </c>
      <c r="E450" t="s">
        <v>15</v>
      </c>
      <c r="F450" t="s">
        <v>170</v>
      </c>
      <c r="G450">
        <v>1279</v>
      </c>
      <c r="H450">
        <v>5.93</v>
      </c>
      <c r="I450">
        <v>0.28000000000000003</v>
      </c>
      <c r="J450">
        <f t="shared" si="24"/>
        <v>5.6499999999999995</v>
      </c>
      <c r="K450" s="84">
        <f t="shared" si="25"/>
        <v>7226.3499999999995</v>
      </c>
      <c r="L450" s="84">
        <f t="shared" si="26"/>
        <v>5</v>
      </c>
      <c r="M450" s="84">
        <f t="shared" si="27"/>
        <v>6395</v>
      </c>
      <c r="N450" s="85" t="s">
        <v>1047</v>
      </c>
    </row>
    <row r="451" spans="1:14">
      <c r="A451" s="82">
        <v>43897</v>
      </c>
      <c r="C451" t="s">
        <v>13</v>
      </c>
      <c r="D451" t="s">
        <v>14</v>
      </c>
      <c r="E451" t="s">
        <v>15</v>
      </c>
      <c r="F451" t="s">
        <v>170</v>
      </c>
      <c r="G451">
        <v>927</v>
      </c>
      <c r="H451">
        <v>5.93</v>
      </c>
      <c r="I451">
        <v>0.28000000000000003</v>
      </c>
      <c r="J451">
        <f t="shared" ref="J451:J514" si="28">H451-I451</f>
        <v>5.6499999999999995</v>
      </c>
      <c r="K451" s="84">
        <f t="shared" ref="K451:K514" si="29">J451*G451</f>
        <v>5237.5499999999993</v>
      </c>
      <c r="L451" s="84">
        <f t="shared" ref="L451:L514" si="30">J451/1.13</f>
        <v>5</v>
      </c>
      <c r="M451" s="84">
        <f t="shared" ref="M451:M514" si="31">L451*G451</f>
        <v>4635</v>
      </c>
      <c r="N451" s="85" t="s">
        <v>1047</v>
      </c>
    </row>
    <row r="452" spans="1:14">
      <c r="A452" s="82">
        <v>43897</v>
      </c>
      <c r="C452" t="s">
        <v>13</v>
      </c>
      <c r="D452" t="s">
        <v>14</v>
      </c>
      <c r="E452" t="s">
        <v>15</v>
      </c>
      <c r="F452" t="s">
        <v>170</v>
      </c>
      <c r="G452">
        <v>708</v>
      </c>
      <c r="H452">
        <v>5.93</v>
      </c>
      <c r="I452">
        <v>0.28000000000000003</v>
      </c>
      <c r="J452">
        <f t="shared" si="28"/>
        <v>5.6499999999999995</v>
      </c>
      <c r="K452" s="84">
        <f t="shared" si="29"/>
        <v>4000.2</v>
      </c>
      <c r="L452" s="84">
        <f t="shared" si="30"/>
        <v>5</v>
      </c>
      <c r="M452" s="84">
        <f t="shared" si="31"/>
        <v>3540</v>
      </c>
      <c r="N452" s="85" t="s">
        <v>1047</v>
      </c>
    </row>
    <row r="453" spans="1:14">
      <c r="A453" s="82">
        <v>43897</v>
      </c>
      <c r="C453" t="s">
        <v>13</v>
      </c>
      <c r="D453" t="s">
        <v>14</v>
      </c>
      <c r="E453" t="s">
        <v>15</v>
      </c>
      <c r="F453" t="s">
        <v>34</v>
      </c>
      <c r="G453">
        <v>2765</v>
      </c>
      <c r="H453">
        <v>5.93</v>
      </c>
      <c r="I453">
        <v>0.28000000000000003</v>
      </c>
      <c r="J453">
        <f t="shared" si="28"/>
        <v>5.6499999999999995</v>
      </c>
      <c r="K453" s="84">
        <f t="shared" si="29"/>
        <v>15622.249999999998</v>
      </c>
      <c r="L453" s="84">
        <f t="shared" si="30"/>
        <v>5</v>
      </c>
      <c r="M453" s="84">
        <f t="shared" si="31"/>
        <v>13825</v>
      </c>
      <c r="N453" s="85" t="s">
        <v>1047</v>
      </c>
    </row>
    <row r="454" spans="1:14">
      <c r="A454" s="82">
        <v>43897</v>
      </c>
      <c r="C454" t="s">
        <v>13</v>
      </c>
      <c r="D454" t="s">
        <v>14</v>
      </c>
      <c r="E454" t="s">
        <v>15</v>
      </c>
      <c r="F454" t="s">
        <v>35</v>
      </c>
      <c r="G454">
        <v>8563</v>
      </c>
      <c r="H454">
        <v>5.93</v>
      </c>
      <c r="I454">
        <v>0.28000000000000003</v>
      </c>
      <c r="J454">
        <f t="shared" si="28"/>
        <v>5.6499999999999995</v>
      </c>
      <c r="K454" s="84">
        <f t="shared" si="29"/>
        <v>48380.95</v>
      </c>
      <c r="L454" s="84">
        <f t="shared" si="30"/>
        <v>5</v>
      </c>
      <c r="M454" s="84">
        <f t="shared" si="31"/>
        <v>42815</v>
      </c>
      <c r="N454" s="85" t="s">
        <v>1047</v>
      </c>
    </row>
    <row r="455" spans="1:14">
      <c r="A455" s="82">
        <v>43897</v>
      </c>
      <c r="C455" t="s">
        <v>13</v>
      </c>
      <c r="D455" t="s">
        <v>14</v>
      </c>
      <c r="E455" t="s">
        <v>15</v>
      </c>
      <c r="F455" t="s">
        <v>29</v>
      </c>
      <c r="G455">
        <v>5706</v>
      </c>
      <c r="H455">
        <v>5.93</v>
      </c>
      <c r="I455">
        <v>0.28000000000000003</v>
      </c>
      <c r="J455">
        <f t="shared" si="28"/>
        <v>5.6499999999999995</v>
      </c>
      <c r="K455" s="84">
        <f t="shared" si="29"/>
        <v>32238.899999999998</v>
      </c>
      <c r="L455" s="84">
        <f t="shared" si="30"/>
        <v>5</v>
      </c>
      <c r="M455" s="84">
        <f t="shared" si="31"/>
        <v>28530</v>
      </c>
      <c r="N455" s="85" t="s">
        <v>1047</v>
      </c>
    </row>
    <row r="456" spans="1:14">
      <c r="A456" s="82">
        <v>43897</v>
      </c>
      <c r="C456" t="s">
        <v>13</v>
      </c>
      <c r="D456" t="s">
        <v>14</v>
      </c>
      <c r="E456" t="s">
        <v>15</v>
      </c>
      <c r="F456" t="s">
        <v>29</v>
      </c>
      <c r="G456">
        <v>1159</v>
      </c>
      <c r="H456">
        <v>5.93</v>
      </c>
      <c r="I456">
        <v>0.28000000000000003</v>
      </c>
      <c r="J456">
        <f t="shared" si="28"/>
        <v>5.6499999999999995</v>
      </c>
      <c r="K456" s="84">
        <f t="shared" si="29"/>
        <v>6548.3499999999995</v>
      </c>
      <c r="L456" s="84">
        <f t="shared" si="30"/>
        <v>5</v>
      </c>
      <c r="M456" s="84">
        <f t="shared" si="31"/>
        <v>5795</v>
      </c>
      <c r="N456" s="85" t="s">
        <v>1047</v>
      </c>
    </row>
    <row r="457" spans="1:14">
      <c r="A457" s="82">
        <v>43897</v>
      </c>
      <c r="C457" t="s">
        <v>13</v>
      </c>
      <c r="D457" t="s">
        <v>14</v>
      </c>
      <c r="E457" t="s">
        <v>15</v>
      </c>
      <c r="F457" t="s">
        <v>29</v>
      </c>
      <c r="G457">
        <v>2013</v>
      </c>
      <c r="H457">
        <v>5.93</v>
      </c>
      <c r="I457">
        <v>0.28000000000000003</v>
      </c>
      <c r="J457">
        <f t="shared" si="28"/>
        <v>5.6499999999999995</v>
      </c>
      <c r="K457" s="84">
        <f t="shared" si="29"/>
        <v>11373.449999999999</v>
      </c>
      <c r="L457" s="84">
        <f t="shared" si="30"/>
        <v>5</v>
      </c>
      <c r="M457" s="84">
        <f t="shared" si="31"/>
        <v>10065</v>
      </c>
      <c r="N457" s="85" t="s">
        <v>1047</v>
      </c>
    </row>
    <row r="458" spans="1:14">
      <c r="A458" s="82">
        <v>43897</v>
      </c>
      <c r="C458" t="s">
        <v>13</v>
      </c>
      <c r="D458" t="s">
        <v>14</v>
      </c>
      <c r="E458" t="s">
        <v>15</v>
      </c>
      <c r="F458" t="s">
        <v>37</v>
      </c>
      <c r="G458">
        <v>2762</v>
      </c>
      <c r="H458">
        <v>5.93</v>
      </c>
      <c r="I458">
        <v>0.28000000000000003</v>
      </c>
      <c r="J458">
        <f t="shared" si="28"/>
        <v>5.6499999999999995</v>
      </c>
      <c r="K458" s="84">
        <f t="shared" si="29"/>
        <v>15605.3</v>
      </c>
      <c r="L458" s="84">
        <f t="shared" si="30"/>
        <v>5</v>
      </c>
      <c r="M458" s="84">
        <f t="shared" si="31"/>
        <v>13810</v>
      </c>
      <c r="N458" s="85" t="s">
        <v>1047</v>
      </c>
    </row>
    <row r="459" spans="1:14">
      <c r="A459" s="82">
        <v>43897</v>
      </c>
      <c r="C459" t="s">
        <v>13</v>
      </c>
      <c r="D459" t="s">
        <v>14</v>
      </c>
      <c r="E459" t="s">
        <v>15</v>
      </c>
      <c r="F459" t="s">
        <v>39</v>
      </c>
      <c r="G459">
        <v>732</v>
      </c>
      <c r="H459">
        <v>5.93</v>
      </c>
      <c r="I459">
        <v>0.28000000000000003</v>
      </c>
      <c r="J459">
        <f t="shared" si="28"/>
        <v>5.6499999999999995</v>
      </c>
      <c r="K459" s="84">
        <f t="shared" si="29"/>
        <v>4135.7999999999993</v>
      </c>
      <c r="L459" s="84">
        <f t="shared" si="30"/>
        <v>5</v>
      </c>
      <c r="M459" s="84">
        <f t="shared" si="31"/>
        <v>3660</v>
      </c>
      <c r="N459" s="85" t="s">
        <v>1047</v>
      </c>
    </row>
    <row r="460" spans="1:14">
      <c r="A460" s="82">
        <v>43897</v>
      </c>
      <c r="C460" t="s">
        <v>13</v>
      </c>
      <c r="D460" t="s">
        <v>14</v>
      </c>
      <c r="E460" t="s">
        <v>15</v>
      </c>
      <c r="F460" t="s">
        <v>197</v>
      </c>
      <c r="G460">
        <v>4076</v>
      </c>
      <c r="H460">
        <v>5.93</v>
      </c>
      <c r="I460">
        <v>0.28000000000000003</v>
      </c>
      <c r="J460">
        <f t="shared" si="28"/>
        <v>5.6499999999999995</v>
      </c>
      <c r="K460" s="84">
        <f t="shared" si="29"/>
        <v>23029.399999999998</v>
      </c>
      <c r="L460" s="84">
        <f t="shared" si="30"/>
        <v>5</v>
      </c>
      <c r="M460" s="84">
        <f t="shared" si="31"/>
        <v>20380</v>
      </c>
      <c r="N460" s="85" t="s">
        <v>1047</v>
      </c>
    </row>
    <row r="461" spans="1:14">
      <c r="A461" s="82">
        <v>43897</v>
      </c>
      <c r="C461" t="s">
        <v>13</v>
      </c>
      <c r="D461" t="s">
        <v>14</v>
      </c>
      <c r="E461" t="s">
        <v>15</v>
      </c>
      <c r="F461" t="s">
        <v>83</v>
      </c>
      <c r="G461">
        <v>805</v>
      </c>
      <c r="H461">
        <v>5.93</v>
      </c>
      <c r="I461">
        <v>0.28000000000000003</v>
      </c>
      <c r="J461">
        <f t="shared" si="28"/>
        <v>5.6499999999999995</v>
      </c>
      <c r="K461" s="84">
        <f t="shared" si="29"/>
        <v>4548.25</v>
      </c>
      <c r="L461" s="84">
        <f t="shared" si="30"/>
        <v>5</v>
      </c>
      <c r="M461" s="84">
        <f t="shared" si="31"/>
        <v>4025</v>
      </c>
      <c r="N461" s="85" t="s">
        <v>1047</v>
      </c>
    </row>
    <row r="462" spans="1:14">
      <c r="A462" s="82">
        <v>43897</v>
      </c>
      <c r="C462" t="s">
        <v>13</v>
      </c>
      <c r="D462" t="s">
        <v>14</v>
      </c>
      <c r="E462" t="s">
        <v>15</v>
      </c>
      <c r="F462" t="s">
        <v>83</v>
      </c>
      <c r="G462">
        <v>866</v>
      </c>
      <c r="H462">
        <v>5.93</v>
      </c>
      <c r="I462">
        <v>0.28000000000000003</v>
      </c>
      <c r="J462">
        <f t="shared" si="28"/>
        <v>5.6499999999999995</v>
      </c>
      <c r="K462" s="84">
        <f t="shared" si="29"/>
        <v>4892.8999999999996</v>
      </c>
      <c r="L462" s="84">
        <f t="shared" si="30"/>
        <v>5</v>
      </c>
      <c r="M462" s="84">
        <f t="shared" si="31"/>
        <v>4330</v>
      </c>
      <c r="N462" s="85" t="s">
        <v>1047</v>
      </c>
    </row>
    <row r="463" spans="1:14">
      <c r="A463" s="82">
        <v>43897</v>
      </c>
      <c r="C463" t="s">
        <v>13</v>
      </c>
      <c r="D463" t="s">
        <v>14</v>
      </c>
      <c r="E463" t="s">
        <v>15</v>
      </c>
      <c r="F463" t="s">
        <v>83</v>
      </c>
      <c r="G463">
        <v>629</v>
      </c>
      <c r="H463">
        <v>5.93</v>
      </c>
      <c r="I463">
        <v>0.28000000000000003</v>
      </c>
      <c r="J463">
        <f t="shared" si="28"/>
        <v>5.6499999999999995</v>
      </c>
      <c r="K463" s="84">
        <f t="shared" si="29"/>
        <v>3553.8499999999995</v>
      </c>
      <c r="L463" s="84">
        <f t="shared" si="30"/>
        <v>5</v>
      </c>
      <c r="M463" s="84">
        <f t="shared" si="31"/>
        <v>3145</v>
      </c>
      <c r="N463" s="85" t="s">
        <v>1047</v>
      </c>
    </row>
    <row r="464" spans="1:14">
      <c r="A464" s="82">
        <v>43897</v>
      </c>
      <c r="C464" t="s">
        <v>13</v>
      </c>
      <c r="D464" t="s">
        <v>14</v>
      </c>
      <c r="E464" t="s">
        <v>15</v>
      </c>
      <c r="F464" t="s">
        <v>83</v>
      </c>
      <c r="G464">
        <v>868</v>
      </c>
      <c r="H464">
        <v>5.93</v>
      </c>
      <c r="I464">
        <v>0.28000000000000003</v>
      </c>
      <c r="J464">
        <f t="shared" si="28"/>
        <v>5.6499999999999995</v>
      </c>
      <c r="K464" s="84">
        <f t="shared" si="29"/>
        <v>4904.2</v>
      </c>
      <c r="L464" s="84">
        <f t="shared" si="30"/>
        <v>5</v>
      </c>
      <c r="M464" s="84">
        <f t="shared" si="31"/>
        <v>4340</v>
      </c>
      <c r="N464" s="85" t="s">
        <v>1047</v>
      </c>
    </row>
    <row r="465" spans="1:14">
      <c r="A465" s="82">
        <v>43897</v>
      </c>
      <c r="C465" t="s">
        <v>13</v>
      </c>
      <c r="D465" t="s">
        <v>14</v>
      </c>
      <c r="E465" t="s">
        <v>15</v>
      </c>
      <c r="F465" t="s">
        <v>83</v>
      </c>
      <c r="G465">
        <v>1085</v>
      </c>
      <c r="H465">
        <v>5.93</v>
      </c>
      <c r="I465">
        <v>0.28000000000000003</v>
      </c>
      <c r="J465">
        <f t="shared" si="28"/>
        <v>5.6499999999999995</v>
      </c>
      <c r="K465" s="84">
        <f t="shared" si="29"/>
        <v>6130.2499999999991</v>
      </c>
      <c r="L465" s="84">
        <f t="shared" si="30"/>
        <v>5</v>
      </c>
      <c r="M465" s="84">
        <f t="shared" si="31"/>
        <v>5425</v>
      </c>
      <c r="N465" s="85" t="s">
        <v>1047</v>
      </c>
    </row>
    <row r="466" spans="1:14">
      <c r="A466" s="82">
        <v>43897</v>
      </c>
      <c r="C466" t="s">
        <v>13</v>
      </c>
      <c r="D466" t="s">
        <v>14</v>
      </c>
      <c r="E466" t="s">
        <v>15</v>
      </c>
      <c r="F466" t="s">
        <v>83</v>
      </c>
      <c r="G466">
        <v>328</v>
      </c>
      <c r="H466">
        <v>5.93</v>
      </c>
      <c r="I466">
        <v>0.28000000000000003</v>
      </c>
      <c r="J466">
        <f t="shared" si="28"/>
        <v>5.6499999999999995</v>
      </c>
      <c r="K466" s="84">
        <f t="shared" si="29"/>
        <v>1853.1999999999998</v>
      </c>
      <c r="L466" s="84">
        <f t="shared" si="30"/>
        <v>5</v>
      </c>
      <c r="M466" s="84">
        <f t="shared" si="31"/>
        <v>1640</v>
      </c>
      <c r="N466" s="85" t="s">
        <v>1047</v>
      </c>
    </row>
    <row r="467" spans="1:14">
      <c r="A467" s="82">
        <v>43897</v>
      </c>
      <c r="C467" t="s">
        <v>13</v>
      </c>
      <c r="D467" t="s">
        <v>14</v>
      </c>
      <c r="E467" t="s">
        <v>15</v>
      </c>
      <c r="F467" t="s">
        <v>21</v>
      </c>
      <c r="G467">
        <v>4119</v>
      </c>
      <c r="H467">
        <v>5.93</v>
      </c>
      <c r="I467">
        <v>0.28000000000000003</v>
      </c>
      <c r="J467">
        <f t="shared" si="28"/>
        <v>5.6499999999999995</v>
      </c>
      <c r="K467" s="84">
        <f t="shared" si="29"/>
        <v>23272.35</v>
      </c>
      <c r="L467" s="84">
        <f t="shared" si="30"/>
        <v>5</v>
      </c>
      <c r="M467" s="84">
        <f t="shared" si="31"/>
        <v>20595</v>
      </c>
      <c r="N467" s="85" t="s">
        <v>1047</v>
      </c>
    </row>
    <row r="468" spans="1:14">
      <c r="A468" s="82">
        <v>43897</v>
      </c>
      <c r="C468" t="s">
        <v>13</v>
      </c>
      <c r="D468" t="s">
        <v>14</v>
      </c>
      <c r="E468" t="s">
        <v>15</v>
      </c>
      <c r="F468" t="s">
        <v>21</v>
      </c>
      <c r="G468">
        <v>2268</v>
      </c>
      <c r="H468">
        <v>5.93</v>
      </c>
      <c r="I468">
        <v>0.28000000000000003</v>
      </c>
      <c r="J468">
        <f t="shared" si="28"/>
        <v>5.6499999999999995</v>
      </c>
      <c r="K468" s="84">
        <f t="shared" si="29"/>
        <v>12814.199999999999</v>
      </c>
      <c r="L468" s="84">
        <f t="shared" si="30"/>
        <v>5</v>
      </c>
      <c r="M468" s="84">
        <f t="shared" si="31"/>
        <v>11340</v>
      </c>
      <c r="N468" s="85" t="s">
        <v>1047</v>
      </c>
    </row>
    <row r="469" spans="1:14">
      <c r="A469" s="82">
        <v>43897</v>
      </c>
      <c r="C469" t="s">
        <v>13</v>
      </c>
      <c r="D469" t="s">
        <v>14</v>
      </c>
      <c r="E469" t="s">
        <v>15</v>
      </c>
      <c r="F469" t="s">
        <v>21</v>
      </c>
      <c r="G469">
        <v>212</v>
      </c>
      <c r="H469">
        <v>5.93</v>
      </c>
      <c r="I469">
        <v>0.28000000000000003</v>
      </c>
      <c r="J469">
        <f t="shared" si="28"/>
        <v>5.6499999999999995</v>
      </c>
      <c r="K469" s="84">
        <f t="shared" si="29"/>
        <v>1197.8</v>
      </c>
      <c r="L469" s="84">
        <f t="shared" si="30"/>
        <v>5</v>
      </c>
      <c r="M469" s="84">
        <f t="shared" si="31"/>
        <v>1060</v>
      </c>
      <c r="N469" s="85" t="s">
        <v>1047</v>
      </c>
    </row>
    <row r="470" spans="1:14">
      <c r="A470" s="82">
        <v>43897</v>
      </c>
      <c r="C470" t="s">
        <v>13</v>
      </c>
      <c r="D470" t="s">
        <v>14</v>
      </c>
      <c r="E470" t="s">
        <v>15</v>
      </c>
      <c r="F470" t="s">
        <v>21</v>
      </c>
      <c r="G470">
        <v>155</v>
      </c>
      <c r="H470">
        <v>5.93</v>
      </c>
      <c r="I470">
        <v>0.28000000000000003</v>
      </c>
      <c r="J470">
        <f t="shared" si="28"/>
        <v>5.6499999999999995</v>
      </c>
      <c r="K470" s="84">
        <f t="shared" si="29"/>
        <v>875.74999999999989</v>
      </c>
      <c r="L470" s="84">
        <f t="shared" si="30"/>
        <v>5</v>
      </c>
      <c r="M470" s="84">
        <f t="shared" si="31"/>
        <v>775</v>
      </c>
      <c r="N470" s="85" t="s">
        <v>1047</v>
      </c>
    </row>
    <row r="471" spans="1:14">
      <c r="A471" s="82">
        <v>43897</v>
      </c>
      <c r="C471" t="s">
        <v>13</v>
      </c>
      <c r="D471" t="s">
        <v>14</v>
      </c>
      <c r="E471" t="s">
        <v>15</v>
      </c>
      <c r="F471" t="s">
        <v>69</v>
      </c>
      <c r="G471">
        <v>1397</v>
      </c>
      <c r="H471">
        <v>5.93</v>
      </c>
      <c r="I471">
        <v>0.28000000000000003</v>
      </c>
      <c r="J471">
        <f t="shared" si="28"/>
        <v>5.6499999999999995</v>
      </c>
      <c r="K471" s="84">
        <f t="shared" si="29"/>
        <v>7893.0499999999993</v>
      </c>
      <c r="L471" s="84">
        <f t="shared" si="30"/>
        <v>5</v>
      </c>
      <c r="M471" s="84">
        <f t="shared" si="31"/>
        <v>6985</v>
      </c>
      <c r="N471" s="85" t="s">
        <v>1047</v>
      </c>
    </row>
    <row r="472" spans="1:14">
      <c r="A472" s="82">
        <v>43897</v>
      </c>
      <c r="C472" t="s">
        <v>13</v>
      </c>
      <c r="D472" t="s">
        <v>14</v>
      </c>
      <c r="E472" t="s">
        <v>15</v>
      </c>
      <c r="F472" t="s">
        <v>69</v>
      </c>
      <c r="G472">
        <v>2056</v>
      </c>
      <c r="H472">
        <v>5.93</v>
      </c>
      <c r="I472">
        <v>0.28000000000000003</v>
      </c>
      <c r="J472">
        <f t="shared" si="28"/>
        <v>5.6499999999999995</v>
      </c>
      <c r="K472" s="84">
        <f t="shared" si="29"/>
        <v>11616.4</v>
      </c>
      <c r="L472" s="84">
        <f t="shared" si="30"/>
        <v>5</v>
      </c>
      <c r="M472" s="84">
        <f t="shared" si="31"/>
        <v>10280</v>
      </c>
      <c r="N472" s="85" t="s">
        <v>1047</v>
      </c>
    </row>
    <row r="473" spans="1:14">
      <c r="A473" s="82">
        <v>43897</v>
      </c>
      <c r="C473" t="s">
        <v>13</v>
      </c>
      <c r="D473" t="s">
        <v>14</v>
      </c>
      <c r="E473" t="s">
        <v>15</v>
      </c>
      <c r="F473" t="s">
        <v>69</v>
      </c>
      <c r="G473">
        <v>304</v>
      </c>
      <c r="H473">
        <v>5.93</v>
      </c>
      <c r="I473">
        <v>0.28000000000000003</v>
      </c>
      <c r="J473">
        <f t="shared" si="28"/>
        <v>5.6499999999999995</v>
      </c>
      <c r="K473" s="84">
        <f t="shared" si="29"/>
        <v>1717.6</v>
      </c>
      <c r="L473" s="84">
        <f t="shared" si="30"/>
        <v>5</v>
      </c>
      <c r="M473" s="84">
        <f t="shared" si="31"/>
        <v>1520</v>
      </c>
      <c r="N473" s="85" t="s">
        <v>1047</v>
      </c>
    </row>
    <row r="474" spans="1:14">
      <c r="A474" s="82">
        <v>43897</v>
      </c>
      <c r="C474" t="s">
        <v>13</v>
      </c>
      <c r="D474" t="s">
        <v>14</v>
      </c>
      <c r="E474" t="s">
        <v>15</v>
      </c>
      <c r="F474" t="s">
        <v>16</v>
      </c>
      <c r="G474">
        <v>9194</v>
      </c>
      <c r="H474">
        <v>5.93</v>
      </c>
      <c r="I474">
        <v>0.28000000000000003</v>
      </c>
      <c r="J474">
        <f t="shared" si="28"/>
        <v>5.6499999999999995</v>
      </c>
      <c r="K474" s="84">
        <f t="shared" si="29"/>
        <v>51946.1</v>
      </c>
      <c r="L474" s="84">
        <f t="shared" si="30"/>
        <v>5</v>
      </c>
      <c r="M474" s="84">
        <f t="shared" si="31"/>
        <v>45970</v>
      </c>
      <c r="N474" s="85" t="s">
        <v>1047</v>
      </c>
    </row>
    <row r="475" spans="1:14">
      <c r="A475" s="82">
        <v>43897</v>
      </c>
      <c r="C475" t="s">
        <v>13</v>
      </c>
      <c r="D475" t="s">
        <v>14</v>
      </c>
      <c r="E475" t="s">
        <v>15</v>
      </c>
      <c r="F475" t="s">
        <v>16</v>
      </c>
      <c r="G475">
        <v>7354</v>
      </c>
      <c r="H475">
        <v>5.93</v>
      </c>
      <c r="I475">
        <v>0.28000000000000003</v>
      </c>
      <c r="J475">
        <f t="shared" si="28"/>
        <v>5.6499999999999995</v>
      </c>
      <c r="K475" s="84">
        <f t="shared" si="29"/>
        <v>41550.1</v>
      </c>
      <c r="L475" s="84">
        <f t="shared" si="30"/>
        <v>5</v>
      </c>
      <c r="M475" s="84">
        <f t="shared" si="31"/>
        <v>36770</v>
      </c>
      <c r="N475" s="85" t="s">
        <v>1047</v>
      </c>
    </row>
    <row r="476" spans="1:14">
      <c r="A476" s="82">
        <v>43897</v>
      </c>
      <c r="C476" t="s">
        <v>13</v>
      </c>
      <c r="D476" t="s">
        <v>14</v>
      </c>
      <c r="E476" t="s">
        <v>15</v>
      </c>
      <c r="F476" t="s">
        <v>89</v>
      </c>
      <c r="G476">
        <v>1286</v>
      </c>
      <c r="H476">
        <v>5.93</v>
      </c>
      <c r="I476">
        <v>0.28000000000000003</v>
      </c>
      <c r="J476">
        <f t="shared" si="28"/>
        <v>5.6499999999999995</v>
      </c>
      <c r="K476" s="84">
        <f t="shared" si="29"/>
        <v>7265.9</v>
      </c>
      <c r="L476" s="84">
        <f t="shared" si="30"/>
        <v>5</v>
      </c>
      <c r="M476" s="84">
        <f t="shared" si="31"/>
        <v>6430</v>
      </c>
      <c r="N476" s="85" t="s">
        <v>1047</v>
      </c>
    </row>
    <row r="477" spans="1:14">
      <c r="A477" s="82">
        <v>43897</v>
      </c>
      <c r="C477" t="s">
        <v>13</v>
      </c>
      <c r="D477" t="s">
        <v>14</v>
      </c>
      <c r="E477" t="s">
        <v>15</v>
      </c>
      <c r="F477" t="s">
        <v>19</v>
      </c>
      <c r="G477">
        <v>1645</v>
      </c>
      <c r="H477">
        <v>5.93</v>
      </c>
      <c r="I477">
        <v>0.28000000000000003</v>
      </c>
      <c r="J477">
        <f t="shared" si="28"/>
        <v>5.6499999999999995</v>
      </c>
      <c r="K477" s="84">
        <f t="shared" si="29"/>
        <v>9294.25</v>
      </c>
      <c r="L477" s="84">
        <f t="shared" si="30"/>
        <v>5</v>
      </c>
      <c r="M477" s="84">
        <f t="shared" si="31"/>
        <v>8225</v>
      </c>
      <c r="N477" s="85" t="s">
        <v>1047</v>
      </c>
    </row>
    <row r="478" spans="1:14">
      <c r="A478" s="82">
        <v>43897</v>
      </c>
      <c r="C478" t="s">
        <v>13</v>
      </c>
      <c r="D478" t="s">
        <v>14</v>
      </c>
      <c r="E478" t="s">
        <v>15</v>
      </c>
      <c r="F478" t="s">
        <v>19</v>
      </c>
      <c r="G478">
        <v>4986</v>
      </c>
      <c r="H478">
        <v>5.93</v>
      </c>
      <c r="I478">
        <v>0.28000000000000003</v>
      </c>
      <c r="J478">
        <f t="shared" si="28"/>
        <v>5.6499999999999995</v>
      </c>
      <c r="K478" s="84">
        <f t="shared" si="29"/>
        <v>28170.899999999998</v>
      </c>
      <c r="L478" s="84">
        <f t="shared" si="30"/>
        <v>5</v>
      </c>
      <c r="M478" s="84">
        <f t="shared" si="31"/>
        <v>24930</v>
      </c>
      <c r="N478" s="85" t="s">
        <v>1047</v>
      </c>
    </row>
    <row r="479" spans="1:14">
      <c r="A479" s="82">
        <v>43897</v>
      </c>
      <c r="C479" t="s">
        <v>13</v>
      </c>
      <c r="D479" t="s">
        <v>14</v>
      </c>
      <c r="E479" t="s">
        <v>15</v>
      </c>
      <c r="F479" t="s">
        <v>230</v>
      </c>
      <c r="G479">
        <v>981</v>
      </c>
      <c r="H479">
        <v>5.93</v>
      </c>
      <c r="I479">
        <v>0.28000000000000003</v>
      </c>
      <c r="J479">
        <f t="shared" si="28"/>
        <v>5.6499999999999995</v>
      </c>
      <c r="K479" s="84">
        <f t="shared" si="29"/>
        <v>5542.65</v>
      </c>
      <c r="L479" s="84">
        <f t="shared" si="30"/>
        <v>5</v>
      </c>
      <c r="M479" s="84">
        <f t="shared" si="31"/>
        <v>4905</v>
      </c>
      <c r="N479" s="85" t="s">
        <v>1047</v>
      </c>
    </row>
    <row r="480" spans="1:14">
      <c r="A480" s="82">
        <v>43897</v>
      </c>
      <c r="C480" t="s">
        <v>13</v>
      </c>
      <c r="D480" t="s">
        <v>14</v>
      </c>
      <c r="E480" t="s">
        <v>15</v>
      </c>
      <c r="F480" t="s">
        <v>230</v>
      </c>
      <c r="G480">
        <v>150</v>
      </c>
      <c r="H480">
        <v>5.93</v>
      </c>
      <c r="I480">
        <v>0.28000000000000003</v>
      </c>
      <c r="J480">
        <f t="shared" si="28"/>
        <v>5.6499999999999995</v>
      </c>
      <c r="K480" s="84">
        <f t="shared" si="29"/>
        <v>847.49999999999989</v>
      </c>
      <c r="L480" s="84">
        <f t="shared" si="30"/>
        <v>5</v>
      </c>
      <c r="M480" s="84">
        <f t="shared" si="31"/>
        <v>750</v>
      </c>
      <c r="N480" s="85" t="s">
        <v>1047</v>
      </c>
    </row>
    <row r="481" spans="1:14">
      <c r="A481" s="82">
        <v>43897</v>
      </c>
      <c r="C481" t="s">
        <v>13</v>
      </c>
      <c r="D481" t="s">
        <v>14</v>
      </c>
      <c r="E481" t="s">
        <v>15</v>
      </c>
      <c r="F481" t="s">
        <v>106</v>
      </c>
      <c r="G481">
        <v>166</v>
      </c>
      <c r="H481">
        <v>5.93</v>
      </c>
      <c r="I481">
        <v>0.28000000000000003</v>
      </c>
      <c r="J481">
        <f t="shared" si="28"/>
        <v>5.6499999999999995</v>
      </c>
      <c r="K481" s="84">
        <f t="shared" si="29"/>
        <v>937.89999999999986</v>
      </c>
      <c r="L481" s="84">
        <f t="shared" si="30"/>
        <v>5</v>
      </c>
      <c r="M481" s="84">
        <f t="shared" si="31"/>
        <v>830</v>
      </c>
      <c r="N481" s="85" t="s">
        <v>1047</v>
      </c>
    </row>
    <row r="482" spans="1:14">
      <c r="A482" s="82">
        <v>43897</v>
      </c>
      <c r="C482" t="s">
        <v>13</v>
      </c>
      <c r="D482" t="s">
        <v>14</v>
      </c>
      <c r="E482" t="s">
        <v>15</v>
      </c>
      <c r="F482" t="s">
        <v>291</v>
      </c>
      <c r="G482">
        <v>92</v>
      </c>
      <c r="H482">
        <v>5.93</v>
      </c>
      <c r="I482">
        <v>0.28000000000000003</v>
      </c>
      <c r="J482">
        <f t="shared" si="28"/>
        <v>5.6499999999999995</v>
      </c>
      <c r="K482" s="84">
        <f t="shared" si="29"/>
        <v>519.79999999999995</v>
      </c>
      <c r="L482" s="84">
        <f t="shared" si="30"/>
        <v>5</v>
      </c>
      <c r="M482" s="84">
        <f t="shared" si="31"/>
        <v>460</v>
      </c>
      <c r="N482" s="85" t="s">
        <v>1047</v>
      </c>
    </row>
    <row r="483" spans="1:14">
      <c r="A483" s="82">
        <v>43897</v>
      </c>
      <c r="C483" t="s">
        <v>13</v>
      </c>
      <c r="D483" t="s">
        <v>14</v>
      </c>
      <c r="E483" t="s">
        <v>15</v>
      </c>
      <c r="F483" t="s">
        <v>232</v>
      </c>
      <c r="G483">
        <v>363</v>
      </c>
      <c r="H483">
        <v>5.93</v>
      </c>
      <c r="I483">
        <v>0.28000000000000003</v>
      </c>
      <c r="J483">
        <f t="shared" si="28"/>
        <v>5.6499999999999995</v>
      </c>
      <c r="K483" s="84">
        <f t="shared" si="29"/>
        <v>2050.9499999999998</v>
      </c>
      <c r="L483" s="84">
        <f t="shared" si="30"/>
        <v>5</v>
      </c>
      <c r="M483" s="84">
        <f t="shared" si="31"/>
        <v>1815</v>
      </c>
      <c r="N483" s="85" t="s">
        <v>1047</v>
      </c>
    </row>
    <row r="484" spans="1:14">
      <c r="A484" s="82">
        <v>43897</v>
      </c>
      <c r="C484" t="s">
        <v>13</v>
      </c>
      <c r="D484" t="s">
        <v>14</v>
      </c>
      <c r="E484" t="s">
        <v>15</v>
      </c>
      <c r="F484" t="s">
        <v>232</v>
      </c>
      <c r="G484">
        <v>3025</v>
      </c>
      <c r="H484">
        <v>5.93</v>
      </c>
      <c r="I484">
        <v>0.28000000000000003</v>
      </c>
      <c r="J484">
        <f t="shared" si="28"/>
        <v>5.6499999999999995</v>
      </c>
      <c r="K484" s="84">
        <f t="shared" si="29"/>
        <v>17091.25</v>
      </c>
      <c r="L484" s="84">
        <f t="shared" si="30"/>
        <v>5</v>
      </c>
      <c r="M484" s="84">
        <f t="shared" si="31"/>
        <v>15125</v>
      </c>
      <c r="N484" s="85" t="s">
        <v>1047</v>
      </c>
    </row>
    <row r="485" spans="1:14">
      <c r="A485" s="82">
        <v>43897</v>
      </c>
      <c r="C485" t="s">
        <v>13</v>
      </c>
      <c r="D485" t="s">
        <v>14</v>
      </c>
      <c r="E485" t="s">
        <v>15</v>
      </c>
      <c r="F485" t="s">
        <v>25</v>
      </c>
      <c r="G485">
        <v>4117</v>
      </c>
      <c r="H485">
        <v>5.93</v>
      </c>
      <c r="I485">
        <v>0.28000000000000003</v>
      </c>
      <c r="J485">
        <f t="shared" si="28"/>
        <v>5.6499999999999995</v>
      </c>
      <c r="K485" s="84">
        <f t="shared" si="29"/>
        <v>23261.05</v>
      </c>
      <c r="L485" s="84">
        <f t="shared" si="30"/>
        <v>5</v>
      </c>
      <c r="M485" s="84">
        <f t="shared" si="31"/>
        <v>20585</v>
      </c>
      <c r="N485" s="85" t="s">
        <v>1047</v>
      </c>
    </row>
    <row r="486" spans="1:14">
      <c r="A486" s="82">
        <v>43897</v>
      </c>
      <c r="C486" t="s">
        <v>13</v>
      </c>
      <c r="D486" t="s">
        <v>14</v>
      </c>
      <c r="E486" t="s">
        <v>15</v>
      </c>
      <c r="F486" t="s">
        <v>149</v>
      </c>
      <c r="G486">
        <v>3158</v>
      </c>
      <c r="H486">
        <v>5.93</v>
      </c>
      <c r="I486">
        <v>0.28000000000000003</v>
      </c>
      <c r="J486">
        <f t="shared" si="28"/>
        <v>5.6499999999999995</v>
      </c>
      <c r="K486" s="84">
        <f t="shared" si="29"/>
        <v>17842.699999999997</v>
      </c>
      <c r="L486" s="84">
        <f t="shared" si="30"/>
        <v>5</v>
      </c>
      <c r="M486" s="84">
        <f t="shared" si="31"/>
        <v>15790</v>
      </c>
      <c r="N486" s="85" t="s">
        <v>1047</v>
      </c>
    </row>
    <row r="487" spans="1:14">
      <c r="A487" s="82">
        <v>43897</v>
      </c>
      <c r="C487" t="s">
        <v>13</v>
      </c>
      <c r="D487" t="s">
        <v>14</v>
      </c>
      <c r="E487" t="s">
        <v>15</v>
      </c>
      <c r="F487" t="s">
        <v>44</v>
      </c>
      <c r="G487">
        <v>5672</v>
      </c>
      <c r="H487">
        <v>5.93</v>
      </c>
      <c r="I487">
        <v>0.28000000000000003</v>
      </c>
      <c r="J487">
        <f t="shared" si="28"/>
        <v>5.6499999999999995</v>
      </c>
      <c r="K487" s="84">
        <f t="shared" si="29"/>
        <v>32046.799999999996</v>
      </c>
      <c r="L487" s="84">
        <f t="shared" si="30"/>
        <v>5</v>
      </c>
      <c r="M487" s="84">
        <f t="shared" si="31"/>
        <v>28360</v>
      </c>
      <c r="N487" s="85" t="s">
        <v>1047</v>
      </c>
    </row>
    <row r="488" spans="1:14">
      <c r="A488" s="82">
        <v>43897</v>
      </c>
      <c r="C488" t="s">
        <v>13</v>
      </c>
      <c r="D488" t="s">
        <v>14</v>
      </c>
      <c r="E488" t="s">
        <v>15</v>
      </c>
      <c r="F488" t="s">
        <v>27</v>
      </c>
      <c r="G488">
        <v>5463</v>
      </c>
      <c r="H488">
        <v>5.93</v>
      </c>
      <c r="I488">
        <v>0.28000000000000003</v>
      </c>
      <c r="J488">
        <f t="shared" si="28"/>
        <v>5.6499999999999995</v>
      </c>
      <c r="K488" s="84">
        <f t="shared" si="29"/>
        <v>30865.949999999997</v>
      </c>
      <c r="L488" s="84">
        <f t="shared" si="30"/>
        <v>5</v>
      </c>
      <c r="M488" s="84">
        <f t="shared" si="31"/>
        <v>27315</v>
      </c>
      <c r="N488" s="85" t="s">
        <v>1047</v>
      </c>
    </row>
    <row r="489" spans="1:14">
      <c r="A489" s="82">
        <v>43897</v>
      </c>
      <c r="C489" t="s">
        <v>13</v>
      </c>
      <c r="D489" t="s">
        <v>14</v>
      </c>
      <c r="E489" t="s">
        <v>15</v>
      </c>
      <c r="F489" t="s">
        <v>27</v>
      </c>
      <c r="G489">
        <v>2553</v>
      </c>
      <c r="H489">
        <v>5.93</v>
      </c>
      <c r="I489">
        <v>0.28000000000000003</v>
      </c>
      <c r="J489">
        <f t="shared" si="28"/>
        <v>5.6499999999999995</v>
      </c>
      <c r="K489" s="84">
        <f t="shared" si="29"/>
        <v>14424.449999999999</v>
      </c>
      <c r="L489" s="84">
        <f t="shared" si="30"/>
        <v>5</v>
      </c>
      <c r="M489" s="84">
        <f t="shared" si="31"/>
        <v>12765</v>
      </c>
      <c r="N489" s="85" t="s">
        <v>1047</v>
      </c>
    </row>
    <row r="490" spans="1:14">
      <c r="A490" s="82">
        <v>43897</v>
      </c>
      <c r="C490" t="s">
        <v>13</v>
      </c>
      <c r="D490" t="s">
        <v>14</v>
      </c>
      <c r="E490" t="s">
        <v>15</v>
      </c>
      <c r="F490" t="s">
        <v>64</v>
      </c>
      <c r="G490">
        <v>652</v>
      </c>
      <c r="H490">
        <v>5.93</v>
      </c>
      <c r="I490">
        <v>0.28000000000000003</v>
      </c>
      <c r="J490">
        <f t="shared" si="28"/>
        <v>5.6499999999999995</v>
      </c>
      <c r="K490" s="84">
        <f t="shared" si="29"/>
        <v>3683.7999999999997</v>
      </c>
      <c r="L490" s="84">
        <f t="shared" si="30"/>
        <v>5</v>
      </c>
      <c r="M490" s="84">
        <f t="shared" si="31"/>
        <v>3260</v>
      </c>
      <c r="N490" s="85" t="s">
        <v>1047</v>
      </c>
    </row>
    <row r="491" spans="1:14">
      <c r="A491" s="82">
        <v>43897</v>
      </c>
      <c r="C491" t="s">
        <v>13</v>
      </c>
      <c r="D491" t="s">
        <v>14</v>
      </c>
      <c r="E491" t="s">
        <v>15</v>
      </c>
      <c r="F491" t="s">
        <v>64</v>
      </c>
      <c r="G491">
        <v>669</v>
      </c>
      <c r="H491">
        <v>5.93</v>
      </c>
      <c r="I491">
        <v>0.28000000000000003</v>
      </c>
      <c r="J491">
        <f t="shared" si="28"/>
        <v>5.6499999999999995</v>
      </c>
      <c r="K491" s="84">
        <f t="shared" si="29"/>
        <v>3779.8499999999995</v>
      </c>
      <c r="L491" s="84">
        <f t="shared" si="30"/>
        <v>5</v>
      </c>
      <c r="M491" s="84">
        <f t="shared" si="31"/>
        <v>3345</v>
      </c>
      <c r="N491" s="85" t="s">
        <v>1047</v>
      </c>
    </row>
    <row r="492" spans="1:14">
      <c r="A492" s="82">
        <v>43897</v>
      </c>
      <c r="C492" t="s">
        <v>13</v>
      </c>
      <c r="D492" t="s">
        <v>14</v>
      </c>
      <c r="E492" t="s">
        <v>15</v>
      </c>
      <c r="F492" t="s">
        <v>64</v>
      </c>
      <c r="G492">
        <v>185</v>
      </c>
      <c r="H492">
        <v>5.93</v>
      </c>
      <c r="I492">
        <v>0.28000000000000003</v>
      </c>
      <c r="J492">
        <f t="shared" si="28"/>
        <v>5.6499999999999995</v>
      </c>
      <c r="K492" s="84">
        <f t="shared" si="29"/>
        <v>1045.25</v>
      </c>
      <c r="L492" s="84">
        <f t="shared" si="30"/>
        <v>5</v>
      </c>
      <c r="M492" s="84">
        <f t="shared" si="31"/>
        <v>925</v>
      </c>
      <c r="N492" s="85" t="s">
        <v>1047</v>
      </c>
    </row>
    <row r="493" spans="1:14">
      <c r="A493" s="82">
        <v>43897</v>
      </c>
      <c r="C493" t="s">
        <v>13</v>
      </c>
      <c r="D493" t="s">
        <v>14</v>
      </c>
      <c r="E493" t="s">
        <v>15</v>
      </c>
      <c r="F493" t="s">
        <v>64</v>
      </c>
      <c r="G493">
        <v>461</v>
      </c>
      <c r="H493">
        <v>5.93</v>
      </c>
      <c r="I493">
        <v>0.28000000000000003</v>
      </c>
      <c r="J493">
        <f t="shared" si="28"/>
        <v>5.6499999999999995</v>
      </c>
      <c r="K493" s="84">
        <f t="shared" si="29"/>
        <v>2604.6499999999996</v>
      </c>
      <c r="L493" s="84">
        <f t="shared" si="30"/>
        <v>5</v>
      </c>
      <c r="M493" s="84">
        <f t="shared" si="31"/>
        <v>2305</v>
      </c>
      <c r="N493" s="85" t="s">
        <v>1047</v>
      </c>
    </row>
    <row r="494" spans="1:14">
      <c r="A494" s="82">
        <v>43898</v>
      </c>
      <c r="C494" t="s">
        <v>13</v>
      </c>
      <c r="D494" t="s">
        <v>14</v>
      </c>
      <c r="E494" t="s">
        <v>15</v>
      </c>
      <c r="F494" t="s">
        <v>241</v>
      </c>
      <c r="G494">
        <v>2735</v>
      </c>
      <c r="H494">
        <v>5.93</v>
      </c>
      <c r="I494">
        <v>0.28000000000000003</v>
      </c>
      <c r="J494">
        <f t="shared" si="28"/>
        <v>5.6499999999999995</v>
      </c>
      <c r="K494" s="84">
        <f t="shared" si="29"/>
        <v>15452.749999999998</v>
      </c>
      <c r="L494" s="84">
        <f t="shared" si="30"/>
        <v>5</v>
      </c>
      <c r="M494" s="84">
        <f t="shared" si="31"/>
        <v>13675</v>
      </c>
      <c r="N494" s="85" t="s">
        <v>1047</v>
      </c>
    </row>
    <row r="495" spans="1:14">
      <c r="A495" s="82">
        <v>43898</v>
      </c>
      <c r="C495" t="s">
        <v>13</v>
      </c>
      <c r="D495" t="s">
        <v>14</v>
      </c>
      <c r="E495" t="s">
        <v>15</v>
      </c>
      <c r="F495" t="s">
        <v>170</v>
      </c>
      <c r="G495">
        <v>981</v>
      </c>
      <c r="H495">
        <v>5.93</v>
      </c>
      <c r="I495">
        <v>0.28000000000000003</v>
      </c>
      <c r="J495">
        <f t="shared" si="28"/>
        <v>5.6499999999999995</v>
      </c>
      <c r="K495" s="84">
        <f t="shared" si="29"/>
        <v>5542.65</v>
      </c>
      <c r="L495" s="84">
        <f t="shared" si="30"/>
        <v>5</v>
      </c>
      <c r="M495" s="84">
        <f t="shared" si="31"/>
        <v>4905</v>
      </c>
      <c r="N495" s="85" t="s">
        <v>1047</v>
      </c>
    </row>
    <row r="496" spans="1:14">
      <c r="A496" s="82">
        <v>43898</v>
      </c>
      <c r="C496" t="s">
        <v>13</v>
      </c>
      <c r="D496" t="s">
        <v>14</v>
      </c>
      <c r="E496" t="s">
        <v>15</v>
      </c>
      <c r="F496" t="s">
        <v>170</v>
      </c>
      <c r="G496">
        <v>843</v>
      </c>
      <c r="H496">
        <v>5.93</v>
      </c>
      <c r="I496">
        <v>0.28000000000000003</v>
      </c>
      <c r="J496">
        <f t="shared" si="28"/>
        <v>5.6499999999999995</v>
      </c>
      <c r="K496" s="84">
        <f t="shared" si="29"/>
        <v>4762.95</v>
      </c>
      <c r="L496" s="84">
        <f t="shared" si="30"/>
        <v>5</v>
      </c>
      <c r="M496" s="84">
        <f t="shared" si="31"/>
        <v>4215</v>
      </c>
      <c r="N496" s="85" t="s">
        <v>1047</v>
      </c>
    </row>
    <row r="497" spans="1:14">
      <c r="A497" s="82">
        <v>43898</v>
      </c>
      <c r="C497" t="s">
        <v>13</v>
      </c>
      <c r="D497" t="s">
        <v>14</v>
      </c>
      <c r="E497" t="s">
        <v>15</v>
      </c>
      <c r="F497" t="s">
        <v>170</v>
      </c>
      <c r="G497">
        <v>982</v>
      </c>
      <c r="H497">
        <v>5.93</v>
      </c>
      <c r="I497">
        <v>0.28000000000000003</v>
      </c>
      <c r="J497">
        <f t="shared" si="28"/>
        <v>5.6499999999999995</v>
      </c>
      <c r="K497" s="84">
        <f t="shared" si="29"/>
        <v>5548.2999999999993</v>
      </c>
      <c r="L497" s="84">
        <f t="shared" si="30"/>
        <v>5</v>
      </c>
      <c r="M497" s="84">
        <f t="shared" si="31"/>
        <v>4910</v>
      </c>
      <c r="N497" s="85" t="s">
        <v>1047</v>
      </c>
    </row>
    <row r="498" spans="1:14">
      <c r="A498" s="82">
        <v>43898</v>
      </c>
      <c r="C498" t="s">
        <v>13</v>
      </c>
      <c r="D498" t="s">
        <v>14</v>
      </c>
      <c r="E498" t="s">
        <v>15</v>
      </c>
      <c r="F498" t="s">
        <v>34</v>
      </c>
      <c r="G498">
        <v>3352</v>
      </c>
      <c r="H498">
        <v>5.93</v>
      </c>
      <c r="I498">
        <v>0.28000000000000003</v>
      </c>
      <c r="J498">
        <f t="shared" si="28"/>
        <v>5.6499999999999995</v>
      </c>
      <c r="K498" s="84">
        <f t="shared" si="29"/>
        <v>18938.8</v>
      </c>
      <c r="L498" s="84">
        <f t="shared" si="30"/>
        <v>5</v>
      </c>
      <c r="M498" s="84">
        <f t="shared" si="31"/>
        <v>16760</v>
      </c>
      <c r="N498" s="85" t="s">
        <v>1047</v>
      </c>
    </row>
    <row r="499" spans="1:14">
      <c r="A499" s="82">
        <v>43898</v>
      </c>
      <c r="C499" t="s">
        <v>13</v>
      </c>
      <c r="D499" t="s">
        <v>14</v>
      </c>
      <c r="E499" t="s">
        <v>15</v>
      </c>
      <c r="F499" t="s">
        <v>35</v>
      </c>
      <c r="G499">
        <v>10406</v>
      </c>
      <c r="H499">
        <v>5.93</v>
      </c>
      <c r="I499">
        <v>0.28000000000000003</v>
      </c>
      <c r="J499">
        <f t="shared" si="28"/>
        <v>5.6499999999999995</v>
      </c>
      <c r="K499" s="84">
        <f t="shared" si="29"/>
        <v>58793.899999999994</v>
      </c>
      <c r="L499" s="84">
        <f t="shared" si="30"/>
        <v>5</v>
      </c>
      <c r="M499" s="84">
        <f t="shared" si="31"/>
        <v>52030</v>
      </c>
      <c r="N499" s="85" t="s">
        <v>1047</v>
      </c>
    </row>
    <row r="500" spans="1:14">
      <c r="A500" s="82">
        <v>43898</v>
      </c>
      <c r="C500" t="s">
        <v>13</v>
      </c>
      <c r="D500" t="s">
        <v>14</v>
      </c>
      <c r="E500" t="s">
        <v>15</v>
      </c>
      <c r="F500" t="s">
        <v>29</v>
      </c>
      <c r="G500">
        <v>4923</v>
      </c>
      <c r="H500">
        <v>5.93</v>
      </c>
      <c r="I500">
        <v>0.28000000000000003</v>
      </c>
      <c r="J500">
        <f t="shared" si="28"/>
        <v>5.6499999999999995</v>
      </c>
      <c r="K500" s="84">
        <f t="shared" si="29"/>
        <v>27814.949999999997</v>
      </c>
      <c r="L500" s="84">
        <f t="shared" si="30"/>
        <v>5</v>
      </c>
      <c r="M500" s="84">
        <f t="shared" si="31"/>
        <v>24615</v>
      </c>
      <c r="N500" s="85" t="s">
        <v>1047</v>
      </c>
    </row>
    <row r="501" spans="1:14">
      <c r="A501" s="82">
        <v>43898</v>
      </c>
      <c r="C501" t="s">
        <v>13</v>
      </c>
      <c r="D501" t="s">
        <v>14</v>
      </c>
      <c r="E501" t="s">
        <v>15</v>
      </c>
      <c r="F501" t="s">
        <v>29</v>
      </c>
      <c r="G501">
        <v>1034</v>
      </c>
      <c r="H501">
        <v>5.93</v>
      </c>
      <c r="I501">
        <v>0.28000000000000003</v>
      </c>
      <c r="J501">
        <f t="shared" si="28"/>
        <v>5.6499999999999995</v>
      </c>
      <c r="K501" s="84">
        <f t="shared" si="29"/>
        <v>5842.0999999999995</v>
      </c>
      <c r="L501" s="84">
        <f t="shared" si="30"/>
        <v>5</v>
      </c>
      <c r="M501" s="84">
        <f t="shared" si="31"/>
        <v>5170</v>
      </c>
      <c r="N501" s="85" t="s">
        <v>1047</v>
      </c>
    </row>
    <row r="502" spans="1:14">
      <c r="A502" s="82">
        <v>43898</v>
      </c>
      <c r="C502" t="s">
        <v>13</v>
      </c>
      <c r="D502" t="s">
        <v>14</v>
      </c>
      <c r="E502" t="s">
        <v>15</v>
      </c>
      <c r="F502" t="s">
        <v>29</v>
      </c>
      <c r="G502">
        <v>139</v>
      </c>
      <c r="H502">
        <v>5.93</v>
      </c>
      <c r="I502">
        <v>0.28000000000000003</v>
      </c>
      <c r="J502">
        <f t="shared" si="28"/>
        <v>5.6499999999999995</v>
      </c>
      <c r="K502" s="84">
        <f t="shared" si="29"/>
        <v>785.34999999999991</v>
      </c>
      <c r="L502" s="84">
        <f t="shared" si="30"/>
        <v>5</v>
      </c>
      <c r="M502" s="84">
        <f t="shared" si="31"/>
        <v>695</v>
      </c>
      <c r="N502" s="85" t="s">
        <v>1047</v>
      </c>
    </row>
    <row r="503" spans="1:14">
      <c r="A503" s="82">
        <v>43898</v>
      </c>
      <c r="C503" t="s">
        <v>13</v>
      </c>
      <c r="D503" t="s">
        <v>14</v>
      </c>
      <c r="E503" t="s">
        <v>15</v>
      </c>
      <c r="F503" t="s">
        <v>37</v>
      </c>
      <c r="G503">
        <v>2957</v>
      </c>
      <c r="H503">
        <v>5.93</v>
      </c>
      <c r="I503">
        <v>0.28000000000000003</v>
      </c>
      <c r="J503">
        <f t="shared" si="28"/>
        <v>5.6499999999999995</v>
      </c>
      <c r="K503" s="84">
        <f t="shared" si="29"/>
        <v>16707.05</v>
      </c>
      <c r="L503" s="84">
        <f t="shared" si="30"/>
        <v>5</v>
      </c>
      <c r="M503" s="84">
        <f t="shared" si="31"/>
        <v>14785</v>
      </c>
      <c r="N503" s="85" t="s">
        <v>1047</v>
      </c>
    </row>
    <row r="504" spans="1:14">
      <c r="A504" s="82">
        <v>43898</v>
      </c>
      <c r="C504" t="s">
        <v>13</v>
      </c>
      <c r="D504" t="s">
        <v>14</v>
      </c>
      <c r="E504" t="s">
        <v>15</v>
      </c>
      <c r="F504" t="s">
        <v>39</v>
      </c>
      <c r="G504">
        <v>2209</v>
      </c>
      <c r="H504">
        <v>5.93</v>
      </c>
      <c r="I504">
        <v>0.28000000000000003</v>
      </c>
      <c r="J504">
        <f t="shared" si="28"/>
        <v>5.6499999999999995</v>
      </c>
      <c r="K504" s="84">
        <f t="shared" si="29"/>
        <v>12480.849999999999</v>
      </c>
      <c r="L504" s="84">
        <f t="shared" si="30"/>
        <v>5</v>
      </c>
      <c r="M504" s="84">
        <f t="shared" si="31"/>
        <v>11045</v>
      </c>
      <c r="N504" s="85" t="s">
        <v>1047</v>
      </c>
    </row>
    <row r="505" spans="1:14">
      <c r="A505" s="82">
        <v>43898</v>
      </c>
      <c r="C505" t="s">
        <v>13</v>
      </c>
      <c r="D505" t="s">
        <v>14</v>
      </c>
      <c r="E505" t="s">
        <v>15</v>
      </c>
      <c r="F505" t="s">
        <v>39</v>
      </c>
      <c r="G505">
        <v>229</v>
      </c>
      <c r="H505">
        <v>5.93</v>
      </c>
      <c r="I505">
        <v>0.28000000000000003</v>
      </c>
      <c r="J505">
        <f t="shared" si="28"/>
        <v>5.6499999999999995</v>
      </c>
      <c r="K505" s="84">
        <f t="shared" si="29"/>
        <v>1293.8499999999999</v>
      </c>
      <c r="L505" s="84">
        <f t="shared" si="30"/>
        <v>5</v>
      </c>
      <c r="M505" s="84">
        <f t="shared" si="31"/>
        <v>1145</v>
      </c>
      <c r="N505" s="85" t="s">
        <v>1047</v>
      </c>
    </row>
    <row r="506" spans="1:14">
      <c r="A506" s="82">
        <v>43898</v>
      </c>
      <c r="C506" t="s">
        <v>13</v>
      </c>
      <c r="D506" t="s">
        <v>14</v>
      </c>
      <c r="E506" t="s">
        <v>15</v>
      </c>
      <c r="F506" t="s">
        <v>197</v>
      </c>
      <c r="G506">
        <v>3574.5</v>
      </c>
      <c r="H506">
        <v>5.93</v>
      </c>
      <c r="I506">
        <v>0.28000000000000003</v>
      </c>
      <c r="J506">
        <f t="shared" si="28"/>
        <v>5.6499999999999995</v>
      </c>
      <c r="K506" s="84">
        <f t="shared" si="29"/>
        <v>20195.924999999999</v>
      </c>
      <c r="L506" s="84">
        <f t="shared" si="30"/>
        <v>5</v>
      </c>
      <c r="M506" s="84">
        <f t="shared" si="31"/>
        <v>17872.5</v>
      </c>
      <c r="N506" s="85" t="s">
        <v>1047</v>
      </c>
    </row>
    <row r="507" spans="1:14">
      <c r="A507" s="82">
        <v>43898</v>
      </c>
      <c r="C507" t="s">
        <v>13</v>
      </c>
      <c r="D507" t="s">
        <v>14</v>
      </c>
      <c r="E507" t="s">
        <v>15</v>
      </c>
      <c r="F507" t="s">
        <v>83</v>
      </c>
      <c r="G507">
        <v>785</v>
      </c>
      <c r="H507">
        <v>5.93</v>
      </c>
      <c r="I507">
        <v>0.28000000000000003</v>
      </c>
      <c r="J507">
        <f t="shared" si="28"/>
        <v>5.6499999999999995</v>
      </c>
      <c r="K507" s="84">
        <f t="shared" si="29"/>
        <v>4435.25</v>
      </c>
      <c r="L507" s="84">
        <f t="shared" si="30"/>
        <v>5</v>
      </c>
      <c r="M507" s="84">
        <f t="shared" si="31"/>
        <v>3925</v>
      </c>
      <c r="N507" s="85" t="s">
        <v>1047</v>
      </c>
    </row>
    <row r="508" spans="1:14">
      <c r="A508" s="82">
        <v>43898</v>
      </c>
      <c r="C508" t="s">
        <v>13</v>
      </c>
      <c r="D508" t="s">
        <v>14</v>
      </c>
      <c r="E508" t="s">
        <v>15</v>
      </c>
      <c r="F508" t="s">
        <v>83</v>
      </c>
      <c r="G508">
        <v>922</v>
      </c>
      <c r="H508">
        <v>5.93</v>
      </c>
      <c r="I508">
        <v>0.28000000000000003</v>
      </c>
      <c r="J508">
        <f t="shared" si="28"/>
        <v>5.6499999999999995</v>
      </c>
      <c r="K508" s="84">
        <f t="shared" si="29"/>
        <v>5209.2999999999993</v>
      </c>
      <c r="L508" s="84">
        <f t="shared" si="30"/>
        <v>5</v>
      </c>
      <c r="M508" s="84">
        <f t="shared" si="31"/>
        <v>4610</v>
      </c>
      <c r="N508" s="85" t="s">
        <v>1047</v>
      </c>
    </row>
    <row r="509" spans="1:14">
      <c r="A509" s="82">
        <v>43898</v>
      </c>
      <c r="C509" t="s">
        <v>13</v>
      </c>
      <c r="D509" t="s">
        <v>14</v>
      </c>
      <c r="E509" t="s">
        <v>15</v>
      </c>
      <c r="F509" t="s">
        <v>83</v>
      </c>
      <c r="G509">
        <v>981</v>
      </c>
      <c r="H509">
        <v>5.93</v>
      </c>
      <c r="I509">
        <v>0.28000000000000003</v>
      </c>
      <c r="J509">
        <f t="shared" si="28"/>
        <v>5.6499999999999995</v>
      </c>
      <c r="K509" s="84">
        <f t="shared" si="29"/>
        <v>5542.65</v>
      </c>
      <c r="L509" s="84">
        <f t="shared" si="30"/>
        <v>5</v>
      </c>
      <c r="M509" s="84">
        <f t="shared" si="31"/>
        <v>4905</v>
      </c>
      <c r="N509" s="85" t="s">
        <v>1047</v>
      </c>
    </row>
    <row r="510" spans="1:14">
      <c r="A510" s="82">
        <v>43898</v>
      </c>
      <c r="C510" t="s">
        <v>13</v>
      </c>
      <c r="D510" t="s">
        <v>14</v>
      </c>
      <c r="E510" t="s">
        <v>15</v>
      </c>
      <c r="F510" t="s">
        <v>83</v>
      </c>
      <c r="G510">
        <v>697</v>
      </c>
      <c r="H510">
        <v>5.93</v>
      </c>
      <c r="I510">
        <v>0.28000000000000003</v>
      </c>
      <c r="J510">
        <f t="shared" si="28"/>
        <v>5.6499999999999995</v>
      </c>
      <c r="K510" s="84">
        <f t="shared" si="29"/>
        <v>3938.0499999999997</v>
      </c>
      <c r="L510" s="84">
        <f t="shared" si="30"/>
        <v>5</v>
      </c>
      <c r="M510" s="84">
        <f t="shared" si="31"/>
        <v>3485</v>
      </c>
      <c r="N510" s="85" t="s">
        <v>1047</v>
      </c>
    </row>
    <row r="511" spans="1:14">
      <c r="A511" s="82">
        <v>43898</v>
      </c>
      <c r="C511" t="s">
        <v>13</v>
      </c>
      <c r="D511" t="s">
        <v>14</v>
      </c>
      <c r="E511" t="s">
        <v>15</v>
      </c>
      <c r="F511" t="s">
        <v>21</v>
      </c>
      <c r="G511">
        <v>7974</v>
      </c>
      <c r="H511">
        <v>5.93</v>
      </c>
      <c r="I511">
        <v>0.28000000000000003</v>
      </c>
      <c r="J511">
        <f t="shared" si="28"/>
        <v>5.6499999999999995</v>
      </c>
      <c r="K511" s="84">
        <f t="shared" si="29"/>
        <v>45053.1</v>
      </c>
      <c r="L511" s="84">
        <f t="shared" si="30"/>
        <v>5</v>
      </c>
      <c r="M511" s="84">
        <f t="shared" si="31"/>
        <v>39870</v>
      </c>
      <c r="N511" s="85" t="s">
        <v>1047</v>
      </c>
    </row>
    <row r="512" spans="1:14">
      <c r="A512" s="82">
        <v>43898</v>
      </c>
      <c r="C512" t="s">
        <v>13</v>
      </c>
      <c r="D512" t="s">
        <v>14</v>
      </c>
      <c r="E512" t="s">
        <v>15</v>
      </c>
      <c r="F512" t="s">
        <v>69</v>
      </c>
      <c r="G512">
        <v>93</v>
      </c>
      <c r="H512">
        <v>5.93</v>
      </c>
      <c r="I512">
        <v>0.28000000000000003</v>
      </c>
      <c r="J512">
        <f t="shared" si="28"/>
        <v>5.6499999999999995</v>
      </c>
      <c r="K512" s="84">
        <f t="shared" si="29"/>
        <v>525.44999999999993</v>
      </c>
      <c r="L512" s="84">
        <f t="shared" si="30"/>
        <v>5</v>
      </c>
      <c r="M512" s="84">
        <f t="shared" si="31"/>
        <v>465</v>
      </c>
      <c r="N512" s="85" t="s">
        <v>1047</v>
      </c>
    </row>
    <row r="513" spans="1:14">
      <c r="A513" s="82">
        <v>43898</v>
      </c>
      <c r="C513" t="s">
        <v>13</v>
      </c>
      <c r="D513" t="s">
        <v>14</v>
      </c>
      <c r="E513" t="s">
        <v>15</v>
      </c>
      <c r="F513" t="s">
        <v>69</v>
      </c>
      <c r="G513">
        <v>75</v>
      </c>
      <c r="H513">
        <v>5.93</v>
      </c>
      <c r="I513">
        <v>0.28000000000000003</v>
      </c>
      <c r="J513">
        <f t="shared" si="28"/>
        <v>5.6499999999999995</v>
      </c>
      <c r="K513" s="84">
        <f t="shared" si="29"/>
        <v>423.74999999999994</v>
      </c>
      <c r="L513" s="84">
        <f t="shared" si="30"/>
        <v>5</v>
      </c>
      <c r="M513" s="84">
        <f t="shared" si="31"/>
        <v>375</v>
      </c>
      <c r="N513" s="85" t="s">
        <v>1047</v>
      </c>
    </row>
    <row r="514" spans="1:14">
      <c r="A514" s="82">
        <v>43898</v>
      </c>
      <c r="C514" t="s">
        <v>13</v>
      </c>
      <c r="D514" t="s">
        <v>14</v>
      </c>
      <c r="E514" t="s">
        <v>15</v>
      </c>
      <c r="F514" t="s">
        <v>69</v>
      </c>
      <c r="G514">
        <v>1542</v>
      </c>
      <c r="H514">
        <v>5.93</v>
      </c>
      <c r="I514">
        <v>0.28000000000000003</v>
      </c>
      <c r="J514">
        <f t="shared" si="28"/>
        <v>5.6499999999999995</v>
      </c>
      <c r="K514" s="84">
        <f t="shared" si="29"/>
        <v>8712.2999999999993</v>
      </c>
      <c r="L514" s="84">
        <f t="shared" si="30"/>
        <v>5</v>
      </c>
      <c r="M514" s="84">
        <f t="shared" si="31"/>
        <v>7710</v>
      </c>
      <c r="N514" s="85" t="s">
        <v>1047</v>
      </c>
    </row>
    <row r="515" spans="1:14">
      <c r="A515" s="82">
        <v>43898</v>
      </c>
      <c r="C515" t="s">
        <v>13</v>
      </c>
      <c r="D515" t="s">
        <v>14</v>
      </c>
      <c r="E515" t="s">
        <v>15</v>
      </c>
      <c r="F515" t="s">
        <v>253</v>
      </c>
      <c r="G515">
        <v>1115</v>
      </c>
      <c r="H515">
        <v>5.93</v>
      </c>
      <c r="I515">
        <v>0.28000000000000003</v>
      </c>
      <c r="J515">
        <f t="shared" ref="J515:J578" si="32">H515-I515</f>
        <v>5.6499999999999995</v>
      </c>
      <c r="K515" s="84">
        <f t="shared" ref="K515:K578" si="33">J515*G515</f>
        <v>6299.7499999999991</v>
      </c>
      <c r="L515" s="84">
        <f t="shared" ref="L515:L578" si="34">J515/1.13</f>
        <v>5</v>
      </c>
      <c r="M515" s="84">
        <f t="shared" ref="M515:M578" si="35">L515*G515</f>
        <v>5575</v>
      </c>
      <c r="N515" s="85" t="s">
        <v>1047</v>
      </c>
    </row>
    <row r="516" spans="1:14">
      <c r="A516" s="82">
        <v>43898</v>
      </c>
      <c r="C516" t="s">
        <v>13</v>
      </c>
      <c r="D516" t="s">
        <v>14</v>
      </c>
      <c r="E516" t="s">
        <v>15</v>
      </c>
      <c r="F516" t="s">
        <v>253</v>
      </c>
      <c r="G516">
        <v>579</v>
      </c>
      <c r="H516">
        <v>5.93</v>
      </c>
      <c r="I516">
        <v>0.28000000000000003</v>
      </c>
      <c r="J516">
        <f t="shared" si="32"/>
        <v>5.6499999999999995</v>
      </c>
      <c r="K516" s="84">
        <f t="shared" si="33"/>
        <v>3271.35</v>
      </c>
      <c r="L516" s="84">
        <f t="shared" si="34"/>
        <v>5</v>
      </c>
      <c r="M516" s="84">
        <f t="shared" si="35"/>
        <v>2895</v>
      </c>
      <c r="N516" s="85" t="s">
        <v>1047</v>
      </c>
    </row>
    <row r="517" spans="1:14">
      <c r="A517" s="82">
        <v>43898</v>
      </c>
      <c r="C517" t="s">
        <v>13</v>
      </c>
      <c r="D517" t="s">
        <v>14</v>
      </c>
      <c r="E517" t="s">
        <v>15</v>
      </c>
      <c r="F517" t="s">
        <v>16</v>
      </c>
      <c r="G517">
        <v>8137</v>
      </c>
      <c r="H517">
        <v>5.93</v>
      </c>
      <c r="I517">
        <v>0.28000000000000003</v>
      </c>
      <c r="J517">
        <f t="shared" si="32"/>
        <v>5.6499999999999995</v>
      </c>
      <c r="K517" s="84">
        <f t="shared" si="33"/>
        <v>45974.049999999996</v>
      </c>
      <c r="L517" s="84">
        <f t="shared" si="34"/>
        <v>5</v>
      </c>
      <c r="M517" s="84">
        <f t="shared" si="35"/>
        <v>40685</v>
      </c>
      <c r="N517" s="85" t="s">
        <v>1047</v>
      </c>
    </row>
    <row r="518" spans="1:14">
      <c r="A518" s="82">
        <v>43898</v>
      </c>
      <c r="C518" t="s">
        <v>13</v>
      </c>
      <c r="D518" t="s">
        <v>14</v>
      </c>
      <c r="E518" t="s">
        <v>15</v>
      </c>
      <c r="F518" t="s">
        <v>16</v>
      </c>
      <c r="G518">
        <v>6507</v>
      </c>
      <c r="H518">
        <v>5.93</v>
      </c>
      <c r="I518">
        <v>0.28000000000000003</v>
      </c>
      <c r="J518">
        <f t="shared" si="32"/>
        <v>5.6499999999999995</v>
      </c>
      <c r="K518" s="84">
        <f t="shared" si="33"/>
        <v>36764.549999999996</v>
      </c>
      <c r="L518" s="84">
        <f t="shared" si="34"/>
        <v>5</v>
      </c>
      <c r="M518" s="84">
        <f t="shared" si="35"/>
        <v>32535</v>
      </c>
      <c r="N518" s="85" t="s">
        <v>1047</v>
      </c>
    </row>
    <row r="519" spans="1:14">
      <c r="A519" s="82">
        <v>43898</v>
      </c>
      <c r="C519" t="s">
        <v>13</v>
      </c>
      <c r="D519" t="s">
        <v>14</v>
      </c>
      <c r="E519" t="s">
        <v>15</v>
      </c>
      <c r="F519" t="s">
        <v>89</v>
      </c>
      <c r="G519">
        <v>2393</v>
      </c>
      <c r="H519">
        <v>5.93</v>
      </c>
      <c r="I519">
        <v>0.28000000000000003</v>
      </c>
      <c r="J519">
        <f t="shared" si="32"/>
        <v>5.6499999999999995</v>
      </c>
      <c r="K519" s="84">
        <f t="shared" si="33"/>
        <v>13520.449999999999</v>
      </c>
      <c r="L519" s="84">
        <f t="shared" si="34"/>
        <v>5</v>
      </c>
      <c r="M519" s="84">
        <f t="shared" si="35"/>
        <v>11965</v>
      </c>
      <c r="N519" s="85" t="s">
        <v>1047</v>
      </c>
    </row>
    <row r="520" spans="1:14">
      <c r="A520" s="82">
        <v>43898</v>
      </c>
      <c r="C520" t="s">
        <v>13</v>
      </c>
      <c r="D520" t="s">
        <v>14</v>
      </c>
      <c r="E520" t="s">
        <v>15</v>
      </c>
      <c r="F520" t="s">
        <v>89</v>
      </c>
      <c r="G520">
        <v>257</v>
      </c>
      <c r="H520">
        <v>5.93</v>
      </c>
      <c r="I520">
        <v>0.28000000000000003</v>
      </c>
      <c r="J520">
        <f t="shared" si="32"/>
        <v>5.6499999999999995</v>
      </c>
      <c r="K520" s="84">
        <f t="shared" si="33"/>
        <v>1452.05</v>
      </c>
      <c r="L520" s="84">
        <f t="shared" si="34"/>
        <v>5</v>
      </c>
      <c r="M520" s="84">
        <f t="shared" si="35"/>
        <v>1285</v>
      </c>
      <c r="N520" s="85" t="s">
        <v>1047</v>
      </c>
    </row>
    <row r="521" spans="1:14">
      <c r="A521" s="82">
        <v>43898</v>
      </c>
      <c r="C521" t="s">
        <v>13</v>
      </c>
      <c r="D521" t="s">
        <v>14</v>
      </c>
      <c r="E521" t="s">
        <v>15</v>
      </c>
      <c r="F521" t="s">
        <v>19</v>
      </c>
      <c r="G521">
        <v>5504</v>
      </c>
      <c r="H521">
        <v>5.93</v>
      </c>
      <c r="I521">
        <v>0.28000000000000003</v>
      </c>
      <c r="J521">
        <f t="shared" si="32"/>
        <v>5.6499999999999995</v>
      </c>
      <c r="K521" s="84">
        <f t="shared" si="33"/>
        <v>31097.599999999999</v>
      </c>
      <c r="L521" s="84">
        <f t="shared" si="34"/>
        <v>5</v>
      </c>
      <c r="M521" s="84">
        <f t="shared" si="35"/>
        <v>27520</v>
      </c>
      <c r="N521" s="85" t="s">
        <v>1047</v>
      </c>
    </row>
    <row r="522" spans="1:14">
      <c r="A522" s="82">
        <v>43898</v>
      </c>
      <c r="C522" t="s">
        <v>13</v>
      </c>
      <c r="D522" t="s">
        <v>14</v>
      </c>
      <c r="E522" t="s">
        <v>15</v>
      </c>
      <c r="F522" t="s">
        <v>106</v>
      </c>
      <c r="G522">
        <v>121</v>
      </c>
      <c r="H522">
        <v>5.93</v>
      </c>
      <c r="I522">
        <v>0.28000000000000003</v>
      </c>
      <c r="J522">
        <f t="shared" si="32"/>
        <v>5.6499999999999995</v>
      </c>
      <c r="K522" s="84">
        <f t="shared" si="33"/>
        <v>683.65</v>
      </c>
      <c r="L522" s="84">
        <f t="shared" si="34"/>
        <v>5</v>
      </c>
      <c r="M522" s="84">
        <f t="shared" si="35"/>
        <v>605</v>
      </c>
      <c r="N522" s="85" t="s">
        <v>1047</v>
      </c>
    </row>
    <row r="523" spans="1:14">
      <c r="A523" s="82">
        <v>43898</v>
      </c>
      <c r="C523" t="s">
        <v>13</v>
      </c>
      <c r="D523" t="s">
        <v>14</v>
      </c>
      <c r="E523" t="s">
        <v>15</v>
      </c>
      <c r="F523" t="s">
        <v>291</v>
      </c>
      <c r="G523">
        <v>99</v>
      </c>
      <c r="H523">
        <v>5.93</v>
      </c>
      <c r="I523">
        <v>0.28000000000000003</v>
      </c>
      <c r="J523">
        <f t="shared" si="32"/>
        <v>5.6499999999999995</v>
      </c>
      <c r="K523" s="84">
        <f t="shared" si="33"/>
        <v>559.34999999999991</v>
      </c>
      <c r="L523" s="84">
        <f t="shared" si="34"/>
        <v>5</v>
      </c>
      <c r="M523" s="84">
        <f t="shared" si="35"/>
        <v>495</v>
      </c>
      <c r="N523" s="85" t="s">
        <v>1047</v>
      </c>
    </row>
    <row r="524" spans="1:14">
      <c r="A524" s="82">
        <v>43898</v>
      </c>
      <c r="C524" t="s">
        <v>13</v>
      </c>
      <c r="D524" t="s">
        <v>14</v>
      </c>
      <c r="E524" t="s">
        <v>15</v>
      </c>
      <c r="F524" t="s">
        <v>291</v>
      </c>
      <c r="G524">
        <v>159</v>
      </c>
      <c r="H524">
        <v>5.93</v>
      </c>
      <c r="I524">
        <v>0.28000000000000003</v>
      </c>
      <c r="J524">
        <f t="shared" si="32"/>
        <v>5.6499999999999995</v>
      </c>
      <c r="K524" s="84">
        <f t="shared" si="33"/>
        <v>898.34999999999991</v>
      </c>
      <c r="L524" s="84">
        <f t="shared" si="34"/>
        <v>5</v>
      </c>
      <c r="M524" s="84">
        <f t="shared" si="35"/>
        <v>795</v>
      </c>
      <c r="N524" s="85" t="s">
        <v>1047</v>
      </c>
    </row>
    <row r="525" spans="1:14">
      <c r="A525" s="82">
        <v>43898</v>
      </c>
      <c r="C525" t="s">
        <v>13</v>
      </c>
      <c r="D525" t="s">
        <v>14</v>
      </c>
      <c r="E525" t="s">
        <v>15</v>
      </c>
      <c r="F525" t="s">
        <v>232</v>
      </c>
      <c r="G525">
        <v>1423</v>
      </c>
      <c r="H525">
        <v>5.93</v>
      </c>
      <c r="I525">
        <v>0.28000000000000003</v>
      </c>
      <c r="J525">
        <f t="shared" si="32"/>
        <v>5.6499999999999995</v>
      </c>
      <c r="K525" s="84">
        <f t="shared" si="33"/>
        <v>8039.9499999999989</v>
      </c>
      <c r="L525" s="84">
        <f t="shared" si="34"/>
        <v>5</v>
      </c>
      <c r="M525" s="84">
        <f t="shared" si="35"/>
        <v>7115</v>
      </c>
      <c r="N525" s="85" t="s">
        <v>1047</v>
      </c>
    </row>
    <row r="526" spans="1:14">
      <c r="A526" s="82">
        <v>43898</v>
      </c>
      <c r="C526" t="s">
        <v>13</v>
      </c>
      <c r="D526" t="s">
        <v>14</v>
      </c>
      <c r="E526" t="s">
        <v>15</v>
      </c>
      <c r="F526" t="s">
        <v>232</v>
      </c>
      <c r="G526">
        <v>356</v>
      </c>
      <c r="H526">
        <v>5.93</v>
      </c>
      <c r="I526">
        <v>0.28000000000000003</v>
      </c>
      <c r="J526">
        <f t="shared" si="32"/>
        <v>5.6499999999999995</v>
      </c>
      <c r="K526" s="84">
        <f t="shared" si="33"/>
        <v>2011.3999999999999</v>
      </c>
      <c r="L526" s="84">
        <f t="shared" si="34"/>
        <v>5</v>
      </c>
      <c r="M526" s="84">
        <f t="shared" si="35"/>
        <v>1780</v>
      </c>
      <c r="N526" s="85" t="s">
        <v>1047</v>
      </c>
    </row>
    <row r="527" spans="1:14">
      <c r="A527" s="82">
        <v>43898</v>
      </c>
      <c r="C527" t="s">
        <v>13</v>
      </c>
      <c r="D527" t="s">
        <v>14</v>
      </c>
      <c r="E527" t="s">
        <v>15</v>
      </c>
      <c r="F527" t="s">
        <v>25</v>
      </c>
      <c r="G527">
        <v>4781</v>
      </c>
      <c r="H527">
        <v>5.93</v>
      </c>
      <c r="I527">
        <v>0.28000000000000003</v>
      </c>
      <c r="J527">
        <f t="shared" si="32"/>
        <v>5.6499999999999995</v>
      </c>
      <c r="K527" s="84">
        <f t="shared" si="33"/>
        <v>27012.649999999998</v>
      </c>
      <c r="L527" s="84">
        <f t="shared" si="34"/>
        <v>5</v>
      </c>
      <c r="M527" s="84">
        <f t="shared" si="35"/>
        <v>23905</v>
      </c>
      <c r="N527" s="85" t="s">
        <v>1047</v>
      </c>
    </row>
    <row r="528" spans="1:14">
      <c r="A528" s="82">
        <v>43898</v>
      </c>
      <c r="C528" t="s">
        <v>13</v>
      </c>
      <c r="D528" t="s">
        <v>14</v>
      </c>
      <c r="E528" t="s">
        <v>15</v>
      </c>
      <c r="F528" t="s">
        <v>149</v>
      </c>
      <c r="G528">
        <v>1489</v>
      </c>
      <c r="H528">
        <v>5.93</v>
      </c>
      <c r="I528">
        <v>0.28000000000000003</v>
      </c>
      <c r="J528">
        <f t="shared" si="32"/>
        <v>5.6499999999999995</v>
      </c>
      <c r="K528" s="84">
        <f t="shared" si="33"/>
        <v>8412.8499999999985</v>
      </c>
      <c r="L528" s="84">
        <f t="shared" si="34"/>
        <v>5</v>
      </c>
      <c r="M528" s="84">
        <f t="shared" si="35"/>
        <v>7445</v>
      </c>
      <c r="N528" s="85" t="s">
        <v>1047</v>
      </c>
    </row>
    <row r="529" spans="1:14">
      <c r="A529" s="82">
        <v>43898</v>
      </c>
      <c r="C529" t="s">
        <v>13</v>
      </c>
      <c r="D529" t="s">
        <v>14</v>
      </c>
      <c r="E529" t="s">
        <v>15</v>
      </c>
      <c r="F529" t="s">
        <v>44</v>
      </c>
      <c r="G529">
        <v>1841</v>
      </c>
      <c r="H529">
        <v>5.93</v>
      </c>
      <c r="I529">
        <v>0.28000000000000003</v>
      </c>
      <c r="J529">
        <f t="shared" si="32"/>
        <v>5.6499999999999995</v>
      </c>
      <c r="K529" s="84">
        <f t="shared" si="33"/>
        <v>10401.65</v>
      </c>
      <c r="L529" s="84">
        <f t="shared" si="34"/>
        <v>5</v>
      </c>
      <c r="M529" s="84">
        <f t="shared" si="35"/>
        <v>9205</v>
      </c>
      <c r="N529" s="85" t="s">
        <v>1047</v>
      </c>
    </row>
    <row r="530" spans="1:14">
      <c r="A530" s="82">
        <v>43898</v>
      </c>
      <c r="C530" t="s">
        <v>13</v>
      </c>
      <c r="D530" t="s">
        <v>14</v>
      </c>
      <c r="E530" t="s">
        <v>15</v>
      </c>
      <c r="F530" t="s">
        <v>498</v>
      </c>
      <c r="G530">
        <v>349</v>
      </c>
      <c r="H530">
        <v>5.93</v>
      </c>
      <c r="I530">
        <v>0.28000000000000003</v>
      </c>
      <c r="J530">
        <f t="shared" si="32"/>
        <v>5.6499999999999995</v>
      </c>
      <c r="K530" s="84">
        <f t="shared" si="33"/>
        <v>1971.85</v>
      </c>
      <c r="L530" s="84">
        <f t="shared" si="34"/>
        <v>5</v>
      </c>
      <c r="M530" s="84">
        <f t="shared" si="35"/>
        <v>1745</v>
      </c>
      <c r="N530" s="85" t="s">
        <v>1047</v>
      </c>
    </row>
    <row r="531" spans="1:14">
      <c r="A531" s="82">
        <v>43898</v>
      </c>
      <c r="C531" t="s">
        <v>13</v>
      </c>
      <c r="D531" t="s">
        <v>14</v>
      </c>
      <c r="E531" t="s">
        <v>15</v>
      </c>
      <c r="F531" t="s">
        <v>498</v>
      </c>
      <c r="G531">
        <v>102</v>
      </c>
      <c r="H531">
        <v>5.93</v>
      </c>
      <c r="I531">
        <v>0.28000000000000003</v>
      </c>
      <c r="J531">
        <f t="shared" si="32"/>
        <v>5.6499999999999995</v>
      </c>
      <c r="K531" s="84">
        <f t="shared" si="33"/>
        <v>576.29999999999995</v>
      </c>
      <c r="L531" s="84">
        <f t="shared" si="34"/>
        <v>5</v>
      </c>
      <c r="M531" s="84">
        <f t="shared" si="35"/>
        <v>510</v>
      </c>
      <c r="N531" s="85" t="s">
        <v>1047</v>
      </c>
    </row>
    <row r="532" spans="1:14">
      <c r="A532" s="82">
        <v>43898</v>
      </c>
      <c r="C532" t="s">
        <v>13</v>
      </c>
      <c r="D532" t="s">
        <v>14</v>
      </c>
      <c r="E532" t="s">
        <v>15</v>
      </c>
      <c r="F532" t="s">
        <v>498</v>
      </c>
      <c r="G532">
        <v>55</v>
      </c>
      <c r="H532">
        <v>5.93</v>
      </c>
      <c r="I532">
        <v>0.28000000000000003</v>
      </c>
      <c r="J532">
        <f t="shared" si="32"/>
        <v>5.6499999999999995</v>
      </c>
      <c r="K532" s="84">
        <f t="shared" si="33"/>
        <v>310.74999999999994</v>
      </c>
      <c r="L532" s="84">
        <f t="shared" si="34"/>
        <v>5</v>
      </c>
      <c r="M532" s="84">
        <f t="shared" si="35"/>
        <v>275</v>
      </c>
      <c r="N532" s="85" t="s">
        <v>1047</v>
      </c>
    </row>
    <row r="533" spans="1:14">
      <c r="A533" s="82">
        <v>43898</v>
      </c>
      <c r="C533" t="s">
        <v>13</v>
      </c>
      <c r="D533" t="s">
        <v>14</v>
      </c>
      <c r="E533" t="s">
        <v>15</v>
      </c>
      <c r="F533" t="s">
        <v>27</v>
      </c>
      <c r="G533">
        <v>5416</v>
      </c>
      <c r="H533">
        <v>5.93</v>
      </c>
      <c r="I533">
        <v>0.28000000000000003</v>
      </c>
      <c r="J533">
        <f t="shared" si="32"/>
        <v>5.6499999999999995</v>
      </c>
      <c r="K533" s="84">
        <f t="shared" si="33"/>
        <v>30600.399999999998</v>
      </c>
      <c r="L533" s="84">
        <f t="shared" si="34"/>
        <v>5</v>
      </c>
      <c r="M533" s="84">
        <f t="shared" si="35"/>
        <v>27080</v>
      </c>
      <c r="N533" s="85" t="s">
        <v>1047</v>
      </c>
    </row>
    <row r="534" spans="1:14">
      <c r="A534" s="82">
        <v>43898</v>
      </c>
      <c r="C534" t="s">
        <v>13</v>
      </c>
      <c r="D534" t="s">
        <v>14</v>
      </c>
      <c r="E534" t="s">
        <v>15</v>
      </c>
      <c r="F534" t="s">
        <v>27</v>
      </c>
      <c r="G534">
        <v>1806</v>
      </c>
      <c r="H534">
        <v>5.93</v>
      </c>
      <c r="I534">
        <v>0.28000000000000003</v>
      </c>
      <c r="J534">
        <f t="shared" si="32"/>
        <v>5.6499999999999995</v>
      </c>
      <c r="K534" s="84">
        <f t="shared" si="33"/>
        <v>10203.9</v>
      </c>
      <c r="L534" s="84">
        <f t="shared" si="34"/>
        <v>5</v>
      </c>
      <c r="M534" s="84">
        <f t="shared" si="35"/>
        <v>9030</v>
      </c>
      <c r="N534" s="85" t="s">
        <v>1047</v>
      </c>
    </row>
    <row r="535" spans="1:14">
      <c r="A535" s="82">
        <v>43898</v>
      </c>
      <c r="C535" t="s">
        <v>13</v>
      </c>
      <c r="D535" t="s">
        <v>14</v>
      </c>
      <c r="E535" t="s">
        <v>15</v>
      </c>
      <c r="F535" t="s">
        <v>64</v>
      </c>
      <c r="G535">
        <v>691</v>
      </c>
      <c r="H535">
        <v>5.93</v>
      </c>
      <c r="I535">
        <v>0.28000000000000003</v>
      </c>
      <c r="J535">
        <f t="shared" si="32"/>
        <v>5.6499999999999995</v>
      </c>
      <c r="K535" s="84">
        <f t="shared" si="33"/>
        <v>3904.1499999999996</v>
      </c>
      <c r="L535" s="84">
        <f t="shared" si="34"/>
        <v>5</v>
      </c>
      <c r="M535" s="84">
        <f t="shared" si="35"/>
        <v>3455</v>
      </c>
      <c r="N535" s="85" t="s">
        <v>1047</v>
      </c>
    </row>
    <row r="536" spans="1:14">
      <c r="A536" s="82">
        <v>43898</v>
      </c>
      <c r="C536" t="s">
        <v>13</v>
      </c>
      <c r="D536" t="s">
        <v>14</v>
      </c>
      <c r="E536" t="s">
        <v>15</v>
      </c>
      <c r="F536" t="s">
        <v>64</v>
      </c>
      <c r="G536">
        <v>707</v>
      </c>
      <c r="H536">
        <v>5.93</v>
      </c>
      <c r="I536">
        <v>0.28000000000000003</v>
      </c>
      <c r="J536">
        <f t="shared" si="32"/>
        <v>5.6499999999999995</v>
      </c>
      <c r="K536" s="84">
        <f t="shared" si="33"/>
        <v>3994.5499999999997</v>
      </c>
      <c r="L536" s="84">
        <f t="shared" si="34"/>
        <v>5</v>
      </c>
      <c r="M536" s="84">
        <f t="shared" si="35"/>
        <v>3535</v>
      </c>
      <c r="N536" s="85" t="s">
        <v>1047</v>
      </c>
    </row>
    <row r="537" spans="1:14">
      <c r="A537" s="82">
        <v>43898</v>
      </c>
      <c r="C537" t="s">
        <v>13</v>
      </c>
      <c r="D537" t="s">
        <v>14</v>
      </c>
      <c r="E537" t="s">
        <v>15</v>
      </c>
      <c r="F537" t="s">
        <v>64</v>
      </c>
      <c r="G537">
        <v>141</v>
      </c>
      <c r="H537">
        <v>5.93</v>
      </c>
      <c r="I537">
        <v>0.28000000000000003</v>
      </c>
      <c r="J537">
        <f t="shared" si="32"/>
        <v>5.6499999999999995</v>
      </c>
      <c r="K537" s="84">
        <f t="shared" si="33"/>
        <v>796.65</v>
      </c>
      <c r="L537" s="84">
        <f t="shared" si="34"/>
        <v>5</v>
      </c>
      <c r="M537" s="84">
        <f t="shared" si="35"/>
        <v>705</v>
      </c>
      <c r="N537" s="85" t="s">
        <v>1047</v>
      </c>
    </row>
    <row r="538" spans="1:14">
      <c r="A538" s="82">
        <v>43899</v>
      </c>
      <c r="C538" t="s">
        <v>13</v>
      </c>
      <c r="D538" t="s">
        <v>14</v>
      </c>
      <c r="E538" t="s">
        <v>15</v>
      </c>
      <c r="F538" t="s">
        <v>241</v>
      </c>
      <c r="G538">
        <v>2168</v>
      </c>
      <c r="H538">
        <v>5.93</v>
      </c>
      <c r="I538">
        <v>0.28000000000000003</v>
      </c>
      <c r="J538">
        <f t="shared" si="32"/>
        <v>5.6499999999999995</v>
      </c>
      <c r="K538" s="84">
        <f t="shared" si="33"/>
        <v>12249.199999999999</v>
      </c>
      <c r="L538" s="84">
        <f t="shared" si="34"/>
        <v>5</v>
      </c>
      <c r="M538" s="84">
        <f t="shared" si="35"/>
        <v>10840</v>
      </c>
      <c r="N538" s="85" t="s">
        <v>1047</v>
      </c>
    </row>
    <row r="539" spans="1:14">
      <c r="A539" s="82">
        <v>43899</v>
      </c>
      <c r="C539" t="s">
        <v>13</v>
      </c>
      <c r="D539" t="s">
        <v>14</v>
      </c>
      <c r="E539" t="s">
        <v>15</v>
      </c>
      <c r="F539" t="s">
        <v>241</v>
      </c>
      <c r="G539">
        <v>112</v>
      </c>
      <c r="H539">
        <v>5.93</v>
      </c>
      <c r="I539">
        <v>0.28000000000000003</v>
      </c>
      <c r="J539">
        <f t="shared" si="32"/>
        <v>5.6499999999999995</v>
      </c>
      <c r="K539" s="84">
        <f t="shared" si="33"/>
        <v>632.79999999999995</v>
      </c>
      <c r="L539" s="84">
        <f t="shared" si="34"/>
        <v>5</v>
      </c>
      <c r="M539" s="84">
        <f t="shared" si="35"/>
        <v>560</v>
      </c>
      <c r="N539" s="85" t="s">
        <v>1047</v>
      </c>
    </row>
    <row r="540" spans="1:14">
      <c r="A540" s="82">
        <v>43899</v>
      </c>
      <c r="C540" t="s">
        <v>13</v>
      </c>
      <c r="D540" t="s">
        <v>14</v>
      </c>
      <c r="E540" t="s">
        <v>15</v>
      </c>
      <c r="F540" t="s">
        <v>170</v>
      </c>
      <c r="G540">
        <v>1086</v>
      </c>
      <c r="H540">
        <v>5.93</v>
      </c>
      <c r="I540">
        <v>0.28000000000000003</v>
      </c>
      <c r="J540">
        <f t="shared" si="32"/>
        <v>5.6499999999999995</v>
      </c>
      <c r="K540" s="84">
        <f t="shared" si="33"/>
        <v>6135.9</v>
      </c>
      <c r="L540" s="84">
        <f t="shared" si="34"/>
        <v>5</v>
      </c>
      <c r="M540" s="84">
        <f t="shared" si="35"/>
        <v>5430</v>
      </c>
      <c r="N540" s="85" t="s">
        <v>1047</v>
      </c>
    </row>
    <row r="541" spans="1:14">
      <c r="A541" s="82">
        <v>43899</v>
      </c>
      <c r="C541" t="s">
        <v>13</v>
      </c>
      <c r="D541" t="s">
        <v>14</v>
      </c>
      <c r="E541" t="s">
        <v>15</v>
      </c>
      <c r="F541" t="s">
        <v>170</v>
      </c>
      <c r="G541">
        <v>236</v>
      </c>
      <c r="H541">
        <v>5.93</v>
      </c>
      <c r="I541">
        <v>0.28000000000000003</v>
      </c>
      <c r="J541">
        <f t="shared" si="32"/>
        <v>5.6499999999999995</v>
      </c>
      <c r="K541" s="84">
        <f t="shared" si="33"/>
        <v>1333.3999999999999</v>
      </c>
      <c r="L541" s="84">
        <f t="shared" si="34"/>
        <v>5</v>
      </c>
      <c r="M541" s="84">
        <f t="shared" si="35"/>
        <v>1180</v>
      </c>
      <c r="N541" s="85" t="s">
        <v>1047</v>
      </c>
    </row>
    <row r="542" spans="1:14">
      <c r="A542" s="82">
        <v>43899</v>
      </c>
      <c r="C542" t="s">
        <v>13</v>
      </c>
      <c r="D542" t="s">
        <v>14</v>
      </c>
      <c r="E542" t="s">
        <v>15</v>
      </c>
      <c r="F542" t="s">
        <v>170</v>
      </c>
      <c r="G542">
        <v>843</v>
      </c>
      <c r="H542">
        <v>5.93</v>
      </c>
      <c r="I542">
        <v>0.28000000000000003</v>
      </c>
      <c r="J542">
        <f t="shared" si="32"/>
        <v>5.6499999999999995</v>
      </c>
      <c r="K542" s="84">
        <f t="shared" si="33"/>
        <v>4762.95</v>
      </c>
      <c r="L542" s="84">
        <f t="shared" si="34"/>
        <v>5</v>
      </c>
      <c r="M542" s="84">
        <f t="shared" si="35"/>
        <v>4215</v>
      </c>
      <c r="N542" s="85" t="s">
        <v>1047</v>
      </c>
    </row>
    <row r="543" spans="1:14">
      <c r="A543" s="82">
        <v>43899</v>
      </c>
      <c r="C543" t="s">
        <v>13</v>
      </c>
      <c r="D543" t="s">
        <v>14</v>
      </c>
      <c r="E543" t="s">
        <v>15</v>
      </c>
      <c r="F543" t="s">
        <v>170</v>
      </c>
      <c r="G543">
        <v>848</v>
      </c>
      <c r="H543">
        <v>5.93</v>
      </c>
      <c r="I543">
        <v>0.28000000000000003</v>
      </c>
      <c r="J543">
        <f t="shared" si="32"/>
        <v>5.6499999999999995</v>
      </c>
      <c r="K543" s="84">
        <f t="shared" si="33"/>
        <v>4791.2</v>
      </c>
      <c r="L543" s="84">
        <f t="shared" si="34"/>
        <v>5</v>
      </c>
      <c r="M543" s="84">
        <f t="shared" si="35"/>
        <v>4240</v>
      </c>
      <c r="N543" s="85" t="s">
        <v>1047</v>
      </c>
    </row>
    <row r="544" spans="1:14">
      <c r="A544" s="82">
        <v>43900</v>
      </c>
      <c r="C544" t="s">
        <v>13</v>
      </c>
      <c r="D544" t="s">
        <v>14</v>
      </c>
      <c r="E544" t="s">
        <v>15</v>
      </c>
      <c r="F544" t="s">
        <v>170</v>
      </c>
      <c r="G544">
        <v>876</v>
      </c>
      <c r="H544">
        <v>5.93</v>
      </c>
      <c r="I544">
        <v>0.28000000000000003</v>
      </c>
      <c r="J544">
        <f t="shared" si="32"/>
        <v>5.6499999999999995</v>
      </c>
      <c r="K544" s="84">
        <f t="shared" si="33"/>
        <v>4949.3999999999996</v>
      </c>
      <c r="L544" s="84">
        <f t="shared" si="34"/>
        <v>5</v>
      </c>
      <c r="M544" s="84">
        <f t="shared" si="35"/>
        <v>4380</v>
      </c>
      <c r="N544" s="85" t="s">
        <v>1047</v>
      </c>
    </row>
    <row r="545" spans="1:14">
      <c r="A545" s="82">
        <v>43899</v>
      </c>
      <c r="C545" t="s">
        <v>13</v>
      </c>
      <c r="D545" t="s">
        <v>14</v>
      </c>
      <c r="E545" t="s">
        <v>15</v>
      </c>
      <c r="F545" t="s">
        <v>34</v>
      </c>
      <c r="G545">
        <v>6880</v>
      </c>
      <c r="H545">
        <v>5.93</v>
      </c>
      <c r="I545">
        <v>0.28000000000000003</v>
      </c>
      <c r="J545">
        <f t="shared" si="32"/>
        <v>5.6499999999999995</v>
      </c>
      <c r="K545" s="84">
        <f t="shared" si="33"/>
        <v>38871.999999999993</v>
      </c>
      <c r="L545" s="84">
        <f t="shared" si="34"/>
        <v>5</v>
      </c>
      <c r="M545" s="84">
        <f t="shared" si="35"/>
        <v>34400</v>
      </c>
      <c r="N545" s="85" t="s">
        <v>1047</v>
      </c>
    </row>
    <row r="546" spans="1:14">
      <c r="A546" s="82">
        <v>43899</v>
      </c>
      <c r="C546" t="s">
        <v>13</v>
      </c>
      <c r="D546" t="s">
        <v>14</v>
      </c>
      <c r="E546" t="s">
        <v>15</v>
      </c>
      <c r="F546" t="s">
        <v>35</v>
      </c>
      <c r="G546">
        <v>9459</v>
      </c>
      <c r="H546">
        <v>5.93</v>
      </c>
      <c r="I546">
        <v>0.28000000000000003</v>
      </c>
      <c r="J546">
        <f t="shared" si="32"/>
        <v>5.6499999999999995</v>
      </c>
      <c r="K546" s="84">
        <f t="shared" si="33"/>
        <v>53443.35</v>
      </c>
      <c r="L546" s="84">
        <f t="shared" si="34"/>
        <v>5</v>
      </c>
      <c r="M546" s="84">
        <f t="shared" si="35"/>
        <v>47295</v>
      </c>
      <c r="N546" s="85" t="s">
        <v>1047</v>
      </c>
    </row>
    <row r="547" spans="1:14">
      <c r="A547" s="82">
        <v>43899</v>
      </c>
      <c r="C547" t="s">
        <v>13</v>
      </c>
      <c r="D547" t="s">
        <v>14</v>
      </c>
      <c r="E547" t="s">
        <v>15</v>
      </c>
      <c r="F547" t="s">
        <v>29</v>
      </c>
      <c r="G547">
        <v>6103</v>
      </c>
      <c r="H547">
        <v>5.93</v>
      </c>
      <c r="I547">
        <v>0.28000000000000003</v>
      </c>
      <c r="J547">
        <f t="shared" si="32"/>
        <v>5.6499999999999995</v>
      </c>
      <c r="K547" s="84">
        <f t="shared" si="33"/>
        <v>34481.949999999997</v>
      </c>
      <c r="L547" s="84">
        <f t="shared" si="34"/>
        <v>5</v>
      </c>
      <c r="M547" s="84">
        <f t="shared" si="35"/>
        <v>30515</v>
      </c>
      <c r="N547" s="85" t="s">
        <v>1047</v>
      </c>
    </row>
    <row r="548" spans="1:14">
      <c r="A548" s="82">
        <v>43899</v>
      </c>
      <c r="C548" t="s">
        <v>13</v>
      </c>
      <c r="D548" t="s">
        <v>14</v>
      </c>
      <c r="E548" t="s">
        <v>15</v>
      </c>
      <c r="F548" t="s">
        <v>29</v>
      </c>
      <c r="G548">
        <v>1581</v>
      </c>
      <c r="H548">
        <v>5.93</v>
      </c>
      <c r="I548">
        <v>0.28000000000000003</v>
      </c>
      <c r="J548">
        <f t="shared" si="32"/>
        <v>5.6499999999999995</v>
      </c>
      <c r="K548" s="84">
        <f t="shared" si="33"/>
        <v>8932.65</v>
      </c>
      <c r="L548" s="84">
        <f t="shared" si="34"/>
        <v>5</v>
      </c>
      <c r="M548" s="84">
        <f t="shared" si="35"/>
        <v>7905</v>
      </c>
      <c r="N548" s="85" t="s">
        <v>1047</v>
      </c>
    </row>
    <row r="549" spans="1:14">
      <c r="A549" s="82">
        <v>43899</v>
      </c>
      <c r="C549" t="s">
        <v>13</v>
      </c>
      <c r="D549" t="s">
        <v>14</v>
      </c>
      <c r="E549" t="s">
        <v>15</v>
      </c>
      <c r="F549" t="s">
        <v>29</v>
      </c>
      <c r="G549">
        <v>2045</v>
      </c>
      <c r="H549">
        <v>5.93</v>
      </c>
      <c r="I549">
        <v>0.28000000000000003</v>
      </c>
      <c r="J549">
        <f t="shared" si="32"/>
        <v>5.6499999999999995</v>
      </c>
      <c r="K549" s="84">
        <f t="shared" si="33"/>
        <v>11554.249999999998</v>
      </c>
      <c r="L549" s="84">
        <f t="shared" si="34"/>
        <v>5</v>
      </c>
      <c r="M549" s="84">
        <f t="shared" si="35"/>
        <v>10225</v>
      </c>
      <c r="N549" s="85" t="s">
        <v>1047</v>
      </c>
    </row>
    <row r="550" spans="1:14">
      <c r="A550" s="82">
        <v>43899</v>
      </c>
      <c r="C550" t="s">
        <v>13</v>
      </c>
      <c r="D550" t="s">
        <v>14</v>
      </c>
      <c r="E550" t="s">
        <v>15</v>
      </c>
      <c r="F550" t="s">
        <v>37</v>
      </c>
      <c r="G550">
        <v>2677</v>
      </c>
      <c r="H550">
        <v>5.93</v>
      </c>
      <c r="I550">
        <v>0.28000000000000003</v>
      </c>
      <c r="J550">
        <f t="shared" si="32"/>
        <v>5.6499999999999995</v>
      </c>
      <c r="K550" s="84">
        <f t="shared" si="33"/>
        <v>15125.05</v>
      </c>
      <c r="L550" s="84">
        <f t="shared" si="34"/>
        <v>5</v>
      </c>
      <c r="M550" s="84">
        <f t="shared" si="35"/>
        <v>13385</v>
      </c>
      <c r="N550" s="85" t="s">
        <v>1047</v>
      </c>
    </row>
    <row r="551" spans="1:14">
      <c r="A551" s="82">
        <v>43899</v>
      </c>
      <c r="C551" t="s">
        <v>13</v>
      </c>
      <c r="D551" t="s">
        <v>14</v>
      </c>
      <c r="E551" t="s">
        <v>15</v>
      </c>
      <c r="F551" t="s">
        <v>39</v>
      </c>
      <c r="G551">
        <v>2791</v>
      </c>
      <c r="H551">
        <v>5.93</v>
      </c>
      <c r="I551">
        <v>0.28000000000000003</v>
      </c>
      <c r="J551">
        <f t="shared" si="32"/>
        <v>5.6499999999999995</v>
      </c>
      <c r="K551" s="84">
        <f t="shared" si="33"/>
        <v>15769.149999999998</v>
      </c>
      <c r="L551" s="84">
        <f t="shared" si="34"/>
        <v>5</v>
      </c>
      <c r="M551" s="84">
        <f t="shared" si="35"/>
        <v>13955</v>
      </c>
      <c r="N551" s="85" t="s">
        <v>1047</v>
      </c>
    </row>
    <row r="552" spans="1:14">
      <c r="A552" s="82">
        <v>43899</v>
      </c>
      <c r="C552" t="s">
        <v>13</v>
      </c>
      <c r="D552" t="s">
        <v>14</v>
      </c>
      <c r="E552" t="s">
        <v>15</v>
      </c>
      <c r="F552" t="s">
        <v>39</v>
      </c>
      <c r="G552">
        <v>430</v>
      </c>
      <c r="H552">
        <v>5.93</v>
      </c>
      <c r="I552">
        <v>0.28000000000000003</v>
      </c>
      <c r="J552">
        <f t="shared" si="32"/>
        <v>5.6499999999999995</v>
      </c>
      <c r="K552" s="84">
        <f t="shared" si="33"/>
        <v>2429.4999999999995</v>
      </c>
      <c r="L552" s="84">
        <f t="shared" si="34"/>
        <v>5</v>
      </c>
      <c r="M552" s="84">
        <f t="shared" si="35"/>
        <v>2150</v>
      </c>
      <c r="N552" s="85" t="s">
        <v>1047</v>
      </c>
    </row>
    <row r="553" spans="1:14">
      <c r="A553" s="82">
        <v>43899</v>
      </c>
      <c r="C553" t="s">
        <v>13</v>
      </c>
      <c r="D553" t="s">
        <v>14</v>
      </c>
      <c r="E553" t="s">
        <v>15</v>
      </c>
      <c r="F553" t="s">
        <v>197</v>
      </c>
      <c r="G553">
        <v>3404</v>
      </c>
      <c r="H553">
        <v>5.93</v>
      </c>
      <c r="I553">
        <v>0.28000000000000003</v>
      </c>
      <c r="J553">
        <f t="shared" si="32"/>
        <v>5.6499999999999995</v>
      </c>
      <c r="K553" s="84">
        <f t="shared" si="33"/>
        <v>19232.599999999999</v>
      </c>
      <c r="L553" s="84">
        <f t="shared" si="34"/>
        <v>5</v>
      </c>
      <c r="M553" s="84">
        <f t="shared" si="35"/>
        <v>17020</v>
      </c>
      <c r="N553" s="85" t="s">
        <v>1047</v>
      </c>
    </row>
    <row r="554" spans="1:14">
      <c r="A554" s="82">
        <v>43899</v>
      </c>
      <c r="C554" t="s">
        <v>13</v>
      </c>
      <c r="D554" t="s">
        <v>14</v>
      </c>
      <c r="E554" t="s">
        <v>15</v>
      </c>
      <c r="F554" t="s">
        <v>83</v>
      </c>
      <c r="G554">
        <v>1031</v>
      </c>
      <c r="H554">
        <v>5.93</v>
      </c>
      <c r="I554">
        <v>0.28000000000000003</v>
      </c>
      <c r="J554">
        <f t="shared" si="32"/>
        <v>5.6499999999999995</v>
      </c>
      <c r="K554" s="84">
        <f t="shared" si="33"/>
        <v>5825.15</v>
      </c>
      <c r="L554" s="84">
        <f t="shared" si="34"/>
        <v>5</v>
      </c>
      <c r="M554" s="84">
        <f t="shared" si="35"/>
        <v>5155</v>
      </c>
      <c r="N554" s="85" t="s">
        <v>1047</v>
      </c>
    </row>
    <row r="555" spans="1:14">
      <c r="A555" s="82">
        <v>43899</v>
      </c>
      <c r="C555" t="s">
        <v>13</v>
      </c>
      <c r="D555" t="s">
        <v>14</v>
      </c>
      <c r="E555" t="s">
        <v>15</v>
      </c>
      <c r="F555" t="s">
        <v>83</v>
      </c>
      <c r="G555">
        <v>933</v>
      </c>
      <c r="H555">
        <v>5.93</v>
      </c>
      <c r="I555">
        <v>0.28000000000000003</v>
      </c>
      <c r="J555">
        <f t="shared" si="32"/>
        <v>5.6499999999999995</v>
      </c>
      <c r="K555" s="84">
        <f t="shared" si="33"/>
        <v>5271.45</v>
      </c>
      <c r="L555" s="84">
        <f t="shared" si="34"/>
        <v>5</v>
      </c>
      <c r="M555" s="84">
        <f t="shared" si="35"/>
        <v>4665</v>
      </c>
      <c r="N555" s="85" t="s">
        <v>1047</v>
      </c>
    </row>
    <row r="556" spans="1:14">
      <c r="A556" s="82">
        <v>43899</v>
      </c>
      <c r="C556" t="s">
        <v>13</v>
      </c>
      <c r="D556" t="s">
        <v>14</v>
      </c>
      <c r="E556" t="s">
        <v>15</v>
      </c>
      <c r="F556" t="s">
        <v>83</v>
      </c>
      <c r="G556">
        <v>829</v>
      </c>
      <c r="H556">
        <v>5.93</v>
      </c>
      <c r="I556">
        <v>0.28000000000000003</v>
      </c>
      <c r="J556">
        <f t="shared" si="32"/>
        <v>5.6499999999999995</v>
      </c>
      <c r="K556" s="84">
        <f t="shared" si="33"/>
        <v>4683.8499999999995</v>
      </c>
      <c r="L556" s="84">
        <f t="shared" si="34"/>
        <v>5</v>
      </c>
      <c r="M556" s="84">
        <f t="shared" si="35"/>
        <v>4145</v>
      </c>
      <c r="N556" s="85" t="s">
        <v>1047</v>
      </c>
    </row>
    <row r="557" spans="1:14">
      <c r="A557" s="82">
        <v>43899</v>
      </c>
      <c r="C557" t="s">
        <v>13</v>
      </c>
      <c r="D557" t="s">
        <v>14</v>
      </c>
      <c r="E557" t="s">
        <v>15</v>
      </c>
      <c r="F557" t="s">
        <v>83</v>
      </c>
      <c r="G557">
        <v>1017</v>
      </c>
      <c r="H557">
        <v>5.93</v>
      </c>
      <c r="I557">
        <v>0.28000000000000003</v>
      </c>
      <c r="J557">
        <f t="shared" si="32"/>
        <v>5.6499999999999995</v>
      </c>
      <c r="K557" s="84">
        <f t="shared" si="33"/>
        <v>5746.0499999999993</v>
      </c>
      <c r="L557" s="84">
        <f t="shared" si="34"/>
        <v>5</v>
      </c>
      <c r="M557" s="84">
        <f t="shared" si="35"/>
        <v>5085</v>
      </c>
      <c r="N557" s="85" t="s">
        <v>1047</v>
      </c>
    </row>
    <row r="558" spans="1:14">
      <c r="A558" s="82">
        <v>43899</v>
      </c>
      <c r="C558" t="s">
        <v>13</v>
      </c>
      <c r="D558" t="s">
        <v>14</v>
      </c>
      <c r="E558" t="s">
        <v>15</v>
      </c>
      <c r="F558" t="s">
        <v>83</v>
      </c>
      <c r="G558">
        <v>1014</v>
      </c>
      <c r="H558">
        <v>5.93</v>
      </c>
      <c r="I558">
        <v>0.28000000000000003</v>
      </c>
      <c r="J558">
        <f t="shared" si="32"/>
        <v>5.6499999999999995</v>
      </c>
      <c r="K558" s="84">
        <f t="shared" si="33"/>
        <v>5729.0999999999995</v>
      </c>
      <c r="L558" s="84">
        <f t="shared" si="34"/>
        <v>5</v>
      </c>
      <c r="M558" s="84">
        <f t="shared" si="35"/>
        <v>5070</v>
      </c>
      <c r="N558" s="85" t="s">
        <v>1047</v>
      </c>
    </row>
    <row r="559" spans="1:14">
      <c r="A559" s="82">
        <v>43899</v>
      </c>
      <c r="C559" t="s">
        <v>13</v>
      </c>
      <c r="D559" t="s">
        <v>14</v>
      </c>
      <c r="E559" t="s">
        <v>15</v>
      </c>
      <c r="F559" t="s">
        <v>83</v>
      </c>
      <c r="G559">
        <v>590</v>
      </c>
      <c r="H559">
        <v>5.93</v>
      </c>
      <c r="I559">
        <v>0.28000000000000003</v>
      </c>
      <c r="J559">
        <f t="shared" si="32"/>
        <v>5.6499999999999995</v>
      </c>
      <c r="K559" s="84">
        <f t="shared" si="33"/>
        <v>3333.4999999999995</v>
      </c>
      <c r="L559" s="84">
        <f t="shared" si="34"/>
        <v>5</v>
      </c>
      <c r="M559" s="84">
        <f t="shared" si="35"/>
        <v>2950</v>
      </c>
      <c r="N559" s="85" t="s">
        <v>1047</v>
      </c>
    </row>
    <row r="560" spans="1:14">
      <c r="A560" s="82">
        <v>43899</v>
      </c>
      <c r="C560" t="s">
        <v>13</v>
      </c>
      <c r="D560" t="s">
        <v>14</v>
      </c>
      <c r="E560" t="s">
        <v>15</v>
      </c>
      <c r="F560" t="s">
        <v>83</v>
      </c>
      <c r="G560">
        <v>356</v>
      </c>
      <c r="H560">
        <v>5.93</v>
      </c>
      <c r="I560">
        <v>0.28000000000000003</v>
      </c>
      <c r="J560">
        <f t="shared" si="32"/>
        <v>5.6499999999999995</v>
      </c>
      <c r="K560" s="84">
        <f t="shared" si="33"/>
        <v>2011.3999999999999</v>
      </c>
      <c r="L560" s="84">
        <f t="shared" si="34"/>
        <v>5</v>
      </c>
      <c r="M560" s="84">
        <f t="shared" si="35"/>
        <v>1780</v>
      </c>
      <c r="N560" s="85" t="s">
        <v>1047</v>
      </c>
    </row>
    <row r="561" spans="1:14">
      <c r="A561" s="82">
        <v>43899</v>
      </c>
      <c r="C561" t="s">
        <v>13</v>
      </c>
      <c r="D561" t="s">
        <v>14</v>
      </c>
      <c r="E561" t="s">
        <v>15</v>
      </c>
      <c r="F561" t="s">
        <v>21</v>
      </c>
      <c r="G561">
        <v>5461</v>
      </c>
      <c r="H561">
        <v>5.93</v>
      </c>
      <c r="I561">
        <v>0.28000000000000003</v>
      </c>
      <c r="J561">
        <f t="shared" si="32"/>
        <v>5.6499999999999995</v>
      </c>
      <c r="K561" s="84">
        <f t="shared" si="33"/>
        <v>30854.649999999998</v>
      </c>
      <c r="L561" s="84">
        <f t="shared" si="34"/>
        <v>5</v>
      </c>
      <c r="M561" s="84">
        <f t="shared" si="35"/>
        <v>27305</v>
      </c>
      <c r="N561" s="85" t="s">
        <v>1047</v>
      </c>
    </row>
    <row r="562" spans="1:14">
      <c r="A562" s="82">
        <v>43899</v>
      </c>
      <c r="C562" t="s">
        <v>13</v>
      </c>
      <c r="D562" t="s">
        <v>14</v>
      </c>
      <c r="E562" t="s">
        <v>15</v>
      </c>
      <c r="F562" t="s">
        <v>69</v>
      </c>
      <c r="G562">
        <v>257</v>
      </c>
      <c r="H562">
        <v>5.93</v>
      </c>
      <c r="I562">
        <v>0.28000000000000003</v>
      </c>
      <c r="J562">
        <f t="shared" si="32"/>
        <v>5.6499999999999995</v>
      </c>
      <c r="K562" s="84">
        <f t="shared" si="33"/>
        <v>1452.05</v>
      </c>
      <c r="L562" s="84">
        <f t="shared" si="34"/>
        <v>5</v>
      </c>
      <c r="M562" s="84">
        <f t="shared" si="35"/>
        <v>1285</v>
      </c>
      <c r="N562" s="85" t="s">
        <v>1047</v>
      </c>
    </row>
    <row r="563" spans="1:14">
      <c r="A563" s="82">
        <v>43899</v>
      </c>
      <c r="C563" t="s">
        <v>13</v>
      </c>
      <c r="D563" t="s">
        <v>14</v>
      </c>
      <c r="E563" t="s">
        <v>15</v>
      </c>
      <c r="F563" t="s">
        <v>69</v>
      </c>
      <c r="G563">
        <v>1936</v>
      </c>
      <c r="H563">
        <v>5.93</v>
      </c>
      <c r="I563">
        <v>0.28000000000000003</v>
      </c>
      <c r="J563">
        <f t="shared" si="32"/>
        <v>5.6499999999999995</v>
      </c>
      <c r="K563" s="84">
        <f t="shared" si="33"/>
        <v>10938.4</v>
      </c>
      <c r="L563" s="84">
        <f t="shared" si="34"/>
        <v>5</v>
      </c>
      <c r="M563" s="84">
        <f t="shared" si="35"/>
        <v>9680</v>
      </c>
      <c r="N563" s="85" t="s">
        <v>1047</v>
      </c>
    </row>
    <row r="564" spans="1:14">
      <c r="A564" s="82">
        <v>43899</v>
      </c>
      <c r="C564" t="s">
        <v>13</v>
      </c>
      <c r="D564" t="s">
        <v>14</v>
      </c>
      <c r="E564" t="s">
        <v>15</v>
      </c>
      <c r="F564" t="s">
        <v>69</v>
      </c>
      <c r="G564">
        <v>420</v>
      </c>
      <c r="H564">
        <v>5.93</v>
      </c>
      <c r="I564">
        <v>0.28000000000000003</v>
      </c>
      <c r="J564">
        <f t="shared" si="32"/>
        <v>5.6499999999999995</v>
      </c>
      <c r="K564" s="84">
        <f t="shared" si="33"/>
        <v>2373</v>
      </c>
      <c r="L564" s="84">
        <f t="shared" si="34"/>
        <v>5</v>
      </c>
      <c r="M564" s="84">
        <f t="shared" si="35"/>
        <v>2100</v>
      </c>
      <c r="N564" s="85" t="s">
        <v>1047</v>
      </c>
    </row>
    <row r="565" spans="1:14">
      <c r="A565" s="82">
        <v>43899</v>
      </c>
      <c r="C565" t="s">
        <v>13</v>
      </c>
      <c r="D565" t="s">
        <v>14</v>
      </c>
      <c r="E565" t="s">
        <v>15</v>
      </c>
      <c r="F565" t="s">
        <v>253</v>
      </c>
      <c r="G565">
        <v>1539</v>
      </c>
      <c r="H565">
        <v>5.93</v>
      </c>
      <c r="I565">
        <v>0.28000000000000003</v>
      </c>
      <c r="J565">
        <f t="shared" si="32"/>
        <v>5.6499999999999995</v>
      </c>
      <c r="K565" s="84">
        <f t="shared" si="33"/>
        <v>8695.3499999999985</v>
      </c>
      <c r="L565" s="84">
        <f t="shared" si="34"/>
        <v>5</v>
      </c>
      <c r="M565" s="84">
        <f t="shared" si="35"/>
        <v>7695</v>
      </c>
      <c r="N565" s="85" t="s">
        <v>1047</v>
      </c>
    </row>
    <row r="566" spans="1:14">
      <c r="A566" s="82">
        <v>43899</v>
      </c>
      <c r="C566" t="s">
        <v>13</v>
      </c>
      <c r="D566" t="s">
        <v>14</v>
      </c>
      <c r="E566" t="s">
        <v>15</v>
      </c>
      <c r="F566" t="s">
        <v>253</v>
      </c>
      <c r="G566">
        <v>209</v>
      </c>
      <c r="H566">
        <v>5.93</v>
      </c>
      <c r="I566">
        <v>0.28000000000000003</v>
      </c>
      <c r="J566">
        <f t="shared" si="32"/>
        <v>5.6499999999999995</v>
      </c>
      <c r="K566" s="84">
        <f t="shared" si="33"/>
        <v>1180.8499999999999</v>
      </c>
      <c r="L566" s="84">
        <f t="shared" si="34"/>
        <v>5</v>
      </c>
      <c r="M566" s="84">
        <f t="shared" si="35"/>
        <v>1045</v>
      </c>
      <c r="N566" s="85" t="s">
        <v>1047</v>
      </c>
    </row>
    <row r="567" spans="1:14">
      <c r="A567" s="82">
        <v>43899</v>
      </c>
      <c r="C567" t="s">
        <v>13</v>
      </c>
      <c r="D567" t="s">
        <v>14</v>
      </c>
      <c r="E567" t="s">
        <v>15</v>
      </c>
      <c r="F567" t="s">
        <v>16</v>
      </c>
      <c r="G567">
        <v>7412</v>
      </c>
      <c r="H567">
        <v>5.93</v>
      </c>
      <c r="I567">
        <v>0.28000000000000003</v>
      </c>
      <c r="J567">
        <f t="shared" si="32"/>
        <v>5.6499999999999995</v>
      </c>
      <c r="K567" s="84">
        <f t="shared" si="33"/>
        <v>41877.799999999996</v>
      </c>
      <c r="L567" s="84">
        <f t="shared" si="34"/>
        <v>5</v>
      </c>
      <c r="M567" s="84">
        <f t="shared" si="35"/>
        <v>37060</v>
      </c>
      <c r="N567" s="85" t="s">
        <v>1047</v>
      </c>
    </row>
    <row r="568" spans="1:14">
      <c r="A568" s="82">
        <v>43899</v>
      </c>
      <c r="C568" t="s">
        <v>13</v>
      </c>
      <c r="D568" t="s">
        <v>14</v>
      </c>
      <c r="E568" t="s">
        <v>15</v>
      </c>
      <c r="F568" t="s">
        <v>16</v>
      </c>
      <c r="G568">
        <v>5923</v>
      </c>
      <c r="H568">
        <v>5.93</v>
      </c>
      <c r="I568">
        <v>0.28000000000000003</v>
      </c>
      <c r="J568">
        <f t="shared" si="32"/>
        <v>5.6499999999999995</v>
      </c>
      <c r="K568" s="84">
        <f t="shared" si="33"/>
        <v>33464.949999999997</v>
      </c>
      <c r="L568" s="84">
        <f t="shared" si="34"/>
        <v>5</v>
      </c>
      <c r="M568" s="84">
        <f t="shared" si="35"/>
        <v>29615</v>
      </c>
      <c r="N568" s="85" t="s">
        <v>1047</v>
      </c>
    </row>
    <row r="569" spans="1:14">
      <c r="A569" s="82">
        <v>43899</v>
      </c>
      <c r="C569" t="s">
        <v>13</v>
      </c>
      <c r="D569" t="s">
        <v>14</v>
      </c>
      <c r="E569" t="s">
        <v>15</v>
      </c>
      <c r="F569" t="s">
        <v>89</v>
      </c>
      <c r="G569">
        <v>2813</v>
      </c>
      <c r="H569">
        <v>5.93</v>
      </c>
      <c r="I569">
        <v>0.28000000000000003</v>
      </c>
      <c r="J569">
        <f t="shared" si="32"/>
        <v>5.6499999999999995</v>
      </c>
      <c r="K569" s="84">
        <f t="shared" si="33"/>
        <v>15893.449999999999</v>
      </c>
      <c r="L569" s="84">
        <f t="shared" si="34"/>
        <v>5</v>
      </c>
      <c r="M569" s="84">
        <f t="shared" si="35"/>
        <v>14065</v>
      </c>
      <c r="N569" s="85" t="s">
        <v>1047</v>
      </c>
    </row>
    <row r="570" spans="1:14">
      <c r="A570" s="82">
        <v>43899</v>
      </c>
      <c r="C570" t="s">
        <v>13</v>
      </c>
      <c r="D570" t="s">
        <v>14</v>
      </c>
      <c r="E570" t="s">
        <v>15</v>
      </c>
      <c r="F570" t="s">
        <v>89</v>
      </c>
      <c r="G570">
        <v>890</v>
      </c>
      <c r="H570">
        <v>5.93</v>
      </c>
      <c r="I570">
        <v>0.28000000000000003</v>
      </c>
      <c r="J570">
        <f t="shared" si="32"/>
        <v>5.6499999999999995</v>
      </c>
      <c r="K570" s="84">
        <f t="shared" si="33"/>
        <v>5028.4999999999991</v>
      </c>
      <c r="L570" s="84">
        <f t="shared" si="34"/>
        <v>5</v>
      </c>
      <c r="M570" s="84">
        <f t="shared" si="35"/>
        <v>4450</v>
      </c>
      <c r="N570" s="85" t="s">
        <v>1047</v>
      </c>
    </row>
    <row r="571" spans="1:14">
      <c r="A571" s="82">
        <v>43899</v>
      </c>
      <c r="C571" t="s">
        <v>13</v>
      </c>
      <c r="D571" t="s">
        <v>14</v>
      </c>
      <c r="E571" t="s">
        <v>15</v>
      </c>
      <c r="F571" t="s">
        <v>19</v>
      </c>
      <c r="G571">
        <v>6514</v>
      </c>
      <c r="H571">
        <v>5.93</v>
      </c>
      <c r="I571">
        <v>0.28000000000000003</v>
      </c>
      <c r="J571">
        <f t="shared" si="32"/>
        <v>5.6499999999999995</v>
      </c>
      <c r="K571" s="84">
        <f t="shared" si="33"/>
        <v>36804.1</v>
      </c>
      <c r="L571" s="84">
        <f t="shared" si="34"/>
        <v>5</v>
      </c>
      <c r="M571" s="84">
        <f t="shared" si="35"/>
        <v>32570</v>
      </c>
      <c r="N571" s="85" t="s">
        <v>1047</v>
      </c>
    </row>
    <row r="572" spans="1:14">
      <c r="A572" s="82">
        <v>43899</v>
      </c>
      <c r="C572" t="s">
        <v>13</v>
      </c>
      <c r="D572" t="s">
        <v>14</v>
      </c>
      <c r="E572" t="s">
        <v>15</v>
      </c>
      <c r="F572" t="s">
        <v>230</v>
      </c>
      <c r="G572">
        <v>377</v>
      </c>
      <c r="H572">
        <v>5.93</v>
      </c>
      <c r="I572">
        <v>0.28000000000000003</v>
      </c>
      <c r="J572">
        <f t="shared" si="32"/>
        <v>5.6499999999999995</v>
      </c>
      <c r="K572" s="84">
        <f t="shared" si="33"/>
        <v>2130.0499999999997</v>
      </c>
      <c r="L572" s="84">
        <f t="shared" si="34"/>
        <v>5</v>
      </c>
      <c r="M572" s="84">
        <f t="shared" si="35"/>
        <v>1885</v>
      </c>
      <c r="N572" s="85" t="s">
        <v>1047</v>
      </c>
    </row>
    <row r="573" spans="1:14">
      <c r="A573" s="82">
        <v>43899</v>
      </c>
      <c r="C573" t="s">
        <v>13</v>
      </c>
      <c r="D573" t="s">
        <v>14</v>
      </c>
      <c r="E573" t="s">
        <v>15</v>
      </c>
      <c r="F573" t="s">
        <v>291</v>
      </c>
      <c r="G573">
        <v>120</v>
      </c>
      <c r="H573">
        <v>5.93</v>
      </c>
      <c r="I573">
        <v>0.28000000000000003</v>
      </c>
      <c r="J573">
        <f t="shared" si="32"/>
        <v>5.6499999999999995</v>
      </c>
      <c r="K573" s="84">
        <f t="shared" si="33"/>
        <v>677.99999999999989</v>
      </c>
      <c r="L573" s="84">
        <f t="shared" si="34"/>
        <v>5</v>
      </c>
      <c r="M573" s="84">
        <f t="shared" si="35"/>
        <v>600</v>
      </c>
      <c r="N573" s="85" t="s">
        <v>1047</v>
      </c>
    </row>
    <row r="574" spans="1:14">
      <c r="A574" s="82">
        <v>43899</v>
      </c>
      <c r="C574" t="s">
        <v>13</v>
      </c>
      <c r="D574" t="s">
        <v>14</v>
      </c>
      <c r="E574" t="s">
        <v>15</v>
      </c>
      <c r="F574" t="s">
        <v>232</v>
      </c>
      <c r="G574">
        <v>2571</v>
      </c>
      <c r="H574">
        <v>5.93</v>
      </c>
      <c r="I574">
        <v>0.28000000000000003</v>
      </c>
      <c r="J574">
        <f t="shared" si="32"/>
        <v>5.6499999999999995</v>
      </c>
      <c r="K574" s="84">
        <f t="shared" si="33"/>
        <v>14526.149999999998</v>
      </c>
      <c r="L574" s="84">
        <f t="shared" si="34"/>
        <v>5</v>
      </c>
      <c r="M574" s="84">
        <f t="shared" si="35"/>
        <v>12855</v>
      </c>
      <c r="N574" s="85" t="s">
        <v>1047</v>
      </c>
    </row>
    <row r="575" spans="1:14">
      <c r="A575" s="82">
        <v>43899</v>
      </c>
      <c r="C575" t="s">
        <v>13</v>
      </c>
      <c r="D575" t="s">
        <v>14</v>
      </c>
      <c r="E575" t="s">
        <v>15</v>
      </c>
      <c r="F575" t="s">
        <v>25</v>
      </c>
      <c r="G575">
        <v>4182</v>
      </c>
      <c r="H575">
        <v>5.93</v>
      </c>
      <c r="I575">
        <v>0.28000000000000003</v>
      </c>
      <c r="J575">
        <f t="shared" si="32"/>
        <v>5.6499999999999995</v>
      </c>
      <c r="K575" s="84">
        <f t="shared" si="33"/>
        <v>23628.3</v>
      </c>
      <c r="L575" s="84">
        <f t="shared" si="34"/>
        <v>5</v>
      </c>
      <c r="M575" s="84">
        <f t="shared" si="35"/>
        <v>20910</v>
      </c>
      <c r="N575" s="85" t="s">
        <v>1047</v>
      </c>
    </row>
    <row r="576" spans="1:14">
      <c r="A576" s="82">
        <v>43899</v>
      </c>
      <c r="C576" t="s">
        <v>13</v>
      </c>
      <c r="D576" t="s">
        <v>14</v>
      </c>
      <c r="E576" t="s">
        <v>15</v>
      </c>
      <c r="F576" t="s">
        <v>149</v>
      </c>
      <c r="G576">
        <v>2262</v>
      </c>
      <c r="H576">
        <v>5.93</v>
      </c>
      <c r="I576">
        <v>0.28000000000000003</v>
      </c>
      <c r="J576">
        <f t="shared" si="32"/>
        <v>5.6499999999999995</v>
      </c>
      <c r="K576" s="84">
        <f t="shared" si="33"/>
        <v>12780.3</v>
      </c>
      <c r="L576" s="84">
        <f t="shared" si="34"/>
        <v>5</v>
      </c>
      <c r="M576" s="84">
        <f t="shared" si="35"/>
        <v>11310</v>
      </c>
      <c r="N576" s="85" t="s">
        <v>1047</v>
      </c>
    </row>
    <row r="577" spans="1:14">
      <c r="A577" s="82">
        <v>43899</v>
      </c>
      <c r="C577" t="s">
        <v>13</v>
      </c>
      <c r="D577" t="s">
        <v>14</v>
      </c>
      <c r="E577" t="s">
        <v>15</v>
      </c>
      <c r="F577" t="s">
        <v>149</v>
      </c>
      <c r="G577">
        <v>132</v>
      </c>
      <c r="H577">
        <v>5.93</v>
      </c>
      <c r="I577">
        <v>0.28000000000000003</v>
      </c>
      <c r="J577">
        <f t="shared" si="32"/>
        <v>5.6499999999999995</v>
      </c>
      <c r="K577" s="84">
        <f t="shared" si="33"/>
        <v>745.8</v>
      </c>
      <c r="L577" s="84">
        <f t="shared" si="34"/>
        <v>5</v>
      </c>
      <c r="M577" s="84">
        <f t="shared" si="35"/>
        <v>660</v>
      </c>
      <c r="N577" s="85" t="s">
        <v>1047</v>
      </c>
    </row>
    <row r="578" spans="1:14">
      <c r="A578" s="82">
        <v>43899</v>
      </c>
      <c r="C578" t="s">
        <v>13</v>
      </c>
      <c r="D578" t="s">
        <v>14</v>
      </c>
      <c r="E578" t="s">
        <v>15</v>
      </c>
      <c r="F578" t="s">
        <v>44</v>
      </c>
      <c r="G578">
        <v>2189</v>
      </c>
      <c r="H578">
        <v>5.93</v>
      </c>
      <c r="I578">
        <v>0.28000000000000003</v>
      </c>
      <c r="J578">
        <f t="shared" si="32"/>
        <v>5.6499999999999995</v>
      </c>
      <c r="K578" s="84">
        <f t="shared" si="33"/>
        <v>12367.849999999999</v>
      </c>
      <c r="L578" s="84">
        <f t="shared" si="34"/>
        <v>5</v>
      </c>
      <c r="M578" s="84">
        <f t="shared" si="35"/>
        <v>10945</v>
      </c>
      <c r="N578" s="85" t="s">
        <v>1047</v>
      </c>
    </row>
    <row r="579" spans="1:14">
      <c r="A579" s="82">
        <v>43899</v>
      </c>
      <c r="C579" t="s">
        <v>13</v>
      </c>
      <c r="D579" t="s">
        <v>14</v>
      </c>
      <c r="E579" t="s">
        <v>15</v>
      </c>
      <c r="F579" t="s">
        <v>27</v>
      </c>
      <c r="G579">
        <v>4772</v>
      </c>
      <c r="H579">
        <v>5.93</v>
      </c>
      <c r="I579">
        <v>0.28000000000000003</v>
      </c>
      <c r="J579">
        <f t="shared" ref="J579:J642" si="36">H579-I579</f>
        <v>5.6499999999999995</v>
      </c>
      <c r="K579" s="84">
        <f t="shared" ref="K579:K642" si="37">J579*G579</f>
        <v>26961.8</v>
      </c>
      <c r="L579" s="84">
        <f t="shared" ref="L579:L642" si="38">J579/1.13</f>
        <v>5</v>
      </c>
      <c r="M579" s="84">
        <f t="shared" ref="M579:M642" si="39">L579*G579</f>
        <v>23860</v>
      </c>
      <c r="N579" s="85" t="s">
        <v>1047</v>
      </c>
    </row>
    <row r="580" spans="1:14">
      <c r="A580" s="82">
        <v>43899</v>
      </c>
      <c r="C580" t="s">
        <v>13</v>
      </c>
      <c r="D580" t="s">
        <v>14</v>
      </c>
      <c r="E580" t="s">
        <v>15</v>
      </c>
      <c r="F580" t="s">
        <v>27</v>
      </c>
      <c r="G580">
        <v>2056</v>
      </c>
      <c r="H580">
        <v>5.93</v>
      </c>
      <c r="I580">
        <v>0.28000000000000003</v>
      </c>
      <c r="J580">
        <f t="shared" si="36"/>
        <v>5.6499999999999995</v>
      </c>
      <c r="K580" s="84">
        <f t="shared" si="37"/>
        <v>11616.4</v>
      </c>
      <c r="L580" s="84">
        <f t="shared" si="38"/>
        <v>5</v>
      </c>
      <c r="M580" s="84">
        <f t="shared" si="39"/>
        <v>10280</v>
      </c>
      <c r="N580" s="85" t="s">
        <v>1047</v>
      </c>
    </row>
    <row r="581" spans="1:14">
      <c r="A581" s="82">
        <v>43899</v>
      </c>
      <c r="C581" t="s">
        <v>13</v>
      </c>
      <c r="D581" t="s">
        <v>14</v>
      </c>
      <c r="E581" t="s">
        <v>15</v>
      </c>
      <c r="F581" t="s">
        <v>64</v>
      </c>
      <c r="G581">
        <v>952</v>
      </c>
      <c r="H581">
        <v>5.93</v>
      </c>
      <c r="I581">
        <v>0.28000000000000003</v>
      </c>
      <c r="J581">
        <f t="shared" si="36"/>
        <v>5.6499999999999995</v>
      </c>
      <c r="K581" s="84">
        <f t="shared" si="37"/>
        <v>5378.7999999999993</v>
      </c>
      <c r="L581" s="84">
        <f t="shared" si="38"/>
        <v>5</v>
      </c>
      <c r="M581" s="84">
        <f t="shared" si="39"/>
        <v>4760</v>
      </c>
      <c r="N581" s="85" t="s">
        <v>1047</v>
      </c>
    </row>
    <row r="582" spans="1:14">
      <c r="A582" s="82">
        <v>43899</v>
      </c>
      <c r="C582" t="s">
        <v>13</v>
      </c>
      <c r="D582" t="s">
        <v>14</v>
      </c>
      <c r="E582" t="s">
        <v>15</v>
      </c>
      <c r="F582" t="s">
        <v>64</v>
      </c>
      <c r="G582">
        <v>866</v>
      </c>
      <c r="H582">
        <v>5.93</v>
      </c>
      <c r="I582">
        <v>0.28000000000000003</v>
      </c>
      <c r="J582">
        <f t="shared" si="36"/>
        <v>5.6499999999999995</v>
      </c>
      <c r="K582" s="84">
        <f t="shared" si="37"/>
        <v>4892.8999999999996</v>
      </c>
      <c r="L582" s="84">
        <f t="shared" si="38"/>
        <v>5</v>
      </c>
      <c r="M582" s="84">
        <f t="shared" si="39"/>
        <v>4330</v>
      </c>
      <c r="N582" s="85" t="s">
        <v>1047</v>
      </c>
    </row>
    <row r="583" spans="1:14">
      <c r="A583" s="82">
        <v>43899</v>
      </c>
      <c r="C583" t="s">
        <v>13</v>
      </c>
      <c r="D583" t="s">
        <v>14</v>
      </c>
      <c r="E583" t="s">
        <v>15</v>
      </c>
      <c r="F583" t="s">
        <v>64</v>
      </c>
      <c r="G583">
        <v>837</v>
      </c>
      <c r="H583">
        <v>5.93</v>
      </c>
      <c r="I583">
        <v>0.28000000000000003</v>
      </c>
      <c r="J583">
        <f t="shared" si="36"/>
        <v>5.6499999999999995</v>
      </c>
      <c r="K583" s="84">
        <f t="shared" si="37"/>
        <v>4729.0499999999993</v>
      </c>
      <c r="L583" s="84">
        <f t="shared" si="38"/>
        <v>5</v>
      </c>
      <c r="M583" s="84">
        <f t="shared" si="39"/>
        <v>4185</v>
      </c>
      <c r="N583" s="85" t="s">
        <v>1047</v>
      </c>
    </row>
    <row r="584" spans="1:14">
      <c r="A584" s="82">
        <v>43900</v>
      </c>
      <c r="C584" t="s">
        <v>13</v>
      </c>
      <c r="D584" t="s">
        <v>14</v>
      </c>
      <c r="E584" t="s">
        <v>15</v>
      </c>
      <c r="F584" t="s">
        <v>241</v>
      </c>
      <c r="G584">
        <v>4821</v>
      </c>
      <c r="H584">
        <v>5.93</v>
      </c>
      <c r="I584">
        <v>0.28000000000000003</v>
      </c>
      <c r="J584">
        <f t="shared" si="36"/>
        <v>5.6499999999999995</v>
      </c>
      <c r="K584" s="84">
        <f t="shared" si="37"/>
        <v>27238.649999999998</v>
      </c>
      <c r="L584" s="84">
        <f t="shared" si="38"/>
        <v>5</v>
      </c>
      <c r="M584" s="84">
        <f t="shared" si="39"/>
        <v>24105</v>
      </c>
      <c r="N584" s="85" t="s">
        <v>1047</v>
      </c>
    </row>
    <row r="585" spans="1:14">
      <c r="A585" s="82">
        <v>43900</v>
      </c>
      <c r="C585" t="s">
        <v>13</v>
      </c>
      <c r="D585" t="s">
        <v>14</v>
      </c>
      <c r="E585" t="s">
        <v>15</v>
      </c>
      <c r="F585" t="s">
        <v>241</v>
      </c>
      <c r="G585">
        <v>175</v>
      </c>
      <c r="H585">
        <v>5.93</v>
      </c>
      <c r="I585">
        <v>0.28000000000000003</v>
      </c>
      <c r="J585">
        <f t="shared" si="36"/>
        <v>5.6499999999999995</v>
      </c>
      <c r="K585" s="84">
        <f t="shared" si="37"/>
        <v>988.74999999999989</v>
      </c>
      <c r="L585" s="84">
        <f t="shared" si="38"/>
        <v>5</v>
      </c>
      <c r="M585" s="84">
        <f t="shared" si="39"/>
        <v>875</v>
      </c>
      <c r="N585" s="85" t="s">
        <v>1047</v>
      </c>
    </row>
    <row r="586" spans="1:14">
      <c r="A586" s="82">
        <v>43900</v>
      </c>
      <c r="C586" t="s">
        <v>13</v>
      </c>
      <c r="D586" t="s">
        <v>14</v>
      </c>
      <c r="E586" t="s">
        <v>15</v>
      </c>
      <c r="F586" t="s">
        <v>170</v>
      </c>
      <c r="G586">
        <v>821</v>
      </c>
      <c r="H586">
        <v>5.93</v>
      </c>
      <c r="I586">
        <v>0.28000000000000003</v>
      </c>
      <c r="J586">
        <f t="shared" si="36"/>
        <v>5.6499999999999995</v>
      </c>
      <c r="K586" s="84">
        <f t="shared" si="37"/>
        <v>4638.6499999999996</v>
      </c>
      <c r="L586" s="84">
        <f t="shared" si="38"/>
        <v>5</v>
      </c>
      <c r="M586" s="84">
        <f t="shared" si="39"/>
        <v>4105</v>
      </c>
      <c r="N586" s="85" t="s">
        <v>1047</v>
      </c>
    </row>
    <row r="587" spans="1:14">
      <c r="A587" s="82">
        <v>43900</v>
      </c>
      <c r="C587" t="s">
        <v>13</v>
      </c>
      <c r="D587" t="s">
        <v>14</v>
      </c>
      <c r="E587" t="s">
        <v>15</v>
      </c>
      <c r="F587" t="s">
        <v>34</v>
      </c>
      <c r="G587">
        <v>4461</v>
      </c>
      <c r="H587">
        <v>5.93</v>
      </c>
      <c r="I587">
        <v>0.28000000000000003</v>
      </c>
      <c r="J587">
        <f t="shared" si="36"/>
        <v>5.6499999999999995</v>
      </c>
      <c r="K587" s="84">
        <f t="shared" si="37"/>
        <v>25204.649999999998</v>
      </c>
      <c r="L587" s="84">
        <f t="shared" si="38"/>
        <v>5</v>
      </c>
      <c r="M587" s="84">
        <f t="shared" si="39"/>
        <v>22305</v>
      </c>
      <c r="N587" s="85" t="s">
        <v>1047</v>
      </c>
    </row>
    <row r="588" spans="1:14">
      <c r="A588" s="82">
        <v>43900</v>
      </c>
      <c r="C588" t="s">
        <v>13</v>
      </c>
      <c r="D588" t="s">
        <v>14</v>
      </c>
      <c r="E588" t="s">
        <v>15</v>
      </c>
      <c r="F588" t="s">
        <v>35</v>
      </c>
      <c r="G588">
        <v>10682</v>
      </c>
      <c r="H588">
        <v>5.93</v>
      </c>
      <c r="I588">
        <v>0.28000000000000003</v>
      </c>
      <c r="J588">
        <f t="shared" si="36"/>
        <v>5.6499999999999995</v>
      </c>
      <c r="K588" s="84">
        <f t="shared" si="37"/>
        <v>60353.299999999996</v>
      </c>
      <c r="L588" s="84">
        <f t="shared" si="38"/>
        <v>5</v>
      </c>
      <c r="M588" s="84">
        <f t="shared" si="39"/>
        <v>53410</v>
      </c>
      <c r="N588" s="85" t="s">
        <v>1047</v>
      </c>
    </row>
    <row r="589" spans="1:14">
      <c r="A589" s="82">
        <v>43900</v>
      </c>
      <c r="C589" t="s">
        <v>13</v>
      </c>
      <c r="D589" t="s">
        <v>14</v>
      </c>
      <c r="E589" t="s">
        <v>15</v>
      </c>
      <c r="F589" t="s">
        <v>29</v>
      </c>
      <c r="G589">
        <v>5301</v>
      </c>
      <c r="H589">
        <v>5.93</v>
      </c>
      <c r="I589">
        <v>0.28000000000000003</v>
      </c>
      <c r="J589">
        <f t="shared" si="36"/>
        <v>5.6499999999999995</v>
      </c>
      <c r="K589" s="84">
        <f t="shared" si="37"/>
        <v>29950.649999999998</v>
      </c>
      <c r="L589" s="84">
        <f t="shared" si="38"/>
        <v>5</v>
      </c>
      <c r="M589" s="84">
        <f t="shared" si="39"/>
        <v>26505</v>
      </c>
      <c r="N589" s="85" t="s">
        <v>1047</v>
      </c>
    </row>
    <row r="590" spans="1:14">
      <c r="A590" s="82">
        <v>43900</v>
      </c>
      <c r="C590" t="s">
        <v>13</v>
      </c>
      <c r="D590" t="s">
        <v>14</v>
      </c>
      <c r="E590" t="s">
        <v>15</v>
      </c>
      <c r="F590" t="s">
        <v>29</v>
      </c>
      <c r="G590">
        <v>2669</v>
      </c>
      <c r="H590">
        <v>5.93</v>
      </c>
      <c r="I590">
        <v>0.28000000000000003</v>
      </c>
      <c r="J590">
        <f t="shared" si="36"/>
        <v>5.6499999999999995</v>
      </c>
      <c r="K590" s="84">
        <f t="shared" si="37"/>
        <v>15079.849999999999</v>
      </c>
      <c r="L590" s="84">
        <f t="shared" si="38"/>
        <v>5</v>
      </c>
      <c r="M590" s="84">
        <f t="shared" si="39"/>
        <v>13345</v>
      </c>
      <c r="N590" s="85" t="s">
        <v>1047</v>
      </c>
    </row>
    <row r="591" spans="1:14">
      <c r="A591" s="82">
        <v>43900</v>
      </c>
      <c r="C591" t="s">
        <v>13</v>
      </c>
      <c r="D591" t="s">
        <v>14</v>
      </c>
      <c r="E591" t="s">
        <v>15</v>
      </c>
      <c r="F591" t="s">
        <v>29</v>
      </c>
      <c r="G591">
        <v>2530</v>
      </c>
      <c r="H591">
        <v>5.93</v>
      </c>
      <c r="I591">
        <v>0.28000000000000003</v>
      </c>
      <c r="J591">
        <f t="shared" si="36"/>
        <v>5.6499999999999995</v>
      </c>
      <c r="K591" s="84">
        <f t="shared" si="37"/>
        <v>14294.499999999998</v>
      </c>
      <c r="L591" s="84">
        <f t="shared" si="38"/>
        <v>5</v>
      </c>
      <c r="M591" s="84">
        <f t="shared" si="39"/>
        <v>12650</v>
      </c>
      <c r="N591" s="85" t="s">
        <v>1047</v>
      </c>
    </row>
    <row r="592" spans="1:14">
      <c r="A592" s="82">
        <v>43900</v>
      </c>
      <c r="C592" t="s">
        <v>13</v>
      </c>
      <c r="D592" t="s">
        <v>14</v>
      </c>
      <c r="E592" t="s">
        <v>15</v>
      </c>
      <c r="F592" t="s">
        <v>29</v>
      </c>
      <c r="G592">
        <v>1183</v>
      </c>
      <c r="H592">
        <v>5.93</v>
      </c>
      <c r="I592">
        <v>0.28000000000000003</v>
      </c>
      <c r="J592">
        <f t="shared" si="36"/>
        <v>5.6499999999999995</v>
      </c>
      <c r="K592" s="84">
        <f t="shared" si="37"/>
        <v>6683.95</v>
      </c>
      <c r="L592" s="84">
        <f t="shared" si="38"/>
        <v>5</v>
      </c>
      <c r="M592" s="84">
        <f t="shared" si="39"/>
        <v>5915</v>
      </c>
      <c r="N592" s="85" t="s">
        <v>1047</v>
      </c>
    </row>
    <row r="593" spans="1:14">
      <c r="A593" s="82">
        <v>43900</v>
      </c>
      <c r="C593" t="s">
        <v>13</v>
      </c>
      <c r="D593" t="s">
        <v>14</v>
      </c>
      <c r="E593" t="s">
        <v>15</v>
      </c>
      <c r="F593" t="s">
        <v>37</v>
      </c>
      <c r="G593">
        <v>3017</v>
      </c>
      <c r="H593">
        <v>5.93</v>
      </c>
      <c r="I593">
        <v>0.28000000000000003</v>
      </c>
      <c r="J593">
        <f t="shared" si="36"/>
        <v>5.6499999999999995</v>
      </c>
      <c r="K593" s="84">
        <f t="shared" si="37"/>
        <v>17046.05</v>
      </c>
      <c r="L593" s="84">
        <f t="shared" si="38"/>
        <v>5</v>
      </c>
      <c r="M593" s="84">
        <f t="shared" si="39"/>
        <v>15085</v>
      </c>
      <c r="N593" s="85" t="s">
        <v>1047</v>
      </c>
    </row>
    <row r="594" spans="1:14">
      <c r="A594" s="82">
        <v>43900</v>
      </c>
      <c r="C594" t="s">
        <v>13</v>
      </c>
      <c r="D594" t="s">
        <v>14</v>
      </c>
      <c r="E594" t="s">
        <v>15</v>
      </c>
      <c r="F594" t="s">
        <v>39</v>
      </c>
      <c r="G594">
        <v>2032</v>
      </c>
      <c r="H594">
        <v>5.93</v>
      </c>
      <c r="I594">
        <v>0.28000000000000003</v>
      </c>
      <c r="J594">
        <f t="shared" si="36"/>
        <v>5.6499999999999995</v>
      </c>
      <c r="K594" s="84">
        <f t="shared" si="37"/>
        <v>11480.8</v>
      </c>
      <c r="L594" s="84">
        <f t="shared" si="38"/>
        <v>5</v>
      </c>
      <c r="M594" s="84">
        <f t="shared" si="39"/>
        <v>10160</v>
      </c>
      <c r="N594" s="85" t="s">
        <v>1047</v>
      </c>
    </row>
    <row r="595" spans="1:14">
      <c r="A595" s="82">
        <v>43900</v>
      </c>
      <c r="C595" t="s">
        <v>13</v>
      </c>
      <c r="D595" t="s">
        <v>14</v>
      </c>
      <c r="E595" t="s">
        <v>15</v>
      </c>
      <c r="F595" t="s">
        <v>39</v>
      </c>
      <c r="G595">
        <v>107</v>
      </c>
      <c r="H595">
        <v>5.93</v>
      </c>
      <c r="I595">
        <v>0.28000000000000003</v>
      </c>
      <c r="J595">
        <f t="shared" si="36"/>
        <v>5.6499999999999995</v>
      </c>
      <c r="K595" s="84">
        <f t="shared" si="37"/>
        <v>604.54999999999995</v>
      </c>
      <c r="L595" s="84">
        <f t="shared" si="38"/>
        <v>5</v>
      </c>
      <c r="M595" s="84">
        <f t="shared" si="39"/>
        <v>535</v>
      </c>
      <c r="N595" s="85" t="s">
        <v>1047</v>
      </c>
    </row>
    <row r="596" spans="1:14">
      <c r="A596" s="82">
        <v>43900</v>
      </c>
      <c r="C596" t="s">
        <v>13</v>
      </c>
      <c r="D596" t="s">
        <v>14</v>
      </c>
      <c r="E596" t="s">
        <v>15</v>
      </c>
      <c r="F596" t="s">
        <v>39</v>
      </c>
      <c r="G596">
        <v>211</v>
      </c>
      <c r="H596">
        <v>5.93</v>
      </c>
      <c r="I596">
        <v>0.28000000000000003</v>
      </c>
      <c r="J596">
        <f t="shared" si="36"/>
        <v>5.6499999999999995</v>
      </c>
      <c r="K596" s="84">
        <f t="shared" si="37"/>
        <v>1192.1499999999999</v>
      </c>
      <c r="L596" s="84">
        <f t="shared" si="38"/>
        <v>5</v>
      </c>
      <c r="M596" s="84">
        <f t="shared" si="39"/>
        <v>1055</v>
      </c>
      <c r="N596" s="85" t="s">
        <v>1047</v>
      </c>
    </row>
    <row r="597" spans="1:14">
      <c r="A597" s="82">
        <v>43900</v>
      </c>
      <c r="C597" t="s">
        <v>13</v>
      </c>
      <c r="D597" t="s">
        <v>14</v>
      </c>
      <c r="E597" t="s">
        <v>15</v>
      </c>
      <c r="F597" t="s">
        <v>197</v>
      </c>
      <c r="G597">
        <v>3648</v>
      </c>
      <c r="H597">
        <v>5.93</v>
      </c>
      <c r="I597">
        <v>0.28000000000000003</v>
      </c>
      <c r="J597">
        <f t="shared" si="36"/>
        <v>5.6499999999999995</v>
      </c>
      <c r="K597" s="84">
        <f t="shared" si="37"/>
        <v>20611.199999999997</v>
      </c>
      <c r="L597" s="84">
        <f t="shared" si="38"/>
        <v>5</v>
      </c>
      <c r="M597" s="84">
        <f t="shared" si="39"/>
        <v>18240</v>
      </c>
      <c r="N597" s="85" t="s">
        <v>1047</v>
      </c>
    </row>
    <row r="598" spans="1:14">
      <c r="A598" s="82">
        <v>43900</v>
      </c>
      <c r="C598" t="s">
        <v>13</v>
      </c>
      <c r="D598" t="s">
        <v>14</v>
      </c>
      <c r="E598" t="s">
        <v>15</v>
      </c>
      <c r="F598" t="s">
        <v>83</v>
      </c>
      <c r="G598">
        <v>630</v>
      </c>
      <c r="H598">
        <v>5.93</v>
      </c>
      <c r="I598">
        <v>0.28000000000000003</v>
      </c>
      <c r="J598">
        <f t="shared" si="36"/>
        <v>5.6499999999999995</v>
      </c>
      <c r="K598" s="84">
        <f t="shared" si="37"/>
        <v>3559.4999999999995</v>
      </c>
      <c r="L598" s="84">
        <f t="shared" si="38"/>
        <v>5</v>
      </c>
      <c r="M598" s="84">
        <f t="shared" si="39"/>
        <v>3150</v>
      </c>
      <c r="N598" s="85" t="s">
        <v>1047</v>
      </c>
    </row>
    <row r="599" spans="1:14">
      <c r="A599" s="82">
        <v>43900</v>
      </c>
      <c r="C599" t="s">
        <v>13</v>
      </c>
      <c r="D599" t="s">
        <v>14</v>
      </c>
      <c r="E599" t="s">
        <v>15</v>
      </c>
      <c r="F599" t="s">
        <v>83</v>
      </c>
      <c r="G599">
        <v>791</v>
      </c>
      <c r="H599">
        <v>5.93</v>
      </c>
      <c r="I599">
        <v>0.28000000000000003</v>
      </c>
      <c r="J599">
        <f t="shared" si="36"/>
        <v>5.6499999999999995</v>
      </c>
      <c r="K599" s="84">
        <f t="shared" si="37"/>
        <v>4469.1499999999996</v>
      </c>
      <c r="L599" s="84">
        <f t="shared" si="38"/>
        <v>5</v>
      </c>
      <c r="M599" s="84">
        <f t="shared" si="39"/>
        <v>3955</v>
      </c>
      <c r="N599" s="85" t="s">
        <v>1047</v>
      </c>
    </row>
    <row r="600" spans="1:14">
      <c r="A600" s="82">
        <v>43900</v>
      </c>
      <c r="C600" t="s">
        <v>13</v>
      </c>
      <c r="D600" t="s">
        <v>14</v>
      </c>
      <c r="E600" t="s">
        <v>15</v>
      </c>
      <c r="F600" t="s">
        <v>83</v>
      </c>
      <c r="G600">
        <v>941</v>
      </c>
      <c r="H600">
        <v>5.93</v>
      </c>
      <c r="I600">
        <v>0.28000000000000003</v>
      </c>
      <c r="J600">
        <f t="shared" si="36"/>
        <v>5.6499999999999995</v>
      </c>
      <c r="K600" s="84">
        <f t="shared" si="37"/>
        <v>5316.65</v>
      </c>
      <c r="L600" s="84">
        <f t="shared" si="38"/>
        <v>5</v>
      </c>
      <c r="M600" s="84">
        <f t="shared" si="39"/>
        <v>4705</v>
      </c>
      <c r="N600" s="85" t="s">
        <v>1047</v>
      </c>
    </row>
    <row r="601" spans="1:14">
      <c r="A601" s="82">
        <v>43900</v>
      </c>
      <c r="C601" t="s">
        <v>13</v>
      </c>
      <c r="D601" t="s">
        <v>14</v>
      </c>
      <c r="E601" t="s">
        <v>15</v>
      </c>
      <c r="F601" t="s">
        <v>83</v>
      </c>
      <c r="G601">
        <v>807</v>
      </c>
      <c r="H601">
        <v>5.93</v>
      </c>
      <c r="I601">
        <v>0.28000000000000003</v>
      </c>
      <c r="J601">
        <f t="shared" si="36"/>
        <v>5.6499999999999995</v>
      </c>
      <c r="K601" s="84">
        <f t="shared" si="37"/>
        <v>4559.5499999999993</v>
      </c>
      <c r="L601" s="84">
        <f t="shared" si="38"/>
        <v>5</v>
      </c>
      <c r="M601" s="84">
        <f t="shared" si="39"/>
        <v>4035</v>
      </c>
      <c r="N601" s="85" t="s">
        <v>1047</v>
      </c>
    </row>
    <row r="602" spans="1:14">
      <c r="A602" s="82">
        <v>43900</v>
      </c>
      <c r="C602" t="s">
        <v>13</v>
      </c>
      <c r="D602" t="s">
        <v>14</v>
      </c>
      <c r="E602" t="s">
        <v>15</v>
      </c>
      <c r="F602" t="s">
        <v>83</v>
      </c>
      <c r="G602">
        <v>646</v>
      </c>
      <c r="H602">
        <v>5.93</v>
      </c>
      <c r="I602">
        <v>0.28000000000000003</v>
      </c>
      <c r="J602">
        <f t="shared" si="36"/>
        <v>5.6499999999999995</v>
      </c>
      <c r="K602" s="84">
        <f t="shared" si="37"/>
        <v>3649.8999999999996</v>
      </c>
      <c r="L602" s="84">
        <f t="shared" si="38"/>
        <v>5</v>
      </c>
      <c r="M602" s="84">
        <f t="shared" si="39"/>
        <v>3230</v>
      </c>
      <c r="N602" s="85" t="s">
        <v>1047</v>
      </c>
    </row>
    <row r="603" spans="1:14">
      <c r="A603" s="82">
        <v>43900</v>
      </c>
      <c r="C603" t="s">
        <v>13</v>
      </c>
      <c r="D603" t="s">
        <v>14</v>
      </c>
      <c r="E603" t="s">
        <v>15</v>
      </c>
      <c r="F603" t="s">
        <v>83</v>
      </c>
      <c r="G603">
        <v>543</v>
      </c>
      <c r="H603">
        <v>5.93</v>
      </c>
      <c r="I603">
        <v>0.28000000000000003</v>
      </c>
      <c r="J603">
        <f t="shared" si="36"/>
        <v>5.6499999999999995</v>
      </c>
      <c r="K603" s="84">
        <f t="shared" si="37"/>
        <v>3067.95</v>
      </c>
      <c r="L603" s="84">
        <f t="shared" si="38"/>
        <v>5</v>
      </c>
      <c r="M603" s="84">
        <f t="shared" si="39"/>
        <v>2715</v>
      </c>
      <c r="N603" s="85" t="s">
        <v>1047</v>
      </c>
    </row>
    <row r="604" spans="1:14">
      <c r="A604" s="82">
        <v>43900</v>
      </c>
      <c r="C604" t="s">
        <v>13</v>
      </c>
      <c r="D604" t="s">
        <v>14</v>
      </c>
      <c r="E604" t="s">
        <v>15</v>
      </c>
      <c r="F604" t="s">
        <v>21</v>
      </c>
      <c r="G604">
        <v>7567</v>
      </c>
      <c r="H604">
        <v>5.93</v>
      </c>
      <c r="I604">
        <v>0.28000000000000003</v>
      </c>
      <c r="J604">
        <f t="shared" si="36"/>
        <v>5.6499999999999995</v>
      </c>
      <c r="K604" s="84">
        <f t="shared" si="37"/>
        <v>42753.549999999996</v>
      </c>
      <c r="L604" s="84">
        <f t="shared" si="38"/>
        <v>5</v>
      </c>
      <c r="M604" s="84">
        <f t="shared" si="39"/>
        <v>37835</v>
      </c>
      <c r="N604" s="85" t="s">
        <v>1047</v>
      </c>
    </row>
    <row r="605" spans="1:14">
      <c r="A605" s="82">
        <v>43900</v>
      </c>
      <c r="C605" t="s">
        <v>13</v>
      </c>
      <c r="D605" t="s">
        <v>14</v>
      </c>
      <c r="E605" t="s">
        <v>15</v>
      </c>
      <c r="F605" t="s">
        <v>69</v>
      </c>
      <c r="G605">
        <v>3773</v>
      </c>
      <c r="H605">
        <v>5.93</v>
      </c>
      <c r="I605">
        <v>0.28000000000000003</v>
      </c>
      <c r="J605">
        <f t="shared" si="36"/>
        <v>5.6499999999999995</v>
      </c>
      <c r="K605" s="84">
        <f t="shared" si="37"/>
        <v>21317.449999999997</v>
      </c>
      <c r="L605" s="84">
        <f t="shared" si="38"/>
        <v>5</v>
      </c>
      <c r="M605" s="84">
        <f t="shared" si="39"/>
        <v>18865</v>
      </c>
      <c r="N605" s="85" t="s">
        <v>1047</v>
      </c>
    </row>
    <row r="606" spans="1:14">
      <c r="A606" s="82">
        <v>43900</v>
      </c>
      <c r="C606" t="s">
        <v>13</v>
      </c>
      <c r="D606" t="s">
        <v>14</v>
      </c>
      <c r="E606" t="s">
        <v>15</v>
      </c>
      <c r="F606" t="s">
        <v>69</v>
      </c>
      <c r="G606">
        <v>233</v>
      </c>
      <c r="H606">
        <v>5.93</v>
      </c>
      <c r="I606">
        <v>0.28000000000000003</v>
      </c>
      <c r="J606">
        <f t="shared" si="36"/>
        <v>5.6499999999999995</v>
      </c>
      <c r="K606" s="84">
        <f t="shared" si="37"/>
        <v>1316.4499999999998</v>
      </c>
      <c r="L606" s="84">
        <f t="shared" si="38"/>
        <v>5</v>
      </c>
      <c r="M606" s="84">
        <f t="shared" si="39"/>
        <v>1165</v>
      </c>
      <c r="N606" s="85" t="s">
        <v>1047</v>
      </c>
    </row>
    <row r="607" spans="1:14">
      <c r="A607" s="82">
        <v>43900</v>
      </c>
      <c r="C607" t="s">
        <v>13</v>
      </c>
      <c r="D607" t="s">
        <v>14</v>
      </c>
      <c r="E607" t="s">
        <v>15</v>
      </c>
      <c r="F607" t="s">
        <v>69</v>
      </c>
      <c r="G607">
        <v>493</v>
      </c>
      <c r="H607">
        <v>5.93</v>
      </c>
      <c r="I607">
        <v>0.28000000000000003</v>
      </c>
      <c r="J607">
        <f t="shared" si="36"/>
        <v>5.6499999999999995</v>
      </c>
      <c r="K607" s="84">
        <f t="shared" si="37"/>
        <v>2785.45</v>
      </c>
      <c r="L607" s="84">
        <f t="shared" si="38"/>
        <v>5</v>
      </c>
      <c r="M607" s="84">
        <f t="shared" si="39"/>
        <v>2465</v>
      </c>
      <c r="N607" s="85" t="s">
        <v>1047</v>
      </c>
    </row>
    <row r="608" spans="1:14">
      <c r="A608" s="82">
        <v>43900</v>
      </c>
      <c r="C608" t="s">
        <v>13</v>
      </c>
      <c r="D608" t="s">
        <v>14</v>
      </c>
      <c r="E608" t="s">
        <v>15</v>
      </c>
      <c r="F608" t="s">
        <v>253</v>
      </c>
      <c r="G608">
        <v>25</v>
      </c>
      <c r="H608">
        <v>5.93</v>
      </c>
      <c r="I608">
        <v>0.28000000000000003</v>
      </c>
      <c r="J608">
        <f t="shared" si="36"/>
        <v>5.6499999999999995</v>
      </c>
      <c r="K608" s="84">
        <f t="shared" si="37"/>
        <v>141.25</v>
      </c>
      <c r="L608" s="84">
        <f t="shared" si="38"/>
        <v>5</v>
      </c>
      <c r="M608" s="84">
        <f t="shared" si="39"/>
        <v>125</v>
      </c>
      <c r="N608" s="85" t="s">
        <v>1047</v>
      </c>
    </row>
    <row r="609" spans="1:14">
      <c r="A609" s="82">
        <v>43900</v>
      </c>
      <c r="C609" t="s">
        <v>13</v>
      </c>
      <c r="D609" t="s">
        <v>14</v>
      </c>
      <c r="E609" t="s">
        <v>15</v>
      </c>
      <c r="F609" t="s">
        <v>16</v>
      </c>
      <c r="G609">
        <v>6703</v>
      </c>
      <c r="H609">
        <v>5.93</v>
      </c>
      <c r="I609">
        <v>0.28000000000000003</v>
      </c>
      <c r="J609">
        <f t="shared" si="36"/>
        <v>5.6499999999999995</v>
      </c>
      <c r="K609" s="84">
        <f t="shared" si="37"/>
        <v>37871.949999999997</v>
      </c>
      <c r="L609" s="84">
        <f t="shared" si="38"/>
        <v>5</v>
      </c>
      <c r="M609" s="84">
        <f t="shared" si="39"/>
        <v>33515</v>
      </c>
      <c r="N609" s="85" t="s">
        <v>1047</v>
      </c>
    </row>
    <row r="610" spans="1:14">
      <c r="A610" s="82">
        <v>43900</v>
      </c>
      <c r="C610" t="s">
        <v>13</v>
      </c>
      <c r="D610" t="s">
        <v>14</v>
      </c>
      <c r="E610" t="s">
        <v>15</v>
      </c>
      <c r="F610" t="s">
        <v>16</v>
      </c>
      <c r="G610">
        <v>5363</v>
      </c>
      <c r="H610">
        <v>5.93</v>
      </c>
      <c r="I610">
        <v>0.28000000000000003</v>
      </c>
      <c r="J610">
        <f t="shared" si="36"/>
        <v>5.6499999999999995</v>
      </c>
      <c r="K610" s="84">
        <f t="shared" si="37"/>
        <v>30300.949999999997</v>
      </c>
      <c r="L610" s="84">
        <f t="shared" si="38"/>
        <v>5</v>
      </c>
      <c r="M610" s="84">
        <f t="shared" si="39"/>
        <v>26815</v>
      </c>
      <c r="N610" s="85" t="s">
        <v>1047</v>
      </c>
    </row>
    <row r="611" spans="1:14">
      <c r="A611" s="82">
        <v>43900</v>
      </c>
      <c r="C611" t="s">
        <v>13</v>
      </c>
      <c r="D611" t="s">
        <v>14</v>
      </c>
      <c r="E611" t="s">
        <v>15</v>
      </c>
      <c r="F611" t="s">
        <v>89</v>
      </c>
      <c r="G611">
        <v>2443</v>
      </c>
      <c r="H611">
        <v>5.93</v>
      </c>
      <c r="I611">
        <v>0.28000000000000003</v>
      </c>
      <c r="J611">
        <f t="shared" si="36"/>
        <v>5.6499999999999995</v>
      </c>
      <c r="K611" s="84">
        <f t="shared" si="37"/>
        <v>13802.949999999999</v>
      </c>
      <c r="L611" s="84">
        <f t="shared" si="38"/>
        <v>5</v>
      </c>
      <c r="M611" s="84">
        <f t="shared" si="39"/>
        <v>12215</v>
      </c>
      <c r="N611" s="85" t="s">
        <v>1047</v>
      </c>
    </row>
    <row r="612" spans="1:14">
      <c r="A612" s="82">
        <v>43900</v>
      </c>
      <c r="C612" t="s">
        <v>13</v>
      </c>
      <c r="D612" t="s">
        <v>14</v>
      </c>
      <c r="E612" t="s">
        <v>15</v>
      </c>
      <c r="F612" t="s">
        <v>89</v>
      </c>
      <c r="G612">
        <v>793</v>
      </c>
      <c r="H612">
        <v>5.93</v>
      </c>
      <c r="I612">
        <v>0.28000000000000003</v>
      </c>
      <c r="J612">
        <f t="shared" si="36"/>
        <v>5.6499999999999995</v>
      </c>
      <c r="K612" s="84">
        <f t="shared" si="37"/>
        <v>4480.45</v>
      </c>
      <c r="L612" s="84">
        <f t="shared" si="38"/>
        <v>5</v>
      </c>
      <c r="M612" s="84">
        <f t="shared" si="39"/>
        <v>3965</v>
      </c>
      <c r="N612" s="85" t="s">
        <v>1047</v>
      </c>
    </row>
    <row r="613" spans="1:14">
      <c r="A613" s="82">
        <v>43900</v>
      </c>
      <c r="C613" t="s">
        <v>13</v>
      </c>
      <c r="D613" t="s">
        <v>14</v>
      </c>
      <c r="E613" t="s">
        <v>15</v>
      </c>
      <c r="F613" t="s">
        <v>19</v>
      </c>
      <c r="G613">
        <v>5338</v>
      </c>
      <c r="H613">
        <v>5.93</v>
      </c>
      <c r="I613">
        <v>0.28000000000000003</v>
      </c>
      <c r="J613">
        <f t="shared" si="36"/>
        <v>5.6499999999999995</v>
      </c>
      <c r="K613" s="84">
        <f t="shared" si="37"/>
        <v>30159.699999999997</v>
      </c>
      <c r="L613" s="84">
        <f t="shared" si="38"/>
        <v>5</v>
      </c>
      <c r="M613" s="84">
        <f t="shared" si="39"/>
        <v>26690</v>
      </c>
      <c r="N613" s="85" t="s">
        <v>1047</v>
      </c>
    </row>
    <row r="614" spans="1:14">
      <c r="A614" s="82">
        <v>43900</v>
      </c>
      <c r="C614" t="s">
        <v>13</v>
      </c>
      <c r="D614" t="s">
        <v>14</v>
      </c>
      <c r="E614" t="s">
        <v>15</v>
      </c>
      <c r="F614" t="s">
        <v>230</v>
      </c>
      <c r="G614">
        <v>672</v>
      </c>
      <c r="H614">
        <v>5.93</v>
      </c>
      <c r="I614">
        <v>0.28000000000000003</v>
      </c>
      <c r="J614">
        <f t="shared" si="36"/>
        <v>5.6499999999999995</v>
      </c>
      <c r="K614" s="84">
        <f t="shared" si="37"/>
        <v>3796.7999999999997</v>
      </c>
      <c r="L614" s="84">
        <f t="shared" si="38"/>
        <v>5</v>
      </c>
      <c r="M614" s="84">
        <f t="shared" si="39"/>
        <v>3360</v>
      </c>
      <c r="N614" s="85" t="s">
        <v>1047</v>
      </c>
    </row>
    <row r="615" spans="1:14">
      <c r="A615" s="82">
        <v>43900</v>
      </c>
      <c r="C615" t="s">
        <v>13</v>
      </c>
      <c r="D615" t="s">
        <v>14</v>
      </c>
      <c r="E615" t="s">
        <v>15</v>
      </c>
      <c r="F615" t="s">
        <v>106</v>
      </c>
      <c r="G615">
        <v>183</v>
      </c>
      <c r="H615">
        <v>5.93</v>
      </c>
      <c r="I615">
        <v>0.28000000000000003</v>
      </c>
      <c r="J615">
        <f t="shared" si="36"/>
        <v>5.6499999999999995</v>
      </c>
      <c r="K615" s="84">
        <f t="shared" si="37"/>
        <v>1033.9499999999998</v>
      </c>
      <c r="L615" s="84">
        <f t="shared" si="38"/>
        <v>5</v>
      </c>
      <c r="M615" s="84">
        <f t="shared" si="39"/>
        <v>915</v>
      </c>
      <c r="N615" s="85" t="s">
        <v>1047</v>
      </c>
    </row>
    <row r="616" spans="1:14">
      <c r="A616" s="82">
        <v>43900</v>
      </c>
      <c r="C616" t="s">
        <v>13</v>
      </c>
      <c r="D616" t="s">
        <v>14</v>
      </c>
      <c r="E616" t="s">
        <v>15</v>
      </c>
      <c r="F616" t="s">
        <v>106</v>
      </c>
      <c r="G616">
        <v>259</v>
      </c>
      <c r="H616">
        <v>5.93</v>
      </c>
      <c r="I616">
        <v>0.28000000000000003</v>
      </c>
      <c r="J616">
        <f t="shared" si="36"/>
        <v>5.6499999999999995</v>
      </c>
      <c r="K616" s="84">
        <f t="shared" si="37"/>
        <v>1463.35</v>
      </c>
      <c r="L616" s="84">
        <f t="shared" si="38"/>
        <v>5</v>
      </c>
      <c r="M616" s="84">
        <f t="shared" si="39"/>
        <v>1295</v>
      </c>
      <c r="N616" s="85" t="s">
        <v>1047</v>
      </c>
    </row>
    <row r="617" spans="1:14">
      <c r="A617" s="82">
        <v>43900</v>
      </c>
      <c r="C617" t="s">
        <v>13</v>
      </c>
      <c r="D617" t="s">
        <v>14</v>
      </c>
      <c r="E617" t="s">
        <v>15</v>
      </c>
      <c r="F617" t="s">
        <v>291</v>
      </c>
      <c r="G617">
        <v>150</v>
      </c>
      <c r="H617">
        <v>5.93</v>
      </c>
      <c r="I617">
        <v>0.28000000000000003</v>
      </c>
      <c r="J617">
        <f t="shared" si="36"/>
        <v>5.6499999999999995</v>
      </c>
      <c r="K617" s="84">
        <f t="shared" si="37"/>
        <v>847.49999999999989</v>
      </c>
      <c r="L617" s="84">
        <f t="shared" si="38"/>
        <v>5</v>
      </c>
      <c r="M617" s="84">
        <f t="shared" si="39"/>
        <v>750</v>
      </c>
      <c r="N617" s="85" t="s">
        <v>1047</v>
      </c>
    </row>
    <row r="618" spans="1:14">
      <c r="A618" s="82">
        <v>43900</v>
      </c>
      <c r="C618" t="s">
        <v>13</v>
      </c>
      <c r="D618" t="s">
        <v>14</v>
      </c>
      <c r="E618" t="s">
        <v>15</v>
      </c>
      <c r="F618" t="s">
        <v>232</v>
      </c>
      <c r="G618">
        <v>200</v>
      </c>
      <c r="H618">
        <v>5.93</v>
      </c>
      <c r="I618">
        <v>0.28000000000000003</v>
      </c>
      <c r="J618">
        <f t="shared" si="36"/>
        <v>5.6499999999999995</v>
      </c>
      <c r="K618" s="84">
        <f t="shared" si="37"/>
        <v>1130</v>
      </c>
      <c r="L618" s="84">
        <f t="shared" si="38"/>
        <v>5</v>
      </c>
      <c r="M618" s="84">
        <f t="shared" si="39"/>
        <v>1000</v>
      </c>
      <c r="N618" s="85" t="s">
        <v>1047</v>
      </c>
    </row>
    <row r="619" spans="1:14">
      <c r="A619" s="82">
        <v>43900</v>
      </c>
      <c r="C619" t="s">
        <v>13</v>
      </c>
      <c r="D619" t="s">
        <v>14</v>
      </c>
      <c r="E619" t="s">
        <v>15</v>
      </c>
      <c r="F619" t="s">
        <v>232</v>
      </c>
      <c r="G619">
        <v>2184</v>
      </c>
      <c r="H619">
        <v>5.93</v>
      </c>
      <c r="I619">
        <v>0.28000000000000003</v>
      </c>
      <c r="J619">
        <f t="shared" si="36"/>
        <v>5.6499999999999995</v>
      </c>
      <c r="K619" s="84">
        <f t="shared" si="37"/>
        <v>12339.599999999999</v>
      </c>
      <c r="L619" s="84">
        <f t="shared" si="38"/>
        <v>5</v>
      </c>
      <c r="M619" s="84">
        <f t="shared" si="39"/>
        <v>10920</v>
      </c>
      <c r="N619" s="85" t="s">
        <v>1047</v>
      </c>
    </row>
    <row r="620" spans="1:14">
      <c r="A620" s="82">
        <v>43900</v>
      </c>
      <c r="C620" t="s">
        <v>13</v>
      </c>
      <c r="D620" t="s">
        <v>14</v>
      </c>
      <c r="E620" t="s">
        <v>15</v>
      </c>
      <c r="F620" t="s">
        <v>25</v>
      </c>
      <c r="G620">
        <v>5084</v>
      </c>
      <c r="H620">
        <v>5.93</v>
      </c>
      <c r="I620">
        <v>0.28000000000000003</v>
      </c>
      <c r="J620">
        <f t="shared" si="36"/>
        <v>5.6499999999999995</v>
      </c>
      <c r="K620" s="84">
        <f t="shared" si="37"/>
        <v>28724.6</v>
      </c>
      <c r="L620" s="84">
        <f t="shared" si="38"/>
        <v>5</v>
      </c>
      <c r="M620" s="84">
        <f t="shared" si="39"/>
        <v>25420</v>
      </c>
      <c r="N620" s="85" t="s">
        <v>1047</v>
      </c>
    </row>
    <row r="621" spans="1:14">
      <c r="A621" s="82">
        <v>43900</v>
      </c>
      <c r="C621" t="s">
        <v>13</v>
      </c>
      <c r="D621" t="s">
        <v>14</v>
      </c>
      <c r="E621" t="s">
        <v>15</v>
      </c>
      <c r="F621" t="s">
        <v>149</v>
      </c>
      <c r="G621">
        <v>1415</v>
      </c>
      <c r="H621">
        <v>5.93</v>
      </c>
      <c r="I621">
        <v>0.28000000000000003</v>
      </c>
      <c r="J621">
        <f t="shared" si="36"/>
        <v>5.6499999999999995</v>
      </c>
      <c r="K621" s="84">
        <f t="shared" si="37"/>
        <v>7994.7499999999991</v>
      </c>
      <c r="L621" s="84">
        <f t="shared" si="38"/>
        <v>5</v>
      </c>
      <c r="M621" s="84">
        <f t="shared" si="39"/>
        <v>7075</v>
      </c>
      <c r="N621" s="85" t="s">
        <v>1047</v>
      </c>
    </row>
    <row r="622" spans="1:14">
      <c r="A622" s="82">
        <v>43900</v>
      </c>
      <c r="C622" t="s">
        <v>13</v>
      </c>
      <c r="D622" t="s">
        <v>14</v>
      </c>
      <c r="E622" t="s">
        <v>15</v>
      </c>
      <c r="F622" t="s">
        <v>149</v>
      </c>
      <c r="G622">
        <v>159</v>
      </c>
      <c r="H622">
        <v>5.93</v>
      </c>
      <c r="I622">
        <v>0.28000000000000003</v>
      </c>
      <c r="J622">
        <f t="shared" si="36"/>
        <v>5.6499999999999995</v>
      </c>
      <c r="K622" s="84">
        <f t="shared" si="37"/>
        <v>898.34999999999991</v>
      </c>
      <c r="L622" s="84">
        <f t="shared" si="38"/>
        <v>5</v>
      </c>
      <c r="M622" s="84">
        <f t="shared" si="39"/>
        <v>795</v>
      </c>
      <c r="N622" s="85" t="s">
        <v>1047</v>
      </c>
    </row>
    <row r="623" spans="1:14">
      <c r="A623" s="82">
        <v>43900</v>
      </c>
      <c r="C623" t="s">
        <v>13</v>
      </c>
      <c r="D623" t="s">
        <v>14</v>
      </c>
      <c r="E623" t="s">
        <v>15</v>
      </c>
      <c r="F623" t="s">
        <v>44</v>
      </c>
      <c r="G623">
        <v>4719</v>
      </c>
      <c r="H623">
        <v>5.93</v>
      </c>
      <c r="I623">
        <v>0.28000000000000003</v>
      </c>
      <c r="J623">
        <f t="shared" si="36"/>
        <v>5.6499999999999995</v>
      </c>
      <c r="K623" s="84">
        <f t="shared" si="37"/>
        <v>26662.35</v>
      </c>
      <c r="L623" s="84">
        <f t="shared" si="38"/>
        <v>5</v>
      </c>
      <c r="M623" s="84">
        <f t="shared" si="39"/>
        <v>23595</v>
      </c>
      <c r="N623" s="85" t="s">
        <v>1047</v>
      </c>
    </row>
    <row r="624" spans="1:14">
      <c r="A624" s="82">
        <v>43900</v>
      </c>
      <c r="C624" t="s">
        <v>13</v>
      </c>
      <c r="D624" t="s">
        <v>14</v>
      </c>
      <c r="E624" t="s">
        <v>15</v>
      </c>
      <c r="F624" t="s">
        <v>27</v>
      </c>
      <c r="G624">
        <v>4609</v>
      </c>
      <c r="H624">
        <v>5.93</v>
      </c>
      <c r="I624">
        <v>0.28000000000000003</v>
      </c>
      <c r="J624">
        <f t="shared" si="36"/>
        <v>5.6499999999999995</v>
      </c>
      <c r="K624" s="84">
        <f t="shared" si="37"/>
        <v>26040.85</v>
      </c>
      <c r="L624" s="84">
        <f t="shared" si="38"/>
        <v>5</v>
      </c>
      <c r="M624" s="84">
        <f t="shared" si="39"/>
        <v>23045</v>
      </c>
      <c r="N624" s="85" t="s">
        <v>1047</v>
      </c>
    </row>
    <row r="625" spans="1:14">
      <c r="A625" s="82">
        <v>43900</v>
      </c>
      <c r="C625" t="s">
        <v>13</v>
      </c>
      <c r="D625" t="s">
        <v>14</v>
      </c>
      <c r="E625" t="s">
        <v>15</v>
      </c>
      <c r="F625" t="s">
        <v>27</v>
      </c>
      <c r="G625">
        <v>1958</v>
      </c>
      <c r="H625">
        <v>5.93</v>
      </c>
      <c r="I625">
        <v>0.28000000000000003</v>
      </c>
      <c r="J625">
        <f t="shared" si="36"/>
        <v>5.6499999999999995</v>
      </c>
      <c r="K625" s="84">
        <f t="shared" si="37"/>
        <v>11062.699999999999</v>
      </c>
      <c r="L625" s="84">
        <f t="shared" si="38"/>
        <v>5</v>
      </c>
      <c r="M625" s="84">
        <f t="shared" si="39"/>
        <v>9790</v>
      </c>
      <c r="N625" s="85" t="s">
        <v>1047</v>
      </c>
    </row>
    <row r="626" spans="1:14">
      <c r="A626" s="82">
        <v>43900</v>
      </c>
      <c r="C626" t="s">
        <v>13</v>
      </c>
      <c r="D626" t="s">
        <v>14</v>
      </c>
      <c r="E626" t="s">
        <v>15</v>
      </c>
      <c r="F626" t="s">
        <v>64</v>
      </c>
      <c r="G626">
        <v>832</v>
      </c>
      <c r="H626">
        <v>5.93</v>
      </c>
      <c r="I626">
        <v>0.28000000000000003</v>
      </c>
      <c r="J626">
        <f t="shared" si="36"/>
        <v>5.6499999999999995</v>
      </c>
      <c r="K626" s="84">
        <f t="shared" si="37"/>
        <v>4700.7999999999993</v>
      </c>
      <c r="L626" s="84">
        <f t="shared" si="38"/>
        <v>5</v>
      </c>
      <c r="M626" s="84">
        <f t="shared" si="39"/>
        <v>4160</v>
      </c>
      <c r="N626" s="85" t="s">
        <v>1047</v>
      </c>
    </row>
    <row r="627" spans="1:14">
      <c r="A627" s="82">
        <v>43900</v>
      </c>
      <c r="C627" t="s">
        <v>13</v>
      </c>
      <c r="D627" t="s">
        <v>14</v>
      </c>
      <c r="E627" t="s">
        <v>15</v>
      </c>
      <c r="F627" t="s">
        <v>64</v>
      </c>
      <c r="G627">
        <v>692</v>
      </c>
      <c r="H627">
        <v>5.93</v>
      </c>
      <c r="I627">
        <v>0.28000000000000003</v>
      </c>
      <c r="J627">
        <f t="shared" si="36"/>
        <v>5.6499999999999995</v>
      </c>
      <c r="K627" s="84">
        <f t="shared" si="37"/>
        <v>3909.7999999999997</v>
      </c>
      <c r="L627" s="84">
        <f t="shared" si="38"/>
        <v>5</v>
      </c>
      <c r="M627" s="84">
        <f t="shared" si="39"/>
        <v>3460</v>
      </c>
      <c r="N627" s="85" t="s">
        <v>1047</v>
      </c>
    </row>
    <row r="628" spans="1:14">
      <c r="A628" s="82">
        <v>43900</v>
      </c>
      <c r="C628" t="s">
        <v>13</v>
      </c>
      <c r="D628" t="s">
        <v>14</v>
      </c>
      <c r="E628" t="s">
        <v>15</v>
      </c>
      <c r="F628" t="s">
        <v>64</v>
      </c>
      <c r="G628">
        <v>496</v>
      </c>
      <c r="H628">
        <v>5.93</v>
      </c>
      <c r="I628">
        <v>0.28000000000000003</v>
      </c>
      <c r="J628">
        <f t="shared" si="36"/>
        <v>5.6499999999999995</v>
      </c>
      <c r="K628" s="84">
        <f t="shared" si="37"/>
        <v>2802.3999999999996</v>
      </c>
      <c r="L628" s="84">
        <f t="shared" si="38"/>
        <v>5</v>
      </c>
      <c r="M628" s="84">
        <f t="shared" si="39"/>
        <v>2480</v>
      </c>
      <c r="N628" s="85" t="s">
        <v>1047</v>
      </c>
    </row>
    <row r="629" spans="1:14">
      <c r="A629" s="82">
        <v>43901</v>
      </c>
      <c r="C629" t="s">
        <v>13</v>
      </c>
      <c r="D629" t="s">
        <v>14</v>
      </c>
      <c r="E629" t="s">
        <v>15</v>
      </c>
      <c r="F629" t="s">
        <v>241</v>
      </c>
      <c r="G629">
        <v>1703</v>
      </c>
      <c r="H629">
        <v>5.93</v>
      </c>
      <c r="I629">
        <v>0.28000000000000003</v>
      </c>
      <c r="J629">
        <f t="shared" si="36"/>
        <v>5.6499999999999995</v>
      </c>
      <c r="K629" s="84">
        <f t="shared" si="37"/>
        <v>9621.9499999999989</v>
      </c>
      <c r="L629" s="84">
        <f t="shared" si="38"/>
        <v>5</v>
      </c>
      <c r="M629" s="84">
        <f t="shared" si="39"/>
        <v>8515</v>
      </c>
      <c r="N629" s="85" t="s">
        <v>1047</v>
      </c>
    </row>
    <row r="630" spans="1:14">
      <c r="A630" s="82">
        <v>43901</v>
      </c>
      <c r="C630" t="s">
        <v>13</v>
      </c>
      <c r="D630" t="s">
        <v>14</v>
      </c>
      <c r="E630" t="s">
        <v>15</v>
      </c>
      <c r="F630" t="s">
        <v>170</v>
      </c>
      <c r="G630">
        <v>1041</v>
      </c>
      <c r="H630">
        <v>5.93</v>
      </c>
      <c r="I630">
        <v>0.28000000000000003</v>
      </c>
      <c r="J630">
        <f t="shared" si="36"/>
        <v>5.6499999999999995</v>
      </c>
      <c r="K630" s="84">
        <f t="shared" si="37"/>
        <v>5881.65</v>
      </c>
      <c r="L630" s="84">
        <f t="shared" si="38"/>
        <v>5</v>
      </c>
      <c r="M630" s="84">
        <f t="shared" si="39"/>
        <v>5205</v>
      </c>
      <c r="N630" s="85" t="s">
        <v>1047</v>
      </c>
    </row>
    <row r="631" spans="1:14">
      <c r="A631" s="82">
        <v>43901</v>
      </c>
      <c r="C631" t="s">
        <v>13</v>
      </c>
      <c r="D631" t="s">
        <v>14</v>
      </c>
      <c r="E631" t="s">
        <v>15</v>
      </c>
      <c r="F631" t="s">
        <v>170</v>
      </c>
      <c r="G631">
        <v>1010</v>
      </c>
      <c r="H631">
        <v>5.93</v>
      </c>
      <c r="I631">
        <v>0.28000000000000003</v>
      </c>
      <c r="J631">
        <f t="shared" si="36"/>
        <v>5.6499999999999995</v>
      </c>
      <c r="K631" s="84">
        <f t="shared" si="37"/>
        <v>5706.4999999999991</v>
      </c>
      <c r="L631" s="84">
        <f t="shared" si="38"/>
        <v>5</v>
      </c>
      <c r="M631" s="84">
        <f t="shared" si="39"/>
        <v>5050</v>
      </c>
      <c r="N631" s="85" t="s">
        <v>1047</v>
      </c>
    </row>
    <row r="632" spans="1:14">
      <c r="A632" s="82">
        <v>43901</v>
      </c>
      <c r="C632" t="s">
        <v>13</v>
      </c>
      <c r="D632" t="s">
        <v>14</v>
      </c>
      <c r="E632" t="s">
        <v>15</v>
      </c>
      <c r="F632" t="s">
        <v>170</v>
      </c>
      <c r="G632">
        <v>1204</v>
      </c>
      <c r="H632">
        <v>5.93</v>
      </c>
      <c r="I632">
        <v>0.28000000000000003</v>
      </c>
      <c r="J632">
        <f t="shared" si="36"/>
        <v>5.6499999999999995</v>
      </c>
      <c r="K632" s="84">
        <f t="shared" si="37"/>
        <v>6802.5999999999995</v>
      </c>
      <c r="L632" s="84">
        <f t="shared" si="38"/>
        <v>5</v>
      </c>
      <c r="M632" s="84">
        <f t="shared" si="39"/>
        <v>6020</v>
      </c>
      <c r="N632" s="85" t="s">
        <v>1047</v>
      </c>
    </row>
    <row r="633" spans="1:14">
      <c r="A633" s="82">
        <v>43901</v>
      </c>
      <c r="C633" t="s">
        <v>13</v>
      </c>
      <c r="D633" t="s">
        <v>14</v>
      </c>
      <c r="E633" t="s">
        <v>15</v>
      </c>
      <c r="F633" t="s">
        <v>170</v>
      </c>
      <c r="G633">
        <v>224</v>
      </c>
      <c r="H633">
        <v>5.93</v>
      </c>
      <c r="I633">
        <v>0.28000000000000003</v>
      </c>
      <c r="J633">
        <f t="shared" si="36"/>
        <v>5.6499999999999995</v>
      </c>
      <c r="K633" s="84">
        <f t="shared" si="37"/>
        <v>1265.5999999999999</v>
      </c>
      <c r="L633" s="84">
        <f t="shared" si="38"/>
        <v>5</v>
      </c>
      <c r="M633" s="84">
        <f t="shared" si="39"/>
        <v>1120</v>
      </c>
      <c r="N633" s="85" t="s">
        <v>1047</v>
      </c>
    </row>
    <row r="634" spans="1:14">
      <c r="A634" s="82">
        <v>43901</v>
      </c>
      <c r="C634" t="s">
        <v>13</v>
      </c>
      <c r="D634" t="s">
        <v>14</v>
      </c>
      <c r="E634" t="s">
        <v>15</v>
      </c>
      <c r="F634" t="s">
        <v>34</v>
      </c>
      <c r="G634">
        <v>3702</v>
      </c>
      <c r="H634">
        <v>5.93</v>
      </c>
      <c r="I634">
        <v>0.28000000000000003</v>
      </c>
      <c r="J634">
        <f t="shared" si="36"/>
        <v>5.6499999999999995</v>
      </c>
      <c r="K634" s="84">
        <f t="shared" si="37"/>
        <v>20916.3</v>
      </c>
      <c r="L634" s="84">
        <f t="shared" si="38"/>
        <v>5</v>
      </c>
      <c r="M634" s="84">
        <f t="shared" si="39"/>
        <v>18510</v>
      </c>
      <c r="N634" s="85" t="s">
        <v>1047</v>
      </c>
    </row>
    <row r="635" spans="1:14">
      <c r="A635" s="82">
        <v>43901</v>
      </c>
      <c r="C635" t="s">
        <v>13</v>
      </c>
      <c r="D635" t="s">
        <v>14</v>
      </c>
      <c r="E635" t="s">
        <v>15</v>
      </c>
      <c r="F635" t="s">
        <v>35</v>
      </c>
      <c r="G635">
        <v>9338</v>
      </c>
      <c r="H635">
        <v>5.93</v>
      </c>
      <c r="I635">
        <v>0.28000000000000003</v>
      </c>
      <c r="J635">
        <f t="shared" si="36"/>
        <v>5.6499999999999995</v>
      </c>
      <c r="K635" s="84">
        <f t="shared" si="37"/>
        <v>52759.7</v>
      </c>
      <c r="L635" s="84">
        <f t="shared" si="38"/>
        <v>5</v>
      </c>
      <c r="M635" s="84">
        <f t="shared" si="39"/>
        <v>46690</v>
      </c>
      <c r="N635" s="85" t="s">
        <v>1047</v>
      </c>
    </row>
    <row r="636" spans="1:14">
      <c r="A636" s="82">
        <v>43901</v>
      </c>
      <c r="C636" t="s">
        <v>13</v>
      </c>
      <c r="D636" t="s">
        <v>14</v>
      </c>
      <c r="E636" t="s">
        <v>15</v>
      </c>
      <c r="F636" t="s">
        <v>29</v>
      </c>
      <c r="G636">
        <v>5918</v>
      </c>
      <c r="H636">
        <v>5.93</v>
      </c>
      <c r="I636">
        <v>0.28000000000000003</v>
      </c>
      <c r="J636">
        <f t="shared" si="36"/>
        <v>5.6499999999999995</v>
      </c>
      <c r="K636" s="84">
        <f t="shared" si="37"/>
        <v>33436.699999999997</v>
      </c>
      <c r="L636" s="84">
        <f t="shared" si="38"/>
        <v>5</v>
      </c>
      <c r="M636" s="84">
        <f t="shared" si="39"/>
        <v>29590</v>
      </c>
      <c r="N636" s="85" t="s">
        <v>1047</v>
      </c>
    </row>
    <row r="637" spans="1:14">
      <c r="A637" s="82">
        <v>43901</v>
      </c>
      <c r="C637" t="s">
        <v>13</v>
      </c>
      <c r="D637" t="s">
        <v>14</v>
      </c>
      <c r="E637" t="s">
        <v>15</v>
      </c>
      <c r="F637" t="s">
        <v>29</v>
      </c>
      <c r="G637">
        <v>1971</v>
      </c>
      <c r="H637">
        <v>5.93</v>
      </c>
      <c r="I637">
        <v>0.28000000000000003</v>
      </c>
      <c r="J637">
        <f t="shared" si="36"/>
        <v>5.6499999999999995</v>
      </c>
      <c r="K637" s="84">
        <f t="shared" si="37"/>
        <v>11136.15</v>
      </c>
      <c r="L637" s="84">
        <f t="shared" si="38"/>
        <v>5</v>
      </c>
      <c r="M637" s="84">
        <f t="shared" si="39"/>
        <v>9855</v>
      </c>
      <c r="N637" s="85" t="s">
        <v>1047</v>
      </c>
    </row>
    <row r="638" spans="1:14">
      <c r="A638" s="82">
        <v>43901</v>
      </c>
      <c r="C638" t="s">
        <v>13</v>
      </c>
      <c r="D638" t="s">
        <v>14</v>
      </c>
      <c r="E638" t="s">
        <v>15</v>
      </c>
      <c r="F638" t="s">
        <v>29</v>
      </c>
      <c r="G638">
        <v>1415</v>
      </c>
      <c r="H638">
        <v>5.93</v>
      </c>
      <c r="I638">
        <v>0.28000000000000003</v>
      </c>
      <c r="J638">
        <f t="shared" si="36"/>
        <v>5.6499999999999995</v>
      </c>
      <c r="K638" s="84">
        <f t="shared" si="37"/>
        <v>7994.7499999999991</v>
      </c>
      <c r="L638" s="84">
        <f t="shared" si="38"/>
        <v>5</v>
      </c>
      <c r="M638" s="84">
        <f t="shared" si="39"/>
        <v>7075</v>
      </c>
      <c r="N638" s="85" t="s">
        <v>1047</v>
      </c>
    </row>
    <row r="639" spans="1:14">
      <c r="A639" s="82">
        <v>43901</v>
      </c>
      <c r="C639" t="s">
        <v>13</v>
      </c>
      <c r="D639" t="s">
        <v>14</v>
      </c>
      <c r="E639" t="s">
        <v>15</v>
      </c>
      <c r="F639" t="s">
        <v>29</v>
      </c>
      <c r="G639">
        <v>1134</v>
      </c>
      <c r="H639">
        <v>5.93</v>
      </c>
      <c r="I639">
        <v>0.28000000000000003</v>
      </c>
      <c r="J639">
        <f t="shared" si="36"/>
        <v>5.6499999999999995</v>
      </c>
      <c r="K639" s="84">
        <f t="shared" si="37"/>
        <v>6407.0999999999995</v>
      </c>
      <c r="L639" s="84">
        <f t="shared" si="38"/>
        <v>5</v>
      </c>
      <c r="M639" s="84">
        <f t="shared" si="39"/>
        <v>5670</v>
      </c>
      <c r="N639" s="85" t="s">
        <v>1047</v>
      </c>
    </row>
    <row r="640" spans="1:14">
      <c r="A640" s="82">
        <v>43901</v>
      </c>
      <c r="C640" t="s">
        <v>13</v>
      </c>
      <c r="D640" t="s">
        <v>14</v>
      </c>
      <c r="E640" t="s">
        <v>15</v>
      </c>
      <c r="F640" t="s">
        <v>37</v>
      </c>
      <c r="G640">
        <v>3104</v>
      </c>
      <c r="H640">
        <v>5.93</v>
      </c>
      <c r="I640">
        <v>0.28000000000000003</v>
      </c>
      <c r="J640">
        <f t="shared" si="36"/>
        <v>5.6499999999999995</v>
      </c>
      <c r="K640" s="84">
        <f t="shared" si="37"/>
        <v>17537.599999999999</v>
      </c>
      <c r="L640" s="84">
        <f t="shared" si="38"/>
        <v>5</v>
      </c>
      <c r="M640" s="84">
        <f t="shared" si="39"/>
        <v>15520</v>
      </c>
      <c r="N640" s="85" t="s">
        <v>1047</v>
      </c>
    </row>
    <row r="641" spans="1:14">
      <c r="A641" s="82">
        <v>43901</v>
      </c>
      <c r="C641" t="s">
        <v>13</v>
      </c>
      <c r="D641" t="s">
        <v>14</v>
      </c>
      <c r="E641" t="s">
        <v>15</v>
      </c>
      <c r="F641" t="s">
        <v>39</v>
      </c>
      <c r="G641">
        <v>3490</v>
      </c>
      <c r="H641">
        <v>5.93</v>
      </c>
      <c r="I641">
        <v>0.28000000000000003</v>
      </c>
      <c r="J641">
        <f t="shared" si="36"/>
        <v>5.6499999999999995</v>
      </c>
      <c r="K641" s="84">
        <f t="shared" si="37"/>
        <v>19718.499999999996</v>
      </c>
      <c r="L641" s="84">
        <f t="shared" si="38"/>
        <v>5</v>
      </c>
      <c r="M641" s="84">
        <f t="shared" si="39"/>
        <v>17450</v>
      </c>
      <c r="N641" s="85" t="s">
        <v>1047</v>
      </c>
    </row>
    <row r="642" spans="1:14">
      <c r="A642" s="82">
        <v>43901</v>
      </c>
      <c r="C642" t="s">
        <v>13</v>
      </c>
      <c r="D642" t="s">
        <v>14</v>
      </c>
      <c r="E642" t="s">
        <v>15</v>
      </c>
      <c r="F642" t="s">
        <v>197</v>
      </c>
      <c r="G642">
        <v>5902</v>
      </c>
      <c r="H642">
        <v>5.93</v>
      </c>
      <c r="I642">
        <v>0.28000000000000003</v>
      </c>
      <c r="J642">
        <f t="shared" si="36"/>
        <v>5.6499999999999995</v>
      </c>
      <c r="K642" s="84">
        <f t="shared" si="37"/>
        <v>33346.299999999996</v>
      </c>
      <c r="L642" s="84">
        <f t="shared" si="38"/>
        <v>5</v>
      </c>
      <c r="M642" s="84">
        <f t="shared" si="39"/>
        <v>29510</v>
      </c>
      <c r="N642" s="85" t="s">
        <v>1047</v>
      </c>
    </row>
    <row r="643" spans="1:14">
      <c r="A643" s="82">
        <v>43901</v>
      </c>
      <c r="C643" t="s">
        <v>13</v>
      </c>
      <c r="D643" t="s">
        <v>14</v>
      </c>
      <c r="E643" t="s">
        <v>15</v>
      </c>
      <c r="F643" t="s">
        <v>83</v>
      </c>
      <c r="G643">
        <v>945</v>
      </c>
      <c r="H643">
        <v>5.93</v>
      </c>
      <c r="I643">
        <v>0.28000000000000003</v>
      </c>
      <c r="J643">
        <f t="shared" ref="J643:J706" si="40">H643-I643</f>
        <v>5.6499999999999995</v>
      </c>
      <c r="K643" s="84">
        <f t="shared" ref="K643:K706" si="41">J643*G643</f>
        <v>5339.2499999999991</v>
      </c>
      <c r="L643" s="84">
        <f t="shared" ref="L643:L706" si="42">J643/1.13</f>
        <v>5</v>
      </c>
      <c r="M643" s="84">
        <f t="shared" ref="M643:M706" si="43">L643*G643</f>
        <v>4725</v>
      </c>
      <c r="N643" s="85" t="s">
        <v>1047</v>
      </c>
    </row>
    <row r="644" spans="1:14">
      <c r="A644" s="82">
        <v>43901</v>
      </c>
      <c r="C644" t="s">
        <v>13</v>
      </c>
      <c r="D644" t="s">
        <v>14</v>
      </c>
      <c r="E644" t="s">
        <v>15</v>
      </c>
      <c r="F644" t="s">
        <v>83</v>
      </c>
      <c r="G644">
        <v>797</v>
      </c>
      <c r="H644">
        <v>5.93</v>
      </c>
      <c r="I644">
        <v>0.28000000000000003</v>
      </c>
      <c r="J644">
        <f t="shared" si="40"/>
        <v>5.6499999999999995</v>
      </c>
      <c r="K644" s="84">
        <f t="shared" si="41"/>
        <v>4503.0499999999993</v>
      </c>
      <c r="L644" s="84">
        <f t="shared" si="42"/>
        <v>5</v>
      </c>
      <c r="M644" s="84">
        <f t="shared" si="43"/>
        <v>3985</v>
      </c>
      <c r="N644" s="85" t="s">
        <v>1047</v>
      </c>
    </row>
    <row r="645" spans="1:14">
      <c r="A645" s="82">
        <v>43901</v>
      </c>
      <c r="C645" t="s">
        <v>13</v>
      </c>
      <c r="D645" t="s">
        <v>14</v>
      </c>
      <c r="E645" t="s">
        <v>15</v>
      </c>
      <c r="F645" t="s">
        <v>83</v>
      </c>
      <c r="G645">
        <v>908</v>
      </c>
      <c r="H645">
        <v>5.93</v>
      </c>
      <c r="I645">
        <v>0.28000000000000003</v>
      </c>
      <c r="J645">
        <f t="shared" si="40"/>
        <v>5.6499999999999995</v>
      </c>
      <c r="K645" s="84">
        <f t="shared" si="41"/>
        <v>5130.2</v>
      </c>
      <c r="L645" s="84">
        <f t="shared" si="42"/>
        <v>5</v>
      </c>
      <c r="M645" s="84">
        <f t="shared" si="43"/>
        <v>4540</v>
      </c>
      <c r="N645" s="85" t="s">
        <v>1047</v>
      </c>
    </row>
    <row r="646" spans="1:14">
      <c r="A646" s="82">
        <v>43901</v>
      </c>
      <c r="C646" t="s">
        <v>13</v>
      </c>
      <c r="D646" t="s">
        <v>14</v>
      </c>
      <c r="E646" t="s">
        <v>15</v>
      </c>
      <c r="F646" t="s">
        <v>83</v>
      </c>
      <c r="G646">
        <v>1022</v>
      </c>
      <c r="H646">
        <v>5.93</v>
      </c>
      <c r="I646">
        <v>0.28000000000000003</v>
      </c>
      <c r="J646">
        <f t="shared" si="40"/>
        <v>5.6499999999999995</v>
      </c>
      <c r="K646" s="84">
        <f t="shared" si="41"/>
        <v>5774.2999999999993</v>
      </c>
      <c r="L646" s="84">
        <f t="shared" si="42"/>
        <v>5</v>
      </c>
      <c r="M646" s="84">
        <f t="shared" si="43"/>
        <v>5110</v>
      </c>
      <c r="N646" s="85" t="s">
        <v>1047</v>
      </c>
    </row>
    <row r="647" spans="1:14">
      <c r="A647" s="82">
        <v>43901</v>
      </c>
      <c r="C647" t="s">
        <v>13</v>
      </c>
      <c r="D647" t="s">
        <v>14</v>
      </c>
      <c r="E647" t="s">
        <v>15</v>
      </c>
      <c r="F647" t="s">
        <v>83</v>
      </c>
      <c r="G647">
        <v>1133</v>
      </c>
      <c r="H647">
        <v>5.93</v>
      </c>
      <c r="I647">
        <v>0.28000000000000003</v>
      </c>
      <c r="J647">
        <f t="shared" si="40"/>
        <v>5.6499999999999995</v>
      </c>
      <c r="K647" s="84">
        <f t="shared" si="41"/>
        <v>6401.45</v>
      </c>
      <c r="L647" s="84">
        <f t="shared" si="42"/>
        <v>5</v>
      </c>
      <c r="M647" s="84">
        <f t="shared" si="43"/>
        <v>5665</v>
      </c>
      <c r="N647" s="85" t="s">
        <v>1047</v>
      </c>
    </row>
    <row r="648" spans="1:14">
      <c r="A648" s="82">
        <v>43901</v>
      </c>
      <c r="C648" t="s">
        <v>13</v>
      </c>
      <c r="D648" t="s">
        <v>14</v>
      </c>
      <c r="E648" t="s">
        <v>15</v>
      </c>
      <c r="F648" t="s">
        <v>83</v>
      </c>
      <c r="G648">
        <v>647</v>
      </c>
      <c r="H648">
        <v>5.93</v>
      </c>
      <c r="I648">
        <v>0.28000000000000003</v>
      </c>
      <c r="J648">
        <f t="shared" si="40"/>
        <v>5.6499999999999995</v>
      </c>
      <c r="K648" s="84">
        <f t="shared" si="41"/>
        <v>3655.5499999999997</v>
      </c>
      <c r="L648" s="84">
        <f t="shared" si="42"/>
        <v>5</v>
      </c>
      <c r="M648" s="84">
        <f t="shared" si="43"/>
        <v>3235</v>
      </c>
      <c r="N648" s="85" t="s">
        <v>1047</v>
      </c>
    </row>
    <row r="649" spans="1:14">
      <c r="A649" s="82">
        <v>43901</v>
      </c>
      <c r="C649" t="s">
        <v>13</v>
      </c>
      <c r="D649" t="s">
        <v>14</v>
      </c>
      <c r="E649" t="s">
        <v>15</v>
      </c>
      <c r="F649" t="s">
        <v>83</v>
      </c>
      <c r="G649">
        <v>518</v>
      </c>
      <c r="H649">
        <v>5.93</v>
      </c>
      <c r="I649">
        <v>0.28000000000000003</v>
      </c>
      <c r="J649">
        <f t="shared" si="40"/>
        <v>5.6499999999999995</v>
      </c>
      <c r="K649" s="84">
        <f t="shared" si="41"/>
        <v>2926.7</v>
      </c>
      <c r="L649" s="84">
        <f t="shared" si="42"/>
        <v>5</v>
      </c>
      <c r="M649" s="84">
        <f t="shared" si="43"/>
        <v>2590</v>
      </c>
      <c r="N649" s="85" t="s">
        <v>1047</v>
      </c>
    </row>
    <row r="650" spans="1:14">
      <c r="A650" s="82">
        <v>43901</v>
      </c>
      <c r="C650" t="s">
        <v>13</v>
      </c>
      <c r="D650" t="s">
        <v>14</v>
      </c>
      <c r="E650" t="s">
        <v>15</v>
      </c>
      <c r="F650" t="s">
        <v>21</v>
      </c>
      <c r="G650">
        <v>5667</v>
      </c>
      <c r="H650">
        <v>5.93</v>
      </c>
      <c r="I650">
        <v>0.28000000000000003</v>
      </c>
      <c r="J650">
        <f t="shared" si="40"/>
        <v>5.6499999999999995</v>
      </c>
      <c r="K650" s="84">
        <f t="shared" si="41"/>
        <v>32018.549999999996</v>
      </c>
      <c r="L650" s="84">
        <f t="shared" si="42"/>
        <v>5</v>
      </c>
      <c r="M650" s="84">
        <f t="shared" si="43"/>
        <v>28335</v>
      </c>
      <c r="N650" s="85" t="s">
        <v>1047</v>
      </c>
    </row>
    <row r="651" spans="1:14">
      <c r="A651" s="82">
        <v>43901</v>
      </c>
      <c r="C651" t="s">
        <v>13</v>
      </c>
      <c r="D651" t="s">
        <v>14</v>
      </c>
      <c r="E651" t="s">
        <v>15</v>
      </c>
      <c r="F651" t="s">
        <v>69</v>
      </c>
      <c r="G651">
        <v>4978</v>
      </c>
      <c r="H651">
        <v>5.93</v>
      </c>
      <c r="I651">
        <v>0.28000000000000003</v>
      </c>
      <c r="J651">
        <f t="shared" si="40"/>
        <v>5.6499999999999995</v>
      </c>
      <c r="K651" s="84">
        <f t="shared" si="41"/>
        <v>28125.699999999997</v>
      </c>
      <c r="L651" s="84">
        <f t="shared" si="42"/>
        <v>5</v>
      </c>
      <c r="M651" s="84">
        <f t="shared" si="43"/>
        <v>24890</v>
      </c>
      <c r="N651" s="85" t="s">
        <v>1047</v>
      </c>
    </row>
    <row r="652" spans="1:14">
      <c r="A652" s="82">
        <v>43901</v>
      </c>
      <c r="C652" t="s">
        <v>13</v>
      </c>
      <c r="D652" t="s">
        <v>14</v>
      </c>
      <c r="E652" t="s">
        <v>15</v>
      </c>
      <c r="F652" t="s">
        <v>69</v>
      </c>
      <c r="G652">
        <v>1868</v>
      </c>
      <c r="H652">
        <v>5.93</v>
      </c>
      <c r="I652">
        <v>0.28000000000000003</v>
      </c>
      <c r="J652">
        <f t="shared" si="40"/>
        <v>5.6499999999999995</v>
      </c>
      <c r="K652" s="84">
        <f t="shared" si="41"/>
        <v>10554.199999999999</v>
      </c>
      <c r="L652" s="84">
        <f t="shared" si="42"/>
        <v>5</v>
      </c>
      <c r="M652" s="84">
        <f t="shared" si="43"/>
        <v>9340</v>
      </c>
      <c r="N652" s="85" t="s">
        <v>1047</v>
      </c>
    </row>
    <row r="653" spans="1:14">
      <c r="A653" s="82">
        <v>43901</v>
      </c>
      <c r="C653" t="s">
        <v>13</v>
      </c>
      <c r="D653" t="s">
        <v>14</v>
      </c>
      <c r="E653" t="s">
        <v>15</v>
      </c>
      <c r="F653" t="s">
        <v>253</v>
      </c>
      <c r="G653">
        <v>223</v>
      </c>
      <c r="H653">
        <v>5.93</v>
      </c>
      <c r="I653">
        <v>0.28000000000000003</v>
      </c>
      <c r="J653">
        <f t="shared" si="40"/>
        <v>5.6499999999999995</v>
      </c>
      <c r="K653" s="84">
        <f t="shared" si="41"/>
        <v>1259.9499999999998</v>
      </c>
      <c r="L653" s="84">
        <f t="shared" si="42"/>
        <v>5</v>
      </c>
      <c r="M653" s="84">
        <f t="shared" si="43"/>
        <v>1115</v>
      </c>
      <c r="N653" s="85" t="s">
        <v>1047</v>
      </c>
    </row>
    <row r="654" spans="1:14">
      <c r="A654" s="82">
        <v>43901</v>
      </c>
      <c r="C654" t="s">
        <v>13</v>
      </c>
      <c r="D654" t="s">
        <v>14</v>
      </c>
      <c r="E654" t="s">
        <v>15</v>
      </c>
      <c r="F654" t="s">
        <v>16</v>
      </c>
      <c r="G654">
        <v>8273</v>
      </c>
      <c r="H654">
        <v>5.93</v>
      </c>
      <c r="I654">
        <v>0.28000000000000003</v>
      </c>
      <c r="J654">
        <f t="shared" si="40"/>
        <v>5.6499999999999995</v>
      </c>
      <c r="K654" s="84">
        <f t="shared" si="41"/>
        <v>46742.45</v>
      </c>
      <c r="L654" s="84">
        <f t="shared" si="42"/>
        <v>5</v>
      </c>
      <c r="M654" s="84">
        <f t="shared" si="43"/>
        <v>41365</v>
      </c>
      <c r="N654" s="85" t="s">
        <v>1047</v>
      </c>
    </row>
    <row r="655" spans="1:14">
      <c r="A655" s="82">
        <v>43901</v>
      </c>
      <c r="C655" t="s">
        <v>13</v>
      </c>
      <c r="D655" t="s">
        <v>14</v>
      </c>
      <c r="E655" t="s">
        <v>15</v>
      </c>
      <c r="F655" t="s">
        <v>16</v>
      </c>
      <c r="G655">
        <v>6618</v>
      </c>
      <c r="H655">
        <v>5.93</v>
      </c>
      <c r="I655">
        <v>0.28000000000000003</v>
      </c>
      <c r="J655">
        <f t="shared" si="40"/>
        <v>5.6499999999999995</v>
      </c>
      <c r="K655" s="84">
        <f t="shared" si="41"/>
        <v>37391.699999999997</v>
      </c>
      <c r="L655" s="84">
        <f t="shared" si="42"/>
        <v>5</v>
      </c>
      <c r="M655" s="84">
        <f t="shared" si="43"/>
        <v>33090</v>
      </c>
      <c r="N655" s="85" t="s">
        <v>1047</v>
      </c>
    </row>
    <row r="656" spans="1:14">
      <c r="A656" s="82">
        <v>43901</v>
      </c>
      <c r="C656" t="s">
        <v>13</v>
      </c>
      <c r="D656" t="s">
        <v>14</v>
      </c>
      <c r="E656" t="s">
        <v>15</v>
      </c>
      <c r="F656" t="s">
        <v>89</v>
      </c>
      <c r="G656">
        <v>966</v>
      </c>
      <c r="H656">
        <v>5.93</v>
      </c>
      <c r="I656">
        <v>0.28000000000000003</v>
      </c>
      <c r="J656">
        <f t="shared" si="40"/>
        <v>5.6499999999999995</v>
      </c>
      <c r="K656" s="84">
        <f t="shared" si="41"/>
        <v>5457.9</v>
      </c>
      <c r="L656" s="84">
        <f t="shared" si="42"/>
        <v>5</v>
      </c>
      <c r="M656" s="84">
        <f t="shared" si="43"/>
        <v>4830</v>
      </c>
      <c r="N656" s="85" t="s">
        <v>1047</v>
      </c>
    </row>
    <row r="657" spans="1:14">
      <c r="A657" s="82">
        <v>43901</v>
      </c>
      <c r="C657" t="s">
        <v>13</v>
      </c>
      <c r="D657" t="s">
        <v>14</v>
      </c>
      <c r="E657" t="s">
        <v>15</v>
      </c>
      <c r="F657" t="s">
        <v>89</v>
      </c>
      <c r="G657">
        <v>803</v>
      </c>
      <c r="H657">
        <v>5.93</v>
      </c>
      <c r="I657">
        <v>0.28000000000000003</v>
      </c>
      <c r="J657">
        <f t="shared" si="40"/>
        <v>5.6499999999999995</v>
      </c>
      <c r="K657" s="84">
        <f t="shared" si="41"/>
        <v>4536.95</v>
      </c>
      <c r="L657" s="84">
        <f t="shared" si="42"/>
        <v>5</v>
      </c>
      <c r="M657" s="84">
        <f t="shared" si="43"/>
        <v>4015</v>
      </c>
      <c r="N657" s="85" t="s">
        <v>1047</v>
      </c>
    </row>
    <row r="658" spans="1:14">
      <c r="A658" s="82">
        <v>43901</v>
      </c>
      <c r="C658" t="s">
        <v>13</v>
      </c>
      <c r="D658" t="s">
        <v>14</v>
      </c>
      <c r="E658" t="s">
        <v>15</v>
      </c>
      <c r="F658" t="s">
        <v>89</v>
      </c>
      <c r="G658">
        <v>166</v>
      </c>
      <c r="H658">
        <v>5.93</v>
      </c>
      <c r="I658">
        <v>0.28000000000000003</v>
      </c>
      <c r="J658">
        <f t="shared" si="40"/>
        <v>5.6499999999999995</v>
      </c>
      <c r="K658" s="84">
        <f t="shared" si="41"/>
        <v>937.89999999999986</v>
      </c>
      <c r="L658" s="84">
        <f t="shared" si="42"/>
        <v>5</v>
      </c>
      <c r="M658" s="84">
        <f t="shared" si="43"/>
        <v>830</v>
      </c>
      <c r="N658" s="85" t="s">
        <v>1047</v>
      </c>
    </row>
    <row r="659" spans="1:14">
      <c r="A659" s="82">
        <v>43901</v>
      </c>
      <c r="C659" t="s">
        <v>13</v>
      </c>
      <c r="D659" t="s">
        <v>14</v>
      </c>
      <c r="E659" t="s">
        <v>15</v>
      </c>
      <c r="F659" t="s">
        <v>19</v>
      </c>
      <c r="G659">
        <v>5774</v>
      </c>
      <c r="H659">
        <v>5.93</v>
      </c>
      <c r="I659">
        <v>0.28000000000000003</v>
      </c>
      <c r="J659">
        <f t="shared" si="40"/>
        <v>5.6499999999999995</v>
      </c>
      <c r="K659" s="84">
        <f t="shared" si="41"/>
        <v>32623.1</v>
      </c>
      <c r="L659" s="84">
        <f t="shared" si="42"/>
        <v>5</v>
      </c>
      <c r="M659" s="84">
        <f t="shared" si="43"/>
        <v>28870</v>
      </c>
      <c r="N659" s="85" t="s">
        <v>1047</v>
      </c>
    </row>
    <row r="660" spans="1:14">
      <c r="A660" s="82">
        <v>43901</v>
      </c>
      <c r="C660" t="s">
        <v>13</v>
      </c>
      <c r="D660" t="s">
        <v>14</v>
      </c>
      <c r="E660" t="s">
        <v>15</v>
      </c>
      <c r="F660" t="s">
        <v>106</v>
      </c>
      <c r="G660">
        <v>145</v>
      </c>
      <c r="H660">
        <v>5.93</v>
      </c>
      <c r="I660">
        <v>0.28000000000000003</v>
      </c>
      <c r="J660">
        <f t="shared" si="40"/>
        <v>5.6499999999999995</v>
      </c>
      <c r="K660" s="84">
        <f t="shared" si="41"/>
        <v>819.24999999999989</v>
      </c>
      <c r="L660" s="84">
        <f t="shared" si="42"/>
        <v>5</v>
      </c>
      <c r="M660" s="84">
        <f t="shared" si="43"/>
        <v>725</v>
      </c>
      <c r="N660" s="85" t="s">
        <v>1047</v>
      </c>
    </row>
    <row r="661" spans="1:14">
      <c r="A661" s="82">
        <v>43901</v>
      </c>
      <c r="C661" t="s">
        <v>13</v>
      </c>
      <c r="D661" t="s">
        <v>14</v>
      </c>
      <c r="E661" t="s">
        <v>15</v>
      </c>
      <c r="F661" t="s">
        <v>291</v>
      </c>
      <c r="G661">
        <v>123</v>
      </c>
      <c r="H661">
        <v>5.93</v>
      </c>
      <c r="I661">
        <v>0.28000000000000003</v>
      </c>
      <c r="J661">
        <f t="shared" si="40"/>
        <v>5.6499999999999995</v>
      </c>
      <c r="K661" s="84">
        <f t="shared" si="41"/>
        <v>694.94999999999993</v>
      </c>
      <c r="L661" s="84">
        <f t="shared" si="42"/>
        <v>5</v>
      </c>
      <c r="M661" s="84">
        <f t="shared" si="43"/>
        <v>615</v>
      </c>
      <c r="N661" s="85" t="s">
        <v>1047</v>
      </c>
    </row>
    <row r="662" spans="1:14">
      <c r="A662" s="82">
        <v>43901</v>
      </c>
      <c r="C662" t="s">
        <v>13</v>
      </c>
      <c r="D662" t="s">
        <v>14</v>
      </c>
      <c r="E662" t="s">
        <v>15</v>
      </c>
      <c r="F662" t="s">
        <v>291</v>
      </c>
      <c r="G662">
        <v>169</v>
      </c>
      <c r="H662">
        <v>5.93</v>
      </c>
      <c r="I662">
        <v>0.28000000000000003</v>
      </c>
      <c r="J662">
        <f t="shared" si="40"/>
        <v>5.6499999999999995</v>
      </c>
      <c r="K662" s="84">
        <f t="shared" si="41"/>
        <v>954.84999999999991</v>
      </c>
      <c r="L662" s="84">
        <f t="shared" si="42"/>
        <v>5</v>
      </c>
      <c r="M662" s="84">
        <f t="shared" si="43"/>
        <v>845</v>
      </c>
      <c r="N662" s="85" t="s">
        <v>1047</v>
      </c>
    </row>
    <row r="663" spans="1:14">
      <c r="A663" s="82">
        <v>43901</v>
      </c>
      <c r="C663" t="s">
        <v>13</v>
      </c>
      <c r="D663" t="s">
        <v>14</v>
      </c>
      <c r="E663" t="s">
        <v>15</v>
      </c>
      <c r="F663" t="s">
        <v>232</v>
      </c>
      <c r="G663">
        <v>399</v>
      </c>
      <c r="H663">
        <v>5.93</v>
      </c>
      <c r="I663">
        <v>0.28000000000000003</v>
      </c>
      <c r="J663">
        <f t="shared" si="40"/>
        <v>5.6499999999999995</v>
      </c>
      <c r="K663" s="84">
        <f t="shared" si="41"/>
        <v>2254.35</v>
      </c>
      <c r="L663" s="84">
        <f t="shared" si="42"/>
        <v>5</v>
      </c>
      <c r="M663" s="84">
        <f t="shared" si="43"/>
        <v>1995</v>
      </c>
      <c r="N663" s="85" t="s">
        <v>1047</v>
      </c>
    </row>
    <row r="664" spans="1:14">
      <c r="A664" s="82">
        <v>43901</v>
      </c>
      <c r="C664" t="s">
        <v>13</v>
      </c>
      <c r="D664" t="s">
        <v>14</v>
      </c>
      <c r="E664" t="s">
        <v>15</v>
      </c>
      <c r="F664" t="s">
        <v>232</v>
      </c>
      <c r="G664">
        <v>981</v>
      </c>
      <c r="H664">
        <v>5.93</v>
      </c>
      <c r="I664">
        <v>0.28000000000000003</v>
      </c>
      <c r="J664">
        <f t="shared" si="40"/>
        <v>5.6499999999999995</v>
      </c>
      <c r="K664" s="84">
        <f t="shared" si="41"/>
        <v>5542.65</v>
      </c>
      <c r="L664" s="84">
        <f t="shared" si="42"/>
        <v>5</v>
      </c>
      <c r="M664" s="84">
        <f t="shared" si="43"/>
        <v>4905</v>
      </c>
      <c r="N664" s="85" t="s">
        <v>1047</v>
      </c>
    </row>
    <row r="665" spans="1:14">
      <c r="A665" s="82">
        <v>43901</v>
      </c>
      <c r="C665" t="s">
        <v>13</v>
      </c>
      <c r="D665" t="s">
        <v>14</v>
      </c>
      <c r="E665" t="s">
        <v>15</v>
      </c>
      <c r="F665" t="s">
        <v>25</v>
      </c>
      <c r="G665">
        <v>4822</v>
      </c>
      <c r="H665">
        <v>5.93</v>
      </c>
      <c r="I665">
        <v>0.28000000000000003</v>
      </c>
      <c r="J665">
        <f t="shared" si="40"/>
        <v>5.6499999999999995</v>
      </c>
      <c r="K665" s="84">
        <f t="shared" si="41"/>
        <v>27244.299999999996</v>
      </c>
      <c r="L665" s="84">
        <f t="shared" si="42"/>
        <v>5</v>
      </c>
      <c r="M665" s="84">
        <f t="shared" si="43"/>
        <v>24110</v>
      </c>
      <c r="N665" s="85" t="s">
        <v>1047</v>
      </c>
    </row>
    <row r="666" spans="1:14">
      <c r="A666" s="82">
        <v>43901</v>
      </c>
      <c r="C666" t="s">
        <v>13</v>
      </c>
      <c r="D666" t="s">
        <v>14</v>
      </c>
      <c r="E666" t="s">
        <v>15</v>
      </c>
      <c r="F666" t="s">
        <v>149</v>
      </c>
      <c r="G666">
        <v>3890</v>
      </c>
      <c r="H666">
        <v>5.93</v>
      </c>
      <c r="I666">
        <v>0.28000000000000003</v>
      </c>
      <c r="J666">
        <f t="shared" si="40"/>
        <v>5.6499999999999995</v>
      </c>
      <c r="K666" s="84">
        <f t="shared" si="41"/>
        <v>21978.499999999996</v>
      </c>
      <c r="L666" s="84">
        <f t="shared" si="42"/>
        <v>5</v>
      </c>
      <c r="M666" s="84">
        <f t="shared" si="43"/>
        <v>19450</v>
      </c>
      <c r="N666" s="85" t="s">
        <v>1047</v>
      </c>
    </row>
    <row r="667" spans="1:14">
      <c r="A667" s="82">
        <v>43901</v>
      </c>
      <c r="C667" t="s">
        <v>13</v>
      </c>
      <c r="D667" t="s">
        <v>14</v>
      </c>
      <c r="E667" t="s">
        <v>15</v>
      </c>
      <c r="F667" t="s">
        <v>149</v>
      </c>
      <c r="G667">
        <v>139</v>
      </c>
      <c r="H667">
        <v>5.93</v>
      </c>
      <c r="I667">
        <v>0.28000000000000003</v>
      </c>
      <c r="J667">
        <f t="shared" si="40"/>
        <v>5.6499999999999995</v>
      </c>
      <c r="K667" s="84">
        <f t="shared" si="41"/>
        <v>785.34999999999991</v>
      </c>
      <c r="L667" s="84">
        <f t="shared" si="42"/>
        <v>5</v>
      </c>
      <c r="M667" s="84">
        <f t="shared" si="43"/>
        <v>695</v>
      </c>
      <c r="N667" s="85" t="s">
        <v>1047</v>
      </c>
    </row>
    <row r="668" spans="1:14">
      <c r="A668" s="82">
        <v>43901</v>
      </c>
      <c r="C668" t="s">
        <v>13</v>
      </c>
      <c r="D668" t="s">
        <v>14</v>
      </c>
      <c r="E668" t="s">
        <v>15</v>
      </c>
      <c r="F668" t="s">
        <v>44</v>
      </c>
      <c r="G668">
        <v>3667</v>
      </c>
      <c r="H668">
        <v>5.93</v>
      </c>
      <c r="I668">
        <v>0.28000000000000003</v>
      </c>
      <c r="J668">
        <f t="shared" si="40"/>
        <v>5.6499999999999995</v>
      </c>
      <c r="K668" s="84">
        <f t="shared" si="41"/>
        <v>20718.55</v>
      </c>
      <c r="L668" s="84">
        <f t="shared" si="42"/>
        <v>5</v>
      </c>
      <c r="M668" s="84">
        <f t="shared" si="43"/>
        <v>18335</v>
      </c>
      <c r="N668" s="85" t="s">
        <v>1047</v>
      </c>
    </row>
    <row r="669" spans="1:14">
      <c r="A669" s="82">
        <v>43901</v>
      </c>
      <c r="C669" t="s">
        <v>13</v>
      </c>
      <c r="D669" t="s">
        <v>14</v>
      </c>
      <c r="E669" t="s">
        <v>15</v>
      </c>
      <c r="F669" t="s">
        <v>498</v>
      </c>
      <c r="G669">
        <v>1164</v>
      </c>
      <c r="H669">
        <v>5.93</v>
      </c>
      <c r="I669">
        <v>0.28000000000000003</v>
      </c>
      <c r="J669">
        <f t="shared" si="40"/>
        <v>5.6499999999999995</v>
      </c>
      <c r="K669" s="84">
        <f t="shared" si="41"/>
        <v>6576.5999999999995</v>
      </c>
      <c r="L669" s="84">
        <f t="shared" si="42"/>
        <v>5</v>
      </c>
      <c r="M669" s="84">
        <f t="shared" si="43"/>
        <v>5820</v>
      </c>
      <c r="N669" s="85" t="s">
        <v>1047</v>
      </c>
    </row>
    <row r="670" spans="1:14">
      <c r="A670" s="82">
        <v>43901</v>
      </c>
      <c r="C670" t="s">
        <v>13</v>
      </c>
      <c r="D670" t="s">
        <v>14</v>
      </c>
      <c r="E670" t="s">
        <v>15</v>
      </c>
      <c r="F670" t="s">
        <v>498</v>
      </c>
      <c r="G670">
        <v>136</v>
      </c>
      <c r="H670">
        <v>5.93</v>
      </c>
      <c r="I670">
        <v>0.28000000000000003</v>
      </c>
      <c r="J670">
        <f t="shared" si="40"/>
        <v>5.6499999999999995</v>
      </c>
      <c r="K670" s="84">
        <f t="shared" si="41"/>
        <v>768.4</v>
      </c>
      <c r="L670" s="84">
        <f t="shared" si="42"/>
        <v>5</v>
      </c>
      <c r="M670" s="84">
        <f t="shared" si="43"/>
        <v>680</v>
      </c>
      <c r="N670" s="85" t="s">
        <v>1047</v>
      </c>
    </row>
    <row r="671" spans="1:14">
      <c r="A671" s="82">
        <v>43901</v>
      </c>
      <c r="C671" t="s">
        <v>13</v>
      </c>
      <c r="D671" t="s">
        <v>14</v>
      </c>
      <c r="E671" t="s">
        <v>15</v>
      </c>
      <c r="F671" t="s">
        <v>27</v>
      </c>
      <c r="G671">
        <v>4426</v>
      </c>
      <c r="H671">
        <v>5.93</v>
      </c>
      <c r="I671">
        <v>0.28000000000000003</v>
      </c>
      <c r="J671">
        <f t="shared" si="40"/>
        <v>5.6499999999999995</v>
      </c>
      <c r="K671" s="84">
        <f t="shared" si="41"/>
        <v>25006.899999999998</v>
      </c>
      <c r="L671" s="84">
        <f t="shared" si="42"/>
        <v>5</v>
      </c>
      <c r="M671" s="84">
        <f t="shared" si="43"/>
        <v>22130</v>
      </c>
      <c r="N671" s="85" t="s">
        <v>1047</v>
      </c>
    </row>
    <row r="672" spans="1:14">
      <c r="A672" s="82">
        <v>43901</v>
      </c>
      <c r="C672" t="s">
        <v>13</v>
      </c>
      <c r="D672" t="s">
        <v>14</v>
      </c>
      <c r="E672" t="s">
        <v>15</v>
      </c>
      <c r="F672" t="s">
        <v>27</v>
      </c>
      <c r="G672">
        <v>2114</v>
      </c>
      <c r="H672">
        <v>5.93</v>
      </c>
      <c r="I672">
        <v>0.28000000000000003</v>
      </c>
      <c r="J672">
        <f t="shared" si="40"/>
        <v>5.6499999999999995</v>
      </c>
      <c r="K672" s="84">
        <f t="shared" si="41"/>
        <v>11944.099999999999</v>
      </c>
      <c r="L672" s="84">
        <f t="shared" si="42"/>
        <v>5</v>
      </c>
      <c r="M672" s="84">
        <f t="shared" si="43"/>
        <v>10570</v>
      </c>
      <c r="N672" s="85" t="s">
        <v>1047</v>
      </c>
    </row>
    <row r="673" spans="1:14">
      <c r="A673" s="82">
        <v>43901</v>
      </c>
      <c r="C673" t="s">
        <v>13</v>
      </c>
      <c r="D673" t="s">
        <v>14</v>
      </c>
      <c r="E673" t="s">
        <v>15</v>
      </c>
      <c r="F673" t="s">
        <v>64</v>
      </c>
      <c r="G673">
        <v>741</v>
      </c>
      <c r="H673">
        <v>5.93</v>
      </c>
      <c r="I673">
        <v>0.28000000000000003</v>
      </c>
      <c r="J673">
        <f t="shared" si="40"/>
        <v>5.6499999999999995</v>
      </c>
      <c r="K673" s="84">
        <f t="shared" si="41"/>
        <v>4186.6499999999996</v>
      </c>
      <c r="L673" s="84">
        <f t="shared" si="42"/>
        <v>5</v>
      </c>
      <c r="M673" s="84">
        <f t="shared" si="43"/>
        <v>3705</v>
      </c>
      <c r="N673" s="85" t="s">
        <v>1047</v>
      </c>
    </row>
    <row r="674" spans="1:14">
      <c r="A674" s="82">
        <v>43901</v>
      </c>
      <c r="C674" t="s">
        <v>13</v>
      </c>
      <c r="D674" t="s">
        <v>14</v>
      </c>
      <c r="E674" t="s">
        <v>15</v>
      </c>
      <c r="F674" t="s">
        <v>64</v>
      </c>
      <c r="G674">
        <v>739</v>
      </c>
      <c r="H674">
        <v>5.93</v>
      </c>
      <c r="I674">
        <v>0.28000000000000003</v>
      </c>
      <c r="J674">
        <f t="shared" si="40"/>
        <v>5.6499999999999995</v>
      </c>
      <c r="K674" s="84">
        <f t="shared" si="41"/>
        <v>4175.3499999999995</v>
      </c>
      <c r="L674" s="84">
        <f t="shared" si="42"/>
        <v>5</v>
      </c>
      <c r="M674" s="84">
        <f t="shared" si="43"/>
        <v>3695</v>
      </c>
      <c r="N674" s="85" t="s">
        <v>1047</v>
      </c>
    </row>
    <row r="675" spans="1:14">
      <c r="A675" s="82">
        <v>43902</v>
      </c>
      <c r="C675" t="s">
        <v>13</v>
      </c>
      <c r="D675" t="s">
        <v>14</v>
      </c>
      <c r="E675" t="s">
        <v>15</v>
      </c>
      <c r="F675" t="s">
        <v>241</v>
      </c>
      <c r="G675">
        <v>1047</v>
      </c>
      <c r="H675">
        <v>5.93</v>
      </c>
      <c r="I675">
        <v>0.28000000000000003</v>
      </c>
      <c r="J675">
        <f t="shared" si="40"/>
        <v>5.6499999999999995</v>
      </c>
      <c r="K675" s="84">
        <f t="shared" si="41"/>
        <v>5915.5499999999993</v>
      </c>
      <c r="L675" s="84">
        <f t="shared" si="42"/>
        <v>5</v>
      </c>
      <c r="M675" s="84">
        <f t="shared" si="43"/>
        <v>5235</v>
      </c>
      <c r="N675" s="85" t="s">
        <v>1047</v>
      </c>
    </row>
    <row r="676" spans="1:14">
      <c r="A676" s="82">
        <v>43902</v>
      </c>
      <c r="C676" t="s">
        <v>13</v>
      </c>
      <c r="D676" t="s">
        <v>14</v>
      </c>
      <c r="E676" t="s">
        <v>15</v>
      </c>
      <c r="F676" t="s">
        <v>170</v>
      </c>
      <c r="G676">
        <v>1359</v>
      </c>
      <c r="H676">
        <v>5.93</v>
      </c>
      <c r="I676">
        <v>0.28000000000000003</v>
      </c>
      <c r="J676">
        <f t="shared" si="40"/>
        <v>5.6499999999999995</v>
      </c>
      <c r="K676" s="84">
        <f t="shared" si="41"/>
        <v>7678.3499999999995</v>
      </c>
      <c r="L676" s="84">
        <f t="shared" si="42"/>
        <v>5</v>
      </c>
      <c r="M676" s="84">
        <f t="shared" si="43"/>
        <v>6795</v>
      </c>
      <c r="N676" s="85" t="s">
        <v>1047</v>
      </c>
    </row>
    <row r="677" spans="1:14">
      <c r="A677" s="82">
        <v>43902</v>
      </c>
      <c r="C677" t="s">
        <v>13</v>
      </c>
      <c r="D677" t="s">
        <v>14</v>
      </c>
      <c r="E677" t="s">
        <v>15</v>
      </c>
      <c r="F677" t="s">
        <v>170</v>
      </c>
      <c r="G677">
        <v>935</v>
      </c>
      <c r="H677">
        <v>5.93</v>
      </c>
      <c r="I677">
        <v>0.28000000000000003</v>
      </c>
      <c r="J677">
        <f t="shared" si="40"/>
        <v>5.6499999999999995</v>
      </c>
      <c r="K677" s="84">
        <f t="shared" si="41"/>
        <v>5282.7499999999991</v>
      </c>
      <c r="L677" s="84">
        <f t="shared" si="42"/>
        <v>5</v>
      </c>
      <c r="M677" s="84">
        <f t="shared" si="43"/>
        <v>4675</v>
      </c>
      <c r="N677" s="85" t="s">
        <v>1047</v>
      </c>
    </row>
    <row r="678" spans="1:14">
      <c r="A678" s="82">
        <v>43902</v>
      </c>
      <c r="C678" t="s">
        <v>13</v>
      </c>
      <c r="D678" t="s">
        <v>14</v>
      </c>
      <c r="E678" t="s">
        <v>15</v>
      </c>
      <c r="F678" t="s">
        <v>170</v>
      </c>
      <c r="G678">
        <v>872</v>
      </c>
      <c r="H678">
        <v>5.93</v>
      </c>
      <c r="I678">
        <v>0.28000000000000003</v>
      </c>
      <c r="J678">
        <f t="shared" si="40"/>
        <v>5.6499999999999995</v>
      </c>
      <c r="K678" s="84">
        <f t="shared" si="41"/>
        <v>4926.7999999999993</v>
      </c>
      <c r="L678" s="84">
        <f t="shared" si="42"/>
        <v>5</v>
      </c>
      <c r="M678" s="84">
        <f t="shared" si="43"/>
        <v>4360</v>
      </c>
      <c r="N678" s="85" t="s">
        <v>1047</v>
      </c>
    </row>
    <row r="679" spans="1:14">
      <c r="A679" s="82">
        <v>43902</v>
      </c>
      <c r="C679" t="s">
        <v>13</v>
      </c>
      <c r="D679" t="s">
        <v>14</v>
      </c>
      <c r="E679" t="s">
        <v>15</v>
      </c>
      <c r="F679" t="s">
        <v>170</v>
      </c>
      <c r="G679">
        <v>155</v>
      </c>
      <c r="H679">
        <v>5.93</v>
      </c>
      <c r="I679">
        <v>0.28000000000000003</v>
      </c>
      <c r="J679">
        <f t="shared" si="40"/>
        <v>5.6499999999999995</v>
      </c>
      <c r="K679" s="84">
        <f t="shared" si="41"/>
        <v>875.74999999999989</v>
      </c>
      <c r="L679" s="84">
        <f t="shared" si="42"/>
        <v>5</v>
      </c>
      <c r="M679" s="84">
        <f t="shared" si="43"/>
        <v>775</v>
      </c>
      <c r="N679" s="85" t="s">
        <v>1047</v>
      </c>
    </row>
    <row r="680" spans="1:14">
      <c r="A680" s="82">
        <v>43902</v>
      </c>
      <c r="C680" t="s">
        <v>13</v>
      </c>
      <c r="D680" t="s">
        <v>14</v>
      </c>
      <c r="E680" t="s">
        <v>15</v>
      </c>
      <c r="F680" t="s">
        <v>34</v>
      </c>
      <c r="G680">
        <v>1999</v>
      </c>
      <c r="H680">
        <v>5.93</v>
      </c>
      <c r="I680">
        <v>0.28000000000000003</v>
      </c>
      <c r="J680">
        <f t="shared" si="40"/>
        <v>5.6499999999999995</v>
      </c>
      <c r="K680" s="84">
        <f t="shared" si="41"/>
        <v>11294.349999999999</v>
      </c>
      <c r="L680" s="84">
        <f t="shared" si="42"/>
        <v>5</v>
      </c>
      <c r="M680" s="84">
        <f t="shared" si="43"/>
        <v>9995</v>
      </c>
      <c r="N680" s="85" t="s">
        <v>1047</v>
      </c>
    </row>
    <row r="681" spans="1:14">
      <c r="A681" s="82">
        <v>43902</v>
      </c>
      <c r="C681" t="s">
        <v>13</v>
      </c>
      <c r="D681" t="s">
        <v>14</v>
      </c>
      <c r="E681" t="s">
        <v>15</v>
      </c>
      <c r="F681" t="s">
        <v>35</v>
      </c>
      <c r="G681">
        <v>2890</v>
      </c>
      <c r="H681">
        <v>5.93</v>
      </c>
      <c r="I681">
        <v>0.28000000000000003</v>
      </c>
      <c r="J681">
        <f t="shared" si="40"/>
        <v>5.6499999999999995</v>
      </c>
      <c r="K681" s="84">
        <f t="shared" si="41"/>
        <v>16328.499999999998</v>
      </c>
      <c r="L681" s="84">
        <f t="shared" si="42"/>
        <v>5</v>
      </c>
      <c r="M681" s="84">
        <f t="shared" si="43"/>
        <v>14450</v>
      </c>
      <c r="N681" s="85" t="s">
        <v>1047</v>
      </c>
    </row>
    <row r="682" spans="1:14">
      <c r="A682" s="82">
        <v>43902</v>
      </c>
      <c r="C682" t="s">
        <v>13</v>
      </c>
      <c r="D682" t="s">
        <v>14</v>
      </c>
      <c r="E682" t="s">
        <v>15</v>
      </c>
      <c r="F682" t="s">
        <v>29</v>
      </c>
      <c r="G682">
        <v>6067</v>
      </c>
      <c r="H682">
        <v>5.93</v>
      </c>
      <c r="I682">
        <v>0.28000000000000003</v>
      </c>
      <c r="J682">
        <f t="shared" si="40"/>
        <v>5.6499999999999995</v>
      </c>
      <c r="K682" s="84">
        <f t="shared" si="41"/>
        <v>34278.549999999996</v>
      </c>
      <c r="L682" s="84">
        <f t="shared" si="42"/>
        <v>5</v>
      </c>
      <c r="M682" s="84">
        <f t="shared" si="43"/>
        <v>30335</v>
      </c>
      <c r="N682" s="85" t="s">
        <v>1047</v>
      </c>
    </row>
    <row r="683" spans="1:14">
      <c r="A683" s="82">
        <v>43902</v>
      </c>
      <c r="C683" t="s">
        <v>13</v>
      </c>
      <c r="D683" t="s">
        <v>14</v>
      </c>
      <c r="E683" t="s">
        <v>15</v>
      </c>
      <c r="F683" t="s">
        <v>29</v>
      </c>
      <c r="G683">
        <v>782</v>
      </c>
      <c r="H683">
        <v>5.93</v>
      </c>
      <c r="I683">
        <v>0.28000000000000003</v>
      </c>
      <c r="J683">
        <f t="shared" si="40"/>
        <v>5.6499999999999995</v>
      </c>
      <c r="K683" s="84">
        <f t="shared" si="41"/>
        <v>4418.2999999999993</v>
      </c>
      <c r="L683" s="84">
        <f t="shared" si="42"/>
        <v>5</v>
      </c>
      <c r="M683" s="84">
        <f t="shared" si="43"/>
        <v>3910</v>
      </c>
      <c r="N683" s="85" t="s">
        <v>1047</v>
      </c>
    </row>
    <row r="684" spans="1:14">
      <c r="A684" s="82">
        <v>43902</v>
      </c>
      <c r="C684" t="s">
        <v>13</v>
      </c>
      <c r="D684" t="s">
        <v>14</v>
      </c>
      <c r="E684" t="s">
        <v>15</v>
      </c>
      <c r="F684" t="s">
        <v>29</v>
      </c>
      <c r="G684">
        <v>1963</v>
      </c>
      <c r="H684">
        <v>5.93</v>
      </c>
      <c r="I684">
        <v>0.28000000000000003</v>
      </c>
      <c r="J684">
        <f t="shared" si="40"/>
        <v>5.6499999999999995</v>
      </c>
      <c r="K684" s="84">
        <f t="shared" si="41"/>
        <v>11090.949999999999</v>
      </c>
      <c r="L684" s="84">
        <f t="shared" si="42"/>
        <v>5</v>
      </c>
      <c r="M684" s="84">
        <f t="shared" si="43"/>
        <v>9815</v>
      </c>
      <c r="N684" s="85" t="s">
        <v>1047</v>
      </c>
    </row>
    <row r="685" spans="1:14">
      <c r="A685" s="82">
        <v>43902</v>
      </c>
      <c r="C685" t="s">
        <v>13</v>
      </c>
      <c r="D685" t="s">
        <v>14</v>
      </c>
      <c r="E685" t="s">
        <v>15</v>
      </c>
      <c r="F685" t="s">
        <v>37</v>
      </c>
      <c r="G685">
        <v>2537</v>
      </c>
      <c r="H685">
        <v>5.93</v>
      </c>
      <c r="I685">
        <v>0.28000000000000003</v>
      </c>
      <c r="J685">
        <f t="shared" si="40"/>
        <v>5.6499999999999995</v>
      </c>
      <c r="K685" s="84">
        <f t="shared" si="41"/>
        <v>14334.05</v>
      </c>
      <c r="L685" s="84">
        <f t="shared" si="42"/>
        <v>5</v>
      </c>
      <c r="M685" s="84">
        <f t="shared" si="43"/>
        <v>12685</v>
      </c>
      <c r="N685" s="85" t="s">
        <v>1047</v>
      </c>
    </row>
    <row r="686" spans="1:14">
      <c r="A686" s="82">
        <v>43902</v>
      </c>
      <c r="C686" t="s">
        <v>13</v>
      </c>
      <c r="D686" t="s">
        <v>14</v>
      </c>
      <c r="E686" t="s">
        <v>15</v>
      </c>
      <c r="F686" t="s">
        <v>39</v>
      </c>
      <c r="G686">
        <v>2080</v>
      </c>
      <c r="H686">
        <v>5.93</v>
      </c>
      <c r="I686">
        <v>0.28000000000000003</v>
      </c>
      <c r="J686">
        <f t="shared" si="40"/>
        <v>5.6499999999999995</v>
      </c>
      <c r="K686" s="84">
        <f t="shared" si="41"/>
        <v>11751.999999999998</v>
      </c>
      <c r="L686" s="84">
        <f t="shared" si="42"/>
        <v>5</v>
      </c>
      <c r="M686" s="84">
        <f t="shared" si="43"/>
        <v>10400</v>
      </c>
      <c r="N686" s="85" t="s">
        <v>1047</v>
      </c>
    </row>
    <row r="687" spans="1:14">
      <c r="A687" s="82">
        <v>43902</v>
      </c>
      <c r="C687" t="s">
        <v>13</v>
      </c>
      <c r="D687" t="s">
        <v>14</v>
      </c>
      <c r="E687" t="s">
        <v>15</v>
      </c>
      <c r="F687" t="s">
        <v>39</v>
      </c>
      <c r="G687">
        <v>428</v>
      </c>
      <c r="H687">
        <v>5.93</v>
      </c>
      <c r="I687">
        <v>0.28000000000000003</v>
      </c>
      <c r="J687">
        <f t="shared" si="40"/>
        <v>5.6499999999999995</v>
      </c>
      <c r="K687" s="84">
        <f t="shared" si="41"/>
        <v>2418.1999999999998</v>
      </c>
      <c r="L687" s="84">
        <f t="shared" si="42"/>
        <v>5</v>
      </c>
      <c r="M687" s="84">
        <f t="shared" si="43"/>
        <v>2140</v>
      </c>
      <c r="N687" s="85" t="s">
        <v>1047</v>
      </c>
    </row>
    <row r="688" spans="1:14">
      <c r="A688" s="82">
        <v>43902</v>
      </c>
      <c r="C688" t="s">
        <v>13</v>
      </c>
      <c r="D688" t="s">
        <v>14</v>
      </c>
      <c r="E688" t="s">
        <v>15</v>
      </c>
      <c r="F688" t="s">
        <v>197</v>
      </c>
      <c r="G688">
        <v>3159</v>
      </c>
      <c r="H688">
        <v>5.93</v>
      </c>
      <c r="I688">
        <v>0.28000000000000003</v>
      </c>
      <c r="J688">
        <f t="shared" si="40"/>
        <v>5.6499999999999995</v>
      </c>
      <c r="K688" s="84">
        <f t="shared" si="41"/>
        <v>17848.349999999999</v>
      </c>
      <c r="L688" s="84">
        <f t="shared" si="42"/>
        <v>5</v>
      </c>
      <c r="M688" s="84">
        <f t="shared" si="43"/>
        <v>15795</v>
      </c>
      <c r="N688" s="85" t="s">
        <v>1047</v>
      </c>
    </row>
    <row r="689" spans="1:14">
      <c r="A689" s="82">
        <v>43902</v>
      </c>
      <c r="C689" t="s">
        <v>13</v>
      </c>
      <c r="D689" t="s">
        <v>14</v>
      </c>
      <c r="E689" t="s">
        <v>15</v>
      </c>
      <c r="F689" t="s">
        <v>83</v>
      </c>
      <c r="G689">
        <v>738</v>
      </c>
      <c r="H689">
        <v>5.93</v>
      </c>
      <c r="I689">
        <v>0.28000000000000003</v>
      </c>
      <c r="J689">
        <f t="shared" si="40"/>
        <v>5.6499999999999995</v>
      </c>
      <c r="K689" s="84">
        <f t="shared" si="41"/>
        <v>4169.7</v>
      </c>
      <c r="L689" s="84">
        <f t="shared" si="42"/>
        <v>5</v>
      </c>
      <c r="M689" s="84">
        <f t="shared" si="43"/>
        <v>3690</v>
      </c>
      <c r="N689" s="85" t="s">
        <v>1047</v>
      </c>
    </row>
    <row r="690" spans="1:14">
      <c r="A690" s="82">
        <v>43902</v>
      </c>
      <c r="C690" t="s">
        <v>13</v>
      </c>
      <c r="D690" t="s">
        <v>14</v>
      </c>
      <c r="E690" t="s">
        <v>15</v>
      </c>
      <c r="F690" t="s">
        <v>83</v>
      </c>
      <c r="G690">
        <v>976</v>
      </c>
      <c r="H690">
        <v>5.93</v>
      </c>
      <c r="I690">
        <v>0.28000000000000003</v>
      </c>
      <c r="J690">
        <f t="shared" si="40"/>
        <v>5.6499999999999995</v>
      </c>
      <c r="K690" s="84">
        <f t="shared" si="41"/>
        <v>5514.4</v>
      </c>
      <c r="L690" s="84">
        <f t="shared" si="42"/>
        <v>5</v>
      </c>
      <c r="M690" s="84">
        <f t="shared" si="43"/>
        <v>4880</v>
      </c>
      <c r="N690" s="85" t="s">
        <v>1047</v>
      </c>
    </row>
    <row r="691" spans="1:14">
      <c r="A691" s="82">
        <v>43902</v>
      </c>
      <c r="C691" t="s">
        <v>13</v>
      </c>
      <c r="D691" t="s">
        <v>14</v>
      </c>
      <c r="E691" t="s">
        <v>15</v>
      </c>
      <c r="F691" t="s">
        <v>83</v>
      </c>
      <c r="G691">
        <v>573</v>
      </c>
      <c r="H691">
        <v>5.93</v>
      </c>
      <c r="I691">
        <v>0.28000000000000003</v>
      </c>
      <c r="J691">
        <f t="shared" si="40"/>
        <v>5.6499999999999995</v>
      </c>
      <c r="K691" s="84">
        <f t="shared" si="41"/>
        <v>3237.45</v>
      </c>
      <c r="L691" s="84">
        <f t="shared" si="42"/>
        <v>5</v>
      </c>
      <c r="M691" s="84">
        <f t="shared" si="43"/>
        <v>2865</v>
      </c>
      <c r="N691" s="85" t="s">
        <v>1047</v>
      </c>
    </row>
    <row r="692" spans="1:14">
      <c r="A692" s="82">
        <v>43902</v>
      </c>
      <c r="C692" t="s">
        <v>13</v>
      </c>
      <c r="D692" t="s">
        <v>14</v>
      </c>
      <c r="E692" t="s">
        <v>15</v>
      </c>
      <c r="F692" t="s">
        <v>83</v>
      </c>
      <c r="G692">
        <v>823</v>
      </c>
      <c r="H692">
        <v>5.93</v>
      </c>
      <c r="I692">
        <v>0.28000000000000003</v>
      </c>
      <c r="J692">
        <f t="shared" si="40"/>
        <v>5.6499999999999995</v>
      </c>
      <c r="K692" s="84">
        <f t="shared" si="41"/>
        <v>4649.95</v>
      </c>
      <c r="L692" s="84">
        <f t="shared" si="42"/>
        <v>5</v>
      </c>
      <c r="M692" s="84">
        <f t="shared" si="43"/>
        <v>4115</v>
      </c>
      <c r="N692" s="85" t="s">
        <v>1047</v>
      </c>
    </row>
    <row r="693" spans="1:14">
      <c r="A693" s="82">
        <v>43902</v>
      </c>
      <c r="C693" t="s">
        <v>13</v>
      </c>
      <c r="D693" t="s">
        <v>14</v>
      </c>
      <c r="E693" t="s">
        <v>15</v>
      </c>
      <c r="F693" t="s">
        <v>83</v>
      </c>
      <c r="G693">
        <v>886</v>
      </c>
      <c r="H693">
        <v>5.93</v>
      </c>
      <c r="I693">
        <v>0.28000000000000003</v>
      </c>
      <c r="J693">
        <f t="shared" si="40"/>
        <v>5.6499999999999995</v>
      </c>
      <c r="K693" s="84">
        <f t="shared" si="41"/>
        <v>5005.8999999999996</v>
      </c>
      <c r="L693" s="84">
        <f t="shared" si="42"/>
        <v>5</v>
      </c>
      <c r="M693" s="84">
        <f t="shared" si="43"/>
        <v>4430</v>
      </c>
      <c r="N693" s="85" t="s">
        <v>1047</v>
      </c>
    </row>
    <row r="694" spans="1:14">
      <c r="A694" s="82">
        <v>43902</v>
      </c>
      <c r="C694" t="s">
        <v>13</v>
      </c>
      <c r="D694" t="s">
        <v>14</v>
      </c>
      <c r="E694" t="s">
        <v>15</v>
      </c>
      <c r="F694" t="s">
        <v>83</v>
      </c>
      <c r="G694">
        <v>1264</v>
      </c>
      <c r="H694">
        <v>5.93</v>
      </c>
      <c r="I694">
        <v>0.28000000000000003</v>
      </c>
      <c r="J694">
        <f t="shared" si="40"/>
        <v>5.6499999999999995</v>
      </c>
      <c r="K694" s="84">
        <f t="shared" si="41"/>
        <v>7141.5999999999995</v>
      </c>
      <c r="L694" s="84">
        <f t="shared" si="42"/>
        <v>5</v>
      </c>
      <c r="M694" s="84">
        <f t="shared" si="43"/>
        <v>6320</v>
      </c>
      <c r="N694" s="85" t="s">
        <v>1047</v>
      </c>
    </row>
    <row r="695" spans="1:14">
      <c r="A695" s="82">
        <v>43902</v>
      </c>
      <c r="C695" t="s">
        <v>13</v>
      </c>
      <c r="D695" t="s">
        <v>14</v>
      </c>
      <c r="E695" t="s">
        <v>15</v>
      </c>
      <c r="F695" t="s">
        <v>83</v>
      </c>
      <c r="G695">
        <v>1146</v>
      </c>
      <c r="H695">
        <v>5.93</v>
      </c>
      <c r="I695">
        <v>0.28000000000000003</v>
      </c>
      <c r="J695">
        <f t="shared" si="40"/>
        <v>5.6499999999999995</v>
      </c>
      <c r="K695" s="84">
        <f t="shared" si="41"/>
        <v>6474.9</v>
      </c>
      <c r="L695" s="84">
        <f t="shared" si="42"/>
        <v>5</v>
      </c>
      <c r="M695" s="84">
        <f t="shared" si="43"/>
        <v>5730</v>
      </c>
      <c r="N695" s="85" t="s">
        <v>1047</v>
      </c>
    </row>
    <row r="696" spans="1:14">
      <c r="A696" s="82">
        <v>43902</v>
      </c>
      <c r="C696" t="s">
        <v>13</v>
      </c>
      <c r="D696" t="s">
        <v>14</v>
      </c>
      <c r="E696" t="s">
        <v>15</v>
      </c>
      <c r="F696" t="s">
        <v>21</v>
      </c>
      <c r="G696">
        <v>151</v>
      </c>
      <c r="H696">
        <v>5.93</v>
      </c>
      <c r="I696">
        <v>0.28000000000000003</v>
      </c>
      <c r="J696">
        <f t="shared" si="40"/>
        <v>5.6499999999999995</v>
      </c>
      <c r="K696" s="84">
        <f t="shared" si="41"/>
        <v>853.14999999999986</v>
      </c>
      <c r="L696" s="84">
        <f t="shared" si="42"/>
        <v>5</v>
      </c>
      <c r="M696" s="84">
        <f t="shared" si="43"/>
        <v>755</v>
      </c>
      <c r="N696" s="85" t="s">
        <v>1047</v>
      </c>
    </row>
    <row r="697" spans="1:14">
      <c r="A697" s="82">
        <v>43902</v>
      </c>
      <c r="C697" t="s">
        <v>13</v>
      </c>
      <c r="D697" t="s">
        <v>14</v>
      </c>
      <c r="E697" t="s">
        <v>15</v>
      </c>
      <c r="F697" t="s">
        <v>21</v>
      </c>
      <c r="G697">
        <v>5425</v>
      </c>
      <c r="H697">
        <v>5.93</v>
      </c>
      <c r="I697">
        <v>0.28000000000000003</v>
      </c>
      <c r="J697">
        <f t="shared" si="40"/>
        <v>5.6499999999999995</v>
      </c>
      <c r="K697" s="84">
        <f t="shared" si="41"/>
        <v>30651.249999999996</v>
      </c>
      <c r="L697" s="84">
        <f t="shared" si="42"/>
        <v>5</v>
      </c>
      <c r="M697" s="84">
        <f t="shared" si="43"/>
        <v>27125</v>
      </c>
      <c r="N697" s="85" t="s">
        <v>1047</v>
      </c>
    </row>
    <row r="698" spans="1:14">
      <c r="A698" s="82">
        <v>43902</v>
      </c>
      <c r="C698" t="s">
        <v>13</v>
      </c>
      <c r="D698" t="s">
        <v>14</v>
      </c>
      <c r="E698" t="s">
        <v>15</v>
      </c>
      <c r="F698" t="s">
        <v>69</v>
      </c>
      <c r="G698">
        <v>1140</v>
      </c>
      <c r="H698">
        <v>5.93</v>
      </c>
      <c r="I698">
        <v>0.28000000000000003</v>
      </c>
      <c r="J698">
        <f t="shared" si="40"/>
        <v>5.6499999999999995</v>
      </c>
      <c r="K698" s="84">
        <f t="shared" si="41"/>
        <v>6440.9999999999991</v>
      </c>
      <c r="L698" s="84">
        <f t="shared" si="42"/>
        <v>5</v>
      </c>
      <c r="M698" s="84">
        <f t="shared" si="43"/>
        <v>5700</v>
      </c>
      <c r="N698" s="85" t="s">
        <v>1047</v>
      </c>
    </row>
    <row r="699" spans="1:14">
      <c r="A699" s="82">
        <v>43902</v>
      </c>
      <c r="C699" t="s">
        <v>13</v>
      </c>
      <c r="D699" t="s">
        <v>14</v>
      </c>
      <c r="E699" t="s">
        <v>15</v>
      </c>
      <c r="F699" t="s">
        <v>69</v>
      </c>
      <c r="G699">
        <v>1819</v>
      </c>
      <c r="H699">
        <v>5.93</v>
      </c>
      <c r="I699">
        <v>0.28000000000000003</v>
      </c>
      <c r="J699">
        <f t="shared" si="40"/>
        <v>5.6499999999999995</v>
      </c>
      <c r="K699" s="84">
        <f t="shared" si="41"/>
        <v>10277.349999999999</v>
      </c>
      <c r="L699" s="84">
        <f t="shared" si="42"/>
        <v>5</v>
      </c>
      <c r="M699" s="84">
        <f t="shared" si="43"/>
        <v>9095</v>
      </c>
      <c r="N699" s="85" t="s">
        <v>1047</v>
      </c>
    </row>
    <row r="700" spans="1:14">
      <c r="A700" s="82">
        <v>43902</v>
      </c>
      <c r="C700" t="s">
        <v>13</v>
      </c>
      <c r="D700" t="s">
        <v>14</v>
      </c>
      <c r="E700" t="s">
        <v>15</v>
      </c>
      <c r="F700" t="s">
        <v>69</v>
      </c>
      <c r="G700">
        <v>926</v>
      </c>
      <c r="H700">
        <v>5.93</v>
      </c>
      <c r="I700">
        <v>0.28000000000000003</v>
      </c>
      <c r="J700">
        <f t="shared" si="40"/>
        <v>5.6499999999999995</v>
      </c>
      <c r="K700" s="84">
        <f t="shared" si="41"/>
        <v>5231.8999999999996</v>
      </c>
      <c r="L700" s="84">
        <f t="shared" si="42"/>
        <v>5</v>
      </c>
      <c r="M700" s="84">
        <f t="shared" si="43"/>
        <v>4630</v>
      </c>
      <c r="N700" s="85" t="s">
        <v>1047</v>
      </c>
    </row>
    <row r="701" spans="1:14">
      <c r="A701" s="82">
        <v>43902</v>
      </c>
      <c r="C701" t="s">
        <v>13</v>
      </c>
      <c r="D701" t="s">
        <v>14</v>
      </c>
      <c r="E701" t="s">
        <v>15</v>
      </c>
      <c r="F701" t="s">
        <v>16</v>
      </c>
      <c r="G701">
        <v>4600</v>
      </c>
      <c r="H701">
        <v>5.93</v>
      </c>
      <c r="I701">
        <v>0.28000000000000003</v>
      </c>
      <c r="J701">
        <f t="shared" si="40"/>
        <v>5.6499999999999995</v>
      </c>
      <c r="K701" s="84">
        <f t="shared" si="41"/>
        <v>25989.999999999996</v>
      </c>
      <c r="L701" s="84">
        <f t="shared" si="42"/>
        <v>5</v>
      </c>
      <c r="M701" s="84">
        <f t="shared" si="43"/>
        <v>23000</v>
      </c>
      <c r="N701" s="85" t="s">
        <v>1047</v>
      </c>
    </row>
    <row r="702" spans="1:14">
      <c r="A702" s="82">
        <v>43902</v>
      </c>
      <c r="C702" t="s">
        <v>13</v>
      </c>
      <c r="D702" t="s">
        <v>14</v>
      </c>
      <c r="E702" t="s">
        <v>15</v>
      </c>
      <c r="F702" t="s">
        <v>16</v>
      </c>
      <c r="G702">
        <v>5750</v>
      </c>
      <c r="H702">
        <v>5.93</v>
      </c>
      <c r="I702">
        <v>0.28000000000000003</v>
      </c>
      <c r="J702">
        <f t="shared" si="40"/>
        <v>5.6499999999999995</v>
      </c>
      <c r="K702" s="84">
        <f t="shared" si="41"/>
        <v>32487.499999999996</v>
      </c>
      <c r="L702" s="84">
        <f t="shared" si="42"/>
        <v>5</v>
      </c>
      <c r="M702" s="84">
        <f t="shared" si="43"/>
        <v>28750</v>
      </c>
      <c r="N702" s="85" t="s">
        <v>1047</v>
      </c>
    </row>
    <row r="703" spans="1:14">
      <c r="A703" s="82">
        <v>43902</v>
      </c>
      <c r="C703" t="s">
        <v>13</v>
      </c>
      <c r="D703" t="s">
        <v>14</v>
      </c>
      <c r="E703" t="s">
        <v>15</v>
      </c>
      <c r="F703" t="s">
        <v>89</v>
      </c>
      <c r="G703">
        <v>1750</v>
      </c>
      <c r="H703">
        <v>5.93</v>
      </c>
      <c r="I703">
        <v>0.28000000000000003</v>
      </c>
      <c r="J703">
        <f t="shared" si="40"/>
        <v>5.6499999999999995</v>
      </c>
      <c r="K703" s="84">
        <f t="shared" si="41"/>
        <v>9887.4999999999982</v>
      </c>
      <c r="L703" s="84">
        <f t="shared" si="42"/>
        <v>5</v>
      </c>
      <c r="M703" s="84">
        <f t="shared" si="43"/>
        <v>8750</v>
      </c>
      <c r="N703" s="85" t="s">
        <v>1047</v>
      </c>
    </row>
    <row r="704" spans="1:14">
      <c r="A704" s="82">
        <v>43902</v>
      </c>
      <c r="C704" t="s">
        <v>13</v>
      </c>
      <c r="D704" t="s">
        <v>14</v>
      </c>
      <c r="E704" t="s">
        <v>15</v>
      </c>
      <c r="F704" t="s">
        <v>89</v>
      </c>
      <c r="G704">
        <v>914</v>
      </c>
      <c r="H704">
        <v>5.93</v>
      </c>
      <c r="I704">
        <v>0.28000000000000003</v>
      </c>
      <c r="J704">
        <f t="shared" si="40"/>
        <v>5.6499999999999995</v>
      </c>
      <c r="K704" s="84">
        <f t="shared" si="41"/>
        <v>5164.0999999999995</v>
      </c>
      <c r="L704" s="84">
        <f t="shared" si="42"/>
        <v>5</v>
      </c>
      <c r="M704" s="84">
        <f t="shared" si="43"/>
        <v>4570</v>
      </c>
      <c r="N704" s="85" t="s">
        <v>1047</v>
      </c>
    </row>
    <row r="705" spans="1:14">
      <c r="A705" s="82">
        <v>43902</v>
      </c>
      <c r="C705" t="s">
        <v>13</v>
      </c>
      <c r="D705" t="s">
        <v>14</v>
      </c>
      <c r="E705" t="s">
        <v>15</v>
      </c>
      <c r="F705" t="s">
        <v>89</v>
      </c>
      <c r="G705">
        <v>187</v>
      </c>
      <c r="H705">
        <v>5.93</v>
      </c>
      <c r="I705">
        <v>0.28000000000000003</v>
      </c>
      <c r="J705">
        <f t="shared" si="40"/>
        <v>5.6499999999999995</v>
      </c>
      <c r="K705" s="84">
        <f t="shared" si="41"/>
        <v>1056.55</v>
      </c>
      <c r="L705" s="84">
        <f t="shared" si="42"/>
        <v>5</v>
      </c>
      <c r="M705" s="84">
        <f t="shared" si="43"/>
        <v>935</v>
      </c>
      <c r="N705" s="85" t="s">
        <v>1047</v>
      </c>
    </row>
    <row r="706" spans="1:14">
      <c r="A706" s="82">
        <v>43902</v>
      </c>
      <c r="C706" t="s">
        <v>13</v>
      </c>
      <c r="D706" t="s">
        <v>14</v>
      </c>
      <c r="E706" t="s">
        <v>15</v>
      </c>
      <c r="F706" t="s">
        <v>19</v>
      </c>
      <c r="G706">
        <v>5727</v>
      </c>
      <c r="H706">
        <v>5.93</v>
      </c>
      <c r="I706">
        <v>0.28000000000000003</v>
      </c>
      <c r="J706">
        <f t="shared" si="40"/>
        <v>5.6499999999999995</v>
      </c>
      <c r="K706" s="84">
        <f t="shared" si="41"/>
        <v>32357.549999999996</v>
      </c>
      <c r="L706" s="84">
        <f t="shared" si="42"/>
        <v>5</v>
      </c>
      <c r="M706" s="84">
        <f t="shared" si="43"/>
        <v>28635</v>
      </c>
      <c r="N706" s="85" t="s">
        <v>1047</v>
      </c>
    </row>
    <row r="707" spans="1:14">
      <c r="A707" s="82">
        <v>43902</v>
      </c>
      <c r="C707" t="s">
        <v>13</v>
      </c>
      <c r="D707" t="s">
        <v>14</v>
      </c>
      <c r="E707" t="s">
        <v>15</v>
      </c>
      <c r="F707" t="s">
        <v>291</v>
      </c>
      <c r="G707">
        <v>225</v>
      </c>
      <c r="H707">
        <v>5.93</v>
      </c>
      <c r="I707">
        <v>0.28000000000000003</v>
      </c>
      <c r="J707">
        <f t="shared" ref="J707:J770" si="44">H707-I707</f>
        <v>5.6499999999999995</v>
      </c>
      <c r="K707" s="84">
        <f t="shared" ref="K707:K770" si="45">J707*G707</f>
        <v>1271.2499999999998</v>
      </c>
      <c r="L707" s="84">
        <f t="shared" ref="L707:L770" si="46">J707/1.13</f>
        <v>5</v>
      </c>
      <c r="M707" s="84">
        <f t="shared" ref="M707:M770" si="47">L707*G707</f>
        <v>1125</v>
      </c>
      <c r="N707" s="85" t="s">
        <v>1047</v>
      </c>
    </row>
    <row r="708" spans="1:14">
      <c r="A708" s="82">
        <v>43902</v>
      </c>
      <c r="C708" t="s">
        <v>13</v>
      </c>
      <c r="D708" t="s">
        <v>14</v>
      </c>
      <c r="E708" t="s">
        <v>15</v>
      </c>
      <c r="F708" t="s">
        <v>291</v>
      </c>
      <c r="G708">
        <v>185</v>
      </c>
      <c r="H708">
        <v>5.93</v>
      </c>
      <c r="I708">
        <v>0.28000000000000003</v>
      </c>
      <c r="J708">
        <f t="shared" si="44"/>
        <v>5.6499999999999995</v>
      </c>
      <c r="K708" s="84">
        <f t="shared" si="45"/>
        <v>1045.25</v>
      </c>
      <c r="L708" s="84">
        <f t="shared" si="46"/>
        <v>5</v>
      </c>
      <c r="M708" s="84">
        <f t="shared" si="47"/>
        <v>925</v>
      </c>
      <c r="N708" s="85" t="s">
        <v>1047</v>
      </c>
    </row>
    <row r="709" spans="1:14">
      <c r="A709" s="82">
        <v>43902</v>
      </c>
      <c r="C709" t="s">
        <v>13</v>
      </c>
      <c r="D709" t="s">
        <v>14</v>
      </c>
      <c r="E709" t="s">
        <v>15</v>
      </c>
      <c r="F709" t="s">
        <v>25</v>
      </c>
      <c r="G709">
        <v>3242</v>
      </c>
      <c r="H709">
        <v>5.93</v>
      </c>
      <c r="I709">
        <v>0.28000000000000003</v>
      </c>
      <c r="J709">
        <f t="shared" si="44"/>
        <v>5.6499999999999995</v>
      </c>
      <c r="K709" s="84">
        <f t="shared" si="45"/>
        <v>18317.3</v>
      </c>
      <c r="L709" s="84">
        <f t="shared" si="46"/>
        <v>5</v>
      </c>
      <c r="M709" s="84">
        <f t="shared" si="47"/>
        <v>16210</v>
      </c>
      <c r="N709" s="85" t="s">
        <v>1047</v>
      </c>
    </row>
    <row r="710" spans="1:14">
      <c r="A710" s="82">
        <v>43902</v>
      </c>
      <c r="C710" t="s">
        <v>13</v>
      </c>
      <c r="D710" t="s">
        <v>14</v>
      </c>
      <c r="E710" t="s">
        <v>15</v>
      </c>
      <c r="F710" t="s">
        <v>149</v>
      </c>
      <c r="G710">
        <v>1953</v>
      </c>
      <c r="H710">
        <v>5.93</v>
      </c>
      <c r="I710">
        <v>0.28000000000000003</v>
      </c>
      <c r="J710">
        <f t="shared" si="44"/>
        <v>5.6499999999999995</v>
      </c>
      <c r="K710" s="84">
        <f t="shared" si="45"/>
        <v>11034.449999999999</v>
      </c>
      <c r="L710" s="84">
        <f t="shared" si="46"/>
        <v>5</v>
      </c>
      <c r="M710" s="84">
        <f t="shared" si="47"/>
        <v>9765</v>
      </c>
      <c r="N710" s="85" t="s">
        <v>1047</v>
      </c>
    </row>
    <row r="711" spans="1:14">
      <c r="A711" s="82">
        <v>43902</v>
      </c>
      <c r="C711" t="s">
        <v>13</v>
      </c>
      <c r="D711" t="s">
        <v>14</v>
      </c>
      <c r="E711" t="s">
        <v>15</v>
      </c>
      <c r="F711" t="s">
        <v>44</v>
      </c>
      <c r="G711">
        <v>5435</v>
      </c>
      <c r="H711">
        <v>5.93</v>
      </c>
      <c r="I711">
        <v>0.28000000000000003</v>
      </c>
      <c r="J711">
        <f t="shared" si="44"/>
        <v>5.6499999999999995</v>
      </c>
      <c r="K711" s="84">
        <f t="shared" si="45"/>
        <v>30707.749999999996</v>
      </c>
      <c r="L711" s="84">
        <f t="shared" si="46"/>
        <v>5</v>
      </c>
      <c r="M711" s="84">
        <f t="shared" si="47"/>
        <v>27175</v>
      </c>
      <c r="N711" s="85" t="s">
        <v>1047</v>
      </c>
    </row>
    <row r="712" spans="1:14">
      <c r="A712" s="82">
        <v>43902</v>
      </c>
      <c r="C712" t="s">
        <v>13</v>
      </c>
      <c r="D712" t="s">
        <v>14</v>
      </c>
      <c r="E712" t="s">
        <v>15</v>
      </c>
      <c r="F712" t="s">
        <v>27</v>
      </c>
      <c r="G712">
        <v>5187</v>
      </c>
      <c r="H712">
        <v>5.93</v>
      </c>
      <c r="I712">
        <v>0.28000000000000003</v>
      </c>
      <c r="J712">
        <f t="shared" si="44"/>
        <v>5.6499999999999995</v>
      </c>
      <c r="K712" s="84">
        <f t="shared" si="45"/>
        <v>29306.549999999996</v>
      </c>
      <c r="L712" s="84">
        <f t="shared" si="46"/>
        <v>5</v>
      </c>
      <c r="M712" s="84">
        <f t="shared" si="47"/>
        <v>25935</v>
      </c>
      <c r="N712" s="85" t="s">
        <v>1047</v>
      </c>
    </row>
    <row r="713" spans="1:14">
      <c r="A713" s="82">
        <v>43902</v>
      </c>
      <c r="C713" t="s">
        <v>13</v>
      </c>
      <c r="D713" t="s">
        <v>14</v>
      </c>
      <c r="E713" t="s">
        <v>15</v>
      </c>
      <c r="F713" t="s">
        <v>27</v>
      </c>
      <c r="G713">
        <v>1873</v>
      </c>
      <c r="H713">
        <v>5.93</v>
      </c>
      <c r="I713">
        <v>0.28000000000000003</v>
      </c>
      <c r="J713">
        <f t="shared" si="44"/>
        <v>5.6499999999999995</v>
      </c>
      <c r="K713" s="84">
        <f t="shared" si="45"/>
        <v>10582.449999999999</v>
      </c>
      <c r="L713" s="84">
        <f t="shared" si="46"/>
        <v>5</v>
      </c>
      <c r="M713" s="84">
        <f t="shared" si="47"/>
        <v>9365</v>
      </c>
      <c r="N713" s="85" t="s">
        <v>1047</v>
      </c>
    </row>
    <row r="714" spans="1:14">
      <c r="A714" s="82">
        <v>43902</v>
      </c>
      <c r="C714" t="s">
        <v>13</v>
      </c>
      <c r="D714" t="s">
        <v>14</v>
      </c>
      <c r="E714" t="s">
        <v>15</v>
      </c>
      <c r="F714" t="s">
        <v>64</v>
      </c>
      <c r="G714">
        <v>821</v>
      </c>
      <c r="H714">
        <v>5.93</v>
      </c>
      <c r="I714">
        <v>0.28000000000000003</v>
      </c>
      <c r="J714">
        <f t="shared" si="44"/>
        <v>5.6499999999999995</v>
      </c>
      <c r="K714" s="84">
        <f t="shared" si="45"/>
        <v>4638.6499999999996</v>
      </c>
      <c r="L714" s="84">
        <f t="shared" si="46"/>
        <v>5</v>
      </c>
      <c r="M714" s="84">
        <f t="shared" si="47"/>
        <v>4105</v>
      </c>
      <c r="N714" s="85" t="s">
        <v>1047</v>
      </c>
    </row>
    <row r="715" spans="1:14">
      <c r="A715" s="82">
        <v>43902</v>
      </c>
      <c r="C715" t="s">
        <v>13</v>
      </c>
      <c r="D715" t="s">
        <v>14</v>
      </c>
      <c r="E715" t="s">
        <v>15</v>
      </c>
      <c r="F715" t="s">
        <v>64</v>
      </c>
      <c r="G715">
        <v>888</v>
      </c>
      <c r="H715">
        <v>5.93</v>
      </c>
      <c r="I715">
        <v>0.28000000000000003</v>
      </c>
      <c r="J715">
        <f t="shared" si="44"/>
        <v>5.6499999999999995</v>
      </c>
      <c r="K715" s="84">
        <f t="shared" si="45"/>
        <v>5017.2</v>
      </c>
      <c r="L715" s="84">
        <f t="shared" si="46"/>
        <v>5</v>
      </c>
      <c r="M715" s="84">
        <f t="shared" si="47"/>
        <v>4440</v>
      </c>
      <c r="N715" s="85" t="s">
        <v>1047</v>
      </c>
    </row>
    <row r="716" spans="1:14">
      <c r="A716" s="82">
        <v>43903</v>
      </c>
      <c r="C716" t="s">
        <v>13</v>
      </c>
      <c r="D716" t="s">
        <v>14</v>
      </c>
      <c r="E716" t="s">
        <v>15</v>
      </c>
      <c r="F716" t="s">
        <v>241</v>
      </c>
      <c r="G716">
        <v>735</v>
      </c>
      <c r="H716">
        <v>5.93</v>
      </c>
      <c r="I716">
        <v>0.28000000000000003</v>
      </c>
      <c r="J716">
        <f t="shared" si="44"/>
        <v>5.6499999999999995</v>
      </c>
      <c r="K716" s="84">
        <f t="shared" si="45"/>
        <v>4152.75</v>
      </c>
      <c r="L716" s="84">
        <f t="shared" si="46"/>
        <v>5</v>
      </c>
      <c r="M716" s="84">
        <f t="shared" si="47"/>
        <v>3675</v>
      </c>
      <c r="N716" s="85" t="s">
        <v>1047</v>
      </c>
    </row>
    <row r="717" spans="1:14">
      <c r="A717" s="82">
        <v>43903</v>
      </c>
      <c r="C717" t="s">
        <v>13</v>
      </c>
      <c r="D717" t="s">
        <v>14</v>
      </c>
      <c r="E717" t="s">
        <v>15</v>
      </c>
      <c r="F717" t="s">
        <v>170</v>
      </c>
      <c r="G717">
        <v>645</v>
      </c>
      <c r="H717">
        <v>5.93</v>
      </c>
      <c r="I717">
        <v>0.28000000000000003</v>
      </c>
      <c r="J717">
        <f t="shared" si="44"/>
        <v>5.6499999999999995</v>
      </c>
      <c r="K717" s="84">
        <f t="shared" si="45"/>
        <v>3644.2499999999995</v>
      </c>
      <c r="L717" s="84">
        <f t="shared" si="46"/>
        <v>5</v>
      </c>
      <c r="M717" s="84">
        <f t="shared" si="47"/>
        <v>3225</v>
      </c>
      <c r="N717" s="85" t="s">
        <v>1047</v>
      </c>
    </row>
    <row r="718" spans="1:14">
      <c r="A718" s="82">
        <v>43903</v>
      </c>
      <c r="C718" t="s">
        <v>13</v>
      </c>
      <c r="D718" t="s">
        <v>14</v>
      </c>
      <c r="E718" t="s">
        <v>15</v>
      </c>
      <c r="F718" t="s">
        <v>170</v>
      </c>
      <c r="G718">
        <v>727</v>
      </c>
      <c r="H718">
        <v>5.93</v>
      </c>
      <c r="I718">
        <v>0.28000000000000003</v>
      </c>
      <c r="J718">
        <f t="shared" si="44"/>
        <v>5.6499999999999995</v>
      </c>
      <c r="K718" s="84">
        <f t="shared" si="45"/>
        <v>4107.5499999999993</v>
      </c>
      <c r="L718" s="84">
        <f t="shared" si="46"/>
        <v>5</v>
      </c>
      <c r="M718" s="84">
        <f t="shared" si="47"/>
        <v>3635</v>
      </c>
      <c r="N718" s="85" t="s">
        <v>1047</v>
      </c>
    </row>
    <row r="719" spans="1:14">
      <c r="A719" s="82">
        <v>43903</v>
      </c>
      <c r="C719" t="s">
        <v>13</v>
      </c>
      <c r="D719" t="s">
        <v>14</v>
      </c>
      <c r="E719" t="s">
        <v>15</v>
      </c>
      <c r="F719" t="s">
        <v>170</v>
      </c>
      <c r="G719">
        <v>629</v>
      </c>
      <c r="H719">
        <v>5.93</v>
      </c>
      <c r="I719">
        <v>0.28000000000000003</v>
      </c>
      <c r="J719">
        <f t="shared" si="44"/>
        <v>5.6499999999999995</v>
      </c>
      <c r="K719" s="84">
        <f t="shared" si="45"/>
        <v>3553.8499999999995</v>
      </c>
      <c r="L719" s="84">
        <f t="shared" si="46"/>
        <v>5</v>
      </c>
      <c r="M719" s="84">
        <f t="shared" si="47"/>
        <v>3145</v>
      </c>
      <c r="N719" s="85" t="s">
        <v>1047</v>
      </c>
    </row>
    <row r="720" spans="1:14">
      <c r="A720" s="82">
        <v>43903</v>
      </c>
      <c r="C720" t="s">
        <v>13</v>
      </c>
      <c r="D720" t="s">
        <v>14</v>
      </c>
      <c r="E720" t="s">
        <v>15</v>
      </c>
      <c r="F720" t="s">
        <v>170</v>
      </c>
      <c r="G720">
        <v>128</v>
      </c>
      <c r="H720">
        <v>5.93</v>
      </c>
      <c r="I720">
        <v>0.28000000000000003</v>
      </c>
      <c r="J720">
        <f t="shared" si="44"/>
        <v>5.6499999999999995</v>
      </c>
      <c r="K720" s="84">
        <f t="shared" si="45"/>
        <v>723.19999999999993</v>
      </c>
      <c r="L720" s="84">
        <f t="shared" si="46"/>
        <v>5</v>
      </c>
      <c r="M720" s="84">
        <f t="shared" si="47"/>
        <v>640</v>
      </c>
      <c r="N720" s="85" t="s">
        <v>1047</v>
      </c>
    </row>
    <row r="721" spans="1:14">
      <c r="A721" s="82">
        <v>43903</v>
      </c>
      <c r="C721" t="s">
        <v>13</v>
      </c>
      <c r="D721" t="s">
        <v>14</v>
      </c>
      <c r="E721" t="s">
        <v>15</v>
      </c>
      <c r="F721" t="s">
        <v>34</v>
      </c>
      <c r="G721">
        <v>4888</v>
      </c>
      <c r="H721">
        <v>5.93</v>
      </c>
      <c r="I721">
        <v>0.28000000000000003</v>
      </c>
      <c r="J721">
        <f t="shared" si="44"/>
        <v>5.6499999999999995</v>
      </c>
      <c r="K721" s="84">
        <f t="shared" si="45"/>
        <v>27617.199999999997</v>
      </c>
      <c r="L721" s="84">
        <f t="shared" si="46"/>
        <v>5</v>
      </c>
      <c r="M721" s="84">
        <f t="shared" si="47"/>
        <v>24440</v>
      </c>
      <c r="N721" s="85" t="s">
        <v>1047</v>
      </c>
    </row>
    <row r="722" spans="1:14">
      <c r="A722" s="82">
        <v>43903</v>
      </c>
      <c r="C722" t="s">
        <v>13</v>
      </c>
      <c r="D722" t="s">
        <v>14</v>
      </c>
      <c r="E722" t="s">
        <v>15</v>
      </c>
      <c r="F722" t="s">
        <v>35</v>
      </c>
      <c r="G722">
        <v>10450</v>
      </c>
      <c r="H722">
        <v>5.93</v>
      </c>
      <c r="I722">
        <v>0.28000000000000003</v>
      </c>
      <c r="J722">
        <f t="shared" si="44"/>
        <v>5.6499999999999995</v>
      </c>
      <c r="K722" s="84">
        <f t="shared" si="45"/>
        <v>59042.499999999993</v>
      </c>
      <c r="L722" s="84">
        <f t="shared" si="46"/>
        <v>5</v>
      </c>
      <c r="M722" s="84">
        <f t="shared" si="47"/>
        <v>52250</v>
      </c>
      <c r="N722" s="85" t="s">
        <v>1047</v>
      </c>
    </row>
    <row r="723" spans="1:14">
      <c r="A723" s="82">
        <v>43903</v>
      </c>
      <c r="C723" t="s">
        <v>13</v>
      </c>
      <c r="D723" t="s">
        <v>14</v>
      </c>
      <c r="E723" t="s">
        <v>15</v>
      </c>
      <c r="F723" t="s">
        <v>29</v>
      </c>
      <c r="G723">
        <v>4731</v>
      </c>
      <c r="H723">
        <v>5.93</v>
      </c>
      <c r="I723">
        <v>0.28000000000000003</v>
      </c>
      <c r="J723">
        <f t="shared" si="44"/>
        <v>5.6499999999999995</v>
      </c>
      <c r="K723" s="84">
        <f t="shared" si="45"/>
        <v>26730.149999999998</v>
      </c>
      <c r="L723" s="84">
        <f t="shared" si="46"/>
        <v>5</v>
      </c>
      <c r="M723" s="84">
        <f t="shared" si="47"/>
        <v>23655</v>
      </c>
      <c r="N723" s="85" t="s">
        <v>1047</v>
      </c>
    </row>
    <row r="724" spans="1:14">
      <c r="A724" s="82">
        <v>43903</v>
      </c>
      <c r="C724" t="s">
        <v>13</v>
      </c>
      <c r="D724" t="s">
        <v>14</v>
      </c>
      <c r="E724" t="s">
        <v>15</v>
      </c>
      <c r="F724" t="s">
        <v>29</v>
      </c>
      <c r="G724">
        <v>1312</v>
      </c>
      <c r="H724">
        <v>5.93</v>
      </c>
      <c r="I724">
        <v>0.28000000000000003</v>
      </c>
      <c r="J724">
        <f t="shared" si="44"/>
        <v>5.6499999999999995</v>
      </c>
      <c r="K724" s="84">
        <f t="shared" si="45"/>
        <v>7412.7999999999993</v>
      </c>
      <c r="L724" s="84">
        <f t="shared" si="46"/>
        <v>5</v>
      </c>
      <c r="M724" s="84">
        <f t="shared" si="47"/>
        <v>6560</v>
      </c>
      <c r="N724" s="85" t="s">
        <v>1047</v>
      </c>
    </row>
    <row r="725" spans="1:14">
      <c r="A725" s="82">
        <v>43903</v>
      </c>
      <c r="C725" t="s">
        <v>13</v>
      </c>
      <c r="D725" t="s">
        <v>14</v>
      </c>
      <c r="E725" t="s">
        <v>15</v>
      </c>
      <c r="F725" t="s">
        <v>29</v>
      </c>
      <c r="G725">
        <v>2408</v>
      </c>
      <c r="H725">
        <v>5.93</v>
      </c>
      <c r="I725">
        <v>0.28000000000000003</v>
      </c>
      <c r="J725">
        <f t="shared" si="44"/>
        <v>5.6499999999999995</v>
      </c>
      <c r="K725" s="84">
        <f t="shared" si="45"/>
        <v>13605.199999999999</v>
      </c>
      <c r="L725" s="84">
        <f t="shared" si="46"/>
        <v>5</v>
      </c>
      <c r="M725" s="84">
        <f t="shared" si="47"/>
        <v>12040</v>
      </c>
      <c r="N725" s="85" t="s">
        <v>1047</v>
      </c>
    </row>
    <row r="726" spans="1:14">
      <c r="A726" s="82">
        <v>43903</v>
      </c>
      <c r="C726" t="s">
        <v>13</v>
      </c>
      <c r="D726" t="s">
        <v>14</v>
      </c>
      <c r="E726" t="s">
        <v>15</v>
      </c>
      <c r="F726" t="s">
        <v>29</v>
      </c>
      <c r="G726">
        <v>186</v>
      </c>
      <c r="H726">
        <v>5.93</v>
      </c>
      <c r="I726">
        <v>0.28000000000000003</v>
      </c>
      <c r="J726">
        <f t="shared" si="44"/>
        <v>5.6499999999999995</v>
      </c>
      <c r="K726" s="84">
        <f t="shared" si="45"/>
        <v>1050.8999999999999</v>
      </c>
      <c r="L726" s="84">
        <f t="shared" si="46"/>
        <v>5</v>
      </c>
      <c r="M726" s="84">
        <f t="shared" si="47"/>
        <v>930</v>
      </c>
      <c r="N726" s="85" t="s">
        <v>1047</v>
      </c>
    </row>
    <row r="727" spans="1:14">
      <c r="A727" s="82">
        <v>43903</v>
      </c>
      <c r="C727" t="s">
        <v>13</v>
      </c>
      <c r="D727" t="s">
        <v>14</v>
      </c>
      <c r="E727" t="s">
        <v>15</v>
      </c>
      <c r="F727" t="s">
        <v>37</v>
      </c>
      <c r="G727">
        <v>2140</v>
      </c>
      <c r="H727">
        <v>5.93</v>
      </c>
      <c r="I727">
        <v>0.28000000000000003</v>
      </c>
      <c r="J727">
        <f t="shared" si="44"/>
        <v>5.6499999999999995</v>
      </c>
      <c r="K727" s="84">
        <f t="shared" si="45"/>
        <v>12090.999999999998</v>
      </c>
      <c r="L727" s="84">
        <f t="shared" si="46"/>
        <v>5</v>
      </c>
      <c r="M727" s="84">
        <f t="shared" si="47"/>
        <v>10700</v>
      </c>
      <c r="N727" s="85" t="s">
        <v>1047</v>
      </c>
    </row>
    <row r="728" spans="1:14">
      <c r="A728" s="82">
        <v>43903</v>
      </c>
      <c r="C728" t="s">
        <v>13</v>
      </c>
      <c r="D728" t="s">
        <v>14</v>
      </c>
      <c r="E728" t="s">
        <v>15</v>
      </c>
      <c r="F728" t="s">
        <v>39</v>
      </c>
      <c r="G728">
        <v>2032</v>
      </c>
      <c r="H728">
        <v>5.93</v>
      </c>
      <c r="I728">
        <v>0.28000000000000003</v>
      </c>
      <c r="J728">
        <f t="shared" si="44"/>
        <v>5.6499999999999995</v>
      </c>
      <c r="K728" s="84">
        <f t="shared" si="45"/>
        <v>11480.8</v>
      </c>
      <c r="L728" s="84">
        <f t="shared" si="46"/>
        <v>5</v>
      </c>
      <c r="M728" s="84">
        <f t="shared" si="47"/>
        <v>10160</v>
      </c>
      <c r="N728" s="85" t="s">
        <v>1047</v>
      </c>
    </row>
    <row r="729" spans="1:14">
      <c r="A729" s="82">
        <v>43903</v>
      </c>
      <c r="C729" t="s">
        <v>13</v>
      </c>
      <c r="D729" t="s">
        <v>14</v>
      </c>
      <c r="E729" t="s">
        <v>15</v>
      </c>
      <c r="F729" t="s">
        <v>197</v>
      </c>
      <c r="G729">
        <v>5532</v>
      </c>
      <c r="H729">
        <v>5.93</v>
      </c>
      <c r="I729">
        <v>0.28000000000000003</v>
      </c>
      <c r="J729">
        <f t="shared" si="44"/>
        <v>5.6499999999999995</v>
      </c>
      <c r="K729" s="84">
        <f t="shared" si="45"/>
        <v>31255.799999999996</v>
      </c>
      <c r="L729" s="84">
        <f t="shared" si="46"/>
        <v>5</v>
      </c>
      <c r="M729" s="84">
        <f t="shared" si="47"/>
        <v>27660</v>
      </c>
      <c r="N729" s="85" t="s">
        <v>1047</v>
      </c>
    </row>
    <row r="730" spans="1:14">
      <c r="A730" s="82">
        <v>43903</v>
      </c>
      <c r="C730" t="s">
        <v>13</v>
      </c>
      <c r="D730" t="s">
        <v>14</v>
      </c>
      <c r="E730" t="s">
        <v>15</v>
      </c>
      <c r="F730" t="s">
        <v>83</v>
      </c>
      <c r="G730">
        <v>592</v>
      </c>
      <c r="H730">
        <v>5.93</v>
      </c>
      <c r="I730">
        <v>0.28000000000000003</v>
      </c>
      <c r="J730">
        <f t="shared" si="44"/>
        <v>5.6499999999999995</v>
      </c>
      <c r="K730" s="84">
        <f t="shared" si="45"/>
        <v>3344.7999999999997</v>
      </c>
      <c r="L730" s="84">
        <f t="shared" si="46"/>
        <v>5</v>
      </c>
      <c r="M730" s="84">
        <f t="shared" si="47"/>
        <v>2960</v>
      </c>
      <c r="N730" s="85" t="s">
        <v>1047</v>
      </c>
    </row>
    <row r="731" spans="1:14">
      <c r="A731" s="82">
        <v>43903</v>
      </c>
      <c r="C731" t="s">
        <v>13</v>
      </c>
      <c r="D731" t="s">
        <v>14</v>
      </c>
      <c r="E731" t="s">
        <v>15</v>
      </c>
      <c r="F731" t="s">
        <v>83</v>
      </c>
      <c r="G731">
        <v>813</v>
      </c>
      <c r="H731">
        <v>5.93</v>
      </c>
      <c r="I731">
        <v>0.28000000000000003</v>
      </c>
      <c r="J731">
        <f t="shared" si="44"/>
        <v>5.6499999999999995</v>
      </c>
      <c r="K731" s="84">
        <f t="shared" si="45"/>
        <v>4593.45</v>
      </c>
      <c r="L731" s="84">
        <f t="shared" si="46"/>
        <v>5</v>
      </c>
      <c r="M731" s="84">
        <f t="shared" si="47"/>
        <v>4065</v>
      </c>
      <c r="N731" s="85" t="s">
        <v>1047</v>
      </c>
    </row>
    <row r="732" spans="1:14">
      <c r="A732" s="82">
        <v>43903</v>
      </c>
      <c r="C732" t="s">
        <v>13</v>
      </c>
      <c r="D732" t="s">
        <v>14</v>
      </c>
      <c r="E732" t="s">
        <v>15</v>
      </c>
      <c r="F732" t="s">
        <v>83</v>
      </c>
      <c r="G732">
        <v>663</v>
      </c>
      <c r="H732">
        <v>5.93</v>
      </c>
      <c r="I732">
        <v>0.28000000000000003</v>
      </c>
      <c r="J732">
        <f t="shared" si="44"/>
        <v>5.6499999999999995</v>
      </c>
      <c r="K732" s="84">
        <f t="shared" si="45"/>
        <v>3745.95</v>
      </c>
      <c r="L732" s="84">
        <f t="shared" si="46"/>
        <v>5</v>
      </c>
      <c r="M732" s="84">
        <f t="shared" si="47"/>
        <v>3315</v>
      </c>
      <c r="N732" s="85" t="s">
        <v>1047</v>
      </c>
    </row>
    <row r="733" spans="1:14">
      <c r="A733" s="82">
        <v>43903</v>
      </c>
      <c r="C733" t="s">
        <v>13</v>
      </c>
      <c r="D733" t="s">
        <v>14</v>
      </c>
      <c r="E733" t="s">
        <v>15</v>
      </c>
      <c r="F733" t="s">
        <v>83</v>
      </c>
      <c r="G733">
        <v>630</v>
      </c>
      <c r="H733">
        <v>5.93</v>
      </c>
      <c r="I733">
        <v>0.28000000000000003</v>
      </c>
      <c r="J733">
        <f t="shared" si="44"/>
        <v>5.6499999999999995</v>
      </c>
      <c r="K733" s="84">
        <f t="shared" si="45"/>
        <v>3559.4999999999995</v>
      </c>
      <c r="L733" s="84">
        <f t="shared" si="46"/>
        <v>5</v>
      </c>
      <c r="M733" s="84">
        <f t="shared" si="47"/>
        <v>3150</v>
      </c>
      <c r="N733" s="85" t="s">
        <v>1047</v>
      </c>
    </row>
    <row r="734" spans="1:14">
      <c r="A734" s="82">
        <v>43903</v>
      </c>
      <c r="C734" t="s">
        <v>13</v>
      </c>
      <c r="D734" t="s">
        <v>14</v>
      </c>
      <c r="E734" t="s">
        <v>15</v>
      </c>
      <c r="F734" t="s">
        <v>83</v>
      </c>
      <c r="G734">
        <v>684</v>
      </c>
      <c r="H734">
        <v>5.93</v>
      </c>
      <c r="I734">
        <v>0.28000000000000003</v>
      </c>
      <c r="J734">
        <f t="shared" si="44"/>
        <v>5.6499999999999995</v>
      </c>
      <c r="K734" s="84">
        <f t="shared" si="45"/>
        <v>3864.5999999999995</v>
      </c>
      <c r="L734" s="84">
        <f t="shared" si="46"/>
        <v>5</v>
      </c>
      <c r="M734" s="84">
        <f t="shared" si="47"/>
        <v>3420</v>
      </c>
      <c r="N734" s="85" t="s">
        <v>1047</v>
      </c>
    </row>
    <row r="735" spans="1:14">
      <c r="A735" s="82">
        <v>43903</v>
      </c>
      <c r="C735" t="s">
        <v>13</v>
      </c>
      <c r="D735" t="s">
        <v>14</v>
      </c>
      <c r="E735" t="s">
        <v>15</v>
      </c>
      <c r="F735" t="s">
        <v>83</v>
      </c>
      <c r="G735">
        <v>1175</v>
      </c>
      <c r="H735">
        <v>5.93</v>
      </c>
      <c r="I735">
        <v>0.28000000000000003</v>
      </c>
      <c r="J735">
        <f t="shared" si="44"/>
        <v>5.6499999999999995</v>
      </c>
      <c r="K735" s="84">
        <f t="shared" si="45"/>
        <v>6638.7499999999991</v>
      </c>
      <c r="L735" s="84">
        <f t="shared" si="46"/>
        <v>5</v>
      </c>
      <c r="M735" s="84">
        <f t="shared" si="47"/>
        <v>5875</v>
      </c>
      <c r="N735" s="85" t="s">
        <v>1047</v>
      </c>
    </row>
    <row r="736" spans="1:14">
      <c r="A736" s="82">
        <v>43903</v>
      </c>
      <c r="C736" t="s">
        <v>13</v>
      </c>
      <c r="D736" t="s">
        <v>14</v>
      </c>
      <c r="E736" t="s">
        <v>15</v>
      </c>
      <c r="F736" t="s">
        <v>21</v>
      </c>
      <c r="G736">
        <v>4688</v>
      </c>
      <c r="H736">
        <v>5.93</v>
      </c>
      <c r="I736">
        <v>0.28000000000000003</v>
      </c>
      <c r="J736">
        <f t="shared" si="44"/>
        <v>5.6499999999999995</v>
      </c>
      <c r="K736" s="84">
        <f t="shared" si="45"/>
        <v>26487.199999999997</v>
      </c>
      <c r="L736" s="84">
        <f t="shared" si="46"/>
        <v>5</v>
      </c>
      <c r="M736" s="84">
        <f t="shared" si="47"/>
        <v>23440</v>
      </c>
      <c r="N736" s="85" t="s">
        <v>1047</v>
      </c>
    </row>
    <row r="737" spans="1:14">
      <c r="A737" s="82">
        <v>43903</v>
      </c>
      <c r="C737" t="s">
        <v>13</v>
      </c>
      <c r="D737" t="s">
        <v>14</v>
      </c>
      <c r="E737" t="s">
        <v>15</v>
      </c>
      <c r="F737" t="s">
        <v>69</v>
      </c>
      <c r="G737">
        <v>4893</v>
      </c>
      <c r="H737">
        <v>5.93</v>
      </c>
      <c r="I737">
        <v>0.28000000000000003</v>
      </c>
      <c r="J737">
        <f t="shared" si="44"/>
        <v>5.6499999999999995</v>
      </c>
      <c r="K737" s="84">
        <f t="shared" si="45"/>
        <v>27645.449999999997</v>
      </c>
      <c r="L737" s="84">
        <f t="shared" si="46"/>
        <v>5</v>
      </c>
      <c r="M737" s="84">
        <f t="shared" si="47"/>
        <v>24465</v>
      </c>
      <c r="N737" s="85" t="s">
        <v>1047</v>
      </c>
    </row>
    <row r="738" spans="1:14">
      <c r="A738" s="82">
        <v>43903</v>
      </c>
      <c r="C738" t="s">
        <v>13</v>
      </c>
      <c r="D738" t="s">
        <v>14</v>
      </c>
      <c r="E738" t="s">
        <v>15</v>
      </c>
      <c r="F738" t="s">
        <v>69</v>
      </c>
      <c r="G738">
        <v>590</v>
      </c>
      <c r="H738">
        <v>5.93</v>
      </c>
      <c r="I738">
        <v>0.28000000000000003</v>
      </c>
      <c r="J738">
        <f t="shared" si="44"/>
        <v>5.6499999999999995</v>
      </c>
      <c r="K738" s="84">
        <f t="shared" si="45"/>
        <v>3333.4999999999995</v>
      </c>
      <c r="L738" s="84">
        <f t="shared" si="46"/>
        <v>5</v>
      </c>
      <c r="M738" s="84">
        <f t="shared" si="47"/>
        <v>2950</v>
      </c>
      <c r="N738" s="85" t="s">
        <v>1047</v>
      </c>
    </row>
    <row r="739" spans="1:14">
      <c r="A739" s="82">
        <v>43903</v>
      </c>
      <c r="C739" t="s">
        <v>13</v>
      </c>
      <c r="D739" t="s">
        <v>14</v>
      </c>
      <c r="E739" t="s">
        <v>15</v>
      </c>
      <c r="F739" t="s">
        <v>16</v>
      </c>
      <c r="G739">
        <v>8841</v>
      </c>
      <c r="H739">
        <v>5.93</v>
      </c>
      <c r="I739">
        <v>0.28000000000000003</v>
      </c>
      <c r="J739">
        <f t="shared" si="44"/>
        <v>5.6499999999999995</v>
      </c>
      <c r="K739" s="84">
        <f t="shared" si="45"/>
        <v>49951.649999999994</v>
      </c>
      <c r="L739" s="84">
        <f t="shared" si="46"/>
        <v>5</v>
      </c>
      <c r="M739" s="84">
        <f t="shared" si="47"/>
        <v>44205</v>
      </c>
      <c r="N739" s="85" t="s">
        <v>1047</v>
      </c>
    </row>
    <row r="740" spans="1:14">
      <c r="A740" s="82">
        <v>43903</v>
      </c>
      <c r="C740" t="s">
        <v>13</v>
      </c>
      <c r="D740" t="s">
        <v>14</v>
      </c>
      <c r="E740" t="s">
        <v>15</v>
      </c>
      <c r="F740" t="s">
        <v>16</v>
      </c>
      <c r="G740">
        <v>7071</v>
      </c>
      <c r="H740">
        <v>5.93</v>
      </c>
      <c r="I740">
        <v>0.28000000000000003</v>
      </c>
      <c r="J740">
        <f t="shared" si="44"/>
        <v>5.6499999999999995</v>
      </c>
      <c r="K740" s="84">
        <f t="shared" si="45"/>
        <v>39951.149999999994</v>
      </c>
      <c r="L740" s="84">
        <f t="shared" si="46"/>
        <v>5</v>
      </c>
      <c r="M740" s="84">
        <f t="shared" si="47"/>
        <v>35355</v>
      </c>
      <c r="N740" s="85" t="s">
        <v>1047</v>
      </c>
    </row>
    <row r="741" spans="1:14">
      <c r="A741" s="82">
        <v>43903</v>
      </c>
      <c r="C741" t="s">
        <v>13</v>
      </c>
      <c r="D741" t="s">
        <v>14</v>
      </c>
      <c r="E741" t="s">
        <v>15</v>
      </c>
      <c r="F741" t="s">
        <v>89</v>
      </c>
      <c r="G741">
        <v>1555</v>
      </c>
      <c r="H741">
        <v>5.93</v>
      </c>
      <c r="I741">
        <v>0.28000000000000003</v>
      </c>
      <c r="J741">
        <f t="shared" si="44"/>
        <v>5.6499999999999995</v>
      </c>
      <c r="K741" s="84">
        <f t="shared" si="45"/>
        <v>8785.75</v>
      </c>
      <c r="L741" s="84">
        <f t="shared" si="46"/>
        <v>5</v>
      </c>
      <c r="M741" s="84">
        <f t="shared" si="47"/>
        <v>7775</v>
      </c>
      <c r="N741" s="85" t="s">
        <v>1047</v>
      </c>
    </row>
    <row r="742" spans="1:14">
      <c r="A742" s="82">
        <v>43903</v>
      </c>
      <c r="C742" t="s">
        <v>13</v>
      </c>
      <c r="D742" t="s">
        <v>14</v>
      </c>
      <c r="E742" t="s">
        <v>15</v>
      </c>
      <c r="F742" t="s">
        <v>89</v>
      </c>
      <c r="G742">
        <v>543</v>
      </c>
      <c r="H742">
        <v>5.93</v>
      </c>
      <c r="I742">
        <v>0.28000000000000003</v>
      </c>
      <c r="J742">
        <f t="shared" si="44"/>
        <v>5.6499999999999995</v>
      </c>
      <c r="K742" s="84">
        <f t="shared" si="45"/>
        <v>3067.95</v>
      </c>
      <c r="L742" s="84">
        <f t="shared" si="46"/>
        <v>5</v>
      </c>
      <c r="M742" s="84">
        <f t="shared" si="47"/>
        <v>2715</v>
      </c>
      <c r="N742" s="85" t="s">
        <v>1047</v>
      </c>
    </row>
    <row r="743" spans="1:14">
      <c r="A743" s="82">
        <v>43903</v>
      </c>
      <c r="C743" t="s">
        <v>13</v>
      </c>
      <c r="D743" t="s">
        <v>14</v>
      </c>
      <c r="E743" t="s">
        <v>15</v>
      </c>
      <c r="F743" t="s">
        <v>19</v>
      </c>
      <c r="G743">
        <v>5279</v>
      </c>
      <c r="H743">
        <v>5.93</v>
      </c>
      <c r="I743">
        <v>0.28000000000000003</v>
      </c>
      <c r="J743">
        <f t="shared" si="44"/>
        <v>5.6499999999999995</v>
      </c>
      <c r="K743" s="84">
        <f t="shared" si="45"/>
        <v>29826.35</v>
      </c>
      <c r="L743" s="84">
        <f t="shared" si="46"/>
        <v>5</v>
      </c>
      <c r="M743" s="84">
        <f t="shared" si="47"/>
        <v>26395</v>
      </c>
      <c r="N743" s="85" t="s">
        <v>1047</v>
      </c>
    </row>
    <row r="744" spans="1:14">
      <c r="A744" s="82">
        <v>43903</v>
      </c>
      <c r="C744" t="s">
        <v>13</v>
      </c>
      <c r="D744" t="s">
        <v>14</v>
      </c>
      <c r="E744" t="s">
        <v>15</v>
      </c>
      <c r="F744" t="s">
        <v>230</v>
      </c>
      <c r="G744">
        <v>651</v>
      </c>
      <c r="H744">
        <v>5.93</v>
      </c>
      <c r="I744">
        <v>0.28000000000000003</v>
      </c>
      <c r="J744">
        <f t="shared" si="44"/>
        <v>5.6499999999999995</v>
      </c>
      <c r="K744" s="84">
        <f t="shared" si="45"/>
        <v>3678.1499999999996</v>
      </c>
      <c r="L744" s="84">
        <f t="shared" si="46"/>
        <v>5</v>
      </c>
      <c r="M744" s="84">
        <f t="shared" si="47"/>
        <v>3255</v>
      </c>
      <c r="N744" s="85" t="s">
        <v>1047</v>
      </c>
    </row>
    <row r="745" spans="1:14">
      <c r="A745" s="82">
        <v>43903</v>
      </c>
      <c r="C745" t="s">
        <v>13</v>
      </c>
      <c r="D745" t="s">
        <v>14</v>
      </c>
      <c r="E745" t="s">
        <v>15</v>
      </c>
      <c r="F745" t="s">
        <v>230</v>
      </c>
      <c r="G745">
        <v>960</v>
      </c>
      <c r="H745">
        <v>5.93</v>
      </c>
      <c r="I745">
        <v>0.28000000000000003</v>
      </c>
      <c r="J745">
        <f t="shared" si="44"/>
        <v>5.6499999999999995</v>
      </c>
      <c r="K745" s="84">
        <f t="shared" si="45"/>
        <v>5423.9999999999991</v>
      </c>
      <c r="L745" s="84">
        <f t="shared" si="46"/>
        <v>5</v>
      </c>
      <c r="M745" s="84">
        <f t="shared" si="47"/>
        <v>4800</v>
      </c>
      <c r="N745" s="85" t="s">
        <v>1047</v>
      </c>
    </row>
    <row r="746" spans="1:14">
      <c r="A746" s="82">
        <v>43903</v>
      </c>
      <c r="C746" t="s">
        <v>13</v>
      </c>
      <c r="D746" t="s">
        <v>14</v>
      </c>
      <c r="E746" t="s">
        <v>15</v>
      </c>
      <c r="F746" t="s">
        <v>230</v>
      </c>
      <c r="G746">
        <v>773</v>
      </c>
      <c r="H746">
        <v>5.93</v>
      </c>
      <c r="I746">
        <v>0.28000000000000003</v>
      </c>
      <c r="J746">
        <f t="shared" si="44"/>
        <v>5.6499999999999995</v>
      </c>
      <c r="K746" s="84">
        <f t="shared" si="45"/>
        <v>4367.45</v>
      </c>
      <c r="L746" s="84">
        <f t="shared" si="46"/>
        <v>5</v>
      </c>
      <c r="M746" s="84">
        <f t="shared" si="47"/>
        <v>3865</v>
      </c>
      <c r="N746" s="85" t="s">
        <v>1047</v>
      </c>
    </row>
    <row r="747" spans="1:14">
      <c r="A747" s="82">
        <v>43903</v>
      </c>
      <c r="C747" t="s">
        <v>13</v>
      </c>
      <c r="D747" t="s">
        <v>14</v>
      </c>
      <c r="E747" t="s">
        <v>15</v>
      </c>
      <c r="F747" t="s">
        <v>230</v>
      </c>
      <c r="G747">
        <v>790</v>
      </c>
      <c r="H747">
        <v>5.93</v>
      </c>
      <c r="I747">
        <v>0.28000000000000003</v>
      </c>
      <c r="J747">
        <f t="shared" si="44"/>
        <v>5.6499999999999995</v>
      </c>
      <c r="K747" s="84">
        <f t="shared" si="45"/>
        <v>4463.5</v>
      </c>
      <c r="L747" s="84">
        <f t="shared" si="46"/>
        <v>5</v>
      </c>
      <c r="M747" s="84">
        <f t="shared" si="47"/>
        <v>3950</v>
      </c>
      <c r="N747" s="85" t="s">
        <v>1047</v>
      </c>
    </row>
    <row r="748" spans="1:14">
      <c r="A748" s="82">
        <v>43903</v>
      </c>
      <c r="C748" t="s">
        <v>13</v>
      </c>
      <c r="D748" t="s">
        <v>14</v>
      </c>
      <c r="E748" t="s">
        <v>15</v>
      </c>
      <c r="F748" t="s">
        <v>230</v>
      </c>
      <c r="G748">
        <v>699</v>
      </c>
      <c r="H748">
        <v>5.93</v>
      </c>
      <c r="I748">
        <v>0.28000000000000003</v>
      </c>
      <c r="J748">
        <f t="shared" si="44"/>
        <v>5.6499999999999995</v>
      </c>
      <c r="K748" s="84">
        <f t="shared" si="45"/>
        <v>3949.3499999999995</v>
      </c>
      <c r="L748" s="84">
        <f t="shared" si="46"/>
        <v>5</v>
      </c>
      <c r="M748" s="84">
        <f t="shared" si="47"/>
        <v>3495</v>
      </c>
      <c r="N748" s="85" t="s">
        <v>1047</v>
      </c>
    </row>
    <row r="749" spans="1:14">
      <c r="A749" s="82">
        <v>43903</v>
      </c>
      <c r="C749" t="s">
        <v>13</v>
      </c>
      <c r="D749" t="s">
        <v>14</v>
      </c>
      <c r="E749" t="s">
        <v>15</v>
      </c>
      <c r="F749" t="s">
        <v>230</v>
      </c>
      <c r="G749">
        <v>535</v>
      </c>
      <c r="H749">
        <v>5.93</v>
      </c>
      <c r="I749">
        <v>0.28000000000000003</v>
      </c>
      <c r="J749">
        <f t="shared" si="44"/>
        <v>5.6499999999999995</v>
      </c>
      <c r="K749" s="84">
        <f t="shared" si="45"/>
        <v>3022.7499999999995</v>
      </c>
      <c r="L749" s="84">
        <f t="shared" si="46"/>
        <v>5</v>
      </c>
      <c r="M749" s="84">
        <f t="shared" si="47"/>
        <v>2675</v>
      </c>
      <c r="N749" s="85" t="s">
        <v>1047</v>
      </c>
    </row>
    <row r="750" spans="1:14">
      <c r="A750" s="82">
        <v>43903</v>
      </c>
      <c r="C750" t="s">
        <v>13</v>
      </c>
      <c r="D750" t="s">
        <v>14</v>
      </c>
      <c r="E750" t="s">
        <v>15</v>
      </c>
      <c r="F750" t="s">
        <v>106</v>
      </c>
      <c r="G750">
        <v>250</v>
      </c>
      <c r="H750">
        <v>5.93</v>
      </c>
      <c r="I750">
        <v>0.28000000000000003</v>
      </c>
      <c r="J750">
        <f t="shared" si="44"/>
        <v>5.6499999999999995</v>
      </c>
      <c r="K750" s="84">
        <f t="shared" si="45"/>
        <v>1412.4999999999998</v>
      </c>
      <c r="L750" s="84">
        <f t="shared" si="46"/>
        <v>5</v>
      </c>
      <c r="M750" s="84">
        <f t="shared" si="47"/>
        <v>1250</v>
      </c>
      <c r="N750" s="85" t="s">
        <v>1047</v>
      </c>
    </row>
    <row r="751" spans="1:14">
      <c r="A751" s="82">
        <v>43906</v>
      </c>
      <c r="C751" t="s">
        <v>13</v>
      </c>
      <c r="D751" t="s">
        <v>14</v>
      </c>
      <c r="E751" t="s">
        <v>15</v>
      </c>
      <c r="F751" t="s">
        <v>106</v>
      </c>
      <c r="G751">
        <v>151</v>
      </c>
      <c r="H751">
        <v>5.93</v>
      </c>
      <c r="I751">
        <v>0.28000000000000003</v>
      </c>
      <c r="J751">
        <f t="shared" si="44"/>
        <v>5.6499999999999995</v>
      </c>
      <c r="K751" s="84">
        <f t="shared" si="45"/>
        <v>853.14999999999986</v>
      </c>
      <c r="L751" s="84">
        <f t="shared" si="46"/>
        <v>5</v>
      </c>
      <c r="M751" s="84">
        <f t="shared" si="47"/>
        <v>755</v>
      </c>
      <c r="N751" s="85" t="s">
        <v>1047</v>
      </c>
    </row>
    <row r="752" spans="1:14">
      <c r="A752" s="82">
        <v>43903</v>
      </c>
      <c r="C752" t="s">
        <v>13</v>
      </c>
      <c r="D752" t="s">
        <v>14</v>
      </c>
      <c r="E752" t="s">
        <v>15</v>
      </c>
      <c r="F752" t="s">
        <v>106</v>
      </c>
      <c r="G752">
        <v>226</v>
      </c>
      <c r="H752">
        <v>5.93</v>
      </c>
      <c r="I752">
        <v>0.28000000000000003</v>
      </c>
      <c r="J752">
        <f t="shared" si="44"/>
        <v>5.6499999999999995</v>
      </c>
      <c r="K752" s="84">
        <f t="shared" si="45"/>
        <v>1276.8999999999999</v>
      </c>
      <c r="L752" s="84">
        <f t="shared" si="46"/>
        <v>5</v>
      </c>
      <c r="M752" s="84">
        <f t="shared" si="47"/>
        <v>1130</v>
      </c>
      <c r="N752" s="85" t="s">
        <v>1047</v>
      </c>
    </row>
    <row r="753" spans="1:14">
      <c r="A753" s="82">
        <v>43903</v>
      </c>
      <c r="C753" t="s">
        <v>13</v>
      </c>
      <c r="D753" t="s">
        <v>14</v>
      </c>
      <c r="E753" t="s">
        <v>15</v>
      </c>
      <c r="F753" t="s">
        <v>291</v>
      </c>
      <c r="G753">
        <v>167</v>
      </c>
      <c r="H753">
        <v>5.93</v>
      </c>
      <c r="I753">
        <v>0.28000000000000003</v>
      </c>
      <c r="J753">
        <f t="shared" si="44"/>
        <v>5.6499999999999995</v>
      </c>
      <c r="K753" s="84">
        <f t="shared" si="45"/>
        <v>943.55</v>
      </c>
      <c r="L753" s="84">
        <f t="shared" si="46"/>
        <v>5</v>
      </c>
      <c r="M753" s="84">
        <f t="shared" si="47"/>
        <v>835</v>
      </c>
      <c r="N753" s="85" t="s">
        <v>1047</v>
      </c>
    </row>
    <row r="754" spans="1:14">
      <c r="A754" s="82">
        <v>43903</v>
      </c>
      <c r="C754" t="s">
        <v>13</v>
      </c>
      <c r="D754" t="s">
        <v>14</v>
      </c>
      <c r="E754" t="s">
        <v>15</v>
      </c>
      <c r="F754" t="s">
        <v>232</v>
      </c>
      <c r="G754">
        <v>2455</v>
      </c>
      <c r="H754">
        <v>5.93</v>
      </c>
      <c r="I754">
        <v>0.28000000000000003</v>
      </c>
      <c r="J754">
        <f t="shared" si="44"/>
        <v>5.6499999999999995</v>
      </c>
      <c r="K754" s="84">
        <f t="shared" si="45"/>
        <v>13870.749999999998</v>
      </c>
      <c r="L754" s="84">
        <f t="shared" si="46"/>
        <v>5</v>
      </c>
      <c r="M754" s="84">
        <f t="shared" si="47"/>
        <v>12275</v>
      </c>
      <c r="N754" s="85" t="s">
        <v>1047</v>
      </c>
    </row>
    <row r="755" spans="1:14">
      <c r="A755" s="82">
        <v>43903</v>
      </c>
      <c r="C755" t="s">
        <v>13</v>
      </c>
      <c r="D755" t="s">
        <v>14</v>
      </c>
      <c r="E755" t="s">
        <v>15</v>
      </c>
      <c r="F755" t="s">
        <v>232</v>
      </c>
      <c r="G755">
        <v>1362</v>
      </c>
      <c r="H755">
        <v>5.93</v>
      </c>
      <c r="I755">
        <v>0.28000000000000003</v>
      </c>
      <c r="J755">
        <f t="shared" si="44"/>
        <v>5.6499999999999995</v>
      </c>
      <c r="K755" s="84">
        <f t="shared" si="45"/>
        <v>7695.2999999999993</v>
      </c>
      <c r="L755" s="84">
        <f t="shared" si="46"/>
        <v>5</v>
      </c>
      <c r="M755" s="84">
        <f t="shared" si="47"/>
        <v>6810</v>
      </c>
      <c r="N755" s="85" t="s">
        <v>1047</v>
      </c>
    </row>
    <row r="756" spans="1:14">
      <c r="A756" s="82">
        <v>43903</v>
      </c>
      <c r="C756" t="s">
        <v>13</v>
      </c>
      <c r="D756" t="s">
        <v>14</v>
      </c>
      <c r="E756" t="s">
        <v>15</v>
      </c>
      <c r="F756" t="s">
        <v>25</v>
      </c>
      <c r="G756">
        <v>4721</v>
      </c>
      <c r="H756">
        <v>5.93</v>
      </c>
      <c r="I756">
        <v>0.28000000000000003</v>
      </c>
      <c r="J756">
        <f t="shared" si="44"/>
        <v>5.6499999999999995</v>
      </c>
      <c r="K756" s="84">
        <f t="shared" si="45"/>
        <v>26673.649999999998</v>
      </c>
      <c r="L756" s="84">
        <f t="shared" si="46"/>
        <v>5</v>
      </c>
      <c r="M756" s="84">
        <f t="shared" si="47"/>
        <v>23605</v>
      </c>
      <c r="N756" s="85" t="s">
        <v>1047</v>
      </c>
    </row>
    <row r="757" spans="1:14">
      <c r="A757" s="82">
        <v>43903</v>
      </c>
      <c r="C757" t="s">
        <v>13</v>
      </c>
      <c r="D757" t="s">
        <v>14</v>
      </c>
      <c r="E757" t="s">
        <v>15</v>
      </c>
      <c r="F757" t="s">
        <v>149</v>
      </c>
      <c r="G757">
        <v>128</v>
      </c>
      <c r="H757">
        <v>5.93</v>
      </c>
      <c r="I757">
        <v>0.28000000000000003</v>
      </c>
      <c r="J757">
        <f t="shared" si="44"/>
        <v>5.6499999999999995</v>
      </c>
      <c r="K757" s="84">
        <f t="shared" si="45"/>
        <v>723.19999999999993</v>
      </c>
      <c r="L757" s="84">
        <f t="shared" si="46"/>
        <v>5</v>
      </c>
      <c r="M757" s="84">
        <f t="shared" si="47"/>
        <v>640</v>
      </c>
      <c r="N757" s="85" t="s">
        <v>1047</v>
      </c>
    </row>
    <row r="758" spans="1:14">
      <c r="A758" s="82">
        <v>43903</v>
      </c>
      <c r="C758" t="s">
        <v>13</v>
      </c>
      <c r="D758" t="s">
        <v>14</v>
      </c>
      <c r="E758" t="s">
        <v>15</v>
      </c>
      <c r="F758" t="s">
        <v>149</v>
      </c>
      <c r="G758">
        <v>1503</v>
      </c>
      <c r="H758">
        <v>5.93</v>
      </c>
      <c r="I758">
        <v>0.28000000000000003</v>
      </c>
      <c r="J758">
        <f t="shared" si="44"/>
        <v>5.6499999999999995</v>
      </c>
      <c r="K758" s="84">
        <f t="shared" si="45"/>
        <v>8491.9499999999989</v>
      </c>
      <c r="L758" s="84">
        <f t="shared" si="46"/>
        <v>5</v>
      </c>
      <c r="M758" s="84">
        <f t="shared" si="47"/>
        <v>7515</v>
      </c>
      <c r="N758" s="85" t="s">
        <v>1047</v>
      </c>
    </row>
    <row r="759" spans="1:14">
      <c r="A759" s="82">
        <v>43903</v>
      </c>
      <c r="C759" t="s">
        <v>13</v>
      </c>
      <c r="D759" t="s">
        <v>14</v>
      </c>
      <c r="E759" t="s">
        <v>15</v>
      </c>
      <c r="F759" t="s">
        <v>44</v>
      </c>
      <c r="G759">
        <v>5248</v>
      </c>
      <c r="H759">
        <v>5.93</v>
      </c>
      <c r="I759">
        <v>0.28000000000000003</v>
      </c>
      <c r="J759">
        <f t="shared" si="44"/>
        <v>5.6499999999999995</v>
      </c>
      <c r="K759" s="84">
        <f t="shared" si="45"/>
        <v>29651.199999999997</v>
      </c>
      <c r="L759" s="84">
        <f t="shared" si="46"/>
        <v>5</v>
      </c>
      <c r="M759" s="84">
        <f t="shared" si="47"/>
        <v>26240</v>
      </c>
      <c r="N759" s="85" t="s">
        <v>1047</v>
      </c>
    </row>
    <row r="760" spans="1:14">
      <c r="A760" s="82">
        <v>43903</v>
      </c>
      <c r="C760" t="s">
        <v>13</v>
      </c>
      <c r="D760" t="s">
        <v>14</v>
      </c>
      <c r="E760" t="s">
        <v>15</v>
      </c>
      <c r="F760" t="s">
        <v>498</v>
      </c>
      <c r="G760">
        <v>1816</v>
      </c>
      <c r="H760">
        <v>5.93</v>
      </c>
      <c r="I760">
        <v>0.28000000000000003</v>
      </c>
      <c r="J760">
        <f t="shared" si="44"/>
        <v>5.6499999999999995</v>
      </c>
      <c r="K760" s="84">
        <f t="shared" si="45"/>
        <v>10260.4</v>
      </c>
      <c r="L760" s="84">
        <f t="shared" si="46"/>
        <v>5</v>
      </c>
      <c r="M760" s="84">
        <f t="shared" si="47"/>
        <v>9080</v>
      </c>
      <c r="N760" s="85" t="s">
        <v>1047</v>
      </c>
    </row>
    <row r="761" spans="1:14">
      <c r="A761" s="82">
        <v>43903</v>
      </c>
      <c r="C761" t="s">
        <v>13</v>
      </c>
      <c r="D761" t="s">
        <v>14</v>
      </c>
      <c r="E761" t="s">
        <v>15</v>
      </c>
      <c r="F761" t="s">
        <v>27</v>
      </c>
      <c r="G761">
        <v>2940</v>
      </c>
      <c r="H761">
        <v>5.93</v>
      </c>
      <c r="I761">
        <v>0.28000000000000003</v>
      </c>
      <c r="J761">
        <f t="shared" si="44"/>
        <v>5.6499999999999995</v>
      </c>
      <c r="K761" s="84">
        <f t="shared" si="45"/>
        <v>16611</v>
      </c>
      <c r="L761" s="84">
        <f t="shared" si="46"/>
        <v>5</v>
      </c>
      <c r="M761" s="84">
        <f t="shared" si="47"/>
        <v>14700</v>
      </c>
      <c r="N761" s="85" t="s">
        <v>1047</v>
      </c>
    </row>
    <row r="762" spans="1:14">
      <c r="A762" s="82">
        <v>43903</v>
      </c>
      <c r="C762" t="s">
        <v>13</v>
      </c>
      <c r="D762" t="s">
        <v>14</v>
      </c>
      <c r="E762" t="s">
        <v>15</v>
      </c>
      <c r="F762" t="s">
        <v>27</v>
      </c>
      <c r="G762">
        <v>3177</v>
      </c>
      <c r="H762">
        <v>5.93</v>
      </c>
      <c r="I762">
        <v>0.28000000000000003</v>
      </c>
      <c r="J762">
        <f t="shared" si="44"/>
        <v>5.6499999999999995</v>
      </c>
      <c r="K762" s="84">
        <f t="shared" si="45"/>
        <v>17950.05</v>
      </c>
      <c r="L762" s="84">
        <f t="shared" si="46"/>
        <v>5</v>
      </c>
      <c r="M762" s="84">
        <f t="shared" si="47"/>
        <v>15885</v>
      </c>
      <c r="N762" s="85" t="s">
        <v>1047</v>
      </c>
    </row>
    <row r="763" spans="1:14">
      <c r="A763" s="82">
        <v>43903</v>
      </c>
      <c r="C763" t="s">
        <v>13</v>
      </c>
      <c r="D763" t="s">
        <v>14</v>
      </c>
      <c r="E763" t="s">
        <v>15</v>
      </c>
      <c r="F763" t="s">
        <v>64</v>
      </c>
      <c r="G763">
        <v>476</v>
      </c>
      <c r="H763">
        <v>5.93</v>
      </c>
      <c r="I763">
        <v>0.28000000000000003</v>
      </c>
      <c r="J763">
        <f t="shared" si="44"/>
        <v>5.6499999999999995</v>
      </c>
      <c r="K763" s="84">
        <f t="shared" si="45"/>
        <v>2689.3999999999996</v>
      </c>
      <c r="L763" s="84">
        <f t="shared" si="46"/>
        <v>5</v>
      </c>
      <c r="M763" s="84">
        <f t="shared" si="47"/>
        <v>2380</v>
      </c>
      <c r="N763" s="85" t="s">
        <v>1047</v>
      </c>
    </row>
    <row r="764" spans="1:14">
      <c r="A764" s="82">
        <v>43903</v>
      </c>
      <c r="C764" t="s">
        <v>13</v>
      </c>
      <c r="D764" t="s">
        <v>14</v>
      </c>
      <c r="E764" t="s">
        <v>15</v>
      </c>
      <c r="F764" t="s">
        <v>64</v>
      </c>
      <c r="G764">
        <v>306</v>
      </c>
      <c r="H764">
        <v>5.93</v>
      </c>
      <c r="I764">
        <v>0.28000000000000003</v>
      </c>
      <c r="J764">
        <f t="shared" si="44"/>
        <v>5.6499999999999995</v>
      </c>
      <c r="K764" s="84">
        <f t="shared" si="45"/>
        <v>1728.8999999999999</v>
      </c>
      <c r="L764" s="84">
        <f t="shared" si="46"/>
        <v>5</v>
      </c>
      <c r="M764" s="84">
        <f t="shared" si="47"/>
        <v>1530</v>
      </c>
      <c r="N764" s="85" t="s">
        <v>1047</v>
      </c>
    </row>
    <row r="765" spans="1:14">
      <c r="A765" s="82">
        <v>43903</v>
      </c>
      <c r="C765" t="s">
        <v>13</v>
      </c>
      <c r="D765" t="s">
        <v>14</v>
      </c>
      <c r="E765" t="s">
        <v>15</v>
      </c>
      <c r="F765" t="s">
        <v>64</v>
      </c>
      <c r="G765">
        <v>842</v>
      </c>
      <c r="H765">
        <v>5.93</v>
      </c>
      <c r="I765">
        <v>0.28000000000000003</v>
      </c>
      <c r="J765">
        <f t="shared" si="44"/>
        <v>5.6499999999999995</v>
      </c>
      <c r="K765" s="84">
        <f t="shared" si="45"/>
        <v>4757.2999999999993</v>
      </c>
      <c r="L765" s="84">
        <f t="shared" si="46"/>
        <v>5</v>
      </c>
      <c r="M765" s="84">
        <f t="shared" si="47"/>
        <v>4210</v>
      </c>
      <c r="N765" s="85" t="s">
        <v>1047</v>
      </c>
    </row>
    <row r="766" spans="1:14">
      <c r="A766" s="82">
        <v>43904</v>
      </c>
      <c r="C766" t="s">
        <v>13</v>
      </c>
      <c r="D766" t="s">
        <v>14</v>
      </c>
      <c r="E766" t="s">
        <v>15</v>
      </c>
      <c r="F766" t="s">
        <v>241</v>
      </c>
      <c r="G766">
        <v>957</v>
      </c>
      <c r="H766">
        <v>5.93</v>
      </c>
      <c r="I766">
        <v>0.28000000000000003</v>
      </c>
      <c r="J766">
        <f t="shared" si="44"/>
        <v>5.6499999999999995</v>
      </c>
      <c r="K766" s="84">
        <f t="shared" si="45"/>
        <v>5407.0499999999993</v>
      </c>
      <c r="L766" s="84">
        <f t="shared" si="46"/>
        <v>5</v>
      </c>
      <c r="M766" s="84">
        <f t="shared" si="47"/>
        <v>4785</v>
      </c>
      <c r="N766" s="85" t="s">
        <v>1047</v>
      </c>
    </row>
    <row r="767" spans="1:14">
      <c r="A767" s="82">
        <v>43904</v>
      </c>
      <c r="C767" t="s">
        <v>13</v>
      </c>
      <c r="D767" t="s">
        <v>14</v>
      </c>
      <c r="E767" t="s">
        <v>15</v>
      </c>
      <c r="F767" t="s">
        <v>170</v>
      </c>
      <c r="G767">
        <v>1052</v>
      </c>
      <c r="H767">
        <v>5.93</v>
      </c>
      <c r="I767">
        <v>0.28000000000000003</v>
      </c>
      <c r="J767">
        <f t="shared" si="44"/>
        <v>5.6499999999999995</v>
      </c>
      <c r="K767" s="84">
        <f t="shared" si="45"/>
        <v>5943.7999999999993</v>
      </c>
      <c r="L767" s="84">
        <f t="shared" si="46"/>
        <v>5</v>
      </c>
      <c r="M767" s="84">
        <f t="shared" si="47"/>
        <v>5260</v>
      </c>
      <c r="N767" s="85" t="s">
        <v>1047</v>
      </c>
    </row>
    <row r="768" spans="1:14">
      <c r="A768" s="82">
        <v>43904</v>
      </c>
      <c r="C768" t="s">
        <v>13</v>
      </c>
      <c r="D768" t="s">
        <v>14</v>
      </c>
      <c r="E768" t="s">
        <v>15</v>
      </c>
      <c r="F768" t="s">
        <v>170</v>
      </c>
      <c r="G768">
        <v>569</v>
      </c>
      <c r="H768">
        <v>5.93</v>
      </c>
      <c r="I768">
        <v>0.28000000000000003</v>
      </c>
      <c r="J768">
        <f t="shared" si="44"/>
        <v>5.6499999999999995</v>
      </c>
      <c r="K768" s="84">
        <f t="shared" si="45"/>
        <v>3214.85</v>
      </c>
      <c r="L768" s="84">
        <f t="shared" si="46"/>
        <v>5</v>
      </c>
      <c r="M768" s="84">
        <f t="shared" si="47"/>
        <v>2845</v>
      </c>
      <c r="N768" s="85" t="s">
        <v>1047</v>
      </c>
    </row>
    <row r="769" spans="1:14">
      <c r="A769" s="82">
        <v>43904</v>
      </c>
      <c r="C769" t="s">
        <v>13</v>
      </c>
      <c r="D769" t="s">
        <v>14</v>
      </c>
      <c r="E769" t="s">
        <v>15</v>
      </c>
      <c r="F769" t="s">
        <v>170</v>
      </c>
      <c r="G769">
        <v>759</v>
      </c>
      <c r="H769">
        <v>5.93</v>
      </c>
      <c r="I769">
        <v>0.28000000000000003</v>
      </c>
      <c r="J769">
        <f t="shared" si="44"/>
        <v>5.6499999999999995</v>
      </c>
      <c r="K769" s="84">
        <f t="shared" si="45"/>
        <v>4288.3499999999995</v>
      </c>
      <c r="L769" s="84">
        <f t="shared" si="46"/>
        <v>5</v>
      </c>
      <c r="M769" s="84">
        <f t="shared" si="47"/>
        <v>3795</v>
      </c>
      <c r="N769" s="85" t="s">
        <v>1047</v>
      </c>
    </row>
    <row r="770" spans="1:14">
      <c r="A770" s="82">
        <v>43904</v>
      </c>
      <c r="C770" t="s">
        <v>13</v>
      </c>
      <c r="D770" t="s">
        <v>14</v>
      </c>
      <c r="E770" t="s">
        <v>15</v>
      </c>
      <c r="F770" t="s">
        <v>34</v>
      </c>
      <c r="G770">
        <v>1941</v>
      </c>
      <c r="H770">
        <v>5.93</v>
      </c>
      <c r="I770">
        <v>0.28000000000000003</v>
      </c>
      <c r="J770">
        <f t="shared" si="44"/>
        <v>5.6499999999999995</v>
      </c>
      <c r="K770" s="84">
        <f t="shared" si="45"/>
        <v>10966.65</v>
      </c>
      <c r="L770" s="84">
        <f t="shared" si="46"/>
        <v>5</v>
      </c>
      <c r="M770" s="84">
        <f t="shared" si="47"/>
        <v>9705</v>
      </c>
      <c r="N770" s="85" t="s">
        <v>1047</v>
      </c>
    </row>
    <row r="771" spans="1:14">
      <c r="A771" s="82">
        <v>43904</v>
      </c>
      <c r="C771" t="s">
        <v>13</v>
      </c>
      <c r="D771" t="s">
        <v>14</v>
      </c>
      <c r="E771" t="s">
        <v>15</v>
      </c>
      <c r="F771" t="s">
        <v>35</v>
      </c>
      <c r="G771">
        <v>9989</v>
      </c>
      <c r="H771">
        <v>5.93</v>
      </c>
      <c r="I771">
        <v>0.28000000000000003</v>
      </c>
      <c r="J771">
        <f t="shared" ref="J771:J834" si="48">H771-I771</f>
        <v>5.6499999999999995</v>
      </c>
      <c r="K771" s="84">
        <f t="shared" ref="K771:K834" si="49">J771*G771</f>
        <v>56437.849999999991</v>
      </c>
      <c r="L771" s="84">
        <f t="shared" ref="L771:L834" si="50">J771/1.13</f>
        <v>5</v>
      </c>
      <c r="M771" s="84">
        <f t="shared" ref="M771:M834" si="51">L771*G771</f>
        <v>49945</v>
      </c>
      <c r="N771" s="85" t="s">
        <v>1047</v>
      </c>
    </row>
    <row r="772" spans="1:14">
      <c r="A772" s="82">
        <v>43904</v>
      </c>
      <c r="C772" t="s">
        <v>13</v>
      </c>
      <c r="D772" t="s">
        <v>14</v>
      </c>
      <c r="E772" t="s">
        <v>15</v>
      </c>
      <c r="F772" t="s">
        <v>29</v>
      </c>
      <c r="G772">
        <v>5958</v>
      </c>
      <c r="H772">
        <v>5.93</v>
      </c>
      <c r="I772">
        <v>0.28000000000000003</v>
      </c>
      <c r="J772">
        <f t="shared" si="48"/>
        <v>5.6499999999999995</v>
      </c>
      <c r="K772" s="84">
        <f t="shared" si="49"/>
        <v>33662.699999999997</v>
      </c>
      <c r="L772" s="84">
        <f t="shared" si="50"/>
        <v>5</v>
      </c>
      <c r="M772" s="84">
        <f t="shared" si="51"/>
        <v>29790</v>
      </c>
      <c r="N772" s="85" t="s">
        <v>1047</v>
      </c>
    </row>
    <row r="773" spans="1:14">
      <c r="A773" s="82">
        <v>43904</v>
      </c>
      <c r="C773" t="s">
        <v>13</v>
      </c>
      <c r="D773" t="s">
        <v>14</v>
      </c>
      <c r="E773" t="s">
        <v>15</v>
      </c>
      <c r="F773" t="s">
        <v>29</v>
      </c>
      <c r="G773">
        <v>2696</v>
      </c>
      <c r="H773">
        <v>5.93</v>
      </c>
      <c r="I773">
        <v>0.28000000000000003</v>
      </c>
      <c r="J773">
        <f t="shared" si="48"/>
        <v>5.6499999999999995</v>
      </c>
      <c r="K773" s="84">
        <f t="shared" si="49"/>
        <v>15232.399999999998</v>
      </c>
      <c r="L773" s="84">
        <f t="shared" si="50"/>
        <v>5</v>
      </c>
      <c r="M773" s="84">
        <f t="shared" si="51"/>
        <v>13480</v>
      </c>
      <c r="N773" s="85" t="s">
        <v>1047</v>
      </c>
    </row>
    <row r="774" spans="1:14">
      <c r="A774" s="82">
        <v>43904</v>
      </c>
      <c r="C774" t="s">
        <v>13</v>
      </c>
      <c r="D774" t="s">
        <v>14</v>
      </c>
      <c r="E774" t="s">
        <v>15</v>
      </c>
      <c r="F774" t="s">
        <v>29</v>
      </c>
      <c r="G774">
        <v>319</v>
      </c>
      <c r="H774">
        <v>5.93</v>
      </c>
      <c r="I774">
        <v>0.28000000000000003</v>
      </c>
      <c r="J774">
        <f t="shared" si="48"/>
        <v>5.6499999999999995</v>
      </c>
      <c r="K774" s="84">
        <f t="shared" si="49"/>
        <v>1802.35</v>
      </c>
      <c r="L774" s="84">
        <f t="shared" si="50"/>
        <v>5</v>
      </c>
      <c r="M774" s="84">
        <f t="shared" si="51"/>
        <v>1595</v>
      </c>
      <c r="N774" s="85" t="s">
        <v>1047</v>
      </c>
    </row>
    <row r="775" spans="1:14">
      <c r="A775" s="82">
        <v>43904</v>
      </c>
      <c r="C775" t="s">
        <v>13</v>
      </c>
      <c r="D775" t="s">
        <v>14</v>
      </c>
      <c r="E775" t="s">
        <v>15</v>
      </c>
      <c r="F775" t="s">
        <v>29</v>
      </c>
      <c r="G775">
        <v>2873</v>
      </c>
      <c r="H775">
        <v>5.93</v>
      </c>
      <c r="I775">
        <v>0.28000000000000003</v>
      </c>
      <c r="J775">
        <f t="shared" si="48"/>
        <v>5.6499999999999995</v>
      </c>
      <c r="K775" s="84">
        <f t="shared" si="49"/>
        <v>16232.449999999999</v>
      </c>
      <c r="L775" s="84">
        <f t="shared" si="50"/>
        <v>5</v>
      </c>
      <c r="M775" s="84">
        <f t="shared" si="51"/>
        <v>14365</v>
      </c>
      <c r="N775" s="85" t="s">
        <v>1047</v>
      </c>
    </row>
    <row r="776" spans="1:14">
      <c r="A776" s="82">
        <v>43904</v>
      </c>
      <c r="C776" t="s">
        <v>13</v>
      </c>
      <c r="D776" t="s">
        <v>14</v>
      </c>
      <c r="E776" t="s">
        <v>15</v>
      </c>
      <c r="F776" t="s">
        <v>37</v>
      </c>
      <c r="G776">
        <v>2892</v>
      </c>
      <c r="H776">
        <v>5.93</v>
      </c>
      <c r="I776">
        <v>0.28000000000000003</v>
      </c>
      <c r="J776">
        <f t="shared" si="48"/>
        <v>5.6499999999999995</v>
      </c>
      <c r="K776" s="84">
        <f t="shared" si="49"/>
        <v>16339.8</v>
      </c>
      <c r="L776" s="84">
        <f t="shared" si="50"/>
        <v>5</v>
      </c>
      <c r="M776" s="84">
        <f t="shared" si="51"/>
        <v>14460</v>
      </c>
      <c r="N776" s="85" t="s">
        <v>1047</v>
      </c>
    </row>
    <row r="777" spans="1:14">
      <c r="A777" s="82">
        <v>43904</v>
      </c>
      <c r="C777" t="s">
        <v>13</v>
      </c>
      <c r="D777" t="s">
        <v>14</v>
      </c>
      <c r="E777" t="s">
        <v>15</v>
      </c>
      <c r="F777" t="s">
        <v>39</v>
      </c>
      <c r="G777">
        <v>3048</v>
      </c>
      <c r="H777">
        <v>5.93</v>
      </c>
      <c r="I777">
        <v>0.28000000000000003</v>
      </c>
      <c r="J777">
        <f t="shared" si="48"/>
        <v>5.6499999999999995</v>
      </c>
      <c r="K777" s="84">
        <f t="shared" si="49"/>
        <v>17221.199999999997</v>
      </c>
      <c r="L777" s="84">
        <f t="shared" si="50"/>
        <v>5</v>
      </c>
      <c r="M777" s="84">
        <f t="shared" si="51"/>
        <v>15240</v>
      </c>
      <c r="N777" s="85" t="s">
        <v>1047</v>
      </c>
    </row>
    <row r="778" spans="1:14">
      <c r="A778" s="82">
        <v>43904</v>
      </c>
      <c r="C778" t="s">
        <v>13</v>
      </c>
      <c r="D778" t="s">
        <v>14</v>
      </c>
      <c r="E778" t="s">
        <v>15</v>
      </c>
      <c r="F778" t="s">
        <v>39</v>
      </c>
      <c r="G778">
        <v>246</v>
      </c>
      <c r="H778">
        <v>5.93</v>
      </c>
      <c r="I778">
        <v>0.28000000000000003</v>
      </c>
      <c r="J778">
        <f t="shared" si="48"/>
        <v>5.6499999999999995</v>
      </c>
      <c r="K778" s="84">
        <f t="shared" si="49"/>
        <v>1389.8999999999999</v>
      </c>
      <c r="L778" s="84">
        <f t="shared" si="50"/>
        <v>5</v>
      </c>
      <c r="M778" s="84">
        <f t="shared" si="51"/>
        <v>1230</v>
      </c>
      <c r="N778" s="85" t="s">
        <v>1047</v>
      </c>
    </row>
    <row r="779" spans="1:14">
      <c r="A779" s="82">
        <v>43904</v>
      </c>
      <c r="C779" t="s">
        <v>13</v>
      </c>
      <c r="D779" t="s">
        <v>14</v>
      </c>
      <c r="E779" t="s">
        <v>15</v>
      </c>
      <c r="F779" t="s">
        <v>197</v>
      </c>
      <c r="G779">
        <v>5624</v>
      </c>
      <c r="H779">
        <v>5.93</v>
      </c>
      <c r="I779">
        <v>0.28000000000000003</v>
      </c>
      <c r="J779">
        <f t="shared" si="48"/>
        <v>5.6499999999999995</v>
      </c>
      <c r="K779" s="84">
        <f t="shared" si="49"/>
        <v>31775.599999999999</v>
      </c>
      <c r="L779" s="84">
        <f t="shared" si="50"/>
        <v>5</v>
      </c>
      <c r="M779" s="84">
        <f t="shared" si="51"/>
        <v>28120</v>
      </c>
      <c r="N779" s="85" t="s">
        <v>1047</v>
      </c>
    </row>
    <row r="780" spans="1:14">
      <c r="A780" s="82">
        <v>43904</v>
      </c>
      <c r="C780" t="s">
        <v>13</v>
      </c>
      <c r="D780" t="s">
        <v>14</v>
      </c>
      <c r="E780" t="s">
        <v>15</v>
      </c>
      <c r="F780" t="s">
        <v>83</v>
      </c>
      <c r="G780">
        <v>104</v>
      </c>
      <c r="H780">
        <v>5.93</v>
      </c>
      <c r="I780">
        <v>0.28000000000000003</v>
      </c>
      <c r="J780">
        <f t="shared" si="48"/>
        <v>5.6499999999999995</v>
      </c>
      <c r="K780" s="84">
        <f t="shared" si="49"/>
        <v>587.59999999999991</v>
      </c>
      <c r="L780" s="84">
        <f t="shared" si="50"/>
        <v>5</v>
      </c>
      <c r="M780" s="84">
        <f t="shared" si="51"/>
        <v>520</v>
      </c>
      <c r="N780" s="85" t="s">
        <v>1047</v>
      </c>
    </row>
    <row r="781" spans="1:14">
      <c r="A781" s="82">
        <v>43904</v>
      </c>
      <c r="C781" t="s">
        <v>13</v>
      </c>
      <c r="D781" t="s">
        <v>14</v>
      </c>
      <c r="E781" t="s">
        <v>15</v>
      </c>
      <c r="F781" t="s">
        <v>83</v>
      </c>
      <c r="G781">
        <v>590</v>
      </c>
      <c r="H781">
        <v>5.93</v>
      </c>
      <c r="I781">
        <v>0.28000000000000003</v>
      </c>
      <c r="J781">
        <f t="shared" si="48"/>
        <v>5.6499999999999995</v>
      </c>
      <c r="K781" s="84">
        <f t="shared" si="49"/>
        <v>3333.4999999999995</v>
      </c>
      <c r="L781" s="84">
        <f t="shared" si="50"/>
        <v>5</v>
      </c>
      <c r="M781" s="84">
        <f t="shared" si="51"/>
        <v>2950</v>
      </c>
      <c r="N781" s="85" t="s">
        <v>1047</v>
      </c>
    </row>
    <row r="782" spans="1:14">
      <c r="A782" s="82">
        <v>43904</v>
      </c>
      <c r="C782" t="s">
        <v>13</v>
      </c>
      <c r="D782" t="s">
        <v>14</v>
      </c>
      <c r="E782" t="s">
        <v>15</v>
      </c>
      <c r="F782" t="s">
        <v>83</v>
      </c>
      <c r="G782">
        <v>669</v>
      </c>
      <c r="H782">
        <v>5.93</v>
      </c>
      <c r="I782">
        <v>0.28000000000000003</v>
      </c>
      <c r="J782">
        <f t="shared" si="48"/>
        <v>5.6499999999999995</v>
      </c>
      <c r="K782" s="84">
        <f t="shared" si="49"/>
        <v>3779.8499999999995</v>
      </c>
      <c r="L782" s="84">
        <f t="shared" si="50"/>
        <v>5</v>
      </c>
      <c r="M782" s="84">
        <f t="shared" si="51"/>
        <v>3345</v>
      </c>
      <c r="N782" s="85" t="s">
        <v>1047</v>
      </c>
    </row>
    <row r="783" spans="1:14">
      <c r="A783" s="82">
        <v>43904</v>
      </c>
      <c r="C783" t="s">
        <v>13</v>
      </c>
      <c r="D783" t="s">
        <v>14</v>
      </c>
      <c r="E783" t="s">
        <v>15</v>
      </c>
      <c r="F783" t="s">
        <v>83</v>
      </c>
      <c r="G783">
        <v>737</v>
      </c>
      <c r="H783">
        <v>5.93</v>
      </c>
      <c r="I783">
        <v>0.28000000000000003</v>
      </c>
      <c r="J783">
        <f t="shared" si="48"/>
        <v>5.6499999999999995</v>
      </c>
      <c r="K783" s="84">
        <f t="shared" si="49"/>
        <v>4164.0499999999993</v>
      </c>
      <c r="L783" s="84">
        <f t="shared" si="50"/>
        <v>5</v>
      </c>
      <c r="M783" s="84">
        <f t="shared" si="51"/>
        <v>3685</v>
      </c>
      <c r="N783" s="85" t="s">
        <v>1047</v>
      </c>
    </row>
    <row r="784" spans="1:14">
      <c r="A784" s="82">
        <v>43904</v>
      </c>
      <c r="C784" t="s">
        <v>13</v>
      </c>
      <c r="D784" t="s">
        <v>14</v>
      </c>
      <c r="E784" t="s">
        <v>15</v>
      </c>
      <c r="F784" t="s">
        <v>83</v>
      </c>
      <c r="G784">
        <v>1105</v>
      </c>
      <c r="H784">
        <v>5.93</v>
      </c>
      <c r="I784">
        <v>0.28000000000000003</v>
      </c>
      <c r="J784">
        <f t="shared" si="48"/>
        <v>5.6499999999999995</v>
      </c>
      <c r="K784" s="84">
        <f t="shared" si="49"/>
        <v>6243.2499999999991</v>
      </c>
      <c r="L784" s="84">
        <f t="shared" si="50"/>
        <v>5</v>
      </c>
      <c r="M784" s="84">
        <f t="shared" si="51"/>
        <v>5525</v>
      </c>
      <c r="N784" s="85" t="s">
        <v>1047</v>
      </c>
    </row>
    <row r="785" spans="1:14">
      <c r="A785" s="82">
        <v>43904</v>
      </c>
      <c r="C785" t="s">
        <v>13</v>
      </c>
      <c r="D785" t="s">
        <v>14</v>
      </c>
      <c r="E785" t="s">
        <v>15</v>
      </c>
      <c r="F785" t="s">
        <v>83</v>
      </c>
      <c r="G785">
        <v>1068</v>
      </c>
      <c r="H785">
        <v>5.93</v>
      </c>
      <c r="I785">
        <v>0.28000000000000003</v>
      </c>
      <c r="J785">
        <f t="shared" si="48"/>
        <v>5.6499999999999995</v>
      </c>
      <c r="K785" s="84">
        <f t="shared" si="49"/>
        <v>6034.2</v>
      </c>
      <c r="L785" s="84">
        <f t="shared" si="50"/>
        <v>5</v>
      </c>
      <c r="M785" s="84">
        <f t="shared" si="51"/>
        <v>5340</v>
      </c>
      <c r="N785" s="85" t="s">
        <v>1047</v>
      </c>
    </row>
    <row r="786" spans="1:14">
      <c r="A786" s="82">
        <v>43904</v>
      </c>
      <c r="C786" t="s">
        <v>13</v>
      </c>
      <c r="D786" t="s">
        <v>14</v>
      </c>
      <c r="E786" t="s">
        <v>15</v>
      </c>
      <c r="F786" t="s">
        <v>83</v>
      </c>
      <c r="G786">
        <v>485</v>
      </c>
      <c r="H786">
        <v>5.93</v>
      </c>
      <c r="I786">
        <v>0.28000000000000003</v>
      </c>
      <c r="J786">
        <f t="shared" si="48"/>
        <v>5.6499999999999995</v>
      </c>
      <c r="K786" s="84">
        <f t="shared" si="49"/>
        <v>2740.2499999999995</v>
      </c>
      <c r="L786" s="84">
        <f t="shared" si="50"/>
        <v>5</v>
      </c>
      <c r="M786" s="84">
        <f t="shared" si="51"/>
        <v>2425</v>
      </c>
      <c r="N786" s="85" t="s">
        <v>1047</v>
      </c>
    </row>
    <row r="787" spans="1:14">
      <c r="A787" s="82">
        <v>43904</v>
      </c>
      <c r="C787" t="s">
        <v>13</v>
      </c>
      <c r="D787" t="s">
        <v>14</v>
      </c>
      <c r="E787" t="s">
        <v>15</v>
      </c>
      <c r="F787" t="s">
        <v>21</v>
      </c>
      <c r="G787">
        <v>4658</v>
      </c>
      <c r="H787">
        <v>5.93</v>
      </c>
      <c r="I787">
        <v>0.28000000000000003</v>
      </c>
      <c r="J787">
        <f t="shared" si="48"/>
        <v>5.6499999999999995</v>
      </c>
      <c r="K787" s="84">
        <f t="shared" si="49"/>
        <v>26317.699999999997</v>
      </c>
      <c r="L787" s="84">
        <f t="shared" si="50"/>
        <v>5</v>
      </c>
      <c r="M787" s="84">
        <f t="shared" si="51"/>
        <v>23290</v>
      </c>
      <c r="N787" s="85" t="s">
        <v>1047</v>
      </c>
    </row>
    <row r="788" spans="1:14">
      <c r="A788" s="82">
        <v>43904</v>
      </c>
      <c r="C788" t="s">
        <v>13</v>
      </c>
      <c r="D788" t="s">
        <v>14</v>
      </c>
      <c r="E788" t="s">
        <v>15</v>
      </c>
      <c r="F788" t="s">
        <v>69</v>
      </c>
      <c r="G788">
        <v>4682</v>
      </c>
      <c r="H788">
        <v>5.93</v>
      </c>
      <c r="I788">
        <v>0.28000000000000003</v>
      </c>
      <c r="J788">
        <f t="shared" si="48"/>
        <v>5.6499999999999995</v>
      </c>
      <c r="K788" s="84">
        <f t="shared" si="49"/>
        <v>26453.3</v>
      </c>
      <c r="L788" s="84">
        <f t="shared" si="50"/>
        <v>5</v>
      </c>
      <c r="M788" s="84">
        <f t="shared" si="51"/>
        <v>23410</v>
      </c>
      <c r="N788" s="85" t="s">
        <v>1047</v>
      </c>
    </row>
    <row r="789" spans="1:14">
      <c r="A789" s="82">
        <v>43904</v>
      </c>
      <c r="C789" t="s">
        <v>13</v>
      </c>
      <c r="D789" t="s">
        <v>14</v>
      </c>
      <c r="E789" t="s">
        <v>15</v>
      </c>
      <c r="F789" t="s">
        <v>69</v>
      </c>
      <c r="G789">
        <v>411</v>
      </c>
      <c r="H789">
        <v>5.93</v>
      </c>
      <c r="I789">
        <v>0.28000000000000003</v>
      </c>
      <c r="J789">
        <f t="shared" si="48"/>
        <v>5.6499999999999995</v>
      </c>
      <c r="K789" s="84">
        <f t="shared" si="49"/>
        <v>2322.1499999999996</v>
      </c>
      <c r="L789" s="84">
        <f t="shared" si="50"/>
        <v>5</v>
      </c>
      <c r="M789" s="84">
        <f t="shared" si="51"/>
        <v>2055</v>
      </c>
      <c r="N789" s="85" t="s">
        <v>1047</v>
      </c>
    </row>
    <row r="790" spans="1:14">
      <c r="A790" s="82">
        <v>43904</v>
      </c>
      <c r="C790" t="s">
        <v>13</v>
      </c>
      <c r="D790" t="s">
        <v>14</v>
      </c>
      <c r="E790" t="s">
        <v>15</v>
      </c>
      <c r="F790" t="s">
        <v>253</v>
      </c>
      <c r="G790">
        <v>771</v>
      </c>
      <c r="H790">
        <v>5.93</v>
      </c>
      <c r="I790">
        <v>0.28000000000000003</v>
      </c>
      <c r="J790">
        <f t="shared" si="48"/>
        <v>5.6499999999999995</v>
      </c>
      <c r="K790" s="84">
        <f t="shared" si="49"/>
        <v>4356.1499999999996</v>
      </c>
      <c r="L790" s="84">
        <f t="shared" si="50"/>
        <v>5</v>
      </c>
      <c r="M790" s="84">
        <f t="shared" si="51"/>
        <v>3855</v>
      </c>
      <c r="N790" s="85" t="s">
        <v>1047</v>
      </c>
    </row>
    <row r="791" spans="1:14">
      <c r="A791" s="82">
        <v>43904</v>
      </c>
      <c r="C791" t="s">
        <v>13</v>
      </c>
      <c r="D791" t="s">
        <v>14</v>
      </c>
      <c r="E791" t="s">
        <v>15</v>
      </c>
      <c r="F791" t="s">
        <v>253</v>
      </c>
      <c r="G791">
        <v>453</v>
      </c>
      <c r="H791">
        <v>5.93</v>
      </c>
      <c r="I791">
        <v>0.28000000000000003</v>
      </c>
      <c r="J791">
        <f t="shared" si="48"/>
        <v>5.6499999999999995</v>
      </c>
      <c r="K791" s="84">
        <f t="shared" si="49"/>
        <v>2559.4499999999998</v>
      </c>
      <c r="L791" s="84">
        <f t="shared" si="50"/>
        <v>5</v>
      </c>
      <c r="M791" s="84">
        <f t="shared" si="51"/>
        <v>2265</v>
      </c>
      <c r="N791" s="85" t="s">
        <v>1047</v>
      </c>
    </row>
    <row r="792" spans="1:14">
      <c r="A792" s="82">
        <v>43904</v>
      </c>
      <c r="C792" t="s">
        <v>13</v>
      </c>
      <c r="D792" t="s">
        <v>14</v>
      </c>
      <c r="E792" t="s">
        <v>15</v>
      </c>
      <c r="F792" t="s">
        <v>16</v>
      </c>
      <c r="G792">
        <v>8442</v>
      </c>
      <c r="H792">
        <v>5.93</v>
      </c>
      <c r="I792">
        <v>0.28000000000000003</v>
      </c>
      <c r="J792">
        <f t="shared" si="48"/>
        <v>5.6499999999999995</v>
      </c>
      <c r="K792" s="84">
        <f t="shared" si="49"/>
        <v>47697.299999999996</v>
      </c>
      <c r="L792" s="84">
        <f t="shared" si="50"/>
        <v>5</v>
      </c>
      <c r="M792" s="84">
        <f t="shared" si="51"/>
        <v>42210</v>
      </c>
      <c r="N792" s="85" t="s">
        <v>1047</v>
      </c>
    </row>
    <row r="793" spans="1:14">
      <c r="A793" s="82">
        <v>43904</v>
      </c>
      <c r="C793" t="s">
        <v>13</v>
      </c>
      <c r="D793" t="s">
        <v>14</v>
      </c>
      <c r="E793" t="s">
        <v>15</v>
      </c>
      <c r="F793" t="s">
        <v>16</v>
      </c>
      <c r="G793">
        <v>6752</v>
      </c>
      <c r="H793">
        <v>5.93</v>
      </c>
      <c r="I793">
        <v>0.28000000000000003</v>
      </c>
      <c r="J793">
        <f t="shared" si="48"/>
        <v>5.6499999999999995</v>
      </c>
      <c r="K793" s="84">
        <f t="shared" si="49"/>
        <v>38148.799999999996</v>
      </c>
      <c r="L793" s="84">
        <f t="shared" si="50"/>
        <v>5</v>
      </c>
      <c r="M793" s="84">
        <f t="shared" si="51"/>
        <v>33760</v>
      </c>
      <c r="N793" s="85" t="s">
        <v>1047</v>
      </c>
    </row>
    <row r="794" spans="1:14">
      <c r="A794" s="82">
        <v>43904</v>
      </c>
      <c r="C794" t="s">
        <v>13</v>
      </c>
      <c r="D794" t="s">
        <v>14</v>
      </c>
      <c r="E794" t="s">
        <v>15</v>
      </c>
      <c r="F794" t="s">
        <v>89</v>
      </c>
      <c r="G794">
        <v>1993</v>
      </c>
      <c r="H794">
        <v>5.93</v>
      </c>
      <c r="I794">
        <v>0.28000000000000003</v>
      </c>
      <c r="J794">
        <f t="shared" si="48"/>
        <v>5.6499999999999995</v>
      </c>
      <c r="K794" s="84">
        <f t="shared" si="49"/>
        <v>11260.449999999999</v>
      </c>
      <c r="L794" s="84">
        <f t="shared" si="50"/>
        <v>5</v>
      </c>
      <c r="M794" s="84">
        <f t="shared" si="51"/>
        <v>9965</v>
      </c>
      <c r="N794" s="85" t="s">
        <v>1047</v>
      </c>
    </row>
    <row r="795" spans="1:14">
      <c r="A795" s="82">
        <v>43904</v>
      </c>
      <c r="C795" t="s">
        <v>13</v>
      </c>
      <c r="D795" t="s">
        <v>14</v>
      </c>
      <c r="E795" t="s">
        <v>15</v>
      </c>
      <c r="F795" t="s">
        <v>89</v>
      </c>
      <c r="G795">
        <v>350</v>
      </c>
      <c r="H795">
        <v>5.93</v>
      </c>
      <c r="I795">
        <v>0.28000000000000003</v>
      </c>
      <c r="J795">
        <f t="shared" si="48"/>
        <v>5.6499999999999995</v>
      </c>
      <c r="K795" s="84">
        <f t="shared" si="49"/>
        <v>1977.4999999999998</v>
      </c>
      <c r="L795" s="84">
        <f t="shared" si="50"/>
        <v>5</v>
      </c>
      <c r="M795" s="84">
        <f t="shared" si="51"/>
        <v>1750</v>
      </c>
      <c r="N795" s="85" t="s">
        <v>1047</v>
      </c>
    </row>
    <row r="796" spans="1:14">
      <c r="A796" s="82">
        <v>43904</v>
      </c>
      <c r="C796" t="s">
        <v>13</v>
      </c>
      <c r="D796" t="s">
        <v>14</v>
      </c>
      <c r="E796" t="s">
        <v>15</v>
      </c>
      <c r="F796" t="s">
        <v>19</v>
      </c>
      <c r="G796">
        <v>5728</v>
      </c>
      <c r="H796">
        <v>5.93</v>
      </c>
      <c r="I796">
        <v>0.28000000000000003</v>
      </c>
      <c r="J796">
        <f t="shared" si="48"/>
        <v>5.6499999999999995</v>
      </c>
      <c r="K796" s="84">
        <f t="shared" si="49"/>
        <v>32363.199999999997</v>
      </c>
      <c r="L796" s="84">
        <f t="shared" si="50"/>
        <v>5</v>
      </c>
      <c r="M796" s="84">
        <f t="shared" si="51"/>
        <v>28640</v>
      </c>
      <c r="N796" s="85" t="s">
        <v>1047</v>
      </c>
    </row>
    <row r="797" spans="1:14">
      <c r="A797" s="82">
        <v>43904</v>
      </c>
      <c r="C797" t="s">
        <v>13</v>
      </c>
      <c r="D797" t="s">
        <v>14</v>
      </c>
      <c r="E797" t="s">
        <v>15</v>
      </c>
      <c r="F797" t="s">
        <v>230</v>
      </c>
      <c r="G797">
        <v>636</v>
      </c>
      <c r="H797">
        <v>5.93</v>
      </c>
      <c r="I797">
        <v>0.28000000000000003</v>
      </c>
      <c r="J797">
        <f t="shared" si="48"/>
        <v>5.6499999999999995</v>
      </c>
      <c r="K797" s="84">
        <f t="shared" si="49"/>
        <v>3593.3999999999996</v>
      </c>
      <c r="L797" s="84">
        <f t="shared" si="50"/>
        <v>5</v>
      </c>
      <c r="M797" s="84">
        <f t="shared" si="51"/>
        <v>3180</v>
      </c>
      <c r="N797" s="85" t="s">
        <v>1047</v>
      </c>
    </row>
    <row r="798" spans="1:14">
      <c r="A798" s="82">
        <v>43904</v>
      </c>
      <c r="C798" t="s">
        <v>13</v>
      </c>
      <c r="D798" t="s">
        <v>14</v>
      </c>
      <c r="E798" t="s">
        <v>15</v>
      </c>
      <c r="F798" t="s">
        <v>230</v>
      </c>
      <c r="G798">
        <v>1082</v>
      </c>
      <c r="H798">
        <v>5.93</v>
      </c>
      <c r="I798">
        <v>0.28000000000000003</v>
      </c>
      <c r="J798">
        <f t="shared" si="48"/>
        <v>5.6499999999999995</v>
      </c>
      <c r="K798" s="84">
        <f t="shared" si="49"/>
        <v>6113.2999999999993</v>
      </c>
      <c r="L798" s="84">
        <f t="shared" si="50"/>
        <v>5</v>
      </c>
      <c r="M798" s="84">
        <f t="shared" si="51"/>
        <v>5410</v>
      </c>
      <c r="N798" s="85" t="s">
        <v>1047</v>
      </c>
    </row>
    <row r="799" spans="1:14">
      <c r="A799" s="82">
        <v>43904</v>
      </c>
      <c r="C799" t="s">
        <v>13</v>
      </c>
      <c r="D799" t="s">
        <v>14</v>
      </c>
      <c r="E799" t="s">
        <v>15</v>
      </c>
      <c r="F799" t="s">
        <v>230</v>
      </c>
      <c r="G799">
        <v>1073</v>
      </c>
      <c r="H799">
        <v>5.93</v>
      </c>
      <c r="I799">
        <v>0.28000000000000003</v>
      </c>
      <c r="J799">
        <f t="shared" si="48"/>
        <v>5.6499999999999995</v>
      </c>
      <c r="K799" s="84">
        <f t="shared" si="49"/>
        <v>6062.45</v>
      </c>
      <c r="L799" s="84">
        <f t="shared" si="50"/>
        <v>5</v>
      </c>
      <c r="M799" s="84">
        <f t="shared" si="51"/>
        <v>5365</v>
      </c>
      <c r="N799" s="85" t="s">
        <v>1047</v>
      </c>
    </row>
    <row r="800" spans="1:14">
      <c r="A800" s="82">
        <v>43904</v>
      </c>
      <c r="C800" t="s">
        <v>13</v>
      </c>
      <c r="D800" t="s">
        <v>14</v>
      </c>
      <c r="E800" t="s">
        <v>15</v>
      </c>
      <c r="F800" t="s">
        <v>230</v>
      </c>
      <c r="G800">
        <v>1150</v>
      </c>
      <c r="H800">
        <v>5.93</v>
      </c>
      <c r="I800">
        <v>0.28000000000000003</v>
      </c>
      <c r="J800">
        <f t="shared" si="48"/>
        <v>5.6499999999999995</v>
      </c>
      <c r="K800" s="84">
        <f t="shared" si="49"/>
        <v>6497.4999999999991</v>
      </c>
      <c r="L800" s="84">
        <f t="shared" si="50"/>
        <v>5</v>
      </c>
      <c r="M800" s="84">
        <f t="shared" si="51"/>
        <v>5750</v>
      </c>
      <c r="N800" s="85" t="s">
        <v>1047</v>
      </c>
    </row>
    <row r="801" spans="1:14">
      <c r="A801" s="82">
        <v>43904</v>
      </c>
      <c r="C801" t="s">
        <v>13</v>
      </c>
      <c r="D801" t="s">
        <v>14</v>
      </c>
      <c r="E801" t="s">
        <v>15</v>
      </c>
      <c r="F801" t="s">
        <v>230</v>
      </c>
      <c r="G801">
        <v>404</v>
      </c>
      <c r="H801">
        <v>5.93</v>
      </c>
      <c r="I801">
        <v>0.28000000000000003</v>
      </c>
      <c r="J801">
        <f t="shared" si="48"/>
        <v>5.6499999999999995</v>
      </c>
      <c r="K801" s="84">
        <f t="shared" si="49"/>
        <v>2282.6</v>
      </c>
      <c r="L801" s="84">
        <f t="shared" si="50"/>
        <v>5</v>
      </c>
      <c r="M801" s="84">
        <f t="shared" si="51"/>
        <v>2020</v>
      </c>
      <c r="N801" s="85" t="s">
        <v>1047</v>
      </c>
    </row>
    <row r="802" spans="1:14">
      <c r="A802" s="82">
        <v>43904</v>
      </c>
      <c r="C802" t="s">
        <v>13</v>
      </c>
      <c r="D802" t="s">
        <v>14</v>
      </c>
      <c r="E802" t="s">
        <v>15</v>
      </c>
      <c r="F802" t="s">
        <v>106</v>
      </c>
      <c r="G802">
        <v>347</v>
      </c>
      <c r="H802">
        <v>5.93</v>
      </c>
      <c r="I802">
        <v>0.28000000000000003</v>
      </c>
      <c r="J802">
        <f t="shared" si="48"/>
        <v>5.6499999999999995</v>
      </c>
      <c r="K802" s="84">
        <f t="shared" si="49"/>
        <v>1960.5499999999997</v>
      </c>
      <c r="L802" s="84">
        <f t="shared" si="50"/>
        <v>5</v>
      </c>
      <c r="M802" s="84">
        <f t="shared" si="51"/>
        <v>1735</v>
      </c>
      <c r="N802" s="85" t="s">
        <v>1047</v>
      </c>
    </row>
    <row r="803" spans="1:14">
      <c r="A803" s="82">
        <v>43904</v>
      </c>
      <c r="C803" t="s">
        <v>13</v>
      </c>
      <c r="D803" t="s">
        <v>14</v>
      </c>
      <c r="E803" t="s">
        <v>15</v>
      </c>
      <c r="F803" t="s">
        <v>106</v>
      </c>
      <c r="G803">
        <v>124</v>
      </c>
      <c r="H803">
        <v>5.93</v>
      </c>
      <c r="I803">
        <v>0.28000000000000003</v>
      </c>
      <c r="J803">
        <f t="shared" si="48"/>
        <v>5.6499999999999995</v>
      </c>
      <c r="K803" s="84">
        <f t="shared" si="49"/>
        <v>700.59999999999991</v>
      </c>
      <c r="L803" s="84">
        <f t="shared" si="50"/>
        <v>5</v>
      </c>
      <c r="M803" s="84">
        <f t="shared" si="51"/>
        <v>620</v>
      </c>
      <c r="N803" s="85" t="s">
        <v>1047</v>
      </c>
    </row>
    <row r="804" spans="1:14">
      <c r="A804" s="82">
        <v>43904</v>
      </c>
      <c r="C804" t="s">
        <v>13</v>
      </c>
      <c r="D804" t="s">
        <v>14</v>
      </c>
      <c r="E804" t="s">
        <v>15</v>
      </c>
      <c r="F804" t="s">
        <v>232</v>
      </c>
      <c r="G804">
        <v>1678</v>
      </c>
      <c r="H804">
        <v>5.93</v>
      </c>
      <c r="I804">
        <v>0.28000000000000003</v>
      </c>
      <c r="J804">
        <f t="shared" si="48"/>
        <v>5.6499999999999995</v>
      </c>
      <c r="K804" s="84">
        <f t="shared" si="49"/>
        <v>9480.6999999999989</v>
      </c>
      <c r="L804" s="84">
        <f t="shared" si="50"/>
        <v>5</v>
      </c>
      <c r="M804" s="84">
        <f t="shared" si="51"/>
        <v>8390</v>
      </c>
      <c r="N804" s="85" t="s">
        <v>1047</v>
      </c>
    </row>
    <row r="805" spans="1:14">
      <c r="A805" s="82">
        <v>43904</v>
      </c>
      <c r="C805" t="s">
        <v>13</v>
      </c>
      <c r="D805" t="s">
        <v>14</v>
      </c>
      <c r="E805" t="s">
        <v>15</v>
      </c>
      <c r="F805" t="s">
        <v>232</v>
      </c>
      <c r="G805">
        <v>149</v>
      </c>
      <c r="H805">
        <v>5.93</v>
      </c>
      <c r="I805">
        <v>0.28000000000000003</v>
      </c>
      <c r="J805">
        <f t="shared" si="48"/>
        <v>5.6499999999999995</v>
      </c>
      <c r="K805" s="84">
        <f t="shared" si="49"/>
        <v>841.84999999999991</v>
      </c>
      <c r="L805" s="84">
        <f t="shared" si="50"/>
        <v>5</v>
      </c>
      <c r="M805" s="84">
        <f t="shared" si="51"/>
        <v>745</v>
      </c>
      <c r="N805" s="85" t="s">
        <v>1047</v>
      </c>
    </row>
    <row r="806" spans="1:14">
      <c r="A806" s="82">
        <v>43904</v>
      </c>
      <c r="C806" t="s">
        <v>13</v>
      </c>
      <c r="D806" t="s">
        <v>14</v>
      </c>
      <c r="E806" t="s">
        <v>15</v>
      </c>
      <c r="F806" t="s">
        <v>232</v>
      </c>
      <c r="G806">
        <v>255</v>
      </c>
      <c r="H806">
        <v>5.93</v>
      </c>
      <c r="I806">
        <v>0.28000000000000003</v>
      </c>
      <c r="J806">
        <f t="shared" si="48"/>
        <v>5.6499999999999995</v>
      </c>
      <c r="K806" s="84">
        <f t="shared" si="49"/>
        <v>1440.7499999999998</v>
      </c>
      <c r="L806" s="84">
        <f t="shared" si="50"/>
        <v>5</v>
      </c>
      <c r="M806" s="84">
        <f t="shared" si="51"/>
        <v>1275</v>
      </c>
      <c r="N806" s="85" t="s">
        <v>1047</v>
      </c>
    </row>
    <row r="807" spans="1:14">
      <c r="A807" s="82">
        <v>43904</v>
      </c>
      <c r="C807" t="s">
        <v>13</v>
      </c>
      <c r="D807" t="s">
        <v>14</v>
      </c>
      <c r="E807" t="s">
        <v>15</v>
      </c>
      <c r="F807" t="s">
        <v>232</v>
      </c>
      <c r="G807">
        <v>1193</v>
      </c>
      <c r="H807">
        <v>5.93</v>
      </c>
      <c r="I807">
        <v>0.28000000000000003</v>
      </c>
      <c r="J807">
        <f t="shared" si="48"/>
        <v>5.6499999999999995</v>
      </c>
      <c r="K807" s="84">
        <f t="shared" si="49"/>
        <v>6740.45</v>
      </c>
      <c r="L807" s="84">
        <f t="shared" si="50"/>
        <v>5</v>
      </c>
      <c r="M807" s="84">
        <f t="shared" si="51"/>
        <v>5965</v>
      </c>
      <c r="N807" s="85" t="s">
        <v>1047</v>
      </c>
    </row>
    <row r="808" spans="1:14">
      <c r="A808" s="82">
        <v>43904</v>
      </c>
      <c r="C808" t="s">
        <v>13</v>
      </c>
      <c r="D808" t="s">
        <v>14</v>
      </c>
      <c r="E808" t="s">
        <v>15</v>
      </c>
      <c r="F808" t="s">
        <v>25</v>
      </c>
      <c r="G808">
        <v>5251</v>
      </c>
      <c r="H808">
        <v>5.93</v>
      </c>
      <c r="I808">
        <v>0.28000000000000003</v>
      </c>
      <c r="J808">
        <f t="shared" si="48"/>
        <v>5.6499999999999995</v>
      </c>
      <c r="K808" s="84">
        <f t="shared" si="49"/>
        <v>29668.149999999998</v>
      </c>
      <c r="L808" s="84">
        <f t="shared" si="50"/>
        <v>5</v>
      </c>
      <c r="M808" s="84">
        <f t="shared" si="51"/>
        <v>26255</v>
      </c>
      <c r="N808" s="85" t="s">
        <v>1047</v>
      </c>
    </row>
    <row r="809" spans="1:14">
      <c r="A809" s="82">
        <v>43904</v>
      </c>
      <c r="C809" t="s">
        <v>13</v>
      </c>
      <c r="D809" t="s">
        <v>14</v>
      </c>
      <c r="E809" t="s">
        <v>15</v>
      </c>
      <c r="F809" t="s">
        <v>149</v>
      </c>
      <c r="G809">
        <v>2037</v>
      </c>
      <c r="H809">
        <v>5.93</v>
      </c>
      <c r="I809">
        <v>0.28000000000000003</v>
      </c>
      <c r="J809">
        <f t="shared" si="48"/>
        <v>5.6499999999999995</v>
      </c>
      <c r="K809" s="84">
        <f t="shared" si="49"/>
        <v>11509.05</v>
      </c>
      <c r="L809" s="84">
        <f t="shared" si="50"/>
        <v>5</v>
      </c>
      <c r="M809" s="84">
        <f t="shared" si="51"/>
        <v>10185</v>
      </c>
      <c r="N809" s="85" t="s">
        <v>1047</v>
      </c>
    </row>
    <row r="810" spans="1:14">
      <c r="A810" s="82">
        <v>43904</v>
      </c>
      <c r="C810" t="s">
        <v>13</v>
      </c>
      <c r="D810" t="s">
        <v>14</v>
      </c>
      <c r="E810" t="s">
        <v>15</v>
      </c>
      <c r="F810" t="s">
        <v>149</v>
      </c>
      <c r="G810">
        <v>99</v>
      </c>
      <c r="H810">
        <v>5.93</v>
      </c>
      <c r="I810">
        <v>0.28000000000000003</v>
      </c>
      <c r="J810">
        <f t="shared" si="48"/>
        <v>5.6499999999999995</v>
      </c>
      <c r="K810" s="84">
        <f t="shared" si="49"/>
        <v>559.34999999999991</v>
      </c>
      <c r="L810" s="84">
        <f t="shared" si="50"/>
        <v>5</v>
      </c>
      <c r="M810" s="84">
        <f t="shared" si="51"/>
        <v>495</v>
      </c>
      <c r="N810" s="85" t="s">
        <v>1047</v>
      </c>
    </row>
    <row r="811" spans="1:14">
      <c r="A811" s="82">
        <v>43904</v>
      </c>
      <c r="C811" t="s">
        <v>13</v>
      </c>
      <c r="D811" t="s">
        <v>14</v>
      </c>
      <c r="E811" t="s">
        <v>15</v>
      </c>
      <c r="F811" t="s">
        <v>44</v>
      </c>
      <c r="G811">
        <v>3595</v>
      </c>
      <c r="H811">
        <v>5.93</v>
      </c>
      <c r="I811">
        <v>0.28000000000000003</v>
      </c>
      <c r="J811">
        <f t="shared" si="48"/>
        <v>5.6499999999999995</v>
      </c>
      <c r="K811" s="84">
        <f t="shared" si="49"/>
        <v>20311.749999999996</v>
      </c>
      <c r="L811" s="84">
        <f t="shared" si="50"/>
        <v>5</v>
      </c>
      <c r="M811" s="84">
        <f t="shared" si="51"/>
        <v>17975</v>
      </c>
      <c r="N811" s="85" t="s">
        <v>1047</v>
      </c>
    </row>
    <row r="812" spans="1:14">
      <c r="A812" s="82">
        <v>43904</v>
      </c>
      <c r="C812" t="s">
        <v>13</v>
      </c>
      <c r="D812" t="s">
        <v>14</v>
      </c>
      <c r="E812" t="s">
        <v>15</v>
      </c>
      <c r="F812" t="s">
        <v>27</v>
      </c>
      <c r="G812">
        <v>4585</v>
      </c>
      <c r="H812">
        <v>5.93</v>
      </c>
      <c r="I812">
        <v>0.28000000000000003</v>
      </c>
      <c r="J812">
        <f t="shared" si="48"/>
        <v>5.6499999999999995</v>
      </c>
      <c r="K812" s="84">
        <f t="shared" si="49"/>
        <v>25905.249999999996</v>
      </c>
      <c r="L812" s="84">
        <f t="shared" si="50"/>
        <v>5</v>
      </c>
      <c r="M812" s="84">
        <f t="shared" si="51"/>
        <v>22925</v>
      </c>
      <c r="N812" s="85" t="s">
        <v>1047</v>
      </c>
    </row>
    <row r="813" spans="1:14">
      <c r="A813" s="82">
        <v>43904</v>
      </c>
      <c r="C813" t="s">
        <v>13</v>
      </c>
      <c r="D813" t="s">
        <v>14</v>
      </c>
      <c r="E813" t="s">
        <v>15</v>
      </c>
      <c r="F813" t="s">
        <v>27</v>
      </c>
      <c r="G813">
        <v>1486</v>
      </c>
      <c r="H813">
        <v>5.93</v>
      </c>
      <c r="I813">
        <v>0.28000000000000003</v>
      </c>
      <c r="J813">
        <f t="shared" si="48"/>
        <v>5.6499999999999995</v>
      </c>
      <c r="K813" s="84">
        <f t="shared" si="49"/>
        <v>8395.9</v>
      </c>
      <c r="L813" s="84">
        <f t="shared" si="50"/>
        <v>5</v>
      </c>
      <c r="M813" s="84">
        <f t="shared" si="51"/>
        <v>7430</v>
      </c>
      <c r="N813" s="85" t="s">
        <v>1047</v>
      </c>
    </row>
    <row r="814" spans="1:14">
      <c r="A814" s="82">
        <v>43904</v>
      </c>
      <c r="C814" t="s">
        <v>13</v>
      </c>
      <c r="D814" t="s">
        <v>14</v>
      </c>
      <c r="E814" t="s">
        <v>15</v>
      </c>
      <c r="F814" t="s">
        <v>64</v>
      </c>
      <c r="G814">
        <v>989</v>
      </c>
      <c r="H814">
        <v>5.93</v>
      </c>
      <c r="I814">
        <v>0.28000000000000003</v>
      </c>
      <c r="J814">
        <f t="shared" si="48"/>
        <v>5.6499999999999995</v>
      </c>
      <c r="K814" s="84">
        <f t="shared" si="49"/>
        <v>5587.8499999999995</v>
      </c>
      <c r="L814" s="84">
        <f t="shared" si="50"/>
        <v>5</v>
      </c>
      <c r="M814" s="84">
        <f t="shared" si="51"/>
        <v>4945</v>
      </c>
      <c r="N814" s="85" t="s">
        <v>1047</v>
      </c>
    </row>
    <row r="815" spans="1:14">
      <c r="A815" s="82">
        <v>43904</v>
      </c>
      <c r="C815" t="s">
        <v>13</v>
      </c>
      <c r="D815" t="s">
        <v>14</v>
      </c>
      <c r="E815" t="s">
        <v>15</v>
      </c>
      <c r="F815" t="s">
        <v>64</v>
      </c>
      <c r="G815">
        <v>1202</v>
      </c>
      <c r="H815">
        <v>5.93</v>
      </c>
      <c r="I815">
        <v>0.28000000000000003</v>
      </c>
      <c r="J815">
        <f t="shared" si="48"/>
        <v>5.6499999999999995</v>
      </c>
      <c r="K815" s="84">
        <f t="shared" si="49"/>
        <v>6791.2999999999993</v>
      </c>
      <c r="L815" s="84">
        <f t="shared" si="50"/>
        <v>5</v>
      </c>
      <c r="M815" s="84">
        <f t="shared" si="51"/>
        <v>6010</v>
      </c>
      <c r="N815" s="85" t="s">
        <v>1047</v>
      </c>
    </row>
    <row r="816" spans="1:14">
      <c r="A816" s="82">
        <v>43905</v>
      </c>
      <c r="C816" t="s">
        <v>13</v>
      </c>
      <c r="D816" t="s">
        <v>14</v>
      </c>
      <c r="E816" t="s">
        <v>15</v>
      </c>
      <c r="F816" t="s">
        <v>241</v>
      </c>
      <c r="G816">
        <v>2188</v>
      </c>
      <c r="H816">
        <v>5.93</v>
      </c>
      <c r="I816">
        <v>0.28000000000000003</v>
      </c>
      <c r="J816">
        <f t="shared" si="48"/>
        <v>5.6499999999999995</v>
      </c>
      <c r="K816" s="84">
        <f t="shared" si="49"/>
        <v>12362.199999999999</v>
      </c>
      <c r="L816" s="84">
        <f t="shared" si="50"/>
        <v>5</v>
      </c>
      <c r="M816" s="84">
        <f t="shared" si="51"/>
        <v>10940</v>
      </c>
      <c r="N816" s="85" t="s">
        <v>1047</v>
      </c>
    </row>
    <row r="817" spans="1:14">
      <c r="A817" s="82">
        <v>43906</v>
      </c>
      <c r="C817" t="s">
        <v>13</v>
      </c>
      <c r="D817" t="s">
        <v>14</v>
      </c>
      <c r="E817" t="s">
        <v>15</v>
      </c>
      <c r="F817" t="s">
        <v>241</v>
      </c>
      <c r="G817">
        <v>2032</v>
      </c>
      <c r="H817">
        <v>5.93</v>
      </c>
      <c r="I817">
        <v>0.28000000000000003</v>
      </c>
      <c r="J817">
        <f t="shared" si="48"/>
        <v>5.6499999999999995</v>
      </c>
      <c r="K817" s="84">
        <f t="shared" si="49"/>
        <v>11480.8</v>
      </c>
      <c r="L817" s="84">
        <f t="shared" si="50"/>
        <v>5</v>
      </c>
      <c r="M817" s="84">
        <f t="shared" si="51"/>
        <v>10160</v>
      </c>
      <c r="N817" s="85" t="s">
        <v>1047</v>
      </c>
    </row>
    <row r="818" spans="1:14">
      <c r="A818" s="82">
        <v>43905</v>
      </c>
      <c r="C818" t="s">
        <v>13</v>
      </c>
      <c r="D818" t="s">
        <v>14</v>
      </c>
      <c r="E818" t="s">
        <v>15</v>
      </c>
      <c r="F818" t="s">
        <v>170</v>
      </c>
      <c r="G818">
        <v>1076</v>
      </c>
      <c r="H818">
        <v>5.93</v>
      </c>
      <c r="I818">
        <v>0.28000000000000003</v>
      </c>
      <c r="J818">
        <f t="shared" si="48"/>
        <v>5.6499999999999995</v>
      </c>
      <c r="K818" s="84">
        <f t="shared" si="49"/>
        <v>6079.4</v>
      </c>
      <c r="L818" s="84">
        <f t="shared" si="50"/>
        <v>5</v>
      </c>
      <c r="M818" s="84">
        <f t="shared" si="51"/>
        <v>5380</v>
      </c>
      <c r="N818" s="85" t="s">
        <v>1047</v>
      </c>
    </row>
    <row r="819" spans="1:14">
      <c r="A819" s="82">
        <v>43905</v>
      </c>
      <c r="C819" t="s">
        <v>13</v>
      </c>
      <c r="D819" t="s">
        <v>14</v>
      </c>
      <c r="E819" t="s">
        <v>15</v>
      </c>
      <c r="F819" t="s">
        <v>170</v>
      </c>
      <c r="G819">
        <v>1046</v>
      </c>
      <c r="H819">
        <v>5.93</v>
      </c>
      <c r="I819">
        <v>0.28000000000000003</v>
      </c>
      <c r="J819">
        <f t="shared" si="48"/>
        <v>5.6499999999999995</v>
      </c>
      <c r="K819" s="84">
        <f t="shared" si="49"/>
        <v>5909.9</v>
      </c>
      <c r="L819" s="84">
        <f t="shared" si="50"/>
        <v>5</v>
      </c>
      <c r="M819" s="84">
        <f t="shared" si="51"/>
        <v>5230</v>
      </c>
      <c r="N819" s="85" t="s">
        <v>1047</v>
      </c>
    </row>
    <row r="820" spans="1:14">
      <c r="A820" s="82">
        <v>43905</v>
      </c>
      <c r="C820" t="s">
        <v>13</v>
      </c>
      <c r="D820" t="s">
        <v>14</v>
      </c>
      <c r="E820" t="s">
        <v>15</v>
      </c>
      <c r="F820" t="s">
        <v>170</v>
      </c>
      <c r="G820">
        <v>100</v>
      </c>
      <c r="H820">
        <v>5.93</v>
      </c>
      <c r="I820">
        <v>0.28000000000000003</v>
      </c>
      <c r="J820">
        <f t="shared" si="48"/>
        <v>5.6499999999999995</v>
      </c>
      <c r="K820" s="84">
        <f t="shared" si="49"/>
        <v>565</v>
      </c>
      <c r="L820" s="84">
        <f t="shared" si="50"/>
        <v>5</v>
      </c>
      <c r="M820" s="84">
        <f t="shared" si="51"/>
        <v>500</v>
      </c>
      <c r="N820" s="85" t="s">
        <v>1047</v>
      </c>
    </row>
    <row r="821" spans="1:14">
      <c r="A821" s="82">
        <v>43905</v>
      </c>
      <c r="C821" t="s">
        <v>13</v>
      </c>
      <c r="D821" t="s">
        <v>14</v>
      </c>
      <c r="E821" t="s">
        <v>15</v>
      </c>
      <c r="F821" t="s">
        <v>170</v>
      </c>
      <c r="G821">
        <v>1197</v>
      </c>
      <c r="H821">
        <v>5.93</v>
      </c>
      <c r="I821">
        <v>0.28000000000000003</v>
      </c>
      <c r="J821">
        <f t="shared" si="48"/>
        <v>5.6499999999999995</v>
      </c>
      <c r="K821" s="84">
        <f t="shared" si="49"/>
        <v>6763.0499999999993</v>
      </c>
      <c r="L821" s="84">
        <f t="shared" si="50"/>
        <v>5</v>
      </c>
      <c r="M821" s="84">
        <f t="shared" si="51"/>
        <v>5985</v>
      </c>
      <c r="N821" s="85" t="s">
        <v>1047</v>
      </c>
    </row>
    <row r="822" spans="1:14">
      <c r="A822" s="82">
        <v>43905</v>
      </c>
      <c r="C822" t="s">
        <v>13</v>
      </c>
      <c r="D822" t="s">
        <v>14</v>
      </c>
      <c r="E822" t="s">
        <v>15</v>
      </c>
      <c r="F822" t="s">
        <v>170</v>
      </c>
      <c r="G822">
        <v>220</v>
      </c>
      <c r="H822">
        <v>5.93</v>
      </c>
      <c r="I822">
        <v>0.28000000000000003</v>
      </c>
      <c r="J822">
        <f t="shared" si="48"/>
        <v>5.6499999999999995</v>
      </c>
      <c r="K822" s="84">
        <f t="shared" si="49"/>
        <v>1242.9999999999998</v>
      </c>
      <c r="L822" s="84">
        <f t="shared" si="50"/>
        <v>5</v>
      </c>
      <c r="M822" s="84">
        <f t="shared" si="51"/>
        <v>1100</v>
      </c>
      <c r="N822" s="85" t="s">
        <v>1047</v>
      </c>
    </row>
    <row r="823" spans="1:14">
      <c r="A823" s="82">
        <v>43905</v>
      </c>
      <c r="C823" t="s">
        <v>13</v>
      </c>
      <c r="D823" t="s">
        <v>14</v>
      </c>
      <c r="E823" t="s">
        <v>15</v>
      </c>
      <c r="F823" t="s">
        <v>34</v>
      </c>
      <c r="G823">
        <v>4403</v>
      </c>
      <c r="H823">
        <v>5.93</v>
      </c>
      <c r="I823">
        <v>0.28000000000000003</v>
      </c>
      <c r="J823">
        <f t="shared" si="48"/>
        <v>5.6499999999999995</v>
      </c>
      <c r="K823" s="84">
        <f t="shared" si="49"/>
        <v>24876.949999999997</v>
      </c>
      <c r="L823" s="84">
        <f t="shared" si="50"/>
        <v>5</v>
      </c>
      <c r="M823" s="84">
        <f t="shared" si="51"/>
        <v>22015</v>
      </c>
      <c r="N823" s="85" t="s">
        <v>1047</v>
      </c>
    </row>
    <row r="824" spans="1:14">
      <c r="A824" s="82">
        <v>43905</v>
      </c>
      <c r="C824" t="s">
        <v>13</v>
      </c>
      <c r="D824" t="s">
        <v>14</v>
      </c>
      <c r="E824" t="s">
        <v>15</v>
      </c>
      <c r="F824" t="s">
        <v>35</v>
      </c>
      <c r="G824">
        <v>9867</v>
      </c>
      <c r="H824">
        <v>5.93</v>
      </c>
      <c r="I824">
        <v>0.28000000000000003</v>
      </c>
      <c r="J824">
        <f t="shared" si="48"/>
        <v>5.6499999999999995</v>
      </c>
      <c r="K824" s="84">
        <f t="shared" si="49"/>
        <v>55748.549999999996</v>
      </c>
      <c r="L824" s="84">
        <f t="shared" si="50"/>
        <v>5</v>
      </c>
      <c r="M824" s="84">
        <f t="shared" si="51"/>
        <v>49335</v>
      </c>
      <c r="N824" s="85" t="s">
        <v>1047</v>
      </c>
    </row>
    <row r="825" spans="1:14">
      <c r="A825" s="82">
        <v>43905</v>
      </c>
      <c r="C825" t="s">
        <v>13</v>
      </c>
      <c r="D825" t="s">
        <v>14</v>
      </c>
      <c r="E825" t="s">
        <v>15</v>
      </c>
      <c r="F825" t="s">
        <v>29</v>
      </c>
      <c r="G825">
        <v>4121</v>
      </c>
      <c r="H825">
        <v>5.93</v>
      </c>
      <c r="I825">
        <v>0.28000000000000003</v>
      </c>
      <c r="J825">
        <f t="shared" si="48"/>
        <v>5.6499999999999995</v>
      </c>
      <c r="K825" s="84">
        <f t="shared" si="49"/>
        <v>23283.649999999998</v>
      </c>
      <c r="L825" s="84">
        <f t="shared" si="50"/>
        <v>5</v>
      </c>
      <c r="M825" s="84">
        <f t="shared" si="51"/>
        <v>20605</v>
      </c>
      <c r="N825" s="85" t="s">
        <v>1047</v>
      </c>
    </row>
    <row r="826" spans="1:14">
      <c r="A826" s="82">
        <v>43905</v>
      </c>
      <c r="C826" t="s">
        <v>13</v>
      </c>
      <c r="D826" t="s">
        <v>14</v>
      </c>
      <c r="E826" t="s">
        <v>15</v>
      </c>
      <c r="F826" t="s">
        <v>29</v>
      </c>
      <c r="G826">
        <v>2736</v>
      </c>
      <c r="H826">
        <v>5.93</v>
      </c>
      <c r="I826">
        <v>0.28000000000000003</v>
      </c>
      <c r="J826">
        <f t="shared" si="48"/>
        <v>5.6499999999999995</v>
      </c>
      <c r="K826" s="84">
        <f t="shared" si="49"/>
        <v>15458.399999999998</v>
      </c>
      <c r="L826" s="84">
        <f t="shared" si="50"/>
        <v>5</v>
      </c>
      <c r="M826" s="84">
        <f t="shared" si="51"/>
        <v>13680</v>
      </c>
      <c r="N826" s="85" t="s">
        <v>1047</v>
      </c>
    </row>
    <row r="827" spans="1:14">
      <c r="A827" s="82">
        <v>43905</v>
      </c>
      <c r="C827" t="s">
        <v>13</v>
      </c>
      <c r="D827" t="s">
        <v>14</v>
      </c>
      <c r="E827" t="s">
        <v>15</v>
      </c>
      <c r="F827" t="s">
        <v>29</v>
      </c>
      <c r="G827">
        <v>2588</v>
      </c>
      <c r="H827">
        <v>5.93</v>
      </c>
      <c r="I827">
        <v>0.28000000000000003</v>
      </c>
      <c r="J827">
        <f t="shared" si="48"/>
        <v>5.6499999999999995</v>
      </c>
      <c r="K827" s="84">
        <f t="shared" si="49"/>
        <v>14622.199999999999</v>
      </c>
      <c r="L827" s="84">
        <f t="shared" si="50"/>
        <v>5</v>
      </c>
      <c r="M827" s="84">
        <f t="shared" si="51"/>
        <v>12940</v>
      </c>
      <c r="N827" s="85" t="s">
        <v>1047</v>
      </c>
    </row>
    <row r="828" spans="1:14">
      <c r="A828" s="82">
        <v>43905</v>
      </c>
      <c r="C828" t="s">
        <v>13</v>
      </c>
      <c r="D828" t="s">
        <v>14</v>
      </c>
      <c r="E828" t="s">
        <v>15</v>
      </c>
      <c r="F828" t="s">
        <v>37</v>
      </c>
      <c r="G828">
        <v>2669</v>
      </c>
      <c r="H828">
        <v>5.93</v>
      </c>
      <c r="I828">
        <v>0.28000000000000003</v>
      </c>
      <c r="J828">
        <f t="shared" si="48"/>
        <v>5.6499999999999995</v>
      </c>
      <c r="K828" s="84">
        <f t="shared" si="49"/>
        <v>15079.849999999999</v>
      </c>
      <c r="L828" s="84">
        <f t="shared" si="50"/>
        <v>5</v>
      </c>
      <c r="M828" s="84">
        <f t="shared" si="51"/>
        <v>13345</v>
      </c>
      <c r="N828" s="85" t="s">
        <v>1047</v>
      </c>
    </row>
    <row r="829" spans="1:14">
      <c r="A829" s="82">
        <v>43905</v>
      </c>
      <c r="C829" t="s">
        <v>13</v>
      </c>
      <c r="D829" t="s">
        <v>14</v>
      </c>
      <c r="E829" t="s">
        <v>15</v>
      </c>
      <c r="F829" t="s">
        <v>746</v>
      </c>
      <c r="G829">
        <v>293</v>
      </c>
      <c r="H829">
        <v>5.93</v>
      </c>
      <c r="I829">
        <v>0.28000000000000003</v>
      </c>
      <c r="J829">
        <f t="shared" si="48"/>
        <v>5.6499999999999995</v>
      </c>
      <c r="K829" s="84">
        <f t="shared" si="49"/>
        <v>1655.4499999999998</v>
      </c>
      <c r="L829" s="84">
        <f t="shared" si="50"/>
        <v>5</v>
      </c>
      <c r="M829" s="84">
        <f t="shared" si="51"/>
        <v>1465</v>
      </c>
      <c r="N829" s="85" t="s">
        <v>1047</v>
      </c>
    </row>
    <row r="830" spans="1:14">
      <c r="A830" s="82">
        <v>43905</v>
      </c>
      <c r="C830" t="s">
        <v>13</v>
      </c>
      <c r="D830" t="s">
        <v>14</v>
      </c>
      <c r="E830" t="s">
        <v>15</v>
      </c>
      <c r="F830" t="s">
        <v>39</v>
      </c>
      <c r="G830">
        <v>4630</v>
      </c>
      <c r="H830">
        <v>5.93</v>
      </c>
      <c r="I830">
        <v>0.28000000000000003</v>
      </c>
      <c r="J830">
        <f t="shared" si="48"/>
        <v>5.6499999999999995</v>
      </c>
      <c r="K830" s="84">
        <f t="shared" si="49"/>
        <v>26159.499999999996</v>
      </c>
      <c r="L830" s="84">
        <f t="shared" si="50"/>
        <v>5</v>
      </c>
      <c r="M830" s="84">
        <f t="shared" si="51"/>
        <v>23150</v>
      </c>
      <c r="N830" s="85" t="s">
        <v>1047</v>
      </c>
    </row>
    <row r="831" spans="1:14">
      <c r="A831" s="82">
        <v>43905</v>
      </c>
      <c r="C831" t="s">
        <v>13</v>
      </c>
      <c r="D831" t="s">
        <v>14</v>
      </c>
      <c r="E831" t="s">
        <v>15</v>
      </c>
      <c r="F831" t="s">
        <v>39</v>
      </c>
      <c r="G831">
        <v>1127</v>
      </c>
      <c r="H831">
        <v>5.93</v>
      </c>
      <c r="I831">
        <v>0.28000000000000003</v>
      </c>
      <c r="J831">
        <f t="shared" si="48"/>
        <v>5.6499999999999995</v>
      </c>
      <c r="K831" s="84">
        <f t="shared" si="49"/>
        <v>6367.5499999999993</v>
      </c>
      <c r="L831" s="84">
        <f t="shared" si="50"/>
        <v>5</v>
      </c>
      <c r="M831" s="84">
        <f t="shared" si="51"/>
        <v>5635</v>
      </c>
      <c r="N831" s="85" t="s">
        <v>1047</v>
      </c>
    </row>
    <row r="832" spans="1:14">
      <c r="A832" s="82">
        <v>43905</v>
      </c>
      <c r="C832" t="s">
        <v>13</v>
      </c>
      <c r="D832" t="s">
        <v>14</v>
      </c>
      <c r="E832" t="s">
        <v>15</v>
      </c>
      <c r="F832" t="s">
        <v>197</v>
      </c>
      <c r="G832">
        <v>5688</v>
      </c>
      <c r="H832">
        <v>5.93</v>
      </c>
      <c r="I832">
        <v>0.28000000000000003</v>
      </c>
      <c r="J832">
        <f t="shared" si="48"/>
        <v>5.6499999999999995</v>
      </c>
      <c r="K832" s="84">
        <f t="shared" si="49"/>
        <v>32137.199999999997</v>
      </c>
      <c r="L832" s="84">
        <f t="shared" si="50"/>
        <v>5</v>
      </c>
      <c r="M832" s="84">
        <f t="shared" si="51"/>
        <v>28440</v>
      </c>
      <c r="N832" s="85" t="s">
        <v>1047</v>
      </c>
    </row>
    <row r="833" spans="1:14">
      <c r="A833" s="82">
        <v>43905</v>
      </c>
      <c r="C833" t="s">
        <v>13</v>
      </c>
      <c r="D833" t="s">
        <v>14</v>
      </c>
      <c r="E833" t="s">
        <v>15</v>
      </c>
      <c r="F833" t="s">
        <v>83</v>
      </c>
      <c r="G833">
        <v>756</v>
      </c>
      <c r="H833">
        <v>5.93</v>
      </c>
      <c r="I833">
        <v>0.28000000000000003</v>
      </c>
      <c r="J833">
        <f t="shared" si="48"/>
        <v>5.6499999999999995</v>
      </c>
      <c r="K833" s="84">
        <f t="shared" si="49"/>
        <v>4271.3999999999996</v>
      </c>
      <c r="L833" s="84">
        <f t="shared" si="50"/>
        <v>5</v>
      </c>
      <c r="M833" s="84">
        <f t="shared" si="51"/>
        <v>3780</v>
      </c>
      <c r="N833" s="85" t="s">
        <v>1047</v>
      </c>
    </row>
    <row r="834" spans="1:14">
      <c r="A834" s="82">
        <v>43905</v>
      </c>
      <c r="C834" t="s">
        <v>13</v>
      </c>
      <c r="D834" t="s">
        <v>14</v>
      </c>
      <c r="E834" t="s">
        <v>15</v>
      </c>
      <c r="F834" t="s">
        <v>83</v>
      </c>
      <c r="G834">
        <v>863</v>
      </c>
      <c r="H834">
        <v>5.93</v>
      </c>
      <c r="I834">
        <v>0.28000000000000003</v>
      </c>
      <c r="J834">
        <f t="shared" si="48"/>
        <v>5.6499999999999995</v>
      </c>
      <c r="K834" s="84">
        <f t="shared" si="49"/>
        <v>4875.95</v>
      </c>
      <c r="L834" s="84">
        <f t="shared" si="50"/>
        <v>5</v>
      </c>
      <c r="M834" s="84">
        <f t="shared" si="51"/>
        <v>4315</v>
      </c>
      <c r="N834" s="85" t="s">
        <v>1047</v>
      </c>
    </row>
    <row r="835" spans="1:14">
      <c r="A835" s="82">
        <v>43905</v>
      </c>
      <c r="C835" t="s">
        <v>13</v>
      </c>
      <c r="D835" t="s">
        <v>14</v>
      </c>
      <c r="E835" t="s">
        <v>15</v>
      </c>
      <c r="F835" t="s">
        <v>83</v>
      </c>
      <c r="G835">
        <v>682</v>
      </c>
      <c r="H835">
        <v>5.93</v>
      </c>
      <c r="I835">
        <v>0.28000000000000003</v>
      </c>
      <c r="J835">
        <f t="shared" ref="J835:J898" si="52">H835-I835</f>
        <v>5.6499999999999995</v>
      </c>
      <c r="K835" s="84">
        <f t="shared" ref="K835:K898" si="53">J835*G835</f>
        <v>3853.2999999999997</v>
      </c>
      <c r="L835" s="84">
        <f t="shared" ref="L835:L898" si="54">J835/1.13</f>
        <v>5</v>
      </c>
      <c r="M835" s="84">
        <f t="shared" ref="M835:M898" si="55">L835*G835</f>
        <v>3410</v>
      </c>
      <c r="N835" s="85" t="s">
        <v>1047</v>
      </c>
    </row>
    <row r="836" spans="1:14">
      <c r="A836" s="82">
        <v>43905</v>
      </c>
      <c r="C836" t="s">
        <v>13</v>
      </c>
      <c r="D836" t="s">
        <v>14</v>
      </c>
      <c r="E836" t="s">
        <v>15</v>
      </c>
      <c r="F836" t="s">
        <v>83</v>
      </c>
      <c r="G836">
        <v>714</v>
      </c>
      <c r="H836">
        <v>5.93</v>
      </c>
      <c r="I836">
        <v>0.28000000000000003</v>
      </c>
      <c r="J836">
        <f t="shared" si="52"/>
        <v>5.6499999999999995</v>
      </c>
      <c r="K836" s="84">
        <f t="shared" si="53"/>
        <v>4034.0999999999995</v>
      </c>
      <c r="L836" s="84">
        <f t="shared" si="54"/>
        <v>5</v>
      </c>
      <c r="M836" s="84">
        <f t="shared" si="55"/>
        <v>3570</v>
      </c>
      <c r="N836" s="85" t="s">
        <v>1047</v>
      </c>
    </row>
    <row r="837" spans="1:14">
      <c r="A837" s="82">
        <v>43905</v>
      </c>
      <c r="C837" t="s">
        <v>13</v>
      </c>
      <c r="D837" t="s">
        <v>14</v>
      </c>
      <c r="E837" t="s">
        <v>15</v>
      </c>
      <c r="F837" t="s">
        <v>83</v>
      </c>
      <c r="G837">
        <v>879</v>
      </c>
      <c r="H837">
        <v>5.93</v>
      </c>
      <c r="I837">
        <v>0.28000000000000003</v>
      </c>
      <c r="J837">
        <f t="shared" si="52"/>
        <v>5.6499999999999995</v>
      </c>
      <c r="K837" s="84">
        <f t="shared" si="53"/>
        <v>4966.3499999999995</v>
      </c>
      <c r="L837" s="84">
        <f t="shared" si="54"/>
        <v>5</v>
      </c>
      <c r="M837" s="84">
        <f t="shared" si="55"/>
        <v>4395</v>
      </c>
      <c r="N837" s="85" t="s">
        <v>1047</v>
      </c>
    </row>
    <row r="838" spans="1:14">
      <c r="A838" s="82">
        <v>43905</v>
      </c>
      <c r="C838" t="s">
        <v>13</v>
      </c>
      <c r="D838" t="s">
        <v>14</v>
      </c>
      <c r="E838" t="s">
        <v>15</v>
      </c>
      <c r="F838" t="s">
        <v>83</v>
      </c>
      <c r="G838">
        <v>960</v>
      </c>
      <c r="H838">
        <v>5.93</v>
      </c>
      <c r="I838">
        <v>0.28000000000000003</v>
      </c>
      <c r="J838">
        <f t="shared" si="52"/>
        <v>5.6499999999999995</v>
      </c>
      <c r="K838" s="84">
        <f t="shared" si="53"/>
        <v>5423.9999999999991</v>
      </c>
      <c r="L838" s="84">
        <f t="shared" si="54"/>
        <v>5</v>
      </c>
      <c r="M838" s="84">
        <f t="shared" si="55"/>
        <v>4800</v>
      </c>
      <c r="N838" s="85" t="s">
        <v>1047</v>
      </c>
    </row>
    <row r="839" spans="1:14">
      <c r="A839" s="82">
        <v>43905</v>
      </c>
      <c r="C839" t="s">
        <v>13</v>
      </c>
      <c r="D839" t="s">
        <v>14</v>
      </c>
      <c r="E839" t="s">
        <v>15</v>
      </c>
      <c r="F839" t="s">
        <v>83</v>
      </c>
      <c r="G839">
        <v>1015</v>
      </c>
      <c r="H839">
        <v>5.93</v>
      </c>
      <c r="I839">
        <v>0.28000000000000003</v>
      </c>
      <c r="J839">
        <f t="shared" si="52"/>
        <v>5.6499999999999995</v>
      </c>
      <c r="K839" s="84">
        <f t="shared" si="53"/>
        <v>5734.7499999999991</v>
      </c>
      <c r="L839" s="84">
        <f t="shared" si="54"/>
        <v>5</v>
      </c>
      <c r="M839" s="84">
        <f t="shared" si="55"/>
        <v>5075</v>
      </c>
      <c r="N839" s="85" t="s">
        <v>1047</v>
      </c>
    </row>
    <row r="840" spans="1:14">
      <c r="A840" s="82">
        <v>43905</v>
      </c>
      <c r="C840" t="s">
        <v>13</v>
      </c>
      <c r="D840" t="s">
        <v>14</v>
      </c>
      <c r="E840" t="s">
        <v>15</v>
      </c>
      <c r="F840" t="s">
        <v>83</v>
      </c>
      <c r="G840">
        <v>494</v>
      </c>
      <c r="H840">
        <v>5.93</v>
      </c>
      <c r="I840">
        <v>0.28000000000000003</v>
      </c>
      <c r="J840">
        <f t="shared" si="52"/>
        <v>5.6499999999999995</v>
      </c>
      <c r="K840" s="84">
        <f t="shared" si="53"/>
        <v>2791.1</v>
      </c>
      <c r="L840" s="84">
        <f t="shared" si="54"/>
        <v>5</v>
      </c>
      <c r="M840" s="84">
        <f t="shared" si="55"/>
        <v>2470</v>
      </c>
      <c r="N840" s="85" t="s">
        <v>1047</v>
      </c>
    </row>
    <row r="841" spans="1:14">
      <c r="A841" s="82">
        <v>43905</v>
      </c>
      <c r="C841" t="s">
        <v>13</v>
      </c>
      <c r="D841" t="s">
        <v>14</v>
      </c>
      <c r="E841" t="s">
        <v>15</v>
      </c>
      <c r="F841" t="s">
        <v>21</v>
      </c>
      <c r="G841">
        <v>4997</v>
      </c>
      <c r="H841">
        <v>5.93</v>
      </c>
      <c r="I841">
        <v>0.28000000000000003</v>
      </c>
      <c r="J841">
        <f t="shared" si="52"/>
        <v>5.6499999999999995</v>
      </c>
      <c r="K841" s="84">
        <f t="shared" si="53"/>
        <v>28233.049999999996</v>
      </c>
      <c r="L841" s="84">
        <f t="shared" si="54"/>
        <v>5</v>
      </c>
      <c r="M841" s="84">
        <f t="shared" si="55"/>
        <v>24985</v>
      </c>
      <c r="N841" s="85" t="s">
        <v>1047</v>
      </c>
    </row>
    <row r="842" spans="1:14">
      <c r="A842" s="82">
        <v>43905</v>
      </c>
      <c r="C842" t="s">
        <v>13</v>
      </c>
      <c r="D842" t="s">
        <v>14</v>
      </c>
      <c r="E842" t="s">
        <v>15</v>
      </c>
      <c r="F842" t="s">
        <v>69</v>
      </c>
      <c r="G842">
        <v>6796</v>
      </c>
      <c r="H842">
        <v>5.93</v>
      </c>
      <c r="I842">
        <v>0.28000000000000003</v>
      </c>
      <c r="J842">
        <f t="shared" si="52"/>
        <v>5.6499999999999995</v>
      </c>
      <c r="K842" s="84">
        <f t="shared" si="53"/>
        <v>38397.399999999994</v>
      </c>
      <c r="L842" s="84">
        <f t="shared" si="54"/>
        <v>5</v>
      </c>
      <c r="M842" s="84">
        <f t="shared" si="55"/>
        <v>33980</v>
      </c>
      <c r="N842" s="85" t="s">
        <v>1047</v>
      </c>
    </row>
    <row r="843" spans="1:14">
      <c r="A843" s="82">
        <v>43905</v>
      </c>
      <c r="C843" t="s">
        <v>13</v>
      </c>
      <c r="D843" t="s">
        <v>14</v>
      </c>
      <c r="E843" t="s">
        <v>15</v>
      </c>
      <c r="F843" t="s">
        <v>69</v>
      </c>
      <c r="G843">
        <v>739</v>
      </c>
      <c r="H843">
        <v>5.93</v>
      </c>
      <c r="I843">
        <v>0.28000000000000003</v>
      </c>
      <c r="J843">
        <f t="shared" si="52"/>
        <v>5.6499999999999995</v>
      </c>
      <c r="K843" s="84">
        <f t="shared" si="53"/>
        <v>4175.3499999999995</v>
      </c>
      <c r="L843" s="84">
        <f t="shared" si="54"/>
        <v>5</v>
      </c>
      <c r="M843" s="84">
        <f t="shared" si="55"/>
        <v>3695</v>
      </c>
      <c r="N843" s="85" t="s">
        <v>1047</v>
      </c>
    </row>
    <row r="844" spans="1:14">
      <c r="A844" s="82">
        <v>43905</v>
      </c>
      <c r="C844" t="s">
        <v>13</v>
      </c>
      <c r="D844" t="s">
        <v>14</v>
      </c>
      <c r="E844" t="s">
        <v>15</v>
      </c>
      <c r="F844" t="s">
        <v>69</v>
      </c>
      <c r="G844">
        <v>238</v>
      </c>
      <c r="H844">
        <v>5.93</v>
      </c>
      <c r="I844">
        <v>0.28000000000000003</v>
      </c>
      <c r="J844">
        <f t="shared" si="52"/>
        <v>5.6499999999999995</v>
      </c>
      <c r="K844" s="84">
        <f t="shared" si="53"/>
        <v>1344.6999999999998</v>
      </c>
      <c r="L844" s="84">
        <f t="shared" si="54"/>
        <v>5</v>
      </c>
      <c r="M844" s="84">
        <f t="shared" si="55"/>
        <v>1190</v>
      </c>
      <c r="N844" s="85" t="s">
        <v>1047</v>
      </c>
    </row>
    <row r="845" spans="1:14">
      <c r="A845" s="82">
        <v>43905</v>
      </c>
      <c r="C845" t="s">
        <v>13</v>
      </c>
      <c r="D845" t="s">
        <v>14</v>
      </c>
      <c r="E845" t="s">
        <v>15</v>
      </c>
      <c r="F845" t="s">
        <v>16</v>
      </c>
      <c r="G845">
        <v>9666</v>
      </c>
      <c r="H845">
        <v>5.93</v>
      </c>
      <c r="I845">
        <v>0.28000000000000003</v>
      </c>
      <c r="J845">
        <f t="shared" si="52"/>
        <v>5.6499999999999995</v>
      </c>
      <c r="K845" s="84">
        <f t="shared" si="53"/>
        <v>54612.899999999994</v>
      </c>
      <c r="L845" s="84">
        <f t="shared" si="54"/>
        <v>5</v>
      </c>
      <c r="M845" s="84">
        <f t="shared" si="55"/>
        <v>48330</v>
      </c>
      <c r="N845" s="85" t="s">
        <v>1047</v>
      </c>
    </row>
    <row r="846" spans="1:14">
      <c r="A846" s="82">
        <v>43905</v>
      </c>
      <c r="C846" t="s">
        <v>13</v>
      </c>
      <c r="D846" t="s">
        <v>14</v>
      </c>
      <c r="E846" t="s">
        <v>15</v>
      </c>
      <c r="F846" t="s">
        <v>16</v>
      </c>
      <c r="G846">
        <v>7726</v>
      </c>
      <c r="H846">
        <v>5.93</v>
      </c>
      <c r="I846">
        <v>0.28000000000000003</v>
      </c>
      <c r="J846">
        <f t="shared" si="52"/>
        <v>5.6499999999999995</v>
      </c>
      <c r="K846" s="84">
        <f t="shared" si="53"/>
        <v>43651.899999999994</v>
      </c>
      <c r="L846" s="84">
        <f t="shared" si="54"/>
        <v>5</v>
      </c>
      <c r="M846" s="84">
        <f t="shared" si="55"/>
        <v>38630</v>
      </c>
      <c r="N846" s="85" t="s">
        <v>1047</v>
      </c>
    </row>
    <row r="847" spans="1:14">
      <c r="A847" s="82">
        <v>43905</v>
      </c>
      <c r="C847" t="s">
        <v>13</v>
      </c>
      <c r="D847" t="s">
        <v>14</v>
      </c>
      <c r="E847" t="s">
        <v>15</v>
      </c>
      <c r="F847" t="s">
        <v>89</v>
      </c>
      <c r="G847">
        <v>2175</v>
      </c>
      <c r="H847">
        <v>5.93</v>
      </c>
      <c r="I847">
        <v>0.28000000000000003</v>
      </c>
      <c r="J847">
        <f t="shared" si="52"/>
        <v>5.6499999999999995</v>
      </c>
      <c r="K847" s="84">
        <f t="shared" si="53"/>
        <v>12288.749999999998</v>
      </c>
      <c r="L847" s="84">
        <f t="shared" si="54"/>
        <v>5</v>
      </c>
      <c r="M847" s="84">
        <f t="shared" si="55"/>
        <v>10875</v>
      </c>
      <c r="N847" s="85" t="s">
        <v>1047</v>
      </c>
    </row>
    <row r="848" spans="1:14">
      <c r="A848" s="82">
        <v>43905</v>
      </c>
      <c r="C848" t="s">
        <v>13</v>
      </c>
      <c r="D848" t="s">
        <v>14</v>
      </c>
      <c r="E848" t="s">
        <v>15</v>
      </c>
      <c r="F848" t="s">
        <v>89</v>
      </c>
      <c r="G848">
        <v>212</v>
      </c>
      <c r="H848">
        <v>5.93</v>
      </c>
      <c r="I848">
        <v>0.28000000000000003</v>
      </c>
      <c r="J848">
        <f t="shared" si="52"/>
        <v>5.6499999999999995</v>
      </c>
      <c r="K848" s="84">
        <f t="shared" si="53"/>
        <v>1197.8</v>
      </c>
      <c r="L848" s="84">
        <f t="shared" si="54"/>
        <v>5</v>
      </c>
      <c r="M848" s="84">
        <f t="shared" si="55"/>
        <v>1060</v>
      </c>
      <c r="N848" s="85" t="s">
        <v>1047</v>
      </c>
    </row>
    <row r="849" spans="1:14">
      <c r="A849" s="82">
        <v>43905</v>
      </c>
      <c r="C849" t="s">
        <v>13</v>
      </c>
      <c r="D849" t="s">
        <v>14</v>
      </c>
      <c r="E849" t="s">
        <v>15</v>
      </c>
      <c r="F849" t="s">
        <v>19</v>
      </c>
      <c r="G849">
        <v>5943</v>
      </c>
      <c r="H849">
        <v>5.93</v>
      </c>
      <c r="I849">
        <v>0.28000000000000003</v>
      </c>
      <c r="J849">
        <f t="shared" si="52"/>
        <v>5.6499999999999995</v>
      </c>
      <c r="K849" s="84">
        <f t="shared" si="53"/>
        <v>33577.949999999997</v>
      </c>
      <c r="L849" s="84">
        <f t="shared" si="54"/>
        <v>5</v>
      </c>
      <c r="M849" s="84">
        <f t="shared" si="55"/>
        <v>29715</v>
      </c>
      <c r="N849" s="85" t="s">
        <v>1047</v>
      </c>
    </row>
    <row r="850" spans="1:14">
      <c r="A850" s="82">
        <v>43905</v>
      </c>
      <c r="C850" t="s">
        <v>13</v>
      </c>
      <c r="D850" t="s">
        <v>14</v>
      </c>
      <c r="E850" t="s">
        <v>15</v>
      </c>
      <c r="F850" t="s">
        <v>230</v>
      </c>
      <c r="G850">
        <v>150</v>
      </c>
      <c r="H850">
        <v>5.93</v>
      </c>
      <c r="I850">
        <v>0.28000000000000003</v>
      </c>
      <c r="J850">
        <f t="shared" si="52"/>
        <v>5.6499999999999995</v>
      </c>
      <c r="K850" s="84">
        <f t="shared" si="53"/>
        <v>847.49999999999989</v>
      </c>
      <c r="L850" s="84">
        <f t="shared" si="54"/>
        <v>5</v>
      </c>
      <c r="M850" s="84">
        <f t="shared" si="55"/>
        <v>750</v>
      </c>
      <c r="N850" s="85" t="s">
        <v>1047</v>
      </c>
    </row>
    <row r="851" spans="1:14">
      <c r="A851" s="82">
        <v>43905</v>
      </c>
      <c r="C851" t="s">
        <v>13</v>
      </c>
      <c r="D851" t="s">
        <v>14</v>
      </c>
      <c r="E851" t="s">
        <v>15</v>
      </c>
      <c r="F851" t="s">
        <v>230</v>
      </c>
      <c r="G851">
        <v>904</v>
      </c>
      <c r="H851">
        <v>5.93</v>
      </c>
      <c r="I851">
        <v>0.28000000000000003</v>
      </c>
      <c r="J851">
        <f t="shared" si="52"/>
        <v>5.6499999999999995</v>
      </c>
      <c r="K851" s="84">
        <f t="shared" si="53"/>
        <v>5107.5999999999995</v>
      </c>
      <c r="L851" s="84">
        <f t="shared" si="54"/>
        <v>5</v>
      </c>
      <c r="M851" s="84">
        <f t="shared" si="55"/>
        <v>4520</v>
      </c>
      <c r="N851" s="85" t="s">
        <v>1047</v>
      </c>
    </row>
    <row r="852" spans="1:14">
      <c r="A852" s="82">
        <v>43905</v>
      </c>
      <c r="C852" t="s">
        <v>13</v>
      </c>
      <c r="D852" t="s">
        <v>14</v>
      </c>
      <c r="E852" t="s">
        <v>15</v>
      </c>
      <c r="F852" t="s">
        <v>230</v>
      </c>
      <c r="G852">
        <v>216</v>
      </c>
      <c r="H852">
        <v>5.93</v>
      </c>
      <c r="I852">
        <v>0.28000000000000003</v>
      </c>
      <c r="J852">
        <f t="shared" si="52"/>
        <v>5.6499999999999995</v>
      </c>
      <c r="K852" s="84">
        <f t="shared" si="53"/>
        <v>1220.3999999999999</v>
      </c>
      <c r="L852" s="84">
        <f t="shared" si="54"/>
        <v>5</v>
      </c>
      <c r="M852" s="84">
        <f t="shared" si="55"/>
        <v>1080</v>
      </c>
      <c r="N852" s="85" t="s">
        <v>1047</v>
      </c>
    </row>
    <row r="853" spans="1:14">
      <c r="A853" s="82">
        <v>43905</v>
      </c>
      <c r="C853" t="s">
        <v>13</v>
      </c>
      <c r="D853" t="s">
        <v>14</v>
      </c>
      <c r="E853" t="s">
        <v>15</v>
      </c>
      <c r="F853" t="s">
        <v>106</v>
      </c>
      <c r="G853">
        <v>231</v>
      </c>
      <c r="H853">
        <v>5.93</v>
      </c>
      <c r="I853">
        <v>0.28000000000000003</v>
      </c>
      <c r="J853">
        <f t="shared" si="52"/>
        <v>5.6499999999999995</v>
      </c>
      <c r="K853" s="84">
        <f t="shared" si="53"/>
        <v>1305.1499999999999</v>
      </c>
      <c r="L853" s="84">
        <f t="shared" si="54"/>
        <v>5</v>
      </c>
      <c r="M853" s="84">
        <f t="shared" si="55"/>
        <v>1155</v>
      </c>
      <c r="N853" s="85" t="s">
        <v>1047</v>
      </c>
    </row>
    <row r="854" spans="1:14">
      <c r="A854" s="82">
        <v>43905</v>
      </c>
      <c r="C854" t="s">
        <v>13</v>
      </c>
      <c r="D854" t="s">
        <v>14</v>
      </c>
      <c r="E854" t="s">
        <v>15</v>
      </c>
      <c r="F854" t="s">
        <v>232</v>
      </c>
      <c r="G854">
        <v>240</v>
      </c>
      <c r="H854">
        <v>5.93</v>
      </c>
      <c r="I854">
        <v>0.28000000000000003</v>
      </c>
      <c r="J854">
        <f t="shared" si="52"/>
        <v>5.6499999999999995</v>
      </c>
      <c r="K854" s="84">
        <f t="shared" si="53"/>
        <v>1355.9999999999998</v>
      </c>
      <c r="L854" s="84">
        <f t="shared" si="54"/>
        <v>5</v>
      </c>
      <c r="M854" s="84">
        <f t="shared" si="55"/>
        <v>1200</v>
      </c>
      <c r="N854" s="85" t="s">
        <v>1047</v>
      </c>
    </row>
    <row r="855" spans="1:14">
      <c r="A855" s="82">
        <v>43905</v>
      </c>
      <c r="C855" t="s">
        <v>13</v>
      </c>
      <c r="D855" t="s">
        <v>14</v>
      </c>
      <c r="E855" t="s">
        <v>15</v>
      </c>
      <c r="F855" t="s">
        <v>25</v>
      </c>
      <c r="G855">
        <v>4936</v>
      </c>
      <c r="H855">
        <v>5.93</v>
      </c>
      <c r="I855">
        <v>0.28000000000000003</v>
      </c>
      <c r="J855">
        <f t="shared" si="52"/>
        <v>5.6499999999999995</v>
      </c>
      <c r="K855" s="84">
        <f t="shared" si="53"/>
        <v>27888.399999999998</v>
      </c>
      <c r="L855" s="84">
        <f t="shared" si="54"/>
        <v>5</v>
      </c>
      <c r="M855" s="84">
        <f t="shared" si="55"/>
        <v>24680</v>
      </c>
      <c r="N855" s="85" t="s">
        <v>1047</v>
      </c>
    </row>
    <row r="856" spans="1:14">
      <c r="A856" s="82">
        <v>43905</v>
      </c>
      <c r="C856" t="s">
        <v>13</v>
      </c>
      <c r="D856" t="s">
        <v>14</v>
      </c>
      <c r="E856" t="s">
        <v>15</v>
      </c>
      <c r="F856" t="s">
        <v>149</v>
      </c>
      <c r="G856">
        <v>2373</v>
      </c>
      <c r="H856">
        <v>5.93</v>
      </c>
      <c r="I856">
        <v>0.28000000000000003</v>
      </c>
      <c r="J856">
        <f t="shared" si="52"/>
        <v>5.6499999999999995</v>
      </c>
      <c r="K856" s="84">
        <f t="shared" si="53"/>
        <v>13407.449999999999</v>
      </c>
      <c r="L856" s="84">
        <f t="shared" si="54"/>
        <v>5</v>
      </c>
      <c r="M856" s="84">
        <f t="shared" si="55"/>
        <v>11865</v>
      </c>
      <c r="N856" s="85" t="s">
        <v>1047</v>
      </c>
    </row>
    <row r="857" spans="1:14">
      <c r="A857" s="82">
        <v>43905</v>
      </c>
      <c r="C857" t="s">
        <v>13</v>
      </c>
      <c r="D857" t="s">
        <v>14</v>
      </c>
      <c r="E857" t="s">
        <v>15</v>
      </c>
      <c r="F857" t="s">
        <v>44</v>
      </c>
      <c r="G857">
        <v>3072</v>
      </c>
      <c r="H857">
        <v>5.93</v>
      </c>
      <c r="I857">
        <v>0.28000000000000003</v>
      </c>
      <c r="J857">
        <f t="shared" si="52"/>
        <v>5.6499999999999995</v>
      </c>
      <c r="K857" s="84">
        <f t="shared" si="53"/>
        <v>17356.8</v>
      </c>
      <c r="L857" s="84">
        <f t="shared" si="54"/>
        <v>5</v>
      </c>
      <c r="M857" s="84">
        <f t="shared" si="55"/>
        <v>15360</v>
      </c>
      <c r="N857" s="85" t="s">
        <v>1047</v>
      </c>
    </row>
    <row r="858" spans="1:14">
      <c r="A858" s="82">
        <v>43905</v>
      </c>
      <c r="C858" t="s">
        <v>13</v>
      </c>
      <c r="D858" t="s">
        <v>14</v>
      </c>
      <c r="E858" t="s">
        <v>15</v>
      </c>
      <c r="F858" t="s">
        <v>498</v>
      </c>
      <c r="G858">
        <v>2625</v>
      </c>
      <c r="H858">
        <v>5.93</v>
      </c>
      <c r="I858">
        <v>0.28000000000000003</v>
      </c>
      <c r="J858">
        <f t="shared" si="52"/>
        <v>5.6499999999999995</v>
      </c>
      <c r="K858" s="84">
        <f t="shared" si="53"/>
        <v>14831.249999999998</v>
      </c>
      <c r="L858" s="84">
        <f t="shared" si="54"/>
        <v>5</v>
      </c>
      <c r="M858" s="84">
        <f t="shared" si="55"/>
        <v>13125</v>
      </c>
      <c r="N858" s="85" t="s">
        <v>1047</v>
      </c>
    </row>
    <row r="859" spans="1:14">
      <c r="A859" s="82">
        <v>43905</v>
      </c>
      <c r="C859" t="s">
        <v>13</v>
      </c>
      <c r="D859" t="s">
        <v>14</v>
      </c>
      <c r="E859" t="s">
        <v>15</v>
      </c>
      <c r="F859" t="s">
        <v>27</v>
      </c>
      <c r="G859">
        <v>4570</v>
      </c>
      <c r="H859">
        <v>5.93</v>
      </c>
      <c r="I859">
        <v>0.28000000000000003</v>
      </c>
      <c r="J859">
        <f t="shared" si="52"/>
        <v>5.6499999999999995</v>
      </c>
      <c r="K859" s="84">
        <f t="shared" si="53"/>
        <v>25820.499999999996</v>
      </c>
      <c r="L859" s="84">
        <f t="shared" si="54"/>
        <v>5</v>
      </c>
      <c r="M859" s="84">
        <f t="shared" si="55"/>
        <v>22850</v>
      </c>
      <c r="N859" s="85" t="s">
        <v>1047</v>
      </c>
    </row>
    <row r="860" spans="1:14">
      <c r="A860" s="82">
        <v>43905</v>
      </c>
      <c r="C860" t="s">
        <v>13</v>
      </c>
      <c r="D860" t="s">
        <v>14</v>
      </c>
      <c r="E860" t="s">
        <v>15</v>
      </c>
      <c r="F860" t="s">
        <v>27</v>
      </c>
      <c r="G860">
        <v>1959</v>
      </c>
      <c r="H860">
        <v>5.93</v>
      </c>
      <c r="I860">
        <v>0.28000000000000003</v>
      </c>
      <c r="J860">
        <f t="shared" si="52"/>
        <v>5.6499999999999995</v>
      </c>
      <c r="K860" s="84">
        <f t="shared" si="53"/>
        <v>11068.349999999999</v>
      </c>
      <c r="L860" s="84">
        <f t="shared" si="54"/>
        <v>5</v>
      </c>
      <c r="M860" s="84">
        <f t="shared" si="55"/>
        <v>9795</v>
      </c>
      <c r="N860" s="85" t="s">
        <v>1047</v>
      </c>
    </row>
    <row r="861" spans="1:14">
      <c r="A861" s="82">
        <v>43905</v>
      </c>
      <c r="C861" t="s">
        <v>13</v>
      </c>
      <c r="D861" t="s">
        <v>14</v>
      </c>
      <c r="E861" t="s">
        <v>15</v>
      </c>
      <c r="F861" t="s">
        <v>64</v>
      </c>
      <c r="G861">
        <v>964</v>
      </c>
      <c r="H861">
        <v>5.93</v>
      </c>
      <c r="I861">
        <v>0.28000000000000003</v>
      </c>
      <c r="J861">
        <f t="shared" si="52"/>
        <v>5.6499999999999995</v>
      </c>
      <c r="K861" s="84">
        <f t="shared" si="53"/>
        <v>5446.5999999999995</v>
      </c>
      <c r="L861" s="84">
        <f t="shared" si="54"/>
        <v>5</v>
      </c>
      <c r="M861" s="84">
        <f t="shared" si="55"/>
        <v>4820</v>
      </c>
      <c r="N861" s="85" t="s">
        <v>1047</v>
      </c>
    </row>
    <row r="862" spans="1:14">
      <c r="A862" s="82">
        <v>43905</v>
      </c>
      <c r="C862" t="s">
        <v>13</v>
      </c>
      <c r="D862" t="s">
        <v>14</v>
      </c>
      <c r="E862" t="s">
        <v>15</v>
      </c>
      <c r="F862" t="s">
        <v>64</v>
      </c>
      <c r="G862">
        <v>717</v>
      </c>
      <c r="H862">
        <v>5.93</v>
      </c>
      <c r="I862">
        <v>0.28000000000000003</v>
      </c>
      <c r="J862">
        <f t="shared" si="52"/>
        <v>5.6499999999999995</v>
      </c>
      <c r="K862" s="84">
        <f t="shared" si="53"/>
        <v>4051.0499999999997</v>
      </c>
      <c r="L862" s="84">
        <f t="shared" si="54"/>
        <v>5</v>
      </c>
      <c r="M862" s="84">
        <f t="shared" si="55"/>
        <v>3585</v>
      </c>
      <c r="N862" s="85" t="s">
        <v>1047</v>
      </c>
    </row>
    <row r="863" spans="1:14">
      <c r="A863" s="82">
        <v>43905</v>
      </c>
      <c r="C863" t="s">
        <v>13</v>
      </c>
      <c r="D863" t="s">
        <v>14</v>
      </c>
      <c r="E863" t="s">
        <v>15</v>
      </c>
      <c r="F863" t="s">
        <v>64</v>
      </c>
      <c r="G863">
        <v>627</v>
      </c>
      <c r="H863">
        <v>5.93</v>
      </c>
      <c r="I863">
        <v>0.28000000000000003</v>
      </c>
      <c r="J863">
        <f t="shared" si="52"/>
        <v>5.6499999999999995</v>
      </c>
      <c r="K863" s="84">
        <f t="shared" si="53"/>
        <v>3542.5499999999997</v>
      </c>
      <c r="L863" s="84">
        <f t="shared" si="54"/>
        <v>5</v>
      </c>
      <c r="M863" s="84">
        <f t="shared" si="55"/>
        <v>3135</v>
      </c>
      <c r="N863" s="85" t="s">
        <v>1047</v>
      </c>
    </row>
    <row r="864" spans="1:14">
      <c r="A864" s="82">
        <v>43905</v>
      </c>
      <c r="C864" t="s">
        <v>13</v>
      </c>
      <c r="D864" t="s">
        <v>14</v>
      </c>
      <c r="E864" t="s">
        <v>15</v>
      </c>
      <c r="F864" t="s">
        <v>64</v>
      </c>
      <c r="G864">
        <v>242</v>
      </c>
      <c r="H864">
        <v>5.93</v>
      </c>
      <c r="I864">
        <v>0.28000000000000003</v>
      </c>
      <c r="J864">
        <f t="shared" si="52"/>
        <v>5.6499999999999995</v>
      </c>
      <c r="K864" s="84">
        <f t="shared" si="53"/>
        <v>1367.3</v>
      </c>
      <c r="L864" s="84">
        <f t="shared" si="54"/>
        <v>5</v>
      </c>
      <c r="M864" s="84">
        <f t="shared" si="55"/>
        <v>1210</v>
      </c>
      <c r="N864" s="85" t="s">
        <v>1047</v>
      </c>
    </row>
    <row r="865" spans="1:14">
      <c r="A865" s="82">
        <v>43906</v>
      </c>
      <c r="C865" t="s">
        <v>13</v>
      </c>
      <c r="D865" t="s">
        <v>14</v>
      </c>
      <c r="E865" t="s">
        <v>15</v>
      </c>
      <c r="F865" t="s">
        <v>241</v>
      </c>
      <c r="G865">
        <v>430</v>
      </c>
      <c r="H865">
        <v>5.93</v>
      </c>
      <c r="I865">
        <v>0.28000000000000003</v>
      </c>
      <c r="J865">
        <f t="shared" si="52"/>
        <v>5.6499999999999995</v>
      </c>
      <c r="K865" s="84">
        <f t="shared" si="53"/>
        <v>2429.4999999999995</v>
      </c>
      <c r="L865" s="84">
        <f t="shared" si="54"/>
        <v>5</v>
      </c>
      <c r="M865" s="84">
        <f t="shared" si="55"/>
        <v>2150</v>
      </c>
      <c r="N865" s="85" t="s">
        <v>1047</v>
      </c>
    </row>
    <row r="866" spans="1:14">
      <c r="A866" s="82">
        <v>43906</v>
      </c>
      <c r="C866" t="s">
        <v>13</v>
      </c>
      <c r="D866" t="s">
        <v>14</v>
      </c>
      <c r="E866" t="s">
        <v>15</v>
      </c>
      <c r="F866" t="s">
        <v>170</v>
      </c>
      <c r="G866">
        <v>1060</v>
      </c>
      <c r="H866">
        <v>5.93</v>
      </c>
      <c r="I866">
        <v>0.28000000000000003</v>
      </c>
      <c r="J866">
        <f t="shared" si="52"/>
        <v>5.6499999999999995</v>
      </c>
      <c r="K866" s="84">
        <f t="shared" si="53"/>
        <v>5988.9999999999991</v>
      </c>
      <c r="L866" s="84">
        <f t="shared" si="54"/>
        <v>5</v>
      </c>
      <c r="M866" s="84">
        <f t="shared" si="55"/>
        <v>5300</v>
      </c>
      <c r="N866" s="85" t="s">
        <v>1047</v>
      </c>
    </row>
    <row r="867" spans="1:14">
      <c r="A867" s="82">
        <v>43906</v>
      </c>
      <c r="C867" t="s">
        <v>13</v>
      </c>
      <c r="D867" t="s">
        <v>14</v>
      </c>
      <c r="E867" t="s">
        <v>15</v>
      </c>
      <c r="F867" t="s">
        <v>170</v>
      </c>
      <c r="G867">
        <v>211</v>
      </c>
      <c r="H867">
        <v>5.93</v>
      </c>
      <c r="I867">
        <v>0.28000000000000003</v>
      </c>
      <c r="J867">
        <f t="shared" si="52"/>
        <v>5.6499999999999995</v>
      </c>
      <c r="K867" s="84">
        <f t="shared" si="53"/>
        <v>1192.1499999999999</v>
      </c>
      <c r="L867" s="84">
        <f t="shared" si="54"/>
        <v>5</v>
      </c>
      <c r="M867" s="84">
        <f t="shared" si="55"/>
        <v>1055</v>
      </c>
      <c r="N867" s="85" t="s">
        <v>1047</v>
      </c>
    </row>
    <row r="868" spans="1:14">
      <c r="A868" s="82">
        <v>43906</v>
      </c>
      <c r="C868" t="s">
        <v>13</v>
      </c>
      <c r="D868" t="s">
        <v>14</v>
      </c>
      <c r="E868" t="s">
        <v>15</v>
      </c>
      <c r="F868" t="s">
        <v>170</v>
      </c>
      <c r="G868">
        <v>1102</v>
      </c>
      <c r="H868">
        <v>5.93</v>
      </c>
      <c r="I868">
        <v>0.28000000000000003</v>
      </c>
      <c r="J868">
        <f t="shared" si="52"/>
        <v>5.6499999999999995</v>
      </c>
      <c r="K868" s="84">
        <f t="shared" si="53"/>
        <v>6226.2999999999993</v>
      </c>
      <c r="L868" s="84">
        <f t="shared" si="54"/>
        <v>5</v>
      </c>
      <c r="M868" s="84">
        <f t="shared" si="55"/>
        <v>5510</v>
      </c>
      <c r="N868" s="85" t="s">
        <v>1047</v>
      </c>
    </row>
    <row r="869" spans="1:14">
      <c r="A869" s="82">
        <v>43906</v>
      </c>
      <c r="C869" t="s">
        <v>13</v>
      </c>
      <c r="D869" t="s">
        <v>14</v>
      </c>
      <c r="E869" t="s">
        <v>15</v>
      </c>
      <c r="F869" t="s">
        <v>170</v>
      </c>
      <c r="G869">
        <v>913</v>
      </c>
      <c r="H869">
        <v>5.93</v>
      </c>
      <c r="I869">
        <v>0.28000000000000003</v>
      </c>
      <c r="J869">
        <f t="shared" si="52"/>
        <v>5.6499999999999995</v>
      </c>
      <c r="K869" s="84">
        <f t="shared" si="53"/>
        <v>5158.45</v>
      </c>
      <c r="L869" s="84">
        <f t="shared" si="54"/>
        <v>5</v>
      </c>
      <c r="M869" s="84">
        <f t="shared" si="55"/>
        <v>4565</v>
      </c>
      <c r="N869" s="85" t="s">
        <v>1047</v>
      </c>
    </row>
    <row r="870" spans="1:14">
      <c r="A870" s="82">
        <v>43906</v>
      </c>
      <c r="C870" t="s">
        <v>13</v>
      </c>
      <c r="D870" t="s">
        <v>14</v>
      </c>
      <c r="E870" t="s">
        <v>15</v>
      </c>
      <c r="F870" t="s">
        <v>34</v>
      </c>
      <c r="G870">
        <v>3318</v>
      </c>
      <c r="H870">
        <v>5.93</v>
      </c>
      <c r="I870">
        <v>0.28000000000000003</v>
      </c>
      <c r="J870">
        <f t="shared" si="52"/>
        <v>5.6499999999999995</v>
      </c>
      <c r="K870" s="84">
        <f t="shared" si="53"/>
        <v>18746.699999999997</v>
      </c>
      <c r="L870" s="84">
        <f t="shared" si="54"/>
        <v>5</v>
      </c>
      <c r="M870" s="84">
        <f t="shared" si="55"/>
        <v>16590</v>
      </c>
      <c r="N870" s="85" t="s">
        <v>1047</v>
      </c>
    </row>
    <row r="871" spans="1:14">
      <c r="A871" s="82">
        <v>43906</v>
      </c>
      <c r="C871" t="s">
        <v>13</v>
      </c>
      <c r="D871" t="s">
        <v>14</v>
      </c>
      <c r="E871" t="s">
        <v>15</v>
      </c>
      <c r="F871" t="s">
        <v>35</v>
      </c>
      <c r="G871">
        <v>10378</v>
      </c>
      <c r="H871">
        <v>5.93</v>
      </c>
      <c r="I871">
        <v>0.28000000000000003</v>
      </c>
      <c r="J871">
        <f t="shared" si="52"/>
        <v>5.6499999999999995</v>
      </c>
      <c r="K871" s="84">
        <f t="shared" si="53"/>
        <v>58635.7</v>
      </c>
      <c r="L871" s="84">
        <f t="shared" si="54"/>
        <v>5</v>
      </c>
      <c r="M871" s="84">
        <f t="shared" si="55"/>
        <v>51890</v>
      </c>
      <c r="N871" s="85" t="s">
        <v>1047</v>
      </c>
    </row>
    <row r="872" spans="1:14">
      <c r="A872" s="82">
        <v>43906</v>
      </c>
      <c r="C872" t="s">
        <v>13</v>
      </c>
      <c r="D872" t="s">
        <v>14</v>
      </c>
      <c r="E872" t="s">
        <v>15</v>
      </c>
      <c r="F872" t="s">
        <v>29</v>
      </c>
      <c r="G872">
        <v>4296</v>
      </c>
      <c r="H872">
        <v>5.93</v>
      </c>
      <c r="I872">
        <v>0.28000000000000003</v>
      </c>
      <c r="J872">
        <f t="shared" si="52"/>
        <v>5.6499999999999995</v>
      </c>
      <c r="K872" s="84">
        <f t="shared" si="53"/>
        <v>24272.399999999998</v>
      </c>
      <c r="L872" s="84">
        <f t="shared" si="54"/>
        <v>5</v>
      </c>
      <c r="M872" s="84">
        <f t="shared" si="55"/>
        <v>21480</v>
      </c>
      <c r="N872" s="85" t="s">
        <v>1047</v>
      </c>
    </row>
    <row r="873" spans="1:14">
      <c r="A873" s="82">
        <v>43906</v>
      </c>
      <c r="C873" t="s">
        <v>13</v>
      </c>
      <c r="D873" t="s">
        <v>14</v>
      </c>
      <c r="E873" t="s">
        <v>15</v>
      </c>
      <c r="F873" t="s">
        <v>29</v>
      </c>
      <c r="G873">
        <v>3771</v>
      </c>
      <c r="H873">
        <v>5.93</v>
      </c>
      <c r="I873">
        <v>0.28000000000000003</v>
      </c>
      <c r="J873">
        <f t="shared" si="52"/>
        <v>5.6499999999999995</v>
      </c>
      <c r="K873" s="84">
        <f t="shared" si="53"/>
        <v>21306.149999999998</v>
      </c>
      <c r="L873" s="84">
        <f t="shared" si="54"/>
        <v>5</v>
      </c>
      <c r="M873" s="84">
        <f t="shared" si="55"/>
        <v>18855</v>
      </c>
      <c r="N873" s="85" t="s">
        <v>1047</v>
      </c>
    </row>
    <row r="874" spans="1:14">
      <c r="A874" s="82">
        <v>43906</v>
      </c>
      <c r="C874" t="s">
        <v>13</v>
      </c>
      <c r="D874" t="s">
        <v>14</v>
      </c>
      <c r="E874" t="s">
        <v>15</v>
      </c>
      <c r="F874" t="s">
        <v>29</v>
      </c>
      <c r="G874">
        <v>2788</v>
      </c>
      <c r="H874">
        <v>5.93</v>
      </c>
      <c r="I874">
        <v>0.28000000000000003</v>
      </c>
      <c r="J874">
        <f t="shared" si="52"/>
        <v>5.6499999999999995</v>
      </c>
      <c r="K874" s="84">
        <f t="shared" si="53"/>
        <v>15752.199999999999</v>
      </c>
      <c r="L874" s="84">
        <f t="shared" si="54"/>
        <v>5</v>
      </c>
      <c r="M874" s="84">
        <f t="shared" si="55"/>
        <v>13940</v>
      </c>
      <c r="N874" s="85" t="s">
        <v>1047</v>
      </c>
    </row>
    <row r="875" spans="1:14">
      <c r="A875" s="82">
        <v>43906</v>
      </c>
      <c r="C875" t="s">
        <v>13</v>
      </c>
      <c r="D875" t="s">
        <v>14</v>
      </c>
      <c r="E875" t="s">
        <v>15</v>
      </c>
      <c r="F875" t="s">
        <v>37</v>
      </c>
      <c r="G875">
        <v>2776</v>
      </c>
      <c r="H875">
        <v>5.93</v>
      </c>
      <c r="I875">
        <v>0.28000000000000003</v>
      </c>
      <c r="J875">
        <f t="shared" si="52"/>
        <v>5.6499999999999995</v>
      </c>
      <c r="K875" s="84">
        <f t="shared" si="53"/>
        <v>15684.399999999998</v>
      </c>
      <c r="L875" s="84">
        <f t="shared" si="54"/>
        <v>5</v>
      </c>
      <c r="M875" s="84">
        <f t="shared" si="55"/>
        <v>13880</v>
      </c>
      <c r="N875" s="85" t="s">
        <v>1047</v>
      </c>
    </row>
    <row r="876" spans="1:14">
      <c r="A876" s="82">
        <v>43906</v>
      </c>
      <c r="C876" t="s">
        <v>13</v>
      </c>
      <c r="D876" t="s">
        <v>14</v>
      </c>
      <c r="E876" t="s">
        <v>15</v>
      </c>
      <c r="F876" t="s">
        <v>39</v>
      </c>
      <c r="G876">
        <v>4367</v>
      </c>
      <c r="H876">
        <v>5.93</v>
      </c>
      <c r="I876">
        <v>0.28000000000000003</v>
      </c>
      <c r="J876">
        <f t="shared" si="52"/>
        <v>5.6499999999999995</v>
      </c>
      <c r="K876" s="84">
        <f t="shared" si="53"/>
        <v>24673.55</v>
      </c>
      <c r="L876" s="84">
        <f t="shared" si="54"/>
        <v>5</v>
      </c>
      <c r="M876" s="84">
        <f t="shared" si="55"/>
        <v>21835</v>
      </c>
      <c r="N876" s="85" t="s">
        <v>1047</v>
      </c>
    </row>
    <row r="877" spans="1:14">
      <c r="A877" s="82">
        <v>43906</v>
      </c>
      <c r="C877" t="s">
        <v>13</v>
      </c>
      <c r="D877" t="s">
        <v>14</v>
      </c>
      <c r="E877" t="s">
        <v>15</v>
      </c>
      <c r="F877" t="s">
        <v>197</v>
      </c>
      <c r="G877">
        <v>5012</v>
      </c>
      <c r="H877">
        <v>5.93</v>
      </c>
      <c r="I877">
        <v>0.28000000000000003</v>
      </c>
      <c r="J877">
        <f t="shared" si="52"/>
        <v>5.6499999999999995</v>
      </c>
      <c r="K877" s="84">
        <f t="shared" si="53"/>
        <v>28317.799999999996</v>
      </c>
      <c r="L877" s="84">
        <f t="shared" si="54"/>
        <v>5</v>
      </c>
      <c r="M877" s="84">
        <f t="shared" si="55"/>
        <v>25060</v>
      </c>
      <c r="N877" s="85" t="s">
        <v>1047</v>
      </c>
    </row>
    <row r="878" spans="1:14">
      <c r="A878" s="82">
        <v>43906</v>
      </c>
      <c r="C878" t="s">
        <v>13</v>
      </c>
      <c r="D878" t="s">
        <v>14</v>
      </c>
      <c r="E878" t="s">
        <v>15</v>
      </c>
      <c r="F878" t="s">
        <v>83</v>
      </c>
      <c r="G878">
        <v>569</v>
      </c>
      <c r="H878">
        <v>5.93</v>
      </c>
      <c r="I878">
        <v>0.28000000000000003</v>
      </c>
      <c r="J878">
        <f t="shared" si="52"/>
        <v>5.6499999999999995</v>
      </c>
      <c r="K878" s="84">
        <f t="shared" si="53"/>
        <v>3214.85</v>
      </c>
      <c r="L878" s="84">
        <f t="shared" si="54"/>
        <v>5</v>
      </c>
      <c r="M878" s="84">
        <f t="shared" si="55"/>
        <v>2845</v>
      </c>
      <c r="N878" s="85" t="s">
        <v>1047</v>
      </c>
    </row>
    <row r="879" spans="1:14">
      <c r="A879" s="82">
        <v>43906</v>
      </c>
      <c r="C879" t="s">
        <v>13</v>
      </c>
      <c r="D879" t="s">
        <v>14</v>
      </c>
      <c r="E879" t="s">
        <v>15</v>
      </c>
      <c r="F879" t="s">
        <v>83</v>
      </c>
      <c r="G879">
        <v>206</v>
      </c>
      <c r="H879">
        <v>5.93</v>
      </c>
      <c r="I879">
        <v>0.28000000000000003</v>
      </c>
      <c r="J879">
        <f t="shared" si="52"/>
        <v>5.6499999999999995</v>
      </c>
      <c r="K879" s="84">
        <f t="shared" si="53"/>
        <v>1163.8999999999999</v>
      </c>
      <c r="L879" s="84">
        <f t="shared" si="54"/>
        <v>5</v>
      </c>
      <c r="M879" s="84">
        <f t="shared" si="55"/>
        <v>1030</v>
      </c>
      <c r="N879" s="85" t="s">
        <v>1047</v>
      </c>
    </row>
    <row r="880" spans="1:14">
      <c r="A880" s="82">
        <v>43906</v>
      </c>
      <c r="C880" t="s">
        <v>13</v>
      </c>
      <c r="D880" t="s">
        <v>14</v>
      </c>
      <c r="E880" t="s">
        <v>15</v>
      </c>
      <c r="F880" t="s">
        <v>83</v>
      </c>
      <c r="G880">
        <v>1103</v>
      </c>
      <c r="H880">
        <v>5.93</v>
      </c>
      <c r="I880">
        <v>0.28000000000000003</v>
      </c>
      <c r="J880">
        <f t="shared" si="52"/>
        <v>5.6499999999999995</v>
      </c>
      <c r="K880" s="84">
        <f t="shared" si="53"/>
        <v>6231.95</v>
      </c>
      <c r="L880" s="84">
        <f t="shared" si="54"/>
        <v>5</v>
      </c>
      <c r="M880" s="84">
        <f t="shared" si="55"/>
        <v>5515</v>
      </c>
      <c r="N880" s="85" t="s">
        <v>1047</v>
      </c>
    </row>
    <row r="881" spans="1:14">
      <c r="A881" s="82">
        <v>43906</v>
      </c>
      <c r="C881" t="s">
        <v>13</v>
      </c>
      <c r="D881" t="s">
        <v>14</v>
      </c>
      <c r="E881" t="s">
        <v>15</v>
      </c>
      <c r="F881" t="s">
        <v>83</v>
      </c>
      <c r="G881">
        <v>993</v>
      </c>
      <c r="H881">
        <v>5.93</v>
      </c>
      <c r="I881">
        <v>0.28000000000000003</v>
      </c>
      <c r="J881">
        <f t="shared" si="52"/>
        <v>5.6499999999999995</v>
      </c>
      <c r="K881" s="84">
        <f t="shared" si="53"/>
        <v>5610.45</v>
      </c>
      <c r="L881" s="84">
        <f t="shared" si="54"/>
        <v>5</v>
      </c>
      <c r="M881" s="84">
        <f t="shared" si="55"/>
        <v>4965</v>
      </c>
      <c r="N881" s="85" t="s">
        <v>1047</v>
      </c>
    </row>
    <row r="882" spans="1:14">
      <c r="A882" s="82">
        <v>43906</v>
      </c>
      <c r="C882" t="s">
        <v>13</v>
      </c>
      <c r="D882" t="s">
        <v>14</v>
      </c>
      <c r="E882" t="s">
        <v>15</v>
      </c>
      <c r="F882" t="s">
        <v>83</v>
      </c>
      <c r="G882">
        <v>799</v>
      </c>
      <c r="H882">
        <v>5.93</v>
      </c>
      <c r="I882">
        <v>0.28000000000000003</v>
      </c>
      <c r="J882">
        <f t="shared" si="52"/>
        <v>5.6499999999999995</v>
      </c>
      <c r="K882" s="84">
        <f t="shared" si="53"/>
        <v>4514.3499999999995</v>
      </c>
      <c r="L882" s="84">
        <f t="shared" si="54"/>
        <v>5</v>
      </c>
      <c r="M882" s="84">
        <f t="shared" si="55"/>
        <v>3995</v>
      </c>
      <c r="N882" s="85" t="s">
        <v>1047</v>
      </c>
    </row>
    <row r="883" spans="1:14">
      <c r="A883" s="82">
        <v>43906</v>
      </c>
      <c r="C883" t="s">
        <v>13</v>
      </c>
      <c r="D883" t="s">
        <v>14</v>
      </c>
      <c r="E883" t="s">
        <v>15</v>
      </c>
      <c r="F883" t="s">
        <v>83</v>
      </c>
      <c r="G883">
        <v>771</v>
      </c>
      <c r="H883">
        <v>5.93</v>
      </c>
      <c r="I883">
        <v>0.28000000000000003</v>
      </c>
      <c r="J883">
        <f t="shared" si="52"/>
        <v>5.6499999999999995</v>
      </c>
      <c r="K883" s="84">
        <f t="shared" si="53"/>
        <v>4356.1499999999996</v>
      </c>
      <c r="L883" s="84">
        <f t="shared" si="54"/>
        <v>5</v>
      </c>
      <c r="M883" s="84">
        <f t="shared" si="55"/>
        <v>3855</v>
      </c>
      <c r="N883" s="85" t="s">
        <v>1047</v>
      </c>
    </row>
    <row r="884" spans="1:14">
      <c r="A884" s="82">
        <v>43906</v>
      </c>
      <c r="C884" t="s">
        <v>13</v>
      </c>
      <c r="D884" t="s">
        <v>14</v>
      </c>
      <c r="E884" t="s">
        <v>15</v>
      </c>
      <c r="F884" t="s">
        <v>83</v>
      </c>
      <c r="G884">
        <v>1489</v>
      </c>
      <c r="H884">
        <v>5.93</v>
      </c>
      <c r="I884">
        <v>0.28000000000000003</v>
      </c>
      <c r="J884">
        <f t="shared" si="52"/>
        <v>5.6499999999999995</v>
      </c>
      <c r="K884" s="84">
        <f t="shared" si="53"/>
        <v>8412.8499999999985</v>
      </c>
      <c r="L884" s="84">
        <f t="shared" si="54"/>
        <v>5</v>
      </c>
      <c r="M884" s="84">
        <f t="shared" si="55"/>
        <v>7445</v>
      </c>
      <c r="N884" s="85" t="s">
        <v>1047</v>
      </c>
    </row>
    <row r="885" spans="1:14">
      <c r="A885" s="82">
        <v>43906</v>
      </c>
      <c r="C885" t="s">
        <v>13</v>
      </c>
      <c r="D885" t="s">
        <v>14</v>
      </c>
      <c r="E885" t="s">
        <v>15</v>
      </c>
      <c r="F885" t="s">
        <v>83</v>
      </c>
      <c r="G885">
        <v>192</v>
      </c>
      <c r="H885">
        <v>5.93</v>
      </c>
      <c r="I885">
        <v>0.28000000000000003</v>
      </c>
      <c r="J885">
        <f t="shared" si="52"/>
        <v>5.6499999999999995</v>
      </c>
      <c r="K885" s="84">
        <f t="shared" si="53"/>
        <v>1084.8</v>
      </c>
      <c r="L885" s="84">
        <f t="shared" si="54"/>
        <v>5</v>
      </c>
      <c r="M885" s="84">
        <f t="shared" si="55"/>
        <v>960</v>
      </c>
      <c r="N885" s="85" t="s">
        <v>1047</v>
      </c>
    </row>
    <row r="886" spans="1:14">
      <c r="A886" s="82">
        <v>43906</v>
      </c>
      <c r="C886" t="s">
        <v>13</v>
      </c>
      <c r="D886" t="s">
        <v>14</v>
      </c>
      <c r="E886" t="s">
        <v>15</v>
      </c>
      <c r="F886" t="s">
        <v>21</v>
      </c>
      <c r="G886">
        <v>5480</v>
      </c>
      <c r="H886">
        <v>5.93</v>
      </c>
      <c r="I886">
        <v>0.28000000000000003</v>
      </c>
      <c r="J886">
        <f t="shared" si="52"/>
        <v>5.6499999999999995</v>
      </c>
      <c r="K886" s="84">
        <f t="shared" si="53"/>
        <v>30961.999999999996</v>
      </c>
      <c r="L886" s="84">
        <f t="shared" si="54"/>
        <v>5</v>
      </c>
      <c r="M886" s="84">
        <f t="shared" si="55"/>
        <v>27400</v>
      </c>
      <c r="N886" s="85" t="s">
        <v>1047</v>
      </c>
    </row>
    <row r="887" spans="1:14">
      <c r="A887" s="82">
        <v>43906</v>
      </c>
      <c r="C887" t="s">
        <v>13</v>
      </c>
      <c r="D887" t="s">
        <v>14</v>
      </c>
      <c r="E887" t="s">
        <v>15</v>
      </c>
      <c r="F887" t="s">
        <v>69</v>
      </c>
      <c r="G887">
        <v>4195</v>
      </c>
      <c r="H887">
        <v>5.93</v>
      </c>
      <c r="I887">
        <v>0.28000000000000003</v>
      </c>
      <c r="J887">
        <f t="shared" si="52"/>
        <v>5.6499999999999995</v>
      </c>
      <c r="K887" s="84">
        <f t="shared" si="53"/>
        <v>23701.749999999996</v>
      </c>
      <c r="L887" s="84">
        <f t="shared" si="54"/>
        <v>5</v>
      </c>
      <c r="M887" s="84">
        <f t="shared" si="55"/>
        <v>20975</v>
      </c>
      <c r="N887" s="85" t="s">
        <v>1047</v>
      </c>
    </row>
    <row r="888" spans="1:14">
      <c r="A888" s="82">
        <v>43906</v>
      </c>
      <c r="C888" t="s">
        <v>13</v>
      </c>
      <c r="D888" t="s">
        <v>14</v>
      </c>
      <c r="E888" t="s">
        <v>15</v>
      </c>
      <c r="F888" t="s">
        <v>69</v>
      </c>
      <c r="G888">
        <v>765</v>
      </c>
      <c r="H888">
        <v>5.93</v>
      </c>
      <c r="I888">
        <v>0.28000000000000003</v>
      </c>
      <c r="J888">
        <f t="shared" si="52"/>
        <v>5.6499999999999995</v>
      </c>
      <c r="K888" s="84">
        <f t="shared" si="53"/>
        <v>4322.25</v>
      </c>
      <c r="L888" s="84">
        <f t="shared" si="54"/>
        <v>5</v>
      </c>
      <c r="M888" s="84">
        <f t="shared" si="55"/>
        <v>3825</v>
      </c>
      <c r="N888" s="85" t="s">
        <v>1047</v>
      </c>
    </row>
    <row r="889" spans="1:14">
      <c r="A889" s="82">
        <v>43906</v>
      </c>
      <c r="C889" t="s">
        <v>13</v>
      </c>
      <c r="D889" t="s">
        <v>14</v>
      </c>
      <c r="E889" t="s">
        <v>15</v>
      </c>
      <c r="F889" t="s">
        <v>69</v>
      </c>
      <c r="G889">
        <v>444</v>
      </c>
      <c r="H889">
        <v>5.93</v>
      </c>
      <c r="I889">
        <v>0.28000000000000003</v>
      </c>
      <c r="J889">
        <f t="shared" si="52"/>
        <v>5.6499999999999995</v>
      </c>
      <c r="K889" s="84">
        <f t="shared" si="53"/>
        <v>2508.6</v>
      </c>
      <c r="L889" s="84">
        <f t="shared" si="54"/>
        <v>5</v>
      </c>
      <c r="M889" s="84">
        <f t="shared" si="55"/>
        <v>2220</v>
      </c>
      <c r="N889" s="85" t="s">
        <v>1047</v>
      </c>
    </row>
    <row r="890" spans="1:14">
      <c r="A890" s="82">
        <v>43906</v>
      </c>
      <c r="C890" t="s">
        <v>13</v>
      </c>
      <c r="D890" t="s">
        <v>14</v>
      </c>
      <c r="E890" t="s">
        <v>15</v>
      </c>
      <c r="F890" t="s">
        <v>253</v>
      </c>
      <c r="G890">
        <v>383</v>
      </c>
      <c r="H890">
        <v>5.93</v>
      </c>
      <c r="I890">
        <v>0.28000000000000003</v>
      </c>
      <c r="J890">
        <f t="shared" si="52"/>
        <v>5.6499999999999995</v>
      </c>
      <c r="K890" s="84">
        <f t="shared" si="53"/>
        <v>2163.9499999999998</v>
      </c>
      <c r="L890" s="84">
        <f t="shared" si="54"/>
        <v>5</v>
      </c>
      <c r="M890" s="84">
        <f t="shared" si="55"/>
        <v>1915</v>
      </c>
      <c r="N890" s="85" t="s">
        <v>1047</v>
      </c>
    </row>
    <row r="891" spans="1:14">
      <c r="A891" s="82">
        <v>43906</v>
      </c>
      <c r="C891" t="s">
        <v>13</v>
      </c>
      <c r="D891" t="s">
        <v>14</v>
      </c>
      <c r="E891" t="s">
        <v>15</v>
      </c>
      <c r="F891" t="s">
        <v>253</v>
      </c>
      <c r="G891">
        <v>345</v>
      </c>
      <c r="H891">
        <v>5.93</v>
      </c>
      <c r="I891">
        <v>0.28000000000000003</v>
      </c>
      <c r="J891">
        <f t="shared" si="52"/>
        <v>5.6499999999999995</v>
      </c>
      <c r="K891" s="84">
        <f t="shared" si="53"/>
        <v>1949.2499999999998</v>
      </c>
      <c r="L891" s="84">
        <f t="shared" si="54"/>
        <v>5</v>
      </c>
      <c r="M891" s="84">
        <f t="shared" si="55"/>
        <v>1725</v>
      </c>
      <c r="N891" s="85" t="s">
        <v>1047</v>
      </c>
    </row>
    <row r="892" spans="1:14">
      <c r="A892" s="82">
        <v>43906</v>
      </c>
      <c r="C892" t="s">
        <v>13</v>
      </c>
      <c r="D892" t="s">
        <v>14</v>
      </c>
      <c r="E892" t="s">
        <v>15</v>
      </c>
      <c r="F892" t="s">
        <v>16</v>
      </c>
      <c r="G892">
        <v>11074</v>
      </c>
      <c r="H892">
        <v>5.93</v>
      </c>
      <c r="I892">
        <v>0.28000000000000003</v>
      </c>
      <c r="J892">
        <f t="shared" si="52"/>
        <v>5.6499999999999995</v>
      </c>
      <c r="K892" s="84">
        <f t="shared" si="53"/>
        <v>62568.099999999991</v>
      </c>
      <c r="L892" s="84">
        <f t="shared" si="54"/>
        <v>5</v>
      </c>
      <c r="M892" s="84">
        <f t="shared" si="55"/>
        <v>55370</v>
      </c>
      <c r="N892" s="85" t="s">
        <v>1047</v>
      </c>
    </row>
    <row r="893" spans="1:14">
      <c r="A893" s="82">
        <v>43906</v>
      </c>
      <c r="C893" t="s">
        <v>13</v>
      </c>
      <c r="D893" t="s">
        <v>14</v>
      </c>
      <c r="E893" t="s">
        <v>15</v>
      </c>
      <c r="F893" t="s">
        <v>16</v>
      </c>
      <c r="G893">
        <v>8854</v>
      </c>
      <c r="H893">
        <v>5.93</v>
      </c>
      <c r="I893">
        <v>0.28000000000000003</v>
      </c>
      <c r="J893">
        <f t="shared" si="52"/>
        <v>5.6499999999999995</v>
      </c>
      <c r="K893" s="84">
        <f t="shared" si="53"/>
        <v>50025.1</v>
      </c>
      <c r="L893" s="84">
        <f t="shared" si="54"/>
        <v>5</v>
      </c>
      <c r="M893" s="84">
        <f t="shared" si="55"/>
        <v>44270</v>
      </c>
      <c r="N893" s="85" t="s">
        <v>1047</v>
      </c>
    </row>
    <row r="894" spans="1:14">
      <c r="A894" s="82">
        <v>43906</v>
      </c>
      <c r="C894" t="s">
        <v>13</v>
      </c>
      <c r="D894" t="s">
        <v>14</v>
      </c>
      <c r="E894" t="s">
        <v>15</v>
      </c>
      <c r="F894" t="s">
        <v>89</v>
      </c>
      <c r="G894">
        <v>1860</v>
      </c>
      <c r="H894">
        <v>5.93</v>
      </c>
      <c r="I894">
        <v>0.28000000000000003</v>
      </c>
      <c r="J894">
        <f t="shared" si="52"/>
        <v>5.6499999999999995</v>
      </c>
      <c r="K894" s="84">
        <f t="shared" si="53"/>
        <v>10508.999999999998</v>
      </c>
      <c r="L894" s="84">
        <f t="shared" si="54"/>
        <v>5</v>
      </c>
      <c r="M894" s="84">
        <f t="shared" si="55"/>
        <v>9300</v>
      </c>
      <c r="N894" s="85" t="s">
        <v>1047</v>
      </c>
    </row>
    <row r="895" spans="1:14">
      <c r="A895" s="82">
        <v>43906</v>
      </c>
      <c r="C895" t="s">
        <v>13</v>
      </c>
      <c r="D895" t="s">
        <v>14</v>
      </c>
      <c r="E895" t="s">
        <v>15</v>
      </c>
      <c r="F895" t="s">
        <v>89</v>
      </c>
      <c r="G895">
        <v>180</v>
      </c>
      <c r="H895">
        <v>5.93</v>
      </c>
      <c r="I895">
        <v>0.28000000000000003</v>
      </c>
      <c r="J895">
        <f t="shared" si="52"/>
        <v>5.6499999999999995</v>
      </c>
      <c r="K895" s="84">
        <f t="shared" si="53"/>
        <v>1016.9999999999999</v>
      </c>
      <c r="L895" s="84">
        <f t="shared" si="54"/>
        <v>5</v>
      </c>
      <c r="M895" s="84">
        <f t="shared" si="55"/>
        <v>900</v>
      </c>
      <c r="N895" s="85" t="s">
        <v>1047</v>
      </c>
    </row>
    <row r="896" spans="1:14">
      <c r="A896" s="82">
        <v>43906</v>
      </c>
      <c r="C896" t="s">
        <v>13</v>
      </c>
      <c r="D896" t="s">
        <v>14</v>
      </c>
      <c r="E896" t="s">
        <v>15</v>
      </c>
      <c r="F896" t="s">
        <v>19</v>
      </c>
      <c r="G896">
        <v>5030</v>
      </c>
      <c r="H896">
        <v>5.93</v>
      </c>
      <c r="I896">
        <v>0.28000000000000003</v>
      </c>
      <c r="J896">
        <f t="shared" si="52"/>
        <v>5.6499999999999995</v>
      </c>
      <c r="K896" s="84">
        <f t="shared" si="53"/>
        <v>28419.499999999996</v>
      </c>
      <c r="L896" s="84">
        <f t="shared" si="54"/>
        <v>5</v>
      </c>
      <c r="M896" s="84">
        <f t="shared" si="55"/>
        <v>25150</v>
      </c>
      <c r="N896" s="85" t="s">
        <v>1047</v>
      </c>
    </row>
    <row r="897" spans="1:14">
      <c r="A897" s="82">
        <v>43906</v>
      </c>
      <c r="C897" t="s">
        <v>13</v>
      </c>
      <c r="D897" t="s">
        <v>14</v>
      </c>
      <c r="E897" t="s">
        <v>15</v>
      </c>
      <c r="F897" t="s">
        <v>230</v>
      </c>
      <c r="G897">
        <v>692</v>
      </c>
      <c r="H897">
        <v>5.93</v>
      </c>
      <c r="I897">
        <v>0.28000000000000003</v>
      </c>
      <c r="J897">
        <f t="shared" si="52"/>
        <v>5.6499999999999995</v>
      </c>
      <c r="K897" s="84">
        <f t="shared" si="53"/>
        <v>3909.7999999999997</v>
      </c>
      <c r="L897" s="84">
        <f t="shared" si="54"/>
        <v>5</v>
      </c>
      <c r="M897" s="84">
        <f t="shared" si="55"/>
        <v>3460</v>
      </c>
      <c r="N897" s="85" t="s">
        <v>1047</v>
      </c>
    </row>
    <row r="898" spans="1:14">
      <c r="A898" s="82">
        <v>43906</v>
      </c>
      <c r="C898" t="s">
        <v>13</v>
      </c>
      <c r="D898" t="s">
        <v>14</v>
      </c>
      <c r="E898" t="s">
        <v>15</v>
      </c>
      <c r="F898" t="s">
        <v>106</v>
      </c>
      <c r="G898">
        <v>100</v>
      </c>
      <c r="H898">
        <v>5.93</v>
      </c>
      <c r="I898">
        <v>0.28000000000000003</v>
      </c>
      <c r="J898">
        <f t="shared" si="52"/>
        <v>5.6499999999999995</v>
      </c>
      <c r="K898" s="84">
        <f t="shared" si="53"/>
        <v>565</v>
      </c>
      <c r="L898" s="84">
        <f t="shared" si="54"/>
        <v>5</v>
      </c>
      <c r="M898" s="84">
        <f t="shared" si="55"/>
        <v>500</v>
      </c>
      <c r="N898" s="85" t="s">
        <v>1047</v>
      </c>
    </row>
    <row r="899" spans="1:14">
      <c r="A899" s="82">
        <v>43906</v>
      </c>
      <c r="C899" t="s">
        <v>13</v>
      </c>
      <c r="D899" t="s">
        <v>14</v>
      </c>
      <c r="E899" t="s">
        <v>15</v>
      </c>
      <c r="F899" t="s">
        <v>25</v>
      </c>
      <c r="G899">
        <v>4922</v>
      </c>
      <c r="H899">
        <v>5.93</v>
      </c>
      <c r="I899">
        <v>0.28000000000000003</v>
      </c>
      <c r="J899">
        <f t="shared" ref="J899:J962" si="56">H899-I899</f>
        <v>5.6499999999999995</v>
      </c>
      <c r="K899" s="84">
        <f t="shared" ref="K899:K962" si="57">J899*G899</f>
        <v>27809.299999999996</v>
      </c>
      <c r="L899" s="84">
        <f t="shared" ref="L899:L962" si="58">J899/1.13</f>
        <v>5</v>
      </c>
      <c r="M899" s="84">
        <f t="shared" ref="M899:M962" si="59">L899*G899</f>
        <v>24610</v>
      </c>
      <c r="N899" s="85" t="s">
        <v>1047</v>
      </c>
    </row>
    <row r="900" spans="1:14">
      <c r="A900" s="82">
        <v>43906</v>
      </c>
      <c r="C900" t="s">
        <v>13</v>
      </c>
      <c r="D900" t="s">
        <v>14</v>
      </c>
      <c r="E900" t="s">
        <v>15</v>
      </c>
      <c r="F900" t="s">
        <v>149</v>
      </c>
      <c r="G900">
        <v>2486</v>
      </c>
      <c r="H900">
        <v>5.93</v>
      </c>
      <c r="I900">
        <v>0.28000000000000003</v>
      </c>
      <c r="J900">
        <f t="shared" si="56"/>
        <v>5.6499999999999995</v>
      </c>
      <c r="K900" s="84">
        <f t="shared" si="57"/>
        <v>14045.899999999998</v>
      </c>
      <c r="L900" s="84">
        <f t="shared" si="58"/>
        <v>5</v>
      </c>
      <c r="M900" s="84">
        <f t="shared" si="59"/>
        <v>12430</v>
      </c>
      <c r="N900" s="85" t="s">
        <v>1047</v>
      </c>
    </row>
    <row r="901" spans="1:14">
      <c r="A901" s="82">
        <v>43906</v>
      </c>
      <c r="C901" t="s">
        <v>13</v>
      </c>
      <c r="D901" t="s">
        <v>14</v>
      </c>
      <c r="E901" t="s">
        <v>15</v>
      </c>
      <c r="F901" t="s">
        <v>149</v>
      </c>
      <c r="G901">
        <v>130</v>
      </c>
      <c r="H901">
        <v>5.93</v>
      </c>
      <c r="I901">
        <v>0.28000000000000003</v>
      </c>
      <c r="J901">
        <f t="shared" si="56"/>
        <v>5.6499999999999995</v>
      </c>
      <c r="K901" s="84">
        <f t="shared" si="57"/>
        <v>734.49999999999989</v>
      </c>
      <c r="L901" s="84">
        <f t="shared" si="58"/>
        <v>5</v>
      </c>
      <c r="M901" s="84">
        <f t="shared" si="59"/>
        <v>650</v>
      </c>
      <c r="N901" s="85" t="s">
        <v>1047</v>
      </c>
    </row>
    <row r="902" spans="1:14">
      <c r="A902" s="82">
        <v>43906</v>
      </c>
      <c r="C902" t="s">
        <v>13</v>
      </c>
      <c r="D902" t="s">
        <v>14</v>
      </c>
      <c r="E902" t="s">
        <v>15</v>
      </c>
      <c r="F902" t="s">
        <v>44</v>
      </c>
      <c r="G902">
        <v>4650</v>
      </c>
      <c r="H902">
        <v>5.93</v>
      </c>
      <c r="I902">
        <v>0.28000000000000003</v>
      </c>
      <c r="J902">
        <f t="shared" si="56"/>
        <v>5.6499999999999995</v>
      </c>
      <c r="K902" s="84">
        <f t="shared" si="57"/>
        <v>26272.499999999996</v>
      </c>
      <c r="L902" s="84">
        <f t="shared" si="58"/>
        <v>5</v>
      </c>
      <c r="M902" s="84">
        <f t="shared" si="59"/>
        <v>23250</v>
      </c>
      <c r="N902" s="85" t="s">
        <v>1047</v>
      </c>
    </row>
    <row r="903" spans="1:14">
      <c r="A903" s="82">
        <v>43906</v>
      </c>
      <c r="C903" t="s">
        <v>13</v>
      </c>
      <c r="D903" t="s">
        <v>14</v>
      </c>
      <c r="E903" t="s">
        <v>15</v>
      </c>
      <c r="F903" t="s">
        <v>498</v>
      </c>
      <c r="G903">
        <v>1036</v>
      </c>
      <c r="H903">
        <v>5.93</v>
      </c>
      <c r="I903">
        <v>0.28000000000000003</v>
      </c>
      <c r="J903">
        <f t="shared" si="56"/>
        <v>5.6499999999999995</v>
      </c>
      <c r="K903" s="84">
        <f t="shared" si="57"/>
        <v>5853.4</v>
      </c>
      <c r="L903" s="84">
        <f t="shared" si="58"/>
        <v>5</v>
      </c>
      <c r="M903" s="84">
        <f t="shared" si="59"/>
        <v>5180</v>
      </c>
      <c r="N903" s="85" t="s">
        <v>1047</v>
      </c>
    </row>
    <row r="904" spans="1:14">
      <c r="A904" s="82">
        <v>43906</v>
      </c>
      <c r="C904" t="s">
        <v>13</v>
      </c>
      <c r="D904" t="s">
        <v>14</v>
      </c>
      <c r="E904" t="s">
        <v>15</v>
      </c>
      <c r="F904" t="s">
        <v>27</v>
      </c>
      <c r="G904">
        <v>2969</v>
      </c>
      <c r="H904">
        <v>5.93</v>
      </c>
      <c r="I904">
        <v>0.28000000000000003</v>
      </c>
      <c r="J904">
        <f t="shared" si="56"/>
        <v>5.6499999999999995</v>
      </c>
      <c r="K904" s="84">
        <f t="shared" si="57"/>
        <v>16774.849999999999</v>
      </c>
      <c r="L904" s="84">
        <f t="shared" si="58"/>
        <v>5</v>
      </c>
      <c r="M904" s="84">
        <f t="shared" si="59"/>
        <v>14845</v>
      </c>
      <c r="N904" s="85" t="s">
        <v>1047</v>
      </c>
    </row>
    <row r="905" spans="1:14">
      <c r="A905" s="82">
        <v>43906</v>
      </c>
      <c r="C905" t="s">
        <v>13</v>
      </c>
      <c r="D905" t="s">
        <v>14</v>
      </c>
      <c r="E905" t="s">
        <v>15</v>
      </c>
      <c r="F905" t="s">
        <v>27</v>
      </c>
      <c r="G905">
        <v>2692</v>
      </c>
      <c r="H905">
        <v>5.93</v>
      </c>
      <c r="I905">
        <v>0.28000000000000003</v>
      </c>
      <c r="J905">
        <f t="shared" si="56"/>
        <v>5.6499999999999995</v>
      </c>
      <c r="K905" s="84">
        <f t="shared" si="57"/>
        <v>15209.8</v>
      </c>
      <c r="L905" s="84">
        <f t="shared" si="58"/>
        <v>5</v>
      </c>
      <c r="M905" s="84">
        <f t="shared" si="59"/>
        <v>13460</v>
      </c>
      <c r="N905" s="85" t="s">
        <v>1047</v>
      </c>
    </row>
    <row r="906" spans="1:14">
      <c r="A906" s="82">
        <v>43906</v>
      </c>
      <c r="C906" t="s">
        <v>13</v>
      </c>
      <c r="D906" t="s">
        <v>14</v>
      </c>
      <c r="E906" t="s">
        <v>15</v>
      </c>
      <c r="F906" t="s">
        <v>64</v>
      </c>
      <c r="G906">
        <v>1027</v>
      </c>
      <c r="H906">
        <v>5.93</v>
      </c>
      <c r="I906">
        <v>0.28000000000000003</v>
      </c>
      <c r="J906">
        <f t="shared" si="56"/>
        <v>5.6499999999999995</v>
      </c>
      <c r="K906" s="84">
        <f t="shared" si="57"/>
        <v>5802.5499999999993</v>
      </c>
      <c r="L906" s="84">
        <f t="shared" si="58"/>
        <v>5</v>
      </c>
      <c r="M906" s="84">
        <f t="shared" si="59"/>
        <v>5135</v>
      </c>
      <c r="N906" s="85" t="s">
        <v>1047</v>
      </c>
    </row>
    <row r="907" spans="1:14">
      <c r="A907" s="82">
        <v>43906</v>
      </c>
      <c r="C907" t="s">
        <v>13</v>
      </c>
      <c r="D907" t="s">
        <v>14</v>
      </c>
      <c r="E907" t="s">
        <v>15</v>
      </c>
      <c r="F907" t="s">
        <v>64</v>
      </c>
      <c r="G907">
        <v>1071</v>
      </c>
      <c r="H907">
        <v>5.93</v>
      </c>
      <c r="I907">
        <v>0.28000000000000003</v>
      </c>
      <c r="J907">
        <f t="shared" si="56"/>
        <v>5.6499999999999995</v>
      </c>
      <c r="K907" s="84">
        <f t="shared" si="57"/>
        <v>6051.15</v>
      </c>
      <c r="L907" s="84">
        <f t="shared" si="58"/>
        <v>5</v>
      </c>
      <c r="M907" s="84">
        <f t="shared" si="59"/>
        <v>5355</v>
      </c>
      <c r="N907" s="85" t="s">
        <v>1047</v>
      </c>
    </row>
    <row r="908" spans="1:14">
      <c r="A908" s="82">
        <v>43906</v>
      </c>
      <c r="C908" t="s">
        <v>13</v>
      </c>
      <c r="D908" t="s">
        <v>14</v>
      </c>
      <c r="E908" t="s">
        <v>15</v>
      </c>
      <c r="F908" t="s">
        <v>64</v>
      </c>
      <c r="G908">
        <v>340</v>
      </c>
      <c r="H908">
        <v>5.93</v>
      </c>
      <c r="I908">
        <v>0.28000000000000003</v>
      </c>
      <c r="J908">
        <f t="shared" si="56"/>
        <v>5.6499999999999995</v>
      </c>
      <c r="K908" s="84">
        <f t="shared" si="57"/>
        <v>1920.9999999999998</v>
      </c>
      <c r="L908" s="84">
        <f t="shared" si="58"/>
        <v>5</v>
      </c>
      <c r="M908" s="84">
        <f t="shared" si="59"/>
        <v>1700</v>
      </c>
      <c r="N908" s="85" t="s">
        <v>1047</v>
      </c>
    </row>
    <row r="909" spans="1:14">
      <c r="A909" s="82">
        <v>43907</v>
      </c>
      <c r="C909" t="s">
        <v>13</v>
      </c>
      <c r="D909" t="s">
        <v>14</v>
      </c>
      <c r="E909" t="s">
        <v>15</v>
      </c>
      <c r="F909" t="s">
        <v>241</v>
      </c>
      <c r="G909">
        <v>2828</v>
      </c>
      <c r="H909">
        <v>5.93</v>
      </c>
      <c r="I909">
        <v>0.28000000000000003</v>
      </c>
      <c r="J909">
        <f t="shared" si="56"/>
        <v>5.6499999999999995</v>
      </c>
      <c r="K909" s="84">
        <f t="shared" si="57"/>
        <v>15978.199999999999</v>
      </c>
      <c r="L909" s="84">
        <f t="shared" si="58"/>
        <v>5</v>
      </c>
      <c r="M909" s="84">
        <f t="shared" si="59"/>
        <v>14140</v>
      </c>
      <c r="N909" s="85" t="s">
        <v>1047</v>
      </c>
    </row>
    <row r="910" spans="1:14">
      <c r="A910" s="82">
        <v>43907</v>
      </c>
      <c r="C910" t="s">
        <v>13</v>
      </c>
      <c r="D910" t="s">
        <v>14</v>
      </c>
      <c r="E910" t="s">
        <v>15</v>
      </c>
      <c r="F910" t="s">
        <v>170</v>
      </c>
      <c r="G910">
        <v>832</v>
      </c>
      <c r="H910">
        <v>5.93</v>
      </c>
      <c r="I910">
        <v>0.28000000000000003</v>
      </c>
      <c r="J910">
        <f t="shared" si="56"/>
        <v>5.6499999999999995</v>
      </c>
      <c r="K910" s="84">
        <f t="shared" si="57"/>
        <v>4700.7999999999993</v>
      </c>
      <c r="L910" s="84">
        <f t="shared" si="58"/>
        <v>5</v>
      </c>
      <c r="M910" s="84">
        <f t="shared" si="59"/>
        <v>4160</v>
      </c>
      <c r="N910" s="85" t="s">
        <v>1047</v>
      </c>
    </row>
    <row r="911" spans="1:14">
      <c r="A911" s="82">
        <v>43907</v>
      </c>
      <c r="C911" t="s">
        <v>13</v>
      </c>
      <c r="D911" t="s">
        <v>14</v>
      </c>
      <c r="E911" t="s">
        <v>15</v>
      </c>
      <c r="F911" t="s">
        <v>170</v>
      </c>
      <c r="G911">
        <v>939</v>
      </c>
      <c r="H911">
        <v>5.93</v>
      </c>
      <c r="I911">
        <v>0.28000000000000003</v>
      </c>
      <c r="J911">
        <f t="shared" si="56"/>
        <v>5.6499999999999995</v>
      </c>
      <c r="K911" s="84">
        <f t="shared" si="57"/>
        <v>5305.3499999999995</v>
      </c>
      <c r="L911" s="84">
        <f t="shared" si="58"/>
        <v>5</v>
      </c>
      <c r="M911" s="84">
        <f t="shared" si="59"/>
        <v>4695</v>
      </c>
      <c r="N911" s="85" t="s">
        <v>1047</v>
      </c>
    </row>
    <row r="912" spans="1:14">
      <c r="A912" s="82">
        <v>43907</v>
      </c>
      <c r="C912" t="s">
        <v>13</v>
      </c>
      <c r="D912" t="s">
        <v>14</v>
      </c>
      <c r="E912" t="s">
        <v>15</v>
      </c>
      <c r="F912" t="s">
        <v>170</v>
      </c>
      <c r="G912">
        <v>307</v>
      </c>
      <c r="H912">
        <v>5.93</v>
      </c>
      <c r="I912">
        <v>0.28000000000000003</v>
      </c>
      <c r="J912">
        <f t="shared" si="56"/>
        <v>5.6499999999999995</v>
      </c>
      <c r="K912" s="84">
        <f t="shared" si="57"/>
        <v>1734.5499999999997</v>
      </c>
      <c r="L912" s="84">
        <f t="shared" si="58"/>
        <v>5</v>
      </c>
      <c r="M912" s="84">
        <f t="shared" si="59"/>
        <v>1535</v>
      </c>
      <c r="N912" s="85" t="s">
        <v>1047</v>
      </c>
    </row>
    <row r="913" spans="1:14">
      <c r="A913" s="82">
        <v>43907</v>
      </c>
      <c r="C913" t="s">
        <v>13</v>
      </c>
      <c r="D913" t="s">
        <v>14</v>
      </c>
      <c r="E913" t="s">
        <v>15</v>
      </c>
      <c r="F913" t="s">
        <v>170</v>
      </c>
      <c r="G913">
        <v>1024</v>
      </c>
      <c r="H913">
        <v>5.93</v>
      </c>
      <c r="I913">
        <v>0.28000000000000003</v>
      </c>
      <c r="J913">
        <f t="shared" si="56"/>
        <v>5.6499999999999995</v>
      </c>
      <c r="K913" s="84">
        <f t="shared" si="57"/>
        <v>5785.5999999999995</v>
      </c>
      <c r="L913" s="84">
        <f t="shared" si="58"/>
        <v>5</v>
      </c>
      <c r="M913" s="84">
        <f t="shared" si="59"/>
        <v>5120</v>
      </c>
      <c r="N913" s="85" t="s">
        <v>1047</v>
      </c>
    </row>
    <row r="914" spans="1:14">
      <c r="A914" s="82">
        <v>43907</v>
      </c>
      <c r="C914" t="s">
        <v>13</v>
      </c>
      <c r="D914" t="s">
        <v>14</v>
      </c>
      <c r="E914" t="s">
        <v>15</v>
      </c>
      <c r="F914" t="s">
        <v>170</v>
      </c>
      <c r="G914">
        <v>1144</v>
      </c>
      <c r="H914">
        <v>5.93</v>
      </c>
      <c r="I914">
        <v>0.28000000000000003</v>
      </c>
      <c r="J914">
        <f t="shared" si="56"/>
        <v>5.6499999999999995</v>
      </c>
      <c r="K914" s="84">
        <f t="shared" si="57"/>
        <v>6463.5999999999995</v>
      </c>
      <c r="L914" s="84">
        <f t="shared" si="58"/>
        <v>5</v>
      </c>
      <c r="M914" s="84">
        <f t="shared" si="59"/>
        <v>5720</v>
      </c>
      <c r="N914" s="85" t="s">
        <v>1047</v>
      </c>
    </row>
    <row r="915" spans="1:14">
      <c r="A915" s="82">
        <v>43907</v>
      </c>
      <c r="C915" t="s">
        <v>13</v>
      </c>
      <c r="D915" t="s">
        <v>14</v>
      </c>
      <c r="E915" t="s">
        <v>15</v>
      </c>
      <c r="F915" t="s">
        <v>170</v>
      </c>
      <c r="G915">
        <v>172</v>
      </c>
      <c r="H915">
        <v>5.93</v>
      </c>
      <c r="I915">
        <v>0.28000000000000003</v>
      </c>
      <c r="J915">
        <f t="shared" si="56"/>
        <v>5.6499999999999995</v>
      </c>
      <c r="K915" s="84">
        <f t="shared" si="57"/>
        <v>971.8</v>
      </c>
      <c r="L915" s="84">
        <f t="shared" si="58"/>
        <v>5</v>
      </c>
      <c r="M915" s="84">
        <f t="shared" si="59"/>
        <v>860</v>
      </c>
      <c r="N915" s="85" t="s">
        <v>1047</v>
      </c>
    </row>
    <row r="916" spans="1:14">
      <c r="A916" s="82">
        <v>43907</v>
      </c>
      <c r="C916" t="s">
        <v>13</v>
      </c>
      <c r="D916" t="s">
        <v>14</v>
      </c>
      <c r="E916" t="s">
        <v>15</v>
      </c>
      <c r="F916" t="s">
        <v>34</v>
      </c>
      <c r="G916">
        <v>4107</v>
      </c>
      <c r="H916">
        <v>5.93</v>
      </c>
      <c r="I916">
        <v>0.28000000000000003</v>
      </c>
      <c r="J916">
        <f t="shared" si="56"/>
        <v>5.6499999999999995</v>
      </c>
      <c r="K916" s="84">
        <f t="shared" si="57"/>
        <v>23204.55</v>
      </c>
      <c r="L916" s="84">
        <f t="shared" si="58"/>
        <v>5</v>
      </c>
      <c r="M916" s="84">
        <f t="shared" si="59"/>
        <v>20535</v>
      </c>
      <c r="N916" s="85" t="s">
        <v>1047</v>
      </c>
    </row>
    <row r="917" spans="1:14">
      <c r="A917" s="82">
        <v>43907</v>
      </c>
      <c r="C917" t="s">
        <v>13</v>
      </c>
      <c r="D917" t="s">
        <v>14</v>
      </c>
      <c r="E917" t="s">
        <v>15</v>
      </c>
      <c r="F917" t="s">
        <v>35</v>
      </c>
      <c r="G917">
        <v>9067</v>
      </c>
      <c r="H917">
        <v>5.93</v>
      </c>
      <c r="I917">
        <v>0.28000000000000003</v>
      </c>
      <c r="J917">
        <f t="shared" si="56"/>
        <v>5.6499999999999995</v>
      </c>
      <c r="K917" s="84">
        <f t="shared" si="57"/>
        <v>51228.549999999996</v>
      </c>
      <c r="L917" s="84">
        <f t="shared" si="58"/>
        <v>5</v>
      </c>
      <c r="M917" s="84">
        <f t="shared" si="59"/>
        <v>45335</v>
      </c>
      <c r="N917" s="85" t="s">
        <v>1047</v>
      </c>
    </row>
    <row r="918" spans="1:14">
      <c r="A918" s="82">
        <v>43907</v>
      </c>
      <c r="C918" t="s">
        <v>13</v>
      </c>
      <c r="D918" t="s">
        <v>14</v>
      </c>
      <c r="E918" t="s">
        <v>15</v>
      </c>
      <c r="F918" t="s">
        <v>29</v>
      </c>
      <c r="G918">
        <v>5643</v>
      </c>
      <c r="H918">
        <v>5.93</v>
      </c>
      <c r="I918">
        <v>0.28000000000000003</v>
      </c>
      <c r="J918">
        <f t="shared" si="56"/>
        <v>5.6499999999999995</v>
      </c>
      <c r="K918" s="84">
        <f t="shared" si="57"/>
        <v>31882.949999999997</v>
      </c>
      <c r="L918" s="84">
        <f t="shared" si="58"/>
        <v>5</v>
      </c>
      <c r="M918" s="84">
        <f t="shared" si="59"/>
        <v>28215</v>
      </c>
      <c r="N918" s="85" t="s">
        <v>1047</v>
      </c>
    </row>
    <row r="919" spans="1:14">
      <c r="A919" s="82">
        <v>43907</v>
      </c>
      <c r="C919" t="s">
        <v>13</v>
      </c>
      <c r="D919" t="s">
        <v>14</v>
      </c>
      <c r="E919" t="s">
        <v>15</v>
      </c>
      <c r="F919" t="s">
        <v>29</v>
      </c>
      <c r="G919">
        <v>1515</v>
      </c>
      <c r="H919">
        <v>5.93</v>
      </c>
      <c r="I919">
        <v>0.28000000000000003</v>
      </c>
      <c r="J919">
        <f t="shared" si="56"/>
        <v>5.6499999999999995</v>
      </c>
      <c r="K919" s="84">
        <f t="shared" si="57"/>
        <v>8559.75</v>
      </c>
      <c r="L919" s="84">
        <f t="shared" si="58"/>
        <v>5</v>
      </c>
      <c r="M919" s="84">
        <f t="shared" si="59"/>
        <v>7575</v>
      </c>
      <c r="N919" s="85" t="s">
        <v>1047</v>
      </c>
    </row>
    <row r="920" spans="1:14">
      <c r="A920" s="82">
        <v>43907</v>
      </c>
      <c r="C920" t="s">
        <v>13</v>
      </c>
      <c r="D920" t="s">
        <v>14</v>
      </c>
      <c r="E920" t="s">
        <v>15</v>
      </c>
      <c r="F920" t="s">
        <v>29</v>
      </c>
      <c r="G920">
        <v>2491</v>
      </c>
      <c r="H920">
        <v>5.93</v>
      </c>
      <c r="I920">
        <v>0.28000000000000003</v>
      </c>
      <c r="J920">
        <f t="shared" si="56"/>
        <v>5.6499999999999995</v>
      </c>
      <c r="K920" s="84">
        <f t="shared" si="57"/>
        <v>14074.149999999998</v>
      </c>
      <c r="L920" s="84">
        <f t="shared" si="58"/>
        <v>5</v>
      </c>
      <c r="M920" s="84">
        <f t="shared" si="59"/>
        <v>12455</v>
      </c>
      <c r="N920" s="85" t="s">
        <v>1047</v>
      </c>
    </row>
    <row r="921" spans="1:14">
      <c r="A921" s="82">
        <v>43907</v>
      </c>
      <c r="C921" t="s">
        <v>13</v>
      </c>
      <c r="D921" t="s">
        <v>14</v>
      </c>
      <c r="E921" t="s">
        <v>15</v>
      </c>
      <c r="F921" t="s">
        <v>37</v>
      </c>
      <c r="G921">
        <v>3337</v>
      </c>
      <c r="H921">
        <v>5.93</v>
      </c>
      <c r="I921">
        <v>0.28000000000000003</v>
      </c>
      <c r="J921">
        <f t="shared" si="56"/>
        <v>5.6499999999999995</v>
      </c>
      <c r="K921" s="84">
        <f t="shared" si="57"/>
        <v>18854.05</v>
      </c>
      <c r="L921" s="84">
        <f t="shared" si="58"/>
        <v>5</v>
      </c>
      <c r="M921" s="84">
        <f t="shared" si="59"/>
        <v>16685</v>
      </c>
      <c r="N921" s="85" t="s">
        <v>1047</v>
      </c>
    </row>
    <row r="922" spans="1:14">
      <c r="A922" s="82">
        <v>43907</v>
      </c>
      <c r="C922" t="s">
        <v>13</v>
      </c>
      <c r="D922" t="s">
        <v>14</v>
      </c>
      <c r="E922" t="s">
        <v>15</v>
      </c>
      <c r="F922" t="s">
        <v>39</v>
      </c>
      <c r="G922">
        <v>6242</v>
      </c>
      <c r="H922">
        <v>5.93</v>
      </c>
      <c r="I922">
        <v>0.28000000000000003</v>
      </c>
      <c r="J922">
        <f t="shared" si="56"/>
        <v>5.6499999999999995</v>
      </c>
      <c r="K922" s="84">
        <f t="shared" si="57"/>
        <v>35267.299999999996</v>
      </c>
      <c r="L922" s="84">
        <f t="shared" si="58"/>
        <v>5</v>
      </c>
      <c r="M922" s="84">
        <f t="shared" si="59"/>
        <v>31210</v>
      </c>
      <c r="N922" s="85" t="s">
        <v>1047</v>
      </c>
    </row>
    <row r="923" spans="1:14">
      <c r="A923" s="82">
        <v>43907</v>
      </c>
      <c r="C923" t="s">
        <v>13</v>
      </c>
      <c r="D923" t="s">
        <v>14</v>
      </c>
      <c r="E923" t="s">
        <v>15</v>
      </c>
      <c r="F923" t="s">
        <v>39</v>
      </c>
      <c r="G923">
        <v>636</v>
      </c>
      <c r="H923">
        <v>5.93</v>
      </c>
      <c r="I923">
        <v>0.28000000000000003</v>
      </c>
      <c r="J923">
        <f t="shared" si="56"/>
        <v>5.6499999999999995</v>
      </c>
      <c r="K923" s="84">
        <f t="shared" si="57"/>
        <v>3593.3999999999996</v>
      </c>
      <c r="L923" s="84">
        <f t="shared" si="58"/>
        <v>5</v>
      </c>
      <c r="M923" s="84">
        <f t="shared" si="59"/>
        <v>3180</v>
      </c>
      <c r="N923" s="85" t="s">
        <v>1047</v>
      </c>
    </row>
    <row r="924" spans="1:14">
      <c r="A924" s="82">
        <v>43907</v>
      </c>
      <c r="C924" t="s">
        <v>13</v>
      </c>
      <c r="D924" t="s">
        <v>14</v>
      </c>
      <c r="E924" t="s">
        <v>15</v>
      </c>
      <c r="F924" t="s">
        <v>197</v>
      </c>
      <c r="G924">
        <v>5069</v>
      </c>
      <c r="H924">
        <v>5.93</v>
      </c>
      <c r="I924">
        <v>0.28000000000000003</v>
      </c>
      <c r="J924">
        <f t="shared" si="56"/>
        <v>5.6499999999999995</v>
      </c>
      <c r="K924" s="84">
        <f t="shared" si="57"/>
        <v>28639.85</v>
      </c>
      <c r="L924" s="84">
        <f t="shared" si="58"/>
        <v>5</v>
      </c>
      <c r="M924" s="84">
        <f t="shared" si="59"/>
        <v>25345</v>
      </c>
      <c r="N924" s="85" t="s">
        <v>1047</v>
      </c>
    </row>
    <row r="925" spans="1:14">
      <c r="A925" s="82">
        <v>43907</v>
      </c>
      <c r="C925" t="s">
        <v>13</v>
      </c>
      <c r="D925" t="s">
        <v>14</v>
      </c>
      <c r="E925" t="s">
        <v>15</v>
      </c>
      <c r="F925" t="s">
        <v>83</v>
      </c>
      <c r="G925">
        <v>420</v>
      </c>
      <c r="H925">
        <v>5.93</v>
      </c>
      <c r="I925">
        <v>0.28000000000000003</v>
      </c>
      <c r="J925">
        <f t="shared" si="56"/>
        <v>5.6499999999999995</v>
      </c>
      <c r="K925" s="84">
        <f t="shared" si="57"/>
        <v>2373</v>
      </c>
      <c r="L925" s="84">
        <f t="shared" si="58"/>
        <v>5</v>
      </c>
      <c r="M925" s="84">
        <f t="shared" si="59"/>
        <v>2100</v>
      </c>
      <c r="N925" s="85" t="s">
        <v>1047</v>
      </c>
    </row>
    <row r="926" spans="1:14">
      <c r="A926" s="82">
        <v>43907</v>
      </c>
      <c r="C926" t="s">
        <v>13</v>
      </c>
      <c r="D926" t="s">
        <v>14</v>
      </c>
      <c r="E926" t="s">
        <v>15</v>
      </c>
      <c r="F926" t="s">
        <v>83</v>
      </c>
      <c r="G926">
        <v>678</v>
      </c>
      <c r="H926">
        <v>5.93</v>
      </c>
      <c r="I926">
        <v>0.28000000000000003</v>
      </c>
      <c r="J926">
        <f t="shared" si="56"/>
        <v>5.6499999999999995</v>
      </c>
      <c r="K926" s="84">
        <f t="shared" si="57"/>
        <v>3830.7</v>
      </c>
      <c r="L926" s="84">
        <f t="shared" si="58"/>
        <v>5</v>
      </c>
      <c r="M926" s="84">
        <f t="shared" si="59"/>
        <v>3390</v>
      </c>
      <c r="N926" s="85" t="s">
        <v>1047</v>
      </c>
    </row>
    <row r="927" spans="1:14">
      <c r="A927" s="82">
        <v>43907</v>
      </c>
      <c r="C927" t="s">
        <v>13</v>
      </c>
      <c r="D927" t="s">
        <v>14</v>
      </c>
      <c r="E927" t="s">
        <v>15</v>
      </c>
      <c r="F927" t="s">
        <v>83</v>
      </c>
      <c r="G927">
        <v>859</v>
      </c>
      <c r="H927">
        <v>5.93</v>
      </c>
      <c r="I927">
        <v>0.28000000000000003</v>
      </c>
      <c r="J927">
        <f t="shared" si="56"/>
        <v>5.6499999999999995</v>
      </c>
      <c r="K927" s="84">
        <f t="shared" si="57"/>
        <v>4853.3499999999995</v>
      </c>
      <c r="L927" s="84">
        <f t="shared" si="58"/>
        <v>5</v>
      </c>
      <c r="M927" s="84">
        <f t="shared" si="59"/>
        <v>4295</v>
      </c>
      <c r="N927" s="85" t="s">
        <v>1047</v>
      </c>
    </row>
    <row r="928" spans="1:14">
      <c r="A928" s="82">
        <v>43907</v>
      </c>
      <c r="C928" t="s">
        <v>13</v>
      </c>
      <c r="D928" t="s">
        <v>14</v>
      </c>
      <c r="E928" t="s">
        <v>15</v>
      </c>
      <c r="F928" t="s">
        <v>83</v>
      </c>
      <c r="G928">
        <v>760</v>
      </c>
      <c r="H928">
        <v>5.93</v>
      </c>
      <c r="I928">
        <v>0.28000000000000003</v>
      </c>
      <c r="J928">
        <f t="shared" si="56"/>
        <v>5.6499999999999995</v>
      </c>
      <c r="K928" s="84">
        <f t="shared" si="57"/>
        <v>4294</v>
      </c>
      <c r="L928" s="84">
        <f t="shared" si="58"/>
        <v>5</v>
      </c>
      <c r="M928" s="84">
        <f t="shared" si="59"/>
        <v>3800</v>
      </c>
      <c r="N928" s="85" t="s">
        <v>1047</v>
      </c>
    </row>
    <row r="929" spans="1:14">
      <c r="A929" s="82">
        <v>43907</v>
      </c>
      <c r="C929" t="s">
        <v>13</v>
      </c>
      <c r="D929" t="s">
        <v>14</v>
      </c>
      <c r="E929" t="s">
        <v>15</v>
      </c>
      <c r="F929" t="s">
        <v>83</v>
      </c>
      <c r="G929">
        <v>615</v>
      </c>
      <c r="H929">
        <v>5.93</v>
      </c>
      <c r="I929">
        <v>0.28000000000000003</v>
      </c>
      <c r="J929">
        <f t="shared" si="56"/>
        <v>5.6499999999999995</v>
      </c>
      <c r="K929" s="84">
        <f t="shared" si="57"/>
        <v>3474.7499999999995</v>
      </c>
      <c r="L929" s="84">
        <f t="shared" si="58"/>
        <v>5</v>
      </c>
      <c r="M929" s="84">
        <f t="shared" si="59"/>
        <v>3075</v>
      </c>
      <c r="N929" s="85" t="s">
        <v>1047</v>
      </c>
    </row>
    <row r="930" spans="1:14">
      <c r="A930" s="82">
        <v>43907</v>
      </c>
      <c r="C930" t="s">
        <v>13</v>
      </c>
      <c r="D930" t="s">
        <v>14</v>
      </c>
      <c r="E930" t="s">
        <v>15</v>
      </c>
      <c r="F930" t="s">
        <v>83</v>
      </c>
      <c r="G930">
        <v>1092</v>
      </c>
      <c r="H930">
        <v>5.93</v>
      </c>
      <c r="I930">
        <v>0.28000000000000003</v>
      </c>
      <c r="J930">
        <f t="shared" si="56"/>
        <v>5.6499999999999995</v>
      </c>
      <c r="K930" s="84">
        <f t="shared" si="57"/>
        <v>6169.7999999999993</v>
      </c>
      <c r="L930" s="84">
        <f t="shared" si="58"/>
        <v>5</v>
      </c>
      <c r="M930" s="84">
        <f t="shared" si="59"/>
        <v>5460</v>
      </c>
      <c r="N930" s="85" t="s">
        <v>1047</v>
      </c>
    </row>
    <row r="931" spans="1:14">
      <c r="A931" s="82">
        <v>43907</v>
      </c>
      <c r="C931" t="s">
        <v>13</v>
      </c>
      <c r="D931" t="s">
        <v>14</v>
      </c>
      <c r="E931" t="s">
        <v>15</v>
      </c>
      <c r="F931" t="s">
        <v>21</v>
      </c>
      <c r="G931">
        <v>184</v>
      </c>
      <c r="H931">
        <v>5.93</v>
      </c>
      <c r="I931">
        <v>0.28000000000000003</v>
      </c>
      <c r="J931">
        <f t="shared" si="56"/>
        <v>5.6499999999999995</v>
      </c>
      <c r="K931" s="84">
        <f t="shared" si="57"/>
        <v>1039.5999999999999</v>
      </c>
      <c r="L931" s="84">
        <f t="shared" si="58"/>
        <v>5</v>
      </c>
      <c r="M931" s="84">
        <f t="shared" si="59"/>
        <v>920</v>
      </c>
      <c r="N931" s="85" t="s">
        <v>1047</v>
      </c>
    </row>
    <row r="932" spans="1:14">
      <c r="A932" s="82">
        <v>43907</v>
      </c>
      <c r="C932" t="s">
        <v>13</v>
      </c>
      <c r="D932" t="s">
        <v>14</v>
      </c>
      <c r="E932" t="s">
        <v>15</v>
      </c>
      <c r="F932" t="s">
        <v>21</v>
      </c>
      <c r="G932">
        <v>6484</v>
      </c>
      <c r="H932">
        <v>5.93</v>
      </c>
      <c r="I932">
        <v>0.28000000000000003</v>
      </c>
      <c r="J932">
        <f t="shared" si="56"/>
        <v>5.6499999999999995</v>
      </c>
      <c r="K932" s="84">
        <f t="shared" si="57"/>
        <v>36634.6</v>
      </c>
      <c r="L932" s="84">
        <f t="shared" si="58"/>
        <v>5</v>
      </c>
      <c r="M932" s="84">
        <f t="shared" si="59"/>
        <v>32420</v>
      </c>
      <c r="N932" s="85" t="s">
        <v>1047</v>
      </c>
    </row>
    <row r="933" spans="1:14">
      <c r="A933" s="82">
        <v>43907</v>
      </c>
      <c r="C933" t="s">
        <v>13</v>
      </c>
      <c r="D933" t="s">
        <v>14</v>
      </c>
      <c r="E933" t="s">
        <v>15</v>
      </c>
      <c r="F933" t="s">
        <v>69</v>
      </c>
      <c r="G933">
        <v>4414</v>
      </c>
      <c r="H933">
        <v>5.93</v>
      </c>
      <c r="I933">
        <v>0.28000000000000003</v>
      </c>
      <c r="J933">
        <f t="shared" si="56"/>
        <v>5.6499999999999995</v>
      </c>
      <c r="K933" s="84">
        <f t="shared" si="57"/>
        <v>24939.1</v>
      </c>
      <c r="L933" s="84">
        <f t="shared" si="58"/>
        <v>5</v>
      </c>
      <c r="M933" s="84">
        <f t="shared" si="59"/>
        <v>22070</v>
      </c>
      <c r="N933" s="85" t="s">
        <v>1047</v>
      </c>
    </row>
    <row r="934" spans="1:14">
      <c r="A934" s="82">
        <v>43907</v>
      </c>
      <c r="C934" t="s">
        <v>13</v>
      </c>
      <c r="D934" t="s">
        <v>14</v>
      </c>
      <c r="E934" t="s">
        <v>15</v>
      </c>
      <c r="F934" t="s">
        <v>69</v>
      </c>
      <c r="G934">
        <v>320</v>
      </c>
      <c r="H934">
        <v>5.93</v>
      </c>
      <c r="I934">
        <v>0.28000000000000003</v>
      </c>
      <c r="J934">
        <f t="shared" si="56"/>
        <v>5.6499999999999995</v>
      </c>
      <c r="K934" s="84">
        <f t="shared" si="57"/>
        <v>1807.9999999999998</v>
      </c>
      <c r="L934" s="84">
        <f t="shared" si="58"/>
        <v>5</v>
      </c>
      <c r="M934" s="84">
        <f t="shared" si="59"/>
        <v>1600</v>
      </c>
      <c r="N934" s="85" t="s">
        <v>1047</v>
      </c>
    </row>
    <row r="935" spans="1:14">
      <c r="A935" s="82">
        <v>43907</v>
      </c>
      <c r="C935" t="s">
        <v>13</v>
      </c>
      <c r="D935" t="s">
        <v>14</v>
      </c>
      <c r="E935" t="s">
        <v>15</v>
      </c>
      <c r="F935" t="s">
        <v>69</v>
      </c>
      <c r="G935">
        <v>1119</v>
      </c>
      <c r="H935">
        <v>5.93</v>
      </c>
      <c r="I935">
        <v>0.28000000000000003</v>
      </c>
      <c r="J935">
        <f t="shared" si="56"/>
        <v>5.6499999999999995</v>
      </c>
      <c r="K935" s="84">
        <f t="shared" si="57"/>
        <v>6322.3499999999995</v>
      </c>
      <c r="L935" s="84">
        <f t="shared" si="58"/>
        <v>5</v>
      </c>
      <c r="M935" s="84">
        <f t="shared" si="59"/>
        <v>5595</v>
      </c>
      <c r="N935" s="85" t="s">
        <v>1047</v>
      </c>
    </row>
    <row r="936" spans="1:14">
      <c r="A936" s="82">
        <v>43907</v>
      </c>
      <c r="C936" t="s">
        <v>13</v>
      </c>
      <c r="D936" t="s">
        <v>14</v>
      </c>
      <c r="E936" t="s">
        <v>15</v>
      </c>
      <c r="F936" t="s">
        <v>253</v>
      </c>
      <c r="G936">
        <v>1220</v>
      </c>
      <c r="H936">
        <v>5.93</v>
      </c>
      <c r="I936">
        <v>0.28000000000000003</v>
      </c>
      <c r="J936">
        <f t="shared" si="56"/>
        <v>5.6499999999999995</v>
      </c>
      <c r="K936" s="84">
        <f t="shared" si="57"/>
        <v>6892.9999999999991</v>
      </c>
      <c r="L936" s="84">
        <f t="shared" si="58"/>
        <v>5</v>
      </c>
      <c r="M936" s="84">
        <f t="shared" si="59"/>
        <v>6100</v>
      </c>
      <c r="N936" s="85" t="s">
        <v>1047</v>
      </c>
    </row>
    <row r="937" spans="1:14">
      <c r="A937" s="82">
        <v>43907</v>
      </c>
      <c r="C937" t="s">
        <v>13</v>
      </c>
      <c r="D937" t="s">
        <v>14</v>
      </c>
      <c r="E937" t="s">
        <v>15</v>
      </c>
      <c r="F937" t="s">
        <v>253</v>
      </c>
      <c r="G937">
        <v>327</v>
      </c>
      <c r="H937">
        <v>5.93</v>
      </c>
      <c r="I937">
        <v>0.28000000000000003</v>
      </c>
      <c r="J937">
        <f t="shared" si="56"/>
        <v>5.6499999999999995</v>
      </c>
      <c r="K937" s="84">
        <f t="shared" si="57"/>
        <v>1847.5499999999997</v>
      </c>
      <c r="L937" s="84">
        <f t="shared" si="58"/>
        <v>5</v>
      </c>
      <c r="M937" s="84">
        <f t="shared" si="59"/>
        <v>1635</v>
      </c>
      <c r="N937" s="85" t="s">
        <v>1047</v>
      </c>
    </row>
    <row r="938" spans="1:14">
      <c r="A938" s="82">
        <v>43907</v>
      </c>
      <c r="C938" t="s">
        <v>13</v>
      </c>
      <c r="D938" t="s">
        <v>14</v>
      </c>
      <c r="E938" t="s">
        <v>15</v>
      </c>
      <c r="F938" t="s">
        <v>253</v>
      </c>
      <c r="G938">
        <v>485</v>
      </c>
      <c r="H938">
        <v>5.93</v>
      </c>
      <c r="I938">
        <v>0.28000000000000003</v>
      </c>
      <c r="J938">
        <f t="shared" si="56"/>
        <v>5.6499999999999995</v>
      </c>
      <c r="K938" s="84">
        <f t="shared" si="57"/>
        <v>2740.2499999999995</v>
      </c>
      <c r="L938" s="84">
        <f t="shared" si="58"/>
        <v>5</v>
      </c>
      <c r="M938" s="84">
        <f t="shared" si="59"/>
        <v>2425</v>
      </c>
      <c r="N938" s="85" t="s">
        <v>1047</v>
      </c>
    </row>
    <row r="939" spans="1:14">
      <c r="A939" s="82">
        <v>43907</v>
      </c>
      <c r="C939" t="s">
        <v>13</v>
      </c>
      <c r="D939" t="s">
        <v>14</v>
      </c>
      <c r="E939" t="s">
        <v>15</v>
      </c>
      <c r="F939" t="s">
        <v>845</v>
      </c>
      <c r="G939">
        <v>56</v>
      </c>
      <c r="H939">
        <v>5.93</v>
      </c>
      <c r="I939">
        <v>0.28000000000000003</v>
      </c>
      <c r="J939">
        <f t="shared" si="56"/>
        <v>5.6499999999999995</v>
      </c>
      <c r="K939" s="84">
        <f t="shared" si="57"/>
        <v>316.39999999999998</v>
      </c>
      <c r="L939" s="84">
        <f t="shared" si="58"/>
        <v>5</v>
      </c>
      <c r="M939" s="84">
        <f t="shared" si="59"/>
        <v>280</v>
      </c>
      <c r="N939" s="85" t="s">
        <v>1047</v>
      </c>
    </row>
    <row r="940" spans="1:14">
      <c r="A940" s="82">
        <v>43907</v>
      </c>
      <c r="C940" t="s">
        <v>13</v>
      </c>
      <c r="D940" t="s">
        <v>14</v>
      </c>
      <c r="E940" t="s">
        <v>15</v>
      </c>
      <c r="F940" t="s">
        <v>16</v>
      </c>
      <c r="G940">
        <v>11023</v>
      </c>
      <c r="H940">
        <v>5.93</v>
      </c>
      <c r="I940">
        <v>0.28000000000000003</v>
      </c>
      <c r="J940">
        <f t="shared" si="56"/>
        <v>5.6499999999999995</v>
      </c>
      <c r="K940" s="84">
        <f t="shared" si="57"/>
        <v>62279.95</v>
      </c>
      <c r="L940" s="84">
        <f t="shared" si="58"/>
        <v>5</v>
      </c>
      <c r="M940" s="84">
        <f t="shared" si="59"/>
        <v>55115</v>
      </c>
      <c r="N940" s="85" t="s">
        <v>1047</v>
      </c>
    </row>
    <row r="941" spans="1:14">
      <c r="A941" s="82">
        <v>43907</v>
      </c>
      <c r="C941" t="s">
        <v>13</v>
      </c>
      <c r="D941" t="s">
        <v>14</v>
      </c>
      <c r="E941" t="s">
        <v>15</v>
      </c>
      <c r="F941" t="s">
        <v>16</v>
      </c>
      <c r="G941">
        <v>8818</v>
      </c>
      <c r="H941">
        <v>5.93</v>
      </c>
      <c r="I941">
        <v>0.28000000000000003</v>
      </c>
      <c r="J941">
        <f t="shared" si="56"/>
        <v>5.6499999999999995</v>
      </c>
      <c r="K941" s="84">
        <f t="shared" si="57"/>
        <v>49821.7</v>
      </c>
      <c r="L941" s="84">
        <f t="shared" si="58"/>
        <v>5</v>
      </c>
      <c r="M941" s="84">
        <f t="shared" si="59"/>
        <v>44090</v>
      </c>
      <c r="N941" s="85" t="s">
        <v>1047</v>
      </c>
    </row>
    <row r="942" spans="1:14">
      <c r="A942" s="82">
        <v>43907</v>
      </c>
      <c r="C942" t="s">
        <v>13</v>
      </c>
      <c r="D942" t="s">
        <v>14</v>
      </c>
      <c r="E942" t="s">
        <v>15</v>
      </c>
      <c r="F942" t="s">
        <v>89</v>
      </c>
      <c r="G942">
        <v>1558</v>
      </c>
      <c r="H942">
        <v>5.93</v>
      </c>
      <c r="I942">
        <v>0.28000000000000003</v>
      </c>
      <c r="J942">
        <f t="shared" si="56"/>
        <v>5.6499999999999995</v>
      </c>
      <c r="K942" s="84">
        <f t="shared" si="57"/>
        <v>8802.6999999999989</v>
      </c>
      <c r="L942" s="84">
        <f t="shared" si="58"/>
        <v>5</v>
      </c>
      <c r="M942" s="84">
        <f t="shared" si="59"/>
        <v>7790</v>
      </c>
      <c r="N942" s="85" t="s">
        <v>1047</v>
      </c>
    </row>
    <row r="943" spans="1:14">
      <c r="A943" s="82">
        <v>43907</v>
      </c>
      <c r="C943" t="s">
        <v>13</v>
      </c>
      <c r="D943" t="s">
        <v>14</v>
      </c>
      <c r="E943" t="s">
        <v>15</v>
      </c>
      <c r="F943" t="s">
        <v>89</v>
      </c>
      <c r="G943">
        <v>166</v>
      </c>
      <c r="H943">
        <v>5.93</v>
      </c>
      <c r="I943">
        <v>0.28000000000000003</v>
      </c>
      <c r="J943">
        <f t="shared" si="56"/>
        <v>5.6499999999999995</v>
      </c>
      <c r="K943" s="84">
        <f t="shared" si="57"/>
        <v>937.89999999999986</v>
      </c>
      <c r="L943" s="84">
        <f t="shared" si="58"/>
        <v>5</v>
      </c>
      <c r="M943" s="84">
        <f t="shared" si="59"/>
        <v>830</v>
      </c>
      <c r="N943" s="85" t="s">
        <v>1047</v>
      </c>
    </row>
    <row r="944" spans="1:14">
      <c r="A944" s="82">
        <v>43907</v>
      </c>
      <c r="C944" t="s">
        <v>13</v>
      </c>
      <c r="D944" t="s">
        <v>14</v>
      </c>
      <c r="E944" t="s">
        <v>15</v>
      </c>
      <c r="F944" t="s">
        <v>851</v>
      </c>
      <c r="G944">
        <v>455</v>
      </c>
      <c r="H944">
        <v>5.93</v>
      </c>
      <c r="I944">
        <v>0.28000000000000003</v>
      </c>
      <c r="J944">
        <f t="shared" si="56"/>
        <v>5.6499999999999995</v>
      </c>
      <c r="K944" s="84">
        <f t="shared" si="57"/>
        <v>2570.7499999999995</v>
      </c>
      <c r="L944" s="84">
        <f t="shared" si="58"/>
        <v>5</v>
      </c>
      <c r="M944" s="84">
        <f t="shared" si="59"/>
        <v>2275</v>
      </c>
      <c r="N944" s="85" t="s">
        <v>1047</v>
      </c>
    </row>
    <row r="945" spans="1:14">
      <c r="A945" s="82">
        <v>43907</v>
      </c>
      <c r="C945" t="s">
        <v>13</v>
      </c>
      <c r="D945" t="s">
        <v>14</v>
      </c>
      <c r="E945" t="s">
        <v>15</v>
      </c>
      <c r="F945" t="s">
        <v>19</v>
      </c>
      <c r="G945">
        <v>5640</v>
      </c>
      <c r="H945">
        <v>5.93</v>
      </c>
      <c r="I945">
        <v>0.28000000000000003</v>
      </c>
      <c r="J945">
        <f t="shared" si="56"/>
        <v>5.6499999999999995</v>
      </c>
      <c r="K945" s="84">
        <f t="shared" si="57"/>
        <v>31865.999999999996</v>
      </c>
      <c r="L945" s="84">
        <f t="shared" si="58"/>
        <v>5</v>
      </c>
      <c r="M945" s="84">
        <f t="shared" si="59"/>
        <v>28200</v>
      </c>
      <c r="N945" s="85" t="s">
        <v>1047</v>
      </c>
    </row>
    <row r="946" spans="1:14">
      <c r="A946" s="82">
        <v>43907</v>
      </c>
      <c r="C946" t="s">
        <v>13</v>
      </c>
      <c r="D946" t="s">
        <v>14</v>
      </c>
      <c r="E946" t="s">
        <v>15</v>
      </c>
      <c r="F946" t="s">
        <v>230</v>
      </c>
      <c r="G946">
        <v>978</v>
      </c>
      <c r="H946">
        <v>5.93</v>
      </c>
      <c r="I946">
        <v>0.28000000000000003</v>
      </c>
      <c r="J946">
        <f t="shared" si="56"/>
        <v>5.6499999999999995</v>
      </c>
      <c r="K946" s="84">
        <f t="shared" si="57"/>
        <v>5525.7</v>
      </c>
      <c r="L946" s="84">
        <f t="shared" si="58"/>
        <v>5</v>
      </c>
      <c r="M946" s="84">
        <f t="shared" si="59"/>
        <v>4890</v>
      </c>
      <c r="N946" s="85" t="s">
        <v>1047</v>
      </c>
    </row>
    <row r="947" spans="1:14">
      <c r="A947" s="82">
        <v>43907</v>
      </c>
      <c r="C947" t="s">
        <v>13</v>
      </c>
      <c r="D947" t="s">
        <v>14</v>
      </c>
      <c r="E947" t="s">
        <v>15</v>
      </c>
      <c r="F947" t="s">
        <v>230</v>
      </c>
      <c r="G947">
        <v>630</v>
      </c>
      <c r="H947">
        <v>5.93</v>
      </c>
      <c r="I947">
        <v>0.28000000000000003</v>
      </c>
      <c r="J947">
        <f t="shared" si="56"/>
        <v>5.6499999999999995</v>
      </c>
      <c r="K947" s="84">
        <f t="shared" si="57"/>
        <v>3559.4999999999995</v>
      </c>
      <c r="L947" s="84">
        <f t="shared" si="58"/>
        <v>5</v>
      </c>
      <c r="M947" s="84">
        <f t="shared" si="59"/>
        <v>3150</v>
      </c>
      <c r="N947" s="85" t="s">
        <v>1047</v>
      </c>
    </row>
    <row r="948" spans="1:14">
      <c r="A948" s="82">
        <v>43907</v>
      </c>
      <c r="C948" t="s">
        <v>13</v>
      </c>
      <c r="D948" t="s">
        <v>14</v>
      </c>
      <c r="E948" t="s">
        <v>15</v>
      </c>
      <c r="F948" t="s">
        <v>106</v>
      </c>
      <c r="G948">
        <v>221</v>
      </c>
      <c r="H948">
        <v>5.93</v>
      </c>
      <c r="I948">
        <v>0.28000000000000003</v>
      </c>
      <c r="J948">
        <f t="shared" si="56"/>
        <v>5.6499999999999995</v>
      </c>
      <c r="K948" s="84">
        <f t="shared" si="57"/>
        <v>1248.6499999999999</v>
      </c>
      <c r="L948" s="84">
        <f t="shared" si="58"/>
        <v>5</v>
      </c>
      <c r="M948" s="84">
        <f t="shared" si="59"/>
        <v>1105</v>
      </c>
      <c r="N948" s="85" t="s">
        <v>1047</v>
      </c>
    </row>
    <row r="949" spans="1:14">
      <c r="A949" s="82">
        <v>43907</v>
      </c>
      <c r="C949" t="s">
        <v>13</v>
      </c>
      <c r="D949" t="s">
        <v>14</v>
      </c>
      <c r="E949" t="s">
        <v>15</v>
      </c>
      <c r="F949" t="s">
        <v>232</v>
      </c>
      <c r="G949">
        <v>1019</v>
      </c>
      <c r="H949">
        <v>5.93</v>
      </c>
      <c r="I949">
        <v>0.28000000000000003</v>
      </c>
      <c r="J949">
        <f t="shared" si="56"/>
        <v>5.6499999999999995</v>
      </c>
      <c r="K949" s="84">
        <f t="shared" si="57"/>
        <v>5757.3499999999995</v>
      </c>
      <c r="L949" s="84">
        <f t="shared" si="58"/>
        <v>5</v>
      </c>
      <c r="M949" s="84">
        <f t="shared" si="59"/>
        <v>5095</v>
      </c>
      <c r="N949" s="85" t="s">
        <v>1047</v>
      </c>
    </row>
    <row r="950" spans="1:14">
      <c r="A950" s="82">
        <v>43907</v>
      </c>
      <c r="C950" t="s">
        <v>13</v>
      </c>
      <c r="D950" t="s">
        <v>14</v>
      </c>
      <c r="E950" t="s">
        <v>15</v>
      </c>
      <c r="F950" t="s">
        <v>25</v>
      </c>
      <c r="G950">
        <v>4529</v>
      </c>
      <c r="H950">
        <v>5.93</v>
      </c>
      <c r="I950">
        <v>0.28000000000000003</v>
      </c>
      <c r="J950">
        <f t="shared" si="56"/>
        <v>5.6499999999999995</v>
      </c>
      <c r="K950" s="84">
        <f t="shared" si="57"/>
        <v>25588.85</v>
      </c>
      <c r="L950" s="84">
        <f t="shared" si="58"/>
        <v>5</v>
      </c>
      <c r="M950" s="84">
        <f t="shared" si="59"/>
        <v>22645</v>
      </c>
      <c r="N950" s="85" t="s">
        <v>1047</v>
      </c>
    </row>
    <row r="951" spans="1:14">
      <c r="A951" s="82">
        <v>43907</v>
      </c>
      <c r="C951" t="s">
        <v>13</v>
      </c>
      <c r="D951" t="s">
        <v>14</v>
      </c>
      <c r="E951" t="s">
        <v>15</v>
      </c>
      <c r="F951" t="s">
        <v>149</v>
      </c>
      <c r="G951">
        <v>2647</v>
      </c>
      <c r="H951">
        <v>5.93</v>
      </c>
      <c r="I951">
        <v>0.28000000000000003</v>
      </c>
      <c r="J951">
        <f t="shared" si="56"/>
        <v>5.6499999999999995</v>
      </c>
      <c r="K951" s="84">
        <f t="shared" si="57"/>
        <v>14955.55</v>
      </c>
      <c r="L951" s="84">
        <f t="shared" si="58"/>
        <v>5</v>
      </c>
      <c r="M951" s="84">
        <f t="shared" si="59"/>
        <v>13235</v>
      </c>
      <c r="N951" s="85" t="s">
        <v>1047</v>
      </c>
    </row>
    <row r="952" spans="1:14">
      <c r="A952" s="82">
        <v>43907</v>
      </c>
      <c r="C952" t="s">
        <v>13</v>
      </c>
      <c r="D952" t="s">
        <v>14</v>
      </c>
      <c r="E952" t="s">
        <v>15</v>
      </c>
      <c r="F952" t="s">
        <v>149</v>
      </c>
      <c r="G952">
        <v>105</v>
      </c>
      <c r="H952">
        <v>5.93</v>
      </c>
      <c r="I952">
        <v>0.28000000000000003</v>
      </c>
      <c r="J952">
        <f t="shared" si="56"/>
        <v>5.6499999999999995</v>
      </c>
      <c r="K952" s="84">
        <f t="shared" si="57"/>
        <v>593.25</v>
      </c>
      <c r="L952" s="84">
        <f t="shared" si="58"/>
        <v>5</v>
      </c>
      <c r="M952" s="84">
        <f t="shared" si="59"/>
        <v>525</v>
      </c>
      <c r="N952" s="85" t="s">
        <v>1047</v>
      </c>
    </row>
    <row r="953" spans="1:14">
      <c r="A953" s="82">
        <v>43907</v>
      </c>
      <c r="C953" t="s">
        <v>13</v>
      </c>
      <c r="D953" t="s">
        <v>14</v>
      </c>
      <c r="E953" t="s">
        <v>15</v>
      </c>
      <c r="F953" t="s">
        <v>44</v>
      </c>
      <c r="G953">
        <v>6571</v>
      </c>
      <c r="H953">
        <v>5.93</v>
      </c>
      <c r="I953">
        <v>0.28000000000000003</v>
      </c>
      <c r="J953">
        <f t="shared" si="56"/>
        <v>5.6499999999999995</v>
      </c>
      <c r="K953" s="84">
        <f t="shared" si="57"/>
        <v>37126.149999999994</v>
      </c>
      <c r="L953" s="84">
        <f t="shared" si="58"/>
        <v>5</v>
      </c>
      <c r="M953" s="84">
        <f t="shared" si="59"/>
        <v>32855</v>
      </c>
      <c r="N953" s="85" t="s">
        <v>1047</v>
      </c>
    </row>
    <row r="954" spans="1:14">
      <c r="A954" s="82">
        <v>43907</v>
      </c>
      <c r="C954" t="s">
        <v>13</v>
      </c>
      <c r="D954" t="s">
        <v>14</v>
      </c>
      <c r="E954" t="s">
        <v>15</v>
      </c>
      <c r="F954" t="s">
        <v>498</v>
      </c>
      <c r="G954">
        <v>1575</v>
      </c>
      <c r="H954">
        <v>5.93</v>
      </c>
      <c r="I954">
        <v>0.28000000000000003</v>
      </c>
      <c r="J954">
        <f t="shared" si="56"/>
        <v>5.6499999999999995</v>
      </c>
      <c r="K954" s="84">
        <f t="shared" si="57"/>
        <v>8898.75</v>
      </c>
      <c r="L954" s="84">
        <f t="shared" si="58"/>
        <v>5</v>
      </c>
      <c r="M954" s="84">
        <f t="shared" si="59"/>
        <v>7875</v>
      </c>
      <c r="N954" s="85" t="s">
        <v>1047</v>
      </c>
    </row>
    <row r="955" spans="1:14">
      <c r="A955" s="82">
        <v>43907</v>
      </c>
      <c r="C955" t="s">
        <v>13</v>
      </c>
      <c r="D955" t="s">
        <v>14</v>
      </c>
      <c r="E955" t="s">
        <v>15</v>
      </c>
      <c r="F955" t="s">
        <v>27</v>
      </c>
      <c r="G955">
        <v>4362</v>
      </c>
      <c r="H955">
        <v>5.93</v>
      </c>
      <c r="I955">
        <v>0.28000000000000003</v>
      </c>
      <c r="J955">
        <f t="shared" si="56"/>
        <v>5.6499999999999995</v>
      </c>
      <c r="K955" s="84">
        <f t="shared" si="57"/>
        <v>24645.3</v>
      </c>
      <c r="L955" s="84">
        <f t="shared" si="58"/>
        <v>5</v>
      </c>
      <c r="M955" s="84">
        <f t="shared" si="59"/>
        <v>21810</v>
      </c>
      <c r="N955" s="85" t="s">
        <v>1047</v>
      </c>
    </row>
    <row r="956" spans="1:14">
      <c r="A956" s="82">
        <v>43907</v>
      </c>
      <c r="C956" t="s">
        <v>13</v>
      </c>
      <c r="D956" t="s">
        <v>14</v>
      </c>
      <c r="E956" t="s">
        <v>15</v>
      </c>
      <c r="F956" t="s">
        <v>27</v>
      </c>
      <c r="G956">
        <v>2184</v>
      </c>
      <c r="H956">
        <v>5.93</v>
      </c>
      <c r="I956">
        <v>0.28000000000000003</v>
      </c>
      <c r="J956">
        <f t="shared" si="56"/>
        <v>5.6499999999999995</v>
      </c>
      <c r="K956" s="84">
        <f t="shared" si="57"/>
        <v>12339.599999999999</v>
      </c>
      <c r="L956" s="84">
        <f t="shared" si="58"/>
        <v>5</v>
      </c>
      <c r="M956" s="84">
        <f t="shared" si="59"/>
        <v>10920</v>
      </c>
      <c r="N956" s="85" t="s">
        <v>1047</v>
      </c>
    </row>
    <row r="957" spans="1:14">
      <c r="A957" s="82">
        <v>43907</v>
      </c>
      <c r="C957" t="s">
        <v>13</v>
      </c>
      <c r="D957" t="s">
        <v>14</v>
      </c>
      <c r="E957" t="s">
        <v>15</v>
      </c>
      <c r="F957" t="s">
        <v>64</v>
      </c>
      <c r="G957">
        <v>1200</v>
      </c>
      <c r="H957">
        <v>5.93</v>
      </c>
      <c r="I957">
        <v>0.28000000000000003</v>
      </c>
      <c r="J957">
        <f t="shared" si="56"/>
        <v>5.6499999999999995</v>
      </c>
      <c r="K957" s="84">
        <f t="shared" si="57"/>
        <v>6779.9999999999991</v>
      </c>
      <c r="L957" s="84">
        <f t="shared" si="58"/>
        <v>5</v>
      </c>
      <c r="M957" s="84">
        <f t="shared" si="59"/>
        <v>6000</v>
      </c>
      <c r="N957" s="85" t="s">
        <v>1047</v>
      </c>
    </row>
    <row r="958" spans="1:14">
      <c r="A958" s="82">
        <v>43907</v>
      </c>
      <c r="C958" t="s">
        <v>13</v>
      </c>
      <c r="D958" t="s">
        <v>14</v>
      </c>
      <c r="E958" t="s">
        <v>15</v>
      </c>
      <c r="F958" t="s">
        <v>64</v>
      </c>
      <c r="G958">
        <v>803</v>
      </c>
      <c r="H958">
        <v>5.93</v>
      </c>
      <c r="I958">
        <v>0.28000000000000003</v>
      </c>
      <c r="J958">
        <f t="shared" si="56"/>
        <v>5.6499999999999995</v>
      </c>
      <c r="K958" s="84">
        <f t="shared" si="57"/>
        <v>4536.95</v>
      </c>
      <c r="L958" s="84">
        <f t="shared" si="58"/>
        <v>5</v>
      </c>
      <c r="M958" s="84">
        <f t="shared" si="59"/>
        <v>4015</v>
      </c>
      <c r="N958" s="85" t="s">
        <v>1047</v>
      </c>
    </row>
    <row r="959" spans="1:14">
      <c r="A959" s="82">
        <v>43907</v>
      </c>
      <c r="C959" t="s">
        <v>13</v>
      </c>
      <c r="D959" t="s">
        <v>14</v>
      </c>
      <c r="E959" t="s">
        <v>15</v>
      </c>
      <c r="F959" t="s">
        <v>64</v>
      </c>
      <c r="G959">
        <v>813</v>
      </c>
      <c r="H959">
        <v>5.93</v>
      </c>
      <c r="I959">
        <v>0.28000000000000003</v>
      </c>
      <c r="J959">
        <f t="shared" si="56"/>
        <v>5.6499999999999995</v>
      </c>
      <c r="K959" s="84">
        <f t="shared" si="57"/>
        <v>4593.45</v>
      </c>
      <c r="L959" s="84">
        <f t="shared" si="58"/>
        <v>5</v>
      </c>
      <c r="M959" s="84">
        <f t="shared" si="59"/>
        <v>4065</v>
      </c>
      <c r="N959" s="85" t="s">
        <v>1047</v>
      </c>
    </row>
    <row r="960" spans="1:14">
      <c r="A960" s="82">
        <v>43907</v>
      </c>
      <c r="C960" t="s">
        <v>13</v>
      </c>
      <c r="D960" t="s">
        <v>14</v>
      </c>
      <c r="E960" t="s">
        <v>15</v>
      </c>
      <c r="F960" t="s">
        <v>64</v>
      </c>
      <c r="G960">
        <v>785</v>
      </c>
      <c r="H960">
        <v>5.93</v>
      </c>
      <c r="I960">
        <v>0.28000000000000003</v>
      </c>
      <c r="J960">
        <f t="shared" si="56"/>
        <v>5.6499999999999995</v>
      </c>
      <c r="K960" s="84">
        <f t="shared" si="57"/>
        <v>4435.25</v>
      </c>
      <c r="L960" s="84">
        <f t="shared" si="58"/>
        <v>5</v>
      </c>
      <c r="M960" s="84">
        <f t="shared" si="59"/>
        <v>3925</v>
      </c>
      <c r="N960" s="85" t="s">
        <v>1047</v>
      </c>
    </row>
    <row r="961" spans="1:14">
      <c r="A961" s="82">
        <v>43907</v>
      </c>
      <c r="C961" t="s">
        <v>13</v>
      </c>
      <c r="D961" t="s">
        <v>14</v>
      </c>
      <c r="E961" t="s">
        <v>15</v>
      </c>
      <c r="F961" t="s">
        <v>64</v>
      </c>
      <c r="G961">
        <v>713</v>
      </c>
      <c r="H961">
        <v>5.93</v>
      </c>
      <c r="I961">
        <v>0.28000000000000003</v>
      </c>
      <c r="J961">
        <f t="shared" si="56"/>
        <v>5.6499999999999995</v>
      </c>
      <c r="K961" s="84">
        <f t="shared" si="57"/>
        <v>4028.45</v>
      </c>
      <c r="L961" s="84">
        <f t="shared" si="58"/>
        <v>5</v>
      </c>
      <c r="M961" s="84">
        <f t="shared" si="59"/>
        <v>3565</v>
      </c>
      <c r="N961" s="85" t="s">
        <v>1047</v>
      </c>
    </row>
    <row r="962" spans="1:14">
      <c r="A962" s="82">
        <v>43907</v>
      </c>
      <c r="C962" t="s">
        <v>13</v>
      </c>
      <c r="D962" t="s">
        <v>14</v>
      </c>
      <c r="E962" t="s">
        <v>15</v>
      </c>
      <c r="F962" t="s">
        <v>64</v>
      </c>
      <c r="G962">
        <v>760</v>
      </c>
      <c r="H962">
        <v>5.93</v>
      </c>
      <c r="I962">
        <v>0.28000000000000003</v>
      </c>
      <c r="J962">
        <f t="shared" si="56"/>
        <v>5.6499999999999995</v>
      </c>
      <c r="K962" s="84">
        <f t="shared" si="57"/>
        <v>4294</v>
      </c>
      <c r="L962" s="84">
        <f t="shared" si="58"/>
        <v>5</v>
      </c>
      <c r="M962" s="84">
        <f t="shared" si="59"/>
        <v>3800</v>
      </c>
      <c r="N962" s="85" t="s">
        <v>1047</v>
      </c>
    </row>
    <row r="963" spans="1:14">
      <c r="A963" s="82">
        <v>43908</v>
      </c>
      <c r="C963" t="s">
        <v>13</v>
      </c>
      <c r="D963" t="s">
        <v>14</v>
      </c>
      <c r="E963" t="s">
        <v>15</v>
      </c>
      <c r="F963" t="s">
        <v>241</v>
      </c>
      <c r="G963">
        <v>2435</v>
      </c>
      <c r="H963">
        <v>5.09</v>
      </c>
      <c r="I963">
        <v>0.28000000000000003</v>
      </c>
      <c r="J963">
        <f t="shared" ref="J963:J1026" si="60">H963-I963</f>
        <v>4.8099999999999996</v>
      </c>
      <c r="K963" s="84">
        <f t="shared" ref="K963:K1026" si="61">J963*G963</f>
        <v>11712.349999999999</v>
      </c>
      <c r="L963" s="84">
        <f t="shared" ref="L963:L1026" si="62">J963/1.13</f>
        <v>4.2566371681415927</v>
      </c>
      <c r="M963" s="84">
        <f t="shared" ref="M963:M1026" si="63">L963*G963</f>
        <v>10364.911504424777</v>
      </c>
      <c r="N963" s="85" t="s">
        <v>1047</v>
      </c>
    </row>
    <row r="964" spans="1:14">
      <c r="A964" s="82">
        <v>43908</v>
      </c>
      <c r="C964" t="s">
        <v>13</v>
      </c>
      <c r="D964" t="s">
        <v>14</v>
      </c>
      <c r="E964" t="s">
        <v>15</v>
      </c>
      <c r="F964" t="s">
        <v>170</v>
      </c>
      <c r="G964">
        <v>476</v>
      </c>
      <c r="H964">
        <v>5.09</v>
      </c>
      <c r="I964">
        <v>0.28000000000000003</v>
      </c>
      <c r="J964">
        <f t="shared" si="60"/>
        <v>4.8099999999999996</v>
      </c>
      <c r="K964" s="84">
        <f t="shared" si="61"/>
        <v>2289.56</v>
      </c>
      <c r="L964" s="84">
        <f t="shared" si="62"/>
        <v>4.2566371681415927</v>
      </c>
      <c r="M964" s="84">
        <f t="shared" si="63"/>
        <v>2026.159292035398</v>
      </c>
      <c r="N964" s="85" t="s">
        <v>1047</v>
      </c>
    </row>
    <row r="965" spans="1:14">
      <c r="A965" s="82">
        <v>43908</v>
      </c>
      <c r="C965" t="s">
        <v>13</v>
      </c>
      <c r="D965" t="s">
        <v>14</v>
      </c>
      <c r="E965" t="s">
        <v>15</v>
      </c>
      <c r="F965" t="s">
        <v>170</v>
      </c>
      <c r="G965">
        <v>276</v>
      </c>
      <c r="H965">
        <v>5.09</v>
      </c>
      <c r="I965">
        <v>0.28000000000000003</v>
      </c>
      <c r="J965">
        <f t="shared" si="60"/>
        <v>4.8099999999999996</v>
      </c>
      <c r="K965" s="84">
        <f t="shared" si="61"/>
        <v>1327.56</v>
      </c>
      <c r="L965" s="84">
        <f t="shared" si="62"/>
        <v>4.2566371681415927</v>
      </c>
      <c r="M965" s="84">
        <f t="shared" si="63"/>
        <v>1174.8318584070796</v>
      </c>
      <c r="N965" s="85" t="s">
        <v>1047</v>
      </c>
    </row>
    <row r="966" spans="1:14">
      <c r="A966" s="82">
        <v>43908</v>
      </c>
      <c r="C966" t="s">
        <v>13</v>
      </c>
      <c r="D966" t="s">
        <v>14</v>
      </c>
      <c r="E966" t="s">
        <v>15</v>
      </c>
      <c r="F966" t="s">
        <v>170</v>
      </c>
      <c r="G966">
        <v>796</v>
      </c>
      <c r="H966">
        <v>5.09</v>
      </c>
      <c r="I966">
        <v>0.28000000000000003</v>
      </c>
      <c r="J966">
        <f t="shared" si="60"/>
        <v>4.8099999999999996</v>
      </c>
      <c r="K966" s="84">
        <f t="shared" si="61"/>
        <v>3828.7599999999998</v>
      </c>
      <c r="L966" s="84">
        <f t="shared" si="62"/>
        <v>4.2566371681415927</v>
      </c>
      <c r="M966" s="84">
        <f t="shared" si="63"/>
        <v>3388.2831858407076</v>
      </c>
      <c r="N966" s="85" t="s">
        <v>1047</v>
      </c>
    </row>
    <row r="967" spans="1:14">
      <c r="A967" s="82">
        <v>43908</v>
      </c>
      <c r="C967" t="s">
        <v>13</v>
      </c>
      <c r="D967" t="s">
        <v>14</v>
      </c>
      <c r="E967" t="s">
        <v>15</v>
      </c>
      <c r="F967" t="s">
        <v>170</v>
      </c>
      <c r="G967">
        <v>507</v>
      </c>
      <c r="H967">
        <v>5.09</v>
      </c>
      <c r="I967">
        <v>0.28000000000000003</v>
      </c>
      <c r="J967">
        <f t="shared" si="60"/>
        <v>4.8099999999999996</v>
      </c>
      <c r="K967" s="84">
        <f t="shared" si="61"/>
        <v>2438.6699999999996</v>
      </c>
      <c r="L967" s="84">
        <f t="shared" si="62"/>
        <v>4.2566371681415927</v>
      </c>
      <c r="M967" s="84">
        <f t="shared" si="63"/>
        <v>2158.1150442477874</v>
      </c>
      <c r="N967" s="85" t="s">
        <v>1047</v>
      </c>
    </row>
    <row r="968" spans="1:14">
      <c r="A968" s="82">
        <v>43908</v>
      </c>
      <c r="C968" t="s">
        <v>13</v>
      </c>
      <c r="D968" t="s">
        <v>14</v>
      </c>
      <c r="E968" t="s">
        <v>15</v>
      </c>
      <c r="F968" t="s">
        <v>170</v>
      </c>
      <c r="G968">
        <v>1002</v>
      </c>
      <c r="H968">
        <v>5.09</v>
      </c>
      <c r="I968">
        <v>0.28000000000000003</v>
      </c>
      <c r="J968">
        <f t="shared" si="60"/>
        <v>4.8099999999999996</v>
      </c>
      <c r="K968" s="84">
        <f t="shared" si="61"/>
        <v>4819.62</v>
      </c>
      <c r="L968" s="84">
        <f t="shared" si="62"/>
        <v>4.2566371681415927</v>
      </c>
      <c r="M968" s="84">
        <f t="shared" si="63"/>
        <v>4265.1504424778759</v>
      </c>
      <c r="N968" s="85" t="s">
        <v>1047</v>
      </c>
    </row>
    <row r="969" spans="1:14">
      <c r="A969" s="82">
        <v>43908</v>
      </c>
      <c r="C969" t="s">
        <v>13</v>
      </c>
      <c r="D969" t="s">
        <v>14</v>
      </c>
      <c r="E969" t="s">
        <v>15</v>
      </c>
      <c r="F969" t="s">
        <v>170</v>
      </c>
      <c r="G969">
        <v>1012</v>
      </c>
      <c r="H969">
        <v>5.09</v>
      </c>
      <c r="I969">
        <v>0.28000000000000003</v>
      </c>
      <c r="J969">
        <f t="shared" si="60"/>
        <v>4.8099999999999996</v>
      </c>
      <c r="K969" s="84">
        <f t="shared" si="61"/>
        <v>4867.7199999999993</v>
      </c>
      <c r="L969" s="84">
        <f t="shared" si="62"/>
        <v>4.2566371681415927</v>
      </c>
      <c r="M969" s="84">
        <f t="shared" si="63"/>
        <v>4307.716814159292</v>
      </c>
      <c r="N969" s="85" t="s">
        <v>1047</v>
      </c>
    </row>
    <row r="970" spans="1:14">
      <c r="A970" s="82">
        <v>43908</v>
      </c>
      <c r="C970" t="s">
        <v>13</v>
      </c>
      <c r="D970" t="s">
        <v>14</v>
      </c>
      <c r="E970" t="s">
        <v>15</v>
      </c>
      <c r="F970" t="s">
        <v>170</v>
      </c>
      <c r="G970">
        <v>346</v>
      </c>
      <c r="H970">
        <v>5.09</v>
      </c>
      <c r="I970">
        <v>0.28000000000000003</v>
      </c>
      <c r="J970">
        <f t="shared" si="60"/>
        <v>4.8099999999999996</v>
      </c>
      <c r="K970" s="84">
        <f t="shared" si="61"/>
        <v>1664.2599999999998</v>
      </c>
      <c r="L970" s="84">
        <f t="shared" si="62"/>
        <v>4.2566371681415927</v>
      </c>
      <c r="M970" s="84">
        <f t="shared" si="63"/>
        <v>1472.7964601769911</v>
      </c>
      <c r="N970" s="85" t="s">
        <v>1047</v>
      </c>
    </row>
    <row r="971" spans="1:14">
      <c r="A971" s="82">
        <v>43908</v>
      </c>
      <c r="C971" t="s">
        <v>13</v>
      </c>
      <c r="D971" t="s">
        <v>14</v>
      </c>
      <c r="E971" t="s">
        <v>15</v>
      </c>
      <c r="F971" t="s">
        <v>34</v>
      </c>
      <c r="G971">
        <v>3121</v>
      </c>
      <c r="H971">
        <v>5.09</v>
      </c>
      <c r="I971">
        <v>0.28000000000000003</v>
      </c>
      <c r="J971">
        <f t="shared" si="60"/>
        <v>4.8099999999999996</v>
      </c>
      <c r="K971" s="84">
        <f t="shared" si="61"/>
        <v>15012.009999999998</v>
      </c>
      <c r="L971" s="84">
        <f t="shared" si="62"/>
        <v>4.2566371681415927</v>
      </c>
      <c r="M971" s="84">
        <f t="shared" si="63"/>
        <v>13284.964601769911</v>
      </c>
      <c r="N971" s="85" t="s">
        <v>1047</v>
      </c>
    </row>
    <row r="972" spans="1:14">
      <c r="A972" s="82">
        <v>43908</v>
      </c>
      <c r="C972" t="s">
        <v>13</v>
      </c>
      <c r="D972" t="s">
        <v>14</v>
      </c>
      <c r="E972" t="s">
        <v>15</v>
      </c>
      <c r="F972" t="s">
        <v>35</v>
      </c>
      <c r="G972">
        <v>2013</v>
      </c>
      <c r="H972">
        <v>5.09</v>
      </c>
      <c r="I972">
        <v>0.28000000000000003</v>
      </c>
      <c r="J972">
        <f t="shared" si="60"/>
        <v>4.8099999999999996</v>
      </c>
      <c r="K972" s="84">
        <f t="shared" si="61"/>
        <v>9682.5299999999988</v>
      </c>
      <c r="L972" s="84">
        <f t="shared" si="62"/>
        <v>4.2566371681415927</v>
      </c>
      <c r="M972" s="84">
        <f t="shared" si="63"/>
        <v>8568.6106194690256</v>
      </c>
      <c r="N972" s="85" t="s">
        <v>1047</v>
      </c>
    </row>
    <row r="973" spans="1:14">
      <c r="A973" s="82">
        <v>43908</v>
      </c>
      <c r="C973" t="s">
        <v>13</v>
      </c>
      <c r="D973" t="s">
        <v>14</v>
      </c>
      <c r="E973" t="s">
        <v>15</v>
      </c>
      <c r="F973" t="s">
        <v>29</v>
      </c>
      <c r="G973">
        <v>5238</v>
      </c>
      <c r="H973">
        <v>5.09</v>
      </c>
      <c r="I973">
        <v>0.28000000000000003</v>
      </c>
      <c r="J973">
        <f t="shared" si="60"/>
        <v>4.8099999999999996</v>
      </c>
      <c r="K973" s="84">
        <f t="shared" si="61"/>
        <v>25194.78</v>
      </c>
      <c r="L973" s="84">
        <f t="shared" si="62"/>
        <v>4.2566371681415927</v>
      </c>
      <c r="M973" s="84">
        <f t="shared" si="63"/>
        <v>22296.265486725661</v>
      </c>
      <c r="N973" s="85" t="s">
        <v>1047</v>
      </c>
    </row>
    <row r="974" spans="1:14">
      <c r="A974" s="82">
        <v>43908</v>
      </c>
      <c r="C974" t="s">
        <v>13</v>
      </c>
      <c r="D974" t="s">
        <v>14</v>
      </c>
      <c r="E974" t="s">
        <v>15</v>
      </c>
      <c r="F974" t="s">
        <v>29</v>
      </c>
      <c r="G974">
        <v>1704</v>
      </c>
      <c r="H974">
        <v>5.09</v>
      </c>
      <c r="I974">
        <v>0.28000000000000003</v>
      </c>
      <c r="J974">
        <f t="shared" si="60"/>
        <v>4.8099999999999996</v>
      </c>
      <c r="K974" s="84">
        <f t="shared" si="61"/>
        <v>8196.24</v>
      </c>
      <c r="L974" s="84">
        <f t="shared" si="62"/>
        <v>4.2566371681415927</v>
      </c>
      <c r="M974" s="84">
        <f t="shared" si="63"/>
        <v>7253.3097345132737</v>
      </c>
      <c r="N974" s="85" t="s">
        <v>1047</v>
      </c>
    </row>
    <row r="975" spans="1:14">
      <c r="A975" s="82">
        <v>43908</v>
      </c>
      <c r="C975" t="s">
        <v>13</v>
      </c>
      <c r="D975" t="s">
        <v>14</v>
      </c>
      <c r="E975" t="s">
        <v>15</v>
      </c>
      <c r="F975" t="s">
        <v>29</v>
      </c>
      <c r="G975">
        <v>1172</v>
      </c>
      <c r="H975">
        <v>5.09</v>
      </c>
      <c r="I975">
        <v>0.28000000000000003</v>
      </c>
      <c r="J975">
        <f t="shared" si="60"/>
        <v>4.8099999999999996</v>
      </c>
      <c r="K975" s="84">
        <f t="shared" si="61"/>
        <v>5637.32</v>
      </c>
      <c r="L975" s="84">
        <f t="shared" si="62"/>
        <v>4.2566371681415927</v>
      </c>
      <c r="M975" s="84">
        <f t="shared" si="63"/>
        <v>4988.7787610619462</v>
      </c>
      <c r="N975" s="85" t="s">
        <v>1047</v>
      </c>
    </row>
    <row r="976" spans="1:14">
      <c r="A976" s="82">
        <v>43908</v>
      </c>
      <c r="C976" t="s">
        <v>13</v>
      </c>
      <c r="D976" t="s">
        <v>14</v>
      </c>
      <c r="E976" t="s">
        <v>15</v>
      </c>
      <c r="F976" t="s">
        <v>37</v>
      </c>
      <c r="G976">
        <v>2849</v>
      </c>
      <c r="H976">
        <v>5.09</v>
      </c>
      <c r="I976">
        <v>0.28000000000000003</v>
      </c>
      <c r="J976">
        <f t="shared" si="60"/>
        <v>4.8099999999999996</v>
      </c>
      <c r="K976" s="84">
        <f t="shared" si="61"/>
        <v>13703.689999999999</v>
      </c>
      <c r="L976" s="84">
        <f t="shared" si="62"/>
        <v>4.2566371681415927</v>
      </c>
      <c r="M976" s="84">
        <f t="shared" si="63"/>
        <v>12127.159292035398</v>
      </c>
      <c r="N976" s="85" t="s">
        <v>1047</v>
      </c>
    </row>
    <row r="977" spans="1:14">
      <c r="A977" s="82">
        <v>43908</v>
      </c>
      <c r="C977" t="s">
        <v>13</v>
      </c>
      <c r="D977" t="s">
        <v>14</v>
      </c>
      <c r="E977" t="s">
        <v>15</v>
      </c>
      <c r="F977" t="s">
        <v>39</v>
      </c>
      <c r="G977">
        <v>6298</v>
      </c>
      <c r="H977">
        <v>5.09</v>
      </c>
      <c r="I977">
        <v>0.28000000000000003</v>
      </c>
      <c r="J977">
        <f t="shared" si="60"/>
        <v>4.8099999999999996</v>
      </c>
      <c r="K977" s="84">
        <f t="shared" si="61"/>
        <v>30293.379999999997</v>
      </c>
      <c r="L977" s="84">
        <f t="shared" si="62"/>
        <v>4.2566371681415927</v>
      </c>
      <c r="M977" s="84">
        <f t="shared" si="63"/>
        <v>26808.300884955752</v>
      </c>
      <c r="N977" s="85" t="s">
        <v>1047</v>
      </c>
    </row>
    <row r="978" spans="1:14">
      <c r="A978" s="82">
        <v>43908</v>
      </c>
      <c r="C978" t="s">
        <v>13</v>
      </c>
      <c r="D978" t="s">
        <v>14</v>
      </c>
      <c r="E978" t="s">
        <v>15</v>
      </c>
      <c r="F978" t="s">
        <v>39</v>
      </c>
      <c r="G978">
        <v>3100</v>
      </c>
      <c r="H978">
        <v>5.09</v>
      </c>
      <c r="I978">
        <v>0.28000000000000003</v>
      </c>
      <c r="J978">
        <f t="shared" si="60"/>
        <v>4.8099999999999996</v>
      </c>
      <c r="K978" s="84">
        <f t="shared" si="61"/>
        <v>14910.999999999998</v>
      </c>
      <c r="L978" s="84">
        <f t="shared" si="62"/>
        <v>4.2566371681415927</v>
      </c>
      <c r="M978" s="84">
        <f t="shared" si="63"/>
        <v>13195.575221238938</v>
      </c>
      <c r="N978" s="85" t="s">
        <v>1047</v>
      </c>
    </row>
    <row r="979" spans="1:14">
      <c r="A979" s="82">
        <v>43908</v>
      </c>
      <c r="C979" t="s">
        <v>13</v>
      </c>
      <c r="D979" t="s">
        <v>14</v>
      </c>
      <c r="E979" t="s">
        <v>15</v>
      </c>
      <c r="F979" t="s">
        <v>39</v>
      </c>
      <c r="G979">
        <v>773</v>
      </c>
      <c r="H979">
        <v>5.09</v>
      </c>
      <c r="I979">
        <v>0.28000000000000003</v>
      </c>
      <c r="J979">
        <f t="shared" si="60"/>
        <v>4.8099999999999996</v>
      </c>
      <c r="K979" s="84">
        <f t="shared" si="61"/>
        <v>3718.1299999999997</v>
      </c>
      <c r="L979" s="84">
        <f t="shared" si="62"/>
        <v>4.2566371681415927</v>
      </c>
      <c r="M979" s="84">
        <f t="shared" si="63"/>
        <v>3290.3805309734512</v>
      </c>
      <c r="N979" s="85" t="s">
        <v>1047</v>
      </c>
    </row>
    <row r="980" spans="1:14">
      <c r="A980" s="82">
        <v>43908</v>
      </c>
      <c r="C980" t="s">
        <v>13</v>
      </c>
      <c r="D980" t="s">
        <v>14</v>
      </c>
      <c r="E980" t="s">
        <v>15</v>
      </c>
      <c r="F980" t="s">
        <v>197</v>
      </c>
      <c r="G980">
        <v>2832</v>
      </c>
      <c r="H980">
        <v>5.09</v>
      </c>
      <c r="I980">
        <v>0.28000000000000003</v>
      </c>
      <c r="J980">
        <f t="shared" si="60"/>
        <v>4.8099999999999996</v>
      </c>
      <c r="K980" s="84">
        <f t="shared" si="61"/>
        <v>13621.919999999998</v>
      </c>
      <c r="L980" s="84">
        <f t="shared" si="62"/>
        <v>4.2566371681415927</v>
      </c>
      <c r="M980" s="84">
        <f t="shared" si="63"/>
        <v>12054.796460176991</v>
      </c>
      <c r="N980" s="85" t="s">
        <v>1047</v>
      </c>
    </row>
    <row r="981" spans="1:14">
      <c r="A981" s="82">
        <v>43908</v>
      </c>
      <c r="C981" t="s">
        <v>13</v>
      </c>
      <c r="D981" t="s">
        <v>14</v>
      </c>
      <c r="E981" t="s">
        <v>15</v>
      </c>
      <c r="F981" t="s">
        <v>83</v>
      </c>
      <c r="G981">
        <v>709</v>
      </c>
      <c r="H981">
        <v>5.09</v>
      </c>
      <c r="I981">
        <v>0.28000000000000003</v>
      </c>
      <c r="J981">
        <f t="shared" si="60"/>
        <v>4.8099999999999996</v>
      </c>
      <c r="K981" s="84">
        <f t="shared" si="61"/>
        <v>3410.2899999999995</v>
      </c>
      <c r="L981" s="84">
        <f t="shared" si="62"/>
        <v>4.2566371681415927</v>
      </c>
      <c r="M981" s="84">
        <f t="shared" si="63"/>
        <v>3017.9557522123891</v>
      </c>
      <c r="N981" s="85" t="s">
        <v>1047</v>
      </c>
    </row>
    <row r="982" spans="1:14">
      <c r="A982" s="82">
        <v>43908</v>
      </c>
      <c r="C982" t="s">
        <v>13</v>
      </c>
      <c r="D982" t="s">
        <v>14</v>
      </c>
      <c r="E982" t="s">
        <v>15</v>
      </c>
      <c r="F982" t="s">
        <v>83</v>
      </c>
      <c r="G982">
        <v>792</v>
      </c>
      <c r="H982">
        <v>5.09</v>
      </c>
      <c r="I982">
        <v>0.28000000000000003</v>
      </c>
      <c r="J982">
        <f t="shared" si="60"/>
        <v>4.8099999999999996</v>
      </c>
      <c r="K982" s="84">
        <f t="shared" si="61"/>
        <v>3809.5199999999995</v>
      </c>
      <c r="L982" s="84">
        <f t="shared" si="62"/>
        <v>4.2566371681415927</v>
      </c>
      <c r="M982" s="84">
        <f t="shared" si="63"/>
        <v>3371.2566371681414</v>
      </c>
      <c r="N982" s="85" t="s">
        <v>1047</v>
      </c>
    </row>
    <row r="983" spans="1:14">
      <c r="A983" s="82">
        <v>43908</v>
      </c>
      <c r="C983" t="s">
        <v>13</v>
      </c>
      <c r="D983" t="s">
        <v>14</v>
      </c>
      <c r="E983" t="s">
        <v>15</v>
      </c>
      <c r="F983" t="s">
        <v>83</v>
      </c>
      <c r="G983">
        <v>528</v>
      </c>
      <c r="H983">
        <v>5.09</v>
      </c>
      <c r="I983">
        <v>0.28000000000000003</v>
      </c>
      <c r="J983">
        <f t="shared" si="60"/>
        <v>4.8099999999999996</v>
      </c>
      <c r="K983" s="84">
        <f t="shared" si="61"/>
        <v>2539.6799999999998</v>
      </c>
      <c r="L983" s="84">
        <f t="shared" si="62"/>
        <v>4.2566371681415927</v>
      </c>
      <c r="M983" s="84">
        <f t="shared" si="63"/>
        <v>2247.5044247787609</v>
      </c>
      <c r="N983" s="85" t="s">
        <v>1047</v>
      </c>
    </row>
    <row r="984" spans="1:14">
      <c r="A984" s="82">
        <v>43908</v>
      </c>
      <c r="C984" t="s">
        <v>13</v>
      </c>
      <c r="D984" t="s">
        <v>14</v>
      </c>
      <c r="E984" t="s">
        <v>15</v>
      </c>
      <c r="F984" t="s">
        <v>83</v>
      </c>
      <c r="G984">
        <v>877</v>
      </c>
      <c r="H984">
        <v>5.09</v>
      </c>
      <c r="I984">
        <v>0.28000000000000003</v>
      </c>
      <c r="J984">
        <f t="shared" si="60"/>
        <v>4.8099999999999996</v>
      </c>
      <c r="K984" s="84">
        <f t="shared" si="61"/>
        <v>4218.37</v>
      </c>
      <c r="L984" s="84">
        <f t="shared" si="62"/>
        <v>4.2566371681415927</v>
      </c>
      <c r="M984" s="84">
        <f t="shared" si="63"/>
        <v>3733.0707964601766</v>
      </c>
      <c r="N984" s="85" t="s">
        <v>1047</v>
      </c>
    </row>
    <row r="985" spans="1:14">
      <c r="A985" s="82">
        <v>43908</v>
      </c>
      <c r="C985" t="s">
        <v>13</v>
      </c>
      <c r="D985" t="s">
        <v>14</v>
      </c>
      <c r="E985" t="s">
        <v>15</v>
      </c>
      <c r="F985" t="s">
        <v>83</v>
      </c>
      <c r="G985">
        <v>906</v>
      </c>
      <c r="H985">
        <v>5.09</v>
      </c>
      <c r="I985">
        <v>0.28000000000000003</v>
      </c>
      <c r="J985">
        <f t="shared" si="60"/>
        <v>4.8099999999999996</v>
      </c>
      <c r="K985" s="84">
        <f t="shared" si="61"/>
        <v>4357.8599999999997</v>
      </c>
      <c r="L985" s="84">
        <f t="shared" si="62"/>
        <v>4.2566371681415927</v>
      </c>
      <c r="M985" s="84">
        <f t="shared" si="63"/>
        <v>3856.5132743362828</v>
      </c>
      <c r="N985" s="85" t="s">
        <v>1047</v>
      </c>
    </row>
    <row r="986" spans="1:14">
      <c r="A986" s="82">
        <v>43908</v>
      </c>
      <c r="C986" t="s">
        <v>13</v>
      </c>
      <c r="D986" t="s">
        <v>14</v>
      </c>
      <c r="E986" t="s">
        <v>15</v>
      </c>
      <c r="F986" t="s">
        <v>83</v>
      </c>
      <c r="G986">
        <v>840</v>
      </c>
      <c r="H986">
        <v>5.09</v>
      </c>
      <c r="I986">
        <v>0.28000000000000003</v>
      </c>
      <c r="J986">
        <f t="shared" si="60"/>
        <v>4.8099999999999996</v>
      </c>
      <c r="K986" s="84">
        <f t="shared" si="61"/>
        <v>4040.3999999999996</v>
      </c>
      <c r="L986" s="84">
        <f t="shared" si="62"/>
        <v>4.2566371681415927</v>
      </c>
      <c r="M986" s="84">
        <f t="shared" si="63"/>
        <v>3575.575221238938</v>
      </c>
      <c r="N986" s="85" t="s">
        <v>1047</v>
      </c>
    </row>
    <row r="987" spans="1:14">
      <c r="A987" s="82">
        <v>43908</v>
      </c>
      <c r="C987" t="s">
        <v>13</v>
      </c>
      <c r="D987" t="s">
        <v>14</v>
      </c>
      <c r="E987" t="s">
        <v>15</v>
      </c>
      <c r="F987" t="s">
        <v>83</v>
      </c>
      <c r="G987">
        <v>1182</v>
      </c>
      <c r="H987">
        <v>5.09</v>
      </c>
      <c r="I987">
        <v>0.28000000000000003</v>
      </c>
      <c r="J987">
        <f t="shared" si="60"/>
        <v>4.8099999999999996</v>
      </c>
      <c r="K987" s="84">
        <f t="shared" si="61"/>
        <v>5685.4199999999992</v>
      </c>
      <c r="L987" s="84">
        <f t="shared" si="62"/>
        <v>4.2566371681415927</v>
      </c>
      <c r="M987" s="84">
        <f t="shared" si="63"/>
        <v>5031.3451327433622</v>
      </c>
      <c r="N987" s="85" t="s">
        <v>1047</v>
      </c>
    </row>
    <row r="988" spans="1:14">
      <c r="A988" s="82">
        <v>43908</v>
      </c>
      <c r="C988" t="s">
        <v>13</v>
      </c>
      <c r="D988" t="s">
        <v>14</v>
      </c>
      <c r="E988" t="s">
        <v>15</v>
      </c>
      <c r="F988" t="s">
        <v>21</v>
      </c>
      <c r="G988">
        <v>3828</v>
      </c>
      <c r="H988">
        <v>5.09</v>
      </c>
      <c r="I988">
        <v>0.28000000000000003</v>
      </c>
      <c r="J988">
        <f t="shared" si="60"/>
        <v>4.8099999999999996</v>
      </c>
      <c r="K988" s="84">
        <f t="shared" si="61"/>
        <v>18412.68</v>
      </c>
      <c r="L988" s="84">
        <f t="shared" si="62"/>
        <v>4.2566371681415927</v>
      </c>
      <c r="M988" s="84">
        <f t="shared" si="63"/>
        <v>16294.407079646016</v>
      </c>
      <c r="N988" s="85" t="s">
        <v>1047</v>
      </c>
    </row>
    <row r="989" spans="1:14">
      <c r="A989" s="82">
        <v>43908</v>
      </c>
      <c r="C989" t="s">
        <v>13</v>
      </c>
      <c r="D989" t="s">
        <v>14</v>
      </c>
      <c r="E989" t="s">
        <v>15</v>
      </c>
      <c r="F989" t="s">
        <v>21</v>
      </c>
      <c r="G989">
        <v>222</v>
      </c>
      <c r="H989">
        <v>5.09</v>
      </c>
      <c r="I989">
        <v>0.28000000000000003</v>
      </c>
      <c r="J989">
        <f t="shared" si="60"/>
        <v>4.8099999999999996</v>
      </c>
      <c r="K989" s="84">
        <f t="shared" si="61"/>
        <v>1067.82</v>
      </c>
      <c r="L989" s="84">
        <f t="shared" si="62"/>
        <v>4.2566371681415927</v>
      </c>
      <c r="M989" s="84">
        <f t="shared" si="63"/>
        <v>944.97345132743362</v>
      </c>
      <c r="N989" s="85" t="s">
        <v>1047</v>
      </c>
    </row>
    <row r="990" spans="1:14">
      <c r="A990" s="82">
        <v>43908</v>
      </c>
      <c r="C990" t="s">
        <v>13</v>
      </c>
      <c r="D990" t="s">
        <v>14</v>
      </c>
      <c r="E990" t="s">
        <v>15</v>
      </c>
      <c r="F990" t="s">
        <v>69</v>
      </c>
      <c r="G990">
        <v>4812</v>
      </c>
      <c r="H990">
        <v>5.09</v>
      </c>
      <c r="I990">
        <v>0.28000000000000003</v>
      </c>
      <c r="J990">
        <f t="shared" si="60"/>
        <v>4.8099999999999996</v>
      </c>
      <c r="K990" s="84">
        <f t="shared" si="61"/>
        <v>23145.719999999998</v>
      </c>
      <c r="L990" s="84">
        <f t="shared" si="62"/>
        <v>4.2566371681415927</v>
      </c>
      <c r="M990" s="84">
        <f t="shared" si="63"/>
        <v>20482.938053097343</v>
      </c>
      <c r="N990" s="85" t="s">
        <v>1047</v>
      </c>
    </row>
    <row r="991" spans="1:14">
      <c r="A991" s="82">
        <v>43908</v>
      </c>
      <c r="C991" t="s">
        <v>13</v>
      </c>
      <c r="D991" t="s">
        <v>14</v>
      </c>
      <c r="E991" t="s">
        <v>15</v>
      </c>
      <c r="F991" t="s">
        <v>69</v>
      </c>
      <c r="G991">
        <v>1137</v>
      </c>
      <c r="H991">
        <v>5.09</v>
      </c>
      <c r="I991">
        <v>0.28000000000000003</v>
      </c>
      <c r="J991">
        <f t="shared" si="60"/>
        <v>4.8099999999999996</v>
      </c>
      <c r="K991" s="84">
        <f t="shared" si="61"/>
        <v>5468.9699999999993</v>
      </c>
      <c r="L991" s="84">
        <f t="shared" si="62"/>
        <v>4.2566371681415927</v>
      </c>
      <c r="M991" s="84">
        <f t="shared" si="63"/>
        <v>4839.7964601769909</v>
      </c>
      <c r="N991" s="85" t="s">
        <v>1047</v>
      </c>
    </row>
    <row r="992" spans="1:14">
      <c r="A992" s="82">
        <v>43908</v>
      </c>
      <c r="C992" t="s">
        <v>13</v>
      </c>
      <c r="D992" t="s">
        <v>14</v>
      </c>
      <c r="E992" t="s">
        <v>15</v>
      </c>
      <c r="F992" t="s">
        <v>69</v>
      </c>
      <c r="G992">
        <v>486</v>
      </c>
      <c r="H992">
        <v>5.09</v>
      </c>
      <c r="I992">
        <v>0.28000000000000003</v>
      </c>
      <c r="J992">
        <f t="shared" si="60"/>
        <v>4.8099999999999996</v>
      </c>
      <c r="K992" s="84">
        <f t="shared" si="61"/>
        <v>2337.66</v>
      </c>
      <c r="L992" s="84">
        <f t="shared" si="62"/>
        <v>4.2566371681415927</v>
      </c>
      <c r="M992" s="84">
        <f t="shared" si="63"/>
        <v>2068.7256637168139</v>
      </c>
      <c r="N992" s="85" t="s">
        <v>1047</v>
      </c>
    </row>
    <row r="993" spans="1:14">
      <c r="A993" s="82">
        <v>43908</v>
      </c>
      <c r="C993" t="s">
        <v>13</v>
      </c>
      <c r="D993" t="s">
        <v>14</v>
      </c>
      <c r="E993" t="s">
        <v>15</v>
      </c>
      <c r="F993" t="s">
        <v>253</v>
      </c>
      <c r="G993">
        <v>141</v>
      </c>
      <c r="H993">
        <v>5.09</v>
      </c>
      <c r="I993">
        <v>0.28000000000000003</v>
      </c>
      <c r="J993">
        <f t="shared" si="60"/>
        <v>4.8099999999999996</v>
      </c>
      <c r="K993" s="84">
        <f t="shared" si="61"/>
        <v>678.20999999999992</v>
      </c>
      <c r="L993" s="84">
        <f t="shared" si="62"/>
        <v>4.2566371681415927</v>
      </c>
      <c r="M993" s="84">
        <f t="shared" si="63"/>
        <v>600.18584070796453</v>
      </c>
      <c r="N993" s="85" t="s">
        <v>1047</v>
      </c>
    </row>
    <row r="994" spans="1:14">
      <c r="A994" s="82">
        <v>43908</v>
      </c>
      <c r="C994" t="s">
        <v>13</v>
      </c>
      <c r="D994" t="s">
        <v>14</v>
      </c>
      <c r="E994" t="s">
        <v>15</v>
      </c>
      <c r="F994" t="s">
        <v>253</v>
      </c>
      <c r="G994">
        <v>1259</v>
      </c>
      <c r="H994">
        <v>5.09</v>
      </c>
      <c r="I994">
        <v>0.28000000000000003</v>
      </c>
      <c r="J994">
        <f t="shared" si="60"/>
        <v>4.8099999999999996</v>
      </c>
      <c r="K994" s="84">
        <f t="shared" si="61"/>
        <v>6055.7899999999991</v>
      </c>
      <c r="L994" s="84">
        <f t="shared" si="62"/>
        <v>4.2566371681415927</v>
      </c>
      <c r="M994" s="84">
        <f t="shared" si="63"/>
        <v>5359.1061946902655</v>
      </c>
      <c r="N994" s="85" t="s">
        <v>1047</v>
      </c>
    </row>
    <row r="995" spans="1:14">
      <c r="A995" s="82">
        <v>43908</v>
      </c>
      <c r="C995" t="s">
        <v>13</v>
      </c>
      <c r="D995" t="s">
        <v>14</v>
      </c>
      <c r="E995" t="s">
        <v>15</v>
      </c>
      <c r="F995" t="s">
        <v>253</v>
      </c>
      <c r="G995">
        <v>517</v>
      </c>
      <c r="H995">
        <v>5.09</v>
      </c>
      <c r="I995">
        <v>0.28000000000000003</v>
      </c>
      <c r="J995">
        <f t="shared" si="60"/>
        <v>4.8099999999999996</v>
      </c>
      <c r="K995" s="84">
        <f t="shared" si="61"/>
        <v>2486.77</v>
      </c>
      <c r="L995" s="84">
        <f t="shared" si="62"/>
        <v>4.2566371681415927</v>
      </c>
      <c r="M995" s="84">
        <f t="shared" si="63"/>
        <v>2200.6814159292035</v>
      </c>
      <c r="N995" s="85" t="s">
        <v>1047</v>
      </c>
    </row>
    <row r="996" spans="1:14">
      <c r="A996" s="82">
        <v>43908</v>
      </c>
      <c r="C996" t="s">
        <v>13</v>
      </c>
      <c r="D996" t="s">
        <v>14</v>
      </c>
      <c r="E996" t="s">
        <v>15</v>
      </c>
      <c r="F996" t="s">
        <v>16</v>
      </c>
      <c r="G996">
        <v>7999</v>
      </c>
      <c r="H996">
        <v>5.09</v>
      </c>
      <c r="I996">
        <v>0.28000000000000003</v>
      </c>
      <c r="J996">
        <f t="shared" si="60"/>
        <v>4.8099999999999996</v>
      </c>
      <c r="K996" s="84">
        <f t="shared" si="61"/>
        <v>38475.189999999995</v>
      </c>
      <c r="L996" s="84">
        <f t="shared" si="62"/>
        <v>4.2566371681415927</v>
      </c>
      <c r="M996" s="84">
        <f t="shared" si="63"/>
        <v>34048.840707964599</v>
      </c>
      <c r="N996" s="85" t="s">
        <v>1047</v>
      </c>
    </row>
    <row r="997" spans="1:14">
      <c r="A997" s="82">
        <v>43908</v>
      </c>
      <c r="C997" t="s">
        <v>13</v>
      </c>
      <c r="D997" t="s">
        <v>14</v>
      </c>
      <c r="E997" t="s">
        <v>15</v>
      </c>
      <c r="F997" t="s">
        <v>89</v>
      </c>
      <c r="G997">
        <v>690</v>
      </c>
      <c r="H997">
        <v>5.09</v>
      </c>
      <c r="I997">
        <v>0.28000000000000003</v>
      </c>
      <c r="J997">
        <f t="shared" si="60"/>
        <v>4.8099999999999996</v>
      </c>
      <c r="K997" s="84">
        <f t="shared" si="61"/>
        <v>3318.8999999999996</v>
      </c>
      <c r="L997" s="84">
        <f t="shared" si="62"/>
        <v>4.2566371681415927</v>
      </c>
      <c r="M997" s="84">
        <f t="shared" si="63"/>
        <v>2937.0796460176989</v>
      </c>
      <c r="N997" s="85" t="s">
        <v>1047</v>
      </c>
    </row>
    <row r="998" spans="1:14">
      <c r="A998" s="82">
        <v>43908</v>
      </c>
      <c r="C998" t="s">
        <v>13</v>
      </c>
      <c r="D998" t="s">
        <v>14</v>
      </c>
      <c r="E998" t="s">
        <v>15</v>
      </c>
      <c r="F998" t="s">
        <v>89</v>
      </c>
      <c r="G998">
        <v>329</v>
      </c>
      <c r="H998">
        <v>5.09</v>
      </c>
      <c r="I998">
        <v>0.28000000000000003</v>
      </c>
      <c r="J998">
        <f t="shared" si="60"/>
        <v>4.8099999999999996</v>
      </c>
      <c r="K998" s="84">
        <f t="shared" si="61"/>
        <v>1582.4899999999998</v>
      </c>
      <c r="L998" s="84">
        <f t="shared" si="62"/>
        <v>4.2566371681415927</v>
      </c>
      <c r="M998" s="84">
        <f t="shared" si="63"/>
        <v>1400.4336283185839</v>
      </c>
      <c r="N998" s="85" t="s">
        <v>1047</v>
      </c>
    </row>
    <row r="999" spans="1:14">
      <c r="A999" s="82">
        <v>43908</v>
      </c>
      <c r="C999" t="s">
        <v>13</v>
      </c>
      <c r="D999" t="s">
        <v>14</v>
      </c>
      <c r="E999" t="s">
        <v>15</v>
      </c>
      <c r="F999" t="s">
        <v>851</v>
      </c>
      <c r="G999">
        <v>303</v>
      </c>
      <c r="H999">
        <v>5.09</v>
      </c>
      <c r="I999">
        <v>0.28000000000000003</v>
      </c>
      <c r="J999">
        <f t="shared" si="60"/>
        <v>4.8099999999999996</v>
      </c>
      <c r="K999" s="84">
        <f t="shared" si="61"/>
        <v>1457.4299999999998</v>
      </c>
      <c r="L999" s="84">
        <f t="shared" si="62"/>
        <v>4.2566371681415927</v>
      </c>
      <c r="M999" s="84">
        <f t="shared" si="63"/>
        <v>1289.7610619469026</v>
      </c>
      <c r="N999" s="85" t="s">
        <v>1047</v>
      </c>
    </row>
    <row r="1000" spans="1:14">
      <c r="A1000" s="82">
        <v>43908</v>
      </c>
      <c r="C1000" t="s">
        <v>13</v>
      </c>
      <c r="D1000" t="s">
        <v>14</v>
      </c>
      <c r="E1000" t="s">
        <v>15</v>
      </c>
      <c r="F1000" t="s">
        <v>19</v>
      </c>
      <c r="G1000">
        <v>5745</v>
      </c>
      <c r="H1000">
        <v>5.09</v>
      </c>
      <c r="I1000">
        <v>0.28000000000000003</v>
      </c>
      <c r="J1000">
        <f t="shared" si="60"/>
        <v>4.8099999999999996</v>
      </c>
      <c r="K1000" s="84">
        <f t="shared" si="61"/>
        <v>27633.449999999997</v>
      </c>
      <c r="L1000" s="84">
        <f t="shared" si="62"/>
        <v>4.2566371681415927</v>
      </c>
      <c r="M1000" s="84">
        <f t="shared" si="63"/>
        <v>24454.380530973449</v>
      </c>
      <c r="N1000" s="85" t="s">
        <v>1047</v>
      </c>
    </row>
    <row r="1001" spans="1:14">
      <c r="A1001" s="82">
        <v>43908</v>
      </c>
      <c r="C1001" t="s">
        <v>13</v>
      </c>
      <c r="D1001" t="s">
        <v>14</v>
      </c>
      <c r="E1001" t="s">
        <v>15</v>
      </c>
      <c r="F1001" t="s">
        <v>106</v>
      </c>
      <c r="G1001">
        <v>87</v>
      </c>
      <c r="H1001">
        <v>5.09</v>
      </c>
      <c r="I1001">
        <v>0.28000000000000003</v>
      </c>
      <c r="J1001">
        <f t="shared" si="60"/>
        <v>4.8099999999999996</v>
      </c>
      <c r="K1001" s="84">
        <f t="shared" si="61"/>
        <v>418.46999999999997</v>
      </c>
      <c r="L1001" s="84">
        <f t="shared" si="62"/>
        <v>4.2566371681415927</v>
      </c>
      <c r="M1001" s="84">
        <f t="shared" si="63"/>
        <v>370.32743362831854</v>
      </c>
      <c r="N1001" s="85" t="s">
        <v>1047</v>
      </c>
    </row>
    <row r="1002" spans="1:14">
      <c r="A1002" s="82">
        <v>43908</v>
      </c>
      <c r="C1002" t="s">
        <v>13</v>
      </c>
      <c r="D1002" t="s">
        <v>14</v>
      </c>
      <c r="E1002" t="s">
        <v>15</v>
      </c>
      <c r="F1002" t="s">
        <v>106</v>
      </c>
      <c r="G1002">
        <v>188</v>
      </c>
      <c r="H1002">
        <v>5.09</v>
      </c>
      <c r="I1002">
        <v>0.28000000000000003</v>
      </c>
      <c r="J1002">
        <f t="shared" si="60"/>
        <v>4.8099999999999996</v>
      </c>
      <c r="K1002" s="84">
        <f t="shared" si="61"/>
        <v>904.28</v>
      </c>
      <c r="L1002" s="84">
        <f t="shared" si="62"/>
        <v>4.2566371681415927</v>
      </c>
      <c r="M1002" s="84">
        <f t="shared" si="63"/>
        <v>800.24778761061941</v>
      </c>
      <c r="N1002" s="85" t="s">
        <v>1047</v>
      </c>
    </row>
    <row r="1003" spans="1:14">
      <c r="A1003" s="82">
        <v>43908</v>
      </c>
      <c r="C1003" t="s">
        <v>13</v>
      </c>
      <c r="D1003" t="s">
        <v>14</v>
      </c>
      <c r="E1003" t="s">
        <v>15</v>
      </c>
      <c r="F1003" t="s">
        <v>106</v>
      </c>
      <c r="G1003">
        <v>268</v>
      </c>
      <c r="H1003">
        <v>5.09</v>
      </c>
      <c r="I1003">
        <v>0.28000000000000003</v>
      </c>
      <c r="J1003">
        <f t="shared" si="60"/>
        <v>4.8099999999999996</v>
      </c>
      <c r="K1003" s="84">
        <f t="shared" si="61"/>
        <v>1289.08</v>
      </c>
      <c r="L1003" s="84">
        <f t="shared" si="62"/>
        <v>4.2566371681415927</v>
      </c>
      <c r="M1003" s="84">
        <f t="shared" si="63"/>
        <v>1140.7787610619469</v>
      </c>
      <c r="N1003" s="85" t="s">
        <v>1047</v>
      </c>
    </row>
    <row r="1004" spans="1:14">
      <c r="A1004" s="82">
        <v>43908</v>
      </c>
      <c r="C1004" t="s">
        <v>13</v>
      </c>
      <c r="D1004" t="s">
        <v>14</v>
      </c>
      <c r="E1004" t="s">
        <v>15</v>
      </c>
      <c r="F1004" t="s">
        <v>106</v>
      </c>
      <c r="G1004">
        <v>123</v>
      </c>
      <c r="H1004">
        <v>5.09</v>
      </c>
      <c r="I1004">
        <v>0.28000000000000003</v>
      </c>
      <c r="J1004">
        <f t="shared" si="60"/>
        <v>4.8099999999999996</v>
      </c>
      <c r="K1004" s="84">
        <f t="shared" si="61"/>
        <v>591.63</v>
      </c>
      <c r="L1004" s="84">
        <f t="shared" si="62"/>
        <v>4.2566371681415927</v>
      </c>
      <c r="M1004" s="84">
        <f t="shared" si="63"/>
        <v>523.56637168141594</v>
      </c>
      <c r="N1004" s="85" t="s">
        <v>1047</v>
      </c>
    </row>
    <row r="1005" spans="1:14">
      <c r="A1005" s="82">
        <v>43908</v>
      </c>
      <c r="C1005" t="s">
        <v>13</v>
      </c>
      <c r="D1005" t="s">
        <v>14</v>
      </c>
      <c r="E1005" t="s">
        <v>15</v>
      </c>
      <c r="F1005" t="s">
        <v>106</v>
      </c>
      <c r="G1005">
        <v>180</v>
      </c>
      <c r="H1005">
        <v>5.09</v>
      </c>
      <c r="I1005">
        <v>0.28000000000000003</v>
      </c>
      <c r="J1005">
        <f t="shared" si="60"/>
        <v>4.8099999999999996</v>
      </c>
      <c r="K1005" s="84">
        <f t="shared" si="61"/>
        <v>865.8</v>
      </c>
      <c r="L1005" s="84">
        <f t="shared" si="62"/>
        <v>4.2566371681415927</v>
      </c>
      <c r="M1005" s="84">
        <f t="shared" si="63"/>
        <v>766.19469026548666</v>
      </c>
      <c r="N1005" s="85" t="s">
        <v>1047</v>
      </c>
    </row>
    <row r="1006" spans="1:14">
      <c r="A1006" s="82">
        <v>43908</v>
      </c>
      <c r="C1006" t="s">
        <v>13</v>
      </c>
      <c r="D1006" t="s">
        <v>14</v>
      </c>
      <c r="E1006" t="s">
        <v>15</v>
      </c>
      <c r="F1006" t="s">
        <v>232</v>
      </c>
      <c r="G1006">
        <v>566</v>
      </c>
      <c r="H1006">
        <v>5.09</v>
      </c>
      <c r="I1006">
        <v>0.28000000000000003</v>
      </c>
      <c r="J1006">
        <f t="shared" si="60"/>
        <v>4.8099999999999996</v>
      </c>
      <c r="K1006" s="84">
        <f t="shared" si="61"/>
        <v>2722.4599999999996</v>
      </c>
      <c r="L1006" s="84">
        <f t="shared" si="62"/>
        <v>4.2566371681415927</v>
      </c>
      <c r="M1006" s="84">
        <f t="shared" si="63"/>
        <v>2409.2566371681414</v>
      </c>
      <c r="N1006" s="85" t="s">
        <v>1047</v>
      </c>
    </row>
    <row r="1007" spans="1:14">
      <c r="A1007" s="82">
        <v>43908</v>
      </c>
      <c r="C1007" t="s">
        <v>13</v>
      </c>
      <c r="D1007" t="s">
        <v>14</v>
      </c>
      <c r="E1007" t="s">
        <v>15</v>
      </c>
      <c r="F1007" t="s">
        <v>25</v>
      </c>
      <c r="G1007">
        <v>4616</v>
      </c>
      <c r="H1007">
        <v>5.09</v>
      </c>
      <c r="I1007">
        <v>0.28000000000000003</v>
      </c>
      <c r="J1007">
        <f t="shared" si="60"/>
        <v>4.8099999999999996</v>
      </c>
      <c r="K1007" s="84">
        <f t="shared" si="61"/>
        <v>22202.959999999999</v>
      </c>
      <c r="L1007" s="84">
        <f t="shared" si="62"/>
        <v>4.2566371681415927</v>
      </c>
      <c r="M1007" s="84">
        <f t="shared" si="63"/>
        <v>19648.637168141591</v>
      </c>
      <c r="N1007" s="85" t="s">
        <v>1047</v>
      </c>
    </row>
    <row r="1008" spans="1:14">
      <c r="A1008" s="82">
        <v>43908</v>
      </c>
      <c r="C1008" t="s">
        <v>13</v>
      </c>
      <c r="D1008" t="s">
        <v>14</v>
      </c>
      <c r="E1008" t="s">
        <v>15</v>
      </c>
      <c r="F1008" t="s">
        <v>149</v>
      </c>
      <c r="G1008">
        <v>3509</v>
      </c>
      <c r="H1008">
        <v>5.09</v>
      </c>
      <c r="I1008">
        <v>0.28000000000000003</v>
      </c>
      <c r="J1008">
        <f t="shared" si="60"/>
        <v>4.8099999999999996</v>
      </c>
      <c r="K1008" s="84">
        <f t="shared" si="61"/>
        <v>16878.289999999997</v>
      </c>
      <c r="L1008" s="84">
        <f t="shared" si="62"/>
        <v>4.2566371681415927</v>
      </c>
      <c r="M1008" s="84">
        <f t="shared" si="63"/>
        <v>14936.539823008849</v>
      </c>
      <c r="N1008" s="85" t="s">
        <v>1047</v>
      </c>
    </row>
    <row r="1009" spans="1:14">
      <c r="A1009" s="82">
        <v>43908</v>
      </c>
      <c r="C1009" t="s">
        <v>13</v>
      </c>
      <c r="D1009" t="s">
        <v>14</v>
      </c>
      <c r="E1009" t="s">
        <v>15</v>
      </c>
      <c r="F1009" t="s">
        <v>149</v>
      </c>
      <c r="G1009">
        <v>115</v>
      </c>
      <c r="H1009">
        <v>5.09</v>
      </c>
      <c r="I1009">
        <v>0.28000000000000003</v>
      </c>
      <c r="J1009">
        <f t="shared" si="60"/>
        <v>4.8099999999999996</v>
      </c>
      <c r="K1009" s="84">
        <f t="shared" si="61"/>
        <v>553.15</v>
      </c>
      <c r="L1009" s="84">
        <f t="shared" si="62"/>
        <v>4.2566371681415927</v>
      </c>
      <c r="M1009" s="84">
        <f t="shared" si="63"/>
        <v>489.51327433628313</v>
      </c>
      <c r="N1009" s="85" t="s">
        <v>1047</v>
      </c>
    </row>
    <row r="1010" spans="1:14">
      <c r="A1010" s="82">
        <v>43908</v>
      </c>
      <c r="C1010" t="s">
        <v>13</v>
      </c>
      <c r="D1010" t="s">
        <v>14</v>
      </c>
      <c r="E1010" t="s">
        <v>15</v>
      </c>
      <c r="F1010" t="s">
        <v>44</v>
      </c>
      <c r="G1010">
        <v>1649</v>
      </c>
      <c r="H1010">
        <v>5.09</v>
      </c>
      <c r="I1010">
        <v>0.28000000000000003</v>
      </c>
      <c r="J1010">
        <f t="shared" si="60"/>
        <v>4.8099999999999996</v>
      </c>
      <c r="K1010" s="84">
        <f t="shared" si="61"/>
        <v>7931.69</v>
      </c>
      <c r="L1010" s="84">
        <f t="shared" si="62"/>
        <v>4.2566371681415927</v>
      </c>
      <c r="M1010" s="84">
        <f t="shared" si="63"/>
        <v>7019.1946902654863</v>
      </c>
      <c r="N1010" s="85" t="s">
        <v>1047</v>
      </c>
    </row>
    <row r="1011" spans="1:14">
      <c r="A1011" s="82">
        <v>43908</v>
      </c>
      <c r="C1011" t="s">
        <v>13</v>
      </c>
      <c r="D1011" t="s">
        <v>14</v>
      </c>
      <c r="E1011" t="s">
        <v>15</v>
      </c>
      <c r="F1011" t="s">
        <v>44</v>
      </c>
      <c r="G1011">
        <v>302</v>
      </c>
      <c r="H1011">
        <v>5.09</v>
      </c>
      <c r="I1011">
        <v>0.28000000000000003</v>
      </c>
      <c r="J1011">
        <f t="shared" si="60"/>
        <v>4.8099999999999996</v>
      </c>
      <c r="K1011" s="84">
        <f t="shared" si="61"/>
        <v>1452.62</v>
      </c>
      <c r="L1011" s="84">
        <f t="shared" si="62"/>
        <v>4.2566371681415927</v>
      </c>
      <c r="M1011" s="84">
        <f t="shared" si="63"/>
        <v>1285.5044247787609</v>
      </c>
      <c r="N1011" s="85" t="s">
        <v>1047</v>
      </c>
    </row>
    <row r="1012" spans="1:14">
      <c r="A1012" s="82">
        <v>43908</v>
      </c>
      <c r="C1012" t="s">
        <v>13</v>
      </c>
      <c r="D1012" t="s">
        <v>14</v>
      </c>
      <c r="E1012" t="s">
        <v>15</v>
      </c>
      <c r="F1012" t="s">
        <v>498</v>
      </c>
      <c r="G1012">
        <v>474</v>
      </c>
      <c r="H1012">
        <v>5.09</v>
      </c>
      <c r="I1012">
        <v>0.28000000000000003</v>
      </c>
      <c r="J1012">
        <f t="shared" si="60"/>
        <v>4.8099999999999996</v>
      </c>
      <c r="K1012" s="84">
        <f t="shared" si="61"/>
        <v>2279.9399999999996</v>
      </c>
      <c r="L1012" s="84">
        <f t="shared" si="62"/>
        <v>4.2566371681415927</v>
      </c>
      <c r="M1012" s="84">
        <f t="shared" si="63"/>
        <v>2017.646017699115</v>
      </c>
      <c r="N1012" s="85" t="s">
        <v>1047</v>
      </c>
    </row>
    <row r="1013" spans="1:14">
      <c r="A1013" s="82">
        <v>43908</v>
      </c>
      <c r="C1013" t="s">
        <v>13</v>
      </c>
      <c r="D1013" t="s">
        <v>14</v>
      </c>
      <c r="E1013" t="s">
        <v>15</v>
      </c>
      <c r="F1013" t="s">
        <v>498</v>
      </c>
      <c r="G1013">
        <v>352</v>
      </c>
      <c r="H1013">
        <v>5.09</v>
      </c>
      <c r="I1013">
        <v>0.28000000000000003</v>
      </c>
      <c r="J1013">
        <f t="shared" si="60"/>
        <v>4.8099999999999996</v>
      </c>
      <c r="K1013" s="84">
        <f t="shared" si="61"/>
        <v>1693.12</v>
      </c>
      <c r="L1013" s="84">
        <f t="shared" si="62"/>
        <v>4.2566371681415927</v>
      </c>
      <c r="M1013" s="84">
        <f t="shared" si="63"/>
        <v>1498.3362831858406</v>
      </c>
      <c r="N1013" s="85" t="s">
        <v>1047</v>
      </c>
    </row>
    <row r="1014" spans="1:14">
      <c r="A1014" s="82">
        <v>43908</v>
      </c>
      <c r="C1014" t="s">
        <v>13</v>
      </c>
      <c r="D1014" t="s">
        <v>14</v>
      </c>
      <c r="E1014" t="s">
        <v>15</v>
      </c>
      <c r="F1014" t="s">
        <v>27</v>
      </c>
      <c r="G1014">
        <v>4480</v>
      </c>
      <c r="H1014">
        <v>5.09</v>
      </c>
      <c r="I1014">
        <v>0.28000000000000003</v>
      </c>
      <c r="J1014">
        <f t="shared" si="60"/>
        <v>4.8099999999999996</v>
      </c>
      <c r="K1014" s="84">
        <f t="shared" si="61"/>
        <v>21548.799999999999</v>
      </c>
      <c r="L1014" s="84">
        <f t="shared" si="62"/>
        <v>4.2566371681415927</v>
      </c>
      <c r="M1014" s="84">
        <f t="shared" si="63"/>
        <v>19069.734513274336</v>
      </c>
      <c r="N1014" s="85" t="s">
        <v>1047</v>
      </c>
    </row>
    <row r="1015" spans="1:14">
      <c r="A1015" s="82">
        <v>43908</v>
      </c>
      <c r="C1015" t="s">
        <v>13</v>
      </c>
      <c r="D1015" t="s">
        <v>14</v>
      </c>
      <c r="E1015" t="s">
        <v>15</v>
      </c>
      <c r="F1015" t="s">
        <v>27</v>
      </c>
      <c r="G1015">
        <v>2425</v>
      </c>
      <c r="H1015">
        <v>5.09</v>
      </c>
      <c r="I1015">
        <v>0.28000000000000003</v>
      </c>
      <c r="J1015">
        <f t="shared" si="60"/>
        <v>4.8099999999999996</v>
      </c>
      <c r="K1015" s="84">
        <f t="shared" si="61"/>
        <v>11664.249999999998</v>
      </c>
      <c r="L1015" s="84">
        <f t="shared" si="62"/>
        <v>4.2566371681415927</v>
      </c>
      <c r="M1015" s="84">
        <f t="shared" si="63"/>
        <v>10322.345132743361</v>
      </c>
      <c r="N1015" s="85" t="s">
        <v>1047</v>
      </c>
    </row>
    <row r="1016" spans="1:14">
      <c r="A1016" s="82">
        <v>43908</v>
      </c>
      <c r="C1016" t="s">
        <v>13</v>
      </c>
      <c r="D1016" t="s">
        <v>14</v>
      </c>
      <c r="E1016" t="s">
        <v>15</v>
      </c>
      <c r="F1016" t="s">
        <v>64</v>
      </c>
      <c r="G1016">
        <v>932</v>
      </c>
      <c r="H1016">
        <v>5.09</v>
      </c>
      <c r="I1016">
        <v>0.28000000000000003</v>
      </c>
      <c r="J1016">
        <f t="shared" si="60"/>
        <v>4.8099999999999996</v>
      </c>
      <c r="K1016" s="84">
        <f t="shared" si="61"/>
        <v>4482.92</v>
      </c>
      <c r="L1016" s="84">
        <f t="shared" si="62"/>
        <v>4.2566371681415927</v>
      </c>
      <c r="M1016" s="84">
        <f t="shared" si="63"/>
        <v>3967.1858407079644</v>
      </c>
      <c r="N1016" s="85" t="s">
        <v>1047</v>
      </c>
    </row>
    <row r="1017" spans="1:14">
      <c r="A1017" s="82">
        <v>43908</v>
      </c>
      <c r="C1017" t="s">
        <v>13</v>
      </c>
      <c r="D1017" t="s">
        <v>14</v>
      </c>
      <c r="E1017" t="s">
        <v>15</v>
      </c>
      <c r="F1017" t="s">
        <v>64</v>
      </c>
      <c r="G1017">
        <v>906</v>
      </c>
      <c r="H1017">
        <v>5.09</v>
      </c>
      <c r="I1017">
        <v>0.28000000000000003</v>
      </c>
      <c r="J1017">
        <f t="shared" si="60"/>
        <v>4.8099999999999996</v>
      </c>
      <c r="K1017" s="84">
        <f t="shared" si="61"/>
        <v>4357.8599999999997</v>
      </c>
      <c r="L1017" s="84">
        <f t="shared" si="62"/>
        <v>4.2566371681415927</v>
      </c>
      <c r="M1017" s="84">
        <f t="shared" si="63"/>
        <v>3856.5132743362828</v>
      </c>
      <c r="N1017" s="85" t="s">
        <v>1047</v>
      </c>
    </row>
    <row r="1018" spans="1:14">
      <c r="A1018" s="82">
        <v>43908</v>
      </c>
      <c r="C1018" t="s">
        <v>13</v>
      </c>
      <c r="D1018" t="s">
        <v>14</v>
      </c>
      <c r="E1018" t="s">
        <v>15</v>
      </c>
      <c r="F1018" t="s">
        <v>64</v>
      </c>
      <c r="G1018">
        <v>654</v>
      </c>
      <c r="H1018">
        <v>5.09</v>
      </c>
      <c r="I1018">
        <v>0.28000000000000003</v>
      </c>
      <c r="J1018">
        <f t="shared" si="60"/>
        <v>4.8099999999999996</v>
      </c>
      <c r="K1018" s="84">
        <f t="shared" si="61"/>
        <v>3145.74</v>
      </c>
      <c r="L1018" s="84">
        <f t="shared" si="62"/>
        <v>4.2566371681415927</v>
      </c>
      <c r="M1018" s="84">
        <f t="shared" si="63"/>
        <v>2783.8407079646017</v>
      </c>
      <c r="N1018" s="85" t="s">
        <v>1047</v>
      </c>
    </row>
    <row r="1019" spans="1:14">
      <c r="A1019" s="82">
        <v>43908</v>
      </c>
      <c r="C1019" t="s">
        <v>13</v>
      </c>
      <c r="D1019" t="s">
        <v>14</v>
      </c>
      <c r="E1019" t="s">
        <v>15</v>
      </c>
      <c r="F1019" t="s">
        <v>64</v>
      </c>
      <c r="G1019">
        <v>747</v>
      </c>
      <c r="H1019">
        <v>5.09</v>
      </c>
      <c r="I1019">
        <v>0.28000000000000003</v>
      </c>
      <c r="J1019">
        <f t="shared" si="60"/>
        <v>4.8099999999999996</v>
      </c>
      <c r="K1019" s="84">
        <f t="shared" si="61"/>
        <v>3593.0699999999997</v>
      </c>
      <c r="L1019" s="84">
        <f t="shared" si="62"/>
        <v>4.2566371681415927</v>
      </c>
      <c r="M1019" s="84">
        <f t="shared" si="63"/>
        <v>3179.7079646017696</v>
      </c>
      <c r="N1019" s="85" t="s">
        <v>1047</v>
      </c>
    </row>
    <row r="1020" spans="1:14">
      <c r="A1020" s="82">
        <v>43908</v>
      </c>
      <c r="C1020" t="s">
        <v>13</v>
      </c>
      <c r="D1020" t="s">
        <v>14</v>
      </c>
      <c r="E1020" t="s">
        <v>15</v>
      </c>
      <c r="F1020" t="s">
        <v>64</v>
      </c>
      <c r="G1020">
        <v>226</v>
      </c>
      <c r="H1020">
        <v>5.09</v>
      </c>
      <c r="I1020">
        <v>0.28000000000000003</v>
      </c>
      <c r="J1020">
        <f t="shared" si="60"/>
        <v>4.8099999999999996</v>
      </c>
      <c r="K1020" s="84">
        <f t="shared" si="61"/>
        <v>1087.06</v>
      </c>
      <c r="L1020" s="84">
        <f t="shared" si="62"/>
        <v>4.2566371681415927</v>
      </c>
      <c r="M1020" s="84">
        <f t="shared" si="63"/>
        <v>961.99999999999989</v>
      </c>
      <c r="N1020" s="85" t="s">
        <v>1047</v>
      </c>
    </row>
    <row r="1021" spans="1:14">
      <c r="A1021" s="82">
        <v>43909</v>
      </c>
      <c r="C1021" t="s">
        <v>13</v>
      </c>
      <c r="D1021" t="s">
        <v>14</v>
      </c>
      <c r="E1021" t="s">
        <v>15</v>
      </c>
      <c r="F1021" t="s">
        <v>241</v>
      </c>
      <c r="G1021">
        <v>1978</v>
      </c>
      <c r="H1021">
        <v>5.09</v>
      </c>
      <c r="I1021">
        <v>0.28000000000000003</v>
      </c>
      <c r="J1021">
        <f t="shared" si="60"/>
        <v>4.8099999999999996</v>
      </c>
      <c r="K1021" s="84">
        <f t="shared" si="61"/>
        <v>9514.1799999999985</v>
      </c>
      <c r="L1021" s="84">
        <f t="shared" si="62"/>
        <v>4.2566371681415927</v>
      </c>
      <c r="M1021" s="84">
        <f t="shared" si="63"/>
        <v>8419.6283185840712</v>
      </c>
      <c r="N1021" s="85" t="s">
        <v>1047</v>
      </c>
    </row>
    <row r="1022" spans="1:14">
      <c r="A1022" s="82">
        <v>43909</v>
      </c>
      <c r="C1022" t="s">
        <v>13</v>
      </c>
      <c r="D1022" t="s">
        <v>14</v>
      </c>
      <c r="E1022" t="s">
        <v>15</v>
      </c>
      <c r="F1022" t="s">
        <v>34</v>
      </c>
      <c r="G1022">
        <v>3982</v>
      </c>
      <c r="H1022">
        <v>5.09</v>
      </c>
      <c r="I1022">
        <v>0.28000000000000003</v>
      </c>
      <c r="J1022">
        <f t="shared" si="60"/>
        <v>4.8099999999999996</v>
      </c>
      <c r="K1022" s="84">
        <f t="shared" si="61"/>
        <v>19153.419999999998</v>
      </c>
      <c r="L1022" s="84">
        <f t="shared" si="62"/>
        <v>4.2566371681415927</v>
      </c>
      <c r="M1022" s="84">
        <f t="shared" si="63"/>
        <v>16949.929203539821</v>
      </c>
      <c r="N1022" s="85" t="s">
        <v>1047</v>
      </c>
    </row>
    <row r="1023" spans="1:14">
      <c r="A1023" s="82">
        <v>43909</v>
      </c>
      <c r="C1023" t="s">
        <v>13</v>
      </c>
      <c r="D1023" t="s">
        <v>14</v>
      </c>
      <c r="E1023" t="s">
        <v>15</v>
      </c>
      <c r="F1023" t="s">
        <v>35</v>
      </c>
      <c r="G1023">
        <v>10519</v>
      </c>
      <c r="H1023">
        <v>5.09</v>
      </c>
      <c r="I1023">
        <v>0.28000000000000003</v>
      </c>
      <c r="J1023">
        <f t="shared" si="60"/>
        <v>4.8099999999999996</v>
      </c>
      <c r="K1023" s="84">
        <f t="shared" si="61"/>
        <v>50596.39</v>
      </c>
      <c r="L1023" s="84">
        <f t="shared" si="62"/>
        <v>4.2566371681415927</v>
      </c>
      <c r="M1023" s="84">
        <f t="shared" si="63"/>
        <v>44775.566371681416</v>
      </c>
      <c r="N1023" s="85" t="s">
        <v>1047</v>
      </c>
    </row>
    <row r="1024" spans="1:14">
      <c r="A1024" s="82">
        <v>43909</v>
      </c>
      <c r="C1024" t="s">
        <v>13</v>
      </c>
      <c r="D1024" t="s">
        <v>14</v>
      </c>
      <c r="E1024" t="s">
        <v>15</v>
      </c>
      <c r="F1024" t="s">
        <v>29</v>
      </c>
      <c r="G1024">
        <v>4169</v>
      </c>
      <c r="H1024">
        <v>5.09</v>
      </c>
      <c r="I1024">
        <v>0.28000000000000003</v>
      </c>
      <c r="J1024">
        <f t="shared" si="60"/>
        <v>4.8099999999999996</v>
      </c>
      <c r="K1024" s="84">
        <f t="shared" si="61"/>
        <v>20052.89</v>
      </c>
      <c r="L1024" s="84">
        <f t="shared" si="62"/>
        <v>4.2566371681415927</v>
      </c>
      <c r="M1024" s="84">
        <f t="shared" si="63"/>
        <v>17745.920353982299</v>
      </c>
      <c r="N1024" s="85" t="s">
        <v>1047</v>
      </c>
    </row>
    <row r="1025" spans="1:14">
      <c r="A1025" s="82">
        <v>43909</v>
      </c>
      <c r="C1025" t="s">
        <v>13</v>
      </c>
      <c r="D1025" t="s">
        <v>14</v>
      </c>
      <c r="E1025" t="s">
        <v>15</v>
      </c>
      <c r="F1025" t="s">
        <v>29</v>
      </c>
      <c r="G1025">
        <v>1264</v>
      </c>
      <c r="H1025">
        <v>5.09</v>
      </c>
      <c r="I1025">
        <v>0.28000000000000003</v>
      </c>
      <c r="J1025">
        <f t="shared" si="60"/>
        <v>4.8099999999999996</v>
      </c>
      <c r="K1025" s="84">
        <f t="shared" si="61"/>
        <v>6079.8399999999992</v>
      </c>
      <c r="L1025" s="84">
        <f t="shared" si="62"/>
        <v>4.2566371681415927</v>
      </c>
      <c r="M1025" s="84">
        <f t="shared" si="63"/>
        <v>5380.3893805309735</v>
      </c>
      <c r="N1025" s="85" t="s">
        <v>1047</v>
      </c>
    </row>
    <row r="1026" spans="1:14">
      <c r="A1026" s="82">
        <v>43909</v>
      </c>
      <c r="C1026" t="s">
        <v>13</v>
      </c>
      <c r="D1026" t="s">
        <v>14</v>
      </c>
      <c r="E1026" t="s">
        <v>15</v>
      </c>
      <c r="F1026" t="s">
        <v>29</v>
      </c>
      <c r="G1026">
        <v>2115</v>
      </c>
      <c r="H1026">
        <v>5.09</v>
      </c>
      <c r="I1026">
        <v>0.28000000000000003</v>
      </c>
      <c r="J1026">
        <f t="shared" si="60"/>
        <v>4.8099999999999996</v>
      </c>
      <c r="K1026" s="84">
        <f t="shared" si="61"/>
        <v>10173.15</v>
      </c>
      <c r="L1026" s="84">
        <f t="shared" si="62"/>
        <v>4.2566371681415927</v>
      </c>
      <c r="M1026" s="84">
        <f t="shared" si="63"/>
        <v>9002.787610619469</v>
      </c>
      <c r="N1026" s="85" t="s">
        <v>1047</v>
      </c>
    </row>
    <row r="1027" spans="1:14">
      <c r="A1027" s="82">
        <v>43909</v>
      </c>
      <c r="C1027" t="s">
        <v>13</v>
      </c>
      <c r="D1027" t="s">
        <v>14</v>
      </c>
      <c r="E1027" t="s">
        <v>15</v>
      </c>
      <c r="F1027" t="s">
        <v>37</v>
      </c>
      <c r="G1027">
        <v>2508</v>
      </c>
      <c r="H1027">
        <v>5.09</v>
      </c>
      <c r="I1027">
        <v>0.28000000000000003</v>
      </c>
      <c r="J1027">
        <f t="shared" ref="J1027:J1090" si="64">H1027-I1027</f>
        <v>4.8099999999999996</v>
      </c>
      <c r="K1027" s="84">
        <f t="shared" ref="K1027:K1090" si="65">J1027*G1027</f>
        <v>12063.48</v>
      </c>
      <c r="L1027" s="84">
        <f t="shared" ref="L1027:L1090" si="66">J1027/1.13</f>
        <v>4.2566371681415927</v>
      </c>
      <c r="M1027" s="84">
        <f t="shared" ref="M1027:M1090" si="67">L1027*G1027</f>
        <v>10675.646017699115</v>
      </c>
      <c r="N1027" s="85" t="s">
        <v>1047</v>
      </c>
    </row>
    <row r="1028" spans="1:14">
      <c r="A1028" s="82">
        <v>43909</v>
      </c>
      <c r="C1028" t="s">
        <v>13</v>
      </c>
      <c r="D1028" t="s">
        <v>14</v>
      </c>
      <c r="E1028" t="s">
        <v>15</v>
      </c>
      <c r="F1028" t="s">
        <v>746</v>
      </c>
      <c r="G1028">
        <v>336</v>
      </c>
      <c r="H1028">
        <v>5.09</v>
      </c>
      <c r="I1028">
        <v>0.28000000000000003</v>
      </c>
      <c r="J1028">
        <f t="shared" si="64"/>
        <v>4.8099999999999996</v>
      </c>
      <c r="K1028" s="84">
        <f t="shared" si="65"/>
        <v>1616.1599999999999</v>
      </c>
      <c r="L1028" s="84">
        <f t="shared" si="66"/>
        <v>4.2566371681415927</v>
      </c>
      <c r="M1028" s="84">
        <f t="shared" si="67"/>
        <v>1430.230088495575</v>
      </c>
      <c r="N1028" s="85" t="s">
        <v>1047</v>
      </c>
    </row>
    <row r="1029" spans="1:14">
      <c r="A1029" s="82">
        <v>43909</v>
      </c>
      <c r="C1029" t="s">
        <v>13</v>
      </c>
      <c r="D1029" t="s">
        <v>14</v>
      </c>
      <c r="E1029" t="s">
        <v>15</v>
      </c>
      <c r="F1029" t="s">
        <v>39</v>
      </c>
      <c r="G1029">
        <v>7542</v>
      </c>
      <c r="H1029">
        <v>5.09</v>
      </c>
      <c r="I1029">
        <v>0.28000000000000003</v>
      </c>
      <c r="J1029">
        <f t="shared" si="64"/>
        <v>4.8099999999999996</v>
      </c>
      <c r="K1029" s="84">
        <f t="shared" si="65"/>
        <v>36277.019999999997</v>
      </c>
      <c r="L1029" s="84">
        <f t="shared" si="66"/>
        <v>4.2566371681415927</v>
      </c>
      <c r="M1029" s="84">
        <f t="shared" si="67"/>
        <v>32103.557522123891</v>
      </c>
      <c r="N1029" s="85" t="s">
        <v>1047</v>
      </c>
    </row>
    <row r="1030" spans="1:14">
      <c r="A1030" s="82">
        <v>43909</v>
      </c>
      <c r="C1030" t="s">
        <v>13</v>
      </c>
      <c r="D1030" t="s">
        <v>14</v>
      </c>
      <c r="E1030" t="s">
        <v>15</v>
      </c>
      <c r="F1030" t="s">
        <v>39</v>
      </c>
      <c r="G1030">
        <v>4000</v>
      </c>
      <c r="H1030">
        <v>5.09</v>
      </c>
      <c r="I1030">
        <v>0.28000000000000003</v>
      </c>
      <c r="J1030">
        <f t="shared" si="64"/>
        <v>4.8099999999999996</v>
      </c>
      <c r="K1030" s="84">
        <f t="shared" si="65"/>
        <v>19240</v>
      </c>
      <c r="L1030" s="84">
        <f t="shared" si="66"/>
        <v>4.2566371681415927</v>
      </c>
      <c r="M1030" s="84">
        <f t="shared" si="67"/>
        <v>17026.548672566372</v>
      </c>
      <c r="N1030" s="85" t="s">
        <v>1047</v>
      </c>
    </row>
    <row r="1031" spans="1:14">
      <c r="A1031" s="82">
        <v>43909</v>
      </c>
      <c r="C1031" t="s">
        <v>13</v>
      </c>
      <c r="D1031" t="s">
        <v>14</v>
      </c>
      <c r="E1031" t="s">
        <v>15</v>
      </c>
      <c r="F1031" t="s">
        <v>39</v>
      </c>
      <c r="G1031">
        <v>998</v>
      </c>
      <c r="H1031">
        <v>5.09</v>
      </c>
      <c r="I1031">
        <v>0.28000000000000003</v>
      </c>
      <c r="J1031">
        <f t="shared" si="64"/>
        <v>4.8099999999999996</v>
      </c>
      <c r="K1031" s="84">
        <f t="shared" si="65"/>
        <v>4800.3799999999992</v>
      </c>
      <c r="L1031" s="84">
        <f t="shared" si="66"/>
        <v>4.2566371681415927</v>
      </c>
      <c r="M1031" s="84">
        <f t="shared" si="67"/>
        <v>4248.1238938053093</v>
      </c>
      <c r="N1031" s="85" t="s">
        <v>1047</v>
      </c>
    </row>
    <row r="1032" spans="1:14">
      <c r="A1032" s="82">
        <v>43909</v>
      </c>
      <c r="C1032" t="s">
        <v>13</v>
      </c>
      <c r="D1032" t="s">
        <v>14</v>
      </c>
      <c r="E1032" t="s">
        <v>15</v>
      </c>
      <c r="F1032" t="s">
        <v>197</v>
      </c>
      <c r="G1032">
        <v>4809</v>
      </c>
      <c r="H1032">
        <v>5.09</v>
      </c>
      <c r="I1032">
        <v>0.28000000000000003</v>
      </c>
      <c r="J1032">
        <f t="shared" si="64"/>
        <v>4.8099999999999996</v>
      </c>
      <c r="K1032" s="84">
        <f t="shared" si="65"/>
        <v>23131.289999999997</v>
      </c>
      <c r="L1032" s="84">
        <f t="shared" si="66"/>
        <v>4.2566371681415927</v>
      </c>
      <c r="M1032" s="84">
        <f t="shared" si="67"/>
        <v>20470.16814159292</v>
      </c>
      <c r="N1032" s="85" t="s">
        <v>1047</v>
      </c>
    </row>
    <row r="1033" spans="1:14">
      <c r="A1033" s="82">
        <v>43909</v>
      </c>
      <c r="C1033" t="s">
        <v>13</v>
      </c>
      <c r="D1033" t="s">
        <v>14</v>
      </c>
      <c r="E1033" t="s">
        <v>15</v>
      </c>
      <c r="F1033" t="s">
        <v>83</v>
      </c>
      <c r="G1033">
        <v>816</v>
      </c>
      <c r="H1033">
        <v>5.09</v>
      </c>
      <c r="I1033">
        <v>0.28000000000000003</v>
      </c>
      <c r="J1033">
        <f t="shared" si="64"/>
        <v>4.8099999999999996</v>
      </c>
      <c r="K1033" s="84">
        <f t="shared" si="65"/>
        <v>3924.9599999999996</v>
      </c>
      <c r="L1033" s="84">
        <f t="shared" si="66"/>
        <v>4.2566371681415927</v>
      </c>
      <c r="M1033" s="84">
        <f t="shared" si="67"/>
        <v>3473.4159292035397</v>
      </c>
      <c r="N1033" s="85" t="s">
        <v>1047</v>
      </c>
    </row>
    <row r="1034" spans="1:14">
      <c r="A1034" s="82">
        <v>43909</v>
      </c>
      <c r="C1034" t="s">
        <v>13</v>
      </c>
      <c r="D1034" t="s">
        <v>14</v>
      </c>
      <c r="E1034" t="s">
        <v>15</v>
      </c>
      <c r="F1034" t="s">
        <v>83</v>
      </c>
      <c r="G1034">
        <v>690</v>
      </c>
      <c r="H1034">
        <v>5.09</v>
      </c>
      <c r="I1034">
        <v>0.28000000000000003</v>
      </c>
      <c r="J1034">
        <f t="shared" si="64"/>
        <v>4.8099999999999996</v>
      </c>
      <c r="K1034" s="84">
        <f t="shared" si="65"/>
        <v>3318.8999999999996</v>
      </c>
      <c r="L1034" s="84">
        <f t="shared" si="66"/>
        <v>4.2566371681415927</v>
      </c>
      <c r="M1034" s="84">
        <f t="shared" si="67"/>
        <v>2937.0796460176989</v>
      </c>
      <c r="N1034" s="85" t="s">
        <v>1047</v>
      </c>
    </row>
    <row r="1035" spans="1:14">
      <c r="A1035" s="82">
        <v>43909</v>
      </c>
      <c r="C1035" t="s">
        <v>13</v>
      </c>
      <c r="D1035" t="s">
        <v>14</v>
      </c>
      <c r="E1035" t="s">
        <v>15</v>
      </c>
      <c r="F1035" t="s">
        <v>83</v>
      </c>
      <c r="G1035">
        <v>644</v>
      </c>
      <c r="H1035">
        <v>5.09</v>
      </c>
      <c r="I1035">
        <v>0.28000000000000003</v>
      </c>
      <c r="J1035">
        <f t="shared" si="64"/>
        <v>4.8099999999999996</v>
      </c>
      <c r="K1035" s="84">
        <f t="shared" si="65"/>
        <v>3097.64</v>
      </c>
      <c r="L1035" s="84">
        <f t="shared" si="66"/>
        <v>4.2566371681415927</v>
      </c>
      <c r="M1035" s="84">
        <f t="shared" si="67"/>
        <v>2741.2743362831857</v>
      </c>
      <c r="N1035" s="85" t="s">
        <v>1047</v>
      </c>
    </row>
    <row r="1036" spans="1:14">
      <c r="A1036" s="82">
        <v>43909</v>
      </c>
      <c r="C1036" t="s">
        <v>13</v>
      </c>
      <c r="D1036" t="s">
        <v>14</v>
      </c>
      <c r="E1036" t="s">
        <v>15</v>
      </c>
      <c r="F1036" t="s">
        <v>83</v>
      </c>
      <c r="G1036">
        <v>653</v>
      </c>
      <c r="H1036">
        <v>5.09</v>
      </c>
      <c r="I1036">
        <v>0.28000000000000003</v>
      </c>
      <c r="J1036">
        <f t="shared" si="64"/>
        <v>4.8099999999999996</v>
      </c>
      <c r="K1036" s="84">
        <f t="shared" si="65"/>
        <v>3140.93</v>
      </c>
      <c r="L1036" s="84">
        <f t="shared" si="66"/>
        <v>4.2566371681415927</v>
      </c>
      <c r="M1036" s="84">
        <f t="shared" si="67"/>
        <v>2779.5840707964599</v>
      </c>
      <c r="N1036" s="85" t="s">
        <v>1047</v>
      </c>
    </row>
    <row r="1037" spans="1:14">
      <c r="A1037" s="82">
        <v>43909</v>
      </c>
      <c r="C1037" t="s">
        <v>13</v>
      </c>
      <c r="D1037" t="s">
        <v>14</v>
      </c>
      <c r="E1037" t="s">
        <v>15</v>
      </c>
      <c r="F1037" t="s">
        <v>83</v>
      </c>
      <c r="G1037">
        <v>1051</v>
      </c>
      <c r="H1037">
        <v>5.09</v>
      </c>
      <c r="I1037">
        <v>0.28000000000000003</v>
      </c>
      <c r="J1037">
        <f t="shared" si="64"/>
        <v>4.8099999999999996</v>
      </c>
      <c r="K1037" s="84">
        <f t="shared" si="65"/>
        <v>5055.3099999999995</v>
      </c>
      <c r="L1037" s="84">
        <f t="shared" si="66"/>
        <v>4.2566371681415927</v>
      </c>
      <c r="M1037" s="84">
        <f t="shared" si="67"/>
        <v>4473.7256637168139</v>
      </c>
      <c r="N1037" s="85" t="s">
        <v>1047</v>
      </c>
    </row>
    <row r="1038" spans="1:14">
      <c r="A1038" s="82">
        <v>43909</v>
      </c>
      <c r="C1038" t="s">
        <v>13</v>
      </c>
      <c r="D1038" t="s">
        <v>14</v>
      </c>
      <c r="E1038" t="s">
        <v>15</v>
      </c>
      <c r="F1038" t="s">
        <v>83</v>
      </c>
      <c r="G1038">
        <v>527</v>
      </c>
      <c r="H1038">
        <v>5.09</v>
      </c>
      <c r="I1038">
        <v>0.28000000000000003</v>
      </c>
      <c r="J1038">
        <f t="shared" si="64"/>
        <v>4.8099999999999996</v>
      </c>
      <c r="K1038" s="84">
        <f t="shared" si="65"/>
        <v>2534.87</v>
      </c>
      <c r="L1038" s="84">
        <f t="shared" si="66"/>
        <v>4.2566371681415927</v>
      </c>
      <c r="M1038" s="84">
        <f t="shared" si="67"/>
        <v>2243.2477876106195</v>
      </c>
      <c r="N1038" s="85" t="s">
        <v>1047</v>
      </c>
    </row>
    <row r="1039" spans="1:14">
      <c r="A1039" s="82">
        <v>43909</v>
      </c>
      <c r="C1039" t="s">
        <v>13</v>
      </c>
      <c r="D1039" t="s">
        <v>14</v>
      </c>
      <c r="E1039" t="s">
        <v>15</v>
      </c>
      <c r="F1039" t="s">
        <v>83</v>
      </c>
      <c r="G1039">
        <v>597</v>
      </c>
      <c r="H1039">
        <v>5.09</v>
      </c>
      <c r="I1039">
        <v>0.28000000000000003</v>
      </c>
      <c r="J1039">
        <f t="shared" si="64"/>
        <v>4.8099999999999996</v>
      </c>
      <c r="K1039" s="84">
        <f t="shared" si="65"/>
        <v>2871.5699999999997</v>
      </c>
      <c r="L1039" s="84">
        <f t="shared" si="66"/>
        <v>4.2566371681415927</v>
      </c>
      <c r="M1039" s="84">
        <f t="shared" si="67"/>
        <v>2541.212389380531</v>
      </c>
      <c r="N1039" s="85" t="s">
        <v>1047</v>
      </c>
    </row>
    <row r="1040" spans="1:14">
      <c r="A1040" s="82">
        <v>43909</v>
      </c>
      <c r="C1040" t="s">
        <v>13</v>
      </c>
      <c r="D1040" t="s">
        <v>14</v>
      </c>
      <c r="E1040" t="s">
        <v>15</v>
      </c>
      <c r="F1040" t="s">
        <v>21</v>
      </c>
      <c r="G1040">
        <v>4923</v>
      </c>
      <c r="H1040">
        <v>5.09</v>
      </c>
      <c r="I1040">
        <v>0.28000000000000003</v>
      </c>
      <c r="J1040">
        <f t="shared" si="64"/>
        <v>4.8099999999999996</v>
      </c>
      <c r="K1040" s="84">
        <f t="shared" si="65"/>
        <v>23679.629999999997</v>
      </c>
      <c r="L1040" s="84">
        <f t="shared" si="66"/>
        <v>4.2566371681415927</v>
      </c>
      <c r="M1040" s="84">
        <f t="shared" si="67"/>
        <v>20955.424778761062</v>
      </c>
      <c r="N1040" s="85" t="s">
        <v>1047</v>
      </c>
    </row>
    <row r="1041" spans="1:14">
      <c r="A1041" s="82">
        <v>43909</v>
      </c>
      <c r="C1041" t="s">
        <v>13</v>
      </c>
      <c r="D1041" t="s">
        <v>14</v>
      </c>
      <c r="E1041" t="s">
        <v>15</v>
      </c>
      <c r="F1041" t="s">
        <v>69</v>
      </c>
      <c r="G1041">
        <v>710</v>
      </c>
      <c r="H1041">
        <v>5.09</v>
      </c>
      <c r="I1041">
        <v>0.28000000000000003</v>
      </c>
      <c r="J1041">
        <f t="shared" si="64"/>
        <v>4.8099999999999996</v>
      </c>
      <c r="K1041" s="84">
        <f t="shared" si="65"/>
        <v>3415.1</v>
      </c>
      <c r="L1041" s="84">
        <f t="shared" si="66"/>
        <v>4.2566371681415927</v>
      </c>
      <c r="M1041" s="84">
        <f t="shared" si="67"/>
        <v>3022.2123893805306</v>
      </c>
      <c r="N1041" s="85" t="s">
        <v>1047</v>
      </c>
    </row>
    <row r="1042" spans="1:14">
      <c r="A1042" s="82">
        <v>43909</v>
      </c>
      <c r="C1042" t="s">
        <v>13</v>
      </c>
      <c r="D1042" t="s">
        <v>14</v>
      </c>
      <c r="E1042" t="s">
        <v>15</v>
      </c>
      <c r="F1042" t="s">
        <v>69</v>
      </c>
      <c r="G1042">
        <v>418</v>
      </c>
      <c r="H1042">
        <v>5.09</v>
      </c>
      <c r="I1042">
        <v>0.28000000000000003</v>
      </c>
      <c r="J1042">
        <f t="shared" si="64"/>
        <v>4.8099999999999996</v>
      </c>
      <c r="K1042" s="84">
        <f t="shared" si="65"/>
        <v>2010.58</v>
      </c>
      <c r="L1042" s="84">
        <f t="shared" si="66"/>
        <v>4.2566371681415927</v>
      </c>
      <c r="M1042" s="84">
        <f t="shared" si="67"/>
        <v>1779.2743362831857</v>
      </c>
      <c r="N1042" s="85" t="s">
        <v>1047</v>
      </c>
    </row>
    <row r="1043" spans="1:14">
      <c r="A1043" s="82">
        <v>43909</v>
      </c>
      <c r="C1043" t="s">
        <v>13</v>
      </c>
      <c r="D1043" t="s">
        <v>14</v>
      </c>
      <c r="E1043" t="s">
        <v>15</v>
      </c>
      <c r="F1043" t="s">
        <v>69</v>
      </c>
      <c r="G1043">
        <v>3031</v>
      </c>
      <c r="H1043">
        <v>5.09</v>
      </c>
      <c r="I1043">
        <v>0.28000000000000003</v>
      </c>
      <c r="J1043">
        <f t="shared" si="64"/>
        <v>4.8099999999999996</v>
      </c>
      <c r="K1043" s="84">
        <f t="shared" si="65"/>
        <v>14579.109999999999</v>
      </c>
      <c r="L1043" s="84">
        <f t="shared" si="66"/>
        <v>4.2566371681415927</v>
      </c>
      <c r="M1043" s="84">
        <f t="shared" si="67"/>
        <v>12901.867256637168</v>
      </c>
      <c r="N1043" s="85" t="s">
        <v>1047</v>
      </c>
    </row>
    <row r="1044" spans="1:14">
      <c r="A1044" s="82">
        <v>43909</v>
      </c>
      <c r="C1044" t="s">
        <v>13</v>
      </c>
      <c r="D1044" t="s">
        <v>14</v>
      </c>
      <c r="E1044" t="s">
        <v>15</v>
      </c>
      <c r="F1044" t="s">
        <v>253</v>
      </c>
      <c r="G1044">
        <v>197</v>
      </c>
      <c r="H1044">
        <v>5.09</v>
      </c>
      <c r="I1044">
        <v>0.28000000000000003</v>
      </c>
      <c r="J1044">
        <f t="shared" si="64"/>
        <v>4.8099999999999996</v>
      </c>
      <c r="K1044" s="84">
        <f t="shared" si="65"/>
        <v>947.56999999999994</v>
      </c>
      <c r="L1044" s="84">
        <f t="shared" si="66"/>
        <v>4.2566371681415927</v>
      </c>
      <c r="M1044" s="84">
        <f t="shared" si="67"/>
        <v>838.5575221238937</v>
      </c>
      <c r="N1044" s="85" t="s">
        <v>1047</v>
      </c>
    </row>
    <row r="1045" spans="1:14">
      <c r="A1045" s="82">
        <v>43909</v>
      </c>
      <c r="C1045" t="s">
        <v>13</v>
      </c>
      <c r="D1045" t="s">
        <v>14</v>
      </c>
      <c r="E1045" t="s">
        <v>15</v>
      </c>
      <c r="F1045" t="s">
        <v>253</v>
      </c>
      <c r="G1045">
        <v>709</v>
      </c>
      <c r="H1045">
        <v>5.09</v>
      </c>
      <c r="I1045">
        <v>0.28000000000000003</v>
      </c>
      <c r="J1045">
        <f t="shared" si="64"/>
        <v>4.8099999999999996</v>
      </c>
      <c r="K1045" s="84">
        <f t="shared" si="65"/>
        <v>3410.2899999999995</v>
      </c>
      <c r="L1045" s="84">
        <f t="shared" si="66"/>
        <v>4.2566371681415927</v>
      </c>
      <c r="M1045" s="84">
        <f t="shared" si="67"/>
        <v>3017.9557522123891</v>
      </c>
      <c r="N1045" s="85" t="s">
        <v>1047</v>
      </c>
    </row>
    <row r="1046" spans="1:14">
      <c r="A1046" s="82">
        <v>43909</v>
      </c>
      <c r="C1046" t="s">
        <v>13</v>
      </c>
      <c r="D1046" t="s">
        <v>14</v>
      </c>
      <c r="E1046" t="s">
        <v>15</v>
      </c>
      <c r="F1046" t="s">
        <v>845</v>
      </c>
      <c r="G1046">
        <v>49</v>
      </c>
      <c r="H1046">
        <v>5.09</v>
      </c>
      <c r="I1046">
        <v>0.28000000000000003</v>
      </c>
      <c r="J1046">
        <f t="shared" si="64"/>
        <v>4.8099999999999996</v>
      </c>
      <c r="K1046" s="84">
        <f t="shared" si="65"/>
        <v>235.68999999999997</v>
      </c>
      <c r="L1046" s="84">
        <f t="shared" si="66"/>
        <v>4.2566371681415927</v>
      </c>
      <c r="M1046" s="84">
        <f t="shared" si="67"/>
        <v>208.57522123893804</v>
      </c>
      <c r="N1046" s="85" t="s">
        <v>1047</v>
      </c>
    </row>
    <row r="1047" spans="1:14">
      <c r="A1047" s="82">
        <v>43909</v>
      </c>
      <c r="C1047" t="s">
        <v>13</v>
      </c>
      <c r="D1047" t="s">
        <v>14</v>
      </c>
      <c r="E1047" t="s">
        <v>15</v>
      </c>
      <c r="F1047" t="s">
        <v>940</v>
      </c>
      <c r="G1047">
        <v>2586</v>
      </c>
      <c r="H1047">
        <v>5.09</v>
      </c>
      <c r="I1047">
        <v>0.28000000000000003</v>
      </c>
      <c r="J1047">
        <f t="shared" si="64"/>
        <v>4.8099999999999996</v>
      </c>
      <c r="K1047" s="84">
        <f t="shared" si="65"/>
        <v>12438.66</v>
      </c>
      <c r="L1047" s="84">
        <f t="shared" si="66"/>
        <v>4.2566371681415927</v>
      </c>
      <c r="M1047" s="84">
        <f t="shared" si="67"/>
        <v>11007.663716814159</v>
      </c>
      <c r="N1047" s="85" t="s">
        <v>1047</v>
      </c>
    </row>
    <row r="1048" spans="1:14">
      <c r="A1048" s="82">
        <v>43910</v>
      </c>
      <c r="C1048" t="s">
        <v>13</v>
      </c>
      <c r="D1048" t="s">
        <v>14</v>
      </c>
      <c r="E1048" t="s">
        <v>15</v>
      </c>
      <c r="F1048" t="s">
        <v>940</v>
      </c>
      <c r="G1048">
        <v>396</v>
      </c>
      <c r="H1048">
        <v>5.09</v>
      </c>
      <c r="I1048">
        <v>0.28000000000000003</v>
      </c>
      <c r="J1048">
        <f t="shared" si="64"/>
        <v>4.8099999999999996</v>
      </c>
      <c r="K1048" s="84">
        <f t="shared" si="65"/>
        <v>1904.7599999999998</v>
      </c>
      <c r="L1048" s="84">
        <f t="shared" si="66"/>
        <v>4.2566371681415927</v>
      </c>
      <c r="M1048" s="84">
        <f t="shared" si="67"/>
        <v>1685.6283185840707</v>
      </c>
      <c r="N1048" s="85" t="s">
        <v>1047</v>
      </c>
    </row>
    <row r="1049" spans="1:14">
      <c r="A1049" s="82">
        <v>43909</v>
      </c>
      <c r="C1049" t="s">
        <v>13</v>
      </c>
      <c r="D1049" t="s">
        <v>14</v>
      </c>
      <c r="E1049" t="s">
        <v>15</v>
      </c>
      <c r="F1049" t="s">
        <v>16</v>
      </c>
      <c r="G1049">
        <v>7079</v>
      </c>
      <c r="H1049">
        <v>5.09</v>
      </c>
      <c r="I1049">
        <v>0.28000000000000003</v>
      </c>
      <c r="J1049">
        <f t="shared" si="64"/>
        <v>4.8099999999999996</v>
      </c>
      <c r="K1049" s="84">
        <f t="shared" si="65"/>
        <v>34049.99</v>
      </c>
      <c r="L1049" s="84">
        <f t="shared" si="66"/>
        <v>4.2566371681415927</v>
      </c>
      <c r="M1049" s="84">
        <f t="shared" si="67"/>
        <v>30132.734513274336</v>
      </c>
      <c r="N1049" s="85" t="s">
        <v>1047</v>
      </c>
    </row>
    <row r="1050" spans="1:14">
      <c r="A1050" s="82">
        <v>43909</v>
      </c>
      <c r="C1050" t="s">
        <v>13</v>
      </c>
      <c r="D1050" t="s">
        <v>14</v>
      </c>
      <c r="E1050" t="s">
        <v>15</v>
      </c>
      <c r="F1050" t="s">
        <v>16</v>
      </c>
      <c r="G1050">
        <v>969</v>
      </c>
      <c r="H1050">
        <v>5.09</v>
      </c>
      <c r="I1050">
        <v>0.28000000000000003</v>
      </c>
      <c r="J1050">
        <f t="shared" si="64"/>
        <v>4.8099999999999996</v>
      </c>
      <c r="K1050" s="84">
        <f t="shared" si="65"/>
        <v>4660.8899999999994</v>
      </c>
      <c r="L1050" s="84">
        <f t="shared" si="66"/>
        <v>4.2566371681415927</v>
      </c>
      <c r="M1050" s="84">
        <f t="shared" si="67"/>
        <v>4124.6814159292035</v>
      </c>
      <c r="N1050" s="85" t="s">
        <v>1047</v>
      </c>
    </row>
    <row r="1051" spans="1:14">
      <c r="A1051" s="82">
        <v>43909</v>
      </c>
      <c r="C1051" t="s">
        <v>13</v>
      </c>
      <c r="D1051" t="s">
        <v>14</v>
      </c>
      <c r="E1051" t="s">
        <v>15</v>
      </c>
      <c r="F1051" t="s">
        <v>16</v>
      </c>
      <c r="G1051">
        <v>1001</v>
      </c>
      <c r="H1051">
        <v>5.09</v>
      </c>
      <c r="I1051">
        <v>0.28000000000000003</v>
      </c>
      <c r="J1051">
        <f t="shared" si="64"/>
        <v>4.8099999999999996</v>
      </c>
      <c r="K1051" s="84">
        <f t="shared" si="65"/>
        <v>4814.8099999999995</v>
      </c>
      <c r="L1051" s="84">
        <f t="shared" si="66"/>
        <v>4.2566371681415927</v>
      </c>
      <c r="M1051" s="84">
        <f t="shared" si="67"/>
        <v>4260.8938053097345</v>
      </c>
      <c r="N1051" s="85" t="s">
        <v>1047</v>
      </c>
    </row>
    <row r="1052" spans="1:14">
      <c r="A1052" s="82">
        <v>43909</v>
      </c>
      <c r="C1052" t="s">
        <v>13</v>
      </c>
      <c r="D1052" t="s">
        <v>14</v>
      </c>
      <c r="E1052" t="s">
        <v>15</v>
      </c>
      <c r="F1052" t="s">
        <v>16</v>
      </c>
      <c r="G1052">
        <v>885</v>
      </c>
      <c r="H1052">
        <v>5.09</v>
      </c>
      <c r="I1052">
        <v>0.28000000000000003</v>
      </c>
      <c r="J1052">
        <f t="shared" si="64"/>
        <v>4.8099999999999996</v>
      </c>
      <c r="K1052" s="84">
        <f t="shared" si="65"/>
        <v>4256.8499999999995</v>
      </c>
      <c r="L1052" s="84">
        <f t="shared" si="66"/>
        <v>4.2566371681415927</v>
      </c>
      <c r="M1052" s="84">
        <f t="shared" si="67"/>
        <v>3767.1238938053093</v>
      </c>
      <c r="N1052" s="85" t="s">
        <v>1047</v>
      </c>
    </row>
    <row r="1053" spans="1:14">
      <c r="A1053" s="82">
        <v>43909</v>
      </c>
      <c r="C1053" t="s">
        <v>13</v>
      </c>
      <c r="D1053" t="s">
        <v>14</v>
      </c>
      <c r="E1053" t="s">
        <v>15</v>
      </c>
      <c r="F1053" t="s">
        <v>16</v>
      </c>
      <c r="G1053">
        <v>726</v>
      </c>
      <c r="H1053">
        <v>5.09</v>
      </c>
      <c r="I1053">
        <v>0.28000000000000003</v>
      </c>
      <c r="J1053">
        <f t="shared" si="64"/>
        <v>4.8099999999999996</v>
      </c>
      <c r="K1053" s="84">
        <f t="shared" si="65"/>
        <v>3492.0599999999995</v>
      </c>
      <c r="L1053" s="84">
        <f t="shared" si="66"/>
        <v>4.2566371681415927</v>
      </c>
      <c r="M1053" s="84">
        <f t="shared" si="67"/>
        <v>3090.3185840707961</v>
      </c>
      <c r="N1053" s="85" t="s">
        <v>1047</v>
      </c>
    </row>
    <row r="1054" spans="1:14">
      <c r="A1054" s="82">
        <v>43909</v>
      </c>
      <c r="C1054" t="s">
        <v>13</v>
      </c>
      <c r="D1054" t="s">
        <v>14</v>
      </c>
      <c r="E1054" t="s">
        <v>15</v>
      </c>
      <c r="F1054" t="s">
        <v>16</v>
      </c>
      <c r="G1054">
        <v>659</v>
      </c>
      <c r="H1054">
        <v>5.09</v>
      </c>
      <c r="I1054">
        <v>0.28000000000000003</v>
      </c>
      <c r="J1054">
        <f t="shared" si="64"/>
        <v>4.8099999999999996</v>
      </c>
      <c r="K1054" s="84">
        <f t="shared" si="65"/>
        <v>3169.79</v>
      </c>
      <c r="L1054" s="84">
        <f t="shared" si="66"/>
        <v>4.2566371681415927</v>
      </c>
      <c r="M1054" s="84">
        <f t="shared" si="67"/>
        <v>2805.1238938053098</v>
      </c>
      <c r="N1054" s="85" t="s">
        <v>1047</v>
      </c>
    </row>
    <row r="1055" spans="1:14">
      <c r="A1055" s="82">
        <v>43909</v>
      </c>
      <c r="C1055" t="s">
        <v>13</v>
      </c>
      <c r="D1055" t="s">
        <v>14</v>
      </c>
      <c r="E1055" t="s">
        <v>15</v>
      </c>
      <c r="F1055" t="s">
        <v>89</v>
      </c>
      <c r="G1055">
        <v>1180</v>
      </c>
      <c r="H1055">
        <v>5.09</v>
      </c>
      <c r="I1055">
        <v>0.28000000000000003</v>
      </c>
      <c r="J1055">
        <f t="shared" si="64"/>
        <v>4.8099999999999996</v>
      </c>
      <c r="K1055" s="84">
        <f t="shared" si="65"/>
        <v>5675.7999999999993</v>
      </c>
      <c r="L1055" s="84">
        <f t="shared" si="66"/>
        <v>4.2566371681415927</v>
      </c>
      <c r="M1055" s="84">
        <f t="shared" si="67"/>
        <v>5022.8318584070794</v>
      </c>
      <c r="N1055" s="85" t="s">
        <v>1047</v>
      </c>
    </row>
    <row r="1056" spans="1:14">
      <c r="A1056" s="82">
        <v>43909</v>
      </c>
      <c r="C1056" t="s">
        <v>13</v>
      </c>
      <c r="D1056" t="s">
        <v>14</v>
      </c>
      <c r="E1056" t="s">
        <v>15</v>
      </c>
      <c r="F1056" t="s">
        <v>89</v>
      </c>
      <c r="G1056">
        <v>195</v>
      </c>
      <c r="H1056">
        <v>5.09</v>
      </c>
      <c r="I1056">
        <v>0.28000000000000003</v>
      </c>
      <c r="J1056">
        <f t="shared" si="64"/>
        <v>4.8099999999999996</v>
      </c>
      <c r="K1056" s="84">
        <f t="shared" si="65"/>
        <v>937.94999999999993</v>
      </c>
      <c r="L1056" s="84">
        <f t="shared" si="66"/>
        <v>4.2566371681415927</v>
      </c>
      <c r="M1056" s="84">
        <f t="shared" si="67"/>
        <v>830.04424778761052</v>
      </c>
      <c r="N1056" s="85" t="s">
        <v>1047</v>
      </c>
    </row>
    <row r="1057" spans="1:14">
      <c r="A1057" s="82">
        <v>43909</v>
      </c>
      <c r="C1057" t="s">
        <v>13</v>
      </c>
      <c r="D1057" t="s">
        <v>14</v>
      </c>
      <c r="E1057" t="s">
        <v>15</v>
      </c>
      <c r="F1057" t="s">
        <v>19</v>
      </c>
      <c r="G1057">
        <v>4617</v>
      </c>
      <c r="H1057">
        <v>5.09</v>
      </c>
      <c r="I1057">
        <v>0.28000000000000003</v>
      </c>
      <c r="J1057">
        <f t="shared" si="64"/>
        <v>4.8099999999999996</v>
      </c>
      <c r="K1057" s="84">
        <f t="shared" si="65"/>
        <v>22207.769999999997</v>
      </c>
      <c r="L1057" s="84">
        <f t="shared" si="66"/>
        <v>4.2566371681415927</v>
      </c>
      <c r="M1057" s="84">
        <f t="shared" si="67"/>
        <v>19652.893805309734</v>
      </c>
      <c r="N1057" s="85" t="s">
        <v>1047</v>
      </c>
    </row>
    <row r="1058" spans="1:14">
      <c r="A1058" s="82">
        <v>43909</v>
      </c>
      <c r="C1058" t="s">
        <v>13</v>
      </c>
      <c r="D1058" t="s">
        <v>14</v>
      </c>
      <c r="E1058" t="s">
        <v>15</v>
      </c>
      <c r="F1058" t="s">
        <v>230</v>
      </c>
      <c r="G1058">
        <v>285</v>
      </c>
      <c r="H1058">
        <v>5.09</v>
      </c>
      <c r="I1058">
        <v>0.28000000000000003</v>
      </c>
      <c r="J1058">
        <f t="shared" si="64"/>
        <v>4.8099999999999996</v>
      </c>
      <c r="K1058" s="84">
        <f t="shared" si="65"/>
        <v>1370.85</v>
      </c>
      <c r="L1058" s="84">
        <f t="shared" si="66"/>
        <v>4.2566371681415927</v>
      </c>
      <c r="M1058" s="84">
        <f t="shared" si="67"/>
        <v>1213.141592920354</v>
      </c>
      <c r="N1058" s="85" t="s">
        <v>1047</v>
      </c>
    </row>
    <row r="1059" spans="1:14">
      <c r="A1059" s="82">
        <v>43909</v>
      </c>
      <c r="C1059" t="s">
        <v>13</v>
      </c>
      <c r="D1059" t="s">
        <v>14</v>
      </c>
      <c r="E1059" t="s">
        <v>15</v>
      </c>
      <c r="F1059" t="s">
        <v>232</v>
      </c>
      <c r="G1059">
        <v>1808</v>
      </c>
      <c r="H1059">
        <v>5.09</v>
      </c>
      <c r="I1059">
        <v>0.28000000000000003</v>
      </c>
      <c r="J1059">
        <f t="shared" si="64"/>
        <v>4.8099999999999996</v>
      </c>
      <c r="K1059" s="84">
        <f t="shared" si="65"/>
        <v>8696.48</v>
      </c>
      <c r="L1059" s="84">
        <f t="shared" si="66"/>
        <v>4.2566371681415927</v>
      </c>
      <c r="M1059" s="84">
        <f t="shared" si="67"/>
        <v>7695.9999999999991</v>
      </c>
      <c r="N1059" s="85" t="s">
        <v>1047</v>
      </c>
    </row>
    <row r="1060" spans="1:14">
      <c r="A1060" s="82">
        <v>43909</v>
      </c>
      <c r="C1060" t="s">
        <v>13</v>
      </c>
      <c r="D1060" t="s">
        <v>14</v>
      </c>
      <c r="E1060" t="s">
        <v>15</v>
      </c>
      <c r="F1060" t="s">
        <v>25</v>
      </c>
      <c r="G1060">
        <v>4279</v>
      </c>
      <c r="H1060">
        <v>5.09</v>
      </c>
      <c r="I1060">
        <v>0.28000000000000003</v>
      </c>
      <c r="J1060">
        <f t="shared" si="64"/>
        <v>4.8099999999999996</v>
      </c>
      <c r="K1060" s="84">
        <f t="shared" si="65"/>
        <v>20581.989999999998</v>
      </c>
      <c r="L1060" s="84">
        <f t="shared" si="66"/>
        <v>4.2566371681415927</v>
      </c>
      <c r="M1060" s="84">
        <f t="shared" si="67"/>
        <v>18214.150442477876</v>
      </c>
      <c r="N1060" s="85" t="s">
        <v>1047</v>
      </c>
    </row>
    <row r="1061" spans="1:14">
      <c r="A1061" s="82">
        <v>43909</v>
      </c>
      <c r="C1061" t="s">
        <v>13</v>
      </c>
      <c r="D1061" t="s">
        <v>14</v>
      </c>
      <c r="E1061" t="s">
        <v>15</v>
      </c>
      <c r="F1061" t="s">
        <v>149</v>
      </c>
      <c r="G1061">
        <v>241</v>
      </c>
      <c r="H1061">
        <v>5.09</v>
      </c>
      <c r="I1061">
        <v>0.28000000000000003</v>
      </c>
      <c r="J1061">
        <f t="shared" si="64"/>
        <v>4.8099999999999996</v>
      </c>
      <c r="K1061" s="84">
        <f t="shared" si="65"/>
        <v>1159.2099999999998</v>
      </c>
      <c r="L1061" s="84">
        <f t="shared" si="66"/>
        <v>4.2566371681415927</v>
      </c>
      <c r="M1061" s="84">
        <f t="shared" si="67"/>
        <v>1025.8495575221239</v>
      </c>
      <c r="N1061" s="85" t="s">
        <v>1047</v>
      </c>
    </row>
    <row r="1062" spans="1:14">
      <c r="A1062" s="82">
        <v>43909</v>
      </c>
      <c r="C1062" t="s">
        <v>13</v>
      </c>
      <c r="D1062" t="s">
        <v>14</v>
      </c>
      <c r="E1062" t="s">
        <v>15</v>
      </c>
      <c r="F1062" t="s">
        <v>149</v>
      </c>
      <c r="G1062">
        <v>1876</v>
      </c>
      <c r="H1062">
        <v>5.09</v>
      </c>
      <c r="I1062">
        <v>0.28000000000000003</v>
      </c>
      <c r="J1062">
        <f t="shared" si="64"/>
        <v>4.8099999999999996</v>
      </c>
      <c r="K1062" s="84">
        <f t="shared" si="65"/>
        <v>9023.56</v>
      </c>
      <c r="L1062" s="84">
        <f t="shared" si="66"/>
        <v>4.2566371681415927</v>
      </c>
      <c r="M1062" s="84">
        <f t="shared" si="67"/>
        <v>7985.4513274336277</v>
      </c>
      <c r="N1062" s="85" t="s">
        <v>1047</v>
      </c>
    </row>
    <row r="1063" spans="1:14">
      <c r="A1063" s="82">
        <v>43909</v>
      </c>
      <c r="C1063" t="s">
        <v>13</v>
      </c>
      <c r="D1063" t="s">
        <v>14</v>
      </c>
      <c r="E1063" t="s">
        <v>15</v>
      </c>
      <c r="F1063" t="s">
        <v>44</v>
      </c>
      <c r="G1063">
        <v>3098</v>
      </c>
      <c r="H1063">
        <v>5.09</v>
      </c>
      <c r="I1063">
        <v>0.28000000000000003</v>
      </c>
      <c r="J1063">
        <f t="shared" si="64"/>
        <v>4.8099999999999996</v>
      </c>
      <c r="K1063" s="84">
        <f t="shared" si="65"/>
        <v>14901.38</v>
      </c>
      <c r="L1063" s="84">
        <f t="shared" si="66"/>
        <v>4.2566371681415927</v>
      </c>
      <c r="M1063" s="84">
        <f t="shared" si="67"/>
        <v>13187.061946902653</v>
      </c>
      <c r="N1063" s="85" t="s">
        <v>1047</v>
      </c>
    </row>
    <row r="1064" spans="1:14">
      <c r="A1064" s="82">
        <v>43909</v>
      </c>
      <c r="C1064" t="s">
        <v>13</v>
      </c>
      <c r="D1064" t="s">
        <v>14</v>
      </c>
      <c r="E1064" t="s">
        <v>15</v>
      </c>
      <c r="F1064" t="s">
        <v>498</v>
      </c>
      <c r="G1064">
        <v>942</v>
      </c>
      <c r="H1064">
        <v>5.09</v>
      </c>
      <c r="I1064">
        <v>0.28000000000000003</v>
      </c>
      <c r="J1064">
        <f t="shared" si="64"/>
        <v>4.8099999999999996</v>
      </c>
      <c r="K1064" s="84">
        <f t="shared" si="65"/>
        <v>4531.0199999999995</v>
      </c>
      <c r="L1064" s="84">
        <f t="shared" si="66"/>
        <v>4.2566371681415927</v>
      </c>
      <c r="M1064" s="84">
        <f t="shared" si="67"/>
        <v>4009.7522123893805</v>
      </c>
      <c r="N1064" s="85" t="s">
        <v>1047</v>
      </c>
    </row>
    <row r="1065" spans="1:14">
      <c r="A1065" s="82">
        <v>43909</v>
      </c>
      <c r="C1065" t="s">
        <v>13</v>
      </c>
      <c r="D1065" t="s">
        <v>14</v>
      </c>
      <c r="E1065" t="s">
        <v>15</v>
      </c>
      <c r="F1065" t="s">
        <v>498</v>
      </c>
      <c r="G1065">
        <v>138</v>
      </c>
      <c r="H1065">
        <v>5.09</v>
      </c>
      <c r="I1065">
        <v>0.28000000000000003</v>
      </c>
      <c r="J1065">
        <f t="shared" si="64"/>
        <v>4.8099999999999996</v>
      </c>
      <c r="K1065" s="84">
        <f t="shared" si="65"/>
        <v>663.78</v>
      </c>
      <c r="L1065" s="84">
        <f t="shared" si="66"/>
        <v>4.2566371681415927</v>
      </c>
      <c r="M1065" s="84">
        <f t="shared" si="67"/>
        <v>587.4159292035398</v>
      </c>
      <c r="N1065" s="85" t="s">
        <v>1047</v>
      </c>
    </row>
    <row r="1066" spans="1:14">
      <c r="A1066" s="82">
        <v>43909</v>
      </c>
      <c r="C1066" t="s">
        <v>13</v>
      </c>
      <c r="D1066" t="s">
        <v>14</v>
      </c>
      <c r="E1066" t="s">
        <v>15</v>
      </c>
      <c r="F1066" t="s">
        <v>27</v>
      </c>
      <c r="G1066">
        <v>2186</v>
      </c>
      <c r="H1066">
        <v>5.09</v>
      </c>
      <c r="I1066">
        <v>0.28000000000000003</v>
      </c>
      <c r="J1066">
        <f t="shared" si="64"/>
        <v>4.8099999999999996</v>
      </c>
      <c r="K1066" s="84">
        <f t="shared" si="65"/>
        <v>10514.66</v>
      </c>
      <c r="L1066" s="84">
        <f t="shared" si="66"/>
        <v>4.2566371681415927</v>
      </c>
      <c r="M1066" s="84">
        <f t="shared" si="67"/>
        <v>9305.0088495575219</v>
      </c>
      <c r="N1066" s="85" t="s">
        <v>1047</v>
      </c>
    </row>
    <row r="1067" spans="1:14">
      <c r="A1067" s="82">
        <v>43909</v>
      </c>
      <c r="C1067" t="s">
        <v>13</v>
      </c>
      <c r="D1067" t="s">
        <v>14</v>
      </c>
      <c r="E1067" t="s">
        <v>15</v>
      </c>
      <c r="F1067" t="s">
        <v>27</v>
      </c>
      <c r="G1067">
        <v>2167</v>
      </c>
      <c r="H1067">
        <v>5.09</v>
      </c>
      <c r="I1067">
        <v>0.28000000000000003</v>
      </c>
      <c r="J1067">
        <f t="shared" si="64"/>
        <v>4.8099999999999996</v>
      </c>
      <c r="K1067" s="84">
        <f t="shared" si="65"/>
        <v>10423.269999999999</v>
      </c>
      <c r="L1067" s="84">
        <f t="shared" si="66"/>
        <v>4.2566371681415927</v>
      </c>
      <c r="M1067" s="84">
        <f t="shared" si="67"/>
        <v>9224.1327433628321</v>
      </c>
      <c r="N1067" s="85" t="s">
        <v>1047</v>
      </c>
    </row>
    <row r="1068" spans="1:14">
      <c r="A1068" s="82">
        <v>43909</v>
      </c>
      <c r="C1068" t="s">
        <v>13</v>
      </c>
      <c r="D1068" t="s">
        <v>14</v>
      </c>
      <c r="E1068" t="s">
        <v>15</v>
      </c>
      <c r="F1068" t="s">
        <v>64</v>
      </c>
      <c r="G1068">
        <v>281</v>
      </c>
      <c r="H1068">
        <v>5.09</v>
      </c>
      <c r="I1068">
        <v>0.28000000000000003</v>
      </c>
      <c r="J1068">
        <f t="shared" si="64"/>
        <v>4.8099999999999996</v>
      </c>
      <c r="K1068" s="84">
        <f t="shared" si="65"/>
        <v>1351.61</v>
      </c>
      <c r="L1068" s="84">
        <f t="shared" si="66"/>
        <v>4.2566371681415927</v>
      </c>
      <c r="M1068" s="84">
        <f t="shared" si="67"/>
        <v>1196.1150442477876</v>
      </c>
      <c r="N1068" s="85" t="s">
        <v>1047</v>
      </c>
    </row>
    <row r="1069" spans="1:14">
      <c r="A1069" s="82">
        <v>43909</v>
      </c>
      <c r="C1069" t="s">
        <v>13</v>
      </c>
      <c r="D1069" t="s">
        <v>14</v>
      </c>
      <c r="E1069" t="s">
        <v>15</v>
      </c>
      <c r="F1069" t="s">
        <v>64</v>
      </c>
      <c r="G1069">
        <v>1040</v>
      </c>
      <c r="H1069">
        <v>5.09</v>
      </c>
      <c r="I1069">
        <v>0.28000000000000003</v>
      </c>
      <c r="J1069">
        <f t="shared" si="64"/>
        <v>4.8099999999999996</v>
      </c>
      <c r="K1069" s="84">
        <f t="shared" si="65"/>
        <v>5002.3999999999996</v>
      </c>
      <c r="L1069" s="84">
        <f t="shared" si="66"/>
        <v>4.2566371681415927</v>
      </c>
      <c r="M1069" s="84">
        <f t="shared" si="67"/>
        <v>4426.9026548672564</v>
      </c>
      <c r="N1069" s="85" t="s">
        <v>1047</v>
      </c>
    </row>
    <row r="1070" spans="1:14">
      <c r="A1070" s="82">
        <v>43909</v>
      </c>
      <c r="C1070" t="s">
        <v>13</v>
      </c>
      <c r="D1070" t="s">
        <v>14</v>
      </c>
      <c r="E1070" t="s">
        <v>15</v>
      </c>
      <c r="F1070" t="s">
        <v>64</v>
      </c>
      <c r="G1070">
        <v>1095</v>
      </c>
      <c r="H1070">
        <v>5.09</v>
      </c>
      <c r="I1070">
        <v>0.28000000000000003</v>
      </c>
      <c r="J1070">
        <f t="shared" si="64"/>
        <v>4.8099999999999996</v>
      </c>
      <c r="K1070" s="84">
        <f t="shared" si="65"/>
        <v>5266.95</v>
      </c>
      <c r="L1070" s="84">
        <f t="shared" si="66"/>
        <v>4.2566371681415927</v>
      </c>
      <c r="M1070" s="84">
        <f t="shared" si="67"/>
        <v>4661.0176991150438</v>
      </c>
      <c r="N1070" s="85" t="s">
        <v>1047</v>
      </c>
    </row>
    <row r="1071" spans="1:14">
      <c r="A1071" s="82">
        <v>43910</v>
      </c>
      <c r="C1071" t="s">
        <v>13</v>
      </c>
      <c r="D1071" t="s">
        <v>14</v>
      </c>
      <c r="E1071" t="s">
        <v>15</v>
      </c>
      <c r="F1071" t="s">
        <v>241</v>
      </c>
      <c r="G1071">
        <v>3000</v>
      </c>
      <c r="H1071">
        <v>5.09</v>
      </c>
      <c r="I1071">
        <v>0.28000000000000003</v>
      </c>
      <c r="J1071">
        <f t="shared" si="64"/>
        <v>4.8099999999999996</v>
      </c>
      <c r="K1071" s="84">
        <f t="shared" si="65"/>
        <v>14429.999999999998</v>
      </c>
      <c r="L1071" s="84">
        <f t="shared" si="66"/>
        <v>4.2566371681415927</v>
      </c>
      <c r="M1071" s="84">
        <f t="shared" si="67"/>
        <v>12769.911504424777</v>
      </c>
      <c r="N1071" s="85" t="s">
        <v>1047</v>
      </c>
    </row>
    <row r="1072" spans="1:14">
      <c r="A1072" s="82">
        <v>43910</v>
      </c>
      <c r="C1072" t="s">
        <v>13</v>
      </c>
      <c r="D1072" t="s">
        <v>14</v>
      </c>
      <c r="E1072" t="s">
        <v>15</v>
      </c>
      <c r="F1072" t="s">
        <v>170</v>
      </c>
      <c r="G1072">
        <v>1359</v>
      </c>
      <c r="H1072">
        <v>5.09</v>
      </c>
      <c r="I1072">
        <v>0.28000000000000003</v>
      </c>
      <c r="J1072">
        <f t="shared" si="64"/>
        <v>4.8099999999999996</v>
      </c>
      <c r="K1072" s="84">
        <f t="shared" si="65"/>
        <v>6536.7899999999991</v>
      </c>
      <c r="L1072" s="84">
        <f t="shared" si="66"/>
        <v>4.2566371681415927</v>
      </c>
      <c r="M1072" s="84">
        <f t="shared" si="67"/>
        <v>5784.7699115044243</v>
      </c>
      <c r="N1072" s="85" t="s">
        <v>1047</v>
      </c>
    </row>
    <row r="1073" spans="1:14">
      <c r="A1073" s="82">
        <v>43910</v>
      </c>
      <c r="C1073" t="s">
        <v>13</v>
      </c>
      <c r="D1073" t="s">
        <v>14</v>
      </c>
      <c r="E1073" t="s">
        <v>15</v>
      </c>
      <c r="F1073" t="s">
        <v>170</v>
      </c>
      <c r="G1073">
        <v>848</v>
      </c>
      <c r="H1073">
        <v>5.09</v>
      </c>
      <c r="I1073">
        <v>0.28000000000000003</v>
      </c>
      <c r="J1073">
        <f t="shared" si="64"/>
        <v>4.8099999999999996</v>
      </c>
      <c r="K1073" s="84">
        <f t="shared" si="65"/>
        <v>4078.8799999999997</v>
      </c>
      <c r="L1073" s="84">
        <f t="shared" si="66"/>
        <v>4.2566371681415927</v>
      </c>
      <c r="M1073" s="84">
        <f t="shared" si="67"/>
        <v>3609.6283185840707</v>
      </c>
      <c r="N1073" s="85" t="s">
        <v>1047</v>
      </c>
    </row>
    <row r="1074" spans="1:14">
      <c r="A1074" s="82">
        <v>43910</v>
      </c>
      <c r="C1074" t="s">
        <v>13</v>
      </c>
      <c r="D1074" t="s">
        <v>14</v>
      </c>
      <c r="E1074" t="s">
        <v>15</v>
      </c>
      <c r="F1074" t="s">
        <v>170</v>
      </c>
      <c r="G1074">
        <v>530</v>
      </c>
      <c r="H1074">
        <v>5.09</v>
      </c>
      <c r="I1074">
        <v>0.28000000000000003</v>
      </c>
      <c r="J1074">
        <f t="shared" si="64"/>
        <v>4.8099999999999996</v>
      </c>
      <c r="K1074" s="84">
        <f t="shared" si="65"/>
        <v>2549.2999999999997</v>
      </c>
      <c r="L1074" s="84">
        <f t="shared" si="66"/>
        <v>4.2566371681415927</v>
      </c>
      <c r="M1074" s="84">
        <f t="shared" si="67"/>
        <v>2256.0176991150443</v>
      </c>
      <c r="N1074" s="85" t="s">
        <v>1047</v>
      </c>
    </row>
    <row r="1075" spans="1:14">
      <c r="A1075" s="82">
        <v>43910</v>
      </c>
      <c r="C1075" t="s">
        <v>13</v>
      </c>
      <c r="D1075" t="s">
        <v>14</v>
      </c>
      <c r="E1075" t="s">
        <v>15</v>
      </c>
      <c r="F1075" t="s">
        <v>170</v>
      </c>
      <c r="G1075">
        <v>743</v>
      </c>
      <c r="H1075">
        <v>5.09</v>
      </c>
      <c r="I1075">
        <v>0.28000000000000003</v>
      </c>
      <c r="J1075">
        <f t="shared" si="64"/>
        <v>4.8099999999999996</v>
      </c>
      <c r="K1075" s="84">
        <f t="shared" si="65"/>
        <v>3573.83</v>
      </c>
      <c r="L1075" s="84">
        <f t="shared" si="66"/>
        <v>4.2566371681415927</v>
      </c>
      <c r="M1075" s="84">
        <f t="shared" si="67"/>
        <v>3162.6814159292035</v>
      </c>
      <c r="N1075" s="85" t="s">
        <v>1047</v>
      </c>
    </row>
    <row r="1076" spans="1:14">
      <c r="A1076" s="82">
        <v>43910</v>
      </c>
      <c r="C1076" t="s">
        <v>13</v>
      </c>
      <c r="D1076" t="s">
        <v>14</v>
      </c>
      <c r="E1076" t="s">
        <v>15</v>
      </c>
      <c r="F1076" t="s">
        <v>170</v>
      </c>
      <c r="G1076">
        <v>152</v>
      </c>
      <c r="H1076">
        <v>5.09</v>
      </c>
      <c r="I1076">
        <v>0.28000000000000003</v>
      </c>
      <c r="J1076">
        <f t="shared" si="64"/>
        <v>4.8099999999999996</v>
      </c>
      <c r="K1076" s="84">
        <f t="shared" si="65"/>
        <v>731.11999999999989</v>
      </c>
      <c r="L1076" s="84">
        <f t="shared" si="66"/>
        <v>4.2566371681415927</v>
      </c>
      <c r="M1076" s="84">
        <f t="shared" si="67"/>
        <v>647.00884955752213</v>
      </c>
      <c r="N1076" s="85" t="s">
        <v>1047</v>
      </c>
    </row>
    <row r="1077" spans="1:14">
      <c r="A1077" s="82">
        <v>43910</v>
      </c>
      <c r="C1077" t="s">
        <v>13</v>
      </c>
      <c r="D1077" t="s">
        <v>14</v>
      </c>
      <c r="E1077" t="s">
        <v>15</v>
      </c>
      <c r="F1077" t="s">
        <v>34</v>
      </c>
      <c r="G1077">
        <v>2409</v>
      </c>
      <c r="H1077">
        <v>5.09</v>
      </c>
      <c r="I1077">
        <v>0.28000000000000003</v>
      </c>
      <c r="J1077">
        <f t="shared" si="64"/>
        <v>4.8099999999999996</v>
      </c>
      <c r="K1077" s="84">
        <f t="shared" si="65"/>
        <v>11587.289999999999</v>
      </c>
      <c r="L1077" s="84">
        <f t="shared" si="66"/>
        <v>4.2566371681415927</v>
      </c>
      <c r="M1077" s="84">
        <f t="shared" si="67"/>
        <v>10254.238938053097</v>
      </c>
      <c r="N1077" s="85" t="s">
        <v>1047</v>
      </c>
    </row>
    <row r="1078" spans="1:14">
      <c r="A1078" s="82">
        <v>43910</v>
      </c>
      <c r="C1078" t="s">
        <v>13</v>
      </c>
      <c r="D1078" t="s">
        <v>14</v>
      </c>
      <c r="E1078" t="s">
        <v>15</v>
      </c>
      <c r="F1078" t="s">
        <v>35</v>
      </c>
      <c r="G1078">
        <v>9713</v>
      </c>
      <c r="H1078">
        <v>5.09</v>
      </c>
      <c r="I1078">
        <v>0.28000000000000003</v>
      </c>
      <c r="J1078">
        <f t="shared" si="64"/>
        <v>4.8099999999999996</v>
      </c>
      <c r="K1078" s="84">
        <f t="shared" si="65"/>
        <v>46719.53</v>
      </c>
      <c r="L1078" s="84">
        <f t="shared" si="66"/>
        <v>4.2566371681415927</v>
      </c>
      <c r="M1078" s="84">
        <f t="shared" si="67"/>
        <v>41344.716814159292</v>
      </c>
      <c r="N1078" s="85" t="s">
        <v>1047</v>
      </c>
    </row>
    <row r="1079" spans="1:14">
      <c r="A1079" s="82">
        <v>43910</v>
      </c>
      <c r="C1079" t="s">
        <v>13</v>
      </c>
      <c r="D1079" t="s">
        <v>14</v>
      </c>
      <c r="E1079" t="s">
        <v>15</v>
      </c>
      <c r="F1079" t="s">
        <v>29</v>
      </c>
      <c r="G1079">
        <v>2380</v>
      </c>
      <c r="H1079">
        <v>5.09</v>
      </c>
      <c r="I1079">
        <v>0.28000000000000003</v>
      </c>
      <c r="J1079">
        <f t="shared" si="64"/>
        <v>4.8099999999999996</v>
      </c>
      <c r="K1079" s="84">
        <f t="shared" si="65"/>
        <v>11447.8</v>
      </c>
      <c r="L1079" s="84">
        <f t="shared" si="66"/>
        <v>4.2566371681415927</v>
      </c>
      <c r="M1079" s="84">
        <f t="shared" si="67"/>
        <v>10130.796460176991</v>
      </c>
      <c r="N1079" s="85" t="s">
        <v>1047</v>
      </c>
    </row>
    <row r="1080" spans="1:14">
      <c r="A1080" s="82">
        <v>43910</v>
      </c>
      <c r="C1080" t="s">
        <v>13</v>
      </c>
      <c r="D1080" t="s">
        <v>14</v>
      </c>
      <c r="E1080" t="s">
        <v>15</v>
      </c>
      <c r="F1080" t="s">
        <v>29</v>
      </c>
      <c r="G1080">
        <v>5736</v>
      </c>
      <c r="H1080">
        <v>5.09</v>
      </c>
      <c r="I1080">
        <v>0.28000000000000003</v>
      </c>
      <c r="J1080">
        <f t="shared" si="64"/>
        <v>4.8099999999999996</v>
      </c>
      <c r="K1080" s="84">
        <f t="shared" si="65"/>
        <v>27590.159999999996</v>
      </c>
      <c r="L1080" s="84">
        <f t="shared" si="66"/>
        <v>4.2566371681415927</v>
      </c>
      <c r="M1080" s="84">
        <f t="shared" si="67"/>
        <v>24416.070796460175</v>
      </c>
      <c r="N1080" s="85" t="s">
        <v>1047</v>
      </c>
    </row>
    <row r="1081" spans="1:14">
      <c r="A1081" s="82">
        <v>43910</v>
      </c>
      <c r="C1081" t="s">
        <v>13</v>
      </c>
      <c r="D1081" t="s">
        <v>14</v>
      </c>
      <c r="E1081" t="s">
        <v>15</v>
      </c>
      <c r="F1081" t="s">
        <v>29</v>
      </c>
      <c r="G1081">
        <v>3343</v>
      </c>
      <c r="H1081">
        <v>5.09</v>
      </c>
      <c r="I1081">
        <v>0.28000000000000003</v>
      </c>
      <c r="J1081">
        <f t="shared" si="64"/>
        <v>4.8099999999999996</v>
      </c>
      <c r="K1081" s="84">
        <f t="shared" si="65"/>
        <v>16079.829999999998</v>
      </c>
      <c r="L1081" s="84">
        <f t="shared" si="66"/>
        <v>4.2566371681415927</v>
      </c>
      <c r="M1081" s="84">
        <f t="shared" si="67"/>
        <v>14229.938053097345</v>
      </c>
      <c r="N1081" s="85" t="s">
        <v>1047</v>
      </c>
    </row>
    <row r="1082" spans="1:14">
      <c r="A1082" s="82">
        <v>43910</v>
      </c>
      <c r="C1082" t="s">
        <v>13</v>
      </c>
      <c r="D1082" t="s">
        <v>14</v>
      </c>
      <c r="E1082" t="s">
        <v>15</v>
      </c>
      <c r="F1082" t="s">
        <v>37</v>
      </c>
      <c r="G1082">
        <v>2512</v>
      </c>
      <c r="H1082">
        <v>5.09</v>
      </c>
      <c r="I1082">
        <v>0.28000000000000003</v>
      </c>
      <c r="J1082">
        <f t="shared" si="64"/>
        <v>4.8099999999999996</v>
      </c>
      <c r="K1082" s="84">
        <f t="shared" si="65"/>
        <v>12082.72</v>
      </c>
      <c r="L1082" s="84">
        <f t="shared" si="66"/>
        <v>4.2566371681415927</v>
      </c>
      <c r="M1082" s="84">
        <f t="shared" si="67"/>
        <v>10692.672566371681</v>
      </c>
      <c r="N1082" s="85" t="s">
        <v>1047</v>
      </c>
    </row>
    <row r="1083" spans="1:14">
      <c r="A1083" s="82">
        <v>43910</v>
      </c>
      <c r="C1083" t="s">
        <v>13</v>
      </c>
      <c r="D1083" t="s">
        <v>14</v>
      </c>
      <c r="E1083" t="s">
        <v>15</v>
      </c>
      <c r="F1083" t="s">
        <v>39</v>
      </c>
      <c r="G1083">
        <v>884</v>
      </c>
      <c r="H1083">
        <v>5.09</v>
      </c>
      <c r="I1083">
        <v>0.28000000000000003</v>
      </c>
      <c r="J1083">
        <f t="shared" si="64"/>
        <v>4.8099999999999996</v>
      </c>
      <c r="K1083" s="84">
        <f t="shared" si="65"/>
        <v>4252.04</v>
      </c>
      <c r="L1083" s="84">
        <f t="shared" si="66"/>
        <v>4.2566371681415927</v>
      </c>
      <c r="M1083" s="84">
        <f t="shared" si="67"/>
        <v>3762.8672566371679</v>
      </c>
      <c r="N1083" s="85" t="s">
        <v>1047</v>
      </c>
    </row>
    <row r="1084" spans="1:14">
      <c r="A1084" s="82">
        <v>43910</v>
      </c>
      <c r="C1084" t="s">
        <v>13</v>
      </c>
      <c r="D1084" t="s">
        <v>14</v>
      </c>
      <c r="E1084" t="s">
        <v>15</v>
      </c>
      <c r="F1084" t="s">
        <v>39</v>
      </c>
      <c r="G1084">
        <v>6779</v>
      </c>
      <c r="H1084">
        <v>5.09</v>
      </c>
      <c r="I1084">
        <v>0.28000000000000003</v>
      </c>
      <c r="J1084">
        <f t="shared" si="64"/>
        <v>4.8099999999999996</v>
      </c>
      <c r="K1084" s="84">
        <f t="shared" si="65"/>
        <v>32606.989999999998</v>
      </c>
      <c r="L1084" s="84">
        <f t="shared" si="66"/>
        <v>4.2566371681415927</v>
      </c>
      <c r="M1084" s="84">
        <f t="shared" si="67"/>
        <v>28855.743362831858</v>
      </c>
      <c r="N1084" s="85" t="s">
        <v>1047</v>
      </c>
    </row>
    <row r="1085" spans="1:14">
      <c r="A1085" s="82">
        <v>43910</v>
      </c>
      <c r="C1085" t="s">
        <v>13</v>
      </c>
      <c r="D1085" t="s">
        <v>14</v>
      </c>
      <c r="E1085" t="s">
        <v>15</v>
      </c>
      <c r="F1085" t="s">
        <v>39</v>
      </c>
      <c r="G1085">
        <v>4000</v>
      </c>
      <c r="H1085">
        <v>5.09</v>
      </c>
      <c r="I1085">
        <v>0.28000000000000003</v>
      </c>
      <c r="J1085">
        <f t="shared" si="64"/>
        <v>4.8099999999999996</v>
      </c>
      <c r="K1085" s="84">
        <f t="shared" si="65"/>
        <v>19240</v>
      </c>
      <c r="L1085" s="84">
        <f t="shared" si="66"/>
        <v>4.2566371681415927</v>
      </c>
      <c r="M1085" s="84">
        <f t="shared" si="67"/>
        <v>17026.548672566372</v>
      </c>
      <c r="N1085" s="85" t="s">
        <v>1047</v>
      </c>
    </row>
    <row r="1086" spans="1:14">
      <c r="A1086" s="82">
        <v>43910</v>
      </c>
      <c r="C1086" t="s">
        <v>13</v>
      </c>
      <c r="D1086" t="s">
        <v>14</v>
      </c>
      <c r="E1086" t="s">
        <v>15</v>
      </c>
      <c r="F1086" t="s">
        <v>197</v>
      </c>
      <c r="G1086">
        <v>3796</v>
      </c>
      <c r="H1086">
        <v>5.09</v>
      </c>
      <c r="I1086">
        <v>0.28000000000000003</v>
      </c>
      <c r="J1086">
        <f t="shared" si="64"/>
        <v>4.8099999999999996</v>
      </c>
      <c r="K1086" s="84">
        <f t="shared" si="65"/>
        <v>18258.759999999998</v>
      </c>
      <c r="L1086" s="84">
        <f t="shared" si="66"/>
        <v>4.2566371681415927</v>
      </c>
      <c r="M1086" s="84">
        <f t="shared" si="67"/>
        <v>16158.194690265485</v>
      </c>
      <c r="N1086" s="85" t="s">
        <v>1047</v>
      </c>
    </row>
    <row r="1087" spans="1:14">
      <c r="A1087" s="82">
        <v>43910</v>
      </c>
      <c r="C1087" t="s">
        <v>13</v>
      </c>
      <c r="D1087" t="s">
        <v>14</v>
      </c>
      <c r="E1087" t="s">
        <v>15</v>
      </c>
      <c r="F1087" t="s">
        <v>83</v>
      </c>
      <c r="G1087">
        <v>754</v>
      </c>
      <c r="H1087">
        <v>5.09</v>
      </c>
      <c r="I1087">
        <v>0.28000000000000003</v>
      </c>
      <c r="J1087">
        <f t="shared" si="64"/>
        <v>4.8099999999999996</v>
      </c>
      <c r="K1087" s="84">
        <f t="shared" si="65"/>
        <v>3626.74</v>
      </c>
      <c r="L1087" s="84">
        <f t="shared" si="66"/>
        <v>4.2566371681415927</v>
      </c>
      <c r="M1087" s="84">
        <f t="shared" si="67"/>
        <v>3209.5044247787609</v>
      </c>
      <c r="N1087" s="85" t="s">
        <v>1047</v>
      </c>
    </row>
    <row r="1088" spans="1:14">
      <c r="A1088" s="82">
        <v>43910</v>
      </c>
      <c r="C1088" t="s">
        <v>13</v>
      </c>
      <c r="D1088" t="s">
        <v>14</v>
      </c>
      <c r="E1088" t="s">
        <v>15</v>
      </c>
      <c r="F1088" t="s">
        <v>83</v>
      </c>
      <c r="G1088">
        <v>734</v>
      </c>
      <c r="H1088">
        <v>5.09</v>
      </c>
      <c r="I1088">
        <v>0.28000000000000003</v>
      </c>
      <c r="J1088">
        <f t="shared" si="64"/>
        <v>4.8099999999999996</v>
      </c>
      <c r="K1088" s="84">
        <f t="shared" si="65"/>
        <v>3530.5399999999995</v>
      </c>
      <c r="L1088" s="84">
        <f t="shared" si="66"/>
        <v>4.2566371681415927</v>
      </c>
      <c r="M1088" s="84">
        <f t="shared" si="67"/>
        <v>3124.3716814159288</v>
      </c>
      <c r="N1088" s="85" t="s">
        <v>1047</v>
      </c>
    </row>
    <row r="1089" spans="1:14">
      <c r="A1089" s="82">
        <v>43910</v>
      </c>
      <c r="C1089" t="s">
        <v>13</v>
      </c>
      <c r="D1089" t="s">
        <v>14</v>
      </c>
      <c r="E1089" t="s">
        <v>15</v>
      </c>
      <c r="F1089" t="s">
        <v>83</v>
      </c>
      <c r="G1089">
        <v>697</v>
      </c>
      <c r="H1089">
        <v>5.09</v>
      </c>
      <c r="I1089">
        <v>0.28000000000000003</v>
      </c>
      <c r="J1089">
        <f t="shared" si="64"/>
        <v>4.8099999999999996</v>
      </c>
      <c r="K1089" s="84">
        <f t="shared" si="65"/>
        <v>3352.5699999999997</v>
      </c>
      <c r="L1089" s="84">
        <f t="shared" si="66"/>
        <v>4.2566371681415927</v>
      </c>
      <c r="M1089" s="84">
        <f t="shared" si="67"/>
        <v>2966.8761061946902</v>
      </c>
      <c r="N1089" s="85" t="s">
        <v>1047</v>
      </c>
    </row>
    <row r="1090" spans="1:14">
      <c r="A1090" s="82">
        <v>43910</v>
      </c>
      <c r="C1090" t="s">
        <v>13</v>
      </c>
      <c r="D1090" t="s">
        <v>14</v>
      </c>
      <c r="E1090" t="s">
        <v>15</v>
      </c>
      <c r="F1090" t="s">
        <v>83</v>
      </c>
      <c r="G1090">
        <v>647</v>
      </c>
      <c r="H1090">
        <v>5.09</v>
      </c>
      <c r="I1090">
        <v>0.28000000000000003</v>
      </c>
      <c r="J1090">
        <f t="shared" si="64"/>
        <v>4.8099999999999996</v>
      </c>
      <c r="K1090" s="84">
        <f t="shared" si="65"/>
        <v>3112.0699999999997</v>
      </c>
      <c r="L1090" s="84">
        <f t="shared" si="66"/>
        <v>4.2566371681415927</v>
      </c>
      <c r="M1090" s="84">
        <f t="shared" si="67"/>
        <v>2754.0442477876104</v>
      </c>
      <c r="N1090" s="85" t="s">
        <v>1047</v>
      </c>
    </row>
    <row r="1091" spans="1:14">
      <c r="A1091" s="82">
        <v>43910</v>
      </c>
      <c r="C1091" t="s">
        <v>13</v>
      </c>
      <c r="D1091" t="s">
        <v>14</v>
      </c>
      <c r="E1091" t="s">
        <v>15</v>
      </c>
      <c r="F1091" t="s">
        <v>83</v>
      </c>
      <c r="G1091">
        <v>705</v>
      </c>
      <c r="H1091">
        <v>5.09</v>
      </c>
      <c r="I1091">
        <v>0.28000000000000003</v>
      </c>
      <c r="J1091">
        <f t="shared" ref="J1091:J1154" si="68">H1091-I1091</f>
        <v>4.8099999999999996</v>
      </c>
      <c r="K1091" s="84">
        <f t="shared" ref="K1091:K1154" si="69">J1091*G1091</f>
        <v>3391.0499999999997</v>
      </c>
      <c r="L1091" s="84">
        <f t="shared" ref="L1091:L1154" si="70">J1091/1.13</f>
        <v>4.2566371681415927</v>
      </c>
      <c r="M1091" s="84">
        <f t="shared" ref="M1091:M1154" si="71">L1091*G1091</f>
        <v>3000.929203539823</v>
      </c>
      <c r="N1091" s="85" t="s">
        <v>1047</v>
      </c>
    </row>
    <row r="1092" spans="1:14">
      <c r="A1092" s="82">
        <v>43910</v>
      </c>
      <c r="C1092" t="s">
        <v>13</v>
      </c>
      <c r="D1092" t="s">
        <v>14</v>
      </c>
      <c r="E1092" t="s">
        <v>15</v>
      </c>
      <c r="F1092" t="s">
        <v>83</v>
      </c>
      <c r="G1092">
        <v>426</v>
      </c>
      <c r="H1092">
        <v>5.09</v>
      </c>
      <c r="I1092">
        <v>0.28000000000000003</v>
      </c>
      <c r="J1092">
        <f t="shared" si="68"/>
        <v>4.8099999999999996</v>
      </c>
      <c r="K1092" s="84">
        <f t="shared" si="69"/>
        <v>2049.06</v>
      </c>
      <c r="L1092" s="84">
        <f t="shared" si="70"/>
        <v>4.2566371681415927</v>
      </c>
      <c r="M1092" s="84">
        <f t="shared" si="71"/>
        <v>1813.3274336283184</v>
      </c>
      <c r="N1092" s="85" t="s">
        <v>1047</v>
      </c>
    </row>
    <row r="1093" spans="1:14">
      <c r="A1093" s="82">
        <v>43910</v>
      </c>
      <c r="C1093" t="s">
        <v>13</v>
      </c>
      <c r="D1093" t="s">
        <v>14</v>
      </c>
      <c r="E1093" t="s">
        <v>15</v>
      </c>
      <c r="F1093" t="s">
        <v>83</v>
      </c>
      <c r="G1093">
        <v>539</v>
      </c>
      <c r="H1093">
        <v>5.09</v>
      </c>
      <c r="I1093">
        <v>0.28000000000000003</v>
      </c>
      <c r="J1093">
        <f t="shared" si="68"/>
        <v>4.8099999999999996</v>
      </c>
      <c r="K1093" s="84">
        <f t="shared" si="69"/>
        <v>2592.5899999999997</v>
      </c>
      <c r="L1093" s="84">
        <f t="shared" si="70"/>
        <v>4.2566371681415927</v>
      </c>
      <c r="M1093" s="84">
        <f t="shared" si="71"/>
        <v>2294.3274336283184</v>
      </c>
      <c r="N1093" s="85" t="s">
        <v>1047</v>
      </c>
    </row>
    <row r="1094" spans="1:14">
      <c r="A1094" s="82">
        <v>43910</v>
      </c>
      <c r="C1094" t="s">
        <v>13</v>
      </c>
      <c r="D1094" t="s">
        <v>14</v>
      </c>
      <c r="E1094" t="s">
        <v>15</v>
      </c>
      <c r="F1094" t="s">
        <v>21</v>
      </c>
      <c r="G1094">
        <v>6928</v>
      </c>
      <c r="H1094">
        <v>5.09</v>
      </c>
      <c r="I1094">
        <v>0.28000000000000003</v>
      </c>
      <c r="J1094">
        <f t="shared" si="68"/>
        <v>4.8099999999999996</v>
      </c>
      <c r="K1094" s="84">
        <f t="shared" si="69"/>
        <v>33323.68</v>
      </c>
      <c r="L1094" s="84">
        <f t="shared" si="70"/>
        <v>4.2566371681415927</v>
      </c>
      <c r="M1094" s="84">
        <f t="shared" si="71"/>
        <v>29489.982300884953</v>
      </c>
      <c r="N1094" s="85" t="s">
        <v>1047</v>
      </c>
    </row>
    <row r="1095" spans="1:14">
      <c r="A1095" s="82">
        <v>43910</v>
      </c>
      <c r="C1095" t="s">
        <v>13</v>
      </c>
      <c r="D1095" t="s">
        <v>14</v>
      </c>
      <c r="E1095" t="s">
        <v>15</v>
      </c>
      <c r="F1095" t="s">
        <v>69</v>
      </c>
      <c r="G1095">
        <v>6643</v>
      </c>
      <c r="H1095">
        <v>5.09</v>
      </c>
      <c r="I1095">
        <v>0.28000000000000003</v>
      </c>
      <c r="J1095">
        <f t="shared" si="68"/>
        <v>4.8099999999999996</v>
      </c>
      <c r="K1095" s="84">
        <f t="shared" si="69"/>
        <v>31952.829999999998</v>
      </c>
      <c r="L1095" s="84">
        <f t="shared" si="70"/>
        <v>4.2566371681415927</v>
      </c>
      <c r="M1095" s="84">
        <f t="shared" si="71"/>
        <v>28276.840707964599</v>
      </c>
      <c r="N1095" s="85" t="s">
        <v>1047</v>
      </c>
    </row>
    <row r="1096" spans="1:14">
      <c r="A1096" s="82">
        <v>43910</v>
      </c>
      <c r="C1096" t="s">
        <v>13</v>
      </c>
      <c r="D1096" t="s">
        <v>14</v>
      </c>
      <c r="E1096" t="s">
        <v>15</v>
      </c>
      <c r="F1096" t="s">
        <v>69</v>
      </c>
      <c r="G1096">
        <v>461</v>
      </c>
      <c r="H1096">
        <v>5.09</v>
      </c>
      <c r="I1096">
        <v>0.28000000000000003</v>
      </c>
      <c r="J1096">
        <f t="shared" si="68"/>
        <v>4.8099999999999996</v>
      </c>
      <c r="K1096" s="84">
        <f t="shared" si="69"/>
        <v>2217.41</v>
      </c>
      <c r="L1096" s="84">
        <f t="shared" si="70"/>
        <v>4.2566371681415927</v>
      </c>
      <c r="M1096" s="84">
        <f t="shared" si="71"/>
        <v>1962.3097345132742</v>
      </c>
      <c r="N1096" s="85" t="s">
        <v>1047</v>
      </c>
    </row>
    <row r="1097" spans="1:14">
      <c r="A1097" s="82">
        <v>43910</v>
      </c>
      <c r="C1097" t="s">
        <v>13</v>
      </c>
      <c r="D1097" t="s">
        <v>14</v>
      </c>
      <c r="E1097" t="s">
        <v>15</v>
      </c>
      <c r="F1097" t="s">
        <v>253</v>
      </c>
      <c r="G1097">
        <v>733</v>
      </c>
      <c r="H1097">
        <v>5.09</v>
      </c>
      <c r="I1097">
        <v>0.28000000000000003</v>
      </c>
      <c r="J1097">
        <f t="shared" si="68"/>
        <v>4.8099999999999996</v>
      </c>
      <c r="K1097" s="84">
        <f t="shared" si="69"/>
        <v>3525.7299999999996</v>
      </c>
      <c r="L1097" s="84">
        <f t="shared" si="70"/>
        <v>4.2566371681415927</v>
      </c>
      <c r="M1097" s="84">
        <f t="shared" si="71"/>
        <v>3120.1150442477874</v>
      </c>
      <c r="N1097" s="85" t="s">
        <v>1047</v>
      </c>
    </row>
    <row r="1098" spans="1:14">
      <c r="A1098" s="82">
        <v>43910</v>
      </c>
      <c r="C1098" t="s">
        <v>13</v>
      </c>
      <c r="D1098" t="s">
        <v>14</v>
      </c>
      <c r="E1098" t="s">
        <v>15</v>
      </c>
      <c r="F1098" t="s">
        <v>253</v>
      </c>
      <c r="G1098">
        <v>1299</v>
      </c>
      <c r="H1098">
        <v>5.09</v>
      </c>
      <c r="I1098">
        <v>0.28000000000000003</v>
      </c>
      <c r="J1098">
        <f t="shared" si="68"/>
        <v>4.8099999999999996</v>
      </c>
      <c r="K1098" s="84">
        <f t="shared" si="69"/>
        <v>6248.19</v>
      </c>
      <c r="L1098" s="84">
        <f t="shared" si="70"/>
        <v>4.2566371681415927</v>
      </c>
      <c r="M1098" s="84">
        <f t="shared" si="71"/>
        <v>5529.3716814159288</v>
      </c>
      <c r="N1098" s="85" t="s">
        <v>1047</v>
      </c>
    </row>
    <row r="1099" spans="1:14">
      <c r="A1099" s="82">
        <v>43910</v>
      </c>
      <c r="C1099" t="s">
        <v>13</v>
      </c>
      <c r="D1099" t="s">
        <v>14</v>
      </c>
      <c r="E1099" t="s">
        <v>15</v>
      </c>
      <c r="F1099" t="s">
        <v>253</v>
      </c>
      <c r="G1099">
        <v>710</v>
      </c>
      <c r="H1099">
        <v>5.09</v>
      </c>
      <c r="I1099">
        <v>0.28000000000000003</v>
      </c>
      <c r="J1099">
        <f t="shared" si="68"/>
        <v>4.8099999999999996</v>
      </c>
      <c r="K1099" s="84">
        <f t="shared" si="69"/>
        <v>3415.1</v>
      </c>
      <c r="L1099" s="84">
        <f t="shared" si="70"/>
        <v>4.2566371681415927</v>
      </c>
      <c r="M1099" s="84">
        <f t="shared" si="71"/>
        <v>3022.2123893805306</v>
      </c>
      <c r="N1099" s="85" t="s">
        <v>1047</v>
      </c>
    </row>
    <row r="1100" spans="1:14">
      <c r="A1100" s="82">
        <v>43910</v>
      </c>
      <c r="C1100" t="s">
        <v>13</v>
      </c>
      <c r="D1100" t="s">
        <v>14</v>
      </c>
      <c r="E1100" t="s">
        <v>15</v>
      </c>
      <c r="F1100" t="s">
        <v>16</v>
      </c>
      <c r="G1100">
        <v>9984</v>
      </c>
      <c r="H1100">
        <v>5.09</v>
      </c>
      <c r="I1100">
        <v>0.28000000000000003</v>
      </c>
      <c r="J1100">
        <f t="shared" si="68"/>
        <v>4.8099999999999996</v>
      </c>
      <c r="K1100" s="84">
        <f t="shared" si="69"/>
        <v>48023.039999999994</v>
      </c>
      <c r="L1100" s="84">
        <f t="shared" si="70"/>
        <v>4.2566371681415927</v>
      </c>
      <c r="M1100" s="84">
        <f t="shared" si="71"/>
        <v>42498.265486725664</v>
      </c>
      <c r="N1100" s="85" t="s">
        <v>1047</v>
      </c>
    </row>
    <row r="1101" spans="1:14">
      <c r="A1101" s="82">
        <v>43910</v>
      </c>
      <c r="C1101" t="s">
        <v>13</v>
      </c>
      <c r="D1101" t="s">
        <v>14</v>
      </c>
      <c r="E1101" t="s">
        <v>15</v>
      </c>
      <c r="F1101" t="s">
        <v>16</v>
      </c>
      <c r="G1101">
        <v>791</v>
      </c>
      <c r="H1101">
        <v>5.09</v>
      </c>
      <c r="I1101">
        <v>0.28000000000000003</v>
      </c>
      <c r="J1101">
        <f t="shared" si="68"/>
        <v>4.8099999999999996</v>
      </c>
      <c r="K1101" s="84">
        <f t="shared" si="69"/>
        <v>3804.7099999999996</v>
      </c>
      <c r="L1101" s="84">
        <f t="shared" si="70"/>
        <v>4.2566371681415927</v>
      </c>
      <c r="M1101" s="84">
        <f t="shared" si="71"/>
        <v>3367</v>
      </c>
      <c r="N1101" s="85" t="s">
        <v>1047</v>
      </c>
    </row>
    <row r="1102" spans="1:14">
      <c r="A1102" s="82">
        <v>43910</v>
      </c>
      <c r="C1102" t="s">
        <v>13</v>
      </c>
      <c r="D1102" t="s">
        <v>14</v>
      </c>
      <c r="E1102" t="s">
        <v>15</v>
      </c>
      <c r="F1102" t="s">
        <v>16</v>
      </c>
      <c r="G1102">
        <v>695</v>
      </c>
      <c r="H1102">
        <v>5.09</v>
      </c>
      <c r="I1102">
        <v>0.28000000000000003</v>
      </c>
      <c r="J1102">
        <f t="shared" si="68"/>
        <v>4.8099999999999996</v>
      </c>
      <c r="K1102" s="84">
        <f t="shared" si="69"/>
        <v>3342.95</v>
      </c>
      <c r="L1102" s="84">
        <f t="shared" si="70"/>
        <v>4.2566371681415927</v>
      </c>
      <c r="M1102" s="84">
        <f t="shared" si="71"/>
        <v>2958.3628318584069</v>
      </c>
      <c r="N1102" s="85" t="s">
        <v>1047</v>
      </c>
    </row>
    <row r="1103" spans="1:14">
      <c r="A1103" s="82">
        <v>43910</v>
      </c>
      <c r="C1103" t="s">
        <v>13</v>
      </c>
      <c r="D1103" t="s">
        <v>14</v>
      </c>
      <c r="E1103" t="s">
        <v>15</v>
      </c>
      <c r="F1103" t="s">
        <v>16</v>
      </c>
      <c r="G1103">
        <v>147</v>
      </c>
      <c r="H1103">
        <v>5.09</v>
      </c>
      <c r="I1103">
        <v>0.28000000000000003</v>
      </c>
      <c r="J1103">
        <f t="shared" si="68"/>
        <v>4.8099999999999996</v>
      </c>
      <c r="K1103" s="84">
        <f t="shared" si="69"/>
        <v>707.06999999999994</v>
      </c>
      <c r="L1103" s="84">
        <f t="shared" si="70"/>
        <v>4.2566371681415927</v>
      </c>
      <c r="M1103" s="84">
        <f t="shared" si="71"/>
        <v>625.7256637168141</v>
      </c>
      <c r="N1103" s="85" t="s">
        <v>1047</v>
      </c>
    </row>
    <row r="1104" spans="1:14">
      <c r="A1104" s="82">
        <v>43910</v>
      </c>
      <c r="C1104" t="s">
        <v>13</v>
      </c>
      <c r="D1104" t="s">
        <v>14</v>
      </c>
      <c r="E1104" t="s">
        <v>15</v>
      </c>
      <c r="F1104" t="s">
        <v>89</v>
      </c>
      <c r="G1104">
        <v>132</v>
      </c>
      <c r="H1104">
        <v>5.09</v>
      </c>
      <c r="I1104">
        <v>0.28000000000000003</v>
      </c>
      <c r="J1104">
        <f t="shared" si="68"/>
        <v>4.8099999999999996</v>
      </c>
      <c r="K1104" s="84">
        <f t="shared" si="69"/>
        <v>634.91999999999996</v>
      </c>
      <c r="L1104" s="84">
        <f t="shared" si="70"/>
        <v>4.2566371681415927</v>
      </c>
      <c r="M1104" s="84">
        <f t="shared" si="71"/>
        <v>561.87610619469024</v>
      </c>
      <c r="N1104" s="85" t="s">
        <v>1047</v>
      </c>
    </row>
    <row r="1105" spans="1:14">
      <c r="A1105" s="82">
        <v>43910</v>
      </c>
      <c r="C1105" t="s">
        <v>13</v>
      </c>
      <c r="D1105" t="s">
        <v>14</v>
      </c>
      <c r="E1105" t="s">
        <v>15</v>
      </c>
      <c r="F1105" t="s">
        <v>89</v>
      </c>
      <c r="G1105">
        <v>1845</v>
      </c>
      <c r="H1105">
        <v>5.09</v>
      </c>
      <c r="I1105">
        <v>0.28000000000000003</v>
      </c>
      <c r="J1105">
        <f t="shared" si="68"/>
        <v>4.8099999999999996</v>
      </c>
      <c r="K1105" s="84">
        <f t="shared" si="69"/>
        <v>8874.4499999999989</v>
      </c>
      <c r="L1105" s="84">
        <f t="shared" si="70"/>
        <v>4.2566371681415927</v>
      </c>
      <c r="M1105" s="84">
        <f t="shared" si="71"/>
        <v>7853.4955752212381</v>
      </c>
      <c r="N1105" s="85" t="s">
        <v>1047</v>
      </c>
    </row>
    <row r="1106" spans="1:14">
      <c r="A1106" s="82">
        <v>43910</v>
      </c>
      <c r="C1106" t="s">
        <v>13</v>
      </c>
      <c r="D1106" t="s">
        <v>14</v>
      </c>
      <c r="E1106" t="s">
        <v>15</v>
      </c>
      <c r="F1106" t="s">
        <v>851</v>
      </c>
      <c r="G1106">
        <v>359</v>
      </c>
      <c r="H1106">
        <v>5.09</v>
      </c>
      <c r="I1106">
        <v>0.28000000000000003</v>
      </c>
      <c r="J1106">
        <f t="shared" si="68"/>
        <v>4.8099999999999996</v>
      </c>
      <c r="K1106" s="84">
        <f t="shared" si="69"/>
        <v>1726.79</v>
      </c>
      <c r="L1106" s="84">
        <f t="shared" si="70"/>
        <v>4.2566371681415927</v>
      </c>
      <c r="M1106" s="84">
        <f t="shared" si="71"/>
        <v>1528.1327433628317</v>
      </c>
      <c r="N1106" s="85" t="s">
        <v>1047</v>
      </c>
    </row>
    <row r="1107" spans="1:14">
      <c r="A1107" s="82">
        <v>43910</v>
      </c>
      <c r="C1107" t="s">
        <v>13</v>
      </c>
      <c r="D1107" t="s">
        <v>14</v>
      </c>
      <c r="E1107" t="s">
        <v>15</v>
      </c>
      <c r="F1107" t="s">
        <v>19</v>
      </c>
      <c r="G1107">
        <v>6067</v>
      </c>
      <c r="H1107">
        <v>5.09</v>
      </c>
      <c r="I1107">
        <v>0.28000000000000003</v>
      </c>
      <c r="J1107">
        <f t="shared" si="68"/>
        <v>4.8099999999999996</v>
      </c>
      <c r="K1107" s="84">
        <f t="shared" si="69"/>
        <v>29182.269999999997</v>
      </c>
      <c r="L1107" s="84">
        <f t="shared" si="70"/>
        <v>4.2566371681415927</v>
      </c>
      <c r="M1107" s="84">
        <f t="shared" si="71"/>
        <v>25825.017699115044</v>
      </c>
      <c r="N1107" s="85" t="s">
        <v>1047</v>
      </c>
    </row>
    <row r="1108" spans="1:14">
      <c r="A1108" s="82">
        <v>43910</v>
      </c>
      <c r="C1108" t="s">
        <v>13</v>
      </c>
      <c r="D1108" t="s">
        <v>14</v>
      </c>
      <c r="E1108" t="s">
        <v>15</v>
      </c>
      <c r="F1108" t="s">
        <v>230</v>
      </c>
      <c r="G1108">
        <v>884</v>
      </c>
      <c r="H1108">
        <v>5.09</v>
      </c>
      <c r="I1108">
        <v>0.28000000000000003</v>
      </c>
      <c r="J1108">
        <f t="shared" si="68"/>
        <v>4.8099999999999996</v>
      </c>
      <c r="K1108" s="84">
        <f t="shared" si="69"/>
        <v>4252.04</v>
      </c>
      <c r="L1108" s="84">
        <f t="shared" si="70"/>
        <v>4.2566371681415927</v>
      </c>
      <c r="M1108" s="84">
        <f t="shared" si="71"/>
        <v>3762.8672566371679</v>
      </c>
      <c r="N1108" s="85" t="s">
        <v>1047</v>
      </c>
    </row>
    <row r="1109" spans="1:14">
      <c r="A1109" s="82">
        <v>43910</v>
      </c>
      <c r="C1109" t="s">
        <v>13</v>
      </c>
      <c r="D1109" t="s">
        <v>14</v>
      </c>
      <c r="E1109" t="s">
        <v>15</v>
      </c>
      <c r="F1109" t="s">
        <v>106</v>
      </c>
      <c r="G1109">
        <v>150</v>
      </c>
      <c r="H1109">
        <v>5.09</v>
      </c>
      <c r="I1109">
        <v>0.28000000000000003</v>
      </c>
      <c r="J1109">
        <f t="shared" si="68"/>
        <v>4.8099999999999996</v>
      </c>
      <c r="K1109" s="84">
        <f t="shared" si="69"/>
        <v>721.49999999999989</v>
      </c>
      <c r="L1109" s="84">
        <f t="shared" si="70"/>
        <v>4.2566371681415927</v>
      </c>
      <c r="M1109" s="84">
        <f t="shared" si="71"/>
        <v>638.49557522123894</v>
      </c>
      <c r="N1109" s="85" t="s">
        <v>1047</v>
      </c>
    </row>
    <row r="1110" spans="1:14">
      <c r="A1110" s="82">
        <v>43910</v>
      </c>
      <c r="C1110" t="s">
        <v>13</v>
      </c>
      <c r="D1110" t="s">
        <v>14</v>
      </c>
      <c r="E1110" t="s">
        <v>15</v>
      </c>
      <c r="F1110" t="s">
        <v>291</v>
      </c>
      <c r="G1110">
        <v>175</v>
      </c>
      <c r="H1110">
        <v>5.09</v>
      </c>
      <c r="I1110">
        <v>0.28000000000000003</v>
      </c>
      <c r="J1110">
        <f t="shared" si="68"/>
        <v>4.8099999999999996</v>
      </c>
      <c r="K1110" s="84">
        <f t="shared" si="69"/>
        <v>841.74999999999989</v>
      </c>
      <c r="L1110" s="84">
        <f t="shared" si="70"/>
        <v>4.2566371681415927</v>
      </c>
      <c r="M1110" s="84">
        <f t="shared" si="71"/>
        <v>744.91150442477874</v>
      </c>
      <c r="N1110" s="85" t="s">
        <v>1047</v>
      </c>
    </row>
    <row r="1111" spans="1:14">
      <c r="A1111" s="82">
        <v>43910</v>
      </c>
      <c r="C1111" t="s">
        <v>13</v>
      </c>
      <c r="D1111" t="s">
        <v>14</v>
      </c>
      <c r="E1111" t="s">
        <v>15</v>
      </c>
      <c r="F1111" t="s">
        <v>232</v>
      </c>
      <c r="G1111">
        <v>1184</v>
      </c>
      <c r="H1111">
        <v>5.09</v>
      </c>
      <c r="I1111">
        <v>0.28000000000000003</v>
      </c>
      <c r="J1111">
        <f t="shared" si="68"/>
        <v>4.8099999999999996</v>
      </c>
      <c r="K1111" s="84">
        <f t="shared" si="69"/>
        <v>5695.04</v>
      </c>
      <c r="L1111" s="84">
        <f t="shared" si="70"/>
        <v>4.2566371681415927</v>
      </c>
      <c r="M1111" s="84">
        <f t="shared" si="71"/>
        <v>5039.858407079646</v>
      </c>
      <c r="N1111" s="85" t="s">
        <v>1047</v>
      </c>
    </row>
    <row r="1112" spans="1:14">
      <c r="A1112" s="82">
        <v>43910</v>
      </c>
      <c r="C1112" t="s">
        <v>13</v>
      </c>
      <c r="D1112" t="s">
        <v>14</v>
      </c>
      <c r="E1112" t="s">
        <v>15</v>
      </c>
      <c r="F1112" t="s">
        <v>25</v>
      </c>
      <c r="G1112">
        <v>4321</v>
      </c>
      <c r="H1112">
        <v>5.09</v>
      </c>
      <c r="I1112">
        <v>0.28000000000000003</v>
      </c>
      <c r="J1112">
        <f t="shared" si="68"/>
        <v>4.8099999999999996</v>
      </c>
      <c r="K1112" s="84">
        <f t="shared" si="69"/>
        <v>20784.009999999998</v>
      </c>
      <c r="L1112" s="84">
        <f t="shared" si="70"/>
        <v>4.2566371681415927</v>
      </c>
      <c r="M1112" s="84">
        <f t="shared" si="71"/>
        <v>18392.929203539821</v>
      </c>
      <c r="N1112" s="85" t="s">
        <v>1047</v>
      </c>
    </row>
    <row r="1113" spans="1:14">
      <c r="A1113" s="82">
        <v>43910</v>
      </c>
      <c r="C1113" t="s">
        <v>13</v>
      </c>
      <c r="D1113" t="s">
        <v>14</v>
      </c>
      <c r="E1113" t="s">
        <v>15</v>
      </c>
      <c r="F1113" t="s">
        <v>149</v>
      </c>
      <c r="G1113">
        <v>2324</v>
      </c>
      <c r="H1113">
        <v>5.09</v>
      </c>
      <c r="I1113">
        <v>0.28000000000000003</v>
      </c>
      <c r="J1113">
        <f t="shared" si="68"/>
        <v>4.8099999999999996</v>
      </c>
      <c r="K1113" s="84">
        <f t="shared" si="69"/>
        <v>11178.439999999999</v>
      </c>
      <c r="L1113" s="84">
        <f t="shared" si="70"/>
        <v>4.2566371681415927</v>
      </c>
      <c r="M1113" s="84">
        <f t="shared" si="71"/>
        <v>9892.424778761062</v>
      </c>
      <c r="N1113" s="85" t="s">
        <v>1047</v>
      </c>
    </row>
    <row r="1114" spans="1:14">
      <c r="A1114" s="82">
        <v>43910</v>
      </c>
      <c r="C1114" t="s">
        <v>13</v>
      </c>
      <c r="D1114" t="s">
        <v>14</v>
      </c>
      <c r="E1114" t="s">
        <v>15</v>
      </c>
      <c r="F1114" t="s">
        <v>149</v>
      </c>
      <c r="G1114">
        <v>279</v>
      </c>
      <c r="H1114">
        <v>5.09</v>
      </c>
      <c r="I1114">
        <v>0.28000000000000003</v>
      </c>
      <c r="J1114">
        <f t="shared" si="68"/>
        <v>4.8099999999999996</v>
      </c>
      <c r="K1114" s="84">
        <f t="shared" si="69"/>
        <v>1341.9899999999998</v>
      </c>
      <c r="L1114" s="84">
        <f t="shared" si="70"/>
        <v>4.2566371681415927</v>
      </c>
      <c r="M1114" s="84">
        <f t="shared" si="71"/>
        <v>1187.6017699115043</v>
      </c>
      <c r="N1114" s="85" t="s">
        <v>1047</v>
      </c>
    </row>
    <row r="1115" spans="1:14">
      <c r="A1115" s="82">
        <v>43910</v>
      </c>
      <c r="C1115" t="s">
        <v>13</v>
      </c>
      <c r="D1115" t="s">
        <v>14</v>
      </c>
      <c r="E1115" t="s">
        <v>15</v>
      </c>
      <c r="F1115" t="s">
        <v>44</v>
      </c>
      <c r="G1115">
        <v>3943</v>
      </c>
      <c r="H1115">
        <v>5.09</v>
      </c>
      <c r="I1115">
        <v>0.28000000000000003</v>
      </c>
      <c r="J1115">
        <f t="shared" si="68"/>
        <v>4.8099999999999996</v>
      </c>
      <c r="K1115" s="84">
        <f t="shared" si="69"/>
        <v>18965.829999999998</v>
      </c>
      <c r="L1115" s="84">
        <f t="shared" si="70"/>
        <v>4.2566371681415927</v>
      </c>
      <c r="M1115" s="84">
        <f t="shared" si="71"/>
        <v>16783.920353982299</v>
      </c>
      <c r="N1115" s="85" t="s">
        <v>1047</v>
      </c>
    </row>
    <row r="1116" spans="1:14">
      <c r="A1116" s="82">
        <v>43910</v>
      </c>
      <c r="C1116" t="s">
        <v>13</v>
      </c>
      <c r="D1116" t="s">
        <v>14</v>
      </c>
      <c r="E1116" t="s">
        <v>15</v>
      </c>
      <c r="F1116" t="s">
        <v>498</v>
      </c>
      <c r="G1116">
        <v>1505</v>
      </c>
      <c r="H1116">
        <v>5.09</v>
      </c>
      <c r="I1116">
        <v>0.28000000000000003</v>
      </c>
      <c r="J1116">
        <f t="shared" si="68"/>
        <v>4.8099999999999996</v>
      </c>
      <c r="K1116" s="84">
        <f t="shared" si="69"/>
        <v>7239.0499999999993</v>
      </c>
      <c r="L1116" s="84">
        <f t="shared" si="70"/>
        <v>4.2566371681415927</v>
      </c>
      <c r="M1116" s="84">
        <f t="shared" si="71"/>
        <v>6406.2389380530967</v>
      </c>
      <c r="N1116" s="85" t="s">
        <v>1047</v>
      </c>
    </row>
    <row r="1117" spans="1:14">
      <c r="A1117" s="82">
        <v>43910</v>
      </c>
      <c r="C1117" t="s">
        <v>13</v>
      </c>
      <c r="D1117" t="s">
        <v>14</v>
      </c>
      <c r="E1117" t="s">
        <v>15</v>
      </c>
      <c r="F1117" t="s">
        <v>498</v>
      </c>
      <c r="G1117">
        <v>749</v>
      </c>
      <c r="H1117">
        <v>5.09</v>
      </c>
      <c r="I1117">
        <v>0.28000000000000003</v>
      </c>
      <c r="J1117">
        <f t="shared" si="68"/>
        <v>4.8099999999999996</v>
      </c>
      <c r="K1117" s="84">
        <f t="shared" si="69"/>
        <v>3602.6899999999996</v>
      </c>
      <c r="L1117" s="84">
        <f t="shared" si="70"/>
        <v>4.2566371681415927</v>
      </c>
      <c r="M1117" s="84">
        <f t="shared" si="71"/>
        <v>3188.2212389380529</v>
      </c>
      <c r="N1117" s="85" t="s">
        <v>1047</v>
      </c>
    </row>
    <row r="1118" spans="1:14">
      <c r="A1118" s="82">
        <v>43910</v>
      </c>
      <c r="C1118" t="s">
        <v>13</v>
      </c>
      <c r="D1118" t="s">
        <v>14</v>
      </c>
      <c r="E1118" t="s">
        <v>15</v>
      </c>
      <c r="F1118" t="s">
        <v>498</v>
      </c>
      <c r="G1118">
        <v>227</v>
      </c>
      <c r="H1118">
        <v>5.09</v>
      </c>
      <c r="I1118">
        <v>0.28000000000000003</v>
      </c>
      <c r="J1118">
        <f t="shared" si="68"/>
        <v>4.8099999999999996</v>
      </c>
      <c r="K1118" s="84">
        <f t="shared" si="69"/>
        <v>1091.8699999999999</v>
      </c>
      <c r="L1118" s="84">
        <f t="shared" si="70"/>
        <v>4.2566371681415927</v>
      </c>
      <c r="M1118" s="84">
        <f t="shared" si="71"/>
        <v>966.25663716814154</v>
      </c>
      <c r="N1118" s="85" t="s">
        <v>1047</v>
      </c>
    </row>
    <row r="1119" spans="1:14">
      <c r="A1119" s="82">
        <v>43910</v>
      </c>
      <c r="C1119" t="s">
        <v>13</v>
      </c>
      <c r="D1119" t="s">
        <v>14</v>
      </c>
      <c r="E1119" t="s">
        <v>15</v>
      </c>
      <c r="F1119" t="s">
        <v>27</v>
      </c>
      <c r="G1119">
        <v>4116</v>
      </c>
      <c r="H1119">
        <v>5.09</v>
      </c>
      <c r="I1119">
        <v>0.28000000000000003</v>
      </c>
      <c r="J1119">
        <f t="shared" si="68"/>
        <v>4.8099999999999996</v>
      </c>
      <c r="K1119" s="84">
        <f t="shared" si="69"/>
        <v>19797.96</v>
      </c>
      <c r="L1119" s="84">
        <f t="shared" si="70"/>
        <v>4.2566371681415927</v>
      </c>
      <c r="M1119" s="84">
        <f t="shared" si="71"/>
        <v>17520.318584070796</v>
      </c>
      <c r="N1119" s="85" t="s">
        <v>1047</v>
      </c>
    </row>
    <row r="1120" spans="1:14">
      <c r="A1120" s="82">
        <v>43910</v>
      </c>
      <c r="C1120" t="s">
        <v>13</v>
      </c>
      <c r="D1120" t="s">
        <v>14</v>
      </c>
      <c r="E1120" t="s">
        <v>15</v>
      </c>
      <c r="F1120" t="s">
        <v>27</v>
      </c>
      <c r="G1120">
        <v>2308</v>
      </c>
      <c r="H1120">
        <v>5.09</v>
      </c>
      <c r="I1120">
        <v>0.28000000000000003</v>
      </c>
      <c r="J1120">
        <f t="shared" si="68"/>
        <v>4.8099999999999996</v>
      </c>
      <c r="K1120" s="84">
        <f t="shared" si="69"/>
        <v>11101.48</v>
      </c>
      <c r="L1120" s="84">
        <f t="shared" si="70"/>
        <v>4.2566371681415927</v>
      </c>
      <c r="M1120" s="84">
        <f t="shared" si="71"/>
        <v>9824.3185840707956</v>
      </c>
      <c r="N1120" s="85" t="s">
        <v>1047</v>
      </c>
    </row>
    <row r="1121" spans="1:14">
      <c r="A1121" s="82">
        <v>43909</v>
      </c>
      <c r="C1121" t="s">
        <v>13</v>
      </c>
      <c r="D1121" t="s">
        <v>14</v>
      </c>
      <c r="E1121" t="s">
        <v>15</v>
      </c>
      <c r="F1121" t="s">
        <v>64</v>
      </c>
      <c r="G1121">
        <v>1094</v>
      </c>
      <c r="H1121">
        <v>5.09</v>
      </c>
      <c r="I1121">
        <v>0.28000000000000003</v>
      </c>
      <c r="J1121">
        <f t="shared" si="68"/>
        <v>4.8099999999999996</v>
      </c>
      <c r="K1121" s="84">
        <f t="shared" si="69"/>
        <v>5262.1399999999994</v>
      </c>
      <c r="L1121" s="84">
        <f t="shared" si="70"/>
        <v>4.2566371681415927</v>
      </c>
      <c r="M1121" s="84">
        <f t="shared" si="71"/>
        <v>4656.7610619469024</v>
      </c>
      <c r="N1121" s="85" t="s">
        <v>1047</v>
      </c>
    </row>
    <row r="1122" spans="1:14">
      <c r="A1122" s="82">
        <v>43910</v>
      </c>
      <c r="C1122" t="s">
        <v>13</v>
      </c>
      <c r="D1122" t="s">
        <v>14</v>
      </c>
      <c r="E1122" t="s">
        <v>15</v>
      </c>
      <c r="F1122" t="s">
        <v>64</v>
      </c>
      <c r="G1122">
        <v>678</v>
      </c>
      <c r="H1122">
        <v>5.09</v>
      </c>
      <c r="I1122">
        <v>0.28000000000000003</v>
      </c>
      <c r="J1122">
        <f t="shared" si="68"/>
        <v>4.8099999999999996</v>
      </c>
      <c r="K1122" s="84">
        <f t="shared" si="69"/>
        <v>3261.18</v>
      </c>
      <c r="L1122" s="84">
        <f t="shared" si="70"/>
        <v>4.2566371681415927</v>
      </c>
      <c r="M1122" s="84">
        <f t="shared" si="71"/>
        <v>2886</v>
      </c>
      <c r="N1122" s="85" t="s">
        <v>1047</v>
      </c>
    </row>
    <row r="1123" spans="1:14">
      <c r="A1123" s="82">
        <v>43910</v>
      </c>
      <c r="C1123" t="s">
        <v>13</v>
      </c>
      <c r="D1123" t="s">
        <v>14</v>
      </c>
      <c r="E1123" t="s">
        <v>15</v>
      </c>
      <c r="F1123" t="s">
        <v>64</v>
      </c>
      <c r="G1123">
        <v>676</v>
      </c>
      <c r="H1123">
        <v>5.09</v>
      </c>
      <c r="I1123">
        <v>0.28000000000000003</v>
      </c>
      <c r="J1123">
        <f t="shared" si="68"/>
        <v>4.8099999999999996</v>
      </c>
      <c r="K1123" s="84">
        <f t="shared" si="69"/>
        <v>3251.56</v>
      </c>
      <c r="L1123" s="84">
        <f t="shared" si="70"/>
        <v>4.2566371681415927</v>
      </c>
      <c r="M1123" s="84">
        <f t="shared" si="71"/>
        <v>2877.4867256637167</v>
      </c>
      <c r="N1123" s="85" t="s">
        <v>1047</v>
      </c>
    </row>
    <row r="1124" spans="1:14">
      <c r="A1124" s="82">
        <v>43910</v>
      </c>
      <c r="C1124" t="s">
        <v>13</v>
      </c>
      <c r="D1124" t="s">
        <v>14</v>
      </c>
      <c r="E1124" t="s">
        <v>15</v>
      </c>
      <c r="F1124" t="s">
        <v>64</v>
      </c>
      <c r="G1124">
        <v>918</v>
      </c>
      <c r="H1124">
        <v>5.09</v>
      </c>
      <c r="I1124">
        <v>0.28000000000000003</v>
      </c>
      <c r="J1124">
        <f t="shared" si="68"/>
        <v>4.8099999999999996</v>
      </c>
      <c r="K1124" s="84">
        <f t="shared" si="69"/>
        <v>4415.58</v>
      </c>
      <c r="L1124" s="84">
        <f t="shared" si="70"/>
        <v>4.2566371681415927</v>
      </c>
      <c r="M1124" s="84">
        <f t="shared" si="71"/>
        <v>3907.5929203539822</v>
      </c>
      <c r="N1124" s="85" t="s">
        <v>1047</v>
      </c>
    </row>
    <row r="1125" spans="1:14">
      <c r="A1125" s="82">
        <v>43910</v>
      </c>
      <c r="C1125" t="s">
        <v>13</v>
      </c>
      <c r="D1125" t="s">
        <v>14</v>
      </c>
      <c r="E1125" t="s">
        <v>15</v>
      </c>
      <c r="F1125" t="s">
        <v>64</v>
      </c>
      <c r="G1125">
        <v>576</v>
      </c>
      <c r="H1125">
        <v>5.09</v>
      </c>
      <c r="I1125">
        <v>0.28000000000000003</v>
      </c>
      <c r="J1125">
        <f t="shared" si="68"/>
        <v>4.8099999999999996</v>
      </c>
      <c r="K1125" s="84">
        <f t="shared" si="69"/>
        <v>2770.56</v>
      </c>
      <c r="L1125" s="84">
        <f t="shared" si="70"/>
        <v>4.2566371681415927</v>
      </c>
      <c r="M1125" s="84">
        <f t="shared" si="71"/>
        <v>2451.8230088495575</v>
      </c>
      <c r="N1125" s="85" t="s">
        <v>1047</v>
      </c>
    </row>
    <row r="1126" spans="1:14">
      <c r="A1126" s="82">
        <v>43910</v>
      </c>
      <c r="C1126" t="s">
        <v>13</v>
      </c>
      <c r="D1126" t="s">
        <v>14</v>
      </c>
      <c r="E1126" t="s">
        <v>15</v>
      </c>
      <c r="F1126" t="s">
        <v>64</v>
      </c>
      <c r="G1126">
        <v>553</v>
      </c>
      <c r="H1126">
        <v>5.09</v>
      </c>
      <c r="I1126">
        <v>0.28000000000000003</v>
      </c>
      <c r="J1126">
        <f t="shared" si="68"/>
        <v>4.8099999999999996</v>
      </c>
      <c r="K1126" s="84">
        <f t="shared" si="69"/>
        <v>2659.93</v>
      </c>
      <c r="L1126" s="84">
        <f t="shared" si="70"/>
        <v>4.2566371681415927</v>
      </c>
      <c r="M1126" s="84">
        <f t="shared" si="71"/>
        <v>2353.9203539823006</v>
      </c>
      <c r="N1126" s="85" t="s">
        <v>1047</v>
      </c>
    </row>
    <row r="1127" spans="1:14">
      <c r="A1127" s="82">
        <v>43911</v>
      </c>
      <c r="C1127" t="s">
        <v>13</v>
      </c>
      <c r="D1127" t="s">
        <v>14</v>
      </c>
      <c r="E1127" t="s">
        <v>15</v>
      </c>
      <c r="F1127" t="s">
        <v>241</v>
      </c>
      <c r="G1127">
        <v>1964</v>
      </c>
      <c r="H1127">
        <v>5.09</v>
      </c>
      <c r="I1127">
        <v>0.28000000000000003</v>
      </c>
      <c r="J1127">
        <f t="shared" si="68"/>
        <v>4.8099999999999996</v>
      </c>
      <c r="K1127" s="84">
        <f t="shared" si="69"/>
        <v>9446.8399999999983</v>
      </c>
      <c r="L1127" s="84">
        <f t="shared" si="70"/>
        <v>4.2566371681415927</v>
      </c>
      <c r="M1127" s="84">
        <f t="shared" si="71"/>
        <v>8360.0353982300876</v>
      </c>
      <c r="N1127" s="85" t="s">
        <v>1047</v>
      </c>
    </row>
    <row r="1128" spans="1:14">
      <c r="A1128" s="82">
        <v>43912</v>
      </c>
      <c r="C1128" t="s">
        <v>13</v>
      </c>
      <c r="D1128" t="s">
        <v>14</v>
      </c>
      <c r="E1128" t="s">
        <v>15</v>
      </c>
      <c r="F1128" t="s">
        <v>241</v>
      </c>
      <c r="G1128">
        <v>1559</v>
      </c>
      <c r="H1128">
        <v>5.09</v>
      </c>
      <c r="I1128">
        <v>0.28000000000000003</v>
      </c>
      <c r="J1128">
        <f t="shared" si="68"/>
        <v>4.8099999999999996</v>
      </c>
      <c r="K1128" s="84">
        <f t="shared" si="69"/>
        <v>7498.7899999999991</v>
      </c>
      <c r="L1128" s="84">
        <f t="shared" si="70"/>
        <v>4.2566371681415927</v>
      </c>
      <c r="M1128" s="84">
        <f t="shared" si="71"/>
        <v>6636.0973451327427</v>
      </c>
      <c r="N1128" s="85" t="s">
        <v>1047</v>
      </c>
    </row>
    <row r="1129" spans="1:14">
      <c r="A1129" s="82">
        <v>43913</v>
      </c>
      <c r="C1129" t="s">
        <v>13</v>
      </c>
      <c r="D1129" t="s">
        <v>14</v>
      </c>
      <c r="E1129" t="s">
        <v>15</v>
      </c>
      <c r="F1129" t="s">
        <v>241</v>
      </c>
      <c r="G1129">
        <v>1680</v>
      </c>
      <c r="H1129">
        <v>5.09</v>
      </c>
      <c r="I1129">
        <v>0.28000000000000003</v>
      </c>
      <c r="J1129">
        <f t="shared" si="68"/>
        <v>4.8099999999999996</v>
      </c>
      <c r="K1129" s="84">
        <f t="shared" si="69"/>
        <v>8080.7999999999993</v>
      </c>
      <c r="L1129" s="84">
        <f t="shared" si="70"/>
        <v>4.2566371681415927</v>
      </c>
      <c r="M1129" s="84">
        <f t="shared" si="71"/>
        <v>7151.1504424778759</v>
      </c>
      <c r="N1129" s="85" t="s">
        <v>1047</v>
      </c>
    </row>
    <row r="1130" spans="1:14">
      <c r="A1130" s="82">
        <v>43914</v>
      </c>
      <c r="C1130" t="s">
        <v>13</v>
      </c>
      <c r="D1130" t="s">
        <v>14</v>
      </c>
      <c r="E1130" t="s">
        <v>15</v>
      </c>
      <c r="F1130" t="s">
        <v>241</v>
      </c>
      <c r="G1130">
        <v>1996</v>
      </c>
      <c r="H1130">
        <v>5.09</v>
      </c>
      <c r="I1130">
        <v>0.28000000000000003</v>
      </c>
      <c r="J1130">
        <f t="shared" si="68"/>
        <v>4.8099999999999996</v>
      </c>
      <c r="K1130" s="84">
        <f t="shared" si="69"/>
        <v>9600.7599999999984</v>
      </c>
      <c r="L1130" s="84">
        <f t="shared" si="70"/>
        <v>4.2566371681415927</v>
      </c>
      <c r="M1130" s="84">
        <f t="shared" si="71"/>
        <v>8496.2477876106186</v>
      </c>
      <c r="N1130" s="85" t="s">
        <v>1047</v>
      </c>
    </row>
    <row r="1131" spans="1:14">
      <c r="A1131" s="82">
        <v>43915</v>
      </c>
      <c r="C1131" t="s">
        <v>13</v>
      </c>
      <c r="D1131" t="s">
        <v>14</v>
      </c>
      <c r="E1131" t="s">
        <v>15</v>
      </c>
      <c r="F1131" t="s">
        <v>241</v>
      </c>
      <c r="G1131">
        <v>1527</v>
      </c>
      <c r="H1131">
        <v>5.09</v>
      </c>
      <c r="I1131">
        <v>0.28000000000000003</v>
      </c>
      <c r="J1131">
        <f t="shared" si="68"/>
        <v>4.8099999999999996</v>
      </c>
      <c r="K1131" s="84">
        <f t="shared" si="69"/>
        <v>7344.869999999999</v>
      </c>
      <c r="L1131" s="84">
        <f t="shared" si="70"/>
        <v>4.2566371681415927</v>
      </c>
      <c r="M1131" s="84">
        <f t="shared" si="71"/>
        <v>6499.8849557522117</v>
      </c>
      <c r="N1131" s="85" t="s">
        <v>1047</v>
      </c>
    </row>
    <row r="1132" spans="1:14">
      <c r="A1132" s="82">
        <v>43916</v>
      </c>
      <c r="C1132" t="s">
        <v>13</v>
      </c>
      <c r="D1132" t="s">
        <v>14</v>
      </c>
      <c r="E1132" t="s">
        <v>15</v>
      </c>
      <c r="F1132" t="s">
        <v>241</v>
      </c>
      <c r="G1132">
        <v>993</v>
      </c>
      <c r="H1132">
        <v>5.09</v>
      </c>
      <c r="I1132">
        <v>0.28000000000000003</v>
      </c>
      <c r="J1132">
        <f t="shared" si="68"/>
        <v>4.8099999999999996</v>
      </c>
      <c r="K1132" s="84">
        <f t="shared" si="69"/>
        <v>4776.33</v>
      </c>
      <c r="L1132" s="84">
        <f t="shared" si="70"/>
        <v>4.2566371681415927</v>
      </c>
      <c r="M1132" s="84">
        <f t="shared" si="71"/>
        <v>4226.8407079646013</v>
      </c>
      <c r="N1132" s="85" t="s">
        <v>1047</v>
      </c>
    </row>
    <row r="1133" spans="1:14">
      <c r="A1133" s="82">
        <v>43917</v>
      </c>
      <c r="C1133" t="s">
        <v>13</v>
      </c>
      <c r="D1133" t="s">
        <v>14</v>
      </c>
      <c r="E1133" t="s">
        <v>15</v>
      </c>
      <c r="F1133" t="s">
        <v>241</v>
      </c>
      <c r="G1133">
        <v>1088</v>
      </c>
      <c r="H1133">
        <v>5.09</v>
      </c>
      <c r="I1133">
        <v>0.28000000000000003</v>
      </c>
      <c r="J1133">
        <f t="shared" si="68"/>
        <v>4.8099999999999996</v>
      </c>
      <c r="K1133" s="84">
        <f t="shared" si="69"/>
        <v>5233.28</v>
      </c>
      <c r="L1133" s="84">
        <f t="shared" si="70"/>
        <v>4.2566371681415927</v>
      </c>
      <c r="M1133" s="84">
        <f t="shared" si="71"/>
        <v>4631.2212389380529</v>
      </c>
      <c r="N1133" s="85" t="s">
        <v>1047</v>
      </c>
    </row>
    <row r="1134" spans="1:14">
      <c r="A1134" s="82">
        <v>43918</v>
      </c>
      <c r="C1134" t="s">
        <v>13</v>
      </c>
      <c r="D1134" t="s">
        <v>14</v>
      </c>
      <c r="E1134" t="s">
        <v>15</v>
      </c>
      <c r="F1134" t="s">
        <v>241</v>
      </c>
      <c r="G1134">
        <v>1152</v>
      </c>
      <c r="H1134">
        <v>5.09</v>
      </c>
      <c r="I1134">
        <v>0.28000000000000003</v>
      </c>
      <c r="J1134">
        <f t="shared" si="68"/>
        <v>4.8099999999999996</v>
      </c>
      <c r="K1134" s="84">
        <f t="shared" si="69"/>
        <v>5541.12</v>
      </c>
      <c r="L1134" s="84">
        <f t="shared" si="70"/>
        <v>4.2566371681415927</v>
      </c>
      <c r="M1134" s="84">
        <f t="shared" si="71"/>
        <v>4903.646017699115</v>
      </c>
      <c r="N1134" s="85" t="s">
        <v>1047</v>
      </c>
    </row>
    <row r="1135" spans="1:14">
      <c r="A1135" s="82">
        <v>43919</v>
      </c>
      <c r="C1135" t="s">
        <v>13</v>
      </c>
      <c r="D1135" t="s">
        <v>14</v>
      </c>
      <c r="E1135" t="s">
        <v>15</v>
      </c>
      <c r="F1135" t="s">
        <v>241</v>
      </c>
      <c r="G1135">
        <v>1166</v>
      </c>
      <c r="H1135">
        <v>5.09</v>
      </c>
      <c r="I1135">
        <v>0.28000000000000003</v>
      </c>
      <c r="J1135">
        <f t="shared" si="68"/>
        <v>4.8099999999999996</v>
      </c>
      <c r="K1135" s="84">
        <f t="shared" si="69"/>
        <v>5608.4599999999991</v>
      </c>
      <c r="L1135" s="84">
        <f t="shared" si="70"/>
        <v>4.2566371681415927</v>
      </c>
      <c r="M1135" s="84">
        <f t="shared" si="71"/>
        <v>4963.2389380530967</v>
      </c>
      <c r="N1135" s="85" t="s">
        <v>1047</v>
      </c>
    </row>
    <row r="1136" spans="1:14">
      <c r="A1136" s="82">
        <v>43920</v>
      </c>
      <c r="C1136" t="s">
        <v>13</v>
      </c>
      <c r="D1136" t="s">
        <v>14</v>
      </c>
      <c r="E1136" t="s">
        <v>15</v>
      </c>
      <c r="F1136" t="s">
        <v>241</v>
      </c>
      <c r="G1136">
        <v>737</v>
      </c>
      <c r="H1136">
        <v>5.09</v>
      </c>
      <c r="I1136">
        <v>0.28000000000000003</v>
      </c>
      <c r="J1136">
        <f t="shared" si="68"/>
        <v>4.8099999999999996</v>
      </c>
      <c r="K1136" s="84">
        <f t="shared" si="69"/>
        <v>3544.97</v>
      </c>
      <c r="L1136" s="84">
        <f t="shared" si="70"/>
        <v>4.2566371681415927</v>
      </c>
      <c r="M1136" s="84">
        <f t="shared" si="71"/>
        <v>3137.1415929203536</v>
      </c>
      <c r="N1136" s="85" t="s">
        <v>1047</v>
      </c>
    </row>
    <row r="1137" spans="1:14">
      <c r="A1137" s="82">
        <v>43921</v>
      </c>
      <c r="C1137" t="s">
        <v>13</v>
      </c>
      <c r="D1137" t="s">
        <v>14</v>
      </c>
      <c r="E1137" t="s">
        <v>15</v>
      </c>
      <c r="F1137" t="s">
        <v>241</v>
      </c>
      <c r="G1137">
        <v>1101</v>
      </c>
      <c r="H1137">
        <v>5.09</v>
      </c>
      <c r="I1137">
        <v>0.28000000000000003</v>
      </c>
      <c r="J1137">
        <f t="shared" si="68"/>
        <v>4.8099999999999996</v>
      </c>
      <c r="K1137" s="84">
        <f t="shared" si="69"/>
        <v>5295.8099999999995</v>
      </c>
      <c r="L1137" s="84">
        <f t="shared" si="70"/>
        <v>4.2566371681415927</v>
      </c>
      <c r="M1137" s="84">
        <f t="shared" si="71"/>
        <v>4686.5575221238932</v>
      </c>
      <c r="N1137" s="85" t="s">
        <v>1047</v>
      </c>
    </row>
    <row r="1138" spans="1:14">
      <c r="A1138" s="82">
        <v>43922</v>
      </c>
      <c r="C1138" t="s">
        <v>13</v>
      </c>
      <c r="D1138" t="s">
        <v>14</v>
      </c>
      <c r="E1138" t="s">
        <v>15</v>
      </c>
      <c r="F1138" t="s">
        <v>241</v>
      </c>
      <c r="G1138">
        <v>1318</v>
      </c>
      <c r="H1138">
        <v>5.09</v>
      </c>
      <c r="I1138">
        <v>0.28000000000000003</v>
      </c>
      <c r="J1138">
        <f t="shared" si="68"/>
        <v>4.8099999999999996</v>
      </c>
      <c r="K1138" s="84">
        <f t="shared" si="69"/>
        <v>6339.58</v>
      </c>
      <c r="L1138" s="84">
        <f t="shared" si="70"/>
        <v>4.2566371681415927</v>
      </c>
      <c r="M1138" s="84">
        <f t="shared" si="71"/>
        <v>5610.2477876106195</v>
      </c>
      <c r="N1138" s="85" t="s">
        <v>1047</v>
      </c>
    </row>
    <row r="1139" spans="1:14">
      <c r="A1139" s="82">
        <v>43923</v>
      </c>
      <c r="C1139" t="s">
        <v>13</v>
      </c>
      <c r="D1139" t="s">
        <v>14</v>
      </c>
      <c r="E1139" t="s">
        <v>15</v>
      </c>
      <c r="F1139" t="s">
        <v>241</v>
      </c>
      <c r="G1139">
        <v>1230</v>
      </c>
      <c r="H1139">
        <v>5.09</v>
      </c>
      <c r="I1139">
        <v>0.28000000000000003</v>
      </c>
      <c r="J1139">
        <f t="shared" si="68"/>
        <v>4.8099999999999996</v>
      </c>
      <c r="K1139" s="84">
        <f t="shared" si="69"/>
        <v>5916.2999999999993</v>
      </c>
      <c r="L1139" s="84">
        <f t="shared" si="70"/>
        <v>4.2566371681415927</v>
      </c>
      <c r="M1139" s="84">
        <f t="shared" si="71"/>
        <v>5235.6637168141588</v>
      </c>
      <c r="N1139" s="85" t="s">
        <v>1047</v>
      </c>
    </row>
    <row r="1140" spans="1:14">
      <c r="A1140" s="82">
        <v>43924</v>
      </c>
      <c r="C1140" t="s">
        <v>13</v>
      </c>
      <c r="D1140" t="s">
        <v>14</v>
      </c>
      <c r="E1140" t="s">
        <v>15</v>
      </c>
      <c r="F1140" t="s">
        <v>241</v>
      </c>
      <c r="G1140">
        <v>965</v>
      </c>
      <c r="H1140">
        <v>5.09</v>
      </c>
      <c r="I1140">
        <v>0.28000000000000003</v>
      </c>
      <c r="J1140">
        <f t="shared" si="68"/>
        <v>4.8099999999999996</v>
      </c>
      <c r="K1140" s="84">
        <f t="shared" si="69"/>
        <v>4641.6499999999996</v>
      </c>
      <c r="L1140" s="84">
        <f t="shared" si="70"/>
        <v>4.2566371681415927</v>
      </c>
      <c r="M1140" s="84">
        <f t="shared" si="71"/>
        <v>4107.6548672566369</v>
      </c>
      <c r="N1140" s="85" t="s">
        <v>1047</v>
      </c>
    </row>
    <row r="1141" spans="1:14">
      <c r="A1141" s="82">
        <v>43925</v>
      </c>
      <c r="C1141" t="s">
        <v>13</v>
      </c>
      <c r="D1141" t="s">
        <v>14</v>
      </c>
      <c r="E1141" t="s">
        <v>15</v>
      </c>
      <c r="F1141" t="s">
        <v>241</v>
      </c>
      <c r="G1141">
        <v>990</v>
      </c>
      <c r="H1141">
        <v>5.09</v>
      </c>
      <c r="I1141">
        <v>0.28000000000000003</v>
      </c>
      <c r="J1141">
        <f t="shared" si="68"/>
        <v>4.8099999999999996</v>
      </c>
      <c r="K1141" s="84">
        <f t="shared" si="69"/>
        <v>4761.8999999999996</v>
      </c>
      <c r="L1141" s="84">
        <f t="shared" si="70"/>
        <v>4.2566371681415927</v>
      </c>
      <c r="M1141" s="84">
        <f t="shared" si="71"/>
        <v>4214.070796460177</v>
      </c>
      <c r="N1141" s="85" t="s">
        <v>1047</v>
      </c>
    </row>
    <row r="1142" spans="1:14">
      <c r="A1142" s="82">
        <v>43926</v>
      </c>
      <c r="C1142" t="s">
        <v>13</v>
      </c>
      <c r="D1142" t="s">
        <v>14</v>
      </c>
      <c r="E1142" t="s">
        <v>15</v>
      </c>
      <c r="F1142" t="s">
        <v>241</v>
      </c>
      <c r="G1142">
        <v>979</v>
      </c>
      <c r="H1142">
        <v>5.09</v>
      </c>
      <c r="I1142">
        <v>0.28000000000000003</v>
      </c>
      <c r="J1142">
        <f t="shared" si="68"/>
        <v>4.8099999999999996</v>
      </c>
      <c r="K1142" s="84">
        <f t="shared" si="69"/>
        <v>4708.99</v>
      </c>
      <c r="L1142" s="84">
        <f t="shared" si="70"/>
        <v>4.2566371681415927</v>
      </c>
      <c r="M1142" s="84">
        <f t="shared" si="71"/>
        <v>4167.2477876106195</v>
      </c>
      <c r="N1142" s="85" t="s">
        <v>1047</v>
      </c>
    </row>
    <row r="1143" spans="1:14">
      <c r="A1143" s="82">
        <v>43927</v>
      </c>
      <c r="C1143" t="s">
        <v>13</v>
      </c>
      <c r="D1143" t="s">
        <v>14</v>
      </c>
      <c r="E1143" t="s">
        <v>15</v>
      </c>
      <c r="F1143" t="s">
        <v>241</v>
      </c>
      <c r="G1143">
        <v>1020</v>
      </c>
      <c r="H1143">
        <v>5.09</v>
      </c>
      <c r="I1143">
        <v>0.28000000000000003</v>
      </c>
      <c r="J1143">
        <f t="shared" si="68"/>
        <v>4.8099999999999996</v>
      </c>
      <c r="K1143" s="84">
        <f t="shared" si="69"/>
        <v>4906.2</v>
      </c>
      <c r="L1143" s="84">
        <f t="shared" si="70"/>
        <v>4.2566371681415927</v>
      </c>
      <c r="M1143" s="84">
        <f t="shared" si="71"/>
        <v>4341.7699115044243</v>
      </c>
      <c r="N1143" s="85" t="s">
        <v>1047</v>
      </c>
    </row>
    <row r="1144" spans="1:14">
      <c r="A1144" s="82">
        <v>43928</v>
      </c>
      <c r="C1144" t="s">
        <v>13</v>
      </c>
      <c r="D1144" t="s">
        <v>14</v>
      </c>
      <c r="E1144" t="s">
        <v>15</v>
      </c>
      <c r="F1144" t="s">
        <v>241</v>
      </c>
      <c r="G1144">
        <v>893</v>
      </c>
      <c r="H1144">
        <v>5.09</v>
      </c>
      <c r="I1144">
        <v>0.28000000000000003</v>
      </c>
      <c r="J1144">
        <f t="shared" si="68"/>
        <v>4.8099999999999996</v>
      </c>
      <c r="K1144" s="84">
        <f t="shared" si="69"/>
        <v>4295.33</v>
      </c>
      <c r="L1144" s="84">
        <f t="shared" si="70"/>
        <v>4.2566371681415927</v>
      </c>
      <c r="M1144" s="84">
        <f t="shared" si="71"/>
        <v>3801.1769911504421</v>
      </c>
      <c r="N1144" s="85" t="s">
        <v>1047</v>
      </c>
    </row>
    <row r="1145" spans="1:14">
      <c r="A1145" s="82">
        <v>43929</v>
      </c>
      <c r="C1145" t="s">
        <v>13</v>
      </c>
      <c r="D1145" t="s">
        <v>14</v>
      </c>
      <c r="E1145" t="s">
        <v>15</v>
      </c>
      <c r="F1145" t="s">
        <v>241</v>
      </c>
      <c r="G1145">
        <v>1047</v>
      </c>
      <c r="H1145">
        <v>5.09</v>
      </c>
      <c r="I1145">
        <v>0.28000000000000003</v>
      </c>
      <c r="J1145">
        <f t="shared" si="68"/>
        <v>4.8099999999999996</v>
      </c>
      <c r="K1145" s="84">
        <f t="shared" si="69"/>
        <v>5036.07</v>
      </c>
      <c r="L1145" s="84">
        <f t="shared" si="70"/>
        <v>4.2566371681415927</v>
      </c>
      <c r="M1145" s="84">
        <f t="shared" si="71"/>
        <v>4456.6991150442473</v>
      </c>
      <c r="N1145" s="85" t="s">
        <v>1047</v>
      </c>
    </row>
    <row r="1146" spans="1:14">
      <c r="A1146" s="82">
        <v>43930</v>
      </c>
      <c r="C1146" t="s">
        <v>13</v>
      </c>
      <c r="D1146" t="s">
        <v>14</v>
      </c>
      <c r="E1146" t="s">
        <v>15</v>
      </c>
      <c r="F1146" t="s">
        <v>241</v>
      </c>
      <c r="G1146">
        <v>992</v>
      </c>
      <c r="H1146">
        <v>5.09</v>
      </c>
      <c r="I1146">
        <v>0.28000000000000003</v>
      </c>
      <c r="J1146">
        <f t="shared" si="68"/>
        <v>4.8099999999999996</v>
      </c>
      <c r="K1146" s="84">
        <f t="shared" si="69"/>
        <v>4771.5199999999995</v>
      </c>
      <c r="L1146" s="84">
        <f t="shared" si="70"/>
        <v>4.2566371681415927</v>
      </c>
      <c r="M1146" s="84">
        <f t="shared" si="71"/>
        <v>4222.5840707964599</v>
      </c>
      <c r="N1146" s="85" t="s">
        <v>1047</v>
      </c>
    </row>
    <row r="1147" spans="1:14">
      <c r="A1147" s="82">
        <v>43931</v>
      </c>
      <c r="C1147" t="s">
        <v>13</v>
      </c>
      <c r="D1147" t="s">
        <v>14</v>
      </c>
      <c r="E1147" t="s">
        <v>15</v>
      </c>
      <c r="F1147" t="s">
        <v>241</v>
      </c>
      <c r="G1147">
        <v>847</v>
      </c>
      <c r="H1147">
        <v>5.09</v>
      </c>
      <c r="I1147">
        <v>0.28000000000000003</v>
      </c>
      <c r="J1147">
        <f t="shared" si="68"/>
        <v>4.8099999999999996</v>
      </c>
      <c r="K1147" s="84">
        <f t="shared" si="69"/>
        <v>4074.0699999999997</v>
      </c>
      <c r="L1147" s="84">
        <f t="shared" si="70"/>
        <v>4.2566371681415927</v>
      </c>
      <c r="M1147" s="84">
        <f t="shared" si="71"/>
        <v>3605.3716814159288</v>
      </c>
      <c r="N1147" s="85" t="s">
        <v>1047</v>
      </c>
    </row>
    <row r="1148" spans="1:14">
      <c r="A1148" s="82">
        <v>43932</v>
      </c>
      <c r="C1148" t="s">
        <v>13</v>
      </c>
      <c r="D1148" t="s">
        <v>14</v>
      </c>
      <c r="E1148" t="s">
        <v>15</v>
      </c>
      <c r="F1148" t="s">
        <v>241</v>
      </c>
      <c r="G1148">
        <v>830</v>
      </c>
      <c r="H1148">
        <v>5.09</v>
      </c>
      <c r="I1148">
        <v>0.28000000000000003</v>
      </c>
      <c r="J1148">
        <f t="shared" si="68"/>
        <v>4.8099999999999996</v>
      </c>
      <c r="K1148" s="84">
        <f t="shared" si="69"/>
        <v>3992.2999999999997</v>
      </c>
      <c r="L1148" s="84">
        <f t="shared" si="70"/>
        <v>4.2566371681415927</v>
      </c>
      <c r="M1148" s="84">
        <f t="shared" si="71"/>
        <v>3533.0088495575219</v>
      </c>
      <c r="N1148" s="85" t="s">
        <v>1047</v>
      </c>
    </row>
    <row r="1149" spans="1:14">
      <c r="A1149" s="82">
        <v>43933</v>
      </c>
      <c r="C1149" t="s">
        <v>13</v>
      </c>
      <c r="D1149" t="s">
        <v>14</v>
      </c>
      <c r="E1149" t="s">
        <v>15</v>
      </c>
      <c r="F1149" t="s">
        <v>241</v>
      </c>
      <c r="G1149">
        <v>778</v>
      </c>
      <c r="H1149">
        <v>5.09</v>
      </c>
      <c r="I1149">
        <v>0.28000000000000003</v>
      </c>
      <c r="J1149">
        <f t="shared" si="68"/>
        <v>4.8099999999999996</v>
      </c>
      <c r="K1149" s="84">
        <f t="shared" si="69"/>
        <v>3742.18</v>
      </c>
      <c r="L1149" s="84">
        <f t="shared" si="70"/>
        <v>4.2566371681415927</v>
      </c>
      <c r="M1149" s="84">
        <f t="shared" si="71"/>
        <v>3311.6637168141592</v>
      </c>
      <c r="N1149" s="85" t="s">
        <v>1047</v>
      </c>
    </row>
    <row r="1150" spans="1:14">
      <c r="A1150" s="82">
        <v>43934</v>
      </c>
      <c r="C1150" t="s">
        <v>13</v>
      </c>
      <c r="D1150" t="s">
        <v>14</v>
      </c>
      <c r="E1150" t="s">
        <v>15</v>
      </c>
      <c r="F1150" t="s">
        <v>241</v>
      </c>
      <c r="G1150">
        <v>787</v>
      </c>
      <c r="H1150">
        <v>5.09</v>
      </c>
      <c r="I1150">
        <v>0.28000000000000003</v>
      </c>
      <c r="J1150">
        <f t="shared" si="68"/>
        <v>4.8099999999999996</v>
      </c>
      <c r="K1150" s="84">
        <f t="shared" si="69"/>
        <v>3785.47</v>
      </c>
      <c r="L1150" s="84">
        <f t="shared" si="70"/>
        <v>4.2566371681415927</v>
      </c>
      <c r="M1150" s="84">
        <f t="shared" si="71"/>
        <v>3349.9734513274334</v>
      </c>
      <c r="N1150" s="85" t="s">
        <v>1047</v>
      </c>
    </row>
    <row r="1151" spans="1:14">
      <c r="A1151" s="82">
        <v>43935</v>
      </c>
      <c r="C1151" t="s">
        <v>13</v>
      </c>
      <c r="D1151" t="s">
        <v>14</v>
      </c>
      <c r="E1151" t="s">
        <v>15</v>
      </c>
      <c r="F1151" t="s">
        <v>241</v>
      </c>
      <c r="G1151">
        <v>473</v>
      </c>
      <c r="H1151">
        <v>5.09</v>
      </c>
      <c r="I1151">
        <v>0.28000000000000003</v>
      </c>
      <c r="J1151">
        <f t="shared" si="68"/>
        <v>4.8099999999999996</v>
      </c>
      <c r="K1151" s="84">
        <f t="shared" si="69"/>
        <v>2275.1299999999997</v>
      </c>
      <c r="L1151" s="84">
        <f t="shared" si="70"/>
        <v>4.2566371681415927</v>
      </c>
      <c r="M1151" s="84">
        <f t="shared" si="71"/>
        <v>2013.3893805309733</v>
      </c>
      <c r="N1151" s="85" t="s">
        <v>1047</v>
      </c>
    </row>
    <row r="1152" spans="1:14">
      <c r="A1152" s="82">
        <v>43936</v>
      </c>
      <c r="C1152" t="s">
        <v>13</v>
      </c>
      <c r="D1152" t="s">
        <v>14</v>
      </c>
      <c r="E1152" t="s">
        <v>15</v>
      </c>
      <c r="F1152" t="s">
        <v>241</v>
      </c>
      <c r="G1152">
        <v>575</v>
      </c>
      <c r="H1152">
        <v>5.09</v>
      </c>
      <c r="I1152">
        <v>0.28000000000000003</v>
      </c>
      <c r="J1152">
        <f t="shared" si="68"/>
        <v>4.8099999999999996</v>
      </c>
      <c r="K1152" s="84">
        <f t="shared" si="69"/>
        <v>2765.75</v>
      </c>
      <c r="L1152" s="84">
        <f t="shared" si="70"/>
        <v>4.2566371681415927</v>
      </c>
      <c r="M1152" s="84">
        <f t="shared" si="71"/>
        <v>2447.5663716814156</v>
      </c>
      <c r="N1152" s="85" t="s">
        <v>1047</v>
      </c>
    </row>
    <row r="1153" spans="1:14">
      <c r="A1153" s="82">
        <v>43911</v>
      </c>
      <c r="C1153" t="s">
        <v>13</v>
      </c>
      <c r="D1153" t="s">
        <v>14</v>
      </c>
      <c r="E1153" t="s">
        <v>15</v>
      </c>
      <c r="F1153" t="s">
        <v>1012</v>
      </c>
      <c r="G1153">
        <v>217</v>
      </c>
      <c r="H1153">
        <v>5.09</v>
      </c>
      <c r="I1153">
        <v>0.28000000000000003</v>
      </c>
      <c r="J1153">
        <f t="shared" si="68"/>
        <v>4.8099999999999996</v>
      </c>
      <c r="K1153" s="84">
        <f t="shared" si="69"/>
        <v>1043.77</v>
      </c>
      <c r="L1153" s="84">
        <f t="shared" si="70"/>
        <v>4.2566371681415927</v>
      </c>
      <c r="M1153" s="84">
        <f t="shared" si="71"/>
        <v>923.69026548672559</v>
      </c>
      <c r="N1153" s="85" t="s">
        <v>1047</v>
      </c>
    </row>
    <row r="1154" spans="1:14">
      <c r="A1154" s="82">
        <v>43911</v>
      </c>
      <c r="C1154" t="s">
        <v>13</v>
      </c>
      <c r="D1154" t="s">
        <v>14</v>
      </c>
      <c r="E1154" t="s">
        <v>15</v>
      </c>
      <c r="F1154" t="s">
        <v>1012</v>
      </c>
      <c r="G1154">
        <v>118</v>
      </c>
      <c r="H1154">
        <v>5.09</v>
      </c>
      <c r="I1154">
        <v>0.28000000000000003</v>
      </c>
      <c r="J1154">
        <f t="shared" si="68"/>
        <v>4.8099999999999996</v>
      </c>
      <c r="K1154" s="84">
        <f t="shared" si="69"/>
        <v>567.57999999999993</v>
      </c>
      <c r="L1154" s="84">
        <f t="shared" si="70"/>
        <v>4.2566371681415927</v>
      </c>
      <c r="M1154" s="84">
        <f t="shared" si="71"/>
        <v>502.28318584070792</v>
      </c>
      <c r="N1154" s="85" t="s">
        <v>1047</v>
      </c>
    </row>
    <row r="1155" spans="1:14">
      <c r="A1155" s="82">
        <v>43912</v>
      </c>
      <c r="C1155" t="s">
        <v>13</v>
      </c>
      <c r="D1155" t="s">
        <v>14</v>
      </c>
      <c r="E1155" t="s">
        <v>15</v>
      </c>
      <c r="F1155" t="s">
        <v>1012</v>
      </c>
      <c r="G1155">
        <v>146</v>
      </c>
      <c r="H1155">
        <v>5.09</v>
      </c>
      <c r="I1155">
        <v>0.28000000000000003</v>
      </c>
      <c r="J1155">
        <f t="shared" ref="J1155:J1218" si="72">H1155-I1155</f>
        <v>4.8099999999999996</v>
      </c>
      <c r="K1155" s="84">
        <f t="shared" ref="K1155:K1218" si="73">J1155*G1155</f>
        <v>702.26</v>
      </c>
      <c r="L1155" s="84">
        <f t="shared" ref="L1155:L1218" si="74">J1155/1.13</f>
        <v>4.2566371681415927</v>
      </c>
      <c r="M1155" s="84">
        <f t="shared" ref="M1155:M1218" si="75">L1155*G1155</f>
        <v>621.46902654867256</v>
      </c>
      <c r="N1155" s="85" t="s">
        <v>1047</v>
      </c>
    </row>
    <row r="1156" spans="1:14">
      <c r="A1156" s="82">
        <v>43912</v>
      </c>
      <c r="C1156" t="s">
        <v>13</v>
      </c>
      <c r="D1156" t="s">
        <v>14</v>
      </c>
      <c r="E1156" t="s">
        <v>15</v>
      </c>
      <c r="F1156" t="s">
        <v>1012</v>
      </c>
      <c r="G1156">
        <v>149</v>
      </c>
      <c r="H1156">
        <v>5.09</v>
      </c>
      <c r="I1156">
        <v>0.28000000000000003</v>
      </c>
      <c r="J1156">
        <f t="shared" si="72"/>
        <v>4.8099999999999996</v>
      </c>
      <c r="K1156" s="84">
        <f t="shared" si="73"/>
        <v>716.68999999999994</v>
      </c>
      <c r="L1156" s="84">
        <f t="shared" si="74"/>
        <v>4.2566371681415927</v>
      </c>
      <c r="M1156" s="84">
        <f t="shared" si="75"/>
        <v>634.23893805309729</v>
      </c>
      <c r="N1156" s="85" t="s">
        <v>1047</v>
      </c>
    </row>
    <row r="1157" spans="1:14">
      <c r="A1157" s="82">
        <v>43912</v>
      </c>
      <c r="C1157" t="s">
        <v>13</v>
      </c>
      <c r="D1157" t="s">
        <v>14</v>
      </c>
      <c r="E1157" t="s">
        <v>15</v>
      </c>
      <c r="F1157" t="s">
        <v>1012</v>
      </c>
      <c r="G1157">
        <v>107</v>
      </c>
      <c r="H1157">
        <v>5.09</v>
      </c>
      <c r="I1157">
        <v>0.28000000000000003</v>
      </c>
      <c r="J1157">
        <f t="shared" si="72"/>
        <v>4.8099999999999996</v>
      </c>
      <c r="K1157" s="84">
        <f t="shared" si="73"/>
        <v>514.66999999999996</v>
      </c>
      <c r="L1157" s="84">
        <f t="shared" si="74"/>
        <v>4.2566371681415927</v>
      </c>
      <c r="M1157" s="84">
        <f t="shared" si="75"/>
        <v>455.46017699115043</v>
      </c>
      <c r="N1157" s="85" t="s">
        <v>1047</v>
      </c>
    </row>
    <row r="1158" spans="1:14">
      <c r="A1158" s="82">
        <v>43912</v>
      </c>
      <c r="C1158" t="s">
        <v>13</v>
      </c>
      <c r="D1158" t="s">
        <v>14</v>
      </c>
      <c r="E1158" t="s">
        <v>15</v>
      </c>
      <c r="F1158" t="s">
        <v>1012</v>
      </c>
      <c r="G1158">
        <v>88</v>
      </c>
      <c r="H1158">
        <v>5.09</v>
      </c>
      <c r="I1158">
        <v>0.28000000000000003</v>
      </c>
      <c r="J1158">
        <f t="shared" si="72"/>
        <v>4.8099999999999996</v>
      </c>
      <c r="K1158" s="84">
        <f t="shared" si="73"/>
        <v>423.28</v>
      </c>
      <c r="L1158" s="84">
        <f t="shared" si="74"/>
        <v>4.2566371681415927</v>
      </c>
      <c r="M1158" s="84">
        <f t="shared" si="75"/>
        <v>374.58407079646014</v>
      </c>
      <c r="N1158" s="85" t="s">
        <v>1047</v>
      </c>
    </row>
    <row r="1159" spans="1:14">
      <c r="A1159" s="82">
        <v>43912</v>
      </c>
      <c r="C1159" t="s">
        <v>13</v>
      </c>
      <c r="D1159" t="s">
        <v>14</v>
      </c>
      <c r="E1159" t="s">
        <v>15</v>
      </c>
      <c r="F1159" t="s">
        <v>1012</v>
      </c>
      <c r="G1159">
        <v>130</v>
      </c>
      <c r="H1159">
        <v>5.09</v>
      </c>
      <c r="I1159">
        <v>0.28000000000000003</v>
      </c>
      <c r="J1159">
        <f t="shared" si="72"/>
        <v>4.8099999999999996</v>
      </c>
      <c r="K1159" s="84">
        <f t="shared" si="73"/>
        <v>625.29999999999995</v>
      </c>
      <c r="L1159" s="84">
        <f t="shared" si="74"/>
        <v>4.2566371681415927</v>
      </c>
      <c r="M1159" s="84">
        <f t="shared" si="75"/>
        <v>553.36283185840705</v>
      </c>
      <c r="N1159" s="85" t="s">
        <v>1047</v>
      </c>
    </row>
    <row r="1160" spans="1:14">
      <c r="A1160" s="82">
        <v>43912</v>
      </c>
      <c r="C1160" t="s">
        <v>13</v>
      </c>
      <c r="D1160" t="s">
        <v>14</v>
      </c>
      <c r="E1160" t="s">
        <v>15</v>
      </c>
      <c r="F1160" t="s">
        <v>1012</v>
      </c>
      <c r="G1160">
        <v>56</v>
      </c>
      <c r="H1160">
        <v>5.09</v>
      </c>
      <c r="I1160">
        <v>0.28000000000000003</v>
      </c>
      <c r="J1160">
        <f t="shared" si="72"/>
        <v>4.8099999999999996</v>
      </c>
      <c r="K1160" s="84">
        <f t="shared" si="73"/>
        <v>269.35999999999996</v>
      </c>
      <c r="L1160" s="84">
        <f t="shared" si="74"/>
        <v>4.2566371681415927</v>
      </c>
      <c r="M1160" s="84">
        <f t="shared" si="75"/>
        <v>238.37168141592917</v>
      </c>
      <c r="N1160" s="85" t="s">
        <v>1047</v>
      </c>
    </row>
    <row r="1161" spans="1:14">
      <c r="A1161" s="82">
        <v>43913</v>
      </c>
      <c r="C1161" t="s">
        <v>13</v>
      </c>
      <c r="D1161" t="s">
        <v>14</v>
      </c>
      <c r="E1161" t="s">
        <v>15</v>
      </c>
      <c r="F1161" t="s">
        <v>1012</v>
      </c>
      <c r="G1161">
        <v>96</v>
      </c>
      <c r="H1161">
        <v>5.09</v>
      </c>
      <c r="I1161">
        <v>0.28000000000000003</v>
      </c>
      <c r="J1161">
        <f t="shared" si="72"/>
        <v>4.8099999999999996</v>
      </c>
      <c r="K1161" s="84">
        <f t="shared" si="73"/>
        <v>461.76</v>
      </c>
      <c r="L1161" s="84">
        <f t="shared" si="74"/>
        <v>4.2566371681415927</v>
      </c>
      <c r="M1161" s="84">
        <f t="shared" si="75"/>
        <v>408.63716814159289</v>
      </c>
      <c r="N1161" s="85" t="s">
        <v>1047</v>
      </c>
    </row>
    <row r="1162" spans="1:14">
      <c r="A1162" s="82">
        <v>43913</v>
      </c>
      <c r="C1162" t="s">
        <v>13</v>
      </c>
      <c r="D1162" t="s">
        <v>14</v>
      </c>
      <c r="E1162" t="s">
        <v>15</v>
      </c>
      <c r="F1162" t="s">
        <v>1012</v>
      </c>
      <c r="G1162">
        <v>107</v>
      </c>
      <c r="H1162">
        <v>5.09</v>
      </c>
      <c r="I1162">
        <v>0.28000000000000003</v>
      </c>
      <c r="J1162">
        <f t="shared" si="72"/>
        <v>4.8099999999999996</v>
      </c>
      <c r="K1162" s="84">
        <f t="shared" si="73"/>
        <v>514.66999999999996</v>
      </c>
      <c r="L1162" s="84">
        <f t="shared" si="74"/>
        <v>4.2566371681415927</v>
      </c>
      <c r="M1162" s="84">
        <f t="shared" si="75"/>
        <v>455.46017699115043</v>
      </c>
      <c r="N1162" s="85" t="s">
        <v>1047</v>
      </c>
    </row>
    <row r="1163" spans="1:14">
      <c r="A1163" s="82">
        <v>43914</v>
      </c>
      <c r="C1163" t="s">
        <v>13</v>
      </c>
      <c r="D1163" t="s">
        <v>14</v>
      </c>
      <c r="E1163" t="s">
        <v>15</v>
      </c>
      <c r="F1163" t="s">
        <v>1012</v>
      </c>
      <c r="G1163">
        <v>135</v>
      </c>
      <c r="H1163">
        <v>5.09</v>
      </c>
      <c r="I1163">
        <v>0.28000000000000003</v>
      </c>
      <c r="J1163">
        <f t="shared" si="72"/>
        <v>4.8099999999999996</v>
      </c>
      <c r="K1163" s="84">
        <f t="shared" si="73"/>
        <v>649.34999999999991</v>
      </c>
      <c r="L1163" s="84">
        <f t="shared" si="74"/>
        <v>4.2566371681415927</v>
      </c>
      <c r="M1163" s="84">
        <f t="shared" si="75"/>
        <v>574.64601769911496</v>
      </c>
      <c r="N1163" s="85" t="s">
        <v>1047</v>
      </c>
    </row>
    <row r="1164" spans="1:14">
      <c r="A1164" s="82">
        <v>43915</v>
      </c>
      <c r="C1164" t="s">
        <v>13</v>
      </c>
      <c r="D1164" t="s">
        <v>14</v>
      </c>
      <c r="E1164" t="s">
        <v>15</v>
      </c>
      <c r="F1164" t="s">
        <v>1012</v>
      </c>
      <c r="G1164">
        <v>292</v>
      </c>
      <c r="H1164">
        <v>5.09</v>
      </c>
      <c r="I1164">
        <v>0.28000000000000003</v>
      </c>
      <c r="J1164">
        <f t="shared" si="72"/>
        <v>4.8099999999999996</v>
      </c>
      <c r="K1164" s="84">
        <f t="shared" si="73"/>
        <v>1404.52</v>
      </c>
      <c r="L1164" s="84">
        <f t="shared" si="74"/>
        <v>4.2566371681415927</v>
      </c>
      <c r="M1164" s="84">
        <f t="shared" si="75"/>
        <v>1242.9380530973451</v>
      </c>
      <c r="N1164" s="85" t="s">
        <v>1047</v>
      </c>
    </row>
    <row r="1165" spans="1:14">
      <c r="A1165" s="82">
        <v>43915</v>
      </c>
      <c r="C1165" t="s">
        <v>13</v>
      </c>
      <c r="D1165" t="s">
        <v>14</v>
      </c>
      <c r="E1165" t="s">
        <v>15</v>
      </c>
      <c r="F1165" t="s">
        <v>1012</v>
      </c>
      <c r="G1165">
        <v>203</v>
      </c>
      <c r="H1165">
        <v>5.09</v>
      </c>
      <c r="I1165">
        <v>0.28000000000000003</v>
      </c>
      <c r="J1165">
        <f t="shared" si="72"/>
        <v>4.8099999999999996</v>
      </c>
      <c r="K1165" s="84">
        <f t="shared" si="73"/>
        <v>976.43</v>
      </c>
      <c r="L1165" s="84">
        <f t="shared" si="74"/>
        <v>4.2566371681415927</v>
      </c>
      <c r="M1165" s="84">
        <f t="shared" si="75"/>
        <v>864.09734513274327</v>
      </c>
      <c r="N1165" s="85" t="s">
        <v>1047</v>
      </c>
    </row>
    <row r="1166" spans="1:14">
      <c r="A1166" s="82">
        <v>43915</v>
      </c>
      <c r="C1166" t="s">
        <v>13</v>
      </c>
      <c r="D1166" t="s">
        <v>14</v>
      </c>
      <c r="E1166" t="s">
        <v>15</v>
      </c>
      <c r="F1166" t="s">
        <v>1012</v>
      </c>
      <c r="G1166">
        <v>133</v>
      </c>
      <c r="H1166">
        <v>5.09</v>
      </c>
      <c r="I1166">
        <v>0.28000000000000003</v>
      </c>
      <c r="J1166">
        <f t="shared" si="72"/>
        <v>4.8099999999999996</v>
      </c>
      <c r="K1166" s="84">
        <f t="shared" si="73"/>
        <v>639.7299999999999</v>
      </c>
      <c r="L1166" s="84">
        <f t="shared" si="74"/>
        <v>4.2566371681415927</v>
      </c>
      <c r="M1166" s="84">
        <f t="shared" si="75"/>
        <v>566.13274336283177</v>
      </c>
      <c r="N1166" s="85" t="s">
        <v>1047</v>
      </c>
    </row>
    <row r="1167" spans="1:14">
      <c r="A1167" s="82">
        <v>43916</v>
      </c>
      <c r="C1167" t="s">
        <v>13</v>
      </c>
      <c r="D1167" t="s">
        <v>14</v>
      </c>
      <c r="E1167" t="s">
        <v>15</v>
      </c>
      <c r="F1167" t="s">
        <v>1012</v>
      </c>
      <c r="G1167">
        <v>134</v>
      </c>
      <c r="H1167">
        <v>5.09</v>
      </c>
      <c r="I1167">
        <v>0.28000000000000003</v>
      </c>
      <c r="J1167">
        <f t="shared" si="72"/>
        <v>4.8099999999999996</v>
      </c>
      <c r="K1167" s="84">
        <f t="shared" si="73"/>
        <v>644.54</v>
      </c>
      <c r="L1167" s="84">
        <f t="shared" si="74"/>
        <v>4.2566371681415927</v>
      </c>
      <c r="M1167" s="84">
        <f t="shared" si="75"/>
        <v>570.38938053097343</v>
      </c>
      <c r="N1167" s="85" t="s">
        <v>1047</v>
      </c>
    </row>
    <row r="1168" spans="1:14">
      <c r="A1168" s="82">
        <v>43917</v>
      </c>
      <c r="C1168" t="s">
        <v>13</v>
      </c>
      <c r="D1168" t="s">
        <v>14</v>
      </c>
      <c r="E1168" t="s">
        <v>15</v>
      </c>
      <c r="F1168" t="s">
        <v>1012</v>
      </c>
      <c r="G1168">
        <v>238</v>
      </c>
      <c r="H1168">
        <v>5.09</v>
      </c>
      <c r="I1168">
        <v>0.28000000000000003</v>
      </c>
      <c r="J1168">
        <f t="shared" si="72"/>
        <v>4.8099999999999996</v>
      </c>
      <c r="K1168" s="84">
        <f t="shared" si="73"/>
        <v>1144.78</v>
      </c>
      <c r="L1168" s="84">
        <f t="shared" si="74"/>
        <v>4.2566371681415927</v>
      </c>
      <c r="M1168" s="84">
        <f t="shared" si="75"/>
        <v>1013.079646017699</v>
      </c>
      <c r="N1168" s="85" t="s">
        <v>1047</v>
      </c>
    </row>
    <row r="1169" spans="1:14">
      <c r="A1169" s="82">
        <v>43917</v>
      </c>
      <c r="C1169" t="s">
        <v>13</v>
      </c>
      <c r="D1169" t="s">
        <v>14</v>
      </c>
      <c r="E1169" t="s">
        <v>15</v>
      </c>
      <c r="F1169" t="s">
        <v>1012</v>
      </c>
      <c r="G1169">
        <v>98</v>
      </c>
      <c r="H1169">
        <v>5.09</v>
      </c>
      <c r="I1169">
        <v>0.28000000000000003</v>
      </c>
      <c r="J1169">
        <f t="shared" si="72"/>
        <v>4.8099999999999996</v>
      </c>
      <c r="K1169" s="84">
        <f t="shared" si="73"/>
        <v>471.37999999999994</v>
      </c>
      <c r="L1169" s="84">
        <f t="shared" si="74"/>
        <v>4.2566371681415927</v>
      </c>
      <c r="M1169" s="84">
        <f t="shared" si="75"/>
        <v>417.15044247787608</v>
      </c>
      <c r="N1169" s="85" t="s">
        <v>1047</v>
      </c>
    </row>
    <row r="1170" spans="1:14">
      <c r="A1170" s="82">
        <v>43917</v>
      </c>
      <c r="C1170" t="s">
        <v>13</v>
      </c>
      <c r="D1170" t="s">
        <v>14</v>
      </c>
      <c r="E1170" t="s">
        <v>15</v>
      </c>
      <c r="F1170" t="s">
        <v>1012</v>
      </c>
      <c r="G1170">
        <v>139</v>
      </c>
      <c r="H1170">
        <v>5.09</v>
      </c>
      <c r="I1170">
        <v>0.28000000000000003</v>
      </c>
      <c r="J1170">
        <f t="shared" si="72"/>
        <v>4.8099999999999996</v>
      </c>
      <c r="K1170" s="84">
        <f t="shared" si="73"/>
        <v>668.58999999999992</v>
      </c>
      <c r="L1170" s="84">
        <f t="shared" si="74"/>
        <v>4.2566371681415927</v>
      </c>
      <c r="M1170" s="84">
        <f t="shared" si="75"/>
        <v>591.67256637168134</v>
      </c>
      <c r="N1170" s="85" t="s">
        <v>1047</v>
      </c>
    </row>
    <row r="1171" spans="1:14">
      <c r="A1171" s="82">
        <v>43918</v>
      </c>
      <c r="C1171" t="s">
        <v>13</v>
      </c>
      <c r="D1171" t="s">
        <v>14</v>
      </c>
      <c r="E1171" t="s">
        <v>15</v>
      </c>
      <c r="F1171" t="s">
        <v>1012</v>
      </c>
      <c r="G1171">
        <v>404</v>
      </c>
      <c r="H1171">
        <v>5.09</v>
      </c>
      <c r="I1171">
        <v>0.28000000000000003</v>
      </c>
      <c r="J1171">
        <f t="shared" si="72"/>
        <v>4.8099999999999996</v>
      </c>
      <c r="K1171" s="84">
        <f t="shared" si="73"/>
        <v>1943.2399999999998</v>
      </c>
      <c r="L1171" s="84">
        <f t="shared" si="74"/>
        <v>4.2566371681415927</v>
      </c>
      <c r="M1171" s="84">
        <f t="shared" si="75"/>
        <v>1719.6814159292035</v>
      </c>
      <c r="N1171" s="85" t="s">
        <v>1047</v>
      </c>
    </row>
    <row r="1172" spans="1:14">
      <c r="A1172" s="82">
        <v>43918</v>
      </c>
      <c r="C1172" t="s">
        <v>13</v>
      </c>
      <c r="D1172" t="s">
        <v>14</v>
      </c>
      <c r="E1172" t="s">
        <v>15</v>
      </c>
      <c r="F1172" t="s">
        <v>1012</v>
      </c>
      <c r="G1172">
        <v>167</v>
      </c>
      <c r="H1172">
        <v>5.09</v>
      </c>
      <c r="I1172">
        <v>0.28000000000000003</v>
      </c>
      <c r="J1172">
        <f t="shared" si="72"/>
        <v>4.8099999999999996</v>
      </c>
      <c r="K1172" s="84">
        <f t="shared" si="73"/>
        <v>803.27</v>
      </c>
      <c r="L1172" s="84">
        <f t="shared" si="74"/>
        <v>4.2566371681415927</v>
      </c>
      <c r="M1172" s="84">
        <f t="shared" si="75"/>
        <v>710.85840707964599</v>
      </c>
      <c r="N1172" s="85" t="s">
        <v>1047</v>
      </c>
    </row>
    <row r="1173" spans="1:14">
      <c r="A1173" s="82">
        <v>43919</v>
      </c>
      <c r="C1173" t="s">
        <v>13</v>
      </c>
      <c r="D1173" t="s">
        <v>14</v>
      </c>
      <c r="E1173" t="s">
        <v>15</v>
      </c>
      <c r="F1173" t="s">
        <v>1012</v>
      </c>
      <c r="G1173">
        <v>204</v>
      </c>
      <c r="H1173">
        <v>5.09</v>
      </c>
      <c r="I1173">
        <v>0.28000000000000003</v>
      </c>
      <c r="J1173">
        <f t="shared" si="72"/>
        <v>4.8099999999999996</v>
      </c>
      <c r="K1173" s="84">
        <f t="shared" si="73"/>
        <v>981.2399999999999</v>
      </c>
      <c r="L1173" s="84">
        <f t="shared" si="74"/>
        <v>4.2566371681415927</v>
      </c>
      <c r="M1173" s="84">
        <f t="shared" si="75"/>
        <v>868.35398230088492</v>
      </c>
      <c r="N1173" s="85" t="s">
        <v>1047</v>
      </c>
    </row>
    <row r="1174" spans="1:14">
      <c r="A1174" s="82">
        <v>43920</v>
      </c>
      <c r="C1174" t="s">
        <v>13</v>
      </c>
      <c r="D1174" t="s">
        <v>14</v>
      </c>
      <c r="E1174" t="s">
        <v>15</v>
      </c>
      <c r="F1174" t="s">
        <v>1012</v>
      </c>
      <c r="G1174">
        <v>96</v>
      </c>
      <c r="H1174">
        <v>5.09</v>
      </c>
      <c r="I1174">
        <v>0.28000000000000003</v>
      </c>
      <c r="J1174">
        <f t="shared" si="72"/>
        <v>4.8099999999999996</v>
      </c>
      <c r="K1174" s="84">
        <f t="shared" si="73"/>
        <v>461.76</v>
      </c>
      <c r="L1174" s="84">
        <f t="shared" si="74"/>
        <v>4.2566371681415927</v>
      </c>
      <c r="M1174" s="84">
        <f t="shared" si="75"/>
        <v>408.63716814159289</v>
      </c>
      <c r="N1174" s="85" t="s">
        <v>1047</v>
      </c>
    </row>
    <row r="1175" spans="1:14">
      <c r="A1175" s="82">
        <v>43920</v>
      </c>
      <c r="C1175" t="s">
        <v>13</v>
      </c>
      <c r="D1175" t="s">
        <v>14</v>
      </c>
      <c r="E1175" t="s">
        <v>15</v>
      </c>
      <c r="F1175" t="s">
        <v>1012</v>
      </c>
      <c r="G1175">
        <v>94</v>
      </c>
      <c r="H1175">
        <v>5.09</v>
      </c>
      <c r="I1175">
        <v>0.28000000000000003</v>
      </c>
      <c r="J1175">
        <f t="shared" si="72"/>
        <v>4.8099999999999996</v>
      </c>
      <c r="K1175" s="84">
        <f t="shared" si="73"/>
        <v>452.14</v>
      </c>
      <c r="L1175" s="84">
        <f t="shared" si="74"/>
        <v>4.2566371681415927</v>
      </c>
      <c r="M1175" s="84">
        <f t="shared" si="75"/>
        <v>400.12389380530971</v>
      </c>
      <c r="N1175" s="85" t="s">
        <v>1047</v>
      </c>
    </row>
    <row r="1176" spans="1:14">
      <c r="A1176" s="82">
        <v>43921</v>
      </c>
      <c r="C1176" t="s">
        <v>13</v>
      </c>
      <c r="D1176" t="s">
        <v>14</v>
      </c>
      <c r="E1176" t="s">
        <v>15</v>
      </c>
      <c r="F1176" t="s">
        <v>1012</v>
      </c>
      <c r="G1176">
        <v>69</v>
      </c>
      <c r="H1176">
        <v>5.09</v>
      </c>
      <c r="I1176">
        <v>0.28000000000000003</v>
      </c>
      <c r="J1176">
        <f t="shared" si="72"/>
        <v>4.8099999999999996</v>
      </c>
      <c r="K1176" s="84">
        <f t="shared" si="73"/>
        <v>331.89</v>
      </c>
      <c r="L1176" s="84">
        <f t="shared" si="74"/>
        <v>4.2566371681415927</v>
      </c>
      <c r="M1176" s="84">
        <f t="shared" si="75"/>
        <v>293.7079646017699</v>
      </c>
      <c r="N1176" s="85" t="s">
        <v>1047</v>
      </c>
    </row>
    <row r="1177" spans="1:14">
      <c r="A1177" s="82">
        <v>43921</v>
      </c>
      <c r="C1177" t="s">
        <v>13</v>
      </c>
      <c r="D1177" t="s">
        <v>14</v>
      </c>
      <c r="E1177" t="s">
        <v>15</v>
      </c>
      <c r="F1177" t="s">
        <v>1012</v>
      </c>
      <c r="G1177">
        <v>140</v>
      </c>
      <c r="H1177">
        <v>5.09</v>
      </c>
      <c r="I1177">
        <v>0.28000000000000003</v>
      </c>
      <c r="J1177">
        <f t="shared" si="72"/>
        <v>4.8099999999999996</v>
      </c>
      <c r="K1177" s="84">
        <f t="shared" si="73"/>
        <v>673.4</v>
      </c>
      <c r="L1177" s="84">
        <f t="shared" si="74"/>
        <v>4.2566371681415927</v>
      </c>
      <c r="M1177" s="84">
        <f t="shared" si="75"/>
        <v>595.92920353982299</v>
      </c>
      <c r="N1177" s="85" t="s">
        <v>1047</v>
      </c>
    </row>
    <row r="1178" spans="1:14">
      <c r="A1178" s="82">
        <v>43921</v>
      </c>
      <c r="C1178" t="s">
        <v>13</v>
      </c>
      <c r="D1178" t="s">
        <v>14</v>
      </c>
      <c r="E1178" t="s">
        <v>15</v>
      </c>
      <c r="F1178" t="s">
        <v>1012</v>
      </c>
      <c r="G1178">
        <v>108</v>
      </c>
      <c r="H1178">
        <v>5.09</v>
      </c>
      <c r="I1178">
        <v>0.28000000000000003</v>
      </c>
      <c r="J1178">
        <f t="shared" si="72"/>
        <v>4.8099999999999996</v>
      </c>
      <c r="K1178" s="84">
        <f t="shared" si="73"/>
        <v>519.4799999999999</v>
      </c>
      <c r="L1178" s="84">
        <f t="shared" si="74"/>
        <v>4.2566371681415927</v>
      </c>
      <c r="M1178" s="84">
        <f t="shared" si="75"/>
        <v>459.71681415929203</v>
      </c>
      <c r="N1178" s="85" t="s">
        <v>1047</v>
      </c>
    </row>
    <row r="1179" spans="1:14">
      <c r="A1179" s="82">
        <v>43921</v>
      </c>
      <c r="C1179" t="s">
        <v>13</v>
      </c>
      <c r="D1179" t="s">
        <v>14</v>
      </c>
      <c r="E1179" t="s">
        <v>15</v>
      </c>
      <c r="F1179" t="s">
        <v>1012</v>
      </c>
      <c r="G1179">
        <v>196</v>
      </c>
      <c r="H1179">
        <v>5.09</v>
      </c>
      <c r="I1179">
        <v>0.28000000000000003</v>
      </c>
      <c r="J1179">
        <f t="shared" si="72"/>
        <v>4.8099999999999996</v>
      </c>
      <c r="K1179" s="84">
        <f t="shared" si="73"/>
        <v>942.75999999999988</v>
      </c>
      <c r="L1179" s="84">
        <f t="shared" si="74"/>
        <v>4.2566371681415927</v>
      </c>
      <c r="M1179" s="84">
        <f t="shared" si="75"/>
        <v>834.30088495575217</v>
      </c>
      <c r="N1179" s="85" t="s">
        <v>1047</v>
      </c>
    </row>
    <row r="1180" spans="1:14">
      <c r="A1180" s="82">
        <v>43923</v>
      </c>
      <c r="C1180" t="s">
        <v>13</v>
      </c>
      <c r="D1180" t="s">
        <v>14</v>
      </c>
      <c r="E1180" t="s">
        <v>15</v>
      </c>
      <c r="F1180" t="s">
        <v>1012</v>
      </c>
      <c r="G1180">
        <v>103</v>
      </c>
      <c r="H1180">
        <v>5.09</v>
      </c>
      <c r="I1180">
        <v>0.28000000000000003</v>
      </c>
      <c r="J1180">
        <f t="shared" si="72"/>
        <v>4.8099999999999996</v>
      </c>
      <c r="K1180" s="84">
        <f t="shared" si="73"/>
        <v>495.42999999999995</v>
      </c>
      <c r="L1180" s="84">
        <f t="shared" si="74"/>
        <v>4.2566371681415927</v>
      </c>
      <c r="M1180" s="84">
        <f t="shared" si="75"/>
        <v>438.43362831858406</v>
      </c>
      <c r="N1180" s="85" t="s">
        <v>1047</v>
      </c>
    </row>
    <row r="1181" spans="1:14">
      <c r="A1181" s="82">
        <v>43923</v>
      </c>
      <c r="C1181" t="s">
        <v>13</v>
      </c>
      <c r="D1181" t="s">
        <v>14</v>
      </c>
      <c r="E1181" t="s">
        <v>15</v>
      </c>
      <c r="F1181" t="s">
        <v>1012</v>
      </c>
      <c r="G1181">
        <v>127</v>
      </c>
      <c r="H1181">
        <v>5.09</v>
      </c>
      <c r="I1181">
        <v>0.28000000000000003</v>
      </c>
      <c r="J1181">
        <f t="shared" si="72"/>
        <v>4.8099999999999996</v>
      </c>
      <c r="K1181" s="84">
        <f t="shared" si="73"/>
        <v>610.87</v>
      </c>
      <c r="L1181" s="84">
        <f t="shared" si="74"/>
        <v>4.2566371681415927</v>
      </c>
      <c r="M1181" s="84">
        <f t="shared" si="75"/>
        <v>540.59292035398232</v>
      </c>
      <c r="N1181" s="85" t="s">
        <v>1047</v>
      </c>
    </row>
    <row r="1182" spans="1:14">
      <c r="A1182" s="82">
        <v>43924</v>
      </c>
      <c r="C1182" t="s">
        <v>13</v>
      </c>
      <c r="D1182" t="s">
        <v>14</v>
      </c>
      <c r="E1182" t="s">
        <v>15</v>
      </c>
      <c r="F1182" t="s">
        <v>1012</v>
      </c>
      <c r="G1182">
        <v>233</v>
      </c>
      <c r="H1182">
        <v>5.09</v>
      </c>
      <c r="I1182">
        <v>0.28000000000000003</v>
      </c>
      <c r="J1182">
        <f t="shared" si="72"/>
        <v>4.8099999999999996</v>
      </c>
      <c r="K1182" s="84">
        <f t="shared" si="73"/>
        <v>1120.73</v>
      </c>
      <c r="L1182" s="84">
        <f t="shared" si="74"/>
        <v>4.2566371681415927</v>
      </c>
      <c r="M1182" s="84">
        <f t="shared" si="75"/>
        <v>991.7964601769911</v>
      </c>
      <c r="N1182" s="85" t="s">
        <v>1047</v>
      </c>
    </row>
    <row r="1183" spans="1:14">
      <c r="A1183" s="82">
        <v>43925</v>
      </c>
      <c r="C1183" t="s">
        <v>13</v>
      </c>
      <c r="D1183" t="s">
        <v>14</v>
      </c>
      <c r="E1183" t="s">
        <v>15</v>
      </c>
      <c r="F1183" t="s">
        <v>1012</v>
      </c>
      <c r="G1183">
        <v>88</v>
      </c>
      <c r="H1183">
        <v>5.09</v>
      </c>
      <c r="I1183">
        <v>0.28000000000000003</v>
      </c>
      <c r="J1183">
        <f t="shared" si="72"/>
        <v>4.8099999999999996</v>
      </c>
      <c r="K1183" s="84">
        <f t="shared" si="73"/>
        <v>423.28</v>
      </c>
      <c r="L1183" s="84">
        <f t="shared" si="74"/>
        <v>4.2566371681415927</v>
      </c>
      <c r="M1183" s="84">
        <f t="shared" si="75"/>
        <v>374.58407079646014</v>
      </c>
      <c r="N1183" s="85" t="s">
        <v>1047</v>
      </c>
    </row>
    <row r="1184" spans="1:14">
      <c r="A1184" s="82">
        <v>43925</v>
      </c>
      <c r="C1184" t="s">
        <v>13</v>
      </c>
      <c r="D1184" t="s">
        <v>14</v>
      </c>
      <c r="E1184" t="s">
        <v>15</v>
      </c>
      <c r="F1184" t="s">
        <v>1012</v>
      </c>
      <c r="G1184">
        <v>525</v>
      </c>
      <c r="H1184">
        <v>5.09</v>
      </c>
      <c r="I1184">
        <v>0.28000000000000003</v>
      </c>
      <c r="J1184">
        <f t="shared" si="72"/>
        <v>4.8099999999999996</v>
      </c>
      <c r="K1184" s="84">
        <f t="shared" si="73"/>
        <v>2525.25</v>
      </c>
      <c r="L1184" s="84">
        <f t="shared" si="74"/>
        <v>4.2566371681415927</v>
      </c>
      <c r="M1184" s="84">
        <f t="shared" si="75"/>
        <v>2234.7345132743362</v>
      </c>
      <c r="N1184" s="85" t="s">
        <v>1047</v>
      </c>
    </row>
    <row r="1185" spans="1:14">
      <c r="A1185" s="82">
        <v>43925</v>
      </c>
      <c r="C1185" t="s">
        <v>13</v>
      </c>
      <c r="D1185" t="s">
        <v>14</v>
      </c>
      <c r="E1185" t="s">
        <v>15</v>
      </c>
      <c r="F1185" t="s">
        <v>1012</v>
      </c>
      <c r="G1185">
        <v>130</v>
      </c>
      <c r="H1185">
        <v>5.09</v>
      </c>
      <c r="I1185">
        <v>0.28000000000000003</v>
      </c>
      <c r="J1185">
        <f t="shared" si="72"/>
        <v>4.8099999999999996</v>
      </c>
      <c r="K1185" s="84">
        <f t="shared" si="73"/>
        <v>625.29999999999995</v>
      </c>
      <c r="L1185" s="84">
        <f t="shared" si="74"/>
        <v>4.2566371681415927</v>
      </c>
      <c r="M1185" s="84">
        <f t="shared" si="75"/>
        <v>553.36283185840705</v>
      </c>
      <c r="N1185" s="85" t="s">
        <v>1047</v>
      </c>
    </row>
    <row r="1186" spans="1:14">
      <c r="A1186" s="82">
        <v>43926</v>
      </c>
      <c r="C1186" t="s">
        <v>13</v>
      </c>
      <c r="D1186" t="s">
        <v>14</v>
      </c>
      <c r="E1186" t="s">
        <v>15</v>
      </c>
      <c r="F1186" t="s">
        <v>1012</v>
      </c>
      <c r="G1186">
        <v>118</v>
      </c>
      <c r="H1186">
        <v>5.09</v>
      </c>
      <c r="I1186">
        <v>0.28000000000000003</v>
      </c>
      <c r="J1186">
        <f t="shared" si="72"/>
        <v>4.8099999999999996</v>
      </c>
      <c r="K1186" s="84">
        <f t="shared" si="73"/>
        <v>567.57999999999993</v>
      </c>
      <c r="L1186" s="84">
        <f t="shared" si="74"/>
        <v>4.2566371681415927</v>
      </c>
      <c r="M1186" s="84">
        <f t="shared" si="75"/>
        <v>502.28318584070792</v>
      </c>
      <c r="N1186" s="85" t="s">
        <v>1047</v>
      </c>
    </row>
    <row r="1187" spans="1:14">
      <c r="A1187" s="82">
        <v>43926</v>
      </c>
      <c r="C1187" t="s">
        <v>13</v>
      </c>
      <c r="D1187" t="s">
        <v>14</v>
      </c>
      <c r="E1187" t="s">
        <v>15</v>
      </c>
      <c r="F1187" t="s">
        <v>1012</v>
      </c>
      <c r="G1187">
        <v>218</v>
      </c>
      <c r="H1187">
        <v>5.09</v>
      </c>
      <c r="I1187">
        <v>0.28000000000000003</v>
      </c>
      <c r="J1187">
        <f t="shared" si="72"/>
        <v>4.8099999999999996</v>
      </c>
      <c r="K1187" s="84">
        <f t="shared" si="73"/>
        <v>1048.58</v>
      </c>
      <c r="L1187" s="84">
        <f t="shared" si="74"/>
        <v>4.2566371681415927</v>
      </c>
      <c r="M1187" s="84">
        <f t="shared" si="75"/>
        <v>927.94690265486724</v>
      </c>
      <c r="N1187" s="85" t="s">
        <v>1047</v>
      </c>
    </row>
    <row r="1188" spans="1:14">
      <c r="A1188" s="82">
        <v>43926</v>
      </c>
      <c r="C1188" t="s">
        <v>13</v>
      </c>
      <c r="D1188" t="s">
        <v>14</v>
      </c>
      <c r="E1188" t="s">
        <v>15</v>
      </c>
      <c r="F1188" t="s">
        <v>1012</v>
      </c>
      <c r="G1188">
        <v>80</v>
      </c>
      <c r="H1188">
        <v>5.09</v>
      </c>
      <c r="I1188">
        <v>0.28000000000000003</v>
      </c>
      <c r="J1188">
        <f t="shared" si="72"/>
        <v>4.8099999999999996</v>
      </c>
      <c r="K1188" s="84">
        <f t="shared" si="73"/>
        <v>384.79999999999995</v>
      </c>
      <c r="L1188" s="84">
        <f t="shared" si="74"/>
        <v>4.2566371681415927</v>
      </c>
      <c r="M1188" s="84">
        <f t="shared" si="75"/>
        <v>340.53097345132744</v>
      </c>
      <c r="N1188" s="85" t="s">
        <v>1047</v>
      </c>
    </row>
    <row r="1189" spans="1:14">
      <c r="A1189" s="82">
        <v>43926</v>
      </c>
      <c r="C1189" t="s">
        <v>13</v>
      </c>
      <c r="D1189" t="s">
        <v>14</v>
      </c>
      <c r="E1189" t="s">
        <v>15</v>
      </c>
      <c r="F1189" t="s">
        <v>1012</v>
      </c>
      <c r="G1189">
        <v>356</v>
      </c>
      <c r="H1189">
        <v>5.09</v>
      </c>
      <c r="I1189">
        <v>0.28000000000000003</v>
      </c>
      <c r="J1189">
        <f t="shared" si="72"/>
        <v>4.8099999999999996</v>
      </c>
      <c r="K1189" s="84">
        <f t="shared" si="73"/>
        <v>1712.36</v>
      </c>
      <c r="L1189" s="84">
        <f t="shared" si="74"/>
        <v>4.2566371681415927</v>
      </c>
      <c r="M1189" s="84">
        <f t="shared" si="75"/>
        <v>1515.3628318584069</v>
      </c>
      <c r="N1189" s="85" t="s">
        <v>1047</v>
      </c>
    </row>
    <row r="1190" spans="1:14">
      <c r="A1190" s="82">
        <v>43927</v>
      </c>
      <c r="C1190" t="s">
        <v>13</v>
      </c>
      <c r="D1190" t="s">
        <v>14</v>
      </c>
      <c r="E1190" t="s">
        <v>15</v>
      </c>
      <c r="F1190" t="s">
        <v>1012</v>
      </c>
      <c r="G1190">
        <v>121</v>
      </c>
      <c r="H1190">
        <v>5.09</v>
      </c>
      <c r="I1190">
        <v>0.28000000000000003</v>
      </c>
      <c r="J1190">
        <f t="shared" si="72"/>
        <v>4.8099999999999996</v>
      </c>
      <c r="K1190" s="84">
        <f t="shared" si="73"/>
        <v>582.01</v>
      </c>
      <c r="L1190" s="84">
        <f t="shared" si="74"/>
        <v>4.2566371681415927</v>
      </c>
      <c r="M1190" s="84">
        <f t="shared" si="75"/>
        <v>515.05309734513276</v>
      </c>
      <c r="N1190" s="85" t="s">
        <v>1047</v>
      </c>
    </row>
    <row r="1191" spans="1:14">
      <c r="A1191" s="82">
        <v>43927</v>
      </c>
      <c r="C1191" t="s">
        <v>13</v>
      </c>
      <c r="D1191" t="s">
        <v>14</v>
      </c>
      <c r="E1191" t="s">
        <v>15</v>
      </c>
      <c r="F1191" t="s">
        <v>1012</v>
      </c>
      <c r="G1191">
        <v>125</v>
      </c>
      <c r="H1191">
        <v>5.09</v>
      </c>
      <c r="I1191">
        <v>0.28000000000000003</v>
      </c>
      <c r="J1191">
        <f t="shared" si="72"/>
        <v>4.8099999999999996</v>
      </c>
      <c r="K1191" s="84">
        <f t="shared" si="73"/>
        <v>601.25</v>
      </c>
      <c r="L1191" s="84">
        <f t="shared" si="74"/>
        <v>4.2566371681415927</v>
      </c>
      <c r="M1191" s="84">
        <f t="shared" si="75"/>
        <v>532.07964601769913</v>
      </c>
      <c r="N1191" s="85" t="s">
        <v>1047</v>
      </c>
    </row>
    <row r="1192" spans="1:14">
      <c r="A1192" s="82">
        <v>43928</v>
      </c>
      <c r="C1192" t="s">
        <v>13</v>
      </c>
      <c r="D1192" t="s">
        <v>14</v>
      </c>
      <c r="E1192" t="s">
        <v>15</v>
      </c>
      <c r="F1192" t="s">
        <v>1012</v>
      </c>
      <c r="G1192">
        <v>275</v>
      </c>
      <c r="H1192">
        <v>5.09</v>
      </c>
      <c r="I1192">
        <v>0.28000000000000003</v>
      </c>
      <c r="J1192">
        <f t="shared" si="72"/>
        <v>4.8099999999999996</v>
      </c>
      <c r="K1192" s="84">
        <f t="shared" si="73"/>
        <v>1322.75</v>
      </c>
      <c r="L1192" s="84">
        <f t="shared" si="74"/>
        <v>4.2566371681415927</v>
      </c>
      <c r="M1192" s="84">
        <f t="shared" si="75"/>
        <v>1170.575221238938</v>
      </c>
      <c r="N1192" s="85" t="s">
        <v>1047</v>
      </c>
    </row>
    <row r="1193" spans="1:14">
      <c r="A1193" s="82">
        <v>43929</v>
      </c>
      <c r="C1193" t="s">
        <v>13</v>
      </c>
      <c r="D1193" t="s">
        <v>14</v>
      </c>
      <c r="E1193" t="s">
        <v>15</v>
      </c>
      <c r="F1193" t="s">
        <v>1012</v>
      </c>
      <c r="G1193">
        <v>114</v>
      </c>
      <c r="H1193">
        <v>5.09</v>
      </c>
      <c r="I1193">
        <v>0.28000000000000003</v>
      </c>
      <c r="J1193">
        <f t="shared" si="72"/>
        <v>4.8099999999999996</v>
      </c>
      <c r="K1193" s="84">
        <f t="shared" si="73"/>
        <v>548.33999999999992</v>
      </c>
      <c r="L1193" s="84">
        <f t="shared" si="74"/>
        <v>4.2566371681415927</v>
      </c>
      <c r="M1193" s="84">
        <f t="shared" si="75"/>
        <v>485.25663716814154</v>
      </c>
      <c r="N1193" s="85" t="s">
        <v>1047</v>
      </c>
    </row>
    <row r="1194" spans="1:14">
      <c r="A1194" s="82">
        <v>43932</v>
      </c>
      <c r="C1194" t="s">
        <v>13</v>
      </c>
      <c r="D1194" t="s">
        <v>14</v>
      </c>
      <c r="E1194" t="s">
        <v>15</v>
      </c>
      <c r="F1194" t="s">
        <v>1012</v>
      </c>
      <c r="G1194">
        <v>337</v>
      </c>
      <c r="H1194">
        <v>5.09</v>
      </c>
      <c r="I1194">
        <v>0.28000000000000003</v>
      </c>
      <c r="J1194">
        <f t="shared" si="72"/>
        <v>4.8099999999999996</v>
      </c>
      <c r="K1194" s="84">
        <f t="shared" si="73"/>
        <v>1620.9699999999998</v>
      </c>
      <c r="L1194" s="84">
        <f t="shared" si="74"/>
        <v>4.2566371681415927</v>
      </c>
      <c r="M1194" s="84">
        <f t="shared" si="75"/>
        <v>1434.4867256637167</v>
      </c>
      <c r="N1194" s="85" t="s">
        <v>1047</v>
      </c>
    </row>
    <row r="1195" spans="1:14">
      <c r="A1195" s="82">
        <v>43932</v>
      </c>
      <c r="C1195" t="s">
        <v>13</v>
      </c>
      <c r="D1195" t="s">
        <v>14</v>
      </c>
      <c r="E1195" t="s">
        <v>15</v>
      </c>
      <c r="F1195" t="s">
        <v>1012</v>
      </c>
      <c r="G1195">
        <v>136</v>
      </c>
      <c r="H1195">
        <v>5.09</v>
      </c>
      <c r="I1195">
        <v>0.28000000000000003</v>
      </c>
      <c r="J1195">
        <f t="shared" si="72"/>
        <v>4.8099999999999996</v>
      </c>
      <c r="K1195" s="84">
        <f t="shared" si="73"/>
        <v>654.16</v>
      </c>
      <c r="L1195" s="84">
        <f t="shared" si="74"/>
        <v>4.2566371681415927</v>
      </c>
      <c r="M1195" s="84">
        <f t="shared" si="75"/>
        <v>578.90265486725662</v>
      </c>
      <c r="N1195" s="85" t="s">
        <v>1047</v>
      </c>
    </row>
    <row r="1196" spans="1:14">
      <c r="A1196" s="82">
        <v>43933</v>
      </c>
      <c r="C1196" t="s">
        <v>13</v>
      </c>
      <c r="D1196" t="s">
        <v>14</v>
      </c>
      <c r="E1196" t="s">
        <v>15</v>
      </c>
      <c r="F1196" t="s">
        <v>1012</v>
      </c>
      <c r="G1196">
        <v>533</v>
      </c>
      <c r="H1196">
        <v>5.09</v>
      </c>
      <c r="I1196">
        <v>0.28000000000000003</v>
      </c>
      <c r="J1196">
        <f t="shared" si="72"/>
        <v>4.8099999999999996</v>
      </c>
      <c r="K1196" s="84">
        <f t="shared" si="73"/>
        <v>2563.73</v>
      </c>
      <c r="L1196" s="84">
        <f t="shared" si="74"/>
        <v>4.2566371681415927</v>
      </c>
      <c r="M1196" s="84">
        <f t="shared" si="75"/>
        <v>2268.787610619469</v>
      </c>
      <c r="N1196" s="85" t="s">
        <v>1047</v>
      </c>
    </row>
    <row r="1197" spans="1:14">
      <c r="A1197" s="82">
        <v>43933</v>
      </c>
      <c r="C1197" t="s">
        <v>13</v>
      </c>
      <c r="D1197" t="s">
        <v>14</v>
      </c>
      <c r="E1197" t="s">
        <v>15</v>
      </c>
      <c r="F1197" t="s">
        <v>1012</v>
      </c>
      <c r="G1197">
        <v>91</v>
      </c>
      <c r="H1197">
        <v>5.09</v>
      </c>
      <c r="I1197">
        <v>0.28000000000000003</v>
      </c>
      <c r="J1197">
        <f t="shared" si="72"/>
        <v>4.8099999999999996</v>
      </c>
      <c r="K1197" s="84">
        <f t="shared" si="73"/>
        <v>437.71</v>
      </c>
      <c r="L1197" s="84">
        <f t="shared" si="74"/>
        <v>4.2566371681415927</v>
      </c>
      <c r="M1197" s="84">
        <f t="shared" si="75"/>
        <v>387.35398230088492</v>
      </c>
      <c r="N1197" s="85" t="s">
        <v>1047</v>
      </c>
    </row>
    <row r="1198" spans="1:14">
      <c r="A1198" s="82">
        <v>43934</v>
      </c>
      <c r="C1198" t="s">
        <v>13</v>
      </c>
      <c r="D1198" t="s">
        <v>14</v>
      </c>
      <c r="E1198" t="s">
        <v>15</v>
      </c>
      <c r="F1198" t="s">
        <v>1012</v>
      </c>
      <c r="G1198">
        <v>358</v>
      </c>
      <c r="H1198">
        <v>5.09</v>
      </c>
      <c r="I1198">
        <v>0.28000000000000003</v>
      </c>
      <c r="J1198">
        <f t="shared" si="72"/>
        <v>4.8099999999999996</v>
      </c>
      <c r="K1198" s="84">
        <f t="shared" si="73"/>
        <v>1721.9799999999998</v>
      </c>
      <c r="L1198" s="84">
        <f t="shared" si="74"/>
        <v>4.2566371681415927</v>
      </c>
      <c r="M1198" s="84">
        <f t="shared" si="75"/>
        <v>1523.8761061946902</v>
      </c>
      <c r="N1198" s="85" t="s">
        <v>1047</v>
      </c>
    </row>
    <row r="1199" spans="1:14">
      <c r="A1199" s="82">
        <v>43911</v>
      </c>
      <c r="C1199" t="s">
        <v>13</v>
      </c>
      <c r="D1199" t="s">
        <v>14</v>
      </c>
      <c r="E1199" t="s">
        <v>15</v>
      </c>
      <c r="F1199" t="s">
        <v>170</v>
      </c>
      <c r="G1199">
        <v>1121</v>
      </c>
      <c r="H1199">
        <v>5.09</v>
      </c>
      <c r="I1199">
        <v>0.28000000000000003</v>
      </c>
      <c r="J1199">
        <f t="shared" si="72"/>
        <v>4.8099999999999996</v>
      </c>
      <c r="K1199" s="84">
        <f t="shared" si="73"/>
        <v>5392.0099999999993</v>
      </c>
      <c r="L1199" s="84">
        <f t="shared" si="74"/>
        <v>4.2566371681415927</v>
      </c>
      <c r="M1199" s="84">
        <f t="shared" si="75"/>
        <v>4771.6902654867254</v>
      </c>
      <c r="N1199" s="85" t="s">
        <v>1047</v>
      </c>
    </row>
    <row r="1200" spans="1:14">
      <c r="A1200" s="82">
        <v>43911</v>
      </c>
      <c r="C1200" t="s">
        <v>13</v>
      </c>
      <c r="D1200" t="s">
        <v>14</v>
      </c>
      <c r="E1200" t="s">
        <v>15</v>
      </c>
      <c r="F1200" t="s">
        <v>170</v>
      </c>
      <c r="G1200">
        <v>829</v>
      </c>
      <c r="H1200">
        <v>5.09</v>
      </c>
      <c r="I1200">
        <v>0.28000000000000003</v>
      </c>
      <c r="J1200">
        <f t="shared" si="72"/>
        <v>4.8099999999999996</v>
      </c>
      <c r="K1200" s="84">
        <f t="shared" si="73"/>
        <v>3987.49</v>
      </c>
      <c r="L1200" s="84">
        <f t="shared" si="74"/>
        <v>4.2566371681415927</v>
      </c>
      <c r="M1200" s="84">
        <f t="shared" si="75"/>
        <v>3528.7522123893805</v>
      </c>
      <c r="N1200" s="85" t="s">
        <v>1047</v>
      </c>
    </row>
    <row r="1201" spans="1:14">
      <c r="A1201" s="82">
        <v>43911</v>
      </c>
      <c r="C1201" t="s">
        <v>13</v>
      </c>
      <c r="D1201" t="s">
        <v>14</v>
      </c>
      <c r="E1201" t="s">
        <v>15</v>
      </c>
      <c r="F1201" t="s">
        <v>170</v>
      </c>
      <c r="G1201">
        <v>505</v>
      </c>
      <c r="H1201">
        <v>5.09</v>
      </c>
      <c r="I1201">
        <v>0.28000000000000003</v>
      </c>
      <c r="J1201">
        <f t="shared" si="72"/>
        <v>4.8099999999999996</v>
      </c>
      <c r="K1201" s="84">
        <f t="shared" si="73"/>
        <v>2429.0499999999997</v>
      </c>
      <c r="L1201" s="84">
        <f t="shared" si="74"/>
        <v>4.2566371681415927</v>
      </c>
      <c r="M1201" s="84">
        <f t="shared" si="75"/>
        <v>2149.6017699115041</v>
      </c>
      <c r="N1201" s="85" t="s">
        <v>1047</v>
      </c>
    </row>
    <row r="1202" spans="1:14">
      <c r="A1202" s="82">
        <v>43911</v>
      </c>
      <c r="C1202" t="s">
        <v>13</v>
      </c>
      <c r="D1202" t="s">
        <v>14</v>
      </c>
      <c r="E1202" t="s">
        <v>15</v>
      </c>
      <c r="F1202" t="s">
        <v>170</v>
      </c>
      <c r="G1202">
        <v>397</v>
      </c>
      <c r="H1202">
        <v>5.09</v>
      </c>
      <c r="I1202">
        <v>0.28000000000000003</v>
      </c>
      <c r="J1202">
        <f t="shared" si="72"/>
        <v>4.8099999999999996</v>
      </c>
      <c r="K1202" s="84">
        <f t="shared" si="73"/>
        <v>1909.57</v>
      </c>
      <c r="L1202" s="84">
        <f t="shared" si="74"/>
        <v>4.2566371681415927</v>
      </c>
      <c r="M1202" s="84">
        <f t="shared" si="75"/>
        <v>1689.8849557522124</v>
      </c>
      <c r="N1202" s="85" t="s">
        <v>1047</v>
      </c>
    </row>
    <row r="1203" spans="1:14">
      <c r="A1203" s="82">
        <v>43911</v>
      </c>
      <c r="C1203" t="s">
        <v>13</v>
      </c>
      <c r="D1203" t="s">
        <v>14</v>
      </c>
      <c r="E1203" t="s">
        <v>15</v>
      </c>
      <c r="F1203" t="s">
        <v>170</v>
      </c>
      <c r="G1203">
        <v>836</v>
      </c>
      <c r="H1203">
        <v>5.09</v>
      </c>
      <c r="I1203">
        <v>0.28000000000000003</v>
      </c>
      <c r="J1203">
        <f t="shared" si="72"/>
        <v>4.8099999999999996</v>
      </c>
      <c r="K1203" s="84">
        <f t="shared" si="73"/>
        <v>4021.16</v>
      </c>
      <c r="L1203" s="84">
        <f t="shared" si="74"/>
        <v>4.2566371681415927</v>
      </c>
      <c r="M1203" s="84">
        <f t="shared" si="75"/>
        <v>3558.5486725663714</v>
      </c>
      <c r="N1203" s="85" t="s">
        <v>1047</v>
      </c>
    </row>
    <row r="1204" spans="1:14">
      <c r="A1204" s="82">
        <v>43911</v>
      </c>
      <c r="C1204" t="s">
        <v>13</v>
      </c>
      <c r="D1204" t="s">
        <v>14</v>
      </c>
      <c r="E1204" t="s">
        <v>15</v>
      </c>
      <c r="F1204" t="s">
        <v>170</v>
      </c>
      <c r="G1204">
        <v>416</v>
      </c>
      <c r="H1204">
        <v>5.09</v>
      </c>
      <c r="I1204">
        <v>0.28000000000000003</v>
      </c>
      <c r="J1204">
        <f t="shared" si="72"/>
        <v>4.8099999999999996</v>
      </c>
      <c r="K1204" s="84">
        <f t="shared" si="73"/>
        <v>2000.9599999999998</v>
      </c>
      <c r="L1204" s="84">
        <f t="shared" si="74"/>
        <v>4.2566371681415927</v>
      </c>
      <c r="M1204" s="84">
        <f t="shared" si="75"/>
        <v>1770.7610619469026</v>
      </c>
      <c r="N1204" s="85" t="s">
        <v>1047</v>
      </c>
    </row>
    <row r="1205" spans="1:14">
      <c r="A1205" s="82">
        <v>43911</v>
      </c>
      <c r="C1205" t="s">
        <v>13</v>
      </c>
      <c r="D1205" t="s">
        <v>14</v>
      </c>
      <c r="E1205" t="s">
        <v>15</v>
      </c>
      <c r="F1205" t="s">
        <v>170</v>
      </c>
      <c r="G1205">
        <v>594</v>
      </c>
      <c r="H1205">
        <v>5.09</v>
      </c>
      <c r="I1205">
        <v>0.28000000000000003</v>
      </c>
      <c r="J1205">
        <f t="shared" si="72"/>
        <v>4.8099999999999996</v>
      </c>
      <c r="K1205" s="84">
        <f t="shared" si="73"/>
        <v>2857.14</v>
      </c>
      <c r="L1205" s="84">
        <f t="shared" si="74"/>
        <v>4.2566371681415927</v>
      </c>
      <c r="M1205" s="84">
        <f t="shared" si="75"/>
        <v>2528.4424778761058</v>
      </c>
      <c r="N1205" s="85" t="s">
        <v>1047</v>
      </c>
    </row>
    <row r="1206" spans="1:14">
      <c r="A1206" s="82">
        <v>43912</v>
      </c>
      <c r="C1206" t="s">
        <v>13</v>
      </c>
      <c r="D1206" t="s">
        <v>14</v>
      </c>
      <c r="E1206" t="s">
        <v>15</v>
      </c>
      <c r="F1206" t="s">
        <v>170</v>
      </c>
      <c r="G1206">
        <v>1137</v>
      </c>
      <c r="H1206">
        <v>5.09</v>
      </c>
      <c r="I1206">
        <v>0.28000000000000003</v>
      </c>
      <c r="J1206">
        <f t="shared" si="72"/>
        <v>4.8099999999999996</v>
      </c>
      <c r="K1206" s="84">
        <f t="shared" si="73"/>
        <v>5468.9699999999993</v>
      </c>
      <c r="L1206" s="84">
        <f t="shared" si="74"/>
        <v>4.2566371681415927</v>
      </c>
      <c r="M1206" s="84">
        <f t="shared" si="75"/>
        <v>4839.7964601769909</v>
      </c>
      <c r="N1206" s="85" t="s">
        <v>1047</v>
      </c>
    </row>
    <row r="1207" spans="1:14">
      <c r="A1207" s="82">
        <v>43912</v>
      </c>
      <c r="C1207" t="s">
        <v>13</v>
      </c>
      <c r="D1207" t="s">
        <v>14</v>
      </c>
      <c r="E1207" t="s">
        <v>15</v>
      </c>
      <c r="F1207" t="s">
        <v>170</v>
      </c>
      <c r="G1207">
        <v>754</v>
      </c>
      <c r="H1207">
        <v>5.09</v>
      </c>
      <c r="I1207">
        <v>0.28000000000000003</v>
      </c>
      <c r="J1207">
        <f t="shared" si="72"/>
        <v>4.8099999999999996</v>
      </c>
      <c r="K1207" s="84">
        <f t="shared" si="73"/>
        <v>3626.74</v>
      </c>
      <c r="L1207" s="84">
        <f t="shared" si="74"/>
        <v>4.2566371681415927</v>
      </c>
      <c r="M1207" s="84">
        <f t="shared" si="75"/>
        <v>3209.5044247787609</v>
      </c>
      <c r="N1207" s="85" t="s">
        <v>1047</v>
      </c>
    </row>
    <row r="1208" spans="1:14">
      <c r="A1208" s="82">
        <v>43912</v>
      </c>
      <c r="C1208" t="s">
        <v>13</v>
      </c>
      <c r="D1208" t="s">
        <v>14</v>
      </c>
      <c r="E1208" t="s">
        <v>15</v>
      </c>
      <c r="F1208" t="s">
        <v>170</v>
      </c>
      <c r="G1208">
        <v>793</v>
      </c>
      <c r="H1208">
        <v>5.09</v>
      </c>
      <c r="I1208">
        <v>0.28000000000000003</v>
      </c>
      <c r="J1208">
        <f t="shared" si="72"/>
        <v>4.8099999999999996</v>
      </c>
      <c r="K1208" s="84">
        <f t="shared" si="73"/>
        <v>3814.3299999999995</v>
      </c>
      <c r="L1208" s="84">
        <f t="shared" si="74"/>
        <v>4.2566371681415927</v>
      </c>
      <c r="M1208" s="84">
        <f t="shared" si="75"/>
        <v>3375.5132743362828</v>
      </c>
      <c r="N1208" s="85" t="s">
        <v>1047</v>
      </c>
    </row>
    <row r="1209" spans="1:14">
      <c r="A1209" s="82">
        <v>43912</v>
      </c>
      <c r="C1209" t="s">
        <v>13</v>
      </c>
      <c r="D1209" t="s">
        <v>14</v>
      </c>
      <c r="E1209" t="s">
        <v>15</v>
      </c>
      <c r="F1209" t="s">
        <v>170</v>
      </c>
      <c r="G1209">
        <v>622</v>
      </c>
      <c r="H1209">
        <v>5.09</v>
      </c>
      <c r="I1209">
        <v>0.28000000000000003</v>
      </c>
      <c r="J1209">
        <f t="shared" si="72"/>
        <v>4.8099999999999996</v>
      </c>
      <c r="K1209" s="84">
        <f t="shared" si="73"/>
        <v>2991.8199999999997</v>
      </c>
      <c r="L1209" s="84">
        <f t="shared" si="74"/>
        <v>4.2566371681415927</v>
      </c>
      <c r="M1209" s="84">
        <f t="shared" si="75"/>
        <v>2647.6283185840707</v>
      </c>
      <c r="N1209" s="85" t="s">
        <v>1047</v>
      </c>
    </row>
    <row r="1210" spans="1:14">
      <c r="A1210" s="82">
        <v>43912</v>
      </c>
      <c r="C1210" t="s">
        <v>13</v>
      </c>
      <c r="D1210" t="s">
        <v>14</v>
      </c>
      <c r="E1210" t="s">
        <v>15</v>
      </c>
      <c r="F1210" t="s">
        <v>170</v>
      </c>
      <c r="G1210">
        <v>976</v>
      </c>
      <c r="H1210">
        <v>5.09</v>
      </c>
      <c r="I1210">
        <v>0.28000000000000003</v>
      </c>
      <c r="J1210">
        <f t="shared" si="72"/>
        <v>4.8099999999999996</v>
      </c>
      <c r="K1210" s="84">
        <f t="shared" si="73"/>
        <v>4694.5599999999995</v>
      </c>
      <c r="L1210" s="84">
        <f t="shared" si="74"/>
        <v>4.2566371681415927</v>
      </c>
      <c r="M1210" s="84">
        <f t="shared" si="75"/>
        <v>4154.4778761061943</v>
      </c>
      <c r="N1210" s="85" t="s">
        <v>1047</v>
      </c>
    </row>
    <row r="1211" spans="1:14">
      <c r="A1211" s="82">
        <v>43912</v>
      </c>
      <c r="C1211" t="s">
        <v>13</v>
      </c>
      <c r="D1211" t="s">
        <v>14</v>
      </c>
      <c r="E1211" t="s">
        <v>15</v>
      </c>
      <c r="F1211" t="s">
        <v>170</v>
      </c>
      <c r="G1211">
        <v>290</v>
      </c>
      <c r="H1211">
        <v>5.09</v>
      </c>
      <c r="I1211">
        <v>0.28000000000000003</v>
      </c>
      <c r="J1211">
        <f t="shared" si="72"/>
        <v>4.8099999999999996</v>
      </c>
      <c r="K1211" s="84">
        <f t="shared" si="73"/>
        <v>1394.8999999999999</v>
      </c>
      <c r="L1211" s="84">
        <f t="shared" si="74"/>
        <v>4.2566371681415927</v>
      </c>
      <c r="M1211" s="84">
        <f t="shared" si="75"/>
        <v>1234.4247787610618</v>
      </c>
      <c r="N1211" s="85" t="s">
        <v>1047</v>
      </c>
    </row>
    <row r="1212" spans="1:14">
      <c r="A1212" s="82">
        <v>43913</v>
      </c>
      <c r="C1212" t="s">
        <v>13</v>
      </c>
      <c r="D1212" t="s">
        <v>14</v>
      </c>
      <c r="E1212" t="s">
        <v>15</v>
      </c>
      <c r="F1212" t="s">
        <v>170</v>
      </c>
      <c r="G1212">
        <v>1229</v>
      </c>
      <c r="H1212">
        <v>5.09</v>
      </c>
      <c r="I1212">
        <v>0.28000000000000003</v>
      </c>
      <c r="J1212">
        <f t="shared" si="72"/>
        <v>4.8099999999999996</v>
      </c>
      <c r="K1212" s="84">
        <f t="shared" si="73"/>
        <v>5911.49</v>
      </c>
      <c r="L1212" s="84">
        <f t="shared" si="74"/>
        <v>4.2566371681415927</v>
      </c>
      <c r="M1212" s="84">
        <f t="shared" si="75"/>
        <v>5231.4070796460173</v>
      </c>
      <c r="N1212" s="85" t="s">
        <v>1047</v>
      </c>
    </row>
    <row r="1213" spans="1:14">
      <c r="A1213" s="82">
        <v>43913</v>
      </c>
      <c r="C1213" t="s">
        <v>13</v>
      </c>
      <c r="D1213" t="s">
        <v>14</v>
      </c>
      <c r="E1213" t="s">
        <v>15</v>
      </c>
      <c r="F1213" t="s">
        <v>170</v>
      </c>
      <c r="G1213">
        <v>1026</v>
      </c>
      <c r="H1213">
        <v>5.09</v>
      </c>
      <c r="I1213">
        <v>0.28000000000000003</v>
      </c>
      <c r="J1213">
        <f t="shared" si="72"/>
        <v>4.8099999999999996</v>
      </c>
      <c r="K1213" s="84">
        <f t="shared" si="73"/>
        <v>4935.0599999999995</v>
      </c>
      <c r="L1213" s="84">
        <f t="shared" si="74"/>
        <v>4.2566371681415927</v>
      </c>
      <c r="M1213" s="84">
        <f t="shared" si="75"/>
        <v>4367.3097345132737</v>
      </c>
      <c r="N1213" s="85" t="s">
        <v>1047</v>
      </c>
    </row>
    <row r="1214" spans="1:14">
      <c r="A1214" s="82">
        <v>43913</v>
      </c>
      <c r="C1214" t="s">
        <v>13</v>
      </c>
      <c r="D1214" t="s">
        <v>14</v>
      </c>
      <c r="E1214" t="s">
        <v>15</v>
      </c>
      <c r="F1214" t="s">
        <v>170</v>
      </c>
      <c r="G1214">
        <v>877</v>
      </c>
      <c r="H1214">
        <v>5.09</v>
      </c>
      <c r="I1214">
        <v>0.28000000000000003</v>
      </c>
      <c r="J1214">
        <f t="shared" si="72"/>
        <v>4.8099999999999996</v>
      </c>
      <c r="K1214" s="84">
        <f t="shared" si="73"/>
        <v>4218.37</v>
      </c>
      <c r="L1214" s="84">
        <f t="shared" si="74"/>
        <v>4.2566371681415927</v>
      </c>
      <c r="M1214" s="84">
        <f t="shared" si="75"/>
        <v>3733.0707964601766</v>
      </c>
      <c r="N1214" s="85" t="s">
        <v>1047</v>
      </c>
    </row>
    <row r="1215" spans="1:14">
      <c r="A1215" s="82">
        <v>43913</v>
      </c>
      <c r="C1215" t="s">
        <v>13</v>
      </c>
      <c r="D1215" t="s">
        <v>14</v>
      </c>
      <c r="E1215" t="s">
        <v>15</v>
      </c>
      <c r="F1215" t="s">
        <v>170</v>
      </c>
      <c r="G1215">
        <v>830</v>
      </c>
      <c r="H1215">
        <v>5.09</v>
      </c>
      <c r="I1215">
        <v>0.28000000000000003</v>
      </c>
      <c r="J1215">
        <f t="shared" si="72"/>
        <v>4.8099999999999996</v>
      </c>
      <c r="K1215" s="84">
        <f t="shared" si="73"/>
        <v>3992.2999999999997</v>
      </c>
      <c r="L1215" s="84">
        <f t="shared" si="74"/>
        <v>4.2566371681415927</v>
      </c>
      <c r="M1215" s="84">
        <f t="shared" si="75"/>
        <v>3533.0088495575219</v>
      </c>
      <c r="N1215" s="85" t="s">
        <v>1047</v>
      </c>
    </row>
    <row r="1216" spans="1:14">
      <c r="A1216" s="82">
        <v>43913</v>
      </c>
      <c r="C1216" t="s">
        <v>13</v>
      </c>
      <c r="D1216" t="s">
        <v>14</v>
      </c>
      <c r="E1216" t="s">
        <v>15</v>
      </c>
      <c r="F1216" t="s">
        <v>170</v>
      </c>
      <c r="G1216">
        <v>528</v>
      </c>
      <c r="H1216">
        <v>5.09</v>
      </c>
      <c r="I1216">
        <v>0.28000000000000003</v>
      </c>
      <c r="J1216">
        <f t="shared" si="72"/>
        <v>4.8099999999999996</v>
      </c>
      <c r="K1216" s="84">
        <f t="shared" si="73"/>
        <v>2539.6799999999998</v>
      </c>
      <c r="L1216" s="84">
        <f t="shared" si="74"/>
        <v>4.2566371681415927</v>
      </c>
      <c r="M1216" s="84">
        <f t="shared" si="75"/>
        <v>2247.5044247787609</v>
      </c>
      <c r="N1216" s="85" t="s">
        <v>1047</v>
      </c>
    </row>
    <row r="1217" spans="1:14">
      <c r="A1217" s="82">
        <v>43914</v>
      </c>
      <c r="C1217" t="s">
        <v>13</v>
      </c>
      <c r="D1217" t="s">
        <v>14</v>
      </c>
      <c r="E1217" t="s">
        <v>15</v>
      </c>
      <c r="F1217" t="s">
        <v>170</v>
      </c>
      <c r="G1217">
        <v>1008</v>
      </c>
      <c r="H1217">
        <v>5.09</v>
      </c>
      <c r="I1217">
        <v>0.28000000000000003</v>
      </c>
      <c r="J1217">
        <f t="shared" si="72"/>
        <v>4.8099999999999996</v>
      </c>
      <c r="K1217" s="84">
        <f t="shared" si="73"/>
        <v>4848.4799999999996</v>
      </c>
      <c r="L1217" s="84">
        <f t="shared" si="74"/>
        <v>4.2566371681415927</v>
      </c>
      <c r="M1217" s="84">
        <f t="shared" si="75"/>
        <v>4290.6902654867254</v>
      </c>
      <c r="N1217" s="85" t="s">
        <v>1047</v>
      </c>
    </row>
    <row r="1218" spans="1:14">
      <c r="A1218" s="82">
        <v>43914</v>
      </c>
      <c r="C1218" t="s">
        <v>13</v>
      </c>
      <c r="D1218" t="s">
        <v>14</v>
      </c>
      <c r="E1218" t="s">
        <v>15</v>
      </c>
      <c r="F1218" t="s">
        <v>170</v>
      </c>
      <c r="G1218">
        <v>1128</v>
      </c>
      <c r="H1218">
        <v>5.09</v>
      </c>
      <c r="I1218">
        <v>0.28000000000000003</v>
      </c>
      <c r="J1218">
        <f t="shared" si="72"/>
        <v>4.8099999999999996</v>
      </c>
      <c r="K1218" s="84">
        <f t="shared" si="73"/>
        <v>5425.6799999999994</v>
      </c>
      <c r="L1218" s="84">
        <f t="shared" si="74"/>
        <v>4.2566371681415927</v>
      </c>
      <c r="M1218" s="84">
        <f t="shared" si="75"/>
        <v>4801.4867256637162</v>
      </c>
      <c r="N1218" s="85" t="s">
        <v>1047</v>
      </c>
    </row>
    <row r="1219" spans="1:14">
      <c r="A1219" s="82">
        <v>43914</v>
      </c>
      <c r="C1219" t="s">
        <v>13</v>
      </c>
      <c r="D1219" t="s">
        <v>14</v>
      </c>
      <c r="E1219" t="s">
        <v>15</v>
      </c>
      <c r="F1219" t="s">
        <v>170</v>
      </c>
      <c r="G1219">
        <v>929</v>
      </c>
      <c r="H1219">
        <v>5.09</v>
      </c>
      <c r="I1219">
        <v>0.28000000000000003</v>
      </c>
      <c r="J1219">
        <f t="shared" ref="J1219:J1282" si="76">H1219-I1219</f>
        <v>4.8099999999999996</v>
      </c>
      <c r="K1219" s="84">
        <f t="shared" ref="K1219:K1282" si="77">J1219*G1219</f>
        <v>4468.49</v>
      </c>
      <c r="L1219" s="84">
        <f t="shared" ref="L1219:L1282" si="78">J1219/1.13</f>
        <v>4.2566371681415927</v>
      </c>
      <c r="M1219" s="84">
        <f t="shared" ref="M1219:M1282" si="79">L1219*G1219</f>
        <v>3954.4159292035397</v>
      </c>
      <c r="N1219" s="85" t="s">
        <v>1047</v>
      </c>
    </row>
    <row r="1220" spans="1:14">
      <c r="A1220" s="82">
        <v>43914</v>
      </c>
      <c r="C1220" t="s">
        <v>13</v>
      </c>
      <c r="D1220" t="s">
        <v>14</v>
      </c>
      <c r="E1220" t="s">
        <v>15</v>
      </c>
      <c r="F1220" t="s">
        <v>170</v>
      </c>
      <c r="G1220">
        <v>339</v>
      </c>
      <c r="H1220">
        <v>5.09</v>
      </c>
      <c r="I1220">
        <v>0.28000000000000003</v>
      </c>
      <c r="J1220">
        <f t="shared" si="76"/>
        <v>4.8099999999999996</v>
      </c>
      <c r="K1220" s="84">
        <f t="shared" si="77"/>
        <v>1630.59</v>
      </c>
      <c r="L1220" s="84">
        <f t="shared" si="78"/>
        <v>4.2566371681415927</v>
      </c>
      <c r="M1220" s="84">
        <f t="shared" si="79"/>
        <v>1443</v>
      </c>
      <c r="N1220" s="85" t="s">
        <v>1047</v>
      </c>
    </row>
    <row r="1221" spans="1:14">
      <c r="A1221" s="82">
        <v>43914</v>
      </c>
      <c r="C1221" t="s">
        <v>13</v>
      </c>
      <c r="D1221" t="s">
        <v>14</v>
      </c>
      <c r="E1221" t="s">
        <v>15</v>
      </c>
      <c r="F1221" t="s">
        <v>170</v>
      </c>
      <c r="G1221">
        <v>822</v>
      </c>
      <c r="H1221">
        <v>5.09</v>
      </c>
      <c r="I1221">
        <v>0.28000000000000003</v>
      </c>
      <c r="J1221">
        <f t="shared" si="76"/>
        <v>4.8099999999999996</v>
      </c>
      <c r="K1221" s="84">
        <f t="shared" si="77"/>
        <v>3953.8199999999997</v>
      </c>
      <c r="L1221" s="84">
        <f t="shared" si="78"/>
        <v>4.2566371681415927</v>
      </c>
      <c r="M1221" s="84">
        <f t="shared" si="79"/>
        <v>3498.9557522123891</v>
      </c>
      <c r="N1221" s="85" t="s">
        <v>1047</v>
      </c>
    </row>
    <row r="1222" spans="1:14">
      <c r="A1222" s="82">
        <v>43914</v>
      </c>
      <c r="C1222" t="s">
        <v>13</v>
      </c>
      <c r="D1222" t="s">
        <v>14</v>
      </c>
      <c r="E1222" t="s">
        <v>15</v>
      </c>
      <c r="F1222" t="s">
        <v>170</v>
      </c>
      <c r="G1222">
        <v>397</v>
      </c>
      <c r="H1222">
        <v>5.09</v>
      </c>
      <c r="I1222">
        <v>0.28000000000000003</v>
      </c>
      <c r="J1222">
        <f t="shared" si="76"/>
        <v>4.8099999999999996</v>
      </c>
      <c r="K1222" s="84">
        <f t="shared" si="77"/>
        <v>1909.57</v>
      </c>
      <c r="L1222" s="84">
        <f t="shared" si="78"/>
        <v>4.2566371681415927</v>
      </c>
      <c r="M1222" s="84">
        <f t="shared" si="79"/>
        <v>1689.8849557522124</v>
      </c>
      <c r="N1222" s="85" t="s">
        <v>1047</v>
      </c>
    </row>
    <row r="1223" spans="1:14">
      <c r="A1223" s="82">
        <v>43915</v>
      </c>
      <c r="C1223" t="s">
        <v>13</v>
      </c>
      <c r="D1223" t="s">
        <v>14</v>
      </c>
      <c r="E1223" t="s">
        <v>15</v>
      </c>
      <c r="F1223" t="s">
        <v>170</v>
      </c>
      <c r="G1223">
        <v>1004</v>
      </c>
      <c r="H1223">
        <v>5.09</v>
      </c>
      <c r="I1223">
        <v>0.28000000000000003</v>
      </c>
      <c r="J1223">
        <f t="shared" si="76"/>
        <v>4.8099999999999996</v>
      </c>
      <c r="K1223" s="84">
        <f t="shared" si="77"/>
        <v>4829.24</v>
      </c>
      <c r="L1223" s="84">
        <f t="shared" si="78"/>
        <v>4.2566371681415927</v>
      </c>
      <c r="M1223" s="84">
        <f t="shared" si="79"/>
        <v>4273.6637168141588</v>
      </c>
      <c r="N1223" s="85" t="s">
        <v>1047</v>
      </c>
    </row>
    <row r="1224" spans="1:14">
      <c r="A1224" s="82">
        <v>43915</v>
      </c>
      <c r="C1224" t="s">
        <v>13</v>
      </c>
      <c r="D1224" t="s">
        <v>14</v>
      </c>
      <c r="E1224" t="s">
        <v>15</v>
      </c>
      <c r="F1224" t="s">
        <v>170</v>
      </c>
      <c r="G1224">
        <v>898</v>
      </c>
      <c r="H1224">
        <v>5.09</v>
      </c>
      <c r="I1224">
        <v>0.28000000000000003</v>
      </c>
      <c r="J1224">
        <f t="shared" si="76"/>
        <v>4.8099999999999996</v>
      </c>
      <c r="K1224" s="84">
        <f t="shared" si="77"/>
        <v>4319.3799999999992</v>
      </c>
      <c r="L1224" s="84">
        <f t="shared" si="78"/>
        <v>4.2566371681415927</v>
      </c>
      <c r="M1224" s="84">
        <f t="shared" si="79"/>
        <v>3822.4601769911501</v>
      </c>
      <c r="N1224" s="85" t="s">
        <v>1047</v>
      </c>
    </row>
    <row r="1225" spans="1:14">
      <c r="A1225" s="82">
        <v>43915</v>
      </c>
      <c r="C1225" t="s">
        <v>13</v>
      </c>
      <c r="D1225" t="s">
        <v>14</v>
      </c>
      <c r="E1225" t="s">
        <v>15</v>
      </c>
      <c r="F1225" t="s">
        <v>170</v>
      </c>
      <c r="G1225">
        <v>1038</v>
      </c>
      <c r="H1225">
        <v>5.09</v>
      </c>
      <c r="I1225">
        <v>0.28000000000000003</v>
      </c>
      <c r="J1225">
        <f t="shared" si="76"/>
        <v>4.8099999999999996</v>
      </c>
      <c r="K1225" s="84">
        <f t="shared" si="77"/>
        <v>4992.78</v>
      </c>
      <c r="L1225" s="84">
        <f t="shared" si="78"/>
        <v>4.2566371681415927</v>
      </c>
      <c r="M1225" s="84">
        <f t="shared" si="79"/>
        <v>4418.3893805309735</v>
      </c>
      <c r="N1225" s="85" t="s">
        <v>1047</v>
      </c>
    </row>
    <row r="1226" spans="1:14">
      <c r="A1226" s="82">
        <v>43915</v>
      </c>
      <c r="C1226" t="s">
        <v>13</v>
      </c>
      <c r="D1226" t="s">
        <v>14</v>
      </c>
      <c r="E1226" t="s">
        <v>15</v>
      </c>
      <c r="F1226" t="s">
        <v>170</v>
      </c>
      <c r="G1226">
        <v>155</v>
      </c>
      <c r="H1226">
        <v>5.09</v>
      </c>
      <c r="I1226">
        <v>0.28000000000000003</v>
      </c>
      <c r="J1226">
        <f t="shared" si="76"/>
        <v>4.8099999999999996</v>
      </c>
      <c r="K1226" s="84">
        <f t="shared" si="77"/>
        <v>745.55</v>
      </c>
      <c r="L1226" s="84">
        <f t="shared" si="78"/>
        <v>4.2566371681415927</v>
      </c>
      <c r="M1226" s="84">
        <f t="shared" si="79"/>
        <v>659.77876106194685</v>
      </c>
      <c r="N1226" s="85" t="s">
        <v>1047</v>
      </c>
    </row>
    <row r="1227" spans="1:14">
      <c r="A1227" s="82">
        <v>43915</v>
      </c>
      <c r="C1227" t="s">
        <v>13</v>
      </c>
      <c r="D1227" t="s">
        <v>14</v>
      </c>
      <c r="E1227" t="s">
        <v>15</v>
      </c>
      <c r="F1227" t="s">
        <v>170</v>
      </c>
      <c r="G1227">
        <v>927</v>
      </c>
      <c r="H1227">
        <v>5.09</v>
      </c>
      <c r="I1227">
        <v>0.28000000000000003</v>
      </c>
      <c r="J1227">
        <f t="shared" si="76"/>
        <v>4.8099999999999996</v>
      </c>
      <c r="K1227" s="84">
        <f t="shared" si="77"/>
        <v>4458.87</v>
      </c>
      <c r="L1227" s="84">
        <f t="shared" si="78"/>
        <v>4.2566371681415927</v>
      </c>
      <c r="M1227" s="84">
        <f t="shared" si="79"/>
        <v>3945.9026548672564</v>
      </c>
      <c r="N1227" s="85" t="s">
        <v>1047</v>
      </c>
    </row>
    <row r="1228" spans="1:14">
      <c r="A1228" s="82">
        <v>43915</v>
      </c>
      <c r="C1228" t="s">
        <v>13</v>
      </c>
      <c r="D1228" t="s">
        <v>14</v>
      </c>
      <c r="E1228" t="s">
        <v>15</v>
      </c>
      <c r="F1228" t="s">
        <v>170</v>
      </c>
      <c r="G1228">
        <v>492</v>
      </c>
      <c r="H1228">
        <v>5.09</v>
      </c>
      <c r="I1228">
        <v>0.28000000000000003</v>
      </c>
      <c r="J1228">
        <f t="shared" si="76"/>
        <v>4.8099999999999996</v>
      </c>
      <c r="K1228" s="84">
        <f t="shared" si="77"/>
        <v>2366.52</v>
      </c>
      <c r="L1228" s="84">
        <f t="shared" si="78"/>
        <v>4.2566371681415927</v>
      </c>
      <c r="M1228" s="84">
        <f t="shared" si="79"/>
        <v>2094.2654867256638</v>
      </c>
      <c r="N1228" s="85" t="s">
        <v>1047</v>
      </c>
    </row>
    <row r="1229" spans="1:14">
      <c r="A1229" s="82">
        <v>43916</v>
      </c>
      <c r="C1229" t="s">
        <v>13</v>
      </c>
      <c r="D1229" t="s">
        <v>14</v>
      </c>
      <c r="E1229" t="s">
        <v>15</v>
      </c>
      <c r="F1229" t="s">
        <v>170</v>
      </c>
      <c r="G1229">
        <v>898</v>
      </c>
      <c r="H1229">
        <v>5.09</v>
      </c>
      <c r="I1229">
        <v>0.28000000000000003</v>
      </c>
      <c r="J1229">
        <f t="shared" si="76"/>
        <v>4.8099999999999996</v>
      </c>
      <c r="K1229" s="84">
        <f t="shared" si="77"/>
        <v>4319.3799999999992</v>
      </c>
      <c r="L1229" s="84">
        <f t="shared" si="78"/>
        <v>4.2566371681415927</v>
      </c>
      <c r="M1229" s="84">
        <f t="shared" si="79"/>
        <v>3822.4601769911501</v>
      </c>
      <c r="N1229" s="85" t="s">
        <v>1047</v>
      </c>
    </row>
    <row r="1230" spans="1:14">
      <c r="A1230" s="82">
        <v>43916</v>
      </c>
      <c r="C1230" t="s">
        <v>13</v>
      </c>
      <c r="D1230" t="s">
        <v>14</v>
      </c>
      <c r="E1230" t="s">
        <v>15</v>
      </c>
      <c r="F1230" t="s">
        <v>170</v>
      </c>
      <c r="G1230">
        <v>432</v>
      </c>
      <c r="H1230">
        <v>5.09</v>
      </c>
      <c r="I1230">
        <v>0.28000000000000003</v>
      </c>
      <c r="J1230">
        <f t="shared" si="76"/>
        <v>4.8099999999999996</v>
      </c>
      <c r="K1230" s="84">
        <f t="shared" si="77"/>
        <v>2077.9199999999996</v>
      </c>
      <c r="L1230" s="84">
        <f t="shared" si="78"/>
        <v>4.2566371681415927</v>
      </c>
      <c r="M1230" s="84">
        <f t="shared" si="79"/>
        <v>1838.8672566371681</v>
      </c>
      <c r="N1230" s="85" t="s">
        <v>1047</v>
      </c>
    </row>
    <row r="1231" spans="1:14">
      <c r="A1231" s="82">
        <v>43916</v>
      </c>
      <c r="C1231" t="s">
        <v>13</v>
      </c>
      <c r="D1231" t="s">
        <v>14</v>
      </c>
      <c r="E1231" t="s">
        <v>15</v>
      </c>
      <c r="F1231" t="s">
        <v>170</v>
      </c>
      <c r="G1231">
        <v>809</v>
      </c>
      <c r="H1231">
        <v>5.09</v>
      </c>
      <c r="I1231">
        <v>0.28000000000000003</v>
      </c>
      <c r="J1231">
        <f t="shared" si="76"/>
        <v>4.8099999999999996</v>
      </c>
      <c r="K1231" s="84">
        <f t="shared" si="77"/>
        <v>3891.2899999999995</v>
      </c>
      <c r="L1231" s="84">
        <f t="shared" si="78"/>
        <v>4.2566371681415927</v>
      </c>
      <c r="M1231" s="84">
        <f t="shared" si="79"/>
        <v>3443.6194690265484</v>
      </c>
      <c r="N1231" s="85" t="s">
        <v>1047</v>
      </c>
    </row>
    <row r="1232" spans="1:14">
      <c r="A1232" s="82">
        <v>43916</v>
      </c>
      <c r="C1232" t="s">
        <v>13</v>
      </c>
      <c r="D1232" t="s">
        <v>14</v>
      </c>
      <c r="E1232" t="s">
        <v>15</v>
      </c>
      <c r="F1232" t="s">
        <v>170</v>
      </c>
      <c r="G1232">
        <v>666</v>
      </c>
      <c r="H1232">
        <v>5.09</v>
      </c>
      <c r="I1232">
        <v>0.28000000000000003</v>
      </c>
      <c r="J1232">
        <f t="shared" si="76"/>
        <v>4.8099999999999996</v>
      </c>
      <c r="K1232" s="84">
        <f t="shared" si="77"/>
        <v>3203.4599999999996</v>
      </c>
      <c r="L1232" s="84">
        <f t="shared" si="78"/>
        <v>4.2566371681415927</v>
      </c>
      <c r="M1232" s="84">
        <f t="shared" si="79"/>
        <v>2834.9203539823006</v>
      </c>
      <c r="N1232" s="85" t="s">
        <v>1047</v>
      </c>
    </row>
    <row r="1233" spans="1:14">
      <c r="A1233" s="82">
        <v>43916</v>
      </c>
      <c r="C1233" t="s">
        <v>13</v>
      </c>
      <c r="D1233" t="s">
        <v>14</v>
      </c>
      <c r="E1233" t="s">
        <v>15</v>
      </c>
      <c r="F1233" t="s">
        <v>170</v>
      </c>
      <c r="G1233">
        <v>997</v>
      </c>
      <c r="H1233">
        <v>5.09</v>
      </c>
      <c r="I1233">
        <v>0.28000000000000003</v>
      </c>
      <c r="J1233">
        <f t="shared" si="76"/>
        <v>4.8099999999999996</v>
      </c>
      <c r="K1233" s="84">
        <f t="shared" si="77"/>
        <v>4795.57</v>
      </c>
      <c r="L1233" s="84">
        <f t="shared" si="78"/>
        <v>4.2566371681415927</v>
      </c>
      <c r="M1233" s="84">
        <f t="shared" si="79"/>
        <v>4243.8672566371679</v>
      </c>
      <c r="N1233" s="85" t="s">
        <v>1047</v>
      </c>
    </row>
    <row r="1234" spans="1:14">
      <c r="A1234" s="82">
        <v>43916</v>
      </c>
      <c r="C1234" t="s">
        <v>13</v>
      </c>
      <c r="D1234" t="s">
        <v>14</v>
      </c>
      <c r="E1234" t="s">
        <v>15</v>
      </c>
      <c r="F1234" t="s">
        <v>170</v>
      </c>
      <c r="G1234">
        <v>265</v>
      </c>
      <c r="H1234">
        <v>5.09</v>
      </c>
      <c r="I1234">
        <v>0.28000000000000003</v>
      </c>
      <c r="J1234">
        <f t="shared" si="76"/>
        <v>4.8099999999999996</v>
      </c>
      <c r="K1234" s="84">
        <f t="shared" si="77"/>
        <v>1274.6499999999999</v>
      </c>
      <c r="L1234" s="84">
        <f t="shared" si="78"/>
        <v>4.2566371681415927</v>
      </c>
      <c r="M1234" s="84">
        <f t="shared" si="79"/>
        <v>1128.0088495575221</v>
      </c>
      <c r="N1234" s="85" t="s">
        <v>1047</v>
      </c>
    </row>
    <row r="1235" spans="1:14">
      <c r="A1235" s="82">
        <v>43917</v>
      </c>
      <c r="C1235" t="s">
        <v>13</v>
      </c>
      <c r="D1235" t="s">
        <v>14</v>
      </c>
      <c r="E1235" t="s">
        <v>15</v>
      </c>
      <c r="F1235" t="s">
        <v>170</v>
      </c>
      <c r="G1235">
        <v>784</v>
      </c>
      <c r="H1235">
        <v>5.09</v>
      </c>
      <c r="I1235">
        <v>0.28000000000000003</v>
      </c>
      <c r="J1235">
        <f t="shared" si="76"/>
        <v>4.8099999999999996</v>
      </c>
      <c r="K1235" s="84">
        <f t="shared" si="77"/>
        <v>3771.0399999999995</v>
      </c>
      <c r="L1235" s="84">
        <f t="shared" si="78"/>
        <v>4.2566371681415927</v>
      </c>
      <c r="M1235" s="84">
        <f t="shared" si="79"/>
        <v>3337.2035398230087</v>
      </c>
      <c r="N1235" s="85" t="s">
        <v>1047</v>
      </c>
    </row>
    <row r="1236" spans="1:14">
      <c r="A1236" s="82">
        <v>43917</v>
      </c>
      <c r="C1236" t="s">
        <v>13</v>
      </c>
      <c r="D1236" t="s">
        <v>14</v>
      </c>
      <c r="E1236" t="s">
        <v>15</v>
      </c>
      <c r="F1236" t="s">
        <v>170</v>
      </c>
      <c r="G1236">
        <v>762</v>
      </c>
      <c r="H1236">
        <v>5.09</v>
      </c>
      <c r="I1236">
        <v>0.28000000000000003</v>
      </c>
      <c r="J1236">
        <f t="shared" si="76"/>
        <v>4.8099999999999996</v>
      </c>
      <c r="K1236" s="84">
        <f t="shared" si="77"/>
        <v>3665.22</v>
      </c>
      <c r="L1236" s="84">
        <f t="shared" si="78"/>
        <v>4.2566371681415927</v>
      </c>
      <c r="M1236" s="84">
        <f t="shared" si="79"/>
        <v>3243.5575221238937</v>
      </c>
      <c r="N1236" s="85" t="s">
        <v>1047</v>
      </c>
    </row>
    <row r="1237" spans="1:14">
      <c r="A1237" s="82">
        <v>43917</v>
      </c>
      <c r="C1237" t="s">
        <v>13</v>
      </c>
      <c r="D1237" t="s">
        <v>14</v>
      </c>
      <c r="E1237" t="s">
        <v>15</v>
      </c>
      <c r="F1237" t="s">
        <v>170</v>
      </c>
      <c r="G1237">
        <v>784</v>
      </c>
      <c r="H1237">
        <v>5.09</v>
      </c>
      <c r="I1237">
        <v>0.28000000000000003</v>
      </c>
      <c r="J1237">
        <f t="shared" si="76"/>
        <v>4.8099999999999996</v>
      </c>
      <c r="K1237" s="84">
        <f t="shared" si="77"/>
        <v>3771.0399999999995</v>
      </c>
      <c r="L1237" s="84">
        <f t="shared" si="78"/>
        <v>4.2566371681415927</v>
      </c>
      <c r="M1237" s="84">
        <f t="shared" si="79"/>
        <v>3337.2035398230087</v>
      </c>
      <c r="N1237" s="85" t="s">
        <v>1047</v>
      </c>
    </row>
    <row r="1238" spans="1:14">
      <c r="A1238" s="82">
        <v>43917</v>
      </c>
      <c r="C1238" t="s">
        <v>13</v>
      </c>
      <c r="D1238" t="s">
        <v>14</v>
      </c>
      <c r="E1238" t="s">
        <v>15</v>
      </c>
      <c r="F1238" t="s">
        <v>170</v>
      </c>
      <c r="G1238">
        <v>148</v>
      </c>
      <c r="H1238">
        <v>5.09</v>
      </c>
      <c r="I1238">
        <v>0.28000000000000003</v>
      </c>
      <c r="J1238">
        <f t="shared" si="76"/>
        <v>4.8099999999999996</v>
      </c>
      <c r="K1238" s="84">
        <f t="shared" si="77"/>
        <v>711.88</v>
      </c>
      <c r="L1238" s="84">
        <f t="shared" si="78"/>
        <v>4.2566371681415927</v>
      </c>
      <c r="M1238" s="84">
        <f t="shared" si="79"/>
        <v>629.98230088495575</v>
      </c>
      <c r="N1238" s="85" t="s">
        <v>1047</v>
      </c>
    </row>
    <row r="1239" spans="1:14">
      <c r="A1239" s="82">
        <v>43917</v>
      </c>
      <c r="C1239" t="s">
        <v>13</v>
      </c>
      <c r="D1239" t="s">
        <v>14</v>
      </c>
      <c r="E1239" t="s">
        <v>15</v>
      </c>
      <c r="F1239" t="s">
        <v>170</v>
      </c>
      <c r="G1239">
        <v>1054</v>
      </c>
      <c r="H1239">
        <v>5.09</v>
      </c>
      <c r="I1239">
        <v>0.28000000000000003</v>
      </c>
      <c r="J1239">
        <f t="shared" si="76"/>
        <v>4.8099999999999996</v>
      </c>
      <c r="K1239" s="84">
        <f t="shared" si="77"/>
        <v>5069.74</v>
      </c>
      <c r="L1239" s="84">
        <f t="shared" si="78"/>
        <v>4.2566371681415927</v>
      </c>
      <c r="M1239" s="84">
        <f t="shared" si="79"/>
        <v>4486.4955752212391</v>
      </c>
      <c r="N1239" s="85" t="s">
        <v>1047</v>
      </c>
    </row>
    <row r="1240" spans="1:14">
      <c r="A1240" s="82">
        <v>43917</v>
      </c>
      <c r="C1240" t="s">
        <v>13</v>
      </c>
      <c r="D1240" t="s">
        <v>14</v>
      </c>
      <c r="E1240" t="s">
        <v>15</v>
      </c>
      <c r="F1240" t="s">
        <v>170</v>
      </c>
      <c r="G1240">
        <v>1287</v>
      </c>
      <c r="H1240">
        <v>5.09</v>
      </c>
      <c r="I1240">
        <v>0.28000000000000003</v>
      </c>
      <c r="J1240">
        <f t="shared" si="76"/>
        <v>4.8099999999999996</v>
      </c>
      <c r="K1240" s="84">
        <f t="shared" si="77"/>
        <v>6190.4699999999993</v>
      </c>
      <c r="L1240" s="84">
        <f t="shared" si="78"/>
        <v>4.2566371681415927</v>
      </c>
      <c r="M1240" s="84">
        <f t="shared" si="79"/>
        <v>5478.2920353982299</v>
      </c>
      <c r="N1240" s="85" t="s">
        <v>1047</v>
      </c>
    </row>
    <row r="1241" spans="1:14">
      <c r="A1241" s="82">
        <v>43917</v>
      </c>
      <c r="C1241" t="s">
        <v>13</v>
      </c>
      <c r="D1241" t="s">
        <v>14</v>
      </c>
      <c r="E1241" t="s">
        <v>15</v>
      </c>
      <c r="F1241" t="s">
        <v>170</v>
      </c>
      <c r="G1241">
        <v>256</v>
      </c>
      <c r="H1241">
        <v>5.09</v>
      </c>
      <c r="I1241">
        <v>0.28000000000000003</v>
      </c>
      <c r="J1241">
        <f t="shared" si="76"/>
        <v>4.8099999999999996</v>
      </c>
      <c r="K1241" s="84">
        <f t="shared" si="77"/>
        <v>1231.3599999999999</v>
      </c>
      <c r="L1241" s="84">
        <f t="shared" si="78"/>
        <v>4.2566371681415927</v>
      </c>
      <c r="M1241" s="84">
        <f t="shared" si="79"/>
        <v>1089.6991150442477</v>
      </c>
      <c r="N1241" s="85" t="s">
        <v>1047</v>
      </c>
    </row>
    <row r="1242" spans="1:14">
      <c r="A1242" s="82">
        <v>43918</v>
      </c>
      <c r="C1242" t="s">
        <v>13</v>
      </c>
      <c r="D1242" t="s">
        <v>14</v>
      </c>
      <c r="E1242" t="s">
        <v>15</v>
      </c>
      <c r="F1242" t="s">
        <v>170</v>
      </c>
      <c r="G1242">
        <v>726</v>
      </c>
      <c r="H1242">
        <v>5.09</v>
      </c>
      <c r="I1242">
        <v>0.28000000000000003</v>
      </c>
      <c r="J1242">
        <f t="shared" si="76"/>
        <v>4.8099999999999996</v>
      </c>
      <c r="K1242" s="84">
        <f t="shared" si="77"/>
        <v>3492.0599999999995</v>
      </c>
      <c r="L1242" s="84">
        <f t="shared" si="78"/>
        <v>4.2566371681415927</v>
      </c>
      <c r="M1242" s="84">
        <f t="shared" si="79"/>
        <v>3090.3185840707961</v>
      </c>
      <c r="N1242" s="85" t="s">
        <v>1047</v>
      </c>
    </row>
    <row r="1243" spans="1:14">
      <c r="A1243" s="82">
        <v>43918</v>
      </c>
      <c r="C1243" t="s">
        <v>13</v>
      </c>
      <c r="D1243" t="s">
        <v>14</v>
      </c>
      <c r="E1243" t="s">
        <v>15</v>
      </c>
      <c r="F1243" t="s">
        <v>170</v>
      </c>
      <c r="G1243">
        <v>978</v>
      </c>
      <c r="H1243">
        <v>5.09</v>
      </c>
      <c r="I1243">
        <v>0.28000000000000003</v>
      </c>
      <c r="J1243">
        <f t="shared" si="76"/>
        <v>4.8099999999999996</v>
      </c>
      <c r="K1243" s="84">
        <f t="shared" si="77"/>
        <v>4704.1799999999994</v>
      </c>
      <c r="L1243" s="84">
        <f t="shared" si="78"/>
        <v>4.2566371681415927</v>
      </c>
      <c r="M1243" s="84">
        <f t="shared" si="79"/>
        <v>4162.9911504424772</v>
      </c>
      <c r="N1243" s="85" t="s">
        <v>1047</v>
      </c>
    </row>
    <row r="1244" spans="1:14">
      <c r="A1244" s="82">
        <v>43918</v>
      </c>
      <c r="C1244" t="s">
        <v>13</v>
      </c>
      <c r="D1244" t="s">
        <v>14</v>
      </c>
      <c r="E1244" t="s">
        <v>15</v>
      </c>
      <c r="F1244" t="s">
        <v>170</v>
      </c>
      <c r="G1244">
        <v>199</v>
      </c>
      <c r="H1244">
        <v>5.09</v>
      </c>
      <c r="I1244">
        <v>0.28000000000000003</v>
      </c>
      <c r="J1244">
        <f t="shared" si="76"/>
        <v>4.8099999999999996</v>
      </c>
      <c r="K1244" s="84">
        <f t="shared" si="77"/>
        <v>957.18999999999994</v>
      </c>
      <c r="L1244" s="84">
        <f t="shared" si="78"/>
        <v>4.2566371681415927</v>
      </c>
      <c r="M1244" s="84">
        <f t="shared" si="79"/>
        <v>847.07079646017689</v>
      </c>
      <c r="N1244" s="85" t="s">
        <v>1047</v>
      </c>
    </row>
    <row r="1245" spans="1:14">
      <c r="A1245" s="82">
        <v>43918</v>
      </c>
      <c r="C1245" t="s">
        <v>13</v>
      </c>
      <c r="D1245" t="s">
        <v>14</v>
      </c>
      <c r="E1245" t="s">
        <v>15</v>
      </c>
      <c r="F1245" t="s">
        <v>170</v>
      </c>
      <c r="G1245">
        <v>735</v>
      </c>
      <c r="H1245">
        <v>5.09</v>
      </c>
      <c r="I1245">
        <v>0.28000000000000003</v>
      </c>
      <c r="J1245">
        <f t="shared" si="76"/>
        <v>4.8099999999999996</v>
      </c>
      <c r="K1245" s="84">
        <f t="shared" si="77"/>
        <v>3535.35</v>
      </c>
      <c r="L1245" s="84">
        <f t="shared" si="78"/>
        <v>4.2566371681415927</v>
      </c>
      <c r="M1245" s="84">
        <f t="shared" si="79"/>
        <v>3128.6283185840707</v>
      </c>
      <c r="N1245" s="85" t="s">
        <v>1047</v>
      </c>
    </row>
    <row r="1246" spans="1:14">
      <c r="A1246" s="82">
        <v>43918</v>
      </c>
      <c r="C1246" t="s">
        <v>13</v>
      </c>
      <c r="D1246" t="s">
        <v>14</v>
      </c>
      <c r="E1246" t="s">
        <v>15</v>
      </c>
      <c r="F1246" t="s">
        <v>170</v>
      </c>
      <c r="G1246">
        <v>1023</v>
      </c>
      <c r="H1246">
        <v>5.09</v>
      </c>
      <c r="I1246">
        <v>0.28000000000000003</v>
      </c>
      <c r="J1246">
        <f t="shared" si="76"/>
        <v>4.8099999999999996</v>
      </c>
      <c r="K1246" s="84">
        <f t="shared" si="77"/>
        <v>4920.6299999999992</v>
      </c>
      <c r="L1246" s="84">
        <f t="shared" si="78"/>
        <v>4.2566371681415927</v>
      </c>
      <c r="M1246" s="84">
        <f t="shared" si="79"/>
        <v>4354.5398230088495</v>
      </c>
      <c r="N1246" s="85" t="s">
        <v>1047</v>
      </c>
    </row>
    <row r="1247" spans="1:14">
      <c r="A1247" s="82">
        <v>43919</v>
      </c>
      <c r="C1247" t="s">
        <v>13</v>
      </c>
      <c r="D1247" t="s">
        <v>14</v>
      </c>
      <c r="E1247" t="s">
        <v>15</v>
      </c>
      <c r="F1247" t="s">
        <v>170</v>
      </c>
      <c r="G1247">
        <v>352</v>
      </c>
      <c r="H1247">
        <v>5.09</v>
      </c>
      <c r="I1247">
        <v>0.28000000000000003</v>
      </c>
      <c r="J1247">
        <f t="shared" si="76"/>
        <v>4.8099999999999996</v>
      </c>
      <c r="K1247" s="84">
        <f t="shared" si="77"/>
        <v>1693.12</v>
      </c>
      <c r="L1247" s="84">
        <f t="shared" si="78"/>
        <v>4.2566371681415927</v>
      </c>
      <c r="M1247" s="84">
        <f t="shared" si="79"/>
        <v>1498.3362831858406</v>
      </c>
      <c r="N1247" s="85" t="s">
        <v>1047</v>
      </c>
    </row>
    <row r="1248" spans="1:14">
      <c r="A1248" s="82">
        <v>43919</v>
      </c>
      <c r="C1248" t="s">
        <v>13</v>
      </c>
      <c r="D1248" t="s">
        <v>14</v>
      </c>
      <c r="E1248" t="s">
        <v>15</v>
      </c>
      <c r="F1248" t="s">
        <v>170</v>
      </c>
      <c r="G1248">
        <v>969</v>
      </c>
      <c r="H1248">
        <v>5.09</v>
      </c>
      <c r="I1248">
        <v>0.28000000000000003</v>
      </c>
      <c r="J1248">
        <f t="shared" si="76"/>
        <v>4.8099999999999996</v>
      </c>
      <c r="K1248" s="84">
        <f t="shared" si="77"/>
        <v>4660.8899999999994</v>
      </c>
      <c r="L1248" s="84">
        <f t="shared" si="78"/>
        <v>4.2566371681415927</v>
      </c>
      <c r="M1248" s="84">
        <f t="shared" si="79"/>
        <v>4124.6814159292035</v>
      </c>
      <c r="N1248" s="85" t="s">
        <v>1047</v>
      </c>
    </row>
    <row r="1249" spans="1:14">
      <c r="A1249" s="82">
        <v>43919</v>
      </c>
      <c r="C1249" t="s">
        <v>13</v>
      </c>
      <c r="D1249" t="s">
        <v>14</v>
      </c>
      <c r="E1249" t="s">
        <v>15</v>
      </c>
      <c r="F1249" t="s">
        <v>170</v>
      </c>
      <c r="G1249">
        <v>1187</v>
      </c>
      <c r="H1249">
        <v>5.09</v>
      </c>
      <c r="I1249">
        <v>0.28000000000000003</v>
      </c>
      <c r="J1249">
        <f t="shared" si="76"/>
        <v>4.8099999999999996</v>
      </c>
      <c r="K1249" s="84">
        <f t="shared" si="77"/>
        <v>5709.4699999999993</v>
      </c>
      <c r="L1249" s="84">
        <f t="shared" si="78"/>
        <v>4.2566371681415927</v>
      </c>
      <c r="M1249" s="84">
        <f t="shared" si="79"/>
        <v>5052.6283185840703</v>
      </c>
      <c r="N1249" s="85" t="s">
        <v>1047</v>
      </c>
    </row>
    <row r="1250" spans="1:14">
      <c r="A1250" s="82">
        <v>43919</v>
      </c>
      <c r="C1250" t="s">
        <v>13</v>
      </c>
      <c r="D1250" t="s">
        <v>14</v>
      </c>
      <c r="E1250" t="s">
        <v>15</v>
      </c>
      <c r="F1250" t="s">
        <v>170</v>
      </c>
      <c r="G1250">
        <v>353</v>
      </c>
      <c r="H1250">
        <v>5.09</v>
      </c>
      <c r="I1250">
        <v>0.28000000000000003</v>
      </c>
      <c r="J1250">
        <f t="shared" si="76"/>
        <v>4.8099999999999996</v>
      </c>
      <c r="K1250" s="84">
        <f t="shared" si="77"/>
        <v>1697.9299999999998</v>
      </c>
      <c r="L1250" s="84">
        <f t="shared" si="78"/>
        <v>4.2566371681415927</v>
      </c>
      <c r="M1250" s="84">
        <f t="shared" si="79"/>
        <v>1502.5929203539822</v>
      </c>
      <c r="N1250" s="85" t="s">
        <v>1047</v>
      </c>
    </row>
    <row r="1251" spans="1:14">
      <c r="A1251" s="82">
        <v>43919</v>
      </c>
      <c r="C1251" t="s">
        <v>13</v>
      </c>
      <c r="D1251" t="s">
        <v>14</v>
      </c>
      <c r="E1251" t="s">
        <v>15</v>
      </c>
      <c r="F1251" t="s">
        <v>170</v>
      </c>
      <c r="G1251">
        <v>584</v>
      </c>
      <c r="H1251">
        <v>5.09</v>
      </c>
      <c r="I1251">
        <v>0.28000000000000003</v>
      </c>
      <c r="J1251">
        <f t="shared" si="76"/>
        <v>4.8099999999999996</v>
      </c>
      <c r="K1251" s="84">
        <f t="shared" si="77"/>
        <v>2809.04</v>
      </c>
      <c r="L1251" s="84">
        <f t="shared" si="78"/>
        <v>4.2566371681415927</v>
      </c>
      <c r="M1251" s="84">
        <f t="shared" si="79"/>
        <v>2485.8761061946902</v>
      </c>
      <c r="N1251" s="85" t="s">
        <v>1047</v>
      </c>
    </row>
    <row r="1252" spans="1:14">
      <c r="A1252" s="82">
        <v>43919</v>
      </c>
      <c r="C1252" t="s">
        <v>13</v>
      </c>
      <c r="D1252" t="s">
        <v>14</v>
      </c>
      <c r="E1252" t="s">
        <v>15</v>
      </c>
      <c r="F1252" t="s">
        <v>170</v>
      </c>
      <c r="G1252">
        <v>741</v>
      </c>
      <c r="H1252">
        <v>5.09</v>
      </c>
      <c r="I1252">
        <v>0.28000000000000003</v>
      </c>
      <c r="J1252">
        <f t="shared" si="76"/>
        <v>4.8099999999999996</v>
      </c>
      <c r="K1252" s="84">
        <f t="shared" si="77"/>
        <v>3564.2099999999996</v>
      </c>
      <c r="L1252" s="84">
        <f t="shared" si="78"/>
        <v>4.2566371681415927</v>
      </c>
      <c r="M1252" s="84">
        <f t="shared" si="79"/>
        <v>3154.1681415929202</v>
      </c>
      <c r="N1252" s="85" t="s">
        <v>1047</v>
      </c>
    </row>
    <row r="1253" spans="1:14">
      <c r="A1253" s="82">
        <v>43919</v>
      </c>
      <c r="C1253" t="s">
        <v>13</v>
      </c>
      <c r="D1253" t="s">
        <v>14</v>
      </c>
      <c r="E1253" t="s">
        <v>15</v>
      </c>
      <c r="F1253" t="s">
        <v>170</v>
      </c>
      <c r="G1253">
        <v>914</v>
      </c>
      <c r="H1253">
        <v>5.09</v>
      </c>
      <c r="I1253">
        <v>0.28000000000000003</v>
      </c>
      <c r="J1253">
        <f t="shared" si="76"/>
        <v>4.8099999999999996</v>
      </c>
      <c r="K1253" s="84">
        <f t="shared" si="77"/>
        <v>4396.3399999999992</v>
      </c>
      <c r="L1253" s="84">
        <f t="shared" si="78"/>
        <v>4.2566371681415927</v>
      </c>
      <c r="M1253" s="84">
        <f t="shared" si="79"/>
        <v>3890.5663716814156</v>
      </c>
      <c r="N1253" s="85" t="s">
        <v>1047</v>
      </c>
    </row>
    <row r="1254" spans="1:14">
      <c r="A1254" s="82">
        <v>43920</v>
      </c>
      <c r="C1254" t="s">
        <v>13</v>
      </c>
      <c r="D1254" t="s">
        <v>14</v>
      </c>
      <c r="E1254" t="s">
        <v>15</v>
      </c>
      <c r="F1254" t="s">
        <v>170</v>
      </c>
      <c r="G1254">
        <v>957</v>
      </c>
      <c r="H1254">
        <v>5.09</v>
      </c>
      <c r="I1254">
        <v>0.28000000000000003</v>
      </c>
      <c r="J1254">
        <f t="shared" si="76"/>
        <v>4.8099999999999996</v>
      </c>
      <c r="K1254" s="84">
        <f t="shared" si="77"/>
        <v>4603.17</v>
      </c>
      <c r="L1254" s="84">
        <f t="shared" si="78"/>
        <v>4.2566371681415927</v>
      </c>
      <c r="M1254" s="84">
        <f t="shared" si="79"/>
        <v>4073.6017699115041</v>
      </c>
      <c r="N1254" s="85" t="s">
        <v>1047</v>
      </c>
    </row>
    <row r="1255" spans="1:14">
      <c r="A1255" s="82">
        <v>43920</v>
      </c>
      <c r="C1255" t="s">
        <v>13</v>
      </c>
      <c r="D1255" t="s">
        <v>14</v>
      </c>
      <c r="E1255" t="s">
        <v>15</v>
      </c>
      <c r="F1255" t="s">
        <v>170</v>
      </c>
      <c r="G1255">
        <v>274</v>
      </c>
      <c r="H1255">
        <v>5.09</v>
      </c>
      <c r="I1255">
        <v>0.28000000000000003</v>
      </c>
      <c r="J1255">
        <f t="shared" si="76"/>
        <v>4.8099999999999996</v>
      </c>
      <c r="K1255" s="84">
        <f t="shared" si="77"/>
        <v>1317.9399999999998</v>
      </c>
      <c r="L1255" s="84">
        <f t="shared" si="78"/>
        <v>4.2566371681415927</v>
      </c>
      <c r="M1255" s="84">
        <f t="shared" si="79"/>
        <v>1166.3185840707963</v>
      </c>
      <c r="N1255" s="85" t="s">
        <v>1047</v>
      </c>
    </row>
    <row r="1256" spans="1:14">
      <c r="A1256" s="82">
        <v>43920</v>
      </c>
      <c r="C1256" t="s">
        <v>13</v>
      </c>
      <c r="D1256" t="s">
        <v>14</v>
      </c>
      <c r="E1256" t="s">
        <v>15</v>
      </c>
      <c r="F1256" t="s">
        <v>170</v>
      </c>
      <c r="G1256">
        <v>1101</v>
      </c>
      <c r="H1256">
        <v>5.09</v>
      </c>
      <c r="I1256">
        <v>0.28000000000000003</v>
      </c>
      <c r="J1256">
        <f t="shared" si="76"/>
        <v>4.8099999999999996</v>
      </c>
      <c r="K1256" s="84">
        <f t="shared" si="77"/>
        <v>5295.8099999999995</v>
      </c>
      <c r="L1256" s="84">
        <f t="shared" si="78"/>
        <v>4.2566371681415927</v>
      </c>
      <c r="M1256" s="84">
        <f t="shared" si="79"/>
        <v>4686.5575221238932</v>
      </c>
      <c r="N1256" s="85" t="s">
        <v>1047</v>
      </c>
    </row>
    <row r="1257" spans="1:14">
      <c r="A1257" s="82">
        <v>43921</v>
      </c>
      <c r="C1257" t="s">
        <v>13</v>
      </c>
      <c r="D1257" t="s">
        <v>14</v>
      </c>
      <c r="E1257" t="s">
        <v>15</v>
      </c>
      <c r="F1257" t="s">
        <v>170</v>
      </c>
      <c r="G1257">
        <v>1018</v>
      </c>
      <c r="H1257">
        <v>5.09</v>
      </c>
      <c r="I1257">
        <v>0.28000000000000003</v>
      </c>
      <c r="J1257">
        <f t="shared" si="76"/>
        <v>4.8099999999999996</v>
      </c>
      <c r="K1257" s="84">
        <f t="shared" si="77"/>
        <v>4896.58</v>
      </c>
      <c r="L1257" s="84">
        <f t="shared" si="78"/>
        <v>4.2566371681415927</v>
      </c>
      <c r="M1257" s="84">
        <f t="shared" si="79"/>
        <v>4333.2566371681414</v>
      </c>
      <c r="N1257" s="85" t="s">
        <v>1047</v>
      </c>
    </row>
    <row r="1258" spans="1:14">
      <c r="A1258" s="82">
        <v>43921</v>
      </c>
      <c r="C1258" t="s">
        <v>13</v>
      </c>
      <c r="D1258" t="s">
        <v>14</v>
      </c>
      <c r="E1258" t="s">
        <v>15</v>
      </c>
      <c r="F1258" t="s">
        <v>170</v>
      </c>
      <c r="G1258">
        <v>992</v>
      </c>
      <c r="H1258">
        <v>5.09</v>
      </c>
      <c r="I1258">
        <v>0.28000000000000003</v>
      </c>
      <c r="J1258">
        <f t="shared" si="76"/>
        <v>4.8099999999999996</v>
      </c>
      <c r="K1258" s="84">
        <f t="shared" si="77"/>
        <v>4771.5199999999995</v>
      </c>
      <c r="L1258" s="84">
        <f t="shared" si="78"/>
        <v>4.2566371681415927</v>
      </c>
      <c r="M1258" s="84">
        <f t="shared" si="79"/>
        <v>4222.5840707964599</v>
      </c>
      <c r="N1258" s="85" t="s">
        <v>1047</v>
      </c>
    </row>
    <row r="1259" spans="1:14">
      <c r="A1259" s="82">
        <v>43921</v>
      </c>
      <c r="C1259" t="s">
        <v>13</v>
      </c>
      <c r="D1259" t="s">
        <v>14</v>
      </c>
      <c r="E1259" t="s">
        <v>15</v>
      </c>
      <c r="F1259" t="s">
        <v>170</v>
      </c>
      <c r="G1259">
        <v>151</v>
      </c>
      <c r="H1259">
        <v>5.09</v>
      </c>
      <c r="I1259">
        <v>0.28000000000000003</v>
      </c>
      <c r="J1259">
        <f t="shared" si="76"/>
        <v>4.8099999999999996</v>
      </c>
      <c r="K1259" s="84">
        <f t="shared" si="77"/>
        <v>726.31</v>
      </c>
      <c r="L1259" s="84">
        <f t="shared" si="78"/>
        <v>4.2566371681415927</v>
      </c>
      <c r="M1259" s="84">
        <f t="shared" si="79"/>
        <v>642.75221238938047</v>
      </c>
      <c r="N1259" s="85" t="s">
        <v>1047</v>
      </c>
    </row>
    <row r="1260" spans="1:14">
      <c r="A1260" s="82">
        <v>43923</v>
      </c>
      <c r="C1260" t="s">
        <v>13</v>
      </c>
      <c r="D1260" t="s">
        <v>14</v>
      </c>
      <c r="E1260" t="s">
        <v>15</v>
      </c>
      <c r="F1260" t="s">
        <v>170</v>
      </c>
      <c r="G1260">
        <v>666</v>
      </c>
      <c r="H1260">
        <v>5.09</v>
      </c>
      <c r="I1260">
        <v>0.28000000000000003</v>
      </c>
      <c r="J1260">
        <f t="shared" si="76"/>
        <v>4.8099999999999996</v>
      </c>
      <c r="K1260" s="84">
        <f t="shared" si="77"/>
        <v>3203.4599999999996</v>
      </c>
      <c r="L1260" s="84">
        <f t="shared" si="78"/>
        <v>4.2566371681415927</v>
      </c>
      <c r="M1260" s="84">
        <f t="shared" si="79"/>
        <v>2834.9203539823006</v>
      </c>
      <c r="N1260" s="85" t="s">
        <v>1047</v>
      </c>
    </row>
    <row r="1261" spans="1:14">
      <c r="A1261" s="82">
        <v>43923</v>
      </c>
      <c r="C1261" t="s">
        <v>13</v>
      </c>
      <c r="D1261" t="s">
        <v>14</v>
      </c>
      <c r="E1261" t="s">
        <v>15</v>
      </c>
      <c r="F1261" t="s">
        <v>170</v>
      </c>
      <c r="G1261">
        <v>570</v>
      </c>
      <c r="H1261">
        <v>5.09</v>
      </c>
      <c r="I1261">
        <v>0.28000000000000003</v>
      </c>
      <c r="J1261">
        <f t="shared" si="76"/>
        <v>4.8099999999999996</v>
      </c>
      <c r="K1261" s="84">
        <f t="shared" si="77"/>
        <v>2741.7</v>
      </c>
      <c r="L1261" s="84">
        <f t="shared" si="78"/>
        <v>4.2566371681415927</v>
      </c>
      <c r="M1261" s="84">
        <f t="shared" si="79"/>
        <v>2426.283185840708</v>
      </c>
      <c r="N1261" s="85" t="s">
        <v>1047</v>
      </c>
    </row>
    <row r="1262" spans="1:14">
      <c r="A1262" s="82">
        <v>43924</v>
      </c>
      <c r="C1262" t="s">
        <v>13</v>
      </c>
      <c r="D1262" t="s">
        <v>14</v>
      </c>
      <c r="E1262" t="s">
        <v>15</v>
      </c>
      <c r="F1262" t="s">
        <v>170</v>
      </c>
      <c r="G1262">
        <v>991</v>
      </c>
      <c r="H1262">
        <v>5.09</v>
      </c>
      <c r="I1262">
        <v>0.28000000000000003</v>
      </c>
      <c r="J1262">
        <f t="shared" si="76"/>
        <v>4.8099999999999996</v>
      </c>
      <c r="K1262" s="84">
        <f t="shared" si="77"/>
        <v>4766.71</v>
      </c>
      <c r="L1262" s="84">
        <f t="shared" si="78"/>
        <v>4.2566371681415927</v>
      </c>
      <c r="M1262" s="84">
        <f t="shared" si="79"/>
        <v>4218.3274336283184</v>
      </c>
      <c r="N1262" s="85" t="s">
        <v>1047</v>
      </c>
    </row>
    <row r="1263" spans="1:14">
      <c r="A1263" s="82">
        <v>43924</v>
      </c>
      <c r="C1263" t="s">
        <v>13</v>
      </c>
      <c r="D1263" t="s">
        <v>14</v>
      </c>
      <c r="E1263" t="s">
        <v>15</v>
      </c>
      <c r="F1263" t="s">
        <v>170</v>
      </c>
      <c r="G1263">
        <v>922</v>
      </c>
      <c r="H1263">
        <v>5.09</v>
      </c>
      <c r="I1263">
        <v>0.28000000000000003</v>
      </c>
      <c r="J1263">
        <f t="shared" si="76"/>
        <v>4.8099999999999996</v>
      </c>
      <c r="K1263" s="84">
        <f t="shared" si="77"/>
        <v>4434.82</v>
      </c>
      <c r="L1263" s="84">
        <f t="shared" si="78"/>
        <v>4.2566371681415927</v>
      </c>
      <c r="M1263" s="84">
        <f t="shared" si="79"/>
        <v>3924.6194690265484</v>
      </c>
      <c r="N1263" s="85" t="s">
        <v>1047</v>
      </c>
    </row>
    <row r="1264" spans="1:14">
      <c r="A1264" s="82">
        <v>43925</v>
      </c>
      <c r="C1264" t="s">
        <v>13</v>
      </c>
      <c r="D1264" t="s">
        <v>14</v>
      </c>
      <c r="E1264" t="s">
        <v>15</v>
      </c>
      <c r="F1264" t="s">
        <v>170</v>
      </c>
      <c r="G1264">
        <v>581</v>
      </c>
      <c r="H1264">
        <v>5.09</v>
      </c>
      <c r="I1264">
        <v>0.28000000000000003</v>
      </c>
      <c r="J1264">
        <f t="shared" si="76"/>
        <v>4.8099999999999996</v>
      </c>
      <c r="K1264" s="84">
        <f t="shared" si="77"/>
        <v>2794.6099999999997</v>
      </c>
      <c r="L1264" s="84">
        <f t="shared" si="78"/>
        <v>4.2566371681415927</v>
      </c>
      <c r="M1264" s="84">
        <f t="shared" si="79"/>
        <v>2473.1061946902655</v>
      </c>
      <c r="N1264" s="85" t="s">
        <v>1047</v>
      </c>
    </row>
    <row r="1265" spans="1:14">
      <c r="A1265" s="82">
        <v>43925</v>
      </c>
      <c r="C1265" t="s">
        <v>13</v>
      </c>
      <c r="D1265" t="s">
        <v>14</v>
      </c>
      <c r="E1265" t="s">
        <v>15</v>
      </c>
      <c r="F1265" t="s">
        <v>170</v>
      </c>
      <c r="G1265">
        <v>769</v>
      </c>
      <c r="H1265">
        <v>5.09</v>
      </c>
      <c r="I1265">
        <v>0.28000000000000003</v>
      </c>
      <c r="J1265">
        <f t="shared" si="76"/>
        <v>4.8099999999999996</v>
      </c>
      <c r="K1265" s="84">
        <f t="shared" si="77"/>
        <v>3698.89</v>
      </c>
      <c r="L1265" s="84">
        <f t="shared" si="78"/>
        <v>4.2566371681415927</v>
      </c>
      <c r="M1265" s="84">
        <f t="shared" si="79"/>
        <v>3273.3539823008846</v>
      </c>
      <c r="N1265" s="85" t="s">
        <v>1047</v>
      </c>
    </row>
    <row r="1266" spans="1:14">
      <c r="A1266" s="82">
        <v>43926</v>
      </c>
      <c r="C1266" t="s">
        <v>13</v>
      </c>
      <c r="D1266" t="s">
        <v>14</v>
      </c>
      <c r="E1266" t="s">
        <v>15</v>
      </c>
      <c r="F1266" t="s">
        <v>170</v>
      </c>
      <c r="G1266">
        <v>974</v>
      </c>
      <c r="H1266">
        <v>5.09</v>
      </c>
      <c r="I1266">
        <v>0.28000000000000003</v>
      </c>
      <c r="J1266">
        <f t="shared" si="76"/>
        <v>4.8099999999999996</v>
      </c>
      <c r="K1266" s="84">
        <f t="shared" si="77"/>
        <v>4684.9399999999996</v>
      </c>
      <c r="L1266" s="84">
        <f t="shared" si="78"/>
        <v>4.2566371681415927</v>
      </c>
      <c r="M1266" s="84">
        <f t="shared" si="79"/>
        <v>4145.9646017699115</v>
      </c>
      <c r="N1266" s="85" t="s">
        <v>1047</v>
      </c>
    </row>
    <row r="1267" spans="1:14">
      <c r="A1267" s="82">
        <v>43926</v>
      </c>
      <c r="C1267" t="s">
        <v>13</v>
      </c>
      <c r="D1267" t="s">
        <v>14</v>
      </c>
      <c r="E1267" t="s">
        <v>15</v>
      </c>
      <c r="F1267" t="s">
        <v>170</v>
      </c>
      <c r="G1267">
        <v>609</v>
      </c>
      <c r="H1267">
        <v>5.09</v>
      </c>
      <c r="I1267">
        <v>0.28000000000000003</v>
      </c>
      <c r="J1267">
        <f t="shared" si="76"/>
        <v>4.8099999999999996</v>
      </c>
      <c r="K1267" s="84">
        <f t="shared" si="77"/>
        <v>2929.29</v>
      </c>
      <c r="L1267" s="84">
        <f t="shared" si="78"/>
        <v>4.2566371681415927</v>
      </c>
      <c r="M1267" s="84">
        <f t="shared" si="79"/>
        <v>2592.2920353982299</v>
      </c>
      <c r="N1267" s="85" t="s">
        <v>1047</v>
      </c>
    </row>
    <row r="1268" spans="1:14">
      <c r="A1268" s="82">
        <v>43927</v>
      </c>
      <c r="C1268" t="s">
        <v>13</v>
      </c>
      <c r="D1268" t="s">
        <v>14</v>
      </c>
      <c r="E1268" t="s">
        <v>15</v>
      </c>
      <c r="F1268" t="s">
        <v>170</v>
      </c>
      <c r="G1268">
        <v>534</v>
      </c>
      <c r="H1268">
        <v>5.09</v>
      </c>
      <c r="I1268">
        <v>0.28000000000000003</v>
      </c>
      <c r="J1268">
        <f t="shared" si="76"/>
        <v>4.8099999999999996</v>
      </c>
      <c r="K1268" s="84">
        <f t="shared" si="77"/>
        <v>2568.54</v>
      </c>
      <c r="L1268" s="84">
        <f t="shared" si="78"/>
        <v>4.2566371681415927</v>
      </c>
      <c r="M1268" s="84">
        <f t="shared" si="79"/>
        <v>2273.0442477876104</v>
      </c>
      <c r="N1268" s="85" t="s">
        <v>1047</v>
      </c>
    </row>
    <row r="1269" spans="1:14">
      <c r="A1269" s="82">
        <v>43927</v>
      </c>
      <c r="C1269" t="s">
        <v>13</v>
      </c>
      <c r="D1269" t="s">
        <v>14</v>
      </c>
      <c r="E1269" t="s">
        <v>15</v>
      </c>
      <c r="F1269" t="s">
        <v>170</v>
      </c>
      <c r="G1269">
        <v>1119</v>
      </c>
      <c r="H1269">
        <v>5.09</v>
      </c>
      <c r="I1269">
        <v>0.28000000000000003</v>
      </c>
      <c r="J1269">
        <f t="shared" si="76"/>
        <v>4.8099999999999996</v>
      </c>
      <c r="K1269" s="84">
        <f t="shared" si="77"/>
        <v>5382.3899999999994</v>
      </c>
      <c r="L1269" s="84">
        <f t="shared" si="78"/>
        <v>4.2566371681415927</v>
      </c>
      <c r="M1269" s="84">
        <f t="shared" si="79"/>
        <v>4763.1769911504425</v>
      </c>
      <c r="N1269" s="85" t="s">
        <v>1047</v>
      </c>
    </row>
    <row r="1270" spans="1:14">
      <c r="A1270" s="82">
        <v>43928</v>
      </c>
      <c r="C1270" t="s">
        <v>13</v>
      </c>
      <c r="D1270" t="s">
        <v>14</v>
      </c>
      <c r="E1270" t="s">
        <v>15</v>
      </c>
      <c r="F1270" t="s">
        <v>170</v>
      </c>
      <c r="G1270">
        <v>334</v>
      </c>
      <c r="H1270">
        <v>5.09</v>
      </c>
      <c r="I1270">
        <v>0.28000000000000003</v>
      </c>
      <c r="J1270">
        <f t="shared" si="76"/>
        <v>4.8099999999999996</v>
      </c>
      <c r="K1270" s="84">
        <f t="shared" si="77"/>
        <v>1606.54</v>
      </c>
      <c r="L1270" s="84">
        <f t="shared" si="78"/>
        <v>4.2566371681415927</v>
      </c>
      <c r="M1270" s="84">
        <f t="shared" si="79"/>
        <v>1421.716814159292</v>
      </c>
      <c r="N1270" s="85" t="s">
        <v>1047</v>
      </c>
    </row>
    <row r="1271" spans="1:14">
      <c r="A1271" s="82">
        <v>43928</v>
      </c>
      <c r="C1271" t="s">
        <v>13</v>
      </c>
      <c r="D1271" t="s">
        <v>14</v>
      </c>
      <c r="E1271" t="s">
        <v>15</v>
      </c>
      <c r="F1271" t="s">
        <v>170</v>
      </c>
      <c r="G1271">
        <v>864</v>
      </c>
      <c r="H1271">
        <v>5.09</v>
      </c>
      <c r="I1271">
        <v>0.28000000000000003</v>
      </c>
      <c r="J1271">
        <f t="shared" si="76"/>
        <v>4.8099999999999996</v>
      </c>
      <c r="K1271" s="84">
        <f t="shared" si="77"/>
        <v>4155.8399999999992</v>
      </c>
      <c r="L1271" s="84">
        <f t="shared" si="78"/>
        <v>4.2566371681415927</v>
      </c>
      <c r="M1271" s="84">
        <f t="shared" si="79"/>
        <v>3677.7345132743362</v>
      </c>
      <c r="N1271" s="85" t="s">
        <v>1047</v>
      </c>
    </row>
    <row r="1272" spans="1:14">
      <c r="A1272" s="82">
        <v>43929</v>
      </c>
      <c r="C1272" t="s">
        <v>13</v>
      </c>
      <c r="D1272" t="s">
        <v>14</v>
      </c>
      <c r="E1272" t="s">
        <v>15</v>
      </c>
      <c r="F1272" t="s">
        <v>170</v>
      </c>
      <c r="G1272">
        <v>1006</v>
      </c>
      <c r="H1272">
        <v>5.09</v>
      </c>
      <c r="I1272">
        <v>0.28000000000000003</v>
      </c>
      <c r="J1272">
        <f t="shared" si="76"/>
        <v>4.8099999999999996</v>
      </c>
      <c r="K1272" s="84">
        <f t="shared" si="77"/>
        <v>4838.8599999999997</v>
      </c>
      <c r="L1272" s="84">
        <f t="shared" si="78"/>
        <v>4.2566371681415927</v>
      </c>
      <c r="M1272" s="84">
        <f t="shared" si="79"/>
        <v>4282.1769911504425</v>
      </c>
      <c r="N1272" s="85" t="s">
        <v>1047</v>
      </c>
    </row>
    <row r="1273" spans="1:14">
      <c r="A1273" s="82">
        <v>43929</v>
      </c>
      <c r="C1273" t="s">
        <v>13</v>
      </c>
      <c r="D1273" t="s">
        <v>14</v>
      </c>
      <c r="E1273" t="s">
        <v>15</v>
      </c>
      <c r="F1273" t="s">
        <v>170</v>
      </c>
      <c r="G1273">
        <v>666</v>
      </c>
      <c r="H1273">
        <v>5.09</v>
      </c>
      <c r="I1273">
        <v>0.28000000000000003</v>
      </c>
      <c r="J1273">
        <f t="shared" si="76"/>
        <v>4.8099999999999996</v>
      </c>
      <c r="K1273" s="84">
        <f t="shared" si="77"/>
        <v>3203.4599999999996</v>
      </c>
      <c r="L1273" s="84">
        <f t="shared" si="78"/>
        <v>4.2566371681415927</v>
      </c>
      <c r="M1273" s="84">
        <f t="shared" si="79"/>
        <v>2834.9203539823006</v>
      </c>
      <c r="N1273" s="85" t="s">
        <v>1047</v>
      </c>
    </row>
    <row r="1274" spans="1:14">
      <c r="A1274" s="82">
        <v>43930</v>
      </c>
      <c r="C1274" t="s">
        <v>13</v>
      </c>
      <c r="D1274" t="s">
        <v>14</v>
      </c>
      <c r="E1274" t="s">
        <v>15</v>
      </c>
      <c r="F1274" t="s">
        <v>170</v>
      </c>
      <c r="G1274">
        <v>876</v>
      </c>
      <c r="H1274">
        <v>5.09</v>
      </c>
      <c r="I1274">
        <v>0.28000000000000003</v>
      </c>
      <c r="J1274">
        <f t="shared" si="76"/>
        <v>4.8099999999999996</v>
      </c>
      <c r="K1274" s="84">
        <f t="shared" si="77"/>
        <v>4213.5599999999995</v>
      </c>
      <c r="L1274" s="84">
        <f t="shared" si="78"/>
        <v>4.2566371681415927</v>
      </c>
      <c r="M1274" s="84">
        <f t="shared" si="79"/>
        <v>3728.8141592920351</v>
      </c>
      <c r="N1274" s="85" t="s">
        <v>1047</v>
      </c>
    </row>
    <row r="1275" spans="1:14">
      <c r="A1275" s="82">
        <v>43931</v>
      </c>
      <c r="C1275" t="s">
        <v>13</v>
      </c>
      <c r="D1275" t="s">
        <v>14</v>
      </c>
      <c r="E1275" t="s">
        <v>15</v>
      </c>
      <c r="F1275" t="s">
        <v>170</v>
      </c>
      <c r="G1275">
        <v>637</v>
      </c>
      <c r="H1275">
        <v>5.09</v>
      </c>
      <c r="I1275">
        <v>0.28000000000000003</v>
      </c>
      <c r="J1275">
        <f t="shared" si="76"/>
        <v>4.8099999999999996</v>
      </c>
      <c r="K1275" s="84">
        <f t="shared" si="77"/>
        <v>3063.97</v>
      </c>
      <c r="L1275" s="84">
        <f t="shared" si="78"/>
        <v>4.2566371681415927</v>
      </c>
      <c r="M1275" s="84">
        <f t="shared" si="79"/>
        <v>2711.4778761061943</v>
      </c>
      <c r="N1275" s="85" t="s">
        <v>1047</v>
      </c>
    </row>
    <row r="1276" spans="1:14">
      <c r="A1276" s="82">
        <v>43932</v>
      </c>
      <c r="C1276" t="s">
        <v>13</v>
      </c>
      <c r="D1276" t="s">
        <v>14</v>
      </c>
      <c r="E1276" t="s">
        <v>15</v>
      </c>
      <c r="F1276" t="s">
        <v>170</v>
      </c>
      <c r="G1276">
        <v>847</v>
      </c>
      <c r="H1276">
        <v>5.09</v>
      </c>
      <c r="I1276">
        <v>0.28000000000000003</v>
      </c>
      <c r="J1276">
        <f t="shared" si="76"/>
        <v>4.8099999999999996</v>
      </c>
      <c r="K1276" s="84">
        <f t="shared" si="77"/>
        <v>4074.0699999999997</v>
      </c>
      <c r="L1276" s="84">
        <f t="shared" si="78"/>
        <v>4.2566371681415927</v>
      </c>
      <c r="M1276" s="84">
        <f t="shared" si="79"/>
        <v>3605.3716814159288</v>
      </c>
      <c r="N1276" s="85" t="s">
        <v>1047</v>
      </c>
    </row>
    <row r="1277" spans="1:14">
      <c r="A1277" s="82">
        <v>43917</v>
      </c>
      <c r="C1277" t="s">
        <v>13</v>
      </c>
      <c r="D1277" t="s">
        <v>14</v>
      </c>
      <c r="E1277" t="s">
        <v>15</v>
      </c>
      <c r="F1277" t="s">
        <v>1013</v>
      </c>
      <c r="G1277">
        <v>235</v>
      </c>
      <c r="H1277">
        <v>5.09</v>
      </c>
      <c r="I1277">
        <v>0.28000000000000003</v>
      </c>
      <c r="J1277">
        <f t="shared" si="76"/>
        <v>4.8099999999999996</v>
      </c>
      <c r="K1277" s="84">
        <f t="shared" si="77"/>
        <v>1130.3499999999999</v>
      </c>
      <c r="L1277" s="84">
        <f t="shared" si="78"/>
        <v>4.2566371681415927</v>
      </c>
      <c r="M1277" s="84">
        <f t="shared" si="79"/>
        <v>1000.3097345132743</v>
      </c>
      <c r="N1277" s="85" t="s">
        <v>1047</v>
      </c>
    </row>
    <row r="1278" spans="1:14">
      <c r="A1278" s="82">
        <v>43919</v>
      </c>
      <c r="C1278" t="s">
        <v>13</v>
      </c>
      <c r="D1278" t="s">
        <v>14</v>
      </c>
      <c r="E1278" t="s">
        <v>15</v>
      </c>
      <c r="F1278" t="s">
        <v>1013</v>
      </c>
      <c r="G1278">
        <v>262</v>
      </c>
      <c r="H1278">
        <v>5.09</v>
      </c>
      <c r="I1278">
        <v>0.28000000000000003</v>
      </c>
      <c r="J1278">
        <f t="shared" si="76"/>
        <v>4.8099999999999996</v>
      </c>
      <c r="K1278" s="84">
        <f t="shared" si="77"/>
        <v>1260.2199999999998</v>
      </c>
      <c r="L1278" s="84">
        <f t="shared" si="78"/>
        <v>4.2566371681415927</v>
      </c>
      <c r="M1278" s="84">
        <f t="shared" si="79"/>
        <v>1115.2389380530972</v>
      </c>
      <c r="N1278" s="85" t="s">
        <v>1047</v>
      </c>
    </row>
    <row r="1279" spans="1:14">
      <c r="A1279" s="82">
        <v>43921</v>
      </c>
      <c r="C1279" t="s">
        <v>13</v>
      </c>
      <c r="D1279" t="s">
        <v>14</v>
      </c>
      <c r="E1279" t="s">
        <v>15</v>
      </c>
      <c r="F1279" t="s">
        <v>1013</v>
      </c>
      <c r="G1279">
        <v>221</v>
      </c>
      <c r="H1279">
        <v>5.09</v>
      </c>
      <c r="I1279">
        <v>0.28000000000000003</v>
      </c>
      <c r="J1279">
        <f t="shared" si="76"/>
        <v>4.8099999999999996</v>
      </c>
      <c r="K1279" s="84">
        <f t="shared" si="77"/>
        <v>1063.01</v>
      </c>
      <c r="L1279" s="84">
        <f t="shared" si="78"/>
        <v>4.2566371681415927</v>
      </c>
      <c r="M1279" s="84">
        <f t="shared" si="79"/>
        <v>940.71681415929197</v>
      </c>
      <c r="N1279" s="85" t="s">
        <v>1047</v>
      </c>
    </row>
    <row r="1280" spans="1:14">
      <c r="A1280" s="82">
        <v>43922</v>
      </c>
      <c r="C1280" t="s">
        <v>13</v>
      </c>
      <c r="D1280" t="s">
        <v>14</v>
      </c>
      <c r="E1280" t="s">
        <v>15</v>
      </c>
      <c r="F1280" t="s">
        <v>1013</v>
      </c>
      <c r="G1280">
        <v>304</v>
      </c>
      <c r="H1280">
        <v>5.09</v>
      </c>
      <c r="I1280">
        <v>0.28000000000000003</v>
      </c>
      <c r="J1280">
        <f t="shared" si="76"/>
        <v>4.8099999999999996</v>
      </c>
      <c r="K1280" s="84">
        <f t="shared" si="77"/>
        <v>1462.2399999999998</v>
      </c>
      <c r="L1280" s="84">
        <f t="shared" si="78"/>
        <v>4.2566371681415927</v>
      </c>
      <c r="M1280" s="84">
        <f t="shared" si="79"/>
        <v>1294.0176991150443</v>
      </c>
      <c r="N1280" s="85" t="s">
        <v>1047</v>
      </c>
    </row>
    <row r="1281" spans="1:14">
      <c r="A1281" s="82">
        <v>43923</v>
      </c>
      <c r="C1281" t="s">
        <v>13</v>
      </c>
      <c r="D1281" t="s">
        <v>14</v>
      </c>
      <c r="E1281" t="s">
        <v>15</v>
      </c>
      <c r="F1281" t="s">
        <v>1013</v>
      </c>
      <c r="G1281">
        <v>158</v>
      </c>
      <c r="H1281">
        <v>5.09</v>
      </c>
      <c r="I1281">
        <v>0.28000000000000003</v>
      </c>
      <c r="J1281">
        <f t="shared" si="76"/>
        <v>4.8099999999999996</v>
      </c>
      <c r="K1281" s="84">
        <f t="shared" si="77"/>
        <v>759.9799999999999</v>
      </c>
      <c r="L1281" s="84">
        <f t="shared" si="78"/>
        <v>4.2566371681415927</v>
      </c>
      <c r="M1281" s="84">
        <f t="shared" si="79"/>
        <v>672.54867256637169</v>
      </c>
      <c r="N1281" s="85" t="s">
        <v>1047</v>
      </c>
    </row>
    <row r="1282" spans="1:14">
      <c r="A1282" s="82">
        <v>43923</v>
      </c>
      <c r="C1282" t="s">
        <v>13</v>
      </c>
      <c r="D1282" t="s">
        <v>14</v>
      </c>
      <c r="E1282" t="s">
        <v>15</v>
      </c>
      <c r="F1282" t="s">
        <v>1013</v>
      </c>
      <c r="G1282">
        <v>27</v>
      </c>
      <c r="H1282">
        <v>5.09</v>
      </c>
      <c r="I1282">
        <v>0.28000000000000003</v>
      </c>
      <c r="J1282">
        <f t="shared" si="76"/>
        <v>4.8099999999999996</v>
      </c>
      <c r="K1282" s="84">
        <f t="shared" si="77"/>
        <v>129.86999999999998</v>
      </c>
      <c r="L1282" s="84">
        <f t="shared" si="78"/>
        <v>4.2566371681415927</v>
      </c>
      <c r="M1282" s="84">
        <f t="shared" si="79"/>
        <v>114.92920353982301</v>
      </c>
      <c r="N1282" s="85" t="s">
        <v>1047</v>
      </c>
    </row>
    <row r="1283" spans="1:14">
      <c r="A1283" s="82">
        <v>43924</v>
      </c>
      <c r="C1283" t="s">
        <v>13</v>
      </c>
      <c r="D1283" t="s">
        <v>14</v>
      </c>
      <c r="E1283" t="s">
        <v>15</v>
      </c>
      <c r="F1283" t="s">
        <v>1013</v>
      </c>
      <c r="G1283">
        <v>343</v>
      </c>
      <c r="H1283">
        <v>5.09</v>
      </c>
      <c r="I1283">
        <v>0.28000000000000003</v>
      </c>
      <c r="J1283">
        <f t="shared" ref="J1283:J1346" si="80">H1283-I1283</f>
        <v>4.8099999999999996</v>
      </c>
      <c r="K1283" s="84">
        <f t="shared" ref="K1283:K1346" si="81">J1283*G1283</f>
        <v>1649.83</v>
      </c>
      <c r="L1283" s="84">
        <f t="shared" ref="L1283:L1346" si="82">J1283/1.13</f>
        <v>4.2566371681415927</v>
      </c>
      <c r="M1283" s="84">
        <f t="shared" ref="M1283:M1346" si="83">L1283*G1283</f>
        <v>1460.0265486725664</v>
      </c>
      <c r="N1283" s="85" t="s">
        <v>1047</v>
      </c>
    </row>
    <row r="1284" spans="1:14">
      <c r="A1284" s="82">
        <v>43924</v>
      </c>
      <c r="C1284" t="s">
        <v>13</v>
      </c>
      <c r="D1284" t="s">
        <v>14</v>
      </c>
      <c r="E1284" t="s">
        <v>15</v>
      </c>
      <c r="F1284" t="s">
        <v>1013</v>
      </c>
      <c r="G1284">
        <v>253</v>
      </c>
      <c r="H1284">
        <v>5.09</v>
      </c>
      <c r="I1284">
        <v>0.28000000000000003</v>
      </c>
      <c r="J1284">
        <f t="shared" si="80"/>
        <v>4.8099999999999996</v>
      </c>
      <c r="K1284" s="84">
        <f t="shared" si="81"/>
        <v>1216.9299999999998</v>
      </c>
      <c r="L1284" s="84">
        <f t="shared" si="82"/>
        <v>4.2566371681415927</v>
      </c>
      <c r="M1284" s="84">
        <f t="shared" si="83"/>
        <v>1076.929203539823</v>
      </c>
      <c r="N1284" s="85" t="s">
        <v>1047</v>
      </c>
    </row>
    <row r="1285" spans="1:14">
      <c r="A1285" s="82">
        <v>43925</v>
      </c>
      <c r="C1285" t="s">
        <v>13</v>
      </c>
      <c r="D1285" t="s">
        <v>14</v>
      </c>
      <c r="E1285" t="s">
        <v>15</v>
      </c>
      <c r="F1285" t="s">
        <v>1013</v>
      </c>
      <c r="G1285">
        <v>170</v>
      </c>
      <c r="H1285">
        <v>5.09</v>
      </c>
      <c r="I1285">
        <v>0.28000000000000003</v>
      </c>
      <c r="J1285">
        <f t="shared" si="80"/>
        <v>4.8099999999999996</v>
      </c>
      <c r="K1285" s="84">
        <f t="shared" si="81"/>
        <v>817.69999999999993</v>
      </c>
      <c r="L1285" s="84">
        <f t="shared" si="82"/>
        <v>4.2566371681415927</v>
      </c>
      <c r="M1285" s="84">
        <f t="shared" si="83"/>
        <v>723.62831858407071</v>
      </c>
      <c r="N1285" s="85" t="s">
        <v>1047</v>
      </c>
    </row>
    <row r="1286" spans="1:14">
      <c r="A1286" s="82">
        <v>43926</v>
      </c>
      <c r="C1286" t="s">
        <v>13</v>
      </c>
      <c r="D1286" t="s">
        <v>14</v>
      </c>
      <c r="E1286" t="s">
        <v>15</v>
      </c>
      <c r="F1286" t="s">
        <v>1013</v>
      </c>
      <c r="G1286">
        <v>177</v>
      </c>
      <c r="H1286">
        <v>5.09</v>
      </c>
      <c r="I1286">
        <v>0.28000000000000003</v>
      </c>
      <c r="J1286">
        <f t="shared" si="80"/>
        <v>4.8099999999999996</v>
      </c>
      <c r="K1286" s="84">
        <f t="shared" si="81"/>
        <v>851.36999999999989</v>
      </c>
      <c r="L1286" s="84">
        <f t="shared" si="82"/>
        <v>4.2566371681415927</v>
      </c>
      <c r="M1286" s="84">
        <f t="shared" si="83"/>
        <v>753.42477876106193</v>
      </c>
      <c r="N1286" s="85" t="s">
        <v>1047</v>
      </c>
    </row>
    <row r="1287" spans="1:14">
      <c r="A1287" s="82">
        <v>43927</v>
      </c>
      <c r="C1287" t="s">
        <v>13</v>
      </c>
      <c r="D1287" t="s">
        <v>14</v>
      </c>
      <c r="E1287" t="s">
        <v>15</v>
      </c>
      <c r="F1287" t="s">
        <v>1013</v>
      </c>
      <c r="G1287">
        <v>312</v>
      </c>
      <c r="H1287">
        <v>5.09</v>
      </c>
      <c r="I1287">
        <v>0.28000000000000003</v>
      </c>
      <c r="J1287">
        <f t="shared" si="80"/>
        <v>4.8099999999999996</v>
      </c>
      <c r="K1287" s="84">
        <f t="shared" si="81"/>
        <v>1500.7199999999998</v>
      </c>
      <c r="L1287" s="84">
        <f t="shared" si="82"/>
        <v>4.2566371681415927</v>
      </c>
      <c r="M1287" s="84">
        <f t="shared" si="83"/>
        <v>1328.070796460177</v>
      </c>
      <c r="N1287" s="85" t="s">
        <v>1047</v>
      </c>
    </row>
    <row r="1288" spans="1:14">
      <c r="A1288" s="82">
        <v>43927</v>
      </c>
      <c r="C1288" t="s">
        <v>13</v>
      </c>
      <c r="D1288" t="s">
        <v>14</v>
      </c>
      <c r="E1288" t="s">
        <v>15</v>
      </c>
      <c r="F1288" t="s">
        <v>1013</v>
      </c>
      <c r="G1288">
        <v>317</v>
      </c>
      <c r="H1288">
        <v>5.09</v>
      </c>
      <c r="I1288">
        <v>0.28000000000000003</v>
      </c>
      <c r="J1288">
        <f t="shared" si="80"/>
        <v>4.8099999999999996</v>
      </c>
      <c r="K1288" s="84">
        <f t="shared" si="81"/>
        <v>1524.77</v>
      </c>
      <c r="L1288" s="84">
        <f t="shared" si="82"/>
        <v>4.2566371681415927</v>
      </c>
      <c r="M1288" s="84">
        <f t="shared" si="83"/>
        <v>1349.3539823008848</v>
      </c>
      <c r="N1288" s="85" t="s">
        <v>1047</v>
      </c>
    </row>
    <row r="1289" spans="1:14">
      <c r="A1289" s="82">
        <v>43929</v>
      </c>
      <c r="C1289" t="s">
        <v>13</v>
      </c>
      <c r="D1289" t="s">
        <v>14</v>
      </c>
      <c r="E1289" t="s">
        <v>15</v>
      </c>
      <c r="F1289" t="s">
        <v>1013</v>
      </c>
      <c r="G1289">
        <v>548</v>
      </c>
      <c r="H1289">
        <v>5.09</v>
      </c>
      <c r="I1289">
        <v>0.28000000000000003</v>
      </c>
      <c r="J1289">
        <f t="shared" si="80"/>
        <v>4.8099999999999996</v>
      </c>
      <c r="K1289" s="84">
        <f t="shared" si="81"/>
        <v>2635.8799999999997</v>
      </c>
      <c r="L1289" s="84">
        <f t="shared" si="82"/>
        <v>4.2566371681415927</v>
      </c>
      <c r="M1289" s="84">
        <f t="shared" si="83"/>
        <v>2332.6371681415926</v>
      </c>
      <c r="N1289" s="85" t="s">
        <v>1047</v>
      </c>
    </row>
    <row r="1290" spans="1:14">
      <c r="A1290" s="82">
        <v>43931</v>
      </c>
      <c r="C1290" t="s">
        <v>13</v>
      </c>
      <c r="D1290" t="s">
        <v>14</v>
      </c>
      <c r="E1290" t="s">
        <v>15</v>
      </c>
      <c r="F1290" t="s">
        <v>1013</v>
      </c>
      <c r="G1290">
        <v>690</v>
      </c>
      <c r="H1290">
        <v>5.09</v>
      </c>
      <c r="I1290">
        <v>0.28000000000000003</v>
      </c>
      <c r="J1290">
        <f t="shared" si="80"/>
        <v>4.8099999999999996</v>
      </c>
      <c r="K1290" s="84">
        <f t="shared" si="81"/>
        <v>3318.8999999999996</v>
      </c>
      <c r="L1290" s="84">
        <f t="shared" si="82"/>
        <v>4.2566371681415927</v>
      </c>
      <c r="M1290" s="84">
        <f t="shared" si="83"/>
        <v>2937.0796460176989</v>
      </c>
      <c r="N1290" s="85" t="s">
        <v>1047</v>
      </c>
    </row>
    <row r="1291" spans="1:14">
      <c r="A1291" s="82">
        <v>43933</v>
      </c>
      <c r="C1291" t="s">
        <v>13</v>
      </c>
      <c r="D1291" t="s">
        <v>14</v>
      </c>
      <c r="E1291" t="s">
        <v>15</v>
      </c>
      <c r="F1291" t="s">
        <v>1013</v>
      </c>
      <c r="G1291">
        <v>386</v>
      </c>
      <c r="H1291">
        <v>5.09</v>
      </c>
      <c r="I1291">
        <v>0.28000000000000003</v>
      </c>
      <c r="J1291">
        <f t="shared" si="80"/>
        <v>4.8099999999999996</v>
      </c>
      <c r="K1291" s="84">
        <f t="shared" si="81"/>
        <v>1856.6599999999999</v>
      </c>
      <c r="L1291" s="84">
        <f t="shared" si="82"/>
        <v>4.2566371681415927</v>
      </c>
      <c r="M1291" s="84">
        <f t="shared" si="83"/>
        <v>1643.0619469026547</v>
      </c>
      <c r="N1291" s="85" t="s">
        <v>1047</v>
      </c>
    </row>
    <row r="1292" spans="1:14">
      <c r="A1292" s="82">
        <v>43936</v>
      </c>
      <c r="C1292" t="s">
        <v>13</v>
      </c>
      <c r="D1292" t="s">
        <v>14</v>
      </c>
      <c r="E1292" t="s">
        <v>15</v>
      </c>
      <c r="F1292" t="s">
        <v>1013</v>
      </c>
      <c r="G1292">
        <v>651</v>
      </c>
      <c r="H1292">
        <v>5.09</v>
      </c>
      <c r="I1292">
        <v>0.28000000000000003</v>
      </c>
      <c r="J1292">
        <f t="shared" si="80"/>
        <v>4.8099999999999996</v>
      </c>
      <c r="K1292" s="84">
        <f t="shared" si="81"/>
        <v>3131.31</v>
      </c>
      <c r="L1292" s="84">
        <f t="shared" si="82"/>
        <v>4.2566371681415927</v>
      </c>
      <c r="M1292" s="84">
        <f t="shared" si="83"/>
        <v>2771.070796460177</v>
      </c>
      <c r="N1292" s="85" t="s">
        <v>1047</v>
      </c>
    </row>
    <row r="1293" spans="1:14">
      <c r="A1293" s="82">
        <v>43931</v>
      </c>
      <c r="C1293" t="s">
        <v>13</v>
      </c>
      <c r="D1293" t="s">
        <v>14</v>
      </c>
      <c r="E1293" t="s">
        <v>15</v>
      </c>
      <c r="F1293" t="s">
        <v>1014</v>
      </c>
      <c r="G1293">
        <v>178</v>
      </c>
      <c r="H1293">
        <v>5.09</v>
      </c>
      <c r="I1293">
        <v>0.28000000000000003</v>
      </c>
      <c r="J1293">
        <f t="shared" si="80"/>
        <v>4.8099999999999996</v>
      </c>
      <c r="K1293" s="84">
        <f t="shared" si="81"/>
        <v>856.18</v>
      </c>
      <c r="L1293" s="84">
        <f t="shared" si="82"/>
        <v>4.2566371681415927</v>
      </c>
      <c r="M1293" s="84">
        <f t="shared" si="83"/>
        <v>757.68141592920347</v>
      </c>
      <c r="N1293" s="85" t="s">
        <v>1047</v>
      </c>
    </row>
    <row r="1294" spans="1:14">
      <c r="A1294" s="82">
        <v>43935</v>
      </c>
      <c r="C1294" t="s">
        <v>13</v>
      </c>
      <c r="D1294" t="s">
        <v>14</v>
      </c>
      <c r="E1294" t="s">
        <v>15</v>
      </c>
      <c r="F1294" t="s">
        <v>1014</v>
      </c>
      <c r="G1294">
        <v>197</v>
      </c>
      <c r="H1294">
        <v>5.09</v>
      </c>
      <c r="I1294">
        <v>0.28000000000000003</v>
      </c>
      <c r="J1294">
        <f t="shared" si="80"/>
        <v>4.8099999999999996</v>
      </c>
      <c r="K1294" s="84">
        <f t="shared" si="81"/>
        <v>947.56999999999994</v>
      </c>
      <c r="L1294" s="84">
        <f t="shared" si="82"/>
        <v>4.2566371681415927</v>
      </c>
      <c r="M1294" s="84">
        <f t="shared" si="83"/>
        <v>838.5575221238937</v>
      </c>
      <c r="N1294" s="85" t="s">
        <v>1047</v>
      </c>
    </row>
    <row r="1295" spans="1:14">
      <c r="A1295" s="82">
        <v>43911</v>
      </c>
      <c r="C1295" t="s">
        <v>13</v>
      </c>
      <c r="D1295" t="s">
        <v>14</v>
      </c>
      <c r="E1295" t="s">
        <v>15</v>
      </c>
      <c r="F1295" t="s">
        <v>34</v>
      </c>
      <c r="G1295">
        <v>4526</v>
      </c>
      <c r="H1295">
        <v>5.09</v>
      </c>
      <c r="I1295">
        <v>0.28000000000000003</v>
      </c>
      <c r="J1295">
        <f t="shared" si="80"/>
        <v>4.8099999999999996</v>
      </c>
      <c r="K1295" s="84">
        <f t="shared" si="81"/>
        <v>21770.059999999998</v>
      </c>
      <c r="L1295" s="84">
        <f t="shared" si="82"/>
        <v>4.2566371681415927</v>
      </c>
      <c r="M1295" s="84">
        <f t="shared" si="83"/>
        <v>19265.539823008847</v>
      </c>
      <c r="N1295" s="85" t="s">
        <v>1047</v>
      </c>
    </row>
    <row r="1296" spans="1:14">
      <c r="A1296" s="82">
        <v>43912</v>
      </c>
      <c r="C1296" t="s">
        <v>13</v>
      </c>
      <c r="D1296" t="s">
        <v>14</v>
      </c>
      <c r="E1296" t="s">
        <v>15</v>
      </c>
      <c r="F1296" t="s">
        <v>34</v>
      </c>
      <c r="G1296">
        <v>1701</v>
      </c>
      <c r="H1296">
        <v>5.09</v>
      </c>
      <c r="I1296">
        <v>0.28000000000000003</v>
      </c>
      <c r="J1296">
        <f t="shared" si="80"/>
        <v>4.8099999999999996</v>
      </c>
      <c r="K1296" s="84">
        <f t="shared" si="81"/>
        <v>8181.8099999999995</v>
      </c>
      <c r="L1296" s="84">
        <f t="shared" si="82"/>
        <v>4.2566371681415927</v>
      </c>
      <c r="M1296" s="84">
        <f t="shared" si="83"/>
        <v>7240.5398230088495</v>
      </c>
      <c r="N1296" s="85" t="s">
        <v>1047</v>
      </c>
    </row>
    <row r="1297" spans="1:14">
      <c r="A1297" s="82">
        <v>43913</v>
      </c>
      <c r="C1297" t="s">
        <v>13</v>
      </c>
      <c r="D1297" t="s">
        <v>14</v>
      </c>
      <c r="E1297" t="s">
        <v>15</v>
      </c>
      <c r="F1297" t="s">
        <v>34</v>
      </c>
      <c r="G1297">
        <v>3117</v>
      </c>
      <c r="H1297">
        <v>5.09</v>
      </c>
      <c r="I1297">
        <v>0.28000000000000003</v>
      </c>
      <c r="J1297">
        <f t="shared" si="80"/>
        <v>4.8099999999999996</v>
      </c>
      <c r="K1297" s="84">
        <f t="shared" si="81"/>
        <v>14992.769999999999</v>
      </c>
      <c r="L1297" s="84">
        <f t="shared" si="82"/>
        <v>4.2566371681415927</v>
      </c>
      <c r="M1297" s="84">
        <f t="shared" si="83"/>
        <v>13267.938053097345</v>
      </c>
      <c r="N1297" s="85" t="s">
        <v>1047</v>
      </c>
    </row>
    <row r="1298" spans="1:14">
      <c r="A1298" s="82">
        <v>43914</v>
      </c>
      <c r="C1298" t="s">
        <v>13</v>
      </c>
      <c r="D1298" t="s">
        <v>14</v>
      </c>
      <c r="E1298" t="s">
        <v>15</v>
      </c>
      <c r="F1298" t="s">
        <v>34</v>
      </c>
      <c r="G1298">
        <v>3388</v>
      </c>
      <c r="H1298">
        <v>5.09</v>
      </c>
      <c r="I1298">
        <v>0.28000000000000003</v>
      </c>
      <c r="J1298">
        <f t="shared" si="80"/>
        <v>4.8099999999999996</v>
      </c>
      <c r="K1298" s="84">
        <f t="shared" si="81"/>
        <v>16296.279999999999</v>
      </c>
      <c r="L1298" s="84">
        <f t="shared" si="82"/>
        <v>4.2566371681415927</v>
      </c>
      <c r="M1298" s="84">
        <f t="shared" si="83"/>
        <v>14421.486725663715</v>
      </c>
      <c r="N1298" s="85" t="s">
        <v>1047</v>
      </c>
    </row>
    <row r="1299" spans="1:14">
      <c r="A1299" s="82">
        <v>43915</v>
      </c>
      <c r="C1299" t="s">
        <v>13</v>
      </c>
      <c r="D1299" t="s">
        <v>14</v>
      </c>
      <c r="E1299" t="s">
        <v>15</v>
      </c>
      <c r="F1299" t="s">
        <v>34</v>
      </c>
      <c r="G1299">
        <v>3902</v>
      </c>
      <c r="H1299">
        <v>5.09</v>
      </c>
      <c r="I1299">
        <v>0.28000000000000003</v>
      </c>
      <c r="J1299">
        <f t="shared" si="80"/>
        <v>4.8099999999999996</v>
      </c>
      <c r="K1299" s="84">
        <f t="shared" si="81"/>
        <v>18768.62</v>
      </c>
      <c r="L1299" s="84">
        <f t="shared" si="82"/>
        <v>4.2566371681415927</v>
      </c>
      <c r="M1299" s="84">
        <f t="shared" si="83"/>
        <v>16609.398230088496</v>
      </c>
      <c r="N1299" s="85" t="s">
        <v>1047</v>
      </c>
    </row>
    <row r="1300" spans="1:14">
      <c r="A1300" s="82">
        <v>43916</v>
      </c>
      <c r="C1300" t="s">
        <v>13</v>
      </c>
      <c r="D1300" t="s">
        <v>14</v>
      </c>
      <c r="E1300" t="s">
        <v>15</v>
      </c>
      <c r="F1300" t="s">
        <v>34</v>
      </c>
      <c r="G1300">
        <v>1524</v>
      </c>
      <c r="H1300">
        <v>5.09</v>
      </c>
      <c r="I1300">
        <v>0.28000000000000003</v>
      </c>
      <c r="J1300">
        <f t="shared" si="80"/>
        <v>4.8099999999999996</v>
      </c>
      <c r="K1300" s="84">
        <f t="shared" si="81"/>
        <v>7330.44</v>
      </c>
      <c r="L1300" s="84">
        <f t="shared" si="82"/>
        <v>4.2566371681415927</v>
      </c>
      <c r="M1300" s="84">
        <f t="shared" si="83"/>
        <v>6487.1150442477874</v>
      </c>
      <c r="N1300" s="85" t="s">
        <v>1047</v>
      </c>
    </row>
    <row r="1301" spans="1:14">
      <c r="A1301" s="82">
        <v>43917</v>
      </c>
      <c r="C1301" t="s">
        <v>13</v>
      </c>
      <c r="D1301" t="s">
        <v>14</v>
      </c>
      <c r="E1301" t="s">
        <v>15</v>
      </c>
      <c r="F1301" t="s">
        <v>34</v>
      </c>
      <c r="G1301">
        <v>1353</v>
      </c>
      <c r="H1301">
        <v>5.09</v>
      </c>
      <c r="I1301">
        <v>0.28000000000000003</v>
      </c>
      <c r="J1301">
        <f t="shared" si="80"/>
        <v>4.8099999999999996</v>
      </c>
      <c r="K1301" s="84">
        <f t="shared" si="81"/>
        <v>6507.9299999999994</v>
      </c>
      <c r="L1301" s="84">
        <f t="shared" si="82"/>
        <v>4.2566371681415927</v>
      </c>
      <c r="M1301" s="84">
        <f t="shared" si="83"/>
        <v>5759.2300884955748</v>
      </c>
      <c r="N1301" s="85" t="s">
        <v>1047</v>
      </c>
    </row>
    <row r="1302" spans="1:14">
      <c r="A1302" s="82">
        <v>43918</v>
      </c>
      <c r="C1302" t="s">
        <v>13</v>
      </c>
      <c r="D1302" t="s">
        <v>14</v>
      </c>
      <c r="E1302" t="s">
        <v>15</v>
      </c>
      <c r="F1302" t="s">
        <v>34</v>
      </c>
      <c r="G1302">
        <v>4191</v>
      </c>
      <c r="H1302">
        <v>5.09</v>
      </c>
      <c r="I1302">
        <v>0.28000000000000003</v>
      </c>
      <c r="J1302">
        <f t="shared" si="80"/>
        <v>4.8099999999999996</v>
      </c>
      <c r="K1302" s="84">
        <f t="shared" si="81"/>
        <v>20158.71</v>
      </c>
      <c r="L1302" s="84">
        <f t="shared" si="82"/>
        <v>4.2566371681415927</v>
      </c>
      <c r="M1302" s="84">
        <f t="shared" si="83"/>
        <v>17839.566371681416</v>
      </c>
      <c r="N1302" s="85" t="s">
        <v>1047</v>
      </c>
    </row>
    <row r="1303" spans="1:14">
      <c r="A1303" s="82">
        <v>43919</v>
      </c>
      <c r="C1303" t="s">
        <v>13</v>
      </c>
      <c r="D1303" t="s">
        <v>14</v>
      </c>
      <c r="E1303" t="s">
        <v>15</v>
      </c>
      <c r="F1303" t="s">
        <v>34</v>
      </c>
      <c r="G1303">
        <v>2959</v>
      </c>
      <c r="H1303">
        <v>5.09</v>
      </c>
      <c r="I1303">
        <v>0.28000000000000003</v>
      </c>
      <c r="J1303">
        <f t="shared" si="80"/>
        <v>4.8099999999999996</v>
      </c>
      <c r="K1303" s="84">
        <f t="shared" si="81"/>
        <v>14232.789999999999</v>
      </c>
      <c r="L1303" s="84">
        <f t="shared" si="82"/>
        <v>4.2566371681415927</v>
      </c>
      <c r="M1303" s="84">
        <f t="shared" si="83"/>
        <v>12595.389380530973</v>
      </c>
      <c r="N1303" s="85" t="s">
        <v>1047</v>
      </c>
    </row>
    <row r="1304" spans="1:14">
      <c r="A1304" s="82">
        <v>43920</v>
      </c>
      <c r="C1304" t="s">
        <v>13</v>
      </c>
      <c r="D1304" t="s">
        <v>14</v>
      </c>
      <c r="E1304" t="s">
        <v>15</v>
      </c>
      <c r="F1304" t="s">
        <v>34</v>
      </c>
      <c r="G1304">
        <v>3878</v>
      </c>
      <c r="H1304">
        <v>5.09</v>
      </c>
      <c r="I1304">
        <v>0.28000000000000003</v>
      </c>
      <c r="J1304">
        <f t="shared" si="80"/>
        <v>4.8099999999999996</v>
      </c>
      <c r="K1304" s="84">
        <f t="shared" si="81"/>
        <v>18653.18</v>
      </c>
      <c r="L1304" s="84">
        <f t="shared" si="82"/>
        <v>4.2566371681415927</v>
      </c>
      <c r="M1304" s="84">
        <f t="shared" si="83"/>
        <v>16507.238938053095</v>
      </c>
      <c r="N1304" s="85" t="s">
        <v>1047</v>
      </c>
    </row>
    <row r="1305" spans="1:14">
      <c r="A1305" s="82">
        <v>43921</v>
      </c>
      <c r="C1305" t="s">
        <v>13</v>
      </c>
      <c r="D1305" t="s">
        <v>14</v>
      </c>
      <c r="E1305" t="s">
        <v>15</v>
      </c>
      <c r="F1305" t="s">
        <v>34</v>
      </c>
      <c r="G1305">
        <v>2031</v>
      </c>
      <c r="H1305">
        <v>5.09</v>
      </c>
      <c r="I1305">
        <v>0.28000000000000003</v>
      </c>
      <c r="J1305">
        <f t="shared" si="80"/>
        <v>4.8099999999999996</v>
      </c>
      <c r="K1305" s="84">
        <f t="shared" si="81"/>
        <v>9769.1099999999988</v>
      </c>
      <c r="L1305" s="84">
        <f t="shared" si="82"/>
        <v>4.2566371681415927</v>
      </c>
      <c r="M1305" s="84">
        <f t="shared" si="83"/>
        <v>8645.2300884955748</v>
      </c>
      <c r="N1305" s="85" t="s">
        <v>1047</v>
      </c>
    </row>
    <row r="1306" spans="1:14">
      <c r="A1306" s="82">
        <v>43922</v>
      </c>
      <c r="C1306" t="s">
        <v>13</v>
      </c>
      <c r="D1306" t="s">
        <v>14</v>
      </c>
      <c r="E1306" t="s">
        <v>15</v>
      </c>
      <c r="F1306" t="s">
        <v>34</v>
      </c>
      <c r="G1306">
        <v>4322</v>
      </c>
      <c r="H1306">
        <v>5.09</v>
      </c>
      <c r="I1306">
        <v>0.28000000000000003</v>
      </c>
      <c r="J1306">
        <f t="shared" si="80"/>
        <v>4.8099999999999996</v>
      </c>
      <c r="K1306" s="84">
        <f t="shared" si="81"/>
        <v>20788.82</v>
      </c>
      <c r="L1306" s="84">
        <f t="shared" si="82"/>
        <v>4.2566371681415927</v>
      </c>
      <c r="M1306" s="84">
        <f t="shared" si="83"/>
        <v>18397.185840707964</v>
      </c>
      <c r="N1306" s="85" t="s">
        <v>1047</v>
      </c>
    </row>
    <row r="1307" spans="1:14">
      <c r="A1307" s="82">
        <v>43923</v>
      </c>
      <c r="C1307" t="s">
        <v>13</v>
      </c>
      <c r="D1307" t="s">
        <v>14</v>
      </c>
      <c r="E1307" t="s">
        <v>15</v>
      </c>
      <c r="F1307" t="s">
        <v>34</v>
      </c>
      <c r="G1307">
        <v>3026</v>
      </c>
      <c r="H1307">
        <v>5.09</v>
      </c>
      <c r="I1307">
        <v>0.28000000000000003</v>
      </c>
      <c r="J1307">
        <f t="shared" si="80"/>
        <v>4.8099999999999996</v>
      </c>
      <c r="K1307" s="84">
        <f t="shared" si="81"/>
        <v>14555.06</v>
      </c>
      <c r="L1307" s="84">
        <f t="shared" si="82"/>
        <v>4.2566371681415927</v>
      </c>
      <c r="M1307" s="84">
        <f t="shared" si="83"/>
        <v>12880.58407079646</v>
      </c>
      <c r="N1307" s="85" t="s">
        <v>1047</v>
      </c>
    </row>
    <row r="1308" spans="1:14">
      <c r="A1308" s="82">
        <v>43924</v>
      </c>
      <c r="C1308" t="s">
        <v>13</v>
      </c>
      <c r="D1308" t="s">
        <v>14</v>
      </c>
      <c r="E1308" t="s">
        <v>15</v>
      </c>
      <c r="F1308" t="s">
        <v>34</v>
      </c>
      <c r="G1308">
        <v>269</v>
      </c>
      <c r="H1308">
        <v>5.09</v>
      </c>
      <c r="I1308">
        <v>0.28000000000000003</v>
      </c>
      <c r="J1308">
        <f t="shared" si="80"/>
        <v>4.8099999999999996</v>
      </c>
      <c r="K1308" s="84">
        <f t="shared" si="81"/>
        <v>1293.8899999999999</v>
      </c>
      <c r="L1308" s="84">
        <f t="shared" si="82"/>
        <v>4.2566371681415927</v>
      </c>
      <c r="M1308" s="84">
        <f t="shared" si="83"/>
        <v>1145.0353982300885</v>
      </c>
      <c r="N1308" s="85" t="s">
        <v>1047</v>
      </c>
    </row>
    <row r="1309" spans="1:14">
      <c r="A1309" s="82">
        <v>43924</v>
      </c>
      <c r="C1309" t="s">
        <v>13</v>
      </c>
      <c r="D1309" t="s">
        <v>14</v>
      </c>
      <c r="E1309" t="s">
        <v>15</v>
      </c>
      <c r="F1309" t="s">
        <v>34</v>
      </c>
      <c r="G1309">
        <v>4223</v>
      </c>
      <c r="H1309">
        <v>5.09</v>
      </c>
      <c r="I1309">
        <v>0.28000000000000003</v>
      </c>
      <c r="J1309">
        <f t="shared" si="80"/>
        <v>4.8099999999999996</v>
      </c>
      <c r="K1309" s="84">
        <f t="shared" si="81"/>
        <v>20312.629999999997</v>
      </c>
      <c r="L1309" s="84">
        <f t="shared" si="82"/>
        <v>4.2566371681415927</v>
      </c>
      <c r="M1309" s="84">
        <f t="shared" si="83"/>
        <v>17975.778761061945</v>
      </c>
      <c r="N1309" s="85" t="s">
        <v>1047</v>
      </c>
    </row>
    <row r="1310" spans="1:14">
      <c r="A1310" s="82">
        <v>43925</v>
      </c>
      <c r="C1310" t="s">
        <v>13</v>
      </c>
      <c r="D1310" t="s">
        <v>14</v>
      </c>
      <c r="E1310" t="s">
        <v>15</v>
      </c>
      <c r="F1310" t="s">
        <v>34</v>
      </c>
      <c r="G1310">
        <v>500</v>
      </c>
      <c r="H1310">
        <v>5.09</v>
      </c>
      <c r="I1310">
        <v>0.28000000000000003</v>
      </c>
      <c r="J1310">
        <f t="shared" si="80"/>
        <v>4.8099999999999996</v>
      </c>
      <c r="K1310" s="84">
        <f t="shared" si="81"/>
        <v>2405</v>
      </c>
      <c r="L1310" s="84">
        <f t="shared" si="82"/>
        <v>4.2566371681415927</v>
      </c>
      <c r="M1310" s="84">
        <f t="shared" si="83"/>
        <v>2128.3185840707965</v>
      </c>
      <c r="N1310" s="85" t="s">
        <v>1047</v>
      </c>
    </row>
    <row r="1311" spans="1:14">
      <c r="A1311" s="82">
        <v>43925</v>
      </c>
      <c r="C1311" t="s">
        <v>13</v>
      </c>
      <c r="D1311" t="s">
        <v>14</v>
      </c>
      <c r="E1311" t="s">
        <v>15</v>
      </c>
      <c r="F1311" t="s">
        <v>34</v>
      </c>
      <c r="G1311">
        <v>1784</v>
      </c>
      <c r="H1311">
        <v>5.09</v>
      </c>
      <c r="I1311">
        <v>0.28000000000000003</v>
      </c>
      <c r="J1311">
        <f t="shared" si="80"/>
        <v>4.8099999999999996</v>
      </c>
      <c r="K1311" s="84">
        <f t="shared" si="81"/>
        <v>8581.0399999999991</v>
      </c>
      <c r="L1311" s="84">
        <f t="shared" si="82"/>
        <v>4.2566371681415927</v>
      </c>
      <c r="M1311" s="84">
        <f t="shared" si="83"/>
        <v>7593.8407079646013</v>
      </c>
      <c r="N1311" s="85" t="s">
        <v>1047</v>
      </c>
    </row>
    <row r="1312" spans="1:14">
      <c r="A1312" s="82">
        <v>43926</v>
      </c>
      <c r="C1312" t="s">
        <v>13</v>
      </c>
      <c r="D1312" t="s">
        <v>14</v>
      </c>
      <c r="E1312" t="s">
        <v>15</v>
      </c>
      <c r="F1312" t="s">
        <v>34</v>
      </c>
      <c r="G1312">
        <v>3151</v>
      </c>
      <c r="H1312">
        <v>5.09</v>
      </c>
      <c r="I1312">
        <v>0.28000000000000003</v>
      </c>
      <c r="J1312">
        <f t="shared" si="80"/>
        <v>4.8099999999999996</v>
      </c>
      <c r="K1312" s="84">
        <f t="shared" si="81"/>
        <v>15156.31</v>
      </c>
      <c r="L1312" s="84">
        <f t="shared" si="82"/>
        <v>4.2566371681415927</v>
      </c>
      <c r="M1312" s="84">
        <f t="shared" si="83"/>
        <v>13412.663716814159</v>
      </c>
      <c r="N1312" s="85" t="s">
        <v>1047</v>
      </c>
    </row>
    <row r="1313" spans="1:14">
      <c r="A1313" s="82">
        <v>43927</v>
      </c>
      <c r="C1313" t="s">
        <v>13</v>
      </c>
      <c r="D1313" t="s">
        <v>14</v>
      </c>
      <c r="E1313" t="s">
        <v>15</v>
      </c>
      <c r="F1313" t="s">
        <v>34</v>
      </c>
      <c r="G1313">
        <v>780</v>
      </c>
      <c r="H1313">
        <v>5.09</v>
      </c>
      <c r="I1313">
        <v>0.28000000000000003</v>
      </c>
      <c r="J1313">
        <f t="shared" si="80"/>
        <v>4.8099999999999996</v>
      </c>
      <c r="K1313" s="84">
        <f t="shared" si="81"/>
        <v>3751.7999999999997</v>
      </c>
      <c r="L1313" s="84">
        <f t="shared" si="82"/>
        <v>4.2566371681415927</v>
      </c>
      <c r="M1313" s="84">
        <f t="shared" si="83"/>
        <v>3320.1769911504421</v>
      </c>
      <c r="N1313" s="85" t="s">
        <v>1047</v>
      </c>
    </row>
    <row r="1314" spans="1:14">
      <c r="A1314" s="82">
        <v>43928</v>
      </c>
      <c r="C1314" t="s">
        <v>13</v>
      </c>
      <c r="D1314" t="s">
        <v>14</v>
      </c>
      <c r="E1314" t="s">
        <v>15</v>
      </c>
      <c r="F1314" t="s">
        <v>34</v>
      </c>
      <c r="G1314">
        <v>2235</v>
      </c>
      <c r="H1314">
        <v>5.09</v>
      </c>
      <c r="I1314">
        <v>0.28000000000000003</v>
      </c>
      <c r="J1314">
        <f t="shared" si="80"/>
        <v>4.8099999999999996</v>
      </c>
      <c r="K1314" s="84">
        <f t="shared" si="81"/>
        <v>10750.349999999999</v>
      </c>
      <c r="L1314" s="84">
        <f t="shared" si="82"/>
        <v>4.2566371681415927</v>
      </c>
      <c r="M1314" s="84">
        <f t="shared" si="83"/>
        <v>9513.5840707964599</v>
      </c>
      <c r="N1314" s="85" t="s">
        <v>1047</v>
      </c>
    </row>
    <row r="1315" spans="1:14">
      <c r="A1315" s="82">
        <v>43929</v>
      </c>
      <c r="C1315" t="s">
        <v>13</v>
      </c>
      <c r="D1315" t="s">
        <v>14</v>
      </c>
      <c r="E1315" t="s">
        <v>15</v>
      </c>
      <c r="F1315" t="s">
        <v>34</v>
      </c>
      <c r="G1315">
        <v>2148</v>
      </c>
      <c r="H1315">
        <v>5.09</v>
      </c>
      <c r="I1315">
        <v>0.28000000000000003</v>
      </c>
      <c r="J1315">
        <f t="shared" si="80"/>
        <v>4.8099999999999996</v>
      </c>
      <c r="K1315" s="84">
        <f t="shared" si="81"/>
        <v>10331.879999999999</v>
      </c>
      <c r="L1315" s="84">
        <f t="shared" si="82"/>
        <v>4.2566371681415927</v>
      </c>
      <c r="M1315" s="84">
        <f t="shared" si="83"/>
        <v>9143.2566371681405</v>
      </c>
      <c r="N1315" s="85" t="s">
        <v>1047</v>
      </c>
    </row>
    <row r="1316" spans="1:14">
      <c r="A1316" s="82">
        <v>43930</v>
      </c>
      <c r="C1316" t="s">
        <v>13</v>
      </c>
      <c r="D1316" t="s">
        <v>14</v>
      </c>
      <c r="E1316" t="s">
        <v>15</v>
      </c>
      <c r="F1316" t="s">
        <v>34</v>
      </c>
      <c r="G1316">
        <v>2195</v>
      </c>
      <c r="H1316">
        <v>5.09</v>
      </c>
      <c r="I1316">
        <v>0.28000000000000003</v>
      </c>
      <c r="J1316">
        <f t="shared" si="80"/>
        <v>4.8099999999999996</v>
      </c>
      <c r="K1316" s="84">
        <f t="shared" si="81"/>
        <v>10557.949999999999</v>
      </c>
      <c r="L1316" s="84">
        <f t="shared" si="82"/>
        <v>4.2566371681415927</v>
      </c>
      <c r="M1316" s="84">
        <f t="shared" si="83"/>
        <v>9343.3185840707956</v>
      </c>
      <c r="N1316" s="85" t="s">
        <v>1047</v>
      </c>
    </row>
    <row r="1317" spans="1:14">
      <c r="A1317" s="82">
        <v>43931</v>
      </c>
      <c r="C1317" t="s">
        <v>13</v>
      </c>
      <c r="D1317" t="s">
        <v>14</v>
      </c>
      <c r="E1317" t="s">
        <v>15</v>
      </c>
      <c r="F1317" t="s">
        <v>34</v>
      </c>
      <c r="G1317">
        <v>2543</v>
      </c>
      <c r="H1317">
        <v>5.09</v>
      </c>
      <c r="I1317">
        <v>0.28000000000000003</v>
      </c>
      <c r="J1317">
        <f t="shared" si="80"/>
        <v>4.8099999999999996</v>
      </c>
      <c r="K1317" s="84">
        <f t="shared" si="81"/>
        <v>12231.829999999998</v>
      </c>
      <c r="L1317" s="84">
        <f t="shared" si="82"/>
        <v>4.2566371681415927</v>
      </c>
      <c r="M1317" s="84">
        <f t="shared" si="83"/>
        <v>10824.628318584069</v>
      </c>
      <c r="N1317" s="85" t="s">
        <v>1047</v>
      </c>
    </row>
    <row r="1318" spans="1:14">
      <c r="A1318" s="82">
        <v>43932</v>
      </c>
      <c r="C1318" t="s">
        <v>13</v>
      </c>
      <c r="D1318" t="s">
        <v>14</v>
      </c>
      <c r="E1318" t="s">
        <v>15</v>
      </c>
      <c r="F1318" t="s">
        <v>34</v>
      </c>
      <c r="G1318">
        <v>1371</v>
      </c>
      <c r="H1318">
        <v>5.09</v>
      </c>
      <c r="I1318">
        <v>0.28000000000000003</v>
      </c>
      <c r="J1318">
        <f t="shared" si="80"/>
        <v>4.8099999999999996</v>
      </c>
      <c r="K1318" s="84">
        <f t="shared" si="81"/>
        <v>6594.5099999999993</v>
      </c>
      <c r="L1318" s="84">
        <f t="shared" si="82"/>
        <v>4.2566371681415927</v>
      </c>
      <c r="M1318" s="84">
        <f t="shared" si="83"/>
        <v>5835.8495575221232</v>
      </c>
      <c r="N1318" s="85" t="s">
        <v>1047</v>
      </c>
    </row>
    <row r="1319" spans="1:14">
      <c r="A1319" s="82">
        <v>43933</v>
      </c>
      <c r="C1319" t="s">
        <v>13</v>
      </c>
      <c r="D1319" t="s">
        <v>14</v>
      </c>
      <c r="E1319" t="s">
        <v>15</v>
      </c>
      <c r="F1319" t="s">
        <v>34</v>
      </c>
      <c r="G1319">
        <v>2457</v>
      </c>
      <c r="H1319">
        <v>5.09</v>
      </c>
      <c r="I1319">
        <v>0.28000000000000003</v>
      </c>
      <c r="J1319">
        <f t="shared" si="80"/>
        <v>4.8099999999999996</v>
      </c>
      <c r="K1319" s="84">
        <f t="shared" si="81"/>
        <v>11818.169999999998</v>
      </c>
      <c r="L1319" s="84">
        <f t="shared" si="82"/>
        <v>4.2566371681415927</v>
      </c>
      <c r="M1319" s="84">
        <f t="shared" si="83"/>
        <v>10458.557522123892</v>
      </c>
      <c r="N1319" s="85" t="s">
        <v>1047</v>
      </c>
    </row>
    <row r="1320" spans="1:14">
      <c r="A1320" s="82">
        <v>43934</v>
      </c>
      <c r="C1320" t="s">
        <v>13</v>
      </c>
      <c r="D1320" t="s">
        <v>14</v>
      </c>
      <c r="E1320" t="s">
        <v>15</v>
      </c>
      <c r="F1320" t="s">
        <v>34</v>
      </c>
      <c r="G1320">
        <v>1825</v>
      </c>
      <c r="H1320">
        <v>5.09</v>
      </c>
      <c r="I1320">
        <v>0.28000000000000003</v>
      </c>
      <c r="J1320">
        <f t="shared" si="80"/>
        <v>4.8099999999999996</v>
      </c>
      <c r="K1320" s="84">
        <f t="shared" si="81"/>
        <v>8778.25</v>
      </c>
      <c r="L1320" s="84">
        <f t="shared" si="82"/>
        <v>4.2566371681415927</v>
      </c>
      <c r="M1320" s="84">
        <f t="shared" si="83"/>
        <v>7768.3628318584069</v>
      </c>
      <c r="N1320" s="85" t="s">
        <v>1047</v>
      </c>
    </row>
    <row r="1321" spans="1:14">
      <c r="A1321" s="82">
        <v>43935</v>
      </c>
      <c r="C1321" t="s">
        <v>13</v>
      </c>
      <c r="D1321" t="s">
        <v>14</v>
      </c>
      <c r="E1321" t="s">
        <v>15</v>
      </c>
      <c r="F1321" t="s">
        <v>34</v>
      </c>
      <c r="G1321">
        <v>1643</v>
      </c>
      <c r="H1321">
        <v>5.09</v>
      </c>
      <c r="I1321">
        <v>0.28000000000000003</v>
      </c>
      <c r="J1321">
        <f t="shared" si="80"/>
        <v>4.8099999999999996</v>
      </c>
      <c r="K1321" s="84">
        <f t="shared" si="81"/>
        <v>7902.829999999999</v>
      </c>
      <c r="L1321" s="84">
        <f t="shared" si="82"/>
        <v>4.2566371681415927</v>
      </c>
      <c r="M1321" s="84">
        <f t="shared" si="83"/>
        <v>6993.6548672566369</v>
      </c>
      <c r="N1321" s="85" t="s">
        <v>1047</v>
      </c>
    </row>
    <row r="1322" spans="1:14">
      <c r="A1322" s="82">
        <v>43935</v>
      </c>
      <c r="C1322" t="s">
        <v>13</v>
      </c>
      <c r="D1322" t="s">
        <v>14</v>
      </c>
      <c r="E1322" t="s">
        <v>15</v>
      </c>
      <c r="F1322" t="s">
        <v>34</v>
      </c>
      <c r="G1322">
        <v>169</v>
      </c>
      <c r="H1322">
        <v>5.09</v>
      </c>
      <c r="I1322">
        <v>0.28000000000000003</v>
      </c>
      <c r="J1322">
        <f t="shared" si="80"/>
        <v>4.8099999999999996</v>
      </c>
      <c r="K1322" s="84">
        <f t="shared" si="81"/>
        <v>812.89</v>
      </c>
      <c r="L1322" s="84">
        <f t="shared" si="82"/>
        <v>4.2566371681415927</v>
      </c>
      <c r="M1322" s="84">
        <f t="shared" si="83"/>
        <v>719.37168141592917</v>
      </c>
      <c r="N1322" s="85" t="s">
        <v>1047</v>
      </c>
    </row>
    <row r="1323" spans="1:14">
      <c r="A1323" s="82">
        <v>43936</v>
      </c>
      <c r="C1323" t="s">
        <v>13</v>
      </c>
      <c r="D1323" t="s">
        <v>14</v>
      </c>
      <c r="E1323" t="s">
        <v>15</v>
      </c>
      <c r="F1323" t="s">
        <v>34</v>
      </c>
      <c r="G1323">
        <v>1229</v>
      </c>
      <c r="H1323">
        <v>5.09</v>
      </c>
      <c r="I1323">
        <v>0.28000000000000003</v>
      </c>
      <c r="J1323">
        <f t="shared" si="80"/>
        <v>4.8099999999999996</v>
      </c>
      <c r="K1323" s="84">
        <f t="shared" si="81"/>
        <v>5911.49</v>
      </c>
      <c r="L1323" s="84">
        <f t="shared" si="82"/>
        <v>4.2566371681415927</v>
      </c>
      <c r="M1323" s="84">
        <f t="shared" si="83"/>
        <v>5231.4070796460173</v>
      </c>
      <c r="N1323" s="85" t="s">
        <v>1047</v>
      </c>
    </row>
    <row r="1324" spans="1:14">
      <c r="A1324" s="82">
        <v>43936</v>
      </c>
      <c r="C1324" t="s">
        <v>13</v>
      </c>
      <c r="D1324" t="s">
        <v>14</v>
      </c>
      <c r="E1324" t="s">
        <v>15</v>
      </c>
      <c r="F1324" t="s">
        <v>34</v>
      </c>
      <c r="G1324">
        <v>186</v>
      </c>
      <c r="H1324">
        <v>5.09</v>
      </c>
      <c r="I1324">
        <v>0.28000000000000003</v>
      </c>
      <c r="J1324">
        <f t="shared" si="80"/>
        <v>4.8099999999999996</v>
      </c>
      <c r="K1324" s="84">
        <f t="shared" si="81"/>
        <v>894.66</v>
      </c>
      <c r="L1324" s="84">
        <f t="shared" si="82"/>
        <v>4.2566371681415927</v>
      </c>
      <c r="M1324" s="84">
        <f t="shared" si="83"/>
        <v>791.73451327433622</v>
      </c>
      <c r="N1324" s="85" t="s">
        <v>1047</v>
      </c>
    </row>
    <row r="1325" spans="1:14">
      <c r="A1325" s="82">
        <v>43936</v>
      </c>
      <c r="C1325" t="s">
        <v>13</v>
      </c>
      <c r="D1325" t="s">
        <v>14</v>
      </c>
      <c r="E1325" t="s">
        <v>15</v>
      </c>
      <c r="F1325" t="s">
        <v>34</v>
      </c>
      <c r="G1325">
        <v>143</v>
      </c>
      <c r="H1325">
        <v>5.09</v>
      </c>
      <c r="I1325">
        <v>0.28000000000000003</v>
      </c>
      <c r="J1325">
        <f t="shared" si="80"/>
        <v>4.8099999999999996</v>
      </c>
      <c r="K1325" s="84">
        <f t="shared" si="81"/>
        <v>687.82999999999993</v>
      </c>
      <c r="L1325" s="84">
        <f t="shared" si="82"/>
        <v>4.2566371681415927</v>
      </c>
      <c r="M1325" s="84">
        <f t="shared" si="83"/>
        <v>608.69911504424772</v>
      </c>
      <c r="N1325" s="85" t="s">
        <v>1047</v>
      </c>
    </row>
    <row r="1326" spans="1:14">
      <c r="A1326" s="82">
        <v>43911</v>
      </c>
      <c r="C1326" t="s">
        <v>13</v>
      </c>
      <c r="D1326" t="s">
        <v>14</v>
      </c>
      <c r="E1326" t="s">
        <v>15</v>
      </c>
      <c r="F1326" t="s">
        <v>35</v>
      </c>
      <c r="G1326">
        <v>8348</v>
      </c>
      <c r="H1326">
        <v>5.09</v>
      </c>
      <c r="I1326">
        <v>0.28000000000000003</v>
      </c>
      <c r="J1326">
        <f t="shared" si="80"/>
        <v>4.8099999999999996</v>
      </c>
      <c r="K1326" s="84">
        <f t="shared" si="81"/>
        <v>40153.879999999997</v>
      </c>
      <c r="L1326" s="84">
        <f t="shared" si="82"/>
        <v>4.2566371681415927</v>
      </c>
      <c r="M1326" s="84">
        <f t="shared" si="83"/>
        <v>35534.407079646015</v>
      </c>
      <c r="N1326" s="85" t="s">
        <v>1047</v>
      </c>
    </row>
    <row r="1327" spans="1:14">
      <c r="A1327" s="82">
        <v>43912</v>
      </c>
      <c r="C1327" t="s">
        <v>13</v>
      </c>
      <c r="D1327" t="s">
        <v>14</v>
      </c>
      <c r="E1327" t="s">
        <v>15</v>
      </c>
      <c r="F1327" t="s">
        <v>35</v>
      </c>
      <c r="G1327">
        <v>10536</v>
      </c>
      <c r="H1327">
        <v>5.09</v>
      </c>
      <c r="I1327">
        <v>0.28000000000000003</v>
      </c>
      <c r="J1327">
        <f t="shared" si="80"/>
        <v>4.8099999999999996</v>
      </c>
      <c r="K1327" s="84">
        <f t="shared" si="81"/>
        <v>50678.159999999996</v>
      </c>
      <c r="L1327" s="84">
        <f t="shared" si="82"/>
        <v>4.2566371681415927</v>
      </c>
      <c r="M1327" s="84">
        <f t="shared" si="83"/>
        <v>44847.929203539818</v>
      </c>
      <c r="N1327" s="85" t="s">
        <v>1047</v>
      </c>
    </row>
    <row r="1328" spans="1:14">
      <c r="A1328" s="82">
        <v>43913</v>
      </c>
      <c r="C1328" t="s">
        <v>13</v>
      </c>
      <c r="D1328" t="s">
        <v>14</v>
      </c>
      <c r="E1328" t="s">
        <v>15</v>
      </c>
      <c r="F1328" t="s">
        <v>35</v>
      </c>
      <c r="G1328">
        <v>9859</v>
      </c>
      <c r="H1328">
        <v>5.09</v>
      </c>
      <c r="I1328">
        <v>0.28000000000000003</v>
      </c>
      <c r="J1328">
        <f t="shared" si="80"/>
        <v>4.8099999999999996</v>
      </c>
      <c r="K1328" s="84">
        <f t="shared" si="81"/>
        <v>47421.789999999994</v>
      </c>
      <c r="L1328" s="84">
        <f t="shared" si="82"/>
        <v>4.2566371681415927</v>
      </c>
      <c r="M1328" s="84">
        <f t="shared" si="83"/>
        <v>41966.185840707964</v>
      </c>
      <c r="N1328" s="85" t="s">
        <v>1047</v>
      </c>
    </row>
    <row r="1329" spans="1:14">
      <c r="A1329" s="82">
        <v>43914</v>
      </c>
      <c r="C1329" t="s">
        <v>13</v>
      </c>
      <c r="D1329" t="s">
        <v>14</v>
      </c>
      <c r="E1329" t="s">
        <v>15</v>
      </c>
      <c r="F1329" t="s">
        <v>35</v>
      </c>
      <c r="G1329">
        <v>5345</v>
      </c>
      <c r="H1329">
        <v>5.09</v>
      </c>
      <c r="I1329">
        <v>0.28000000000000003</v>
      </c>
      <c r="J1329">
        <f t="shared" si="80"/>
        <v>4.8099999999999996</v>
      </c>
      <c r="K1329" s="84">
        <f t="shared" si="81"/>
        <v>25709.449999999997</v>
      </c>
      <c r="L1329" s="84">
        <f t="shared" si="82"/>
        <v>4.2566371681415927</v>
      </c>
      <c r="M1329" s="84">
        <f t="shared" si="83"/>
        <v>22751.725663716814</v>
      </c>
      <c r="N1329" s="85" t="s">
        <v>1047</v>
      </c>
    </row>
    <row r="1330" spans="1:14">
      <c r="A1330" s="82">
        <v>43915</v>
      </c>
      <c r="C1330" t="s">
        <v>13</v>
      </c>
      <c r="D1330" t="s">
        <v>14</v>
      </c>
      <c r="E1330" t="s">
        <v>15</v>
      </c>
      <c r="F1330" t="s">
        <v>35</v>
      </c>
      <c r="G1330">
        <v>4712</v>
      </c>
      <c r="H1330">
        <v>5.09</v>
      </c>
      <c r="I1330">
        <v>0.28000000000000003</v>
      </c>
      <c r="J1330">
        <f t="shared" si="80"/>
        <v>4.8099999999999996</v>
      </c>
      <c r="K1330" s="84">
        <f t="shared" si="81"/>
        <v>22664.719999999998</v>
      </c>
      <c r="L1330" s="84">
        <f t="shared" si="82"/>
        <v>4.2566371681415927</v>
      </c>
      <c r="M1330" s="84">
        <f t="shared" si="83"/>
        <v>20057.274336283186</v>
      </c>
      <c r="N1330" s="85" t="s">
        <v>1047</v>
      </c>
    </row>
    <row r="1331" spans="1:14">
      <c r="A1331" s="82">
        <v>43916</v>
      </c>
      <c r="C1331" t="s">
        <v>13</v>
      </c>
      <c r="D1331" t="s">
        <v>14</v>
      </c>
      <c r="E1331" t="s">
        <v>15</v>
      </c>
      <c r="F1331" t="s">
        <v>35</v>
      </c>
      <c r="G1331">
        <v>2239</v>
      </c>
      <c r="H1331">
        <v>5.09</v>
      </c>
      <c r="I1331">
        <v>0.28000000000000003</v>
      </c>
      <c r="J1331">
        <f t="shared" si="80"/>
        <v>4.8099999999999996</v>
      </c>
      <c r="K1331" s="84">
        <f t="shared" si="81"/>
        <v>10769.589999999998</v>
      </c>
      <c r="L1331" s="84">
        <f t="shared" si="82"/>
        <v>4.2566371681415927</v>
      </c>
      <c r="M1331" s="84">
        <f t="shared" si="83"/>
        <v>9530.6106194690256</v>
      </c>
      <c r="N1331" s="85" t="s">
        <v>1047</v>
      </c>
    </row>
    <row r="1332" spans="1:14">
      <c r="A1332" s="82">
        <v>43917</v>
      </c>
      <c r="C1332" t="s">
        <v>13</v>
      </c>
      <c r="D1332" t="s">
        <v>14</v>
      </c>
      <c r="E1332" t="s">
        <v>15</v>
      </c>
      <c r="F1332" t="s">
        <v>35</v>
      </c>
      <c r="G1332">
        <v>7195</v>
      </c>
      <c r="H1332">
        <v>5.09</v>
      </c>
      <c r="I1332">
        <v>0.28000000000000003</v>
      </c>
      <c r="J1332">
        <f t="shared" si="80"/>
        <v>4.8099999999999996</v>
      </c>
      <c r="K1332" s="84">
        <f t="shared" si="81"/>
        <v>34607.949999999997</v>
      </c>
      <c r="L1332" s="84">
        <f t="shared" si="82"/>
        <v>4.2566371681415927</v>
      </c>
      <c r="M1332" s="84">
        <f t="shared" si="83"/>
        <v>30626.504424778759</v>
      </c>
      <c r="N1332" s="85" t="s">
        <v>1047</v>
      </c>
    </row>
    <row r="1333" spans="1:14">
      <c r="A1333" s="82">
        <v>43918</v>
      </c>
      <c r="C1333" t="s">
        <v>13</v>
      </c>
      <c r="D1333" t="s">
        <v>14</v>
      </c>
      <c r="E1333" t="s">
        <v>15</v>
      </c>
      <c r="F1333" t="s">
        <v>35</v>
      </c>
      <c r="G1333">
        <v>11311</v>
      </c>
      <c r="H1333">
        <v>5.09</v>
      </c>
      <c r="I1333">
        <v>0.28000000000000003</v>
      </c>
      <c r="J1333">
        <f t="shared" si="80"/>
        <v>4.8099999999999996</v>
      </c>
      <c r="K1333" s="84">
        <f t="shared" si="81"/>
        <v>54405.909999999996</v>
      </c>
      <c r="L1333" s="84">
        <f t="shared" si="82"/>
        <v>4.2566371681415927</v>
      </c>
      <c r="M1333" s="84">
        <f t="shared" si="83"/>
        <v>48146.823008849555</v>
      </c>
      <c r="N1333" s="85" t="s">
        <v>1047</v>
      </c>
    </row>
    <row r="1334" spans="1:14">
      <c r="A1334" s="82">
        <v>43919</v>
      </c>
      <c r="C1334" t="s">
        <v>13</v>
      </c>
      <c r="D1334" t="s">
        <v>14</v>
      </c>
      <c r="E1334" t="s">
        <v>15</v>
      </c>
      <c r="F1334" t="s">
        <v>35</v>
      </c>
      <c r="G1334">
        <v>7625</v>
      </c>
      <c r="H1334">
        <v>5.09</v>
      </c>
      <c r="I1334">
        <v>0.28000000000000003</v>
      </c>
      <c r="J1334">
        <f t="shared" si="80"/>
        <v>4.8099999999999996</v>
      </c>
      <c r="K1334" s="84">
        <f t="shared" si="81"/>
        <v>36676.25</v>
      </c>
      <c r="L1334" s="84">
        <f t="shared" si="82"/>
        <v>4.2566371681415927</v>
      </c>
      <c r="M1334" s="84">
        <f t="shared" si="83"/>
        <v>32456.858407079642</v>
      </c>
      <c r="N1334" s="85" t="s">
        <v>1047</v>
      </c>
    </row>
    <row r="1335" spans="1:14">
      <c r="A1335" s="82">
        <v>43920</v>
      </c>
      <c r="C1335" t="s">
        <v>13</v>
      </c>
      <c r="D1335" t="s">
        <v>14</v>
      </c>
      <c r="E1335" t="s">
        <v>15</v>
      </c>
      <c r="F1335" t="s">
        <v>35</v>
      </c>
      <c r="G1335">
        <v>9659</v>
      </c>
      <c r="H1335">
        <v>5.09</v>
      </c>
      <c r="I1335">
        <v>0.28000000000000003</v>
      </c>
      <c r="J1335">
        <f t="shared" si="80"/>
        <v>4.8099999999999996</v>
      </c>
      <c r="K1335" s="84">
        <f t="shared" si="81"/>
        <v>46459.789999999994</v>
      </c>
      <c r="L1335" s="84">
        <f t="shared" si="82"/>
        <v>4.2566371681415927</v>
      </c>
      <c r="M1335" s="84">
        <f t="shared" si="83"/>
        <v>41114.858407079642</v>
      </c>
      <c r="N1335" s="85" t="s">
        <v>1047</v>
      </c>
    </row>
    <row r="1336" spans="1:14">
      <c r="A1336" s="82">
        <v>43921</v>
      </c>
      <c r="C1336" t="s">
        <v>13</v>
      </c>
      <c r="D1336" t="s">
        <v>14</v>
      </c>
      <c r="E1336" t="s">
        <v>15</v>
      </c>
      <c r="F1336" t="s">
        <v>35</v>
      </c>
      <c r="G1336">
        <v>9163</v>
      </c>
      <c r="H1336">
        <v>5.09</v>
      </c>
      <c r="I1336">
        <v>0.28000000000000003</v>
      </c>
      <c r="J1336">
        <f t="shared" si="80"/>
        <v>4.8099999999999996</v>
      </c>
      <c r="K1336" s="84">
        <f t="shared" si="81"/>
        <v>44074.03</v>
      </c>
      <c r="L1336" s="84">
        <f t="shared" si="82"/>
        <v>4.2566371681415927</v>
      </c>
      <c r="M1336" s="84">
        <f t="shared" si="83"/>
        <v>39003.566371681416</v>
      </c>
      <c r="N1336" s="85" t="s">
        <v>1047</v>
      </c>
    </row>
    <row r="1337" spans="1:14">
      <c r="A1337" s="82">
        <v>43922</v>
      </c>
      <c r="C1337" t="s">
        <v>13</v>
      </c>
      <c r="D1337" t="s">
        <v>14</v>
      </c>
      <c r="E1337" t="s">
        <v>15</v>
      </c>
      <c r="F1337" t="s">
        <v>35</v>
      </c>
      <c r="G1337">
        <v>3678</v>
      </c>
      <c r="H1337">
        <v>5.09</v>
      </c>
      <c r="I1337">
        <v>0.28000000000000003</v>
      </c>
      <c r="J1337">
        <f t="shared" si="80"/>
        <v>4.8099999999999996</v>
      </c>
      <c r="K1337" s="84">
        <f t="shared" si="81"/>
        <v>17691.18</v>
      </c>
      <c r="L1337" s="84">
        <f t="shared" si="82"/>
        <v>4.2566371681415927</v>
      </c>
      <c r="M1337" s="84">
        <f t="shared" si="83"/>
        <v>15655.911504424777</v>
      </c>
      <c r="N1337" s="85" t="s">
        <v>1047</v>
      </c>
    </row>
    <row r="1338" spans="1:14">
      <c r="A1338" s="82">
        <v>43923</v>
      </c>
      <c r="C1338" t="s">
        <v>13</v>
      </c>
      <c r="D1338" t="s">
        <v>14</v>
      </c>
      <c r="E1338" t="s">
        <v>15</v>
      </c>
      <c r="F1338" t="s">
        <v>35</v>
      </c>
      <c r="G1338">
        <v>9559</v>
      </c>
      <c r="H1338">
        <v>5.09</v>
      </c>
      <c r="I1338">
        <v>0.28000000000000003</v>
      </c>
      <c r="J1338">
        <f t="shared" si="80"/>
        <v>4.8099999999999996</v>
      </c>
      <c r="K1338" s="84">
        <f t="shared" si="81"/>
        <v>45978.789999999994</v>
      </c>
      <c r="L1338" s="84">
        <f t="shared" si="82"/>
        <v>4.2566371681415927</v>
      </c>
      <c r="M1338" s="84">
        <f t="shared" si="83"/>
        <v>40689.194690265482</v>
      </c>
      <c r="N1338" s="85" t="s">
        <v>1047</v>
      </c>
    </row>
    <row r="1339" spans="1:14">
      <c r="A1339" s="82">
        <v>43924</v>
      </c>
      <c r="C1339" t="s">
        <v>13</v>
      </c>
      <c r="D1339" t="s">
        <v>14</v>
      </c>
      <c r="E1339" t="s">
        <v>15</v>
      </c>
      <c r="F1339" t="s">
        <v>35</v>
      </c>
      <c r="G1339">
        <v>7833</v>
      </c>
      <c r="H1339">
        <v>5.09</v>
      </c>
      <c r="I1339">
        <v>0.28000000000000003</v>
      </c>
      <c r="J1339">
        <f t="shared" si="80"/>
        <v>4.8099999999999996</v>
      </c>
      <c r="K1339" s="84">
        <f t="shared" si="81"/>
        <v>37676.729999999996</v>
      </c>
      <c r="L1339" s="84">
        <f t="shared" si="82"/>
        <v>4.2566371681415927</v>
      </c>
      <c r="M1339" s="84">
        <f t="shared" si="83"/>
        <v>33342.238938053095</v>
      </c>
      <c r="N1339" s="85" t="s">
        <v>1047</v>
      </c>
    </row>
    <row r="1340" spans="1:14">
      <c r="A1340" s="82">
        <v>43925</v>
      </c>
      <c r="C1340" t="s">
        <v>13</v>
      </c>
      <c r="D1340" t="s">
        <v>14</v>
      </c>
      <c r="E1340" t="s">
        <v>15</v>
      </c>
      <c r="F1340" t="s">
        <v>35</v>
      </c>
      <c r="G1340">
        <v>7842</v>
      </c>
      <c r="H1340">
        <v>5.09</v>
      </c>
      <c r="I1340">
        <v>0.28000000000000003</v>
      </c>
      <c r="J1340">
        <f t="shared" si="80"/>
        <v>4.8099999999999996</v>
      </c>
      <c r="K1340" s="84">
        <f t="shared" si="81"/>
        <v>37720.019999999997</v>
      </c>
      <c r="L1340" s="84">
        <f t="shared" si="82"/>
        <v>4.2566371681415927</v>
      </c>
      <c r="M1340" s="84">
        <f t="shared" si="83"/>
        <v>33380.548672566372</v>
      </c>
      <c r="N1340" s="85" t="s">
        <v>1047</v>
      </c>
    </row>
    <row r="1341" spans="1:14">
      <c r="A1341" s="82">
        <v>43926</v>
      </c>
      <c r="C1341" t="s">
        <v>13</v>
      </c>
      <c r="D1341" t="s">
        <v>14</v>
      </c>
      <c r="E1341" t="s">
        <v>15</v>
      </c>
      <c r="F1341" t="s">
        <v>35</v>
      </c>
      <c r="G1341">
        <v>8045</v>
      </c>
      <c r="H1341">
        <v>5.09</v>
      </c>
      <c r="I1341">
        <v>0.28000000000000003</v>
      </c>
      <c r="J1341">
        <f t="shared" si="80"/>
        <v>4.8099999999999996</v>
      </c>
      <c r="K1341" s="84">
        <f t="shared" si="81"/>
        <v>38696.449999999997</v>
      </c>
      <c r="L1341" s="84">
        <f t="shared" si="82"/>
        <v>4.2566371681415927</v>
      </c>
      <c r="M1341" s="84">
        <f t="shared" si="83"/>
        <v>34244.64601769911</v>
      </c>
      <c r="N1341" s="85" t="s">
        <v>1047</v>
      </c>
    </row>
    <row r="1342" spans="1:14">
      <c r="A1342" s="82">
        <v>43927</v>
      </c>
      <c r="C1342" t="s">
        <v>13</v>
      </c>
      <c r="D1342" t="s">
        <v>14</v>
      </c>
      <c r="E1342" t="s">
        <v>15</v>
      </c>
      <c r="F1342" t="s">
        <v>35</v>
      </c>
      <c r="G1342">
        <v>7128</v>
      </c>
      <c r="H1342">
        <v>5.09</v>
      </c>
      <c r="I1342">
        <v>0.28000000000000003</v>
      </c>
      <c r="J1342">
        <f t="shared" si="80"/>
        <v>4.8099999999999996</v>
      </c>
      <c r="K1342" s="84">
        <f t="shared" si="81"/>
        <v>34285.68</v>
      </c>
      <c r="L1342" s="84">
        <f t="shared" si="82"/>
        <v>4.2566371681415927</v>
      </c>
      <c r="M1342" s="84">
        <f t="shared" si="83"/>
        <v>30341.309734513274</v>
      </c>
      <c r="N1342" s="85" t="s">
        <v>1047</v>
      </c>
    </row>
    <row r="1343" spans="1:14">
      <c r="A1343" s="82">
        <v>43928</v>
      </c>
      <c r="C1343" t="s">
        <v>13</v>
      </c>
      <c r="D1343" t="s">
        <v>14</v>
      </c>
      <c r="E1343" t="s">
        <v>15</v>
      </c>
      <c r="F1343" t="s">
        <v>35</v>
      </c>
      <c r="G1343">
        <v>7088</v>
      </c>
      <c r="H1343">
        <v>5.09</v>
      </c>
      <c r="I1343">
        <v>0.28000000000000003</v>
      </c>
      <c r="J1343">
        <f t="shared" si="80"/>
        <v>4.8099999999999996</v>
      </c>
      <c r="K1343" s="84">
        <f t="shared" si="81"/>
        <v>34093.279999999999</v>
      </c>
      <c r="L1343" s="84">
        <f t="shared" si="82"/>
        <v>4.2566371681415927</v>
      </c>
      <c r="M1343" s="84">
        <f t="shared" si="83"/>
        <v>30171.044247787609</v>
      </c>
      <c r="N1343" s="85" t="s">
        <v>1047</v>
      </c>
    </row>
    <row r="1344" spans="1:14">
      <c r="A1344" s="82">
        <v>43929</v>
      </c>
      <c r="C1344" t="s">
        <v>13</v>
      </c>
      <c r="D1344" t="s">
        <v>14</v>
      </c>
      <c r="E1344" t="s">
        <v>15</v>
      </c>
      <c r="F1344" t="s">
        <v>35</v>
      </c>
      <c r="G1344">
        <v>7542</v>
      </c>
      <c r="H1344">
        <v>5.09</v>
      </c>
      <c r="I1344">
        <v>0.28000000000000003</v>
      </c>
      <c r="J1344">
        <f t="shared" si="80"/>
        <v>4.8099999999999996</v>
      </c>
      <c r="K1344" s="84">
        <f t="shared" si="81"/>
        <v>36277.019999999997</v>
      </c>
      <c r="L1344" s="84">
        <f t="shared" si="82"/>
        <v>4.2566371681415927</v>
      </c>
      <c r="M1344" s="84">
        <f t="shared" si="83"/>
        <v>32103.557522123891</v>
      </c>
      <c r="N1344" s="85" t="s">
        <v>1047</v>
      </c>
    </row>
    <row r="1345" spans="1:14">
      <c r="A1345" s="82">
        <v>43930</v>
      </c>
      <c r="C1345" t="s">
        <v>13</v>
      </c>
      <c r="D1345" t="s">
        <v>14</v>
      </c>
      <c r="E1345" t="s">
        <v>15</v>
      </c>
      <c r="F1345" t="s">
        <v>35</v>
      </c>
      <c r="G1345">
        <v>2654</v>
      </c>
      <c r="H1345">
        <v>5.09</v>
      </c>
      <c r="I1345">
        <v>0.28000000000000003</v>
      </c>
      <c r="J1345">
        <f t="shared" si="80"/>
        <v>4.8099999999999996</v>
      </c>
      <c r="K1345" s="84">
        <f t="shared" si="81"/>
        <v>12765.74</v>
      </c>
      <c r="L1345" s="84">
        <f t="shared" si="82"/>
        <v>4.2566371681415927</v>
      </c>
      <c r="M1345" s="84">
        <f t="shared" si="83"/>
        <v>11297.115044247786</v>
      </c>
      <c r="N1345" s="85" t="s">
        <v>1047</v>
      </c>
    </row>
    <row r="1346" spans="1:14">
      <c r="A1346" s="82">
        <v>43931</v>
      </c>
      <c r="C1346" t="s">
        <v>13</v>
      </c>
      <c r="D1346" t="s">
        <v>14</v>
      </c>
      <c r="E1346" t="s">
        <v>15</v>
      </c>
      <c r="F1346" t="s">
        <v>35</v>
      </c>
      <c r="G1346">
        <v>4944</v>
      </c>
      <c r="H1346">
        <v>5.09</v>
      </c>
      <c r="I1346">
        <v>0.28000000000000003</v>
      </c>
      <c r="J1346">
        <f t="shared" si="80"/>
        <v>4.8099999999999996</v>
      </c>
      <c r="K1346" s="84">
        <f t="shared" si="81"/>
        <v>23780.639999999999</v>
      </c>
      <c r="L1346" s="84">
        <f t="shared" si="82"/>
        <v>4.2566371681415927</v>
      </c>
      <c r="M1346" s="84">
        <f t="shared" si="83"/>
        <v>21044.814159292033</v>
      </c>
      <c r="N1346" s="85" t="s">
        <v>1047</v>
      </c>
    </row>
    <row r="1347" spans="1:14">
      <c r="A1347" s="82">
        <v>43932</v>
      </c>
      <c r="C1347" t="s">
        <v>13</v>
      </c>
      <c r="D1347" t="s">
        <v>14</v>
      </c>
      <c r="E1347" t="s">
        <v>15</v>
      </c>
      <c r="F1347" t="s">
        <v>35</v>
      </c>
      <c r="G1347">
        <v>5830</v>
      </c>
      <c r="H1347">
        <v>5.09</v>
      </c>
      <c r="I1347">
        <v>0.28000000000000003</v>
      </c>
      <c r="J1347">
        <f t="shared" ref="J1347:J1410" si="84">H1347-I1347</f>
        <v>4.8099999999999996</v>
      </c>
      <c r="K1347" s="84">
        <f t="shared" ref="K1347:K1410" si="85">J1347*G1347</f>
        <v>28042.3</v>
      </c>
      <c r="L1347" s="84">
        <f t="shared" ref="L1347:L1410" si="86">J1347/1.13</f>
        <v>4.2566371681415927</v>
      </c>
      <c r="M1347" s="84">
        <f t="shared" ref="M1347:M1410" si="87">L1347*G1347</f>
        <v>24816.194690265485</v>
      </c>
      <c r="N1347" s="85" t="s">
        <v>1047</v>
      </c>
    </row>
    <row r="1348" spans="1:14">
      <c r="A1348" s="82">
        <v>43933</v>
      </c>
      <c r="C1348" t="s">
        <v>13</v>
      </c>
      <c r="D1348" t="s">
        <v>14</v>
      </c>
      <c r="E1348" t="s">
        <v>15</v>
      </c>
      <c r="F1348" t="s">
        <v>35</v>
      </c>
      <c r="G1348">
        <v>6608</v>
      </c>
      <c r="H1348">
        <v>5.09</v>
      </c>
      <c r="I1348">
        <v>0.28000000000000003</v>
      </c>
      <c r="J1348">
        <f t="shared" si="84"/>
        <v>4.8099999999999996</v>
      </c>
      <c r="K1348" s="84">
        <f t="shared" si="85"/>
        <v>31784.479999999996</v>
      </c>
      <c r="L1348" s="84">
        <f t="shared" si="86"/>
        <v>4.2566371681415927</v>
      </c>
      <c r="M1348" s="84">
        <f t="shared" si="87"/>
        <v>28127.858407079646</v>
      </c>
      <c r="N1348" s="85" t="s">
        <v>1047</v>
      </c>
    </row>
    <row r="1349" spans="1:14">
      <c r="A1349" s="82">
        <v>43934</v>
      </c>
      <c r="C1349" t="s">
        <v>13</v>
      </c>
      <c r="D1349" t="s">
        <v>14</v>
      </c>
      <c r="E1349" t="s">
        <v>15</v>
      </c>
      <c r="F1349" t="s">
        <v>35</v>
      </c>
      <c r="G1349">
        <v>3846</v>
      </c>
      <c r="H1349">
        <v>5.09</v>
      </c>
      <c r="I1349">
        <v>0.28000000000000003</v>
      </c>
      <c r="J1349">
        <f t="shared" si="84"/>
        <v>4.8099999999999996</v>
      </c>
      <c r="K1349" s="84">
        <f t="shared" si="85"/>
        <v>18499.259999999998</v>
      </c>
      <c r="L1349" s="84">
        <f t="shared" si="86"/>
        <v>4.2566371681415927</v>
      </c>
      <c r="M1349" s="84">
        <f t="shared" si="87"/>
        <v>16371.026548672566</v>
      </c>
      <c r="N1349" s="85" t="s">
        <v>1047</v>
      </c>
    </row>
    <row r="1350" spans="1:14">
      <c r="A1350" s="82">
        <v>43935</v>
      </c>
      <c r="C1350" t="s">
        <v>13</v>
      </c>
      <c r="D1350" t="s">
        <v>14</v>
      </c>
      <c r="E1350" t="s">
        <v>15</v>
      </c>
      <c r="F1350" t="s">
        <v>35</v>
      </c>
      <c r="G1350">
        <v>7135</v>
      </c>
      <c r="H1350">
        <v>5.09</v>
      </c>
      <c r="I1350">
        <v>0.28000000000000003</v>
      </c>
      <c r="J1350">
        <f t="shared" si="84"/>
        <v>4.8099999999999996</v>
      </c>
      <c r="K1350" s="84">
        <f t="shared" si="85"/>
        <v>34319.35</v>
      </c>
      <c r="L1350" s="84">
        <f t="shared" si="86"/>
        <v>4.2566371681415927</v>
      </c>
      <c r="M1350" s="84">
        <f t="shared" si="87"/>
        <v>30371.106194690263</v>
      </c>
      <c r="N1350" s="85" t="s">
        <v>1047</v>
      </c>
    </row>
    <row r="1351" spans="1:14">
      <c r="A1351" s="82">
        <v>43936</v>
      </c>
      <c r="C1351" t="s">
        <v>13</v>
      </c>
      <c r="D1351" t="s">
        <v>14</v>
      </c>
      <c r="E1351" t="s">
        <v>15</v>
      </c>
      <c r="F1351" t="s">
        <v>35</v>
      </c>
      <c r="G1351">
        <v>6758</v>
      </c>
      <c r="H1351">
        <v>5.09</v>
      </c>
      <c r="I1351">
        <v>0.28000000000000003</v>
      </c>
      <c r="J1351">
        <f t="shared" si="84"/>
        <v>4.8099999999999996</v>
      </c>
      <c r="K1351" s="84">
        <f t="shared" si="85"/>
        <v>32505.979999999996</v>
      </c>
      <c r="L1351" s="84">
        <f t="shared" si="86"/>
        <v>4.2566371681415927</v>
      </c>
      <c r="M1351" s="84">
        <f t="shared" si="87"/>
        <v>28766.353982300883</v>
      </c>
      <c r="N1351" s="85" t="s">
        <v>1047</v>
      </c>
    </row>
    <row r="1352" spans="1:14">
      <c r="A1352" s="82">
        <v>43911</v>
      </c>
      <c r="C1352" t="s">
        <v>13</v>
      </c>
      <c r="D1352" t="s">
        <v>14</v>
      </c>
      <c r="E1352" t="s">
        <v>15</v>
      </c>
      <c r="F1352" t="s">
        <v>29</v>
      </c>
      <c r="G1352">
        <v>1907</v>
      </c>
      <c r="H1352">
        <v>5.09</v>
      </c>
      <c r="I1352">
        <v>0.28000000000000003</v>
      </c>
      <c r="J1352">
        <f t="shared" si="84"/>
        <v>4.8099999999999996</v>
      </c>
      <c r="K1352" s="84">
        <f t="shared" si="85"/>
        <v>9172.67</v>
      </c>
      <c r="L1352" s="84">
        <f t="shared" si="86"/>
        <v>4.2566371681415927</v>
      </c>
      <c r="M1352" s="84">
        <f t="shared" si="87"/>
        <v>8117.4070796460173</v>
      </c>
      <c r="N1352" s="85" t="s">
        <v>1047</v>
      </c>
    </row>
    <row r="1353" spans="1:14">
      <c r="A1353" s="82">
        <v>43911</v>
      </c>
      <c r="C1353" t="s">
        <v>13</v>
      </c>
      <c r="D1353" t="s">
        <v>14</v>
      </c>
      <c r="E1353" t="s">
        <v>15</v>
      </c>
      <c r="F1353" t="s">
        <v>29</v>
      </c>
      <c r="G1353">
        <v>4850</v>
      </c>
      <c r="H1353">
        <v>5.09</v>
      </c>
      <c r="I1353">
        <v>0.28000000000000003</v>
      </c>
      <c r="J1353">
        <f t="shared" si="84"/>
        <v>4.8099999999999996</v>
      </c>
      <c r="K1353" s="84">
        <f t="shared" si="85"/>
        <v>23328.499999999996</v>
      </c>
      <c r="L1353" s="84">
        <f t="shared" si="86"/>
        <v>4.2566371681415927</v>
      </c>
      <c r="M1353" s="84">
        <f t="shared" si="87"/>
        <v>20644.690265486723</v>
      </c>
      <c r="N1353" s="85" t="s">
        <v>1047</v>
      </c>
    </row>
    <row r="1354" spans="1:14">
      <c r="A1354" s="82">
        <v>43911</v>
      </c>
      <c r="C1354" t="s">
        <v>13</v>
      </c>
      <c r="D1354" t="s">
        <v>14</v>
      </c>
      <c r="E1354" t="s">
        <v>15</v>
      </c>
      <c r="F1354" t="s">
        <v>29</v>
      </c>
      <c r="G1354">
        <v>3422</v>
      </c>
      <c r="H1354">
        <v>5.09</v>
      </c>
      <c r="I1354">
        <v>0.28000000000000003</v>
      </c>
      <c r="J1354">
        <f t="shared" si="84"/>
        <v>4.8099999999999996</v>
      </c>
      <c r="K1354" s="84">
        <f t="shared" si="85"/>
        <v>16459.82</v>
      </c>
      <c r="L1354" s="84">
        <f t="shared" si="86"/>
        <v>4.2566371681415927</v>
      </c>
      <c r="M1354" s="84">
        <f t="shared" si="87"/>
        <v>14566.212389380529</v>
      </c>
      <c r="N1354" s="85" t="s">
        <v>1047</v>
      </c>
    </row>
    <row r="1355" spans="1:14">
      <c r="A1355" s="82">
        <v>43912</v>
      </c>
      <c r="C1355" t="s">
        <v>13</v>
      </c>
      <c r="D1355" t="s">
        <v>14</v>
      </c>
      <c r="E1355" t="s">
        <v>15</v>
      </c>
      <c r="F1355" t="s">
        <v>29</v>
      </c>
      <c r="G1355">
        <v>6169</v>
      </c>
      <c r="H1355">
        <v>5.09</v>
      </c>
      <c r="I1355">
        <v>0.28000000000000003</v>
      </c>
      <c r="J1355">
        <f t="shared" si="84"/>
        <v>4.8099999999999996</v>
      </c>
      <c r="K1355" s="84">
        <f t="shared" si="85"/>
        <v>29672.889999999996</v>
      </c>
      <c r="L1355" s="84">
        <f t="shared" si="86"/>
        <v>4.2566371681415927</v>
      </c>
      <c r="M1355" s="84">
        <f t="shared" si="87"/>
        <v>26259.194690265485</v>
      </c>
      <c r="N1355" s="85" t="s">
        <v>1047</v>
      </c>
    </row>
    <row r="1356" spans="1:14">
      <c r="A1356" s="82">
        <v>43912</v>
      </c>
      <c r="C1356" t="s">
        <v>13</v>
      </c>
      <c r="D1356" t="s">
        <v>14</v>
      </c>
      <c r="E1356" t="s">
        <v>15</v>
      </c>
      <c r="F1356" t="s">
        <v>29</v>
      </c>
      <c r="G1356">
        <v>1749</v>
      </c>
      <c r="H1356">
        <v>5.09</v>
      </c>
      <c r="I1356">
        <v>0.28000000000000003</v>
      </c>
      <c r="J1356">
        <f t="shared" si="84"/>
        <v>4.8099999999999996</v>
      </c>
      <c r="K1356" s="84">
        <f t="shared" si="85"/>
        <v>8412.6899999999987</v>
      </c>
      <c r="L1356" s="84">
        <f t="shared" si="86"/>
        <v>4.2566371681415927</v>
      </c>
      <c r="M1356" s="84">
        <f t="shared" si="87"/>
        <v>7444.858407079646</v>
      </c>
      <c r="N1356" s="85" t="s">
        <v>1047</v>
      </c>
    </row>
    <row r="1357" spans="1:14">
      <c r="A1357" s="82">
        <v>43912</v>
      </c>
      <c r="C1357" t="s">
        <v>13</v>
      </c>
      <c r="D1357" t="s">
        <v>14</v>
      </c>
      <c r="E1357" t="s">
        <v>15</v>
      </c>
      <c r="F1357" t="s">
        <v>29</v>
      </c>
      <c r="G1357">
        <v>2617</v>
      </c>
      <c r="H1357">
        <v>5.09</v>
      </c>
      <c r="I1357">
        <v>0.28000000000000003</v>
      </c>
      <c r="J1357">
        <f t="shared" si="84"/>
        <v>4.8099999999999996</v>
      </c>
      <c r="K1357" s="84">
        <f t="shared" si="85"/>
        <v>12587.769999999999</v>
      </c>
      <c r="L1357" s="84">
        <f t="shared" si="86"/>
        <v>4.2566371681415927</v>
      </c>
      <c r="M1357" s="84">
        <f t="shared" si="87"/>
        <v>11139.619469026547</v>
      </c>
      <c r="N1357" s="85" t="s">
        <v>1047</v>
      </c>
    </row>
    <row r="1358" spans="1:14">
      <c r="A1358" s="82">
        <v>43913</v>
      </c>
      <c r="C1358" t="s">
        <v>13</v>
      </c>
      <c r="D1358" t="s">
        <v>14</v>
      </c>
      <c r="E1358" t="s">
        <v>15</v>
      </c>
      <c r="F1358" t="s">
        <v>29</v>
      </c>
      <c r="G1358">
        <v>6165</v>
      </c>
      <c r="H1358">
        <v>5.09</v>
      </c>
      <c r="I1358">
        <v>0.28000000000000003</v>
      </c>
      <c r="J1358">
        <f t="shared" si="84"/>
        <v>4.8099999999999996</v>
      </c>
      <c r="K1358" s="84">
        <f t="shared" si="85"/>
        <v>29653.649999999998</v>
      </c>
      <c r="L1358" s="84">
        <f t="shared" si="86"/>
        <v>4.2566371681415927</v>
      </c>
      <c r="M1358" s="84">
        <f t="shared" si="87"/>
        <v>26242.16814159292</v>
      </c>
      <c r="N1358" s="85" t="s">
        <v>1047</v>
      </c>
    </row>
    <row r="1359" spans="1:14">
      <c r="A1359" s="82">
        <v>43913</v>
      </c>
      <c r="C1359" t="s">
        <v>13</v>
      </c>
      <c r="D1359" t="s">
        <v>14</v>
      </c>
      <c r="E1359" t="s">
        <v>15</v>
      </c>
      <c r="F1359" t="s">
        <v>29</v>
      </c>
      <c r="G1359">
        <v>1973</v>
      </c>
      <c r="H1359">
        <v>5.09</v>
      </c>
      <c r="I1359">
        <v>0.28000000000000003</v>
      </c>
      <c r="J1359">
        <f t="shared" si="84"/>
        <v>4.8099999999999996</v>
      </c>
      <c r="K1359" s="84">
        <f t="shared" si="85"/>
        <v>9490.1299999999992</v>
      </c>
      <c r="L1359" s="84">
        <f t="shared" si="86"/>
        <v>4.2566371681415927</v>
      </c>
      <c r="M1359" s="84">
        <f t="shared" si="87"/>
        <v>8398.3451327433631</v>
      </c>
      <c r="N1359" s="85" t="s">
        <v>1047</v>
      </c>
    </row>
    <row r="1360" spans="1:14">
      <c r="A1360" s="82">
        <v>43913</v>
      </c>
      <c r="C1360" t="s">
        <v>13</v>
      </c>
      <c r="D1360" t="s">
        <v>14</v>
      </c>
      <c r="E1360" t="s">
        <v>15</v>
      </c>
      <c r="F1360" t="s">
        <v>29</v>
      </c>
      <c r="G1360">
        <v>2092</v>
      </c>
      <c r="H1360">
        <v>5.09</v>
      </c>
      <c r="I1360">
        <v>0.28000000000000003</v>
      </c>
      <c r="J1360">
        <f t="shared" si="84"/>
        <v>4.8099999999999996</v>
      </c>
      <c r="K1360" s="84">
        <f t="shared" si="85"/>
        <v>10062.519999999999</v>
      </c>
      <c r="L1360" s="84">
        <f t="shared" si="86"/>
        <v>4.2566371681415927</v>
      </c>
      <c r="M1360" s="84">
        <f t="shared" si="87"/>
        <v>8904.8849557522117</v>
      </c>
      <c r="N1360" s="85" t="s">
        <v>1047</v>
      </c>
    </row>
    <row r="1361" spans="1:14">
      <c r="A1361" s="82">
        <v>43914</v>
      </c>
      <c r="C1361" t="s">
        <v>13</v>
      </c>
      <c r="D1361" t="s">
        <v>14</v>
      </c>
      <c r="E1361" t="s">
        <v>15</v>
      </c>
      <c r="F1361" t="s">
        <v>29</v>
      </c>
      <c r="G1361">
        <v>6186</v>
      </c>
      <c r="H1361">
        <v>5.09</v>
      </c>
      <c r="I1361">
        <v>0.28000000000000003</v>
      </c>
      <c r="J1361">
        <f t="shared" si="84"/>
        <v>4.8099999999999996</v>
      </c>
      <c r="K1361" s="84">
        <f t="shared" si="85"/>
        <v>29754.659999999996</v>
      </c>
      <c r="L1361" s="84">
        <f t="shared" si="86"/>
        <v>4.2566371681415927</v>
      </c>
      <c r="M1361" s="84">
        <f t="shared" si="87"/>
        <v>26331.557522123891</v>
      </c>
      <c r="N1361" s="85" t="s">
        <v>1047</v>
      </c>
    </row>
    <row r="1362" spans="1:14">
      <c r="A1362" s="82">
        <v>43914</v>
      </c>
      <c r="C1362" t="s">
        <v>13</v>
      </c>
      <c r="D1362" t="s">
        <v>14</v>
      </c>
      <c r="E1362" t="s">
        <v>15</v>
      </c>
      <c r="F1362" t="s">
        <v>29</v>
      </c>
      <c r="G1362">
        <v>1267</v>
      </c>
      <c r="H1362">
        <v>5.09</v>
      </c>
      <c r="I1362">
        <v>0.28000000000000003</v>
      </c>
      <c r="J1362">
        <f t="shared" si="84"/>
        <v>4.8099999999999996</v>
      </c>
      <c r="K1362" s="84">
        <f t="shared" si="85"/>
        <v>6094.2699999999995</v>
      </c>
      <c r="L1362" s="84">
        <f t="shared" si="86"/>
        <v>4.2566371681415927</v>
      </c>
      <c r="M1362" s="84">
        <f t="shared" si="87"/>
        <v>5393.1592920353978</v>
      </c>
      <c r="N1362" s="85" t="s">
        <v>1047</v>
      </c>
    </row>
    <row r="1363" spans="1:14">
      <c r="A1363" s="82">
        <v>43914</v>
      </c>
      <c r="C1363" t="s">
        <v>13</v>
      </c>
      <c r="D1363" t="s">
        <v>14</v>
      </c>
      <c r="E1363" t="s">
        <v>15</v>
      </c>
      <c r="F1363" t="s">
        <v>29</v>
      </c>
      <c r="G1363">
        <v>2095</v>
      </c>
      <c r="H1363">
        <v>5.09</v>
      </c>
      <c r="I1363">
        <v>0.28000000000000003</v>
      </c>
      <c r="J1363">
        <f t="shared" si="84"/>
        <v>4.8099999999999996</v>
      </c>
      <c r="K1363" s="84">
        <f t="shared" si="85"/>
        <v>10076.949999999999</v>
      </c>
      <c r="L1363" s="84">
        <f t="shared" si="86"/>
        <v>4.2566371681415927</v>
      </c>
      <c r="M1363" s="84">
        <f t="shared" si="87"/>
        <v>8917.6548672566369</v>
      </c>
      <c r="N1363" s="85" t="s">
        <v>1047</v>
      </c>
    </row>
    <row r="1364" spans="1:14">
      <c r="A1364" s="82">
        <v>43915</v>
      </c>
      <c r="C1364" t="s">
        <v>13</v>
      </c>
      <c r="D1364" t="s">
        <v>14</v>
      </c>
      <c r="E1364" t="s">
        <v>15</v>
      </c>
      <c r="F1364" t="s">
        <v>29</v>
      </c>
      <c r="G1364">
        <v>1832</v>
      </c>
      <c r="H1364">
        <v>5.09</v>
      </c>
      <c r="I1364">
        <v>0.28000000000000003</v>
      </c>
      <c r="J1364">
        <f t="shared" si="84"/>
        <v>4.8099999999999996</v>
      </c>
      <c r="K1364" s="84">
        <f t="shared" si="85"/>
        <v>8811.92</v>
      </c>
      <c r="L1364" s="84">
        <f t="shared" si="86"/>
        <v>4.2566371681415927</v>
      </c>
      <c r="M1364" s="84">
        <f t="shared" si="87"/>
        <v>7798.1592920353978</v>
      </c>
      <c r="N1364" s="85" t="s">
        <v>1047</v>
      </c>
    </row>
    <row r="1365" spans="1:14">
      <c r="A1365" s="82">
        <v>43915</v>
      </c>
      <c r="C1365" t="s">
        <v>13</v>
      </c>
      <c r="D1365" t="s">
        <v>14</v>
      </c>
      <c r="E1365" t="s">
        <v>15</v>
      </c>
      <c r="F1365" t="s">
        <v>29</v>
      </c>
      <c r="G1365">
        <v>6892</v>
      </c>
      <c r="H1365">
        <v>5.09</v>
      </c>
      <c r="I1365">
        <v>0.28000000000000003</v>
      </c>
      <c r="J1365">
        <f t="shared" si="84"/>
        <v>4.8099999999999996</v>
      </c>
      <c r="K1365" s="84">
        <f t="shared" si="85"/>
        <v>33150.519999999997</v>
      </c>
      <c r="L1365" s="84">
        <f t="shared" si="86"/>
        <v>4.2566371681415927</v>
      </c>
      <c r="M1365" s="84">
        <f t="shared" si="87"/>
        <v>29336.743362831858</v>
      </c>
      <c r="N1365" s="85" t="s">
        <v>1047</v>
      </c>
    </row>
    <row r="1366" spans="1:14">
      <c r="A1366" s="82">
        <v>43915</v>
      </c>
      <c r="C1366" t="s">
        <v>13</v>
      </c>
      <c r="D1366" t="s">
        <v>14</v>
      </c>
      <c r="E1366" t="s">
        <v>15</v>
      </c>
      <c r="F1366" t="s">
        <v>29</v>
      </c>
      <c r="G1366">
        <v>1525</v>
      </c>
      <c r="H1366">
        <v>5.09</v>
      </c>
      <c r="I1366">
        <v>0.28000000000000003</v>
      </c>
      <c r="J1366">
        <f t="shared" si="84"/>
        <v>4.8099999999999996</v>
      </c>
      <c r="K1366" s="84">
        <f t="shared" si="85"/>
        <v>7335.2499999999991</v>
      </c>
      <c r="L1366" s="84">
        <f t="shared" si="86"/>
        <v>4.2566371681415927</v>
      </c>
      <c r="M1366" s="84">
        <f t="shared" si="87"/>
        <v>6491.3716814159288</v>
      </c>
      <c r="N1366" s="85" t="s">
        <v>1047</v>
      </c>
    </row>
    <row r="1367" spans="1:14">
      <c r="A1367" s="82">
        <v>43916</v>
      </c>
      <c r="C1367" t="s">
        <v>13</v>
      </c>
      <c r="D1367" t="s">
        <v>14</v>
      </c>
      <c r="E1367" t="s">
        <v>15</v>
      </c>
      <c r="F1367" t="s">
        <v>29</v>
      </c>
      <c r="G1367">
        <v>4935</v>
      </c>
      <c r="H1367">
        <v>5.09</v>
      </c>
      <c r="I1367">
        <v>0.28000000000000003</v>
      </c>
      <c r="J1367">
        <f t="shared" si="84"/>
        <v>4.8099999999999996</v>
      </c>
      <c r="K1367" s="84">
        <f t="shared" si="85"/>
        <v>23737.35</v>
      </c>
      <c r="L1367" s="84">
        <f t="shared" si="86"/>
        <v>4.2566371681415927</v>
      </c>
      <c r="M1367" s="84">
        <f t="shared" si="87"/>
        <v>21006.504424778759</v>
      </c>
      <c r="N1367" s="85" t="s">
        <v>1047</v>
      </c>
    </row>
    <row r="1368" spans="1:14">
      <c r="A1368" s="82">
        <v>43916</v>
      </c>
      <c r="C1368" t="s">
        <v>13</v>
      </c>
      <c r="D1368" t="s">
        <v>14</v>
      </c>
      <c r="E1368" t="s">
        <v>15</v>
      </c>
      <c r="F1368" t="s">
        <v>29</v>
      </c>
      <c r="G1368">
        <v>1959</v>
      </c>
      <c r="H1368">
        <v>5.09</v>
      </c>
      <c r="I1368">
        <v>0.28000000000000003</v>
      </c>
      <c r="J1368">
        <f t="shared" si="84"/>
        <v>4.8099999999999996</v>
      </c>
      <c r="K1368" s="84">
        <f t="shared" si="85"/>
        <v>9422.7899999999991</v>
      </c>
      <c r="L1368" s="84">
        <f t="shared" si="86"/>
        <v>4.2566371681415927</v>
      </c>
      <c r="M1368" s="84">
        <f t="shared" si="87"/>
        <v>8338.7522123893796</v>
      </c>
      <c r="N1368" s="85" t="s">
        <v>1047</v>
      </c>
    </row>
    <row r="1369" spans="1:14">
      <c r="A1369" s="82">
        <v>43916</v>
      </c>
      <c r="C1369" t="s">
        <v>13</v>
      </c>
      <c r="D1369" t="s">
        <v>14</v>
      </c>
      <c r="E1369" t="s">
        <v>15</v>
      </c>
      <c r="F1369" t="s">
        <v>29</v>
      </c>
      <c r="G1369">
        <v>2096</v>
      </c>
      <c r="H1369">
        <v>5.09</v>
      </c>
      <c r="I1369">
        <v>0.28000000000000003</v>
      </c>
      <c r="J1369">
        <f t="shared" si="84"/>
        <v>4.8099999999999996</v>
      </c>
      <c r="K1369" s="84">
        <f t="shared" si="85"/>
        <v>10081.759999999998</v>
      </c>
      <c r="L1369" s="84">
        <f t="shared" si="86"/>
        <v>4.2566371681415927</v>
      </c>
      <c r="M1369" s="84">
        <f t="shared" si="87"/>
        <v>8921.9115044247774</v>
      </c>
      <c r="N1369" s="85" t="s">
        <v>1047</v>
      </c>
    </row>
    <row r="1370" spans="1:14">
      <c r="A1370" s="82">
        <v>43917</v>
      </c>
      <c r="C1370" t="s">
        <v>13</v>
      </c>
      <c r="D1370" t="s">
        <v>14</v>
      </c>
      <c r="E1370" t="s">
        <v>15</v>
      </c>
      <c r="F1370" t="s">
        <v>29</v>
      </c>
      <c r="G1370">
        <v>1649</v>
      </c>
      <c r="H1370">
        <v>5.09</v>
      </c>
      <c r="I1370">
        <v>0.28000000000000003</v>
      </c>
      <c r="J1370">
        <f t="shared" si="84"/>
        <v>4.8099999999999996</v>
      </c>
      <c r="K1370" s="84">
        <f t="shared" si="85"/>
        <v>7931.69</v>
      </c>
      <c r="L1370" s="84">
        <f t="shared" si="86"/>
        <v>4.2566371681415927</v>
      </c>
      <c r="M1370" s="84">
        <f t="shared" si="87"/>
        <v>7019.1946902654863</v>
      </c>
      <c r="N1370" s="85" t="s">
        <v>1047</v>
      </c>
    </row>
    <row r="1371" spans="1:14">
      <c r="A1371" s="82">
        <v>43917</v>
      </c>
      <c r="C1371" t="s">
        <v>13</v>
      </c>
      <c r="D1371" t="s">
        <v>14</v>
      </c>
      <c r="E1371" t="s">
        <v>15</v>
      </c>
      <c r="F1371" t="s">
        <v>29</v>
      </c>
      <c r="G1371">
        <v>2158</v>
      </c>
      <c r="H1371">
        <v>5.09</v>
      </c>
      <c r="I1371">
        <v>0.28000000000000003</v>
      </c>
      <c r="J1371">
        <f t="shared" si="84"/>
        <v>4.8099999999999996</v>
      </c>
      <c r="K1371" s="84">
        <f t="shared" si="85"/>
        <v>10379.98</v>
      </c>
      <c r="L1371" s="84">
        <f t="shared" si="86"/>
        <v>4.2566371681415927</v>
      </c>
      <c r="M1371" s="84">
        <f t="shared" si="87"/>
        <v>9185.8230088495566</v>
      </c>
      <c r="N1371" s="85" t="s">
        <v>1047</v>
      </c>
    </row>
    <row r="1372" spans="1:14">
      <c r="A1372" s="82">
        <v>43917</v>
      </c>
      <c r="C1372" t="s">
        <v>13</v>
      </c>
      <c r="D1372" t="s">
        <v>14</v>
      </c>
      <c r="E1372" t="s">
        <v>15</v>
      </c>
      <c r="F1372" t="s">
        <v>29</v>
      </c>
      <c r="G1372">
        <v>6133</v>
      </c>
      <c r="H1372">
        <v>5.09</v>
      </c>
      <c r="I1372">
        <v>0.28000000000000003</v>
      </c>
      <c r="J1372">
        <f t="shared" si="84"/>
        <v>4.8099999999999996</v>
      </c>
      <c r="K1372" s="84">
        <f t="shared" si="85"/>
        <v>29499.729999999996</v>
      </c>
      <c r="L1372" s="84">
        <f t="shared" si="86"/>
        <v>4.2566371681415927</v>
      </c>
      <c r="M1372" s="84">
        <f t="shared" si="87"/>
        <v>26105.955752212387</v>
      </c>
      <c r="N1372" s="85" t="s">
        <v>1047</v>
      </c>
    </row>
    <row r="1373" spans="1:14">
      <c r="A1373" s="82">
        <v>43918</v>
      </c>
      <c r="C1373" t="s">
        <v>13</v>
      </c>
      <c r="D1373" t="s">
        <v>14</v>
      </c>
      <c r="E1373" t="s">
        <v>15</v>
      </c>
      <c r="F1373" t="s">
        <v>29</v>
      </c>
      <c r="G1373">
        <v>1358</v>
      </c>
      <c r="H1373">
        <v>5.09</v>
      </c>
      <c r="I1373">
        <v>0.28000000000000003</v>
      </c>
      <c r="J1373">
        <f t="shared" si="84"/>
        <v>4.8099999999999996</v>
      </c>
      <c r="K1373" s="84">
        <f t="shared" si="85"/>
        <v>6531.98</v>
      </c>
      <c r="L1373" s="84">
        <f t="shared" si="86"/>
        <v>4.2566371681415927</v>
      </c>
      <c r="M1373" s="84">
        <f t="shared" si="87"/>
        <v>5780.5132743362828</v>
      </c>
      <c r="N1373" s="85" t="s">
        <v>1047</v>
      </c>
    </row>
    <row r="1374" spans="1:14">
      <c r="A1374" s="82">
        <v>43918</v>
      </c>
      <c r="C1374" t="s">
        <v>13</v>
      </c>
      <c r="D1374" t="s">
        <v>14</v>
      </c>
      <c r="E1374" t="s">
        <v>15</v>
      </c>
      <c r="F1374" t="s">
        <v>29</v>
      </c>
      <c r="G1374">
        <v>4813</v>
      </c>
      <c r="H1374">
        <v>5.09</v>
      </c>
      <c r="I1374">
        <v>0.28000000000000003</v>
      </c>
      <c r="J1374">
        <f t="shared" si="84"/>
        <v>4.8099999999999996</v>
      </c>
      <c r="K1374" s="84">
        <f t="shared" si="85"/>
        <v>23150.53</v>
      </c>
      <c r="L1374" s="84">
        <f t="shared" si="86"/>
        <v>4.2566371681415927</v>
      </c>
      <c r="M1374" s="84">
        <f t="shared" si="87"/>
        <v>20487.194690265485</v>
      </c>
      <c r="N1374" s="85" t="s">
        <v>1047</v>
      </c>
    </row>
    <row r="1375" spans="1:14">
      <c r="A1375" s="82">
        <v>43918</v>
      </c>
      <c r="C1375" t="s">
        <v>13</v>
      </c>
      <c r="D1375" t="s">
        <v>14</v>
      </c>
      <c r="E1375" t="s">
        <v>15</v>
      </c>
      <c r="F1375" t="s">
        <v>29</v>
      </c>
      <c r="G1375">
        <v>1778</v>
      </c>
      <c r="H1375">
        <v>5.09</v>
      </c>
      <c r="I1375">
        <v>0.28000000000000003</v>
      </c>
      <c r="J1375">
        <f t="shared" si="84"/>
        <v>4.8099999999999996</v>
      </c>
      <c r="K1375" s="84">
        <f t="shared" si="85"/>
        <v>8552.1799999999985</v>
      </c>
      <c r="L1375" s="84">
        <f t="shared" si="86"/>
        <v>4.2566371681415927</v>
      </c>
      <c r="M1375" s="84">
        <f t="shared" si="87"/>
        <v>7568.3008849557518</v>
      </c>
      <c r="N1375" s="85" t="s">
        <v>1047</v>
      </c>
    </row>
    <row r="1376" spans="1:14">
      <c r="A1376" s="82">
        <v>43919</v>
      </c>
      <c r="C1376" t="s">
        <v>13</v>
      </c>
      <c r="D1376" t="s">
        <v>14</v>
      </c>
      <c r="E1376" t="s">
        <v>15</v>
      </c>
      <c r="F1376" t="s">
        <v>29</v>
      </c>
      <c r="G1376">
        <v>6051</v>
      </c>
      <c r="H1376">
        <v>5.09</v>
      </c>
      <c r="I1376">
        <v>0.28000000000000003</v>
      </c>
      <c r="J1376">
        <f t="shared" si="84"/>
        <v>4.8099999999999996</v>
      </c>
      <c r="K1376" s="84">
        <f t="shared" si="85"/>
        <v>29105.309999999998</v>
      </c>
      <c r="L1376" s="84">
        <f t="shared" si="86"/>
        <v>4.2566371681415927</v>
      </c>
      <c r="M1376" s="84">
        <f t="shared" si="87"/>
        <v>25756.911504424777</v>
      </c>
      <c r="N1376" s="85" t="s">
        <v>1047</v>
      </c>
    </row>
    <row r="1377" spans="1:14">
      <c r="A1377" s="82">
        <v>43919</v>
      </c>
      <c r="C1377" t="s">
        <v>13</v>
      </c>
      <c r="D1377" t="s">
        <v>14</v>
      </c>
      <c r="E1377" t="s">
        <v>15</v>
      </c>
      <c r="F1377" t="s">
        <v>29</v>
      </c>
      <c r="G1377">
        <v>2239</v>
      </c>
      <c r="H1377">
        <v>5.09</v>
      </c>
      <c r="I1377">
        <v>0.28000000000000003</v>
      </c>
      <c r="J1377">
        <f t="shared" si="84"/>
        <v>4.8099999999999996</v>
      </c>
      <c r="K1377" s="84">
        <f t="shared" si="85"/>
        <v>10769.589999999998</v>
      </c>
      <c r="L1377" s="84">
        <f t="shared" si="86"/>
        <v>4.2566371681415927</v>
      </c>
      <c r="M1377" s="84">
        <f t="shared" si="87"/>
        <v>9530.6106194690256</v>
      </c>
      <c r="N1377" s="85" t="s">
        <v>1047</v>
      </c>
    </row>
    <row r="1378" spans="1:14">
      <c r="A1378" s="82">
        <v>43919</v>
      </c>
      <c r="C1378" t="s">
        <v>13</v>
      </c>
      <c r="D1378" t="s">
        <v>14</v>
      </c>
      <c r="E1378" t="s">
        <v>15</v>
      </c>
      <c r="F1378" t="s">
        <v>29</v>
      </c>
      <c r="G1378">
        <v>1565</v>
      </c>
      <c r="H1378">
        <v>5.09</v>
      </c>
      <c r="I1378">
        <v>0.28000000000000003</v>
      </c>
      <c r="J1378">
        <f t="shared" si="84"/>
        <v>4.8099999999999996</v>
      </c>
      <c r="K1378" s="84">
        <f t="shared" si="85"/>
        <v>7527.65</v>
      </c>
      <c r="L1378" s="84">
        <f t="shared" si="86"/>
        <v>4.2566371681415927</v>
      </c>
      <c r="M1378" s="84">
        <f t="shared" si="87"/>
        <v>6661.6371681415922</v>
      </c>
      <c r="N1378" s="85" t="s">
        <v>1047</v>
      </c>
    </row>
    <row r="1379" spans="1:14">
      <c r="A1379" s="82">
        <v>43920</v>
      </c>
      <c r="C1379" t="s">
        <v>13</v>
      </c>
      <c r="D1379" t="s">
        <v>14</v>
      </c>
      <c r="E1379" t="s">
        <v>15</v>
      </c>
      <c r="F1379" t="s">
        <v>29</v>
      </c>
      <c r="G1379">
        <v>5913</v>
      </c>
      <c r="H1379">
        <v>5.09</v>
      </c>
      <c r="I1379">
        <v>0.28000000000000003</v>
      </c>
      <c r="J1379">
        <f t="shared" si="84"/>
        <v>4.8099999999999996</v>
      </c>
      <c r="K1379" s="84">
        <f t="shared" si="85"/>
        <v>28441.53</v>
      </c>
      <c r="L1379" s="84">
        <f t="shared" si="86"/>
        <v>4.2566371681415927</v>
      </c>
      <c r="M1379" s="84">
        <f t="shared" si="87"/>
        <v>25169.495575221237</v>
      </c>
      <c r="N1379" s="85" t="s">
        <v>1047</v>
      </c>
    </row>
    <row r="1380" spans="1:14">
      <c r="A1380" s="82">
        <v>43920</v>
      </c>
      <c r="C1380" t="s">
        <v>13</v>
      </c>
      <c r="D1380" t="s">
        <v>14</v>
      </c>
      <c r="E1380" t="s">
        <v>15</v>
      </c>
      <c r="F1380" t="s">
        <v>29</v>
      </c>
      <c r="G1380">
        <v>1377</v>
      </c>
      <c r="H1380">
        <v>5.09</v>
      </c>
      <c r="I1380">
        <v>0.28000000000000003</v>
      </c>
      <c r="J1380">
        <f t="shared" si="84"/>
        <v>4.8099999999999996</v>
      </c>
      <c r="K1380" s="84">
        <f t="shared" si="85"/>
        <v>6623.37</v>
      </c>
      <c r="L1380" s="84">
        <f t="shared" si="86"/>
        <v>4.2566371681415927</v>
      </c>
      <c r="M1380" s="84">
        <f t="shared" si="87"/>
        <v>5861.3893805309726</v>
      </c>
      <c r="N1380" s="85" t="s">
        <v>1047</v>
      </c>
    </row>
    <row r="1381" spans="1:14">
      <c r="A1381" s="82">
        <v>43920</v>
      </c>
      <c r="C1381" t="s">
        <v>13</v>
      </c>
      <c r="D1381" t="s">
        <v>14</v>
      </c>
      <c r="E1381" t="s">
        <v>15</v>
      </c>
      <c r="F1381" t="s">
        <v>29</v>
      </c>
      <c r="G1381">
        <v>1551</v>
      </c>
      <c r="H1381">
        <v>5.09</v>
      </c>
      <c r="I1381">
        <v>0.28000000000000003</v>
      </c>
      <c r="J1381">
        <f t="shared" si="84"/>
        <v>4.8099999999999996</v>
      </c>
      <c r="K1381" s="84">
        <f t="shared" si="85"/>
        <v>7460.3099999999995</v>
      </c>
      <c r="L1381" s="84">
        <f t="shared" si="86"/>
        <v>4.2566371681415927</v>
      </c>
      <c r="M1381" s="84">
        <f t="shared" si="87"/>
        <v>6602.0442477876104</v>
      </c>
      <c r="N1381" s="85" t="s">
        <v>1047</v>
      </c>
    </row>
    <row r="1382" spans="1:14">
      <c r="A1382" s="82">
        <v>43921</v>
      </c>
      <c r="C1382" t="s">
        <v>13</v>
      </c>
      <c r="D1382" t="s">
        <v>14</v>
      </c>
      <c r="E1382" t="s">
        <v>15</v>
      </c>
      <c r="F1382" t="s">
        <v>29</v>
      </c>
      <c r="G1382">
        <v>5328</v>
      </c>
      <c r="H1382">
        <v>5.09</v>
      </c>
      <c r="I1382">
        <v>0.28000000000000003</v>
      </c>
      <c r="J1382">
        <f t="shared" si="84"/>
        <v>4.8099999999999996</v>
      </c>
      <c r="K1382" s="84">
        <f t="shared" si="85"/>
        <v>25627.679999999997</v>
      </c>
      <c r="L1382" s="84">
        <f t="shared" si="86"/>
        <v>4.2566371681415927</v>
      </c>
      <c r="M1382" s="84">
        <f t="shared" si="87"/>
        <v>22679.362831858405</v>
      </c>
      <c r="N1382" s="85" t="s">
        <v>1047</v>
      </c>
    </row>
    <row r="1383" spans="1:14">
      <c r="A1383" s="82">
        <v>43921</v>
      </c>
      <c r="C1383" t="s">
        <v>13</v>
      </c>
      <c r="D1383" t="s">
        <v>14</v>
      </c>
      <c r="E1383" t="s">
        <v>15</v>
      </c>
      <c r="F1383" t="s">
        <v>29</v>
      </c>
      <c r="G1383">
        <v>2126</v>
      </c>
      <c r="H1383">
        <v>5.09</v>
      </c>
      <c r="I1383">
        <v>0.28000000000000003</v>
      </c>
      <c r="J1383">
        <f t="shared" si="84"/>
        <v>4.8099999999999996</v>
      </c>
      <c r="K1383" s="84">
        <f t="shared" si="85"/>
        <v>10226.06</v>
      </c>
      <c r="L1383" s="84">
        <f t="shared" si="86"/>
        <v>4.2566371681415927</v>
      </c>
      <c r="M1383" s="84">
        <f t="shared" si="87"/>
        <v>9049.6106194690256</v>
      </c>
      <c r="N1383" s="85" t="s">
        <v>1047</v>
      </c>
    </row>
    <row r="1384" spans="1:14">
      <c r="A1384" s="82">
        <v>43921</v>
      </c>
      <c r="C1384" t="s">
        <v>13</v>
      </c>
      <c r="D1384" t="s">
        <v>14</v>
      </c>
      <c r="E1384" t="s">
        <v>15</v>
      </c>
      <c r="F1384" t="s">
        <v>29</v>
      </c>
      <c r="G1384">
        <v>2135</v>
      </c>
      <c r="H1384">
        <v>5.09</v>
      </c>
      <c r="I1384">
        <v>0.28000000000000003</v>
      </c>
      <c r="J1384">
        <f t="shared" si="84"/>
        <v>4.8099999999999996</v>
      </c>
      <c r="K1384" s="84">
        <f t="shared" si="85"/>
        <v>10269.349999999999</v>
      </c>
      <c r="L1384" s="84">
        <f t="shared" si="86"/>
        <v>4.2566371681415927</v>
      </c>
      <c r="M1384" s="84">
        <f t="shared" si="87"/>
        <v>9087.9203539823011</v>
      </c>
      <c r="N1384" s="85" t="s">
        <v>1047</v>
      </c>
    </row>
    <row r="1385" spans="1:14">
      <c r="A1385" s="82">
        <v>43922</v>
      </c>
      <c r="C1385" t="s">
        <v>13</v>
      </c>
      <c r="D1385" t="s">
        <v>14</v>
      </c>
      <c r="E1385" t="s">
        <v>15</v>
      </c>
      <c r="F1385" t="s">
        <v>29</v>
      </c>
      <c r="G1385">
        <v>1796</v>
      </c>
      <c r="H1385">
        <v>5.09</v>
      </c>
      <c r="I1385">
        <v>0.28000000000000003</v>
      </c>
      <c r="J1385">
        <f t="shared" si="84"/>
        <v>4.8099999999999996</v>
      </c>
      <c r="K1385" s="84">
        <f t="shared" si="85"/>
        <v>8638.7599999999984</v>
      </c>
      <c r="L1385" s="84">
        <f t="shared" si="86"/>
        <v>4.2566371681415927</v>
      </c>
      <c r="M1385" s="84">
        <f t="shared" si="87"/>
        <v>7644.9203539823002</v>
      </c>
      <c r="N1385" s="85" t="s">
        <v>1047</v>
      </c>
    </row>
    <row r="1386" spans="1:14">
      <c r="A1386" s="82">
        <v>43922</v>
      </c>
      <c r="C1386" t="s">
        <v>13</v>
      </c>
      <c r="D1386" t="s">
        <v>14</v>
      </c>
      <c r="E1386" t="s">
        <v>15</v>
      </c>
      <c r="F1386" t="s">
        <v>29</v>
      </c>
      <c r="G1386">
        <v>3407</v>
      </c>
      <c r="H1386">
        <v>5.09</v>
      </c>
      <c r="I1386">
        <v>0.28000000000000003</v>
      </c>
      <c r="J1386">
        <f t="shared" si="84"/>
        <v>4.8099999999999996</v>
      </c>
      <c r="K1386" s="84">
        <f t="shared" si="85"/>
        <v>16387.669999999998</v>
      </c>
      <c r="L1386" s="84">
        <f t="shared" si="86"/>
        <v>4.2566371681415927</v>
      </c>
      <c r="M1386" s="84">
        <f t="shared" si="87"/>
        <v>14502.362831858407</v>
      </c>
      <c r="N1386" s="85" t="s">
        <v>1047</v>
      </c>
    </row>
    <row r="1387" spans="1:14">
      <c r="A1387" s="82">
        <v>43922</v>
      </c>
      <c r="C1387" t="s">
        <v>13</v>
      </c>
      <c r="D1387" t="s">
        <v>14</v>
      </c>
      <c r="E1387" t="s">
        <v>15</v>
      </c>
      <c r="F1387" t="s">
        <v>29</v>
      </c>
      <c r="G1387">
        <v>4675</v>
      </c>
      <c r="H1387">
        <v>5.09</v>
      </c>
      <c r="I1387">
        <v>0.28000000000000003</v>
      </c>
      <c r="J1387">
        <f t="shared" si="84"/>
        <v>4.8099999999999996</v>
      </c>
      <c r="K1387" s="84">
        <f t="shared" si="85"/>
        <v>22486.749999999996</v>
      </c>
      <c r="L1387" s="84">
        <f t="shared" si="86"/>
        <v>4.2566371681415927</v>
      </c>
      <c r="M1387" s="84">
        <f t="shared" si="87"/>
        <v>19899.778761061945</v>
      </c>
      <c r="N1387" s="85" t="s">
        <v>1047</v>
      </c>
    </row>
    <row r="1388" spans="1:14">
      <c r="A1388" s="82">
        <v>43923</v>
      </c>
      <c r="C1388" t="s">
        <v>13</v>
      </c>
      <c r="D1388" t="s">
        <v>14</v>
      </c>
      <c r="E1388" t="s">
        <v>15</v>
      </c>
      <c r="F1388" t="s">
        <v>29</v>
      </c>
      <c r="G1388">
        <v>1663</v>
      </c>
      <c r="H1388">
        <v>5.09</v>
      </c>
      <c r="I1388">
        <v>0.28000000000000003</v>
      </c>
      <c r="J1388">
        <f t="shared" si="84"/>
        <v>4.8099999999999996</v>
      </c>
      <c r="K1388" s="84">
        <f t="shared" si="85"/>
        <v>7999.03</v>
      </c>
      <c r="L1388" s="84">
        <f t="shared" si="86"/>
        <v>4.2566371681415927</v>
      </c>
      <c r="M1388" s="84">
        <f t="shared" si="87"/>
        <v>7078.787610619469</v>
      </c>
      <c r="N1388" s="85" t="s">
        <v>1047</v>
      </c>
    </row>
    <row r="1389" spans="1:14">
      <c r="A1389" s="82">
        <v>43923</v>
      </c>
      <c r="C1389" t="s">
        <v>13</v>
      </c>
      <c r="D1389" t="s">
        <v>14</v>
      </c>
      <c r="E1389" t="s">
        <v>15</v>
      </c>
      <c r="F1389" t="s">
        <v>29</v>
      </c>
      <c r="G1389">
        <v>5560</v>
      </c>
      <c r="H1389">
        <v>5.09</v>
      </c>
      <c r="I1389">
        <v>0.28000000000000003</v>
      </c>
      <c r="J1389">
        <f t="shared" si="84"/>
        <v>4.8099999999999996</v>
      </c>
      <c r="K1389" s="84">
        <f t="shared" si="85"/>
        <v>26743.599999999999</v>
      </c>
      <c r="L1389" s="84">
        <f t="shared" si="86"/>
        <v>4.2566371681415927</v>
      </c>
      <c r="M1389" s="84">
        <f t="shared" si="87"/>
        <v>23666.902654867255</v>
      </c>
      <c r="N1389" s="85" t="s">
        <v>1047</v>
      </c>
    </row>
    <row r="1390" spans="1:14">
      <c r="A1390" s="82">
        <v>43923</v>
      </c>
      <c r="C1390" t="s">
        <v>13</v>
      </c>
      <c r="D1390" t="s">
        <v>14</v>
      </c>
      <c r="E1390" t="s">
        <v>15</v>
      </c>
      <c r="F1390" t="s">
        <v>29</v>
      </c>
      <c r="G1390">
        <v>1688</v>
      </c>
      <c r="H1390">
        <v>5.09</v>
      </c>
      <c r="I1390">
        <v>0.28000000000000003</v>
      </c>
      <c r="J1390">
        <f t="shared" si="84"/>
        <v>4.8099999999999996</v>
      </c>
      <c r="K1390" s="84">
        <f t="shared" si="85"/>
        <v>8119.28</v>
      </c>
      <c r="L1390" s="84">
        <f t="shared" si="86"/>
        <v>4.2566371681415927</v>
      </c>
      <c r="M1390" s="84">
        <f t="shared" si="87"/>
        <v>7185.2035398230082</v>
      </c>
      <c r="N1390" s="85" t="s">
        <v>1047</v>
      </c>
    </row>
    <row r="1391" spans="1:14">
      <c r="A1391" s="82">
        <v>43924</v>
      </c>
      <c r="C1391" t="s">
        <v>13</v>
      </c>
      <c r="D1391" t="s">
        <v>14</v>
      </c>
      <c r="E1391" t="s">
        <v>15</v>
      </c>
      <c r="F1391" t="s">
        <v>29</v>
      </c>
      <c r="G1391">
        <v>1307</v>
      </c>
      <c r="H1391">
        <v>5.09</v>
      </c>
      <c r="I1391">
        <v>0.28000000000000003</v>
      </c>
      <c r="J1391">
        <f t="shared" si="84"/>
        <v>4.8099999999999996</v>
      </c>
      <c r="K1391" s="84">
        <f t="shared" si="85"/>
        <v>6286.6699999999992</v>
      </c>
      <c r="L1391" s="84">
        <f t="shared" si="86"/>
        <v>4.2566371681415927</v>
      </c>
      <c r="M1391" s="84">
        <f t="shared" si="87"/>
        <v>5563.424778761062</v>
      </c>
      <c r="N1391" s="85" t="s">
        <v>1047</v>
      </c>
    </row>
    <row r="1392" spans="1:14">
      <c r="A1392" s="82">
        <v>43924</v>
      </c>
      <c r="C1392" t="s">
        <v>13</v>
      </c>
      <c r="D1392" t="s">
        <v>14</v>
      </c>
      <c r="E1392" t="s">
        <v>15</v>
      </c>
      <c r="F1392" t="s">
        <v>29</v>
      </c>
      <c r="G1392">
        <v>4991</v>
      </c>
      <c r="H1392">
        <v>5.09</v>
      </c>
      <c r="I1392">
        <v>0.28000000000000003</v>
      </c>
      <c r="J1392">
        <f t="shared" si="84"/>
        <v>4.8099999999999996</v>
      </c>
      <c r="K1392" s="84">
        <f t="shared" si="85"/>
        <v>24006.71</v>
      </c>
      <c r="L1392" s="84">
        <f t="shared" si="86"/>
        <v>4.2566371681415927</v>
      </c>
      <c r="M1392" s="84">
        <f t="shared" si="87"/>
        <v>21244.87610619469</v>
      </c>
      <c r="N1392" s="85" t="s">
        <v>1047</v>
      </c>
    </row>
    <row r="1393" spans="1:14">
      <c r="A1393" s="82">
        <v>43924</v>
      </c>
      <c r="C1393" t="s">
        <v>13</v>
      </c>
      <c r="D1393" t="s">
        <v>14</v>
      </c>
      <c r="E1393" t="s">
        <v>15</v>
      </c>
      <c r="F1393" t="s">
        <v>29</v>
      </c>
      <c r="G1393">
        <v>1731</v>
      </c>
      <c r="H1393">
        <v>5.09</v>
      </c>
      <c r="I1393">
        <v>0.28000000000000003</v>
      </c>
      <c r="J1393">
        <f t="shared" si="84"/>
        <v>4.8099999999999996</v>
      </c>
      <c r="K1393" s="84">
        <f t="shared" si="85"/>
        <v>8326.1099999999988</v>
      </c>
      <c r="L1393" s="84">
        <f t="shared" si="86"/>
        <v>4.2566371681415927</v>
      </c>
      <c r="M1393" s="84">
        <f t="shared" si="87"/>
        <v>7368.2389380530967</v>
      </c>
      <c r="N1393" s="85" t="s">
        <v>1047</v>
      </c>
    </row>
    <row r="1394" spans="1:14">
      <c r="A1394" s="82">
        <v>43925</v>
      </c>
      <c r="C1394" t="s">
        <v>13</v>
      </c>
      <c r="D1394" t="s">
        <v>14</v>
      </c>
      <c r="E1394" t="s">
        <v>15</v>
      </c>
      <c r="F1394" t="s">
        <v>29</v>
      </c>
      <c r="G1394">
        <v>5945</v>
      </c>
      <c r="H1394">
        <v>5.09</v>
      </c>
      <c r="I1394">
        <v>0.28000000000000003</v>
      </c>
      <c r="J1394">
        <f t="shared" si="84"/>
        <v>4.8099999999999996</v>
      </c>
      <c r="K1394" s="84">
        <f t="shared" si="85"/>
        <v>28595.449999999997</v>
      </c>
      <c r="L1394" s="84">
        <f t="shared" si="86"/>
        <v>4.2566371681415927</v>
      </c>
      <c r="M1394" s="84">
        <f t="shared" si="87"/>
        <v>25305.70796460177</v>
      </c>
      <c r="N1394" s="85" t="s">
        <v>1047</v>
      </c>
    </row>
    <row r="1395" spans="1:14">
      <c r="A1395" s="82">
        <v>43925</v>
      </c>
      <c r="C1395" t="s">
        <v>13</v>
      </c>
      <c r="D1395" t="s">
        <v>14</v>
      </c>
      <c r="E1395" t="s">
        <v>15</v>
      </c>
      <c r="F1395" t="s">
        <v>29</v>
      </c>
      <c r="G1395">
        <v>915</v>
      </c>
      <c r="H1395">
        <v>5.09</v>
      </c>
      <c r="I1395">
        <v>0.28000000000000003</v>
      </c>
      <c r="J1395">
        <f t="shared" si="84"/>
        <v>4.8099999999999996</v>
      </c>
      <c r="K1395" s="84">
        <f t="shared" si="85"/>
        <v>4401.1499999999996</v>
      </c>
      <c r="L1395" s="84">
        <f t="shared" si="86"/>
        <v>4.2566371681415927</v>
      </c>
      <c r="M1395" s="84">
        <f t="shared" si="87"/>
        <v>3894.8230088495575</v>
      </c>
      <c r="N1395" s="85" t="s">
        <v>1047</v>
      </c>
    </row>
    <row r="1396" spans="1:14">
      <c r="A1396" s="82">
        <v>43925</v>
      </c>
      <c r="C1396" t="s">
        <v>13</v>
      </c>
      <c r="D1396" t="s">
        <v>14</v>
      </c>
      <c r="E1396" t="s">
        <v>15</v>
      </c>
      <c r="F1396" t="s">
        <v>29</v>
      </c>
      <c r="G1396">
        <v>1182</v>
      </c>
      <c r="H1396">
        <v>5.09</v>
      </c>
      <c r="I1396">
        <v>0.28000000000000003</v>
      </c>
      <c r="J1396">
        <f t="shared" si="84"/>
        <v>4.8099999999999996</v>
      </c>
      <c r="K1396" s="84">
        <f t="shared" si="85"/>
        <v>5685.4199999999992</v>
      </c>
      <c r="L1396" s="84">
        <f t="shared" si="86"/>
        <v>4.2566371681415927</v>
      </c>
      <c r="M1396" s="84">
        <f t="shared" si="87"/>
        <v>5031.3451327433622</v>
      </c>
      <c r="N1396" s="85" t="s">
        <v>1047</v>
      </c>
    </row>
    <row r="1397" spans="1:14">
      <c r="A1397" s="82">
        <v>43926</v>
      </c>
      <c r="C1397" t="s">
        <v>13</v>
      </c>
      <c r="D1397" t="s">
        <v>14</v>
      </c>
      <c r="E1397" t="s">
        <v>15</v>
      </c>
      <c r="F1397" t="s">
        <v>29</v>
      </c>
      <c r="G1397">
        <v>1610</v>
      </c>
      <c r="H1397">
        <v>5.09</v>
      </c>
      <c r="I1397">
        <v>0.28000000000000003</v>
      </c>
      <c r="J1397">
        <f t="shared" si="84"/>
        <v>4.8099999999999996</v>
      </c>
      <c r="K1397" s="84">
        <f t="shared" si="85"/>
        <v>7744.0999999999995</v>
      </c>
      <c r="L1397" s="84">
        <f t="shared" si="86"/>
        <v>4.2566371681415927</v>
      </c>
      <c r="M1397" s="84">
        <f t="shared" si="87"/>
        <v>6853.1858407079644</v>
      </c>
      <c r="N1397" s="85" t="s">
        <v>1047</v>
      </c>
    </row>
    <row r="1398" spans="1:14">
      <c r="A1398" s="82">
        <v>43926</v>
      </c>
      <c r="C1398" t="s">
        <v>13</v>
      </c>
      <c r="D1398" t="s">
        <v>14</v>
      </c>
      <c r="E1398" t="s">
        <v>15</v>
      </c>
      <c r="F1398" t="s">
        <v>29</v>
      </c>
      <c r="G1398">
        <v>5514</v>
      </c>
      <c r="H1398">
        <v>5.09</v>
      </c>
      <c r="I1398">
        <v>0.28000000000000003</v>
      </c>
      <c r="J1398">
        <f t="shared" si="84"/>
        <v>4.8099999999999996</v>
      </c>
      <c r="K1398" s="84">
        <f t="shared" si="85"/>
        <v>26522.339999999997</v>
      </c>
      <c r="L1398" s="84">
        <f t="shared" si="86"/>
        <v>4.2566371681415927</v>
      </c>
      <c r="M1398" s="84">
        <f t="shared" si="87"/>
        <v>23471.097345132741</v>
      </c>
      <c r="N1398" s="85" t="s">
        <v>1047</v>
      </c>
    </row>
    <row r="1399" spans="1:14">
      <c r="A1399" s="82">
        <v>43926</v>
      </c>
      <c r="C1399" t="s">
        <v>13</v>
      </c>
      <c r="D1399" t="s">
        <v>14</v>
      </c>
      <c r="E1399" t="s">
        <v>15</v>
      </c>
      <c r="F1399" t="s">
        <v>29</v>
      </c>
      <c r="G1399">
        <v>1686</v>
      </c>
      <c r="H1399">
        <v>5.09</v>
      </c>
      <c r="I1399">
        <v>0.28000000000000003</v>
      </c>
      <c r="J1399">
        <f t="shared" si="84"/>
        <v>4.8099999999999996</v>
      </c>
      <c r="K1399" s="84">
        <f t="shared" si="85"/>
        <v>8109.6599999999989</v>
      </c>
      <c r="L1399" s="84">
        <f t="shared" si="86"/>
        <v>4.2566371681415927</v>
      </c>
      <c r="M1399" s="84">
        <f t="shared" si="87"/>
        <v>7176.6902654867254</v>
      </c>
      <c r="N1399" s="85" t="s">
        <v>1047</v>
      </c>
    </row>
    <row r="1400" spans="1:14">
      <c r="A1400" s="82">
        <v>43927</v>
      </c>
      <c r="C1400" t="s">
        <v>13</v>
      </c>
      <c r="D1400" t="s">
        <v>14</v>
      </c>
      <c r="E1400" t="s">
        <v>15</v>
      </c>
      <c r="F1400" t="s">
        <v>29</v>
      </c>
      <c r="G1400">
        <v>1825</v>
      </c>
      <c r="H1400">
        <v>5.09</v>
      </c>
      <c r="I1400">
        <v>0.28000000000000003</v>
      </c>
      <c r="J1400">
        <f t="shared" si="84"/>
        <v>4.8099999999999996</v>
      </c>
      <c r="K1400" s="84">
        <f t="shared" si="85"/>
        <v>8778.25</v>
      </c>
      <c r="L1400" s="84">
        <f t="shared" si="86"/>
        <v>4.2566371681415927</v>
      </c>
      <c r="M1400" s="84">
        <f t="shared" si="87"/>
        <v>7768.3628318584069</v>
      </c>
      <c r="N1400" s="85" t="s">
        <v>1047</v>
      </c>
    </row>
    <row r="1401" spans="1:14">
      <c r="A1401" s="82">
        <v>43927</v>
      </c>
      <c r="C1401" t="s">
        <v>13</v>
      </c>
      <c r="D1401" t="s">
        <v>14</v>
      </c>
      <c r="E1401" t="s">
        <v>15</v>
      </c>
      <c r="F1401" t="s">
        <v>29</v>
      </c>
      <c r="G1401">
        <v>4331</v>
      </c>
      <c r="H1401">
        <v>5.09</v>
      </c>
      <c r="I1401">
        <v>0.28000000000000003</v>
      </c>
      <c r="J1401">
        <f t="shared" si="84"/>
        <v>4.8099999999999996</v>
      </c>
      <c r="K1401" s="84">
        <f t="shared" si="85"/>
        <v>20832.109999999997</v>
      </c>
      <c r="L1401" s="84">
        <f t="shared" si="86"/>
        <v>4.2566371681415927</v>
      </c>
      <c r="M1401" s="84">
        <f t="shared" si="87"/>
        <v>18435.495575221237</v>
      </c>
      <c r="N1401" s="85" t="s">
        <v>1047</v>
      </c>
    </row>
    <row r="1402" spans="1:14">
      <c r="A1402" s="82">
        <v>43927</v>
      </c>
      <c r="C1402" t="s">
        <v>13</v>
      </c>
      <c r="D1402" t="s">
        <v>14</v>
      </c>
      <c r="E1402" t="s">
        <v>15</v>
      </c>
      <c r="F1402" t="s">
        <v>29</v>
      </c>
      <c r="G1402">
        <v>1924</v>
      </c>
      <c r="H1402">
        <v>5.09</v>
      </c>
      <c r="I1402">
        <v>0.28000000000000003</v>
      </c>
      <c r="J1402">
        <f t="shared" si="84"/>
        <v>4.8099999999999996</v>
      </c>
      <c r="K1402" s="84">
        <f t="shared" si="85"/>
        <v>9254.4399999999987</v>
      </c>
      <c r="L1402" s="84">
        <f t="shared" si="86"/>
        <v>4.2566371681415927</v>
      </c>
      <c r="M1402" s="84">
        <f t="shared" si="87"/>
        <v>8189.7699115044243</v>
      </c>
      <c r="N1402" s="85" t="s">
        <v>1047</v>
      </c>
    </row>
    <row r="1403" spans="1:14">
      <c r="A1403" s="82">
        <v>43927</v>
      </c>
      <c r="C1403" t="s">
        <v>13</v>
      </c>
      <c r="D1403" t="s">
        <v>14</v>
      </c>
      <c r="E1403" t="s">
        <v>15</v>
      </c>
      <c r="F1403" t="s">
        <v>29</v>
      </c>
      <c r="G1403">
        <v>205</v>
      </c>
      <c r="H1403">
        <v>5.09</v>
      </c>
      <c r="I1403">
        <v>0.28000000000000003</v>
      </c>
      <c r="J1403">
        <f t="shared" si="84"/>
        <v>4.8099999999999996</v>
      </c>
      <c r="K1403" s="84">
        <f t="shared" si="85"/>
        <v>986.05</v>
      </c>
      <c r="L1403" s="84">
        <f t="shared" si="86"/>
        <v>4.2566371681415927</v>
      </c>
      <c r="M1403" s="84">
        <f t="shared" si="87"/>
        <v>872.61061946902646</v>
      </c>
      <c r="N1403" s="85" t="s">
        <v>1047</v>
      </c>
    </row>
    <row r="1404" spans="1:14">
      <c r="A1404" s="82">
        <v>43928</v>
      </c>
      <c r="C1404" t="s">
        <v>13</v>
      </c>
      <c r="D1404" t="s">
        <v>14</v>
      </c>
      <c r="E1404" t="s">
        <v>15</v>
      </c>
      <c r="F1404" t="s">
        <v>29</v>
      </c>
      <c r="G1404">
        <v>1898</v>
      </c>
      <c r="H1404">
        <v>5.09</v>
      </c>
      <c r="I1404">
        <v>0.28000000000000003</v>
      </c>
      <c r="J1404">
        <f t="shared" si="84"/>
        <v>4.8099999999999996</v>
      </c>
      <c r="K1404" s="84">
        <f t="shared" si="85"/>
        <v>9129.3799999999992</v>
      </c>
      <c r="L1404" s="84">
        <f t="shared" si="86"/>
        <v>4.2566371681415927</v>
      </c>
      <c r="M1404" s="84">
        <f t="shared" si="87"/>
        <v>8079.0973451327427</v>
      </c>
      <c r="N1404" s="85" t="s">
        <v>1047</v>
      </c>
    </row>
    <row r="1405" spans="1:14">
      <c r="A1405" s="82">
        <v>43928</v>
      </c>
      <c r="C1405" t="s">
        <v>13</v>
      </c>
      <c r="D1405" t="s">
        <v>14</v>
      </c>
      <c r="E1405" t="s">
        <v>15</v>
      </c>
      <c r="F1405" t="s">
        <v>29</v>
      </c>
      <c r="G1405">
        <v>4662</v>
      </c>
      <c r="H1405">
        <v>5.09</v>
      </c>
      <c r="I1405">
        <v>0.28000000000000003</v>
      </c>
      <c r="J1405">
        <f t="shared" si="84"/>
        <v>4.8099999999999996</v>
      </c>
      <c r="K1405" s="84">
        <f t="shared" si="85"/>
        <v>22424.219999999998</v>
      </c>
      <c r="L1405" s="84">
        <f t="shared" si="86"/>
        <v>4.2566371681415927</v>
      </c>
      <c r="M1405" s="84">
        <f t="shared" si="87"/>
        <v>19844.442477876106</v>
      </c>
      <c r="N1405" s="85" t="s">
        <v>1047</v>
      </c>
    </row>
    <row r="1406" spans="1:14">
      <c r="A1406" s="82">
        <v>43928</v>
      </c>
      <c r="C1406" t="s">
        <v>13</v>
      </c>
      <c r="D1406" t="s">
        <v>14</v>
      </c>
      <c r="E1406" t="s">
        <v>15</v>
      </c>
      <c r="F1406" t="s">
        <v>29</v>
      </c>
      <c r="G1406">
        <v>1523</v>
      </c>
      <c r="H1406">
        <v>5.09</v>
      </c>
      <c r="I1406">
        <v>0.28000000000000003</v>
      </c>
      <c r="J1406">
        <f t="shared" si="84"/>
        <v>4.8099999999999996</v>
      </c>
      <c r="K1406" s="84">
        <f t="shared" si="85"/>
        <v>7325.6299999999992</v>
      </c>
      <c r="L1406" s="84">
        <f t="shared" si="86"/>
        <v>4.2566371681415927</v>
      </c>
      <c r="M1406" s="84">
        <f t="shared" si="87"/>
        <v>6482.858407079646</v>
      </c>
      <c r="N1406" s="85" t="s">
        <v>1047</v>
      </c>
    </row>
    <row r="1407" spans="1:14">
      <c r="A1407" s="82">
        <v>43929</v>
      </c>
      <c r="C1407" t="s">
        <v>13</v>
      </c>
      <c r="D1407" t="s">
        <v>14</v>
      </c>
      <c r="E1407" t="s">
        <v>15</v>
      </c>
      <c r="F1407" t="s">
        <v>29</v>
      </c>
      <c r="G1407">
        <v>2162</v>
      </c>
      <c r="H1407">
        <v>5.09</v>
      </c>
      <c r="I1407">
        <v>0.28000000000000003</v>
      </c>
      <c r="J1407">
        <f t="shared" si="84"/>
        <v>4.8099999999999996</v>
      </c>
      <c r="K1407" s="84">
        <f t="shared" si="85"/>
        <v>10399.219999999999</v>
      </c>
      <c r="L1407" s="84">
        <f t="shared" si="86"/>
        <v>4.2566371681415927</v>
      </c>
      <c r="M1407" s="84">
        <f t="shared" si="87"/>
        <v>9202.8495575221241</v>
      </c>
      <c r="N1407" s="85" t="s">
        <v>1047</v>
      </c>
    </row>
    <row r="1408" spans="1:14">
      <c r="A1408" s="82">
        <v>43929</v>
      </c>
      <c r="C1408" t="s">
        <v>13</v>
      </c>
      <c r="D1408" t="s">
        <v>14</v>
      </c>
      <c r="E1408" t="s">
        <v>15</v>
      </c>
      <c r="F1408" t="s">
        <v>29</v>
      </c>
      <c r="G1408">
        <v>5642</v>
      </c>
      <c r="H1408">
        <v>5.09</v>
      </c>
      <c r="I1408">
        <v>0.28000000000000003</v>
      </c>
      <c r="J1408">
        <f t="shared" si="84"/>
        <v>4.8099999999999996</v>
      </c>
      <c r="K1408" s="84">
        <f t="shared" si="85"/>
        <v>27138.019999999997</v>
      </c>
      <c r="L1408" s="84">
        <f t="shared" si="86"/>
        <v>4.2566371681415927</v>
      </c>
      <c r="M1408" s="84">
        <f t="shared" si="87"/>
        <v>24015.946902654865</v>
      </c>
      <c r="N1408" s="85" t="s">
        <v>1047</v>
      </c>
    </row>
    <row r="1409" spans="1:14">
      <c r="A1409" s="82">
        <v>43929</v>
      </c>
      <c r="C1409" t="s">
        <v>13</v>
      </c>
      <c r="D1409" t="s">
        <v>14</v>
      </c>
      <c r="E1409" t="s">
        <v>15</v>
      </c>
      <c r="F1409" t="s">
        <v>29</v>
      </c>
      <c r="G1409">
        <v>2688</v>
      </c>
      <c r="H1409">
        <v>5.09</v>
      </c>
      <c r="I1409">
        <v>0.28000000000000003</v>
      </c>
      <c r="J1409">
        <f t="shared" si="84"/>
        <v>4.8099999999999996</v>
      </c>
      <c r="K1409" s="84">
        <f t="shared" si="85"/>
        <v>12929.279999999999</v>
      </c>
      <c r="L1409" s="84">
        <f t="shared" si="86"/>
        <v>4.2566371681415927</v>
      </c>
      <c r="M1409" s="84">
        <f t="shared" si="87"/>
        <v>11441.8407079646</v>
      </c>
      <c r="N1409" s="85" t="s">
        <v>1047</v>
      </c>
    </row>
    <row r="1410" spans="1:14">
      <c r="A1410" s="82">
        <v>43930</v>
      </c>
      <c r="C1410" t="s">
        <v>13</v>
      </c>
      <c r="D1410" t="s">
        <v>14</v>
      </c>
      <c r="E1410" t="s">
        <v>15</v>
      </c>
      <c r="F1410" t="s">
        <v>29</v>
      </c>
      <c r="G1410">
        <v>3527</v>
      </c>
      <c r="H1410">
        <v>5.09</v>
      </c>
      <c r="I1410">
        <v>0.28000000000000003</v>
      </c>
      <c r="J1410">
        <f t="shared" si="84"/>
        <v>4.8099999999999996</v>
      </c>
      <c r="K1410" s="84">
        <f t="shared" si="85"/>
        <v>16964.87</v>
      </c>
      <c r="L1410" s="84">
        <f t="shared" si="86"/>
        <v>4.2566371681415927</v>
      </c>
      <c r="M1410" s="84">
        <f t="shared" si="87"/>
        <v>15013.159292035398</v>
      </c>
      <c r="N1410" s="85" t="s">
        <v>1047</v>
      </c>
    </row>
    <row r="1411" spans="1:14">
      <c r="A1411" s="82">
        <v>43930</v>
      </c>
      <c r="C1411" t="s">
        <v>13</v>
      </c>
      <c r="D1411" t="s">
        <v>14</v>
      </c>
      <c r="E1411" t="s">
        <v>15</v>
      </c>
      <c r="F1411" t="s">
        <v>29</v>
      </c>
      <c r="G1411">
        <v>6725</v>
      </c>
      <c r="H1411">
        <v>5.09</v>
      </c>
      <c r="I1411">
        <v>0.28000000000000003</v>
      </c>
      <c r="J1411">
        <f t="shared" ref="J1411:J1474" si="88">H1411-I1411</f>
        <v>4.8099999999999996</v>
      </c>
      <c r="K1411" s="84">
        <f t="shared" ref="K1411:K1474" si="89">J1411*G1411</f>
        <v>32347.249999999996</v>
      </c>
      <c r="L1411" s="84">
        <f t="shared" ref="L1411:L1474" si="90">J1411/1.13</f>
        <v>4.2566371681415927</v>
      </c>
      <c r="M1411" s="84">
        <f t="shared" ref="M1411:M1474" si="91">L1411*G1411</f>
        <v>28625.884955752212</v>
      </c>
      <c r="N1411" s="85" t="s">
        <v>1047</v>
      </c>
    </row>
    <row r="1412" spans="1:14">
      <c r="A1412" s="82">
        <v>43931</v>
      </c>
      <c r="C1412" t="s">
        <v>13</v>
      </c>
      <c r="D1412" t="s">
        <v>14</v>
      </c>
      <c r="E1412" t="s">
        <v>15</v>
      </c>
      <c r="F1412" t="s">
        <v>29</v>
      </c>
      <c r="G1412">
        <v>2808</v>
      </c>
      <c r="H1412">
        <v>5.09</v>
      </c>
      <c r="I1412">
        <v>0.28000000000000003</v>
      </c>
      <c r="J1412">
        <f t="shared" si="88"/>
        <v>4.8099999999999996</v>
      </c>
      <c r="K1412" s="84">
        <f t="shared" si="89"/>
        <v>13506.48</v>
      </c>
      <c r="L1412" s="84">
        <f t="shared" si="90"/>
        <v>4.2566371681415927</v>
      </c>
      <c r="M1412" s="84">
        <f t="shared" si="91"/>
        <v>11952.637168141593</v>
      </c>
      <c r="N1412" s="85" t="s">
        <v>1047</v>
      </c>
    </row>
    <row r="1413" spans="1:14">
      <c r="A1413" s="82">
        <v>43931</v>
      </c>
      <c r="C1413" t="s">
        <v>13</v>
      </c>
      <c r="D1413" t="s">
        <v>14</v>
      </c>
      <c r="E1413" t="s">
        <v>15</v>
      </c>
      <c r="F1413" t="s">
        <v>29</v>
      </c>
      <c r="G1413">
        <v>5122</v>
      </c>
      <c r="H1413">
        <v>5.09</v>
      </c>
      <c r="I1413">
        <v>0.28000000000000003</v>
      </c>
      <c r="J1413">
        <f t="shared" si="88"/>
        <v>4.8099999999999996</v>
      </c>
      <c r="K1413" s="84">
        <f t="shared" si="89"/>
        <v>24636.82</v>
      </c>
      <c r="L1413" s="84">
        <f t="shared" si="90"/>
        <v>4.2566371681415927</v>
      </c>
      <c r="M1413" s="84">
        <f t="shared" si="91"/>
        <v>21802.495575221237</v>
      </c>
      <c r="N1413" s="85" t="s">
        <v>1047</v>
      </c>
    </row>
    <row r="1414" spans="1:14">
      <c r="A1414" s="82">
        <v>43932</v>
      </c>
      <c r="C1414" t="s">
        <v>13</v>
      </c>
      <c r="D1414" t="s">
        <v>14</v>
      </c>
      <c r="E1414" t="s">
        <v>15</v>
      </c>
      <c r="F1414" t="s">
        <v>29</v>
      </c>
      <c r="G1414">
        <v>2579</v>
      </c>
      <c r="H1414">
        <v>5.09</v>
      </c>
      <c r="I1414">
        <v>0.28000000000000003</v>
      </c>
      <c r="J1414">
        <f t="shared" si="88"/>
        <v>4.8099999999999996</v>
      </c>
      <c r="K1414" s="84">
        <f t="shared" si="89"/>
        <v>12404.99</v>
      </c>
      <c r="L1414" s="84">
        <f t="shared" si="90"/>
        <v>4.2566371681415927</v>
      </c>
      <c r="M1414" s="84">
        <f t="shared" si="91"/>
        <v>10977.867256637168</v>
      </c>
      <c r="N1414" s="85" t="s">
        <v>1047</v>
      </c>
    </row>
    <row r="1415" spans="1:14">
      <c r="A1415" s="82">
        <v>43932</v>
      </c>
      <c r="C1415" t="s">
        <v>13</v>
      </c>
      <c r="D1415" t="s">
        <v>14</v>
      </c>
      <c r="E1415" t="s">
        <v>15</v>
      </c>
      <c r="F1415" t="s">
        <v>29</v>
      </c>
      <c r="G1415">
        <v>5863</v>
      </c>
      <c r="H1415">
        <v>5.09</v>
      </c>
      <c r="I1415">
        <v>0.28000000000000003</v>
      </c>
      <c r="J1415">
        <f t="shared" si="88"/>
        <v>4.8099999999999996</v>
      </c>
      <c r="K1415" s="84">
        <f t="shared" si="89"/>
        <v>28201.03</v>
      </c>
      <c r="L1415" s="84">
        <f t="shared" si="90"/>
        <v>4.2566371681415927</v>
      </c>
      <c r="M1415" s="84">
        <f t="shared" si="91"/>
        <v>24956.663716814157</v>
      </c>
      <c r="N1415" s="85" t="s">
        <v>1047</v>
      </c>
    </row>
    <row r="1416" spans="1:14">
      <c r="A1416" s="82">
        <v>43932</v>
      </c>
      <c r="C1416" t="s">
        <v>13</v>
      </c>
      <c r="D1416" t="s">
        <v>14</v>
      </c>
      <c r="E1416" t="s">
        <v>15</v>
      </c>
      <c r="F1416" t="s">
        <v>29</v>
      </c>
      <c r="G1416">
        <v>1376</v>
      </c>
      <c r="H1416">
        <v>5.09</v>
      </c>
      <c r="I1416">
        <v>0.28000000000000003</v>
      </c>
      <c r="J1416">
        <f t="shared" si="88"/>
        <v>4.8099999999999996</v>
      </c>
      <c r="K1416" s="84">
        <f t="shared" si="89"/>
        <v>6618.5599999999995</v>
      </c>
      <c r="L1416" s="84">
        <f t="shared" si="90"/>
        <v>4.2566371681415927</v>
      </c>
      <c r="M1416" s="84">
        <f t="shared" si="91"/>
        <v>5857.1327433628312</v>
      </c>
      <c r="N1416" s="85" t="s">
        <v>1047</v>
      </c>
    </row>
    <row r="1417" spans="1:14">
      <c r="A1417" s="82">
        <v>43933</v>
      </c>
      <c r="C1417" t="s">
        <v>13</v>
      </c>
      <c r="D1417" t="s">
        <v>14</v>
      </c>
      <c r="E1417" t="s">
        <v>15</v>
      </c>
      <c r="F1417" t="s">
        <v>29</v>
      </c>
      <c r="G1417">
        <v>2294</v>
      </c>
      <c r="H1417">
        <v>5.09</v>
      </c>
      <c r="I1417">
        <v>0.28000000000000003</v>
      </c>
      <c r="J1417">
        <f t="shared" si="88"/>
        <v>4.8099999999999996</v>
      </c>
      <c r="K1417" s="84">
        <f t="shared" si="89"/>
        <v>11034.14</v>
      </c>
      <c r="L1417" s="84">
        <f t="shared" si="90"/>
        <v>4.2566371681415927</v>
      </c>
      <c r="M1417" s="84">
        <f t="shared" si="91"/>
        <v>9764.7256637168139</v>
      </c>
      <c r="N1417" s="85" t="s">
        <v>1047</v>
      </c>
    </row>
    <row r="1418" spans="1:14">
      <c r="A1418" s="82">
        <v>43933</v>
      </c>
      <c r="C1418" t="s">
        <v>13</v>
      </c>
      <c r="D1418" t="s">
        <v>14</v>
      </c>
      <c r="E1418" t="s">
        <v>15</v>
      </c>
      <c r="F1418" t="s">
        <v>29</v>
      </c>
      <c r="G1418">
        <v>245</v>
      </c>
      <c r="H1418">
        <v>5.09</v>
      </c>
      <c r="I1418">
        <v>0.28000000000000003</v>
      </c>
      <c r="J1418">
        <f t="shared" si="88"/>
        <v>4.8099999999999996</v>
      </c>
      <c r="K1418" s="84">
        <f t="shared" si="89"/>
        <v>1178.4499999999998</v>
      </c>
      <c r="L1418" s="84">
        <f t="shared" si="90"/>
        <v>4.2566371681415927</v>
      </c>
      <c r="M1418" s="84">
        <f t="shared" si="91"/>
        <v>1042.8761061946902</v>
      </c>
      <c r="N1418" s="85" t="s">
        <v>1047</v>
      </c>
    </row>
    <row r="1419" spans="1:14">
      <c r="A1419" s="82">
        <v>43933</v>
      </c>
      <c r="C1419" t="s">
        <v>13</v>
      </c>
      <c r="D1419" t="s">
        <v>14</v>
      </c>
      <c r="E1419" t="s">
        <v>15</v>
      </c>
      <c r="F1419" t="s">
        <v>29</v>
      </c>
      <c r="G1419">
        <v>1667</v>
      </c>
      <c r="H1419">
        <v>5.09</v>
      </c>
      <c r="I1419">
        <v>0.28000000000000003</v>
      </c>
      <c r="J1419">
        <f t="shared" si="88"/>
        <v>4.8099999999999996</v>
      </c>
      <c r="K1419" s="84">
        <f t="shared" si="89"/>
        <v>8018.2699999999995</v>
      </c>
      <c r="L1419" s="84">
        <f t="shared" si="90"/>
        <v>4.2566371681415927</v>
      </c>
      <c r="M1419" s="84">
        <f t="shared" si="91"/>
        <v>7095.8141592920347</v>
      </c>
      <c r="N1419" s="85" t="s">
        <v>1047</v>
      </c>
    </row>
    <row r="1420" spans="1:14">
      <c r="A1420" s="82">
        <v>43933</v>
      </c>
      <c r="C1420" t="s">
        <v>13</v>
      </c>
      <c r="D1420" t="s">
        <v>14</v>
      </c>
      <c r="E1420" t="s">
        <v>15</v>
      </c>
      <c r="F1420" t="s">
        <v>29</v>
      </c>
      <c r="G1420">
        <v>4657</v>
      </c>
      <c r="H1420">
        <v>5.09</v>
      </c>
      <c r="I1420">
        <v>0.28000000000000003</v>
      </c>
      <c r="J1420">
        <f t="shared" si="88"/>
        <v>4.8099999999999996</v>
      </c>
      <c r="K1420" s="84">
        <f t="shared" si="89"/>
        <v>22400.17</v>
      </c>
      <c r="L1420" s="84">
        <f t="shared" si="90"/>
        <v>4.2566371681415927</v>
      </c>
      <c r="M1420" s="84">
        <f t="shared" si="91"/>
        <v>19823.159292035398</v>
      </c>
      <c r="N1420" s="85" t="s">
        <v>1047</v>
      </c>
    </row>
    <row r="1421" spans="1:14">
      <c r="A1421" s="82">
        <v>43934</v>
      </c>
      <c r="C1421" t="s">
        <v>13</v>
      </c>
      <c r="D1421" t="s">
        <v>14</v>
      </c>
      <c r="E1421" t="s">
        <v>15</v>
      </c>
      <c r="F1421" t="s">
        <v>29</v>
      </c>
      <c r="G1421">
        <v>1548</v>
      </c>
      <c r="H1421">
        <v>5.09</v>
      </c>
      <c r="I1421">
        <v>0.28000000000000003</v>
      </c>
      <c r="J1421">
        <f t="shared" si="88"/>
        <v>4.8099999999999996</v>
      </c>
      <c r="K1421" s="84">
        <f t="shared" si="89"/>
        <v>7445.8799999999992</v>
      </c>
      <c r="L1421" s="84">
        <f t="shared" si="90"/>
        <v>4.2566371681415927</v>
      </c>
      <c r="M1421" s="84">
        <f t="shared" si="91"/>
        <v>6589.2743362831852</v>
      </c>
      <c r="N1421" s="85" t="s">
        <v>1047</v>
      </c>
    </row>
    <row r="1422" spans="1:14">
      <c r="A1422" s="82">
        <v>43934</v>
      </c>
      <c r="C1422" t="s">
        <v>13</v>
      </c>
      <c r="D1422" t="s">
        <v>14</v>
      </c>
      <c r="E1422" t="s">
        <v>15</v>
      </c>
      <c r="F1422" t="s">
        <v>29</v>
      </c>
      <c r="G1422">
        <v>1446</v>
      </c>
      <c r="H1422">
        <v>5.09</v>
      </c>
      <c r="I1422">
        <v>0.28000000000000003</v>
      </c>
      <c r="J1422">
        <f t="shared" si="88"/>
        <v>4.8099999999999996</v>
      </c>
      <c r="K1422" s="84">
        <f t="shared" si="89"/>
        <v>6955.2599999999993</v>
      </c>
      <c r="L1422" s="84">
        <f t="shared" si="90"/>
        <v>4.2566371681415927</v>
      </c>
      <c r="M1422" s="84">
        <f t="shared" si="91"/>
        <v>6155.0973451327427</v>
      </c>
      <c r="N1422" s="85" t="s">
        <v>1047</v>
      </c>
    </row>
    <row r="1423" spans="1:14">
      <c r="A1423" s="82">
        <v>43934</v>
      </c>
      <c r="C1423" t="s">
        <v>13</v>
      </c>
      <c r="D1423" t="s">
        <v>14</v>
      </c>
      <c r="E1423" t="s">
        <v>15</v>
      </c>
      <c r="F1423" t="s">
        <v>29</v>
      </c>
      <c r="G1423">
        <v>2597</v>
      </c>
      <c r="H1423">
        <v>5.09</v>
      </c>
      <c r="I1423">
        <v>0.28000000000000003</v>
      </c>
      <c r="J1423">
        <f t="shared" si="88"/>
        <v>4.8099999999999996</v>
      </c>
      <c r="K1423" s="84">
        <f t="shared" si="89"/>
        <v>12491.57</v>
      </c>
      <c r="L1423" s="84">
        <f t="shared" si="90"/>
        <v>4.2566371681415927</v>
      </c>
      <c r="M1423" s="84">
        <f t="shared" si="91"/>
        <v>11054.486725663715</v>
      </c>
      <c r="N1423" s="85" t="s">
        <v>1047</v>
      </c>
    </row>
    <row r="1424" spans="1:14">
      <c r="A1424" s="82">
        <v>43934</v>
      </c>
      <c r="C1424" t="s">
        <v>13</v>
      </c>
      <c r="D1424" t="s">
        <v>14</v>
      </c>
      <c r="E1424" t="s">
        <v>15</v>
      </c>
      <c r="F1424" t="s">
        <v>29</v>
      </c>
      <c r="G1424">
        <v>4862</v>
      </c>
      <c r="H1424">
        <v>5.09</v>
      </c>
      <c r="I1424">
        <v>0.28000000000000003</v>
      </c>
      <c r="J1424">
        <f t="shared" si="88"/>
        <v>4.8099999999999996</v>
      </c>
      <c r="K1424" s="84">
        <f t="shared" si="89"/>
        <v>23386.219999999998</v>
      </c>
      <c r="L1424" s="84">
        <f t="shared" si="90"/>
        <v>4.2566371681415927</v>
      </c>
      <c r="M1424" s="84">
        <f t="shared" si="91"/>
        <v>20695.769911504423</v>
      </c>
      <c r="N1424" s="85" t="s">
        <v>1047</v>
      </c>
    </row>
    <row r="1425" spans="1:14">
      <c r="A1425" s="82">
        <v>43935</v>
      </c>
      <c r="C1425" t="s">
        <v>13</v>
      </c>
      <c r="D1425" t="s">
        <v>14</v>
      </c>
      <c r="E1425" t="s">
        <v>15</v>
      </c>
      <c r="F1425" t="s">
        <v>29</v>
      </c>
      <c r="G1425">
        <v>2044</v>
      </c>
      <c r="H1425">
        <v>5.09</v>
      </c>
      <c r="I1425">
        <v>0.28000000000000003</v>
      </c>
      <c r="J1425">
        <f t="shared" si="88"/>
        <v>4.8099999999999996</v>
      </c>
      <c r="K1425" s="84">
        <f t="shared" si="89"/>
        <v>9831.64</v>
      </c>
      <c r="L1425" s="84">
        <f t="shared" si="90"/>
        <v>4.2566371681415927</v>
      </c>
      <c r="M1425" s="84">
        <f t="shared" si="91"/>
        <v>8700.5663716814161</v>
      </c>
      <c r="N1425" s="85" t="s">
        <v>1047</v>
      </c>
    </row>
    <row r="1426" spans="1:14">
      <c r="A1426" s="82">
        <v>43935</v>
      </c>
      <c r="C1426" t="s">
        <v>13</v>
      </c>
      <c r="D1426" t="s">
        <v>14</v>
      </c>
      <c r="E1426" t="s">
        <v>15</v>
      </c>
      <c r="F1426" t="s">
        <v>29</v>
      </c>
      <c r="G1426">
        <v>5024</v>
      </c>
      <c r="H1426">
        <v>5.09</v>
      </c>
      <c r="I1426">
        <v>0.28000000000000003</v>
      </c>
      <c r="J1426">
        <f t="shared" si="88"/>
        <v>4.8099999999999996</v>
      </c>
      <c r="K1426" s="84">
        <f t="shared" si="89"/>
        <v>24165.439999999999</v>
      </c>
      <c r="L1426" s="84">
        <f t="shared" si="90"/>
        <v>4.2566371681415927</v>
      </c>
      <c r="M1426" s="84">
        <f t="shared" si="91"/>
        <v>21385.345132743361</v>
      </c>
      <c r="N1426" s="85" t="s">
        <v>1047</v>
      </c>
    </row>
    <row r="1427" spans="1:14">
      <c r="A1427" s="82">
        <v>43935</v>
      </c>
      <c r="C1427" t="s">
        <v>13</v>
      </c>
      <c r="D1427" t="s">
        <v>14</v>
      </c>
      <c r="E1427" t="s">
        <v>15</v>
      </c>
      <c r="F1427" t="s">
        <v>29</v>
      </c>
      <c r="G1427">
        <v>2230</v>
      </c>
      <c r="H1427">
        <v>5.09</v>
      </c>
      <c r="I1427">
        <v>0.28000000000000003</v>
      </c>
      <c r="J1427">
        <f t="shared" si="88"/>
        <v>4.8099999999999996</v>
      </c>
      <c r="K1427" s="84">
        <f t="shared" si="89"/>
        <v>10726.3</v>
      </c>
      <c r="L1427" s="84">
        <f t="shared" si="90"/>
        <v>4.2566371681415927</v>
      </c>
      <c r="M1427" s="84">
        <f t="shared" si="91"/>
        <v>9492.3008849557518</v>
      </c>
      <c r="N1427" s="85" t="s">
        <v>1047</v>
      </c>
    </row>
    <row r="1428" spans="1:14">
      <c r="A1428" s="82">
        <v>43936</v>
      </c>
      <c r="C1428" t="s">
        <v>13</v>
      </c>
      <c r="D1428" t="s">
        <v>14</v>
      </c>
      <c r="E1428" t="s">
        <v>15</v>
      </c>
      <c r="F1428" t="s">
        <v>29</v>
      </c>
      <c r="G1428">
        <v>5110</v>
      </c>
      <c r="H1428">
        <v>5.09</v>
      </c>
      <c r="I1428">
        <v>0.28000000000000003</v>
      </c>
      <c r="J1428">
        <f t="shared" si="88"/>
        <v>4.8099999999999996</v>
      </c>
      <c r="K1428" s="84">
        <f t="shared" si="89"/>
        <v>24579.1</v>
      </c>
      <c r="L1428" s="84">
        <f t="shared" si="90"/>
        <v>4.2566371681415927</v>
      </c>
      <c r="M1428" s="84">
        <f t="shared" si="91"/>
        <v>21751.41592920354</v>
      </c>
      <c r="N1428" s="85" t="s">
        <v>1047</v>
      </c>
    </row>
    <row r="1429" spans="1:14">
      <c r="A1429" s="82">
        <v>43936</v>
      </c>
      <c r="C1429" t="s">
        <v>13</v>
      </c>
      <c r="D1429" t="s">
        <v>14</v>
      </c>
      <c r="E1429" t="s">
        <v>15</v>
      </c>
      <c r="F1429" t="s">
        <v>29</v>
      </c>
      <c r="G1429">
        <v>1405</v>
      </c>
      <c r="H1429">
        <v>5.09</v>
      </c>
      <c r="I1429">
        <v>0.28000000000000003</v>
      </c>
      <c r="J1429">
        <f t="shared" si="88"/>
        <v>4.8099999999999996</v>
      </c>
      <c r="K1429" s="84">
        <f t="shared" si="89"/>
        <v>6758.0499999999993</v>
      </c>
      <c r="L1429" s="84">
        <f t="shared" si="90"/>
        <v>4.2566371681415927</v>
      </c>
      <c r="M1429" s="84">
        <f t="shared" si="91"/>
        <v>5980.575221238938</v>
      </c>
      <c r="N1429" s="85" t="s">
        <v>1047</v>
      </c>
    </row>
    <row r="1430" spans="1:14">
      <c r="A1430" s="82">
        <v>43936</v>
      </c>
      <c r="C1430" t="s">
        <v>13</v>
      </c>
      <c r="D1430" t="s">
        <v>14</v>
      </c>
      <c r="E1430" t="s">
        <v>15</v>
      </c>
      <c r="F1430" t="s">
        <v>29</v>
      </c>
      <c r="G1430">
        <v>2194</v>
      </c>
      <c r="H1430">
        <v>5.09</v>
      </c>
      <c r="I1430">
        <v>0.28000000000000003</v>
      </c>
      <c r="J1430">
        <f t="shared" si="88"/>
        <v>4.8099999999999996</v>
      </c>
      <c r="K1430" s="84">
        <f t="shared" si="89"/>
        <v>10553.14</v>
      </c>
      <c r="L1430" s="84">
        <f t="shared" si="90"/>
        <v>4.2566371681415927</v>
      </c>
      <c r="M1430" s="84">
        <f t="shared" si="91"/>
        <v>9339.0619469026551</v>
      </c>
      <c r="N1430" s="85" t="s">
        <v>1047</v>
      </c>
    </row>
    <row r="1431" spans="1:14">
      <c r="A1431" s="82">
        <v>43934</v>
      </c>
      <c r="C1431" t="s">
        <v>13</v>
      </c>
      <c r="D1431" t="s">
        <v>14</v>
      </c>
      <c r="E1431" t="s">
        <v>15</v>
      </c>
      <c r="F1431" t="s">
        <v>29</v>
      </c>
      <c r="G1431">
        <v>376</v>
      </c>
      <c r="H1431">
        <v>5.09</v>
      </c>
      <c r="I1431">
        <v>0.28000000000000003</v>
      </c>
      <c r="J1431">
        <f t="shared" si="88"/>
        <v>4.8099999999999996</v>
      </c>
      <c r="K1431" s="84">
        <f t="shared" si="89"/>
        <v>1808.56</v>
      </c>
      <c r="L1431" s="84">
        <f t="shared" si="90"/>
        <v>4.2566371681415927</v>
      </c>
      <c r="M1431" s="84">
        <f t="shared" si="91"/>
        <v>1600.4955752212388</v>
      </c>
      <c r="N1431" s="85" t="s">
        <v>1047</v>
      </c>
    </row>
    <row r="1432" spans="1:14">
      <c r="A1432" s="82">
        <v>43911</v>
      </c>
      <c r="C1432" t="s">
        <v>13</v>
      </c>
      <c r="D1432" t="s">
        <v>14</v>
      </c>
      <c r="E1432" t="s">
        <v>15</v>
      </c>
      <c r="F1432" t="s">
        <v>37</v>
      </c>
      <c r="G1432">
        <v>2271</v>
      </c>
      <c r="H1432">
        <v>5.09</v>
      </c>
      <c r="I1432">
        <v>0.28000000000000003</v>
      </c>
      <c r="J1432">
        <f t="shared" si="88"/>
        <v>4.8099999999999996</v>
      </c>
      <c r="K1432" s="84">
        <f t="shared" si="89"/>
        <v>10923.509999999998</v>
      </c>
      <c r="L1432" s="84">
        <f t="shared" si="90"/>
        <v>4.2566371681415927</v>
      </c>
      <c r="M1432" s="84">
        <f t="shared" si="91"/>
        <v>9666.8230088495566</v>
      </c>
      <c r="N1432" s="85" t="s">
        <v>1047</v>
      </c>
    </row>
    <row r="1433" spans="1:14">
      <c r="A1433" s="82">
        <v>43912</v>
      </c>
      <c r="C1433" t="s">
        <v>13</v>
      </c>
      <c r="D1433" t="s">
        <v>14</v>
      </c>
      <c r="E1433" t="s">
        <v>15</v>
      </c>
      <c r="F1433" t="s">
        <v>37</v>
      </c>
      <c r="G1433">
        <v>2435</v>
      </c>
      <c r="H1433">
        <v>5.09</v>
      </c>
      <c r="I1433">
        <v>0.28000000000000003</v>
      </c>
      <c r="J1433">
        <f t="shared" si="88"/>
        <v>4.8099999999999996</v>
      </c>
      <c r="K1433" s="84">
        <f t="shared" si="89"/>
        <v>11712.349999999999</v>
      </c>
      <c r="L1433" s="84">
        <f t="shared" si="90"/>
        <v>4.2566371681415927</v>
      </c>
      <c r="M1433" s="84">
        <f t="shared" si="91"/>
        <v>10364.911504424777</v>
      </c>
      <c r="N1433" s="85" t="s">
        <v>1047</v>
      </c>
    </row>
    <row r="1434" spans="1:14">
      <c r="A1434" s="82">
        <v>43913</v>
      </c>
      <c r="C1434" t="s">
        <v>13</v>
      </c>
      <c r="D1434" t="s">
        <v>14</v>
      </c>
      <c r="E1434" t="s">
        <v>15</v>
      </c>
      <c r="F1434" t="s">
        <v>37</v>
      </c>
      <c r="G1434">
        <v>1963</v>
      </c>
      <c r="H1434">
        <v>5.09</v>
      </c>
      <c r="I1434">
        <v>0.28000000000000003</v>
      </c>
      <c r="J1434">
        <f t="shared" si="88"/>
        <v>4.8099999999999996</v>
      </c>
      <c r="K1434" s="84">
        <f t="shared" si="89"/>
        <v>9442.0299999999988</v>
      </c>
      <c r="L1434" s="84">
        <f t="shared" si="90"/>
        <v>4.2566371681415927</v>
      </c>
      <c r="M1434" s="84">
        <f t="shared" si="91"/>
        <v>8355.7787610619471</v>
      </c>
      <c r="N1434" s="85" t="s">
        <v>1047</v>
      </c>
    </row>
    <row r="1435" spans="1:14">
      <c r="A1435" s="82">
        <v>43914</v>
      </c>
      <c r="C1435" t="s">
        <v>13</v>
      </c>
      <c r="D1435" t="s">
        <v>14</v>
      </c>
      <c r="E1435" t="s">
        <v>15</v>
      </c>
      <c r="F1435" t="s">
        <v>37</v>
      </c>
      <c r="G1435">
        <v>2188</v>
      </c>
      <c r="H1435">
        <v>5.09</v>
      </c>
      <c r="I1435">
        <v>0.28000000000000003</v>
      </c>
      <c r="J1435">
        <f t="shared" si="88"/>
        <v>4.8099999999999996</v>
      </c>
      <c r="K1435" s="84">
        <f t="shared" si="89"/>
        <v>10524.279999999999</v>
      </c>
      <c r="L1435" s="84">
        <f t="shared" si="90"/>
        <v>4.2566371681415927</v>
      </c>
      <c r="M1435" s="84">
        <f t="shared" si="91"/>
        <v>9313.5221238938047</v>
      </c>
      <c r="N1435" s="85" t="s">
        <v>1047</v>
      </c>
    </row>
    <row r="1436" spans="1:14">
      <c r="A1436" s="82">
        <v>43915</v>
      </c>
      <c r="C1436" t="s">
        <v>13</v>
      </c>
      <c r="D1436" t="s">
        <v>14</v>
      </c>
      <c r="E1436" t="s">
        <v>15</v>
      </c>
      <c r="F1436" t="s">
        <v>37</v>
      </c>
      <c r="G1436">
        <v>1891</v>
      </c>
      <c r="H1436">
        <v>5.09</v>
      </c>
      <c r="I1436">
        <v>0.28000000000000003</v>
      </c>
      <c r="J1436">
        <f t="shared" si="88"/>
        <v>4.8099999999999996</v>
      </c>
      <c r="K1436" s="84">
        <f t="shared" si="89"/>
        <v>9095.7099999999991</v>
      </c>
      <c r="L1436" s="84">
        <f t="shared" si="90"/>
        <v>4.2566371681415927</v>
      </c>
      <c r="M1436" s="84">
        <f t="shared" si="91"/>
        <v>8049.3008849557518</v>
      </c>
      <c r="N1436" s="85" t="s">
        <v>1047</v>
      </c>
    </row>
    <row r="1437" spans="1:14">
      <c r="A1437" s="82">
        <v>43916</v>
      </c>
      <c r="C1437" t="s">
        <v>13</v>
      </c>
      <c r="D1437" t="s">
        <v>14</v>
      </c>
      <c r="E1437" t="s">
        <v>15</v>
      </c>
      <c r="F1437" t="s">
        <v>37</v>
      </c>
      <c r="G1437">
        <v>2478</v>
      </c>
      <c r="H1437">
        <v>5.09</v>
      </c>
      <c r="I1437">
        <v>0.28000000000000003</v>
      </c>
      <c r="J1437">
        <f t="shared" si="88"/>
        <v>4.8099999999999996</v>
      </c>
      <c r="K1437" s="84">
        <f t="shared" si="89"/>
        <v>11919.179999999998</v>
      </c>
      <c r="L1437" s="84">
        <f t="shared" si="90"/>
        <v>4.2566371681415927</v>
      </c>
      <c r="M1437" s="84">
        <f t="shared" si="91"/>
        <v>10547.946902654867</v>
      </c>
      <c r="N1437" s="85" t="s">
        <v>1047</v>
      </c>
    </row>
    <row r="1438" spans="1:14">
      <c r="A1438" s="82">
        <v>43917</v>
      </c>
      <c r="C1438" t="s">
        <v>13</v>
      </c>
      <c r="D1438" t="s">
        <v>14</v>
      </c>
      <c r="E1438" t="s">
        <v>15</v>
      </c>
      <c r="F1438" t="s">
        <v>37</v>
      </c>
      <c r="G1438">
        <v>1485</v>
      </c>
      <c r="H1438">
        <v>5.09</v>
      </c>
      <c r="I1438">
        <v>0.28000000000000003</v>
      </c>
      <c r="J1438">
        <f t="shared" si="88"/>
        <v>4.8099999999999996</v>
      </c>
      <c r="K1438" s="84">
        <f t="shared" si="89"/>
        <v>7142.8499999999995</v>
      </c>
      <c r="L1438" s="84">
        <f t="shared" si="90"/>
        <v>4.2566371681415927</v>
      </c>
      <c r="M1438" s="84">
        <f t="shared" si="91"/>
        <v>6321.1061946902655</v>
      </c>
      <c r="N1438" s="85" t="s">
        <v>1047</v>
      </c>
    </row>
    <row r="1439" spans="1:14">
      <c r="A1439" s="82">
        <v>43918</v>
      </c>
      <c r="C1439" t="s">
        <v>13</v>
      </c>
      <c r="D1439" t="s">
        <v>14</v>
      </c>
      <c r="E1439" t="s">
        <v>15</v>
      </c>
      <c r="F1439" t="s">
        <v>37</v>
      </c>
      <c r="G1439">
        <v>2347</v>
      </c>
      <c r="H1439">
        <v>5.09</v>
      </c>
      <c r="I1439">
        <v>0.28000000000000003</v>
      </c>
      <c r="J1439">
        <f t="shared" si="88"/>
        <v>4.8099999999999996</v>
      </c>
      <c r="K1439" s="84">
        <f t="shared" si="89"/>
        <v>11289.07</v>
      </c>
      <c r="L1439" s="84">
        <f t="shared" si="90"/>
        <v>4.2566371681415927</v>
      </c>
      <c r="M1439" s="84">
        <f t="shared" si="91"/>
        <v>9990.3274336283175</v>
      </c>
      <c r="N1439" s="85" t="s">
        <v>1047</v>
      </c>
    </row>
    <row r="1440" spans="1:14">
      <c r="A1440" s="82">
        <v>43919</v>
      </c>
      <c r="C1440" t="s">
        <v>13</v>
      </c>
      <c r="D1440" t="s">
        <v>14</v>
      </c>
      <c r="E1440" t="s">
        <v>15</v>
      </c>
      <c r="F1440" t="s">
        <v>37</v>
      </c>
      <c r="G1440">
        <v>1522</v>
      </c>
      <c r="H1440">
        <v>5.09</v>
      </c>
      <c r="I1440">
        <v>0.28000000000000003</v>
      </c>
      <c r="J1440">
        <f t="shared" si="88"/>
        <v>4.8099999999999996</v>
      </c>
      <c r="K1440" s="84">
        <f t="shared" si="89"/>
        <v>7320.82</v>
      </c>
      <c r="L1440" s="84">
        <f t="shared" si="90"/>
        <v>4.2566371681415927</v>
      </c>
      <c r="M1440" s="84">
        <f t="shared" si="91"/>
        <v>6478.6017699115037</v>
      </c>
      <c r="N1440" s="85" t="s">
        <v>1047</v>
      </c>
    </row>
    <row r="1441" spans="1:14">
      <c r="A1441" s="82">
        <v>43920</v>
      </c>
      <c r="C1441" t="s">
        <v>13</v>
      </c>
      <c r="D1441" t="s">
        <v>14</v>
      </c>
      <c r="E1441" t="s">
        <v>15</v>
      </c>
      <c r="F1441" t="s">
        <v>37</v>
      </c>
      <c r="G1441">
        <v>1777</v>
      </c>
      <c r="H1441">
        <v>5.09</v>
      </c>
      <c r="I1441">
        <v>0.28000000000000003</v>
      </c>
      <c r="J1441">
        <f t="shared" si="88"/>
        <v>4.8099999999999996</v>
      </c>
      <c r="K1441" s="84">
        <f t="shared" si="89"/>
        <v>8547.369999999999</v>
      </c>
      <c r="L1441" s="84">
        <f t="shared" si="90"/>
        <v>4.2566371681415927</v>
      </c>
      <c r="M1441" s="84">
        <f t="shared" si="91"/>
        <v>7564.0442477876104</v>
      </c>
      <c r="N1441" s="85" t="s">
        <v>1047</v>
      </c>
    </row>
    <row r="1442" spans="1:14">
      <c r="A1442" s="82">
        <v>43921</v>
      </c>
      <c r="C1442" t="s">
        <v>13</v>
      </c>
      <c r="D1442" t="s">
        <v>14</v>
      </c>
      <c r="E1442" t="s">
        <v>15</v>
      </c>
      <c r="F1442" t="s">
        <v>37</v>
      </c>
      <c r="G1442">
        <v>1446</v>
      </c>
      <c r="H1442">
        <v>5.09</v>
      </c>
      <c r="I1442">
        <v>0.28000000000000003</v>
      </c>
      <c r="J1442">
        <f t="shared" si="88"/>
        <v>4.8099999999999996</v>
      </c>
      <c r="K1442" s="84">
        <f t="shared" si="89"/>
        <v>6955.2599999999993</v>
      </c>
      <c r="L1442" s="84">
        <f t="shared" si="90"/>
        <v>4.2566371681415927</v>
      </c>
      <c r="M1442" s="84">
        <f t="shared" si="91"/>
        <v>6155.0973451327427</v>
      </c>
      <c r="N1442" s="85" t="s">
        <v>1047</v>
      </c>
    </row>
    <row r="1443" spans="1:14">
      <c r="A1443" s="82">
        <v>43922</v>
      </c>
      <c r="C1443" t="s">
        <v>13</v>
      </c>
      <c r="D1443" t="s">
        <v>14</v>
      </c>
      <c r="E1443" t="s">
        <v>15</v>
      </c>
      <c r="F1443" t="s">
        <v>37</v>
      </c>
      <c r="G1443">
        <v>1460</v>
      </c>
      <c r="H1443">
        <v>5.09</v>
      </c>
      <c r="I1443">
        <v>0.28000000000000003</v>
      </c>
      <c r="J1443">
        <f t="shared" si="88"/>
        <v>4.8099999999999996</v>
      </c>
      <c r="K1443" s="84">
        <f t="shared" si="89"/>
        <v>7022.5999999999995</v>
      </c>
      <c r="L1443" s="84">
        <f t="shared" si="90"/>
        <v>4.2566371681415927</v>
      </c>
      <c r="M1443" s="84">
        <f t="shared" si="91"/>
        <v>6214.6902654867254</v>
      </c>
      <c r="N1443" s="85" t="s">
        <v>1047</v>
      </c>
    </row>
    <row r="1444" spans="1:14">
      <c r="A1444" s="82">
        <v>43923</v>
      </c>
      <c r="C1444" t="s">
        <v>13</v>
      </c>
      <c r="D1444" t="s">
        <v>14</v>
      </c>
      <c r="E1444" t="s">
        <v>15</v>
      </c>
      <c r="F1444" t="s">
        <v>37</v>
      </c>
      <c r="G1444">
        <v>1381</v>
      </c>
      <c r="H1444">
        <v>5.09</v>
      </c>
      <c r="I1444">
        <v>0.28000000000000003</v>
      </c>
      <c r="J1444">
        <f t="shared" si="88"/>
        <v>4.8099999999999996</v>
      </c>
      <c r="K1444" s="84">
        <f t="shared" si="89"/>
        <v>6642.61</v>
      </c>
      <c r="L1444" s="84">
        <f t="shared" si="90"/>
        <v>4.2566371681415927</v>
      </c>
      <c r="M1444" s="84">
        <f t="shared" si="91"/>
        <v>5878.4159292035392</v>
      </c>
      <c r="N1444" s="85" t="s">
        <v>1047</v>
      </c>
    </row>
    <row r="1445" spans="1:14">
      <c r="A1445" s="82">
        <v>43924</v>
      </c>
      <c r="C1445" t="s">
        <v>13</v>
      </c>
      <c r="D1445" t="s">
        <v>14</v>
      </c>
      <c r="E1445" t="s">
        <v>15</v>
      </c>
      <c r="F1445" t="s">
        <v>37</v>
      </c>
      <c r="G1445">
        <v>1909</v>
      </c>
      <c r="H1445">
        <v>5.09</v>
      </c>
      <c r="I1445">
        <v>0.28000000000000003</v>
      </c>
      <c r="J1445">
        <f t="shared" si="88"/>
        <v>4.8099999999999996</v>
      </c>
      <c r="K1445" s="84">
        <f t="shared" si="89"/>
        <v>9182.2899999999991</v>
      </c>
      <c r="L1445" s="84">
        <f t="shared" si="90"/>
        <v>4.2566371681415927</v>
      </c>
      <c r="M1445" s="84">
        <f t="shared" si="91"/>
        <v>8125.9203539823002</v>
      </c>
      <c r="N1445" s="85" t="s">
        <v>1047</v>
      </c>
    </row>
    <row r="1446" spans="1:14">
      <c r="A1446" s="82">
        <v>43925</v>
      </c>
      <c r="C1446" t="s">
        <v>13</v>
      </c>
      <c r="D1446" t="s">
        <v>14</v>
      </c>
      <c r="E1446" t="s">
        <v>15</v>
      </c>
      <c r="F1446" t="s">
        <v>37</v>
      </c>
      <c r="G1446">
        <v>1526</v>
      </c>
      <c r="H1446">
        <v>5.09</v>
      </c>
      <c r="I1446">
        <v>0.28000000000000003</v>
      </c>
      <c r="J1446">
        <f t="shared" si="88"/>
        <v>4.8099999999999996</v>
      </c>
      <c r="K1446" s="84">
        <f t="shared" si="89"/>
        <v>7340.0599999999995</v>
      </c>
      <c r="L1446" s="84">
        <f t="shared" si="90"/>
        <v>4.2566371681415927</v>
      </c>
      <c r="M1446" s="84">
        <f t="shared" si="91"/>
        <v>6495.6283185840703</v>
      </c>
      <c r="N1446" s="85" t="s">
        <v>1047</v>
      </c>
    </row>
    <row r="1447" spans="1:14">
      <c r="A1447" s="82">
        <v>43926</v>
      </c>
      <c r="C1447" t="s">
        <v>13</v>
      </c>
      <c r="D1447" t="s">
        <v>14</v>
      </c>
      <c r="E1447" t="s">
        <v>15</v>
      </c>
      <c r="F1447" t="s">
        <v>37</v>
      </c>
      <c r="G1447">
        <v>1739</v>
      </c>
      <c r="H1447">
        <v>5.09</v>
      </c>
      <c r="I1447">
        <v>0.28000000000000003</v>
      </c>
      <c r="J1447">
        <f t="shared" si="88"/>
        <v>4.8099999999999996</v>
      </c>
      <c r="K1447" s="84">
        <f t="shared" si="89"/>
        <v>8364.59</v>
      </c>
      <c r="L1447" s="84">
        <f t="shared" si="90"/>
        <v>4.2566371681415927</v>
      </c>
      <c r="M1447" s="84">
        <f t="shared" si="91"/>
        <v>7402.2920353982299</v>
      </c>
      <c r="N1447" s="85" t="s">
        <v>1047</v>
      </c>
    </row>
    <row r="1448" spans="1:14">
      <c r="A1448" s="82">
        <v>43927</v>
      </c>
      <c r="C1448" t="s">
        <v>13</v>
      </c>
      <c r="D1448" t="s">
        <v>14</v>
      </c>
      <c r="E1448" t="s">
        <v>15</v>
      </c>
      <c r="F1448" t="s">
        <v>37</v>
      </c>
      <c r="G1448">
        <v>1717</v>
      </c>
      <c r="H1448">
        <v>5.09</v>
      </c>
      <c r="I1448">
        <v>0.28000000000000003</v>
      </c>
      <c r="J1448">
        <f t="shared" si="88"/>
        <v>4.8099999999999996</v>
      </c>
      <c r="K1448" s="84">
        <f t="shared" si="89"/>
        <v>8258.7699999999986</v>
      </c>
      <c r="L1448" s="84">
        <f t="shared" si="90"/>
        <v>4.2566371681415927</v>
      </c>
      <c r="M1448" s="84">
        <f t="shared" si="91"/>
        <v>7308.646017699115</v>
      </c>
      <c r="N1448" s="85" t="s">
        <v>1047</v>
      </c>
    </row>
    <row r="1449" spans="1:14">
      <c r="A1449" s="82">
        <v>43928</v>
      </c>
      <c r="C1449" t="s">
        <v>13</v>
      </c>
      <c r="D1449" t="s">
        <v>14</v>
      </c>
      <c r="E1449" t="s">
        <v>15</v>
      </c>
      <c r="F1449" t="s">
        <v>37</v>
      </c>
      <c r="G1449">
        <v>1996</v>
      </c>
      <c r="H1449">
        <v>5.09</v>
      </c>
      <c r="I1449">
        <v>0.28000000000000003</v>
      </c>
      <c r="J1449">
        <f t="shared" si="88"/>
        <v>4.8099999999999996</v>
      </c>
      <c r="K1449" s="84">
        <f t="shared" si="89"/>
        <v>9600.7599999999984</v>
      </c>
      <c r="L1449" s="84">
        <f t="shared" si="90"/>
        <v>4.2566371681415927</v>
      </c>
      <c r="M1449" s="84">
        <f t="shared" si="91"/>
        <v>8496.2477876106186</v>
      </c>
      <c r="N1449" s="85" t="s">
        <v>1047</v>
      </c>
    </row>
    <row r="1450" spans="1:14">
      <c r="A1450" s="82">
        <v>43929</v>
      </c>
      <c r="C1450" t="s">
        <v>13</v>
      </c>
      <c r="D1450" t="s">
        <v>14</v>
      </c>
      <c r="E1450" t="s">
        <v>15</v>
      </c>
      <c r="F1450" t="s">
        <v>37</v>
      </c>
      <c r="G1450">
        <v>1767</v>
      </c>
      <c r="H1450">
        <v>5.09</v>
      </c>
      <c r="I1450">
        <v>0.28000000000000003</v>
      </c>
      <c r="J1450">
        <f t="shared" si="88"/>
        <v>4.8099999999999996</v>
      </c>
      <c r="K1450" s="84">
        <f t="shared" si="89"/>
        <v>8499.2699999999986</v>
      </c>
      <c r="L1450" s="84">
        <f t="shared" si="90"/>
        <v>4.2566371681415927</v>
      </c>
      <c r="M1450" s="84">
        <f t="shared" si="91"/>
        <v>7521.4778761061943</v>
      </c>
      <c r="N1450" s="85" t="s">
        <v>1047</v>
      </c>
    </row>
    <row r="1451" spans="1:14">
      <c r="A1451" s="82">
        <v>43930</v>
      </c>
      <c r="C1451" t="s">
        <v>13</v>
      </c>
      <c r="D1451" t="s">
        <v>14</v>
      </c>
      <c r="E1451" t="s">
        <v>15</v>
      </c>
      <c r="F1451" t="s">
        <v>37</v>
      </c>
      <c r="G1451">
        <v>1953</v>
      </c>
      <c r="H1451">
        <v>5.09</v>
      </c>
      <c r="I1451">
        <v>0.28000000000000003</v>
      </c>
      <c r="J1451">
        <f t="shared" si="88"/>
        <v>4.8099999999999996</v>
      </c>
      <c r="K1451" s="84">
        <f t="shared" si="89"/>
        <v>9393.9299999999985</v>
      </c>
      <c r="L1451" s="84">
        <f t="shared" si="90"/>
        <v>4.2566371681415927</v>
      </c>
      <c r="M1451" s="84">
        <f t="shared" si="91"/>
        <v>8313.212389380531</v>
      </c>
      <c r="N1451" s="85" t="s">
        <v>1047</v>
      </c>
    </row>
    <row r="1452" spans="1:14">
      <c r="A1452" s="82">
        <v>43931</v>
      </c>
      <c r="C1452" t="s">
        <v>13</v>
      </c>
      <c r="D1452" t="s">
        <v>14</v>
      </c>
      <c r="E1452" t="s">
        <v>15</v>
      </c>
      <c r="F1452" t="s">
        <v>37</v>
      </c>
      <c r="G1452">
        <v>1854</v>
      </c>
      <c r="H1452">
        <v>5.09</v>
      </c>
      <c r="I1452">
        <v>0.28000000000000003</v>
      </c>
      <c r="J1452">
        <f t="shared" si="88"/>
        <v>4.8099999999999996</v>
      </c>
      <c r="K1452" s="84">
        <f t="shared" si="89"/>
        <v>8917.74</v>
      </c>
      <c r="L1452" s="84">
        <f t="shared" si="90"/>
        <v>4.2566371681415927</v>
      </c>
      <c r="M1452" s="84">
        <f t="shared" si="91"/>
        <v>7891.8053097345128</v>
      </c>
      <c r="N1452" s="85" t="s">
        <v>1047</v>
      </c>
    </row>
    <row r="1453" spans="1:14">
      <c r="A1453" s="82">
        <v>43932</v>
      </c>
      <c r="C1453" t="s">
        <v>13</v>
      </c>
      <c r="D1453" t="s">
        <v>14</v>
      </c>
      <c r="E1453" t="s">
        <v>15</v>
      </c>
      <c r="F1453" t="s">
        <v>37</v>
      </c>
      <c r="G1453">
        <v>1674</v>
      </c>
      <c r="H1453">
        <v>5.09</v>
      </c>
      <c r="I1453">
        <v>0.28000000000000003</v>
      </c>
      <c r="J1453">
        <f t="shared" si="88"/>
        <v>4.8099999999999996</v>
      </c>
      <c r="K1453" s="84">
        <f t="shared" si="89"/>
        <v>8051.94</v>
      </c>
      <c r="L1453" s="84">
        <f t="shared" si="90"/>
        <v>4.2566371681415927</v>
      </c>
      <c r="M1453" s="84">
        <f t="shared" si="91"/>
        <v>7125.6106194690265</v>
      </c>
      <c r="N1453" s="85" t="s">
        <v>1047</v>
      </c>
    </row>
    <row r="1454" spans="1:14">
      <c r="A1454" s="82">
        <v>43933</v>
      </c>
      <c r="C1454" t="s">
        <v>13</v>
      </c>
      <c r="D1454" t="s">
        <v>14</v>
      </c>
      <c r="E1454" t="s">
        <v>15</v>
      </c>
      <c r="F1454" t="s">
        <v>37</v>
      </c>
      <c r="G1454">
        <v>1625</v>
      </c>
      <c r="H1454">
        <v>5.09</v>
      </c>
      <c r="I1454">
        <v>0.28000000000000003</v>
      </c>
      <c r="J1454">
        <f t="shared" si="88"/>
        <v>4.8099999999999996</v>
      </c>
      <c r="K1454" s="84">
        <f t="shared" si="89"/>
        <v>7816.2499999999991</v>
      </c>
      <c r="L1454" s="84">
        <f t="shared" si="90"/>
        <v>4.2566371681415927</v>
      </c>
      <c r="M1454" s="84">
        <f t="shared" si="91"/>
        <v>6917.0353982300885</v>
      </c>
      <c r="N1454" s="85" t="s">
        <v>1047</v>
      </c>
    </row>
    <row r="1455" spans="1:14">
      <c r="A1455" s="82">
        <v>43934</v>
      </c>
      <c r="C1455" t="s">
        <v>13</v>
      </c>
      <c r="D1455" t="s">
        <v>14</v>
      </c>
      <c r="E1455" t="s">
        <v>15</v>
      </c>
      <c r="F1455" t="s">
        <v>37</v>
      </c>
      <c r="G1455">
        <v>1991</v>
      </c>
      <c r="H1455">
        <v>5.09</v>
      </c>
      <c r="I1455">
        <v>0.28000000000000003</v>
      </c>
      <c r="J1455">
        <f t="shared" si="88"/>
        <v>4.8099999999999996</v>
      </c>
      <c r="K1455" s="84">
        <f t="shared" si="89"/>
        <v>9576.7099999999991</v>
      </c>
      <c r="L1455" s="84">
        <f t="shared" si="90"/>
        <v>4.2566371681415927</v>
      </c>
      <c r="M1455" s="84">
        <f t="shared" si="91"/>
        <v>8474.9646017699106</v>
      </c>
      <c r="N1455" s="85" t="s">
        <v>1047</v>
      </c>
    </row>
    <row r="1456" spans="1:14">
      <c r="A1456" s="82">
        <v>43935</v>
      </c>
      <c r="C1456" t="s">
        <v>13</v>
      </c>
      <c r="D1456" t="s">
        <v>14</v>
      </c>
      <c r="E1456" t="s">
        <v>15</v>
      </c>
      <c r="F1456" t="s">
        <v>37</v>
      </c>
      <c r="G1456">
        <v>2112</v>
      </c>
      <c r="H1456">
        <v>5.09</v>
      </c>
      <c r="I1456">
        <v>0.28000000000000003</v>
      </c>
      <c r="J1456">
        <f t="shared" si="88"/>
        <v>4.8099999999999996</v>
      </c>
      <c r="K1456" s="84">
        <f t="shared" si="89"/>
        <v>10158.719999999999</v>
      </c>
      <c r="L1456" s="84">
        <f t="shared" si="90"/>
        <v>4.2566371681415927</v>
      </c>
      <c r="M1456" s="84">
        <f t="shared" si="91"/>
        <v>8990.0176991150438</v>
      </c>
      <c r="N1456" s="85" t="s">
        <v>1047</v>
      </c>
    </row>
    <row r="1457" spans="1:14">
      <c r="A1457" s="82">
        <v>43936</v>
      </c>
      <c r="C1457" t="s">
        <v>13</v>
      </c>
      <c r="D1457" t="s">
        <v>14</v>
      </c>
      <c r="E1457" t="s">
        <v>15</v>
      </c>
      <c r="F1457" t="s">
        <v>37</v>
      </c>
      <c r="G1457">
        <v>2242</v>
      </c>
      <c r="H1457">
        <v>5.09</v>
      </c>
      <c r="I1457">
        <v>0.28000000000000003</v>
      </c>
      <c r="J1457">
        <f t="shared" si="88"/>
        <v>4.8099999999999996</v>
      </c>
      <c r="K1457" s="84">
        <f t="shared" si="89"/>
        <v>10784.019999999999</v>
      </c>
      <c r="L1457" s="84">
        <f t="shared" si="90"/>
        <v>4.2566371681415927</v>
      </c>
      <c r="M1457" s="84">
        <f t="shared" si="91"/>
        <v>9543.3805309734507</v>
      </c>
      <c r="N1457" s="85" t="s">
        <v>1047</v>
      </c>
    </row>
    <row r="1458" spans="1:14">
      <c r="A1458" s="82">
        <v>43913</v>
      </c>
      <c r="C1458" t="s">
        <v>13</v>
      </c>
      <c r="D1458" t="s">
        <v>14</v>
      </c>
      <c r="E1458" t="s">
        <v>15</v>
      </c>
      <c r="F1458" t="s">
        <v>746</v>
      </c>
      <c r="G1458">
        <v>144</v>
      </c>
      <c r="H1458">
        <v>5.09</v>
      </c>
      <c r="I1458">
        <v>0.28000000000000003</v>
      </c>
      <c r="J1458">
        <f t="shared" si="88"/>
        <v>4.8099999999999996</v>
      </c>
      <c r="K1458" s="84">
        <f t="shared" si="89"/>
        <v>692.64</v>
      </c>
      <c r="L1458" s="84">
        <f t="shared" si="90"/>
        <v>4.2566371681415927</v>
      </c>
      <c r="M1458" s="84">
        <f t="shared" si="91"/>
        <v>612.95575221238937</v>
      </c>
      <c r="N1458" s="85" t="s">
        <v>1047</v>
      </c>
    </row>
    <row r="1459" spans="1:14">
      <c r="A1459" s="82">
        <v>43915</v>
      </c>
      <c r="C1459" t="s">
        <v>13</v>
      </c>
      <c r="D1459" t="s">
        <v>14</v>
      </c>
      <c r="E1459" t="s">
        <v>15</v>
      </c>
      <c r="F1459" t="s">
        <v>746</v>
      </c>
      <c r="G1459">
        <v>305</v>
      </c>
      <c r="H1459">
        <v>5.09</v>
      </c>
      <c r="I1459">
        <v>0.28000000000000003</v>
      </c>
      <c r="J1459">
        <f t="shared" si="88"/>
        <v>4.8099999999999996</v>
      </c>
      <c r="K1459" s="84">
        <f t="shared" si="89"/>
        <v>1467.05</v>
      </c>
      <c r="L1459" s="84">
        <f t="shared" si="90"/>
        <v>4.2566371681415927</v>
      </c>
      <c r="M1459" s="84">
        <f t="shared" si="91"/>
        <v>1298.2743362831857</v>
      </c>
      <c r="N1459" s="85" t="s">
        <v>1047</v>
      </c>
    </row>
    <row r="1460" spans="1:14">
      <c r="A1460" s="82">
        <v>43917</v>
      </c>
      <c r="C1460" t="s">
        <v>13</v>
      </c>
      <c r="D1460" t="s">
        <v>14</v>
      </c>
      <c r="E1460" t="s">
        <v>15</v>
      </c>
      <c r="F1460" t="s">
        <v>746</v>
      </c>
      <c r="G1460">
        <v>134</v>
      </c>
      <c r="H1460">
        <v>5.09</v>
      </c>
      <c r="I1460">
        <v>0.28000000000000003</v>
      </c>
      <c r="J1460">
        <f t="shared" si="88"/>
        <v>4.8099999999999996</v>
      </c>
      <c r="K1460" s="84">
        <f t="shared" si="89"/>
        <v>644.54</v>
      </c>
      <c r="L1460" s="84">
        <f t="shared" si="90"/>
        <v>4.2566371681415927</v>
      </c>
      <c r="M1460" s="84">
        <f t="shared" si="91"/>
        <v>570.38938053097343</v>
      </c>
      <c r="N1460" s="85" t="s">
        <v>1047</v>
      </c>
    </row>
    <row r="1461" spans="1:14">
      <c r="A1461" s="82">
        <v>43919</v>
      </c>
      <c r="C1461" t="s">
        <v>13</v>
      </c>
      <c r="D1461" t="s">
        <v>14</v>
      </c>
      <c r="E1461" t="s">
        <v>15</v>
      </c>
      <c r="F1461" t="s">
        <v>746</v>
      </c>
      <c r="G1461">
        <v>371</v>
      </c>
      <c r="H1461">
        <v>5.09</v>
      </c>
      <c r="I1461">
        <v>0.28000000000000003</v>
      </c>
      <c r="J1461">
        <f t="shared" si="88"/>
        <v>4.8099999999999996</v>
      </c>
      <c r="K1461" s="84">
        <f t="shared" si="89"/>
        <v>1784.5099999999998</v>
      </c>
      <c r="L1461" s="84">
        <f t="shared" si="90"/>
        <v>4.2566371681415927</v>
      </c>
      <c r="M1461" s="84">
        <f t="shared" si="91"/>
        <v>1579.2123893805308</v>
      </c>
      <c r="N1461" s="85" t="s">
        <v>1047</v>
      </c>
    </row>
    <row r="1462" spans="1:14">
      <c r="A1462" s="82">
        <v>43920</v>
      </c>
      <c r="C1462" t="s">
        <v>13</v>
      </c>
      <c r="D1462" t="s">
        <v>14</v>
      </c>
      <c r="E1462" t="s">
        <v>15</v>
      </c>
      <c r="F1462" t="s">
        <v>746</v>
      </c>
      <c r="G1462">
        <v>90</v>
      </c>
      <c r="H1462">
        <v>5.09</v>
      </c>
      <c r="I1462">
        <v>0.28000000000000003</v>
      </c>
      <c r="J1462">
        <f t="shared" si="88"/>
        <v>4.8099999999999996</v>
      </c>
      <c r="K1462" s="84">
        <f t="shared" si="89"/>
        <v>432.9</v>
      </c>
      <c r="L1462" s="84">
        <f t="shared" si="90"/>
        <v>4.2566371681415927</v>
      </c>
      <c r="M1462" s="84">
        <f t="shared" si="91"/>
        <v>383.09734513274333</v>
      </c>
      <c r="N1462" s="85" t="s">
        <v>1047</v>
      </c>
    </row>
    <row r="1463" spans="1:14">
      <c r="A1463" s="82">
        <v>43922</v>
      </c>
      <c r="C1463" t="s">
        <v>13</v>
      </c>
      <c r="D1463" t="s">
        <v>14</v>
      </c>
      <c r="E1463" t="s">
        <v>15</v>
      </c>
      <c r="F1463" t="s">
        <v>746</v>
      </c>
      <c r="G1463">
        <v>159</v>
      </c>
      <c r="H1463">
        <v>5.09</v>
      </c>
      <c r="I1463">
        <v>0.28000000000000003</v>
      </c>
      <c r="J1463">
        <f t="shared" si="88"/>
        <v>4.8099999999999996</v>
      </c>
      <c r="K1463" s="84">
        <f t="shared" si="89"/>
        <v>764.79</v>
      </c>
      <c r="L1463" s="84">
        <f t="shared" si="90"/>
        <v>4.2566371681415927</v>
      </c>
      <c r="M1463" s="84">
        <f t="shared" si="91"/>
        <v>676.80530973451323</v>
      </c>
      <c r="N1463" s="85" t="s">
        <v>1047</v>
      </c>
    </row>
    <row r="1464" spans="1:14">
      <c r="A1464" s="82">
        <v>43924</v>
      </c>
      <c r="C1464" t="s">
        <v>13</v>
      </c>
      <c r="D1464" t="s">
        <v>14</v>
      </c>
      <c r="E1464" t="s">
        <v>15</v>
      </c>
      <c r="F1464" t="s">
        <v>746</v>
      </c>
      <c r="G1464">
        <v>369</v>
      </c>
      <c r="H1464">
        <v>5.09</v>
      </c>
      <c r="I1464">
        <v>0.28000000000000003</v>
      </c>
      <c r="J1464">
        <f t="shared" si="88"/>
        <v>4.8099999999999996</v>
      </c>
      <c r="K1464" s="84">
        <f t="shared" si="89"/>
        <v>1774.8899999999999</v>
      </c>
      <c r="L1464" s="84">
        <f t="shared" si="90"/>
        <v>4.2566371681415927</v>
      </c>
      <c r="M1464" s="84">
        <f t="shared" si="91"/>
        <v>1570.6991150442477</v>
      </c>
      <c r="N1464" s="85" t="s">
        <v>1047</v>
      </c>
    </row>
    <row r="1465" spans="1:14">
      <c r="A1465" s="82">
        <v>43926</v>
      </c>
      <c r="C1465" t="s">
        <v>13</v>
      </c>
      <c r="D1465" t="s">
        <v>14</v>
      </c>
      <c r="E1465" t="s">
        <v>15</v>
      </c>
      <c r="F1465" t="s">
        <v>746</v>
      </c>
      <c r="G1465">
        <v>95</v>
      </c>
      <c r="H1465">
        <v>5.09</v>
      </c>
      <c r="I1465">
        <v>0.28000000000000003</v>
      </c>
      <c r="J1465">
        <f t="shared" si="88"/>
        <v>4.8099999999999996</v>
      </c>
      <c r="K1465" s="84">
        <f t="shared" si="89"/>
        <v>456.95</v>
      </c>
      <c r="L1465" s="84">
        <f t="shared" si="90"/>
        <v>4.2566371681415927</v>
      </c>
      <c r="M1465" s="84">
        <f t="shared" si="91"/>
        <v>404.3805309734513</v>
      </c>
      <c r="N1465" s="85" t="s">
        <v>1047</v>
      </c>
    </row>
    <row r="1466" spans="1:14">
      <c r="A1466" s="82">
        <v>43926</v>
      </c>
      <c r="C1466" t="s">
        <v>13</v>
      </c>
      <c r="D1466" t="s">
        <v>14</v>
      </c>
      <c r="E1466" t="s">
        <v>15</v>
      </c>
      <c r="F1466" t="s">
        <v>746</v>
      </c>
      <c r="G1466">
        <v>333</v>
      </c>
      <c r="H1466">
        <v>5.09</v>
      </c>
      <c r="I1466">
        <v>0.28000000000000003</v>
      </c>
      <c r="J1466">
        <f t="shared" si="88"/>
        <v>4.8099999999999996</v>
      </c>
      <c r="K1466" s="84">
        <f t="shared" si="89"/>
        <v>1601.7299999999998</v>
      </c>
      <c r="L1466" s="84">
        <f t="shared" si="90"/>
        <v>4.2566371681415927</v>
      </c>
      <c r="M1466" s="84">
        <f t="shared" si="91"/>
        <v>1417.4601769911503</v>
      </c>
      <c r="N1466" s="85" t="s">
        <v>1047</v>
      </c>
    </row>
    <row r="1467" spans="1:14">
      <c r="A1467" s="82">
        <v>43927</v>
      </c>
      <c r="C1467" t="s">
        <v>13</v>
      </c>
      <c r="D1467" t="s">
        <v>14</v>
      </c>
      <c r="E1467" t="s">
        <v>15</v>
      </c>
      <c r="F1467" t="s">
        <v>746</v>
      </c>
      <c r="G1467">
        <v>366</v>
      </c>
      <c r="H1467">
        <v>5.09</v>
      </c>
      <c r="I1467">
        <v>0.28000000000000003</v>
      </c>
      <c r="J1467">
        <f t="shared" si="88"/>
        <v>4.8099999999999996</v>
      </c>
      <c r="K1467" s="84">
        <f t="shared" si="89"/>
        <v>1760.4599999999998</v>
      </c>
      <c r="L1467" s="84">
        <f t="shared" si="90"/>
        <v>4.2566371681415927</v>
      </c>
      <c r="M1467" s="84">
        <f t="shared" si="91"/>
        <v>1557.929203539823</v>
      </c>
      <c r="N1467" s="85" t="s">
        <v>1047</v>
      </c>
    </row>
    <row r="1468" spans="1:14">
      <c r="A1468" s="82">
        <v>43929</v>
      </c>
      <c r="C1468" t="s">
        <v>13</v>
      </c>
      <c r="D1468" t="s">
        <v>14</v>
      </c>
      <c r="E1468" t="s">
        <v>15</v>
      </c>
      <c r="F1468" t="s">
        <v>746</v>
      </c>
      <c r="G1468">
        <v>440</v>
      </c>
      <c r="H1468">
        <v>5.09</v>
      </c>
      <c r="I1468">
        <v>0.28000000000000003</v>
      </c>
      <c r="J1468">
        <f t="shared" si="88"/>
        <v>4.8099999999999996</v>
      </c>
      <c r="K1468" s="84">
        <f t="shared" si="89"/>
        <v>2116.3999999999996</v>
      </c>
      <c r="L1468" s="84">
        <f t="shared" si="90"/>
        <v>4.2566371681415927</v>
      </c>
      <c r="M1468" s="84">
        <f t="shared" si="91"/>
        <v>1872.9203539823009</v>
      </c>
      <c r="N1468" s="85" t="s">
        <v>1047</v>
      </c>
    </row>
    <row r="1469" spans="1:14">
      <c r="A1469" s="82">
        <v>43930</v>
      </c>
      <c r="C1469" t="s">
        <v>13</v>
      </c>
      <c r="D1469" t="s">
        <v>14</v>
      </c>
      <c r="E1469" t="s">
        <v>15</v>
      </c>
      <c r="F1469" t="s">
        <v>746</v>
      </c>
      <c r="G1469">
        <v>694</v>
      </c>
      <c r="H1469">
        <v>5.09</v>
      </c>
      <c r="I1469">
        <v>0.28000000000000003</v>
      </c>
      <c r="J1469">
        <f t="shared" si="88"/>
        <v>4.8099999999999996</v>
      </c>
      <c r="K1469" s="84">
        <f t="shared" si="89"/>
        <v>3338.14</v>
      </c>
      <c r="L1469" s="84">
        <f t="shared" si="90"/>
        <v>4.2566371681415927</v>
      </c>
      <c r="M1469" s="84">
        <f t="shared" si="91"/>
        <v>2954.1061946902655</v>
      </c>
      <c r="N1469" s="85" t="s">
        <v>1047</v>
      </c>
    </row>
    <row r="1470" spans="1:14">
      <c r="A1470" s="82">
        <v>43933</v>
      </c>
      <c r="C1470" t="s">
        <v>13</v>
      </c>
      <c r="D1470" t="s">
        <v>14</v>
      </c>
      <c r="E1470" t="s">
        <v>15</v>
      </c>
      <c r="F1470" t="s">
        <v>746</v>
      </c>
      <c r="G1470">
        <v>707</v>
      </c>
      <c r="H1470">
        <v>5.09</v>
      </c>
      <c r="I1470">
        <v>0.28000000000000003</v>
      </c>
      <c r="J1470">
        <f t="shared" si="88"/>
        <v>4.8099999999999996</v>
      </c>
      <c r="K1470" s="84">
        <f t="shared" si="89"/>
        <v>3400.6699999999996</v>
      </c>
      <c r="L1470" s="84">
        <f t="shared" si="90"/>
        <v>4.2566371681415927</v>
      </c>
      <c r="M1470" s="84">
        <f t="shared" si="91"/>
        <v>3009.4424778761058</v>
      </c>
      <c r="N1470" s="85" t="s">
        <v>1047</v>
      </c>
    </row>
    <row r="1471" spans="1:14">
      <c r="A1471" s="82">
        <v>43911</v>
      </c>
      <c r="C1471" t="s">
        <v>13</v>
      </c>
      <c r="D1471" t="s">
        <v>14</v>
      </c>
      <c r="E1471" t="s">
        <v>15</v>
      </c>
      <c r="F1471" t="s">
        <v>39</v>
      </c>
      <c r="G1471">
        <v>4000</v>
      </c>
      <c r="H1471">
        <v>5.09</v>
      </c>
      <c r="I1471">
        <v>0.28000000000000003</v>
      </c>
      <c r="J1471">
        <f t="shared" si="88"/>
        <v>4.8099999999999996</v>
      </c>
      <c r="K1471" s="84">
        <f t="shared" si="89"/>
        <v>19240</v>
      </c>
      <c r="L1471" s="84">
        <f t="shared" si="90"/>
        <v>4.2566371681415927</v>
      </c>
      <c r="M1471" s="84">
        <f t="shared" si="91"/>
        <v>17026.548672566372</v>
      </c>
      <c r="N1471" s="85" t="s">
        <v>1047</v>
      </c>
    </row>
    <row r="1472" spans="1:14">
      <c r="A1472" s="82">
        <v>43911</v>
      </c>
      <c r="C1472" t="s">
        <v>13</v>
      </c>
      <c r="D1472" t="s">
        <v>14</v>
      </c>
      <c r="E1472" t="s">
        <v>15</v>
      </c>
      <c r="F1472" t="s">
        <v>39</v>
      </c>
      <c r="G1472">
        <v>7350</v>
      </c>
      <c r="H1472">
        <v>5.09</v>
      </c>
      <c r="I1472">
        <v>0.28000000000000003</v>
      </c>
      <c r="J1472">
        <f t="shared" si="88"/>
        <v>4.8099999999999996</v>
      </c>
      <c r="K1472" s="84">
        <f t="shared" si="89"/>
        <v>35353.5</v>
      </c>
      <c r="L1472" s="84">
        <f t="shared" si="90"/>
        <v>4.2566371681415927</v>
      </c>
      <c r="M1472" s="84">
        <f t="shared" si="91"/>
        <v>31286.283185840704</v>
      </c>
      <c r="N1472" s="85" t="s">
        <v>1047</v>
      </c>
    </row>
    <row r="1473" spans="1:14">
      <c r="A1473" s="82">
        <v>43911</v>
      </c>
      <c r="C1473" t="s">
        <v>13</v>
      </c>
      <c r="D1473" t="s">
        <v>14</v>
      </c>
      <c r="E1473" t="s">
        <v>15</v>
      </c>
      <c r="F1473" t="s">
        <v>39</v>
      </c>
      <c r="G1473">
        <v>1316</v>
      </c>
      <c r="H1473">
        <v>5.09</v>
      </c>
      <c r="I1473">
        <v>0.28000000000000003</v>
      </c>
      <c r="J1473">
        <f t="shared" si="88"/>
        <v>4.8099999999999996</v>
      </c>
      <c r="K1473" s="84">
        <f t="shared" si="89"/>
        <v>6329.9599999999991</v>
      </c>
      <c r="L1473" s="84">
        <f t="shared" si="90"/>
        <v>4.2566371681415927</v>
      </c>
      <c r="M1473" s="84">
        <f t="shared" si="91"/>
        <v>5601.7345132743358</v>
      </c>
      <c r="N1473" s="85" t="s">
        <v>1047</v>
      </c>
    </row>
    <row r="1474" spans="1:14">
      <c r="A1474" s="82">
        <v>43912</v>
      </c>
      <c r="C1474" t="s">
        <v>13</v>
      </c>
      <c r="D1474" t="s">
        <v>14</v>
      </c>
      <c r="E1474" t="s">
        <v>15</v>
      </c>
      <c r="F1474" t="s">
        <v>39</v>
      </c>
      <c r="G1474">
        <v>1396</v>
      </c>
      <c r="H1474">
        <v>5.09</v>
      </c>
      <c r="I1474">
        <v>0.28000000000000003</v>
      </c>
      <c r="J1474">
        <f t="shared" si="88"/>
        <v>4.8099999999999996</v>
      </c>
      <c r="K1474" s="84">
        <f t="shared" si="89"/>
        <v>6714.7599999999993</v>
      </c>
      <c r="L1474" s="84">
        <f t="shared" si="90"/>
        <v>4.2566371681415927</v>
      </c>
      <c r="M1474" s="84">
        <f t="shared" si="91"/>
        <v>5942.2654867256633</v>
      </c>
      <c r="N1474" s="85" t="s">
        <v>1047</v>
      </c>
    </row>
    <row r="1475" spans="1:14">
      <c r="A1475" s="82">
        <v>43912</v>
      </c>
      <c r="C1475" t="s">
        <v>13</v>
      </c>
      <c r="D1475" t="s">
        <v>14</v>
      </c>
      <c r="E1475" t="s">
        <v>15</v>
      </c>
      <c r="F1475" t="s">
        <v>39</v>
      </c>
      <c r="G1475">
        <v>4000</v>
      </c>
      <c r="H1475">
        <v>5.09</v>
      </c>
      <c r="I1475">
        <v>0.28000000000000003</v>
      </c>
      <c r="J1475">
        <f t="shared" ref="J1475:J1538" si="92">H1475-I1475</f>
        <v>4.8099999999999996</v>
      </c>
      <c r="K1475" s="84">
        <f t="shared" ref="K1475:K1538" si="93">J1475*G1475</f>
        <v>19240</v>
      </c>
      <c r="L1475" s="84">
        <f t="shared" ref="L1475:L1538" si="94">J1475/1.13</f>
        <v>4.2566371681415927</v>
      </c>
      <c r="M1475" s="84">
        <f t="shared" ref="M1475:M1538" si="95">L1475*G1475</f>
        <v>17026.548672566372</v>
      </c>
      <c r="N1475" s="85" t="s">
        <v>1047</v>
      </c>
    </row>
    <row r="1476" spans="1:14">
      <c r="A1476" s="82">
        <v>43912</v>
      </c>
      <c r="C1476" t="s">
        <v>13</v>
      </c>
      <c r="D1476" t="s">
        <v>14</v>
      </c>
      <c r="E1476" t="s">
        <v>15</v>
      </c>
      <c r="F1476" t="s">
        <v>39</v>
      </c>
      <c r="G1476">
        <v>6383</v>
      </c>
      <c r="H1476">
        <v>5.09</v>
      </c>
      <c r="I1476">
        <v>0.28000000000000003</v>
      </c>
      <c r="J1476">
        <f t="shared" si="92"/>
        <v>4.8099999999999996</v>
      </c>
      <c r="K1476" s="84">
        <f t="shared" si="93"/>
        <v>30702.229999999996</v>
      </c>
      <c r="L1476" s="84">
        <f t="shared" si="94"/>
        <v>4.2566371681415927</v>
      </c>
      <c r="M1476" s="84">
        <f t="shared" si="95"/>
        <v>27170.115044247785</v>
      </c>
      <c r="N1476" s="85" t="s">
        <v>1047</v>
      </c>
    </row>
    <row r="1477" spans="1:14">
      <c r="A1477" s="82">
        <v>43913</v>
      </c>
      <c r="C1477" t="s">
        <v>13</v>
      </c>
      <c r="D1477" t="s">
        <v>14</v>
      </c>
      <c r="E1477" t="s">
        <v>15</v>
      </c>
      <c r="F1477" t="s">
        <v>39</v>
      </c>
      <c r="G1477">
        <v>3020</v>
      </c>
      <c r="H1477">
        <v>5.09</v>
      </c>
      <c r="I1477">
        <v>0.28000000000000003</v>
      </c>
      <c r="J1477">
        <f t="shared" si="92"/>
        <v>4.8099999999999996</v>
      </c>
      <c r="K1477" s="84">
        <f t="shared" si="93"/>
        <v>14526.199999999999</v>
      </c>
      <c r="L1477" s="84">
        <f t="shared" si="94"/>
        <v>4.2566371681415927</v>
      </c>
      <c r="M1477" s="84">
        <f t="shared" si="95"/>
        <v>12855.044247787609</v>
      </c>
      <c r="N1477" s="85" t="s">
        <v>1047</v>
      </c>
    </row>
    <row r="1478" spans="1:14">
      <c r="A1478" s="82">
        <v>43913</v>
      </c>
      <c r="C1478" t="s">
        <v>13</v>
      </c>
      <c r="D1478" t="s">
        <v>14</v>
      </c>
      <c r="E1478" t="s">
        <v>15</v>
      </c>
      <c r="F1478" t="s">
        <v>39</v>
      </c>
      <c r="G1478">
        <v>5556</v>
      </c>
      <c r="H1478">
        <v>5.09</v>
      </c>
      <c r="I1478">
        <v>0.28000000000000003</v>
      </c>
      <c r="J1478">
        <f t="shared" si="92"/>
        <v>4.8099999999999996</v>
      </c>
      <c r="K1478" s="84">
        <f t="shared" si="93"/>
        <v>26724.359999999997</v>
      </c>
      <c r="L1478" s="84">
        <f t="shared" si="94"/>
        <v>4.2566371681415927</v>
      </c>
      <c r="M1478" s="84">
        <f t="shared" si="95"/>
        <v>23649.87610619469</v>
      </c>
      <c r="N1478" s="85" t="s">
        <v>1047</v>
      </c>
    </row>
    <row r="1479" spans="1:14">
      <c r="A1479" s="82">
        <v>43913</v>
      </c>
      <c r="C1479" t="s">
        <v>13</v>
      </c>
      <c r="D1479" t="s">
        <v>14</v>
      </c>
      <c r="E1479" t="s">
        <v>15</v>
      </c>
      <c r="F1479" t="s">
        <v>39</v>
      </c>
      <c r="G1479">
        <v>2350</v>
      </c>
      <c r="H1479">
        <v>5.09</v>
      </c>
      <c r="I1479">
        <v>0.28000000000000003</v>
      </c>
      <c r="J1479">
        <f t="shared" si="92"/>
        <v>4.8099999999999996</v>
      </c>
      <c r="K1479" s="84">
        <f t="shared" si="93"/>
        <v>11303.499999999998</v>
      </c>
      <c r="L1479" s="84">
        <f t="shared" si="94"/>
        <v>4.2566371681415927</v>
      </c>
      <c r="M1479" s="84">
        <f t="shared" si="95"/>
        <v>10003.097345132743</v>
      </c>
      <c r="N1479" s="85" t="s">
        <v>1047</v>
      </c>
    </row>
    <row r="1480" spans="1:14">
      <c r="A1480" s="82">
        <v>43913</v>
      </c>
      <c r="C1480" t="s">
        <v>13</v>
      </c>
      <c r="D1480" t="s">
        <v>14</v>
      </c>
      <c r="E1480" t="s">
        <v>15</v>
      </c>
      <c r="F1480" t="s">
        <v>39</v>
      </c>
      <c r="G1480">
        <v>976</v>
      </c>
      <c r="H1480">
        <v>5.09</v>
      </c>
      <c r="I1480">
        <v>0.28000000000000003</v>
      </c>
      <c r="J1480">
        <f t="shared" si="92"/>
        <v>4.8099999999999996</v>
      </c>
      <c r="K1480" s="84">
        <f t="shared" si="93"/>
        <v>4694.5599999999995</v>
      </c>
      <c r="L1480" s="84">
        <f t="shared" si="94"/>
        <v>4.2566371681415927</v>
      </c>
      <c r="M1480" s="84">
        <f t="shared" si="95"/>
        <v>4154.4778761061943</v>
      </c>
      <c r="N1480" s="85" t="s">
        <v>1047</v>
      </c>
    </row>
    <row r="1481" spans="1:14">
      <c r="A1481" s="82">
        <v>43914</v>
      </c>
      <c r="C1481" t="s">
        <v>13</v>
      </c>
      <c r="D1481" t="s">
        <v>14</v>
      </c>
      <c r="E1481" t="s">
        <v>15</v>
      </c>
      <c r="F1481" t="s">
        <v>39</v>
      </c>
      <c r="G1481">
        <v>2838</v>
      </c>
      <c r="H1481">
        <v>5.09</v>
      </c>
      <c r="I1481">
        <v>0.28000000000000003</v>
      </c>
      <c r="J1481">
        <f t="shared" si="92"/>
        <v>4.8099999999999996</v>
      </c>
      <c r="K1481" s="84">
        <f t="shared" si="93"/>
        <v>13650.779999999999</v>
      </c>
      <c r="L1481" s="84">
        <f t="shared" si="94"/>
        <v>4.2566371681415927</v>
      </c>
      <c r="M1481" s="84">
        <f t="shared" si="95"/>
        <v>12080.336283185839</v>
      </c>
      <c r="N1481" s="85" t="s">
        <v>1047</v>
      </c>
    </row>
    <row r="1482" spans="1:14">
      <c r="A1482" s="82">
        <v>43914</v>
      </c>
      <c r="C1482" t="s">
        <v>13</v>
      </c>
      <c r="D1482" t="s">
        <v>14</v>
      </c>
      <c r="E1482" t="s">
        <v>15</v>
      </c>
      <c r="F1482" t="s">
        <v>39</v>
      </c>
      <c r="G1482">
        <v>3270</v>
      </c>
      <c r="H1482">
        <v>5.09</v>
      </c>
      <c r="I1482">
        <v>0.28000000000000003</v>
      </c>
      <c r="J1482">
        <f t="shared" si="92"/>
        <v>4.8099999999999996</v>
      </c>
      <c r="K1482" s="84">
        <f t="shared" si="93"/>
        <v>15728.699999999999</v>
      </c>
      <c r="L1482" s="84">
        <f t="shared" si="94"/>
        <v>4.2566371681415927</v>
      </c>
      <c r="M1482" s="84">
        <f t="shared" si="95"/>
        <v>13919.203539823007</v>
      </c>
      <c r="N1482" s="85" t="s">
        <v>1047</v>
      </c>
    </row>
    <row r="1483" spans="1:14">
      <c r="A1483" s="82">
        <v>43914</v>
      </c>
      <c r="C1483" t="s">
        <v>13</v>
      </c>
      <c r="D1483" t="s">
        <v>14</v>
      </c>
      <c r="E1483" t="s">
        <v>15</v>
      </c>
      <c r="F1483" t="s">
        <v>39</v>
      </c>
      <c r="G1483">
        <v>9289</v>
      </c>
      <c r="H1483">
        <v>5.09</v>
      </c>
      <c r="I1483">
        <v>0.28000000000000003</v>
      </c>
      <c r="J1483">
        <f t="shared" si="92"/>
        <v>4.8099999999999996</v>
      </c>
      <c r="K1483" s="84">
        <f t="shared" si="93"/>
        <v>44680.09</v>
      </c>
      <c r="L1483" s="84">
        <f t="shared" si="94"/>
        <v>4.2566371681415927</v>
      </c>
      <c r="M1483" s="84">
        <f t="shared" si="95"/>
        <v>39539.902654867255</v>
      </c>
      <c r="N1483" s="85" t="s">
        <v>1047</v>
      </c>
    </row>
    <row r="1484" spans="1:14">
      <c r="A1484" s="82">
        <v>43914</v>
      </c>
      <c r="C1484" t="s">
        <v>13</v>
      </c>
      <c r="D1484" t="s">
        <v>14</v>
      </c>
      <c r="E1484" t="s">
        <v>15</v>
      </c>
      <c r="F1484" t="s">
        <v>39</v>
      </c>
      <c r="G1484">
        <v>1379</v>
      </c>
      <c r="H1484">
        <v>5.09</v>
      </c>
      <c r="I1484">
        <v>0.28000000000000003</v>
      </c>
      <c r="J1484">
        <f t="shared" si="92"/>
        <v>4.8099999999999996</v>
      </c>
      <c r="K1484" s="84">
        <f t="shared" si="93"/>
        <v>6632.99</v>
      </c>
      <c r="L1484" s="84">
        <f t="shared" si="94"/>
        <v>4.2566371681415927</v>
      </c>
      <c r="M1484" s="84">
        <f t="shared" si="95"/>
        <v>5869.9026548672564</v>
      </c>
      <c r="N1484" s="85" t="s">
        <v>1047</v>
      </c>
    </row>
    <row r="1485" spans="1:14">
      <c r="A1485" s="82">
        <v>43915</v>
      </c>
      <c r="C1485" t="s">
        <v>13</v>
      </c>
      <c r="D1485" t="s">
        <v>14</v>
      </c>
      <c r="E1485" t="s">
        <v>15</v>
      </c>
      <c r="F1485" t="s">
        <v>39</v>
      </c>
      <c r="G1485">
        <v>1347</v>
      </c>
      <c r="H1485">
        <v>5.09</v>
      </c>
      <c r="I1485">
        <v>0.28000000000000003</v>
      </c>
      <c r="J1485">
        <f t="shared" si="92"/>
        <v>4.8099999999999996</v>
      </c>
      <c r="K1485" s="84">
        <f t="shared" si="93"/>
        <v>6479.07</v>
      </c>
      <c r="L1485" s="84">
        <f t="shared" si="94"/>
        <v>4.2566371681415927</v>
      </c>
      <c r="M1485" s="84">
        <f t="shared" si="95"/>
        <v>5733.6902654867254</v>
      </c>
      <c r="N1485" s="85" t="s">
        <v>1047</v>
      </c>
    </row>
    <row r="1486" spans="1:14">
      <c r="A1486" s="82">
        <v>43915</v>
      </c>
      <c r="C1486" t="s">
        <v>13</v>
      </c>
      <c r="D1486" t="s">
        <v>14</v>
      </c>
      <c r="E1486" t="s">
        <v>15</v>
      </c>
      <c r="F1486" t="s">
        <v>39</v>
      </c>
      <c r="G1486">
        <v>3029</v>
      </c>
      <c r="H1486">
        <v>5.09</v>
      </c>
      <c r="I1486">
        <v>0.28000000000000003</v>
      </c>
      <c r="J1486">
        <f t="shared" si="92"/>
        <v>4.8099999999999996</v>
      </c>
      <c r="K1486" s="84">
        <f t="shared" si="93"/>
        <v>14569.489999999998</v>
      </c>
      <c r="L1486" s="84">
        <f t="shared" si="94"/>
        <v>4.2566371681415927</v>
      </c>
      <c r="M1486" s="84">
        <f t="shared" si="95"/>
        <v>12893.353982300885</v>
      </c>
      <c r="N1486" s="85" t="s">
        <v>1047</v>
      </c>
    </row>
    <row r="1487" spans="1:14">
      <c r="A1487" s="82">
        <v>43915</v>
      </c>
      <c r="C1487" t="s">
        <v>13</v>
      </c>
      <c r="D1487" t="s">
        <v>14</v>
      </c>
      <c r="E1487" t="s">
        <v>15</v>
      </c>
      <c r="F1487" t="s">
        <v>39</v>
      </c>
      <c r="G1487">
        <v>5021</v>
      </c>
      <c r="H1487">
        <v>5.09</v>
      </c>
      <c r="I1487">
        <v>0.28000000000000003</v>
      </c>
      <c r="J1487">
        <f t="shared" si="92"/>
        <v>4.8099999999999996</v>
      </c>
      <c r="K1487" s="84">
        <f t="shared" si="93"/>
        <v>24151.01</v>
      </c>
      <c r="L1487" s="84">
        <f t="shared" si="94"/>
        <v>4.2566371681415927</v>
      </c>
      <c r="M1487" s="84">
        <f t="shared" si="95"/>
        <v>21372.575221238938</v>
      </c>
      <c r="N1487" s="85" t="s">
        <v>1047</v>
      </c>
    </row>
    <row r="1488" spans="1:14">
      <c r="A1488" s="82">
        <v>43915</v>
      </c>
      <c r="C1488" t="s">
        <v>13</v>
      </c>
      <c r="D1488" t="s">
        <v>14</v>
      </c>
      <c r="E1488" t="s">
        <v>15</v>
      </c>
      <c r="F1488" t="s">
        <v>39</v>
      </c>
      <c r="G1488">
        <v>3670</v>
      </c>
      <c r="H1488">
        <v>5.09</v>
      </c>
      <c r="I1488">
        <v>0.28000000000000003</v>
      </c>
      <c r="J1488">
        <f t="shared" si="92"/>
        <v>4.8099999999999996</v>
      </c>
      <c r="K1488" s="84">
        <f t="shared" si="93"/>
        <v>17652.699999999997</v>
      </c>
      <c r="L1488" s="84">
        <f t="shared" si="94"/>
        <v>4.2566371681415927</v>
      </c>
      <c r="M1488" s="84">
        <f t="shared" si="95"/>
        <v>15621.858407079644</v>
      </c>
      <c r="N1488" s="85" t="s">
        <v>1047</v>
      </c>
    </row>
    <row r="1489" spans="1:14">
      <c r="A1489" s="82">
        <v>43916</v>
      </c>
      <c r="C1489" t="s">
        <v>13</v>
      </c>
      <c r="D1489" t="s">
        <v>14</v>
      </c>
      <c r="E1489" t="s">
        <v>15</v>
      </c>
      <c r="F1489" t="s">
        <v>39</v>
      </c>
      <c r="G1489">
        <v>1885</v>
      </c>
      <c r="H1489">
        <v>5.09</v>
      </c>
      <c r="I1489">
        <v>0.28000000000000003</v>
      </c>
      <c r="J1489">
        <f t="shared" si="92"/>
        <v>4.8099999999999996</v>
      </c>
      <c r="K1489" s="84">
        <f t="shared" si="93"/>
        <v>9066.8499999999985</v>
      </c>
      <c r="L1489" s="84">
        <f t="shared" si="94"/>
        <v>4.2566371681415927</v>
      </c>
      <c r="M1489" s="84">
        <f t="shared" si="95"/>
        <v>8023.7610619469024</v>
      </c>
      <c r="N1489" s="85" t="s">
        <v>1047</v>
      </c>
    </row>
    <row r="1490" spans="1:14">
      <c r="A1490" s="82">
        <v>43916</v>
      </c>
      <c r="C1490" t="s">
        <v>13</v>
      </c>
      <c r="D1490" t="s">
        <v>14</v>
      </c>
      <c r="E1490" t="s">
        <v>15</v>
      </c>
      <c r="F1490" t="s">
        <v>39</v>
      </c>
      <c r="G1490">
        <v>7400</v>
      </c>
      <c r="H1490">
        <v>5.09</v>
      </c>
      <c r="I1490">
        <v>0.28000000000000003</v>
      </c>
      <c r="J1490">
        <f t="shared" si="92"/>
        <v>4.8099999999999996</v>
      </c>
      <c r="K1490" s="84">
        <f t="shared" si="93"/>
        <v>35594</v>
      </c>
      <c r="L1490" s="84">
        <f t="shared" si="94"/>
        <v>4.2566371681415927</v>
      </c>
      <c r="M1490" s="84">
        <f t="shared" si="95"/>
        <v>31499.115044247785</v>
      </c>
      <c r="N1490" s="85" t="s">
        <v>1047</v>
      </c>
    </row>
    <row r="1491" spans="1:14">
      <c r="A1491" s="82">
        <v>43916</v>
      </c>
      <c r="C1491" t="s">
        <v>13</v>
      </c>
      <c r="D1491" t="s">
        <v>14</v>
      </c>
      <c r="E1491" t="s">
        <v>15</v>
      </c>
      <c r="F1491" t="s">
        <v>39</v>
      </c>
      <c r="G1491">
        <v>4364</v>
      </c>
      <c r="H1491">
        <v>5.09</v>
      </c>
      <c r="I1491">
        <v>0.28000000000000003</v>
      </c>
      <c r="J1491">
        <f t="shared" si="92"/>
        <v>4.8099999999999996</v>
      </c>
      <c r="K1491" s="84">
        <f t="shared" si="93"/>
        <v>20990.839999999997</v>
      </c>
      <c r="L1491" s="84">
        <f t="shared" si="94"/>
        <v>4.2566371681415927</v>
      </c>
      <c r="M1491" s="84">
        <f t="shared" si="95"/>
        <v>18575.964601769909</v>
      </c>
      <c r="N1491" s="85" t="s">
        <v>1047</v>
      </c>
    </row>
    <row r="1492" spans="1:14">
      <c r="A1492" s="82">
        <v>43916</v>
      </c>
      <c r="C1492" t="s">
        <v>13</v>
      </c>
      <c r="D1492" t="s">
        <v>14</v>
      </c>
      <c r="E1492" t="s">
        <v>15</v>
      </c>
      <c r="F1492" t="s">
        <v>39</v>
      </c>
      <c r="G1492">
        <v>1288</v>
      </c>
      <c r="H1492">
        <v>5.09</v>
      </c>
      <c r="I1492">
        <v>0.28000000000000003</v>
      </c>
      <c r="J1492">
        <f t="shared" si="92"/>
        <v>4.8099999999999996</v>
      </c>
      <c r="K1492" s="84">
        <f t="shared" si="93"/>
        <v>6195.28</v>
      </c>
      <c r="L1492" s="84">
        <f t="shared" si="94"/>
        <v>4.2566371681415927</v>
      </c>
      <c r="M1492" s="84">
        <f t="shared" si="95"/>
        <v>5482.5486725663714</v>
      </c>
      <c r="N1492" s="85" t="s">
        <v>1047</v>
      </c>
    </row>
    <row r="1493" spans="1:14">
      <c r="A1493" s="82">
        <v>43917</v>
      </c>
      <c r="C1493" t="s">
        <v>13</v>
      </c>
      <c r="D1493" t="s">
        <v>14</v>
      </c>
      <c r="E1493" t="s">
        <v>15</v>
      </c>
      <c r="F1493" t="s">
        <v>39</v>
      </c>
      <c r="G1493">
        <v>867</v>
      </c>
      <c r="H1493">
        <v>5.09</v>
      </c>
      <c r="I1493">
        <v>0.28000000000000003</v>
      </c>
      <c r="J1493">
        <f t="shared" si="92"/>
        <v>4.8099999999999996</v>
      </c>
      <c r="K1493" s="84">
        <f t="shared" si="93"/>
        <v>4170.2699999999995</v>
      </c>
      <c r="L1493" s="84">
        <f t="shared" si="94"/>
        <v>4.2566371681415927</v>
      </c>
      <c r="M1493" s="84">
        <f t="shared" si="95"/>
        <v>3690.5044247787609</v>
      </c>
      <c r="N1493" s="85" t="s">
        <v>1047</v>
      </c>
    </row>
    <row r="1494" spans="1:14">
      <c r="A1494" s="82">
        <v>43917</v>
      </c>
      <c r="C1494" t="s">
        <v>13</v>
      </c>
      <c r="D1494" t="s">
        <v>14</v>
      </c>
      <c r="E1494" t="s">
        <v>15</v>
      </c>
      <c r="F1494" t="s">
        <v>39</v>
      </c>
      <c r="G1494">
        <v>6897</v>
      </c>
      <c r="H1494">
        <v>5.09</v>
      </c>
      <c r="I1494">
        <v>0.28000000000000003</v>
      </c>
      <c r="J1494">
        <f t="shared" si="92"/>
        <v>4.8099999999999996</v>
      </c>
      <c r="K1494" s="84">
        <f t="shared" si="93"/>
        <v>33174.57</v>
      </c>
      <c r="L1494" s="84">
        <f t="shared" si="94"/>
        <v>4.2566371681415927</v>
      </c>
      <c r="M1494" s="84">
        <f t="shared" si="95"/>
        <v>29358.026548672566</v>
      </c>
      <c r="N1494" s="85" t="s">
        <v>1047</v>
      </c>
    </row>
    <row r="1495" spans="1:14">
      <c r="A1495" s="82">
        <v>43917</v>
      </c>
      <c r="C1495" t="s">
        <v>13</v>
      </c>
      <c r="D1495" t="s">
        <v>14</v>
      </c>
      <c r="E1495" t="s">
        <v>15</v>
      </c>
      <c r="F1495" t="s">
        <v>39</v>
      </c>
      <c r="G1495">
        <v>3142</v>
      </c>
      <c r="H1495">
        <v>5.09</v>
      </c>
      <c r="I1495">
        <v>0.28000000000000003</v>
      </c>
      <c r="J1495">
        <f t="shared" si="92"/>
        <v>4.8099999999999996</v>
      </c>
      <c r="K1495" s="84">
        <f t="shared" si="93"/>
        <v>15113.019999999999</v>
      </c>
      <c r="L1495" s="84">
        <f t="shared" si="94"/>
        <v>4.2566371681415927</v>
      </c>
      <c r="M1495" s="84">
        <f t="shared" si="95"/>
        <v>13374.353982300883</v>
      </c>
      <c r="N1495" s="85" t="s">
        <v>1047</v>
      </c>
    </row>
    <row r="1496" spans="1:14">
      <c r="A1496" s="82">
        <v>43918</v>
      </c>
      <c r="C1496" t="s">
        <v>13</v>
      </c>
      <c r="D1496" t="s">
        <v>14</v>
      </c>
      <c r="E1496" t="s">
        <v>15</v>
      </c>
      <c r="F1496" t="s">
        <v>39</v>
      </c>
      <c r="G1496">
        <v>3241</v>
      </c>
      <c r="H1496">
        <v>5.09</v>
      </c>
      <c r="I1496">
        <v>0.28000000000000003</v>
      </c>
      <c r="J1496">
        <f t="shared" si="92"/>
        <v>4.8099999999999996</v>
      </c>
      <c r="K1496" s="84">
        <f t="shared" si="93"/>
        <v>15589.21</v>
      </c>
      <c r="L1496" s="84">
        <f t="shared" si="94"/>
        <v>4.2566371681415927</v>
      </c>
      <c r="M1496" s="84">
        <f t="shared" si="95"/>
        <v>13795.761061946901</v>
      </c>
      <c r="N1496" s="85" t="s">
        <v>1047</v>
      </c>
    </row>
    <row r="1497" spans="1:14">
      <c r="A1497" s="82">
        <v>43918</v>
      </c>
      <c r="C1497" t="s">
        <v>13</v>
      </c>
      <c r="D1497" t="s">
        <v>14</v>
      </c>
      <c r="E1497" t="s">
        <v>15</v>
      </c>
      <c r="F1497" t="s">
        <v>39</v>
      </c>
      <c r="G1497">
        <v>8726</v>
      </c>
      <c r="H1497">
        <v>5.09</v>
      </c>
      <c r="I1497">
        <v>0.28000000000000003</v>
      </c>
      <c r="J1497">
        <f t="shared" si="92"/>
        <v>4.8099999999999996</v>
      </c>
      <c r="K1497" s="84">
        <f t="shared" si="93"/>
        <v>41972.06</v>
      </c>
      <c r="L1497" s="84">
        <f t="shared" si="94"/>
        <v>4.2566371681415927</v>
      </c>
      <c r="M1497" s="84">
        <f t="shared" si="95"/>
        <v>37143.41592920354</v>
      </c>
      <c r="N1497" s="85" t="s">
        <v>1047</v>
      </c>
    </row>
    <row r="1498" spans="1:14">
      <c r="A1498" s="82">
        <v>43918</v>
      </c>
      <c r="C1498" t="s">
        <v>13</v>
      </c>
      <c r="D1498" t="s">
        <v>14</v>
      </c>
      <c r="E1498" t="s">
        <v>15</v>
      </c>
      <c r="F1498" t="s">
        <v>39</v>
      </c>
      <c r="G1498">
        <v>3378</v>
      </c>
      <c r="H1498">
        <v>5.09</v>
      </c>
      <c r="I1498">
        <v>0.28000000000000003</v>
      </c>
      <c r="J1498">
        <f t="shared" si="92"/>
        <v>4.8099999999999996</v>
      </c>
      <c r="K1498" s="84">
        <f t="shared" si="93"/>
        <v>16248.179999999998</v>
      </c>
      <c r="L1498" s="84">
        <f t="shared" si="94"/>
        <v>4.2566371681415927</v>
      </c>
      <c r="M1498" s="84">
        <f t="shared" si="95"/>
        <v>14378.920353982299</v>
      </c>
      <c r="N1498" s="85" t="s">
        <v>1047</v>
      </c>
    </row>
    <row r="1499" spans="1:14">
      <c r="A1499" s="82">
        <v>43918</v>
      </c>
      <c r="C1499" t="s">
        <v>13</v>
      </c>
      <c r="D1499" t="s">
        <v>14</v>
      </c>
      <c r="E1499" t="s">
        <v>15</v>
      </c>
      <c r="F1499" t="s">
        <v>39</v>
      </c>
      <c r="G1499">
        <v>1297</v>
      </c>
      <c r="H1499">
        <v>5.09</v>
      </c>
      <c r="I1499">
        <v>0.28000000000000003</v>
      </c>
      <c r="J1499">
        <f t="shared" si="92"/>
        <v>4.8099999999999996</v>
      </c>
      <c r="K1499" s="84">
        <f t="shared" si="93"/>
        <v>6238.57</v>
      </c>
      <c r="L1499" s="84">
        <f t="shared" si="94"/>
        <v>4.2566371681415927</v>
      </c>
      <c r="M1499" s="84">
        <f t="shared" si="95"/>
        <v>5520.858407079646</v>
      </c>
      <c r="N1499" s="85" t="s">
        <v>1047</v>
      </c>
    </row>
    <row r="1500" spans="1:14">
      <c r="A1500" s="82">
        <v>43919</v>
      </c>
      <c r="C1500" t="s">
        <v>13</v>
      </c>
      <c r="D1500" t="s">
        <v>14</v>
      </c>
      <c r="E1500" t="s">
        <v>15</v>
      </c>
      <c r="F1500" t="s">
        <v>39</v>
      </c>
      <c r="G1500">
        <v>1163</v>
      </c>
      <c r="H1500">
        <v>5.09</v>
      </c>
      <c r="I1500">
        <v>0.28000000000000003</v>
      </c>
      <c r="J1500">
        <f t="shared" si="92"/>
        <v>4.8099999999999996</v>
      </c>
      <c r="K1500" s="84">
        <f t="shared" si="93"/>
        <v>5594.03</v>
      </c>
      <c r="L1500" s="84">
        <f t="shared" si="94"/>
        <v>4.2566371681415927</v>
      </c>
      <c r="M1500" s="84">
        <f t="shared" si="95"/>
        <v>4950.4690265486724</v>
      </c>
      <c r="N1500" s="85" t="s">
        <v>1047</v>
      </c>
    </row>
    <row r="1501" spans="1:14">
      <c r="A1501" s="82">
        <v>43919</v>
      </c>
      <c r="C1501" t="s">
        <v>13</v>
      </c>
      <c r="D1501" t="s">
        <v>14</v>
      </c>
      <c r="E1501" t="s">
        <v>15</v>
      </c>
      <c r="F1501" t="s">
        <v>39</v>
      </c>
      <c r="G1501">
        <v>4218</v>
      </c>
      <c r="H1501">
        <v>5.09</v>
      </c>
      <c r="I1501">
        <v>0.28000000000000003</v>
      </c>
      <c r="J1501">
        <f t="shared" si="92"/>
        <v>4.8099999999999996</v>
      </c>
      <c r="K1501" s="84">
        <f t="shared" si="93"/>
        <v>20288.579999999998</v>
      </c>
      <c r="L1501" s="84">
        <f t="shared" si="94"/>
        <v>4.2566371681415927</v>
      </c>
      <c r="M1501" s="84">
        <f t="shared" si="95"/>
        <v>17954.495575221237</v>
      </c>
      <c r="N1501" s="85" t="s">
        <v>1047</v>
      </c>
    </row>
    <row r="1502" spans="1:14">
      <c r="A1502" s="82">
        <v>43919</v>
      </c>
      <c r="C1502" t="s">
        <v>13</v>
      </c>
      <c r="D1502" t="s">
        <v>14</v>
      </c>
      <c r="E1502" t="s">
        <v>15</v>
      </c>
      <c r="F1502" t="s">
        <v>39</v>
      </c>
      <c r="G1502">
        <v>9277</v>
      </c>
      <c r="H1502">
        <v>5.09</v>
      </c>
      <c r="I1502">
        <v>0.28000000000000003</v>
      </c>
      <c r="J1502">
        <f t="shared" si="92"/>
        <v>4.8099999999999996</v>
      </c>
      <c r="K1502" s="84">
        <f t="shared" si="93"/>
        <v>44622.369999999995</v>
      </c>
      <c r="L1502" s="84">
        <f t="shared" si="94"/>
        <v>4.2566371681415927</v>
      </c>
      <c r="M1502" s="84">
        <f t="shared" si="95"/>
        <v>39488.823008849555</v>
      </c>
      <c r="N1502" s="85" t="s">
        <v>1047</v>
      </c>
    </row>
    <row r="1503" spans="1:14">
      <c r="A1503" s="82">
        <v>43920</v>
      </c>
      <c r="C1503" t="s">
        <v>13</v>
      </c>
      <c r="D1503" t="s">
        <v>14</v>
      </c>
      <c r="E1503" t="s">
        <v>15</v>
      </c>
      <c r="F1503" t="s">
        <v>39</v>
      </c>
      <c r="G1503">
        <v>3025</v>
      </c>
      <c r="H1503">
        <v>5.09</v>
      </c>
      <c r="I1503">
        <v>0.28000000000000003</v>
      </c>
      <c r="J1503">
        <f t="shared" si="92"/>
        <v>4.8099999999999996</v>
      </c>
      <c r="K1503" s="84">
        <f t="shared" si="93"/>
        <v>14550.249999999998</v>
      </c>
      <c r="L1503" s="84">
        <f t="shared" si="94"/>
        <v>4.2566371681415927</v>
      </c>
      <c r="M1503" s="84">
        <f t="shared" si="95"/>
        <v>12876.327433628318</v>
      </c>
      <c r="N1503" s="85" t="s">
        <v>1047</v>
      </c>
    </row>
    <row r="1504" spans="1:14">
      <c r="A1504" s="82">
        <v>43920</v>
      </c>
      <c r="C1504" t="s">
        <v>13</v>
      </c>
      <c r="D1504" t="s">
        <v>14</v>
      </c>
      <c r="E1504" t="s">
        <v>15</v>
      </c>
      <c r="F1504" t="s">
        <v>39</v>
      </c>
      <c r="G1504">
        <v>3821</v>
      </c>
      <c r="H1504">
        <v>5.09</v>
      </c>
      <c r="I1504">
        <v>0.28000000000000003</v>
      </c>
      <c r="J1504">
        <f t="shared" si="92"/>
        <v>4.8099999999999996</v>
      </c>
      <c r="K1504" s="84">
        <f t="shared" si="93"/>
        <v>18379.009999999998</v>
      </c>
      <c r="L1504" s="84">
        <f t="shared" si="94"/>
        <v>4.2566371681415927</v>
      </c>
      <c r="M1504" s="84">
        <f t="shared" si="95"/>
        <v>16264.610619469026</v>
      </c>
      <c r="N1504" s="85" t="s">
        <v>1047</v>
      </c>
    </row>
    <row r="1505" spans="1:14">
      <c r="A1505" s="82">
        <v>43920</v>
      </c>
      <c r="C1505" t="s">
        <v>13</v>
      </c>
      <c r="D1505" t="s">
        <v>14</v>
      </c>
      <c r="E1505" t="s">
        <v>15</v>
      </c>
      <c r="F1505" t="s">
        <v>39</v>
      </c>
      <c r="G1505">
        <v>1266</v>
      </c>
      <c r="H1505">
        <v>5.09</v>
      </c>
      <c r="I1505">
        <v>0.28000000000000003</v>
      </c>
      <c r="J1505">
        <f t="shared" si="92"/>
        <v>4.8099999999999996</v>
      </c>
      <c r="K1505" s="84">
        <f t="shared" si="93"/>
        <v>6089.4599999999991</v>
      </c>
      <c r="L1505" s="84">
        <f t="shared" si="94"/>
        <v>4.2566371681415927</v>
      </c>
      <c r="M1505" s="84">
        <f t="shared" si="95"/>
        <v>5388.9026548672564</v>
      </c>
      <c r="N1505" s="85" t="s">
        <v>1047</v>
      </c>
    </row>
    <row r="1506" spans="1:14">
      <c r="A1506" s="82">
        <v>43920</v>
      </c>
      <c r="C1506" t="s">
        <v>13</v>
      </c>
      <c r="D1506" t="s">
        <v>14</v>
      </c>
      <c r="E1506" t="s">
        <v>15</v>
      </c>
      <c r="F1506" t="s">
        <v>39</v>
      </c>
      <c r="G1506">
        <v>6937</v>
      </c>
      <c r="H1506">
        <v>5.09</v>
      </c>
      <c r="I1506">
        <v>0.28000000000000003</v>
      </c>
      <c r="J1506">
        <f t="shared" si="92"/>
        <v>4.8099999999999996</v>
      </c>
      <c r="K1506" s="84">
        <f t="shared" si="93"/>
        <v>33366.969999999994</v>
      </c>
      <c r="L1506" s="84">
        <f t="shared" si="94"/>
        <v>4.2566371681415927</v>
      </c>
      <c r="M1506" s="84">
        <f t="shared" si="95"/>
        <v>29528.29203539823</v>
      </c>
      <c r="N1506" s="85" t="s">
        <v>1047</v>
      </c>
    </row>
    <row r="1507" spans="1:14">
      <c r="A1507" s="82">
        <v>43921</v>
      </c>
      <c r="C1507" t="s">
        <v>13</v>
      </c>
      <c r="D1507" t="s">
        <v>14</v>
      </c>
      <c r="E1507" t="s">
        <v>15</v>
      </c>
      <c r="F1507" t="s">
        <v>39</v>
      </c>
      <c r="G1507">
        <v>3430</v>
      </c>
      <c r="H1507">
        <v>5.09</v>
      </c>
      <c r="I1507">
        <v>0.28000000000000003</v>
      </c>
      <c r="J1507">
        <f t="shared" si="92"/>
        <v>4.8099999999999996</v>
      </c>
      <c r="K1507" s="84">
        <f t="shared" si="93"/>
        <v>16498.3</v>
      </c>
      <c r="L1507" s="84">
        <f t="shared" si="94"/>
        <v>4.2566371681415927</v>
      </c>
      <c r="M1507" s="84">
        <f t="shared" si="95"/>
        <v>14600.265486725662</v>
      </c>
      <c r="N1507" s="85" t="s">
        <v>1047</v>
      </c>
    </row>
    <row r="1508" spans="1:14">
      <c r="A1508" s="82">
        <v>43921</v>
      </c>
      <c r="C1508" t="s">
        <v>13</v>
      </c>
      <c r="D1508" t="s">
        <v>14</v>
      </c>
      <c r="E1508" t="s">
        <v>15</v>
      </c>
      <c r="F1508" t="s">
        <v>39</v>
      </c>
      <c r="G1508">
        <v>1250</v>
      </c>
      <c r="H1508">
        <v>5.09</v>
      </c>
      <c r="I1508">
        <v>0.28000000000000003</v>
      </c>
      <c r="J1508">
        <f t="shared" si="92"/>
        <v>4.8099999999999996</v>
      </c>
      <c r="K1508" s="84">
        <f t="shared" si="93"/>
        <v>6012.4999999999991</v>
      </c>
      <c r="L1508" s="84">
        <f t="shared" si="94"/>
        <v>4.2566371681415927</v>
      </c>
      <c r="M1508" s="84">
        <f t="shared" si="95"/>
        <v>5320.7964601769909</v>
      </c>
      <c r="N1508" s="85" t="s">
        <v>1047</v>
      </c>
    </row>
    <row r="1509" spans="1:14">
      <c r="A1509" s="82">
        <v>43921</v>
      </c>
      <c r="C1509" t="s">
        <v>13</v>
      </c>
      <c r="D1509" t="s">
        <v>14</v>
      </c>
      <c r="E1509" t="s">
        <v>15</v>
      </c>
      <c r="F1509" t="s">
        <v>39</v>
      </c>
      <c r="G1509">
        <v>3319</v>
      </c>
      <c r="H1509">
        <v>5.09</v>
      </c>
      <c r="I1509">
        <v>0.28000000000000003</v>
      </c>
      <c r="J1509">
        <f t="shared" si="92"/>
        <v>4.8099999999999996</v>
      </c>
      <c r="K1509" s="84">
        <f t="shared" si="93"/>
        <v>15964.39</v>
      </c>
      <c r="L1509" s="84">
        <f t="shared" si="94"/>
        <v>4.2566371681415927</v>
      </c>
      <c r="M1509" s="84">
        <f t="shared" si="95"/>
        <v>14127.778761061945</v>
      </c>
      <c r="N1509" s="85" t="s">
        <v>1047</v>
      </c>
    </row>
    <row r="1510" spans="1:14">
      <c r="A1510" s="82">
        <v>43921</v>
      </c>
      <c r="C1510" t="s">
        <v>13</v>
      </c>
      <c r="D1510" t="s">
        <v>14</v>
      </c>
      <c r="E1510" t="s">
        <v>15</v>
      </c>
      <c r="F1510" t="s">
        <v>39</v>
      </c>
      <c r="G1510">
        <v>8260</v>
      </c>
      <c r="H1510">
        <v>5.09</v>
      </c>
      <c r="I1510">
        <v>0.28000000000000003</v>
      </c>
      <c r="J1510">
        <f t="shared" si="92"/>
        <v>4.8099999999999996</v>
      </c>
      <c r="K1510" s="84">
        <f t="shared" si="93"/>
        <v>39730.6</v>
      </c>
      <c r="L1510" s="84">
        <f t="shared" si="94"/>
        <v>4.2566371681415927</v>
      </c>
      <c r="M1510" s="84">
        <f t="shared" si="95"/>
        <v>35159.823008849555</v>
      </c>
      <c r="N1510" s="85" t="s">
        <v>1047</v>
      </c>
    </row>
    <row r="1511" spans="1:14">
      <c r="A1511" s="82">
        <v>43921</v>
      </c>
      <c r="C1511" t="s">
        <v>13</v>
      </c>
      <c r="D1511" t="s">
        <v>14</v>
      </c>
      <c r="E1511" t="s">
        <v>15</v>
      </c>
      <c r="F1511" t="s">
        <v>39</v>
      </c>
      <c r="G1511">
        <v>410</v>
      </c>
      <c r="H1511">
        <v>5.09</v>
      </c>
      <c r="I1511">
        <v>0.28000000000000003</v>
      </c>
      <c r="J1511">
        <f t="shared" si="92"/>
        <v>4.8099999999999996</v>
      </c>
      <c r="K1511" s="84">
        <f t="shared" si="93"/>
        <v>1972.1</v>
      </c>
      <c r="L1511" s="84">
        <f t="shared" si="94"/>
        <v>4.2566371681415927</v>
      </c>
      <c r="M1511" s="84">
        <f t="shared" si="95"/>
        <v>1745.2212389380529</v>
      </c>
      <c r="N1511" s="85" t="s">
        <v>1047</v>
      </c>
    </row>
    <row r="1512" spans="1:14">
      <c r="A1512" s="82">
        <v>43922</v>
      </c>
      <c r="C1512" t="s">
        <v>13</v>
      </c>
      <c r="D1512" t="s">
        <v>14</v>
      </c>
      <c r="E1512" t="s">
        <v>15</v>
      </c>
      <c r="F1512" t="s">
        <v>39</v>
      </c>
      <c r="G1512">
        <v>1300</v>
      </c>
      <c r="H1512">
        <v>5.09</v>
      </c>
      <c r="I1512">
        <v>0.28000000000000003</v>
      </c>
      <c r="J1512">
        <f t="shared" si="92"/>
        <v>4.8099999999999996</v>
      </c>
      <c r="K1512" s="84">
        <f t="shared" si="93"/>
        <v>6252.9999999999991</v>
      </c>
      <c r="L1512" s="84">
        <f t="shared" si="94"/>
        <v>4.2566371681415927</v>
      </c>
      <c r="M1512" s="84">
        <f t="shared" si="95"/>
        <v>5533.6283185840703</v>
      </c>
      <c r="N1512" s="85" t="s">
        <v>1047</v>
      </c>
    </row>
    <row r="1513" spans="1:14">
      <c r="A1513" s="82">
        <v>43922</v>
      </c>
      <c r="C1513" t="s">
        <v>13</v>
      </c>
      <c r="D1513" t="s">
        <v>14</v>
      </c>
      <c r="E1513" t="s">
        <v>15</v>
      </c>
      <c r="F1513" t="s">
        <v>39</v>
      </c>
      <c r="G1513">
        <v>3736</v>
      </c>
      <c r="H1513">
        <v>5.09</v>
      </c>
      <c r="I1513">
        <v>0.28000000000000003</v>
      </c>
      <c r="J1513">
        <f t="shared" si="92"/>
        <v>4.8099999999999996</v>
      </c>
      <c r="K1513" s="84">
        <f t="shared" si="93"/>
        <v>17970.16</v>
      </c>
      <c r="L1513" s="84">
        <f t="shared" si="94"/>
        <v>4.2566371681415927</v>
      </c>
      <c r="M1513" s="84">
        <f t="shared" si="95"/>
        <v>15902.796460176991</v>
      </c>
      <c r="N1513" s="85" t="s">
        <v>1047</v>
      </c>
    </row>
    <row r="1514" spans="1:14">
      <c r="A1514" s="82">
        <v>43922</v>
      </c>
      <c r="C1514" t="s">
        <v>13</v>
      </c>
      <c r="D1514" t="s">
        <v>14</v>
      </c>
      <c r="E1514" t="s">
        <v>15</v>
      </c>
      <c r="F1514" t="s">
        <v>39</v>
      </c>
      <c r="G1514">
        <v>3920</v>
      </c>
      <c r="H1514">
        <v>5.09</v>
      </c>
      <c r="I1514">
        <v>0.28000000000000003</v>
      </c>
      <c r="J1514">
        <f t="shared" si="92"/>
        <v>4.8099999999999996</v>
      </c>
      <c r="K1514" s="84">
        <f t="shared" si="93"/>
        <v>18855.199999999997</v>
      </c>
      <c r="L1514" s="84">
        <f t="shared" si="94"/>
        <v>4.2566371681415927</v>
      </c>
      <c r="M1514" s="84">
        <f t="shared" si="95"/>
        <v>16686.017699115044</v>
      </c>
      <c r="N1514" s="85" t="s">
        <v>1047</v>
      </c>
    </row>
    <row r="1515" spans="1:14">
      <c r="A1515" s="82">
        <v>43922</v>
      </c>
      <c r="C1515" t="s">
        <v>13</v>
      </c>
      <c r="D1515" t="s">
        <v>14</v>
      </c>
      <c r="E1515" t="s">
        <v>15</v>
      </c>
      <c r="F1515" t="s">
        <v>39</v>
      </c>
      <c r="G1515">
        <v>5643</v>
      </c>
      <c r="H1515">
        <v>5.09</v>
      </c>
      <c r="I1515">
        <v>0.28000000000000003</v>
      </c>
      <c r="J1515">
        <f t="shared" si="92"/>
        <v>4.8099999999999996</v>
      </c>
      <c r="K1515" s="84">
        <f t="shared" si="93"/>
        <v>27142.829999999998</v>
      </c>
      <c r="L1515" s="84">
        <f t="shared" si="94"/>
        <v>4.2566371681415927</v>
      </c>
      <c r="M1515" s="84">
        <f t="shared" si="95"/>
        <v>24020.203539823007</v>
      </c>
      <c r="N1515" s="85" t="s">
        <v>1047</v>
      </c>
    </row>
    <row r="1516" spans="1:14">
      <c r="A1516" s="82">
        <v>43923</v>
      </c>
      <c r="C1516" t="s">
        <v>13</v>
      </c>
      <c r="D1516" t="s">
        <v>14</v>
      </c>
      <c r="E1516" t="s">
        <v>15</v>
      </c>
      <c r="F1516" t="s">
        <v>39</v>
      </c>
      <c r="G1516">
        <v>3987</v>
      </c>
      <c r="H1516">
        <v>5.09</v>
      </c>
      <c r="I1516">
        <v>0.28000000000000003</v>
      </c>
      <c r="J1516">
        <f t="shared" si="92"/>
        <v>4.8099999999999996</v>
      </c>
      <c r="K1516" s="84">
        <f t="shared" si="93"/>
        <v>19177.469999999998</v>
      </c>
      <c r="L1516" s="84">
        <f t="shared" si="94"/>
        <v>4.2566371681415927</v>
      </c>
      <c r="M1516" s="84">
        <f t="shared" si="95"/>
        <v>16971.212389380529</v>
      </c>
      <c r="N1516" s="85" t="s">
        <v>1047</v>
      </c>
    </row>
    <row r="1517" spans="1:14">
      <c r="A1517" s="82">
        <v>43923</v>
      </c>
      <c r="C1517" t="s">
        <v>13</v>
      </c>
      <c r="D1517" t="s">
        <v>14</v>
      </c>
      <c r="E1517" t="s">
        <v>15</v>
      </c>
      <c r="F1517" t="s">
        <v>39</v>
      </c>
      <c r="G1517">
        <v>900</v>
      </c>
      <c r="H1517">
        <v>5.09</v>
      </c>
      <c r="I1517">
        <v>0.28000000000000003</v>
      </c>
      <c r="J1517">
        <f t="shared" si="92"/>
        <v>4.8099999999999996</v>
      </c>
      <c r="K1517" s="84">
        <f t="shared" si="93"/>
        <v>4329</v>
      </c>
      <c r="L1517" s="84">
        <f t="shared" si="94"/>
        <v>4.2566371681415927</v>
      </c>
      <c r="M1517" s="84">
        <f t="shared" si="95"/>
        <v>3830.9734513274334</v>
      </c>
      <c r="N1517" s="85" t="s">
        <v>1047</v>
      </c>
    </row>
    <row r="1518" spans="1:14">
      <c r="A1518" s="82">
        <v>43923</v>
      </c>
      <c r="C1518" t="s">
        <v>13</v>
      </c>
      <c r="D1518" t="s">
        <v>14</v>
      </c>
      <c r="E1518" t="s">
        <v>15</v>
      </c>
      <c r="F1518" t="s">
        <v>39</v>
      </c>
      <c r="G1518">
        <v>4236</v>
      </c>
      <c r="H1518">
        <v>5.09</v>
      </c>
      <c r="I1518">
        <v>0.28000000000000003</v>
      </c>
      <c r="J1518">
        <f t="shared" si="92"/>
        <v>4.8099999999999996</v>
      </c>
      <c r="K1518" s="84">
        <f t="shared" si="93"/>
        <v>20375.16</v>
      </c>
      <c r="L1518" s="84">
        <f t="shared" si="94"/>
        <v>4.2566371681415927</v>
      </c>
      <c r="M1518" s="84">
        <f t="shared" si="95"/>
        <v>18031.115044247785</v>
      </c>
      <c r="N1518" s="85" t="s">
        <v>1047</v>
      </c>
    </row>
    <row r="1519" spans="1:14">
      <c r="A1519" s="82">
        <v>43923</v>
      </c>
      <c r="C1519" t="s">
        <v>13</v>
      </c>
      <c r="D1519" t="s">
        <v>14</v>
      </c>
      <c r="E1519" t="s">
        <v>15</v>
      </c>
      <c r="F1519" t="s">
        <v>39</v>
      </c>
      <c r="G1519">
        <v>10722</v>
      </c>
      <c r="H1519">
        <v>5.09</v>
      </c>
      <c r="I1519">
        <v>0.28000000000000003</v>
      </c>
      <c r="J1519">
        <f t="shared" si="92"/>
        <v>4.8099999999999996</v>
      </c>
      <c r="K1519" s="84">
        <f t="shared" si="93"/>
        <v>51572.819999999992</v>
      </c>
      <c r="L1519" s="84">
        <f t="shared" si="94"/>
        <v>4.2566371681415927</v>
      </c>
      <c r="M1519" s="84">
        <f t="shared" si="95"/>
        <v>45639.663716814153</v>
      </c>
      <c r="N1519" s="85" t="s">
        <v>1047</v>
      </c>
    </row>
    <row r="1520" spans="1:14">
      <c r="A1520" s="82">
        <v>43924</v>
      </c>
      <c r="C1520" t="s">
        <v>13</v>
      </c>
      <c r="D1520" t="s">
        <v>14</v>
      </c>
      <c r="E1520" t="s">
        <v>15</v>
      </c>
      <c r="F1520" t="s">
        <v>39</v>
      </c>
      <c r="G1520">
        <v>1109</v>
      </c>
      <c r="H1520">
        <v>5.09</v>
      </c>
      <c r="I1520">
        <v>0.28000000000000003</v>
      </c>
      <c r="J1520">
        <f t="shared" si="92"/>
        <v>4.8099999999999996</v>
      </c>
      <c r="K1520" s="84">
        <f t="shared" si="93"/>
        <v>5334.29</v>
      </c>
      <c r="L1520" s="84">
        <f t="shared" si="94"/>
        <v>4.2566371681415927</v>
      </c>
      <c r="M1520" s="84">
        <f t="shared" si="95"/>
        <v>4720.6106194690265</v>
      </c>
      <c r="N1520" s="85" t="s">
        <v>1047</v>
      </c>
    </row>
    <row r="1521" spans="1:14">
      <c r="A1521" s="82">
        <v>43924</v>
      </c>
      <c r="C1521" t="s">
        <v>13</v>
      </c>
      <c r="D1521" t="s">
        <v>14</v>
      </c>
      <c r="E1521" t="s">
        <v>15</v>
      </c>
      <c r="F1521" t="s">
        <v>39</v>
      </c>
      <c r="G1521">
        <v>3887</v>
      </c>
      <c r="H1521">
        <v>5.09</v>
      </c>
      <c r="I1521">
        <v>0.28000000000000003</v>
      </c>
      <c r="J1521">
        <f t="shared" si="92"/>
        <v>4.8099999999999996</v>
      </c>
      <c r="K1521" s="84">
        <f t="shared" si="93"/>
        <v>18696.469999999998</v>
      </c>
      <c r="L1521" s="84">
        <f t="shared" si="94"/>
        <v>4.2566371681415927</v>
      </c>
      <c r="M1521" s="84">
        <f t="shared" si="95"/>
        <v>16545.548672566372</v>
      </c>
      <c r="N1521" s="85" t="s">
        <v>1047</v>
      </c>
    </row>
    <row r="1522" spans="1:14">
      <c r="A1522" s="82">
        <v>43924</v>
      </c>
      <c r="C1522" t="s">
        <v>13</v>
      </c>
      <c r="D1522" t="s">
        <v>14</v>
      </c>
      <c r="E1522" t="s">
        <v>15</v>
      </c>
      <c r="F1522" t="s">
        <v>39</v>
      </c>
      <c r="G1522">
        <v>8986</v>
      </c>
      <c r="H1522">
        <v>5.09</v>
      </c>
      <c r="I1522">
        <v>0.28000000000000003</v>
      </c>
      <c r="J1522">
        <f t="shared" si="92"/>
        <v>4.8099999999999996</v>
      </c>
      <c r="K1522" s="84">
        <f t="shared" si="93"/>
        <v>43222.659999999996</v>
      </c>
      <c r="L1522" s="84">
        <f t="shared" si="94"/>
        <v>4.2566371681415927</v>
      </c>
      <c r="M1522" s="84">
        <f t="shared" si="95"/>
        <v>38250.14159292035</v>
      </c>
      <c r="N1522" s="85" t="s">
        <v>1047</v>
      </c>
    </row>
    <row r="1523" spans="1:14">
      <c r="A1523" s="82">
        <v>43924</v>
      </c>
      <c r="C1523" t="s">
        <v>13</v>
      </c>
      <c r="D1523" t="s">
        <v>14</v>
      </c>
      <c r="E1523" t="s">
        <v>15</v>
      </c>
      <c r="F1523" t="s">
        <v>39</v>
      </c>
      <c r="G1523">
        <v>4332</v>
      </c>
      <c r="H1523">
        <v>5.09</v>
      </c>
      <c r="I1523">
        <v>0.28000000000000003</v>
      </c>
      <c r="J1523">
        <f t="shared" si="92"/>
        <v>4.8099999999999996</v>
      </c>
      <c r="K1523" s="84">
        <f t="shared" si="93"/>
        <v>20836.919999999998</v>
      </c>
      <c r="L1523" s="84">
        <f t="shared" si="94"/>
        <v>4.2566371681415927</v>
      </c>
      <c r="M1523" s="84">
        <f t="shared" si="95"/>
        <v>18439.75221238938</v>
      </c>
      <c r="N1523" s="85" t="s">
        <v>1047</v>
      </c>
    </row>
    <row r="1524" spans="1:14">
      <c r="A1524" s="82">
        <v>43925</v>
      </c>
      <c r="C1524" t="s">
        <v>13</v>
      </c>
      <c r="D1524" t="s">
        <v>14</v>
      </c>
      <c r="E1524" t="s">
        <v>15</v>
      </c>
      <c r="F1524" t="s">
        <v>39</v>
      </c>
      <c r="G1524">
        <v>4348</v>
      </c>
      <c r="H1524">
        <v>5.09</v>
      </c>
      <c r="I1524">
        <v>0.28000000000000003</v>
      </c>
      <c r="J1524">
        <f t="shared" si="92"/>
        <v>4.8099999999999996</v>
      </c>
      <c r="K1524" s="84">
        <f t="shared" si="93"/>
        <v>20913.879999999997</v>
      </c>
      <c r="L1524" s="84">
        <f t="shared" si="94"/>
        <v>4.2566371681415927</v>
      </c>
      <c r="M1524" s="84">
        <f t="shared" si="95"/>
        <v>18507.858407079646</v>
      </c>
      <c r="N1524" s="85" t="s">
        <v>1047</v>
      </c>
    </row>
    <row r="1525" spans="1:14">
      <c r="A1525" s="82">
        <v>43925</v>
      </c>
      <c r="C1525" t="s">
        <v>13</v>
      </c>
      <c r="D1525" t="s">
        <v>14</v>
      </c>
      <c r="E1525" t="s">
        <v>15</v>
      </c>
      <c r="F1525" t="s">
        <v>39</v>
      </c>
      <c r="G1525">
        <v>3824</v>
      </c>
      <c r="H1525">
        <v>5.09</v>
      </c>
      <c r="I1525">
        <v>0.28000000000000003</v>
      </c>
      <c r="J1525">
        <f t="shared" si="92"/>
        <v>4.8099999999999996</v>
      </c>
      <c r="K1525" s="84">
        <f t="shared" si="93"/>
        <v>18393.439999999999</v>
      </c>
      <c r="L1525" s="84">
        <f t="shared" si="94"/>
        <v>4.2566371681415927</v>
      </c>
      <c r="M1525" s="84">
        <f t="shared" si="95"/>
        <v>16277.380530973451</v>
      </c>
      <c r="N1525" s="85" t="s">
        <v>1047</v>
      </c>
    </row>
    <row r="1526" spans="1:14">
      <c r="A1526" s="82">
        <v>43925</v>
      </c>
      <c r="C1526" t="s">
        <v>13</v>
      </c>
      <c r="D1526" t="s">
        <v>14</v>
      </c>
      <c r="E1526" t="s">
        <v>15</v>
      </c>
      <c r="F1526" t="s">
        <v>39</v>
      </c>
      <c r="G1526">
        <v>5176</v>
      </c>
      <c r="H1526">
        <v>5.09</v>
      </c>
      <c r="I1526">
        <v>0.28000000000000003</v>
      </c>
      <c r="J1526">
        <f t="shared" si="92"/>
        <v>4.8099999999999996</v>
      </c>
      <c r="K1526" s="84">
        <f t="shared" si="93"/>
        <v>24896.559999999998</v>
      </c>
      <c r="L1526" s="84">
        <f t="shared" si="94"/>
        <v>4.2566371681415927</v>
      </c>
      <c r="M1526" s="84">
        <f t="shared" si="95"/>
        <v>22032.353982300883</v>
      </c>
      <c r="N1526" s="85" t="s">
        <v>1047</v>
      </c>
    </row>
    <row r="1527" spans="1:14">
      <c r="A1527" s="82">
        <v>43925</v>
      </c>
      <c r="C1527" t="s">
        <v>13</v>
      </c>
      <c r="D1527" t="s">
        <v>14</v>
      </c>
      <c r="E1527" t="s">
        <v>15</v>
      </c>
      <c r="F1527" t="s">
        <v>39</v>
      </c>
      <c r="G1527">
        <v>1313</v>
      </c>
      <c r="H1527">
        <v>5.09</v>
      </c>
      <c r="I1527">
        <v>0.28000000000000003</v>
      </c>
      <c r="J1527">
        <f t="shared" si="92"/>
        <v>4.8099999999999996</v>
      </c>
      <c r="K1527" s="84">
        <f t="shared" si="93"/>
        <v>6315.53</v>
      </c>
      <c r="L1527" s="84">
        <f t="shared" si="94"/>
        <v>4.2566371681415927</v>
      </c>
      <c r="M1527" s="84">
        <f t="shared" si="95"/>
        <v>5588.9646017699115</v>
      </c>
      <c r="N1527" s="85" t="s">
        <v>1047</v>
      </c>
    </row>
    <row r="1528" spans="1:14">
      <c r="A1528" s="82">
        <v>43926</v>
      </c>
      <c r="C1528" t="s">
        <v>13</v>
      </c>
      <c r="D1528" t="s">
        <v>14</v>
      </c>
      <c r="E1528" t="s">
        <v>15</v>
      </c>
      <c r="F1528" t="s">
        <v>39</v>
      </c>
      <c r="G1528">
        <v>4278</v>
      </c>
      <c r="H1528">
        <v>5.09</v>
      </c>
      <c r="I1528">
        <v>0.28000000000000003</v>
      </c>
      <c r="J1528">
        <f t="shared" si="92"/>
        <v>4.8099999999999996</v>
      </c>
      <c r="K1528" s="84">
        <f t="shared" si="93"/>
        <v>20577.179999999997</v>
      </c>
      <c r="L1528" s="84">
        <f t="shared" si="94"/>
        <v>4.2566371681415927</v>
      </c>
      <c r="M1528" s="84">
        <f t="shared" si="95"/>
        <v>18209.893805309734</v>
      </c>
      <c r="N1528" s="85" t="s">
        <v>1047</v>
      </c>
    </row>
    <row r="1529" spans="1:14">
      <c r="A1529" s="82">
        <v>43926</v>
      </c>
      <c r="C1529" t="s">
        <v>13</v>
      </c>
      <c r="D1529" t="s">
        <v>14</v>
      </c>
      <c r="E1529" t="s">
        <v>15</v>
      </c>
      <c r="F1529" t="s">
        <v>39</v>
      </c>
      <c r="G1529">
        <v>9596</v>
      </c>
      <c r="H1529">
        <v>5.09</v>
      </c>
      <c r="I1529">
        <v>0.28000000000000003</v>
      </c>
      <c r="J1529">
        <f t="shared" si="92"/>
        <v>4.8099999999999996</v>
      </c>
      <c r="K1529" s="84">
        <f t="shared" si="93"/>
        <v>46156.759999999995</v>
      </c>
      <c r="L1529" s="84">
        <f t="shared" si="94"/>
        <v>4.2566371681415927</v>
      </c>
      <c r="M1529" s="84">
        <f t="shared" si="95"/>
        <v>40846.690265486723</v>
      </c>
      <c r="N1529" s="85" t="s">
        <v>1047</v>
      </c>
    </row>
    <row r="1530" spans="1:14">
      <c r="A1530" s="82">
        <v>43926</v>
      </c>
      <c r="C1530" t="s">
        <v>13</v>
      </c>
      <c r="D1530" t="s">
        <v>14</v>
      </c>
      <c r="E1530" t="s">
        <v>15</v>
      </c>
      <c r="F1530" t="s">
        <v>39</v>
      </c>
      <c r="G1530">
        <v>960</v>
      </c>
      <c r="H1530">
        <v>5.09</v>
      </c>
      <c r="I1530">
        <v>0.28000000000000003</v>
      </c>
      <c r="J1530">
        <f t="shared" si="92"/>
        <v>4.8099999999999996</v>
      </c>
      <c r="K1530" s="84">
        <f t="shared" si="93"/>
        <v>4617.5999999999995</v>
      </c>
      <c r="L1530" s="84">
        <f t="shared" si="94"/>
        <v>4.2566371681415927</v>
      </c>
      <c r="M1530" s="84">
        <f t="shared" si="95"/>
        <v>4086.3716814159288</v>
      </c>
      <c r="N1530" s="85" t="s">
        <v>1047</v>
      </c>
    </row>
    <row r="1531" spans="1:14">
      <c r="A1531" s="82">
        <v>43927</v>
      </c>
      <c r="C1531" t="s">
        <v>13</v>
      </c>
      <c r="D1531" t="s">
        <v>14</v>
      </c>
      <c r="E1531" t="s">
        <v>15</v>
      </c>
      <c r="F1531" t="s">
        <v>39</v>
      </c>
      <c r="G1531">
        <v>1139</v>
      </c>
      <c r="H1531">
        <v>5.09</v>
      </c>
      <c r="I1531">
        <v>0.28000000000000003</v>
      </c>
      <c r="J1531">
        <f t="shared" si="92"/>
        <v>4.8099999999999996</v>
      </c>
      <c r="K1531" s="84">
        <f t="shared" si="93"/>
        <v>5478.5899999999992</v>
      </c>
      <c r="L1531" s="84">
        <f t="shared" si="94"/>
        <v>4.2566371681415927</v>
      </c>
      <c r="M1531" s="84">
        <f t="shared" si="95"/>
        <v>4848.3097345132737</v>
      </c>
      <c r="N1531" s="85" t="s">
        <v>1047</v>
      </c>
    </row>
    <row r="1532" spans="1:14">
      <c r="A1532" s="82">
        <v>43927</v>
      </c>
      <c r="C1532" t="s">
        <v>13</v>
      </c>
      <c r="D1532" t="s">
        <v>14</v>
      </c>
      <c r="E1532" t="s">
        <v>15</v>
      </c>
      <c r="F1532" t="s">
        <v>39</v>
      </c>
      <c r="G1532">
        <v>4010</v>
      </c>
      <c r="H1532">
        <v>5.09</v>
      </c>
      <c r="I1532">
        <v>0.28000000000000003</v>
      </c>
      <c r="J1532">
        <f t="shared" si="92"/>
        <v>4.8099999999999996</v>
      </c>
      <c r="K1532" s="84">
        <f t="shared" si="93"/>
        <v>19288.099999999999</v>
      </c>
      <c r="L1532" s="84">
        <f t="shared" si="94"/>
        <v>4.2566371681415927</v>
      </c>
      <c r="M1532" s="84">
        <f t="shared" si="95"/>
        <v>17069.115044247788</v>
      </c>
      <c r="N1532" s="85" t="s">
        <v>1047</v>
      </c>
    </row>
    <row r="1533" spans="1:14">
      <c r="A1533" s="82">
        <v>43927</v>
      </c>
      <c r="C1533" t="s">
        <v>13</v>
      </c>
      <c r="D1533" t="s">
        <v>14</v>
      </c>
      <c r="E1533" t="s">
        <v>15</v>
      </c>
      <c r="F1533" t="s">
        <v>39</v>
      </c>
      <c r="G1533">
        <v>7482</v>
      </c>
      <c r="H1533">
        <v>5.09</v>
      </c>
      <c r="I1533">
        <v>0.28000000000000003</v>
      </c>
      <c r="J1533">
        <f t="shared" si="92"/>
        <v>4.8099999999999996</v>
      </c>
      <c r="K1533" s="84">
        <f t="shared" si="93"/>
        <v>35988.42</v>
      </c>
      <c r="L1533" s="84">
        <f t="shared" si="94"/>
        <v>4.2566371681415927</v>
      </c>
      <c r="M1533" s="84">
        <f t="shared" si="95"/>
        <v>31848.159292035398</v>
      </c>
      <c r="N1533" s="85" t="s">
        <v>1047</v>
      </c>
    </row>
    <row r="1534" spans="1:14">
      <c r="A1534" s="82">
        <v>43928</v>
      </c>
      <c r="C1534" t="s">
        <v>13</v>
      </c>
      <c r="D1534" t="s">
        <v>14</v>
      </c>
      <c r="E1534" t="s">
        <v>15</v>
      </c>
      <c r="F1534" t="s">
        <v>39</v>
      </c>
      <c r="G1534">
        <v>7664</v>
      </c>
      <c r="H1534">
        <v>5.09</v>
      </c>
      <c r="I1534">
        <v>0.28000000000000003</v>
      </c>
      <c r="J1534">
        <f t="shared" si="92"/>
        <v>4.8099999999999996</v>
      </c>
      <c r="K1534" s="84">
        <f t="shared" si="93"/>
        <v>36863.839999999997</v>
      </c>
      <c r="L1534" s="84">
        <f t="shared" si="94"/>
        <v>4.2566371681415927</v>
      </c>
      <c r="M1534" s="84">
        <f t="shared" si="95"/>
        <v>32622.867256637168</v>
      </c>
      <c r="N1534" s="85" t="s">
        <v>1047</v>
      </c>
    </row>
    <row r="1535" spans="1:14">
      <c r="A1535" s="82">
        <v>43928</v>
      </c>
      <c r="C1535" t="s">
        <v>13</v>
      </c>
      <c r="D1535" t="s">
        <v>14</v>
      </c>
      <c r="E1535" t="s">
        <v>15</v>
      </c>
      <c r="F1535" t="s">
        <v>39</v>
      </c>
      <c r="G1535">
        <v>1239</v>
      </c>
      <c r="H1535">
        <v>5.09</v>
      </c>
      <c r="I1535">
        <v>0.28000000000000003</v>
      </c>
      <c r="J1535">
        <f t="shared" si="92"/>
        <v>4.8099999999999996</v>
      </c>
      <c r="K1535" s="84">
        <f t="shared" si="93"/>
        <v>5959.5899999999992</v>
      </c>
      <c r="L1535" s="84">
        <f t="shared" si="94"/>
        <v>4.2566371681415927</v>
      </c>
      <c r="M1535" s="84">
        <f t="shared" si="95"/>
        <v>5273.9734513274334</v>
      </c>
      <c r="N1535" s="85" t="s">
        <v>1047</v>
      </c>
    </row>
    <row r="1536" spans="1:14">
      <c r="A1536" s="82">
        <v>43928</v>
      </c>
      <c r="C1536" t="s">
        <v>13</v>
      </c>
      <c r="D1536" t="s">
        <v>14</v>
      </c>
      <c r="E1536" t="s">
        <v>15</v>
      </c>
      <c r="F1536" t="s">
        <v>39</v>
      </c>
      <c r="G1536">
        <v>493</v>
      </c>
      <c r="H1536">
        <v>5.09</v>
      </c>
      <c r="I1536">
        <v>0.28000000000000003</v>
      </c>
      <c r="J1536">
        <f t="shared" si="92"/>
        <v>4.8099999999999996</v>
      </c>
      <c r="K1536" s="84">
        <f t="shared" si="93"/>
        <v>2371.33</v>
      </c>
      <c r="L1536" s="84">
        <f t="shared" si="94"/>
        <v>4.2566371681415927</v>
      </c>
      <c r="M1536" s="84">
        <f t="shared" si="95"/>
        <v>2098.5221238938052</v>
      </c>
      <c r="N1536" s="85" t="s">
        <v>1047</v>
      </c>
    </row>
    <row r="1537" spans="1:14">
      <c r="A1537" s="82">
        <v>43929</v>
      </c>
      <c r="C1537" t="s">
        <v>13</v>
      </c>
      <c r="D1537" t="s">
        <v>14</v>
      </c>
      <c r="E1537" t="s">
        <v>15</v>
      </c>
      <c r="F1537" t="s">
        <v>39</v>
      </c>
      <c r="G1537">
        <v>8284</v>
      </c>
      <c r="H1537">
        <v>5.09</v>
      </c>
      <c r="I1537">
        <v>0.28000000000000003</v>
      </c>
      <c r="J1537">
        <f t="shared" si="92"/>
        <v>4.8099999999999996</v>
      </c>
      <c r="K1537" s="84">
        <f t="shared" si="93"/>
        <v>39846.039999999994</v>
      </c>
      <c r="L1537" s="84">
        <f t="shared" si="94"/>
        <v>4.2566371681415927</v>
      </c>
      <c r="M1537" s="84">
        <f t="shared" si="95"/>
        <v>35261.982300884956</v>
      </c>
      <c r="N1537" s="85" t="s">
        <v>1047</v>
      </c>
    </row>
    <row r="1538" spans="1:14">
      <c r="A1538" s="82">
        <v>43929</v>
      </c>
      <c r="C1538" t="s">
        <v>13</v>
      </c>
      <c r="D1538" t="s">
        <v>14</v>
      </c>
      <c r="E1538" t="s">
        <v>15</v>
      </c>
      <c r="F1538" t="s">
        <v>39</v>
      </c>
      <c r="G1538">
        <v>4050</v>
      </c>
      <c r="H1538">
        <v>5.09</v>
      </c>
      <c r="I1538">
        <v>0.28000000000000003</v>
      </c>
      <c r="J1538">
        <f t="shared" si="92"/>
        <v>4.8099999999999996</v>
      </c>
      <c r="K1538" s="84">
        <f t="shared" si="93"/>
        <v>19480.5</v>
      </c>
      <c r="L1538" s="84">
        <f t="shared" si="94"/>
        <v>4.2566371681415927</v>
      </c>
      <c r="M1538" s="84">
        <f t="shared" si="95"/>
        <v>17239.380530973449</v>
      </c>
      <c r="N1538" s="85" t="s">
        <v>1047</v>
      </c>
    </row>
    <row r="1539" spans="1:14">
      <c r="A1539" s="82">
        <v>43929</v>
      </c>
      <c r="C1539" t="s">
        <v>13</v>
      </c>
      <c r="D1539" t="s">
        <v>14</v>
      </c>
      <c r="E1539" t="s">
        <v>15</v>
      </c>
      <c r="F1539" t="s">
        <v>39</v>
      </c>
      <c r="G1539">
        <v>1191</v>
      </c>
      <c r="H1539">
        <v>5.09</v>
      </c>
      <c r="I1539">
        <v>0.28000000000000003</v>
      </c>
      <c r="J1539">
        <f t="shared" ref="J1539:J1602" si="96">H1539-I1539</f>
        <v>4.8099999999999996</v>
      </c>
      <c r="K1539" s="84">
        <f t="shared" ref="K1539:K1602" si="97">J1539*G1539</f>
        <v>5728.7099999999991</v>
      </c>
      <c r="L1539" s="84">
        <f t="shared" ref="L1539:L1602" si="98">J1539/1.13</f>
        <v>4.2566371681415927</v>
      </c>
      <c r="M1539" s="84">
        <f t="shared" ref="M1539:M1602" si="99">L1539*G1539</f>
        <v>5069.6548672566369</v>
      </c>
      <c r="N1539" s="85" t="s">
        <v>1047</v>
      </c>
    </row>
    <row r="1540" spans="1:14">
      <c r="A1540" s="82">
        <v>43929</v>
      </c>
      <c r="C1540" t="s">
        <v>13</v>
      </c>
      <c r="D1540" t="s">
        <v>14</v>
      </c>
      <c r="E1540" t="s">
        <v>15</v>
      </c>
      <c r="F1540" t="s">
        <v>39</v>
      </c>
      <c r="G1540">
        <v>363</v>
      </c>
      <c r="H1540">
        <v>5.09</v>
      </c>
      <c r="I1540">
        <v>0.28000000000000003</v>
      </c>
      <c r="J1540">
        <f t="shared" si="96"/>
        <v>4.8099999999999996</v>
      </c>
      <c r="K1540" s="84">
        <f t="shared" si="97"/>
        <v>1746.0299999999997</v>
      </c>
      <c r="L1540" s="84">
        <f t="shared" si="98"/>
        <v>4.2566371681415927</v>
      </c>
      <c r="M1540" s="84">
        <f t="shared" si="99"/>
        <v>1545.159292035398</v>
      </c>
      <c r="N1540" s="85" t="s">
        <v>1047</v>
      </c>
    </row>
    <row r="1541" spans="1:14">
      <c r="A1541" s="82">
        <v>43930</v>
      </c>
      <c r="C1541" t="s">
        <v>13</v>
      </c>
      <c r="D1541" t="s">
        <v>14</v>
      </c>
      <c r="E1541" t="s">
        <v>15</v>
      </c>
      <c r="F1541" t="s">
        <v>39</v>
      </c>
      <c r="G1541">
        <v>1402</v>
      </c>
      <c r="H1541">
        <v>5.09</v>
      </c>
      <c r="I1541">
        <v>0.28000000000000003</v>
      </c>
      <c r="J1541">
        <f t="shared" si="96"/>
        <v>4.8099999999999996</v>
      </c>
      <c r="K1541" s="84">
        <f t="shared" si="97"/>
        <v>6743.62</v>
      </c>
      <c r="L1541" s="84">
        <f t="shared" si="98"/>
        <v>4.2566371681415927</v>
      </c>
      <c r="M1541" s="84">
        <f t="shared" si="99"/>
        <v>5967.8053097345128</v>
      </c>
      <c r="N1541" s="85" t="s">
        <v>1047</v>
      </c>
    </row>
    <row r="1542" spans="1:14">
      <c r="A1542" s="82">
        <v>43930</v>
      </c>
      <c r="C1542" t="s">
        <v>13</v>
      </c>
      <c r="D1542" t="s">
        <v>14</v>
      </c>
      <c r="E1542" t="s">
        <v>15</v>
      </c>
      <c r="F1542" t="s">
        <v>39</v>
      </c>
      <c r="G1542">
        <v>437</v>
      </c>
      <c r="H1542">
        <v>5.09</v>
      </c>
      <c r="I1542">
        <v>0.28000000000000003</v>
      </c>
      <c r="J1542">
        <f t="shared" si="96"/>
        <v>4.8099999999999996</v>
      </c>
      <c r="K1542" s="84">
        <f t="shared" si="97"/>
        <v>2101.9699999999998</v>
      </c>
      <c r="L1542" s="84">
        <f t="shared" si="98"/>
        <v>4.2566371681415927</v>
      </c>
      <c r="M1542" s="84">
        <f t="shared" si="99"/>
        <v>1860.1504424778759</v>
      </c>
      <c r="N1542" s="85" t="s">
        <v>1047</v>
      </c>
    </row>
    <row r="1543" spans="1:14">
      <c r="A1543" s="82">
        <v>43931</v>
      </c>
      <c r="C1543" t="s">
        <v>13</v>
      </c>
      <c r="D1543" t="s">
        <v>14</v>
      </c>
      <c r="E1543" t="s">
        <v>15</v>
      </c>
      <c r="F1543" t="s">
        <v>39</v>
      </c>
      <c r="G1543">
        <v>678</v>
      </c>
      <c r="H1543">
        <v>5.09</v>
      </c>
      <c r="I1543">
        <v>0.28000000000000003</v>
      </c>
      <c r="J1543">
        <f t="shared" si="96"/>
        <v>4.8099999999999996</v>
      </c>
      <c r="K1543" s="84">
        <f t="shared" si="97"/>
        <v>3261.18</v>
      </c>
      <c r="L1543" s="84">
        <f t="shared" si="98"/>
        <v>4.2566371681415927</v>
      </c>
      <c r="M1543" s="84">
        <f t="shared" si="99"/>
        <v>2886</v>
      </c>
      <c r="N1543" s="85" t="s">
        <v>1047</v>
      </c>
    </row>
    <row r="1544" spans="1:14">
      <c r="A1544" s="82">
        <v>43931</v>
      </c>
      <c r="C1544" t="s">
        <v>13</v>
      </c>
      <c r="D1544" t="s">
        <v>14</v>
      </c>
      <c r="E1544" t="s">
        <v>15</v>
      </c>
      <c r="F1544" t="s">
        <v>39</v>
      </c>
      <c r="G1544">
        <v>8404</v>
      </c>
      <c r="H1544">
        <v>5.09</v>
      </c>
      <c r="I1544">
        <v>0.28000000000000003</v>
      </c>
      <c r="J1544">
        <f t="shared" si="96"/>
        <v>4.8099999999999996</v>
      </c>
      <c r="K1544" s="84">
        <f t="shared" si="97"/>
        <v>40423.24</v>
      </c>
      <c r="L1544" s="84">
        <f t="shared" si="98"/>
        <v>4.2566371681415927</v>
      </c>
      <c r="M1544" s="84">
        <f t="shared" si="99"/>
        <v>35772.778761061942</v>
      </c>
      <c r="N1544" s="85" t="s">
        <v>1047</v>
      </c>
    </row>
    <row r="1545" spans="1:14">
      <c r="A1545" s="82">
        <v>43932</v>
      </c>
      <c r="C1545" t="s">
        <v>13</v>
      </c>
      <c r="D1545" t="s">
        <v>14</v>
      </c>
      <c r="E1545" t="s">
        <v>15</v>
      </c>
      <c r="F1545" t="s">
        <v>39</v>
      </c>
      <c r="G1545">
        <v>1370</v>
      </c>
      <c r="H1545">
        <v>5.09</v>
      </c>
      <c r="I1545">
        <v>0.28000000000000003</v>
      </c>
      <c r="J1545">
        <f t="shared" si="96"/>
        <v>4.8099999999999996</v>
      </c>
      <c r="K1545" s="84">
        <f t="shared" si="97"/>
        <v>6589.7</v>
      </c>
      <c r="L1545" s="84">
        <f t="shared" si="98"/>
        <v>4.2566371681415927</v>
      </c>
      <c r="M1545" s="84">
        <f t="shared" si="99"/>
        <v>5831.5929203539818</v>
      </c>
      <c r="N1545" s="85" t="s">
        <v>1047</v>
      </c>
    </row>
    <row r="1546" spans="1:14">
      <c r="A1546" s="82">
        <v>43932</v>
      </c>
      <c r="C1546" t="s">
        <v>13</v>
      </c>
      <c r="D1546" t="s">
        <v>14</v>
      </c>
      <c r="E1546" t="s">
        <v>15</v>
      </c>
      <c r="F1546" t="s">
        <v>39</v>
      </c>
      <c r="G1546">
        <v>10345</v>
      </c>
      <c r="H1546">
        <v>5.09</v>
      </c>
      <c r="I1546">
        <v>0.28000000000000003</v>
      </c>
      <c r="J1546">
        <f t="shared" si="96"/>
        <v>4.8099999999999996</v>
      </c>
      <c r="K1546" s="84">
        <f t="shared" si="97"/>
        <v>49759.45</v>
      </c>
      <c r="L1546" s="84">
        <f t="shared" si="98"/>
        <v>4.2566371681415927</v>
      </c>
      <c r="M1546" s="84">
        <f t="shared" si="99"/>
        <v>44034.911504424774</v>
      </c>
      <c r="N1546" s="85" t="s">
        <v>1047</v>
      </c>
    </row>
    <row r="1547" spans="1:14">
      <c r="A1547" s="82">
        <v>43933</v>
      </c>
      <c r="C1547" t="s">
        <v>13</v>
      </c>
      <c r="D1547" t="s">
        <v>14</v>
      </c>
      <c r="E1547" t="s">
        <v>15</v>
      </c>
      <c r="F1547" t="s">
        <v>39</v>
      </c>
      <c r="G1547">
        <v>1119</v>
      </c>
      <c r="H1547">
        <v>5.09</v>
      </c>
      <c r="I1547">
        <v>0.28000000000000003</v>
      </c>
      <c r="J1547">
        <f t="shared" si="96"/>
        <v>4.8099999999999996</v>
      </c>
      <c r="K1547" s="84">
        <f t="shared" si="97"/>
        <v>5382.3899999999994</v>
      </c>
      <c r="L1547" s="84">
        <f t="shared" si="98"/>
        <v>4.2566371681415927</v>
      </c>
      <c r="M1547" s="84">
        <f t="shared" si="99"/>
        <v>4763.1769911504425</v>
      </c>
      <c r="N1547" s="85" t="s">
        <v>1047</v>
      </c>
    </row>
    <row r="1548" spans="1:14">
      <c r="A1548" s="82">
        <v>43933</v>
      </c>
      <c r="C1548" t="s">
        <v>13</v>
      </c>
      <c r="D1548" t="s">
        <v>14</v>
      </c>
      <c r="E1548" t="s">
        <v>15</v>
      </c>
      <c r="F1548" t="s">
        <v>39</v>
      </c>
      <c r="G1548">
        <v>8684</v>
      </c>
      <c r="H1548">
        <v>5.09</v>
      </c>
      <c r="I1548">
        <v>0.28000000000000003</v>
      </c>
      <c r="J1548">
        <f t="shared" si="96"/>
        <v>4.8099999999999996</v>
      </c>
      <c r="K1548" s="84">
        <f t="shared" si="97"/>
        <v>41770.039999999994</v>
      </c>
      <c r="L1548" s="84">
        <f t="shared" si="98"/>
        <v>4.2566371681415927</v>
      </c>
      <c r="M1548" s="84">
        <f t="shared" si="99"/>
        <v>36964.637168141591</v>
      </c>
      <c r="N1548" s="85" t="s">
        <v>1047</v>
      </c>
    </row>
    <row r="1549" spans="1:14">
      <c r="A1549" s="82">
        <v>43934</v>
      </c>
      <c r="C1549" t="s">
        <v>13</v>
      </c>
      <c r="D1549" t="s">
        <v>14</v>
      </c>
      <c r="E1549" t="s">
        <v>15</v>
      </c>
      <c r="F1549" t="s">
        <v>39</v>
      </c>
      <c r="G1549">
        <v>9223</v>
      </c>
      <c r="H1549">
        <v>5.09</v>
      </c>
      <c r="I1549">
        <v>0.28000000000000003</v>
      </c>
      <c r="J1549">
        <f t="shared" si="96"/>
        <v>4.8099999999999996</v>
      </c>
      <c r="K1549" s="84">
        <f t="shared" si="97"/>
        <v>44362.63</v>
      </c>
      <c r="L1549" s="84">
        <f t="shared" si="98"/>
        <v>4.2566371681415927</v>
      </c>
      <c r="M1549" s="84">
        <f t="shared" si="99"/>
        <v>39258.964601769912</v>
      </c>
      <c r="N1549" s="85" t="s">
        <v>1047</v>
      </c>
    </row>
    <row r="1550" spans="1:14">
      <c r="A1550" s="82">
        <v>43934</v>
      </c>
      <c r="C1550" t="s">
        <v>13</v>
      </c>
      <c r="D1550" t="s">
        <v>14</v>
      </c>
      <c r="E1550" t="s">
        <v>15</v>
      </c>
      <c r="F1550" t="s">
        <v>39</v>
      </c>
      <c r="G1550">
        <v>766</v>
      </c>
      <c r="H1550">
        <v>5.09</v>
      </c>
      <c r="I1550">
        <v>0.28000000000000003</v>
      </c>
      <c r="J1550">
        <f t="shared" si="96"/>
        <v>4.8099999999999996</v>
      </c>
      <c r="K1550" s="84">
        <f t="shared" si="97"/>
        <v>3684.4599999999996</v>
      </c>
      <c r="L1550" s="84">
        <f t="shared" si="98"/>
        <v>4.2566371681415927</v>
      </c>
      <c r="M1550" s="84">
        <f t="shared" si="99"/>
        <v>3260.5840707964599</v>
      </c>
      <c r="N1550" s="85" t="s">
        <v>1047</v>
      </c>
    </row>
    <row r="1551" spans="1:14">
      <c r="A1551" s="82">
        <v>43935</v>
      </c>
      <c r="C1551" t="s">
        <v>13</v>
      </c>
      <c r="D1551" t="s">
        <v>14</v>
      </c>
      <c r="E1551" t="s">
        <v>15</v>
      </c>
      <c r="F1551" t="s">
        <v>39</v>
      </c>
      <c r="G1551">
        <v>8151</v>
      </c>
      <c r="H1551">
        <v>5.09</v>
      </c>
      <c r="I1551">
        <v>0.28000000000000003</v>
      </c>
      <c r="J1551">
        <f t="shared" si="96"/>
        <v>4.8099999999999996</v>
      </c>
      <c r="K1551" s="84">
        <f t="shared" si="97"/>
        <v>39206.31</v>
      </c>
      <c r="L1551" s="84">
        <f t="shared" si="98"/>
        <v>4.2566371681415927</v>
      </c>
      <c r="M1551" s="84">
        <f t="shared" si="99"/>
        <v>34695.849557522124</v>
      </c>
      <c r="N1551" s="85" t="s">
        <v>1047</v>
      </c>
    </row>
    <row r="1552" spans="1:14">
      <c r="A1552" s="82">
        <v>43935</v>
      </c>
      <c r="C1552" t="s">
        <v>13</v>
      </c>
      <c r="D1552" t="s">
        <v>14</v>
      </c>
      <c r="E1552" t="s">
        <v>15</v>
      </c>
      <c r="F1552" t="s">
        <v>39</v>
      </c>
      <c r="G1552">
        <v>2730</v>
      </c>
      <c r="H1552">
        <v>5.09</v>
      </c>
      <c r="I1552">
        <v>0.28000000000000003</v>
      </c>
      <c r="J1552">
        <f t="shared" si="96"/>
        <v>4.8099999999999996</v>
      </c>
      <c r="K1552" s="84">
        <f t="shared" si="97"/>
        <v>13131.3</v>
      </c>
      <c r="L1552" s="84">
        <f t="shared" si="98"/>
        <v>4.2566371681415927</v>
      </c>
      <c r="M1552" s="84">
        <f t="shared" si="99"/>
        <v>11620.619469026547</v>
      </c>
      <c r="N1552" s="85" t="s">
        <v>1047</v>
      </c>
    </row>
    <row r="1553" spans="1:14">
      <c r="A1553" s="82">
        <v>43935</v>
      </c>
      <c r="C1553" t="s">
        <v>13</v>
      </c>
      <c r="D1553" t="s">
        <v>14</v>
      </c>
      <c r="E1553" t="s">
        <v>15</v>
      </c>
      <c r="F1553" t="s">
        <v>39</v>
      </c>
      <c r="G1553">
        <v>4040</v>
      </c>
      <c r="H1553">
        <v>5.09</v>
      </c>
      <c r="I1553">
        <v>0.28000000000000003</v>
      </c>
      <c r="J1553">
        <f t="shared" si="96"/>
        <v>4.8099999999999996</v>
      </c>
      <c r="K1553" s="84">
        <f t="shared" si="97"/>
        <v>19432.399999999998</v>
      </c>
      <c r="L1553" s="84">
        <f t="shared" si="98"/>
        <v>4.2566371681415927</v>
      </c>
      <c r="M1553" s="84">
        <f t="shared" si="99"/>
        <v>17196.814159292033</v>
      </c>
      <c r="N1553" s="85" t="s">
        <v>1047</v>
      </c>
    </row>
    <row r="1554" spans="1:14">
      <c r="A1554" s="82">
        <v>43935</v>
      </c>
      <c r="C1554" t="s">
        <v>13</v>
      </c>
      <c r="D1554" t="s">
        <v>14</v>
      </c>
      <c r="E1554" t="s">
        <v>15</v>
      </c>
      <c r="F1554" t="s">
        <v>39</v>
      </c>
      <c r="G1554">
        <v>1064</v>
      </c>
      <c r="H1554">
        <v>5.09</v>
      </c>
      <c r="I1554">
        <v>0.28000000000000003</v>
      </c>
      <c r="J1554">
        <f t="shared" si="96"/>
        <v>4.8099999999999996</v>
      </c>
      <c r="K1554" s="84">
        <f t="shared" si="97"/>
        <v>5117.8399999999992</v>
      </c>
      <c r="L1554" s="84">
        <f t="shared" si="98"/>
        <v>4.2566371681415927</v>
      </c>
      <c r="M1554" s="84">
        <f t="shared" si="99"/>
        <v>4529.0619469026542</v>
      </c>
      <c r="N1554" s="85" t="s">
        <v>1047</v>
      </c>
    </row>
    <row r="1555" spans="1:14">
      <c r="A1555" s="82">
        <v>43935</v>
      </c>
      <c r="C1555" t="s">
        <v>13</v>
      </c>
      <c r="D1555" t="s">
        <v>14</v>
      </c>
      <c r="E1555" t="s">
        <v>15</v>
      </c>
      <c r="F1555" t="s">
        <v>39</v>
      </c>
      <c r="G1555">
        <v>286</v>
      </c>
      <c r="H1555">
        <v>5.09</v>
      </c>
      <c r="I1555">
        <v>0.28000000000000003</v>
      </c>
      <c r="J1555">
        <f t="shared" si="96"/>
        <v>4.8099999999999996</v>
      </c>
      <c r="K1555" s="84">
        <f t="shared" si="97"/>
        <v>1375.6599999999999</v>
      </c>
      <c r="L1555" s="84">
        <f t="shared" si="98"/>
        <v>4.2566371681415927</v>
      </c>
      <c r="M1555" s="84">
        <f t="shared" si="99"/>
        <v>1217.3982300884954</v>
      </c>
      <c r="N1555" s="85" t="s">
        <v>1047</v>
      </c>
    </row>
    <row r="1556" spans="1:14">
      <c r="A1556" s="82">
        <v>43936</v>
      </c>
      <c r="C1556" t="s">
        <v>13</v>
      </c>
      <c r="D1556" t="s">
        <v>14</v>
      </c>
      <c r="E1556" t="s">
        <v>15</v>
      </c>
      <c r="F1556" t="s">
        <v>39</v>
      </c>
      <c r="G1556">
        <v>1439</v>
      </c>
      <c r="H1556">
        <v>5.09</v>
      </c>
      <c r="I1556">
        <v>0.28000000000000003</v>
      </c>
      <c r="J1556">
        <f t="shared" si="96"/>
        <v>4.8099999999999996</v>
      </c>
      <c r="K1556" s="84">
        <f t="shared" si="97"/>
        <v>6921.5899999999992</v>
      </c>
      <c r="L1556" s="84">
        <f t="shared" si="98"/>
        <v>4.2566371681415927</v>
      </c>
      <c r="M1556" s="84">
        <f t="shared" si="99"/>
        <v>6125.3008849557518</v>
      </c>
      <c r="N1556" s="85" t="s">
        <v>1047</v>
      </c>
    </row>
    <row r="1557" spans="1:14">
      <c r="A1557" s="82">
        <v>43936</v>
      </c>
      <c r="C1557" t="s">
        <v>13</v>
      </c>
      <c r="D1557" t="s">
        <v>14</v>
      </c>
      <c r="E1557" t="s">
        <v>15</v>
      </c>
      <c r="F1557" t="s">
        <v>39</v>
      </c>
      <c r="G1557">
        <v>872</v>
      </c>
      <c r="H1557">
        <v>5.09</v>
      </c>
      <c r="I1557">
        <v>0.28000000000000003</v>
      </c>
      <c r="J1557">
        <f t="shared" si="96"/>
        <v>4.8099999999999996</v>
      </c>
      <c r="K1557" s="84">
        <f t="shared" si="97"/>
        <v>4194.32</v>
      </c>
      <c r="L1557" s="84">
        <f t="shared" si="98"/>
        <v>4.2566371681415927</v>
      </c>
      <c r="M1557" s="84">
        <f t="shared" si="99"/>
        <v>3711.787610619469</v>
      </c>
      <c r="N1557" s="85" t="s">
        <v>1047</v>
      </c>
    </row>
    <row r="1558" spans="1:14">
      <c r="A1558" s="82">
        <v>43936</v>
      </c>
      <c r="C1558" t="s">
        <v>13</v>
      </c>
      <c r="D1558" t="s">
        <v>14</v>
      </c>
      <c r="E1558" t="s">
        <v>15</v>
      </c>
      <c r="F1558" t="s">
        <v>39</v>
      </c>
      <c r="G1558">
        <v>4090</v>
      </c>
      <c r="H1558">
        <v>5.09</v>
      </c>
      <c r="I1558">
        <v>0.28000000000000003</v>
      </c>
      <c r="J1558">
        <f t="shared" si="96"/>
        <v>4.8099999999999996</v>
      </c>
      <c r="K1558" s="84">
        <f t="shared" si="97"/>
        <v>19672.899999999998</v>
      </c>
      <c r="L1558" s="84">
        <f t="shared" si="98"/>
        <v>4.2566371681415927</v>
      </c>
      <c r="M1558" s="84">
        <f t="shared" si="99"/>
        <v>17409.646017699113</v>
      </c>
      <c r="N1558" s="85" t="s">
        <v>1047</v>
      </c>
    </row>
    <row r="1559" spans="1:14">
      <c r="A1559" s="82">
        <v>43936</v>
      </c>
      <c r="C1559" t="s">
        <v>13</v>
      </c>
      <c r="D1559" t="s">
        <v>14</v>
      </c>
      <c r="E1559" t="s">
        <v>15</v>
      </c>
      <c r="F1559" t="s">
        <v>39</v>
      </c>
      <c r="G1559">
        <v>10339</v>
      </c>
      <c r="H1559">
        <v>5.09</v>
      </c>
      <c r="I1559">
        <v>0.28000000000000003</v>
      </c>
      <c r="J1559">
        <f t="shared" si="96"/>
        <v>4.8099999999999996</v>
      </c>
      <c r="K1559" s="84">
        <f t="shared" si="97"/>
        <v>49730.59</v>
      </c>
      <c r="L1559" s="84">
        <f t="shared" si="98"/>
        <v>4.2566371681415927</v>
      </c>
      <c r="M1559" s="84">
        <f t="shared" si="99"/>
        <v>44009.371681415927</v>
      </c>
      <c r="N1559" s="85" t="s">
        <v>1047</v>
      </c>
    </row>
    <row r="1560" spans="1:14">
      <c r="A1560" s="82">
        <v>43936</v>
      </c>
      <c r="C1560" t="s">
        <v>13</v>
      </c>
      <c r="D1560" t="s">
        <v>14</v>
      </c>
      <c r="E1560" t="s">
        <v>15</v>
      </c>
      <c r="F1560" t="s">
        <v>39</v>
      </c>
      <c r="G1560">
        <v>4090</v>
      </c>
      <c r="H1560">
        <v>5.09</v>
      </c>
      <c r="I1560">
        <v>0.28000000000000003</v>
      </c>
      <c r="J1560">
        <f t="shared" si="96"/>
        <v>4.8099999999999996</v>
      </c>
      <c r="K1560" s="84">
        <f t="shared" si="97"/>
        <v>19672.899999999998</v>
      </c>
      <c r="L1560" s="84">
        <f t="shared" si="98"/>
        <v>4.2566371681415927</v>
      </c>
      <c r="M1560" s="84">
        <f t="shared" si="99"/>
        <v>17409.646017699113</v>
      </c>
      <c r="N1560" s="85" t="s">
        <v>1047</v>
      </c>
    </row>
    <row r="1561" spans="1:14">
      <c r="A1561" s="82">
        <v>43911</v>
      </c>
      <c r="C1561" t="s">
        <v>13</v>
      </c>
      <c r="D1561" t="s">
        <v>14</v>
      </c>
      <c r="E1561" t="s">
        <v>15</v>
      </c>
      <c r="F1561" t="s">
        <v>197</v>
      </c>
      <c r="G1561">
        <v>4366</v>
      </c>
      <c r="H1561">
        <v>5.09</v>
      </c>
      <c r="I1561">
        <v>0.28000000000000003</v>
      </c>
      <c r="J1561">
        <f t="shared" si="96"/>
        <v>4.8099999999999996</v>
      </c>
      <c r="K1561" s="84">
        <f t="shared" si="97"/>
        <v>21000.46</v>
      </c>
      <c r="L1561" s="84">
        <f t="shared" si="98"/>
        <v>4.2566371681415927</v>
      </c>
      <c r="M1561" s="84">
        <f t="shared" si="99"/>
        <v>18584.477876106193</v>
      </c>
      <c r="N1561" s="85" t="s">
        <v>1047</v>
      </c>
    </row>
    <row r="1562" spans="1:14">
      <c r="A1562" s="82">
        <v>43912</v>
      </c>
      <c r="C1562" t="s">
        <v>13</v>
      </c>
      <c r="D1562" t="s">
        <v>14</v>
      </c>
      <c r="E1562" t="s">
        <v>15</v>
      </c>
      <c r="F1562" t="s">
        <v>197</v>
      </c>
      <c r="G1562">
        <v>4310</v>
      </c>
      <c r="H1562">
        <v>5.09</v>
      </c>
      <c r="I1562">
        <v>0.28000000000000003</v>
      </c>
      <c r="J1562">
        <f t="shared" si="96"/>
        <v>4.8099999999999996</v>
      </c>
      <c r="K1562" s="84">
        <f t="shared" si="97"/>
        <v>20731.099999999999</v>
      </c>
      <c r="L1562" s="84">
        <f t="shared" si="98"/>
        <v>4.2566371681415927</v>
      </c>
      <c r="M1562" s="84">
        <f t="shared" si="99"/>
        <v>18346.106194690263</v>
      </c>
      <c r="N1562" s="85" t="s">
        <v>1047</v>
      </c>
    </row>
    <row r="1563" spans="1:14">
      <c r="A1563" s="82">
        <v>43913</v>
      </c>
      <c r="C1563" t="s">
        <v>13</v>
      </c>
      <c r="D1563" t="s">
        <v>14</v>
      </c>
      <c r="E1563" t="s">
        <v>15</v>
      </c>
      <c r="F1563" t="s">
        <v>197</v>
      </c>
      <c r="G1563">
        <v>3907</v>
      </c>
      <c r="H1563">
        <v>5.09</v>
      </c>
      <c r="I1563">
        <v>0.28000000000000003</v>
      </c>
      <c r="J1563">
        <f t="shared" si="96"/>
        <v>4.8099999999999996</v>
      </c>
      <c r="K1563" s="84">
        <f t="shared" si="97"/>
        <v>18792.669999999998</v>
      </c>
      <c r="L1563" s="84">
        <f t="shared" si="98"/>
        <v>4.2566371681415927</v>
      </c>
      <c r="M1563" s="84">
        <f t="shared" si="99"/>
        <v>16630.681415929201</v>
      </c>
      <c r="N1563" s="85" t="s">
        <v>1047</v>
      </c>
    </row>
    <row r="1564" spans="1:14">
      <c r="A1564" s="82">
        <v>43914</v>
      </c>
      <c r="C1564" t="s">
        <v>13</v>
      </c>
      <c r="D1564" t="s">
        <v>14</v>
      </c>
      <c r="E1564" t="s">
        <v>15</v>
      </c>
      <c r="F1564" t="s">
        <v>197</v>
      </c>
      <c r="G1564">
        <v>3430</v>
      </c>
      <c r="H1564">
        <v>5.09</v>
      </c>
      <c r="I1564">
        <v>0.28000000000000003</v>
      </c>
      <c r="J1564">
        <f t="shared" si="96"/>
        <v>4.8099999999999996</v>
      </c>
      <c r="K1564" s="84">
        <f t="shared" si="97"/>
        <v>16498.3</v>
      </c>
      <c r="L1564" s="84">
        <f t="shared" si="98"/>
        <v>4.2566371681415927</v>
      </c>
      <c r="M1564" s="84">
        <f t="shared" si="99"/>
        <v>14600.265486725662</v>
      </c>
      <c r="N1564" s="85" t="s">
        <v>1047</v>
      </c>
    </row>
    <row r="1565" spans="1:14">
      <c r="A1565" s="82">
        <v>43915</v>
      </c>
      <c r="C1565" t="s">
        <v>13</v>
      </c>
      <c r="D1565" t="s">
        <v>14</v>
      </c>
      <c r="E1565" t="s">
        <v>15</v>
      </c>
      <c r="F1565" t="s">
        <v>197</v>
      </c>
      <c r="G1565">
        <v>4715</v>
      </c>
      <c r="H1565">
        <v>5.09</v>
      </c>
      <c r="I1565">
        <v>0.28000000000000003</v>
      </c>
      <c r="J1565">
        <f t="shared" si="96"/>
        <v>4.8099999999999996</v>
      </c>
      <c r="K1565" s="84">
        <f t="shared" si="97"/>
        <v>22679.149999999998</v>
      </c>
      <c r="L1565" s="84">
        <f t="shared" si="98"/>
        <v>4.2566371681415927</v>
      </c>
      <c r="M1565" s="84">
        <f t="shared" si="99"/>
        <v>20070.044247787609</v>
      </c>
      <c r="N1565" s="85" t="s">
        <v>1047</v>
      </c>
    </row>
    <row r="1566" spans="1:14">
      <c r="A1566" s="82">
        <v>43917</v>
      </c>
      <c r="C1566" t="s">
        <v>13</v>
      </c>
      <c r="D1566" t="s">
        <v>14</v>
      </c>
      <c r="E1566" t="s">
        <v>15</v>
      </c>
      <c r="F1566" t="s">
        <v>197</v>
      </c>
      <c r="G1566">
        <v>5009.59</v>
      </c>
      <c r="H1566">
        <v>5.09</v>
      </c>
      <c r="I1566">
        <v>0.28000000000000003</v>
      </c>
      <c r="J1566">
        <f t="shared" si="96"/>
        <v>4.8099999999999996</v>
      </c>
      <c r="K1566" s="84">
        <f t="shared" si="97"/>
        <v>24096.127899999999</v>
      </c>
      <c r="L1566" s="84">
        <f t="shared" si="98"/>
        <v>4.2566371681415927</v>
      </c>
      <c r="M1566" s="84">
        <f t="shared" si="99"/>
        <v>21324.006991150443</v>
      </c>
      <c r="N1566" s="85" t="s">
        <v>1047</v>
      </c>
    </row>
    <row r="1567" spans="1:14">
      <c r="A1567" s="82">
        <v>43918</v>
      </c>
      <c r="C1567" t="s">
        <v>13</v>
      </c>
      <c r="D1567" t="s">
        <v>14</v>
      </c>
      <c r="E1567" t="s">
        <v>15</v>
      </c>
      <c r="F1567" t="s">
        <v>197</v>
      </c>
      <c r="G1567">
        <v>3737</v>
      </c>
      <c r="H1567">
        <v>5.09</v>
      </c>
      <c r="I1567">
        <v>0.28000000000000003</v>
      </c>
      <c r="J1567">
        <f t="shared" si="96"/>
        <v>4.8099999999999996</v>
      </c>
      <c r="K1567" s="84">
        <f t="shared" si="97"/>
        <v>17974.969999999998</v>
      </c>
      <c r="L1567" s="84">
        <f t="shared" si="98"/>
        <v>4.2566371681415927</v>
      </c>
      <c r="M1567" s="84">
        <f t="shared" si="99"/>
        <v>15907.053097345131</v>
      </c>
      <c r="N1567" s="85" t="s">
        <v>1047</v>
      </c>
    </row>
    <row r="1568" spans="1:14">
      <c r="A1568" s="82">
        <v>43919</v>
      </c>
      <c r="C1568" t="s">
        <v>13</v>
      </c>
      <c r="D1568" t="s">
        <v>14</v>
      </c>
      <c r="E1568" t="s">
        <v>15</v>
      </c>
      <c r="F1568" t="s">
        <v>197</v>
      </c>
      <c r="G1568">
        <v>4572</v>
      </c>
      <c r="H1568">
        <v>5.09</v>
      </c>
      <c r="I1568">
        <v>0.28000000000000003</v>
      </c>
      <c r="J1568">
        <f t="shared" si="96"/>
        <v>4.8099999999999996</v>
      </c>
      <c r="K1568" s="84">
        <f t="shared" si="97"/>
        <v>21991.32</v>
      </c>
      <c r="L1568" s="84">
        <f t="shared" si="98"/>
        <v>4.2566371681415927</v>
      </c>
      <c r="M1568" s="84">
        <f t="shared" si="99"/>
        <v>19461.345132743361</v>
      </c>
      <c r="N1568" s="85" t="s">
        <v>1047</v>
      </c>
    </row>
    <row r="1569" spans="1:14">
      <c r="A1569" s="82">
        <v>43920</v>
      </c>
      <c r="C1569" t="s">
        <v>13</v>
      </c>
      <c r="D1569" t="s">
        <v>14</v>
      </c>
      <c r="E1569" t="s">
        <v>15</v>
      </c>
      <c r="F1569" t="s">
        <v>197</v>
      </c>
      <c r="G1569">
        <v>2945</v>
      </c>
      <c r="H1569">
        <v>5.09</v>
      </c>
      <c r="I1569">
        <v>0.28000000000000003</v>
      </c>
      <c r="J1569">
        <f t="shared" si="96"/>
        <v>4.8099999999999996</v>
      </c>
      <c r="K1569" s="84">
        <f t="shared" si="97"/>
        <v>14165.449999999999</v>
      </c>
      <c r="L1569" s="84">
        <f t="shared" si="98"/>
        <v>4.2566371681415927</v>
      </c>
      <c r="M1569" s="84">
        <f t="shared" si="99"/>
        <v>12535.796460176991</v>
      </c>
      <c r="N1569" s="85" t="s">
        <v>1047</v>
      </c>
    </row>
    <row r="1570" spans="1:14">
      <c r="A1570" s="82">
        <v>43921</v>
      </c>
      <c r="C1570" t="s">
        <v>13</v>
      </c>
      <c r="D1570" t="s">
        <v>14</v>
      </c>
      <c r="E1570" t="s">
        <v>15</v>
      </c>
      <c r="F1570" t="s">
        <v>197</v>
      </c>
      <c r="G1570">
        <v>2964</v>
      </c>
      <c r="H1570">
        <v>5.09</v>
      </c>
      <c r="I1570">
        <v>0.28000000000000003</v>
      </c>
      <c r="J1570">
        <f t="shared" si="96"/>
        <v>4.8099999999999996</v>
      </c>
      <c r="K1570" s="84">
        <f t="shared" si="97"/>
        <v>14256.839999999998</v>
      </c>
      <c r="L1570" s="84">
        <f t="shared" si="98"/>
        <v>4.2566371681415927</v>
      </c>
      <c r="M1570" s="84">
        <f t="shared" si="99"/>
        <v>12616.672566371681</v>
      </c>
      <c r="N1570" s="85" t="s">
        <v>1047</v>
      </c>
    </row>
    <row r="1571" spans="1:14">
      <c r="A1571" s="82">
        <v>43922</v>
      </c>
      <c r="C1571" t="s">
        <v>13</v>
      </c>
      <c r="D1571" t="s">
        <v>14</v>
      </c>
      <c r="E1571" t="s">
        <v>15</v>
      </c>
      <c r="F1571" t="s">
        <v>197</v>
      </c>
      <c r="G1571">
        <v>1796</v>
      </c>
      <c r="H1571">
        <v>5.09</v>
      </c>
      <c r="I1571">
        <v>0.28000000000000003</v>
      </c>
      <c r="J1571">
        <f t="shared" si="96"/>
        <v>4.8099999999999996</v>
      </c>
      <c r="K1571" s="84">
        <f t="shared" si="97"/>
        <v>8638.7599999999984</v>
      </c>
      <c r="L1571" s="84">
        <f t="shared" si="98"/>
        <v>4.2566371681415927</v>
      </c>
      <c r="M1571" s="84">
        <f t="shared" si="99"/>
        <v>7644.9203539823002</v>
      </c>
      <c r="N1571" s="85" t="s">
        <v>1047</v>
      </c>
    </row>
    <row r="1572" spans="1:14">
      <c r="A1572" s="82">
        <v>43923</v>
      </c>
      <c r="C1572" t="s">
        <v>13</v>
      </c>
      <c r="D1572" t="s">
        <v>14</v>
      </c>
      <c r="E1572" t="s">
        <v>15</v>
      </c>
      <c r="F1572" t="s">
        <v>197</v>
      </c>
      <c r="G1572">
        <v>2775</v>
      </c>
      <c r="H1572">
        <v>5.09</v>
      </c>
      <c r="I1572">
        <v>0.28000000000000003</v>
      </c>
      <c r="J1572">
        <f t="shared" si="96"/>
        <v>4.8099999999999996</v>
      </c>
      <c r="K1572" s="84">
        <f t="shared" si="97"/>
        <v>13347.749999999998</v>
      </c>
      <c r="L1572" s="84">
        <f t="shared" si="98"/>
        <v>4.2566371681415927</v>
      </c>
      <c r="M1572" s="84">
        <f t="shared" si="99"/>
        <v>11812.16814159292</v>
      </c>
      <c r="N1572" s="85" t="s">
        <v>1047</v>
      </c>
    </row>
    <row r="1573" spans="1:14">
      <c r="A1573" s="82">
        <v>43924</v>
      </c>
      <c r="C1573" t="s">
        <v>13</v>
      </c>
      <c r="D1573" t="s">
        <v>14</v>
      </c>
      <c r="E1573" t="s">
        <v>15</v>
      </c>
      <c r="F1573" t="s">
        <v>197</v>
      </c>
      <c r="G1573">
        <v>3015</v>
      </c>
      <c r="H1573">
        <v>5.09</v>
      </c>
      <c r="I1573">
        <v>0.28000000000000003</v>
      </c>
      <c r="J1573">
        <f t="shared" si="96"/>
        <v>4.8099999999999996</v>
      </c>
      <c r="K1573" s="84">
        <f t="shared" si="97"/>
        <v>14502.15</v>
      </c>
      <c r="L1573" s="84">
        <f t="shared" si="98"/>
        <v>4.2566371681415927</v>
      </c>
      <c r="M1573" s="84">
        <f t="shared" si="99"/>
        <v>12833.761061946901</v>
      </c>
      <c r="N1573" s="85" t="s">
        <v>1047</v>
      </c>
    </row>
    <row r="1574" spans="1:14">
      <c r="A1574" s="82">
        <v>43925</v>
      </c>
      <c r="C1574" t="s">
        <v>13</v>
      </c>
      <c r="D1574" t="s">
        <v>14</v>
      </c>
      <c r="E1574" t="s">
        <v>15</v>
      </c>
      <c r="F1574" t="s">
        <v>197</v>
      </c>
      <c r="G1574">
        <v>255</v>
      </c>
      <c r="H1574">
        <v>5.09</v>
      </c>
      <c r="I1574">
        <v>0.28000000000000003</v>
      </c>
      <c r="J1574">
        <f t="shared" si="96"/>
        <v>4.8099999999999996</v>
      </c>
      <c r="K1574" s="84">
        <f t="shared" si="97"/>
        <v>1226.55</v>
      </c>
      <c r="L1574" s="84">
        <f t="shared" si="98"/>
        <v>4.2566371681415927</v>
      </c>
      <c r="M1574" s="84">
        <f t="shared" si="99"/>
        <v>1085.4424778761061</v>
      </c>
      <c r="N1574" s="85" t="s">
        <v>1047</v>
      </c>
    </row>
    <row r="1575" spans="1:14">
      <c r="A1575" s="82">
        <v>43925</v>
      </c>
      <c r="C1575" t="s">
        <v>13</v>
      </c>
      <c r="D1575" t="s">
        <v>14</v>
      </c>
      <c r="E1575" t="s">
        <v>15</v>
      </c>
      <c r="F1575" t="s">
        <v>197</v>
      </c>
      <c r="G1575">
        <v>2140</v>
      </c>
      <c r="H1575">
        <v>5.09</v>
      </c>
      <c r="I1575">
        <v>0.28000000000000003</v>
      </c>
      <c r="J1575">
        <f t="shared" si="96"/>
        <v>4.8099999999999996</v>
      </c>
      <c r="K1575" s="84">
        <f t="shared" si="97"/>
        <v>10293.4</v>
      </c>
      <c r="L1575" s="84">
        <f t="shared" si="98"/>
        <v>4.2566371681415927</v>
      </c>
      <c r="M1575" s="84">
        <f t="shared" si="99"/>
        <v>9109.2035398230091</v>
      </c>
      <c r="N1575" s="85" t="s">
        <v>1047</v>
      </c>
    </row>
    <row r="1576" spans="1:14">
      <c r="A1576" s="82">
        <v>43926</v>
      </c>
      <c r="C1576" t="s">
        <v>13</v>
      </c>
      <c r="D1576" t="s">
        <v>14</v>
      </c>
      <c r="E1576" t="s">
        <v>15</v>
      </c>
      <c r="F1576" t="s">
        <v>197</v>
      </c>
      <c r="G1576">
        <v>2646</v>
      </c>
      <c r="H1576">
        <v>5.09</v>
      </c>
      <c r="I1576">
        <v>0.28000000000000003</v>
      </c>
      <c r="J1576">
        <f t="shared" si="96"/>
        <v>4.8099999999999996</v>
      </c>
      <c r="K1576" s="84">
        <f t="shared" si="97"/>
        <v>12727.259999999998</v>
      </c>
      <c r="L1576" s="84">
        <f t="shared" si="98"/>
        <v>4.2566371681415927</v>
      </c>
      <c r="M1576" s="84">
        <f t="shared" si="99"/>
        <v>11263.061946902653</v>
      </c>
      <c r="N1576" s="85" t="s">
        <v>1047</v>
      </c>
    </row>
    <row r="1577" spans="1:14">
      <c r="A1577" s="82">
        <v>43927</v>
      </c>
      <c r="C1577" t="s">
        <v>13</v>
      </c>
      <c r="D1577" t="s">
        <v>14</v>
      </c>
      <c r="E1577" t="s">
        <v>15</v>
      </c>
      <c r="F1577" t="s">
        <v>197</v>
      </c>
      <c r="G1577">
        <v>1272</v>
      </c>
      <c r="H1577">
        <v>5.09</v>
      </c>
      <c r="I1577">
        <v>0.28000000000000003</v>
      </c>
      <c r="J1577">
        <f t="shared" si="96"/>
        <v>4.8099999999999996</v>
      </c>
      <c r="K1577" s="84">
        <f t="shared" si="97"/>
        <v>6118.32</v>
      </c>
      <c r="L1577" s="84">
        <f t="shared" si="98"/>
        <v>4.2566371681415927</v>
      </c>
      <c r="M1577" s="84">
        <f t="shared" si="99"/>
        <v>5414.4424778761058</v>
      </c>
      <c r="N1577" s="85" t="s">
        <v>1047</v>
      </c>
    </row>
    <row r="1578" spans="1:14">
      <c r="A1578" s="82">
        <v>43928</v>
      </c>
      <c r="C1578" t="s">
        <v>13</v>
      </c>
      <c r="D1578" t="s">
        <v>14</v>
      </c>
      <c r="E1578" t="s">
        <v>15</v>
      </c>
      <c r="F1578" t="s">
        <v>197</v>
      </c>
      <c r="G1578">
        <v>913</v>
      </c>
      <c r="H1578">
        <v>5.09</v>
      </c>
      <c r="I1578">
        <v>0.28000000000000003</v>
      </c>
      <c r="J1578">
        <f t="shared" si="96"/>
        <v>4.8099999999999996</v>
      </c>
      <c r="K1578" s="84">
        <f t="shared" si="97"/>
        <v>4391.53</v>
      </c>
      <c r="L1578" s="84">
        <f t="shared" si="98"/>
        <v>4.2566371681415927</v>
      </c>
      <c r="M1578" s="84">
        <f t="shared" si="99"/>
        <v>3886.3097345132742</v>
      </c>
      <c r="N1578" s="85" t="s">
        <v>1047</v>
      </c>
    </row>
    <row r="1579" spans="1:14">
      <c r="A1579" s="82">
        <v>43929</v>
      </c>
      <c r="C1579" t="s">
        <v>13</v>
      </c>
      <c r="D1579" t="s">
        <v>14</v>
      </c>
      <c r="E1579" t="s">
        <v>15</v>
      </c>
      <c r="F1579" t="s">
        <v>197</v>
      </c>
      <c r="G1579">
        <v>1453</v>
      </c>
      <c r="H1579">
        <v>5.09</v>
      </c>
      <c r="I1579">
        <v>0.28000000000000003</v>
      </c>
      <c r="J1579">
        <f t="shared" si="96"/>
        <v>4.8099999999999996</v>
      </c>
      <c r="K1579" s="84">
        <f t="shared" si="97"/>
        <v>6988.9299999999994</v>
      </c>
      <c r="L1579" s="84">
        <f t="shared" si="98"/>
        <v>4.2566371681415927</v>
      </c>
      <c r="M1579" s="84">
        <f t="shared" si="99"/>
        <v>6184.8938053097345</v>
      </c>
      <c r="N1579" s="85" t="s">
        <v>1047</v>
      </c>
    </row>
    <row r="1580" spans="1:14">
      <c r="A1580" s="82">
        <v>43931</v>
      </c>
      <c r="C1580" t="s">
        <v>13</v>
      </c>
      <c r="D1580" t="s">
        <v>14</v>
      </c>
      <c r="E1580" t="s">
        <v>15</v>
      </c>
      <c r="F1580" t="s">
        <v>197</v>
      </c>
      <c r="G1580">
        <v>1040</v>
      </c>
      <c r="H1580">
        <v>5.09</v>
      </c>
      <c r="I1580">
        <v>0.28000000000000003</v>
      </c>
      <c r="J1580">
        <f t="shared" si="96"/>
        <v>4.8099999999999996</v>
      </c>
      <c r="K1580" s="84">
        <f t="shared" si="97"/>
        <v>5002.3999999999996</v>
      </c>
      <c r="L1580" s="84">
        <f t="shared" si="98"/>
        <v>4.2566371681415927</v>
      </c>
      <c r="M1580" s="84">
        <f t="shared" si="99"/>
        <v>4426.9026548672564</v>
      </c>
      <c r="N1580" s="85" t="s">
        <v>1047</v>
      </c>
    </row>
    <row r="1581" spans="1:14">
      <c r="A1581" s="82">
        <v>43932</v>
      </c>
      <c r="C1581" t="s">
        <v>13</v>
      </c>
      <c r="D1581" t="s">
        <v>14</v>
      </c>
      <c r="E1581" t="s">
        <v>15</v>
      </c>
      <c r="F1581" t="s">
        <v>197</v>
      </c>
      <c r="G1581">
        <v>2313</v>
      </c>
      <c r="H1581">
        <v>5.09</v>
      </c>
      <c r="I1581">
        <v>0.28000000000000003</v>
      </c>
      <c r="J1581">
        <f t="shared" si="96"/>
        <v>4.8099999999999996</v>
      </c>
      <c r="K1581" s="84">
        <f t="shared" si="97"/>
        <v>11125.529999999999</v>
      </c>
      <c r="L1581" s="84">
        <f t="shared" si="98"/>
        <v>4.2566371681415927</v>
      </c>
      <c r="M1581" s="84">
        <f t="shared" si="99"/>
        <v>9845.6017699115037</v>
      </c>
      <c r="N1581" s="85" t="s">
        <v>1047</v>
      </c>
    </row>
    <row r="1582" spans="1:14">
      <c r="A1582" s="82">
        <v>43933</v>
      </c>
      <c r="C1582" t="s">
        <v>13</v>
      </c>
      <c r="D1582" t="s">
        <v>14</v>
      </c>
      <c r="E1582" t="s">
        <v>15</v>
      </c>
      <c r="F1582" t="s">
        <v>197</v>
      </c>
      <c r="G1582">
        <v>2130</v>
      </c>
      <c r="H1582">
        <v>5.09</v>
      </c>
      <c r="I1582">
        <v>0.28000000000000003</v>
      </c>
      <c r="J1582">
        <f t="shared" si="96"/>
        <v>4.8099999999999996</v>
      </c>
      <c r="K1582" s="84">
        <f t="shared" si="97"/>
        <v>10245.299999999999</v>
      </c>
      <c r="L1582" s="84">
        <f t="shared" si="98"/>
        <v>4.2566371681415927</v>
      </c>
      <c r="M1582" s="84">
        <f t="shared" si="99"/>
        <v>9066.6371681415931</v>
      </c>
      <c r="N1582" s="85" t="s">
        <v>1047</v>
      </c>
    </row>
    <row r="1583" spans="1:14">
      <c r="A1583" s="82">
        <v>43934</v>
      </c>
      <c r="C1583" t="s">
        <v>13</v>
      </c>
      <c r="D1583" t="s">
        <v>14</v>
      </c>
      <c r="E1583" t="s">
        <v>15</v>
      </c>
      <c r="F1583" t="s">
        <v>197</v>
      </c>
      <c r="G1583">
        <v>1901</v>
      </c>
      <c r="H1583">
        <v>5.09</v>
      </c>
      <c r="I1583">
        <v>0.28000000000000003</v>
      </c>
      <c r="J1583">
        <f t="shared" si="96"/>
        <v>4.8099999999999996</v>
      </c>
      <c r="K1583" s="84">
        <f t="shared" si="97"/>
        <v>9143.81</v>
      </c>
      <c r="L1583" s="84">
        <f t="shared" si="98"/>
        <v>4.2566371681415927</v>
      </c>
      <c r="M1583" s="84">
        <f t="shared" si="99"/>
        <v>8091.8672566371679</v>
      </c>
      <c r="N1583" s="85" t="s">
        <v>1047</v>
      </c>
    </row>
    <row r="1584" spans="1:14">
      <c r="A1584" s="82">
        <v>43935</v>
      </c>
      <c r="C1584" t="s">
        <v>13</v>
      </c>
      <c r="D1584" t="s">
        <v>14</v>
      </c>
      <c r="E1584" t="s">
        <v>15</v>
      </c>
      <c r="F1584" t="s">
        <v>197</v>
      </c>
      <c r="G1584">
        <v>2319</v>
      </c>
      <c r="H1584">
        <v>5.09</v>
      </c>
      <c r="I1584">
        <v>0.28000000000000003</v>
      </c>
      <c r="J1584">
        <f t="shared" si="96"/>
        <v>4.8099999999999996</v>
      </c>
      <c r="K1584" s="84">
        <f t="shared" si="97"/>
        <v>11154.39</v>
      </c>
      <c r="L1584" s="84">
        <f t="shared" si="98"/>
        <v>4.2566371681415927</v>
      </c>
      <c r="M1584" s="84">
        <f t="shared" si="99"/>
        <v>9871.141592920354</v>
      </c>
      <c r="N1584" s="85" t="s">
        <v>1047</v>
      </c>
    </row>
    <row r="1585" spans="1:14">
      <c r="A1585" s="82">
        <v>43936</v>
      </c>
      <c r="C1585" t="s">
        <v>13</v>
      </c>
      <c r="D1585" t="s">
        <v>14</v>
      </c>
      <c r="E1585" t="s">
        <v>15</v>
      </c>
      <c r="F1585" t="s">
        <v>197</v>
      </c>
      <c r="G1585">
        <v>2351</v>
      </c>
      <c r="H1585">
        <v>5.09</v>
      </c>
      <c r="I1585">
        <v>0.28000000000000003</v>
      </c>
      <c r="J1585">
        <f t="shared" si="96"/>
        <v>4.8099999999999996</v>
      </c>
      <c r="K1585" s="84">
        <f t="shared" si="97"/>
        <v>11308.31</v>
      </c>
      <c r="L1585" s="84">
        <f t="shared" si="98"/>
        <v>4.2566371681415927</v>
      </c>
      <c r="M1585" s="84">
        <f t="shared" si="99"/>
        <v>10007.353982300885</v>
      </c>
      <c r="N1585" s="85" t="s">
        <v>1047</v>
      </c>
    </row>
    <row r="1586" spans="1:14">
      <c r="A1586" s="82">
        <v>43911</v>
      </c>
      <c r="C1586" t="s">
        <v>13</v>
      </c>
      <c r="D1586" t="s">
        <v>14</v>
      </c>
      <c r="E1586" t="s">
        <v>15</v>
      </c>
      <c r="F1586" t="s">
        <v>149</v>
      </c>
      <c r="G1586">
        <v>394</v>
      </c>
      <c r="H1586">
        <v>5.09</v>
      </c>
      <c r="I1586">
        <v>0.28000000000000003</v>
      </c>
      <c r="J1586">
        <f t="shared" si="96"/>
        <v>4.8099999999999996</v>
      </c>
      <c r="K1586" s="84">
        <f t="shared" si="97"/>
        <v>1895.1399999999999</v>
      </c>
      <c r="L1586" s="84">
        <f t="shared" si="98"/>
        <v>4.2566371681415927</v>
      </c>
      <c r="M1586" s="84">
        <f t="shared" si="99"/>
        <v>1677.1150442477874</v>
      </c>
      <c r="N1586" s="85" t="s">
        <v>1047</v>
      </c>
    </row>
    <row r="1587" spans="1:14">
      <c r="A1587" s="82">
        <v>43911</v>
      </c>
      <c r="C1587" t="s">
        <v>13</v>
      </c>
      <c r="D1587" t="s">
        <v>14</v>
      </c>
      <c r="E1587" t="s">
        <v>15</v>
      </c>
      <c r="F1587" t="s">
        <v>149</v>
      </c>
      <c r="G1587">
        <v>2859</v>
      </c>
      <c r="H1587">
        <v>5.09</v>
      </c>
      <c r="I1587">
        <v>0.28000000000000003</v>
      </c>
      <c r="J1587">
        <f t="shared" si="96"/>
        <v>4.8099999999999996</v>
      </c>
      <c r="K1587" s="84">
        <f t="shared" si="97"/>
        <v>13751.789999999999</v>
      </c>
      <c r="L1587" s="84">
        <f t="shared" si="98"/>
        <v>4.2566371681415927</v>
      </c>
      <c r="M1587" s="84">
        <f t="shared" si="99"/>
        <v>12169.725663716814</v>
      </c>
      <c r="N1587" s="85" t="s">
        <v>1047</v>
      </c>
    </row>
    <row r="1588" spans="1:14">
      <c r="A1588" s="82">
        <v>43912</v>
      </c>
      <c r="C1588" t="s">
        <v>13</v>
      </c>
      <c r="D1588" t="s">
        <v>14</v>
      </c>
      <c r="E1588" t="s">
        <v>15</v>
      </c>
      <c r="F1588" t="s">
        <v>149</v>
      </c>
      <c r="G1588">
        <v>476</v>
      </c>
      <c r="H1588">
        <v>5.09</v>
      </c>
      <c r="I1588">
        <v>0.28000000000000003</v>
      </c>
      <c r="J1588">
        <f t="shared" si="96"/>
        <v>4.8099999999999996</v>
      </c>
      <c r="K1588" s="84">
        <f t="shared" si="97"/>
        <v>2289.56</v>
      </c>
      <c r="L1588" s="84">
        <f t="shared" si="98"/>
        <v>4.2566371681415927</v>
      </c>
      <c r="M1588" s="84">
        <f t="shared" si="99"/>
        <v>2026.159292035398</v>
      </c>
      <c r="N1588" s="85" t="s">
        <v>1047</v>
      </c>
    </row>
    <row r="1589" spans="1:14">
      <c r="A1589" s="82">
        <v>43912</v>
      </c>
      <c r="C1589" t="s">
        <v>13</v>
      </c>
      <c r="D1589" t="s">
        <v>14</v>
      </c>
      <c r="E1589" t="s">
        <v>15</v>
      </c>
      <c r="F1589" t="s">
        <v>149</v>
      </c>
      <c r="G1589">
        <v>3296</v>
      </c>
      <c r="H1589">
        <v>5.09</v>
      </c>
      <c r="I1589">
        <v>0.28000000000000003</v>
      </c>
      <c r="J1589">
        <f t="shared" si="96"/>
        <v>4.8099999999999996</v>
      </c>
      <c r="K1589" s="84">
        <f t="shared" si="97"/>
        <v>15853.759999999998</v>
      </c>
      <c r="L1589" s="84">
        <f t="shared" si="98"/>
        <v>4.2566371681415927</v>
      </c>
      <c r="M1589" s="84">
        <f t="shared" si="99"/>
        <v>14029.87610619469</v>
      </c>
      <c r="N1589" s="85" t="s">
        <v>1047</v>
      </c>
    </row>
    <row r="1590" spans="1:14">
      <c r="A1590" s="82">
        <v>43913</v>
      </c>
      <c r="C1590" t="s">
        <v>13</v>
      </c>
      <c r="D1590" t="s">
        <v>14</v>
      </c>
      <c r="E1590" t="s">
        <v>15</v>
      </c>
      <c r="F1590" t="s">
        <v>149</v>
      </c>
      <c r="G1590">
        <v>417</v>
      </c>
      <c r="H1590">
        <v>5.09</v>
      </c>
      <c r="I1590">
        <v>0.28000000000000003</v>
      </c>
      <c r="J1590">
        <f t="shared" si="96"/>
        <v>4.8099999999999996</v>
      </c>
      <c r="K1590" s="84">
        <f t="shared" si="97"/>
        <v>2005.7699999999998</v>
      </c>
      <c r="L1590" s="84">
        <f t="shared" si="98"/>
        <v>4.2566371681415927</v>
      </c>
      <c r="M1590" s="84">
        <f t="shared" si="99"/>
        <v>1775.017699115044</v>
      </c>
      <c r="N1590" s="85" t="s">
        <v>1047</v>
      </c>
    </row>
    <row r="1591" spans="1:14">
      <c r="A1591" s="82">
        <v>43913</v>
      </c>
      <c r="C1591" t="s">
        <v>13</v>
      </c>
      <c r="D1591" t="s">
        <v>14</v>
      </c>
      <c r="E1591" t="s">
        <v>15</v>
      </c>
      <c r="F1591" t="s">
        <v>149</v>
      </c>
      <c r="G1591">
        <v>2578</v>
      </c>
      <c r="H1591">
        <v>5.09</v>
      </c>
      <c r="I1591">
        <v>0.28000000000000003</v>
      </c>
      <c r="J1591">
        <f t="shared" si="96"/>
        <v>4.8099999999999996</v>
      </c>
      <c r="K1591" s="84">
        <f t="shared" si="97"/>
        <v>12400.179999999998</v>
      </c>
      <c r="L1591" s="84">
        <f t="shared" si="98"/>
        <v>4.2566371681415927</v>
      </c>
      <c r="M1591" s="84">
        <f t="shared" si="99"/>
        <v>10973.610619469026</v>
      </c>
      <c r="N1591" s="85" t="s">
        <v>1047</v>
      </c>
    </row>
    <row r="1592" spans="1:14">
      <c r="A1592" s="82">
        <v>43914</v>
      </c>
      <c r="C1592" t="s">
        <v>13</v>
      </c>
      <c r="D1592" t="s">
        <v>14</v>
      </c>
      <c r="E1592" t="s">
        <v>15</v>
      </c>
      <c r="F1592" t="s">
        <v>149</v>
      </c>
      <c r="G1592">
        <v>3318</v>
      </c>
      <c r="H1592">
        <v>5.09</v>
      </c>
      <c r="I1592">
        <v>0.28000000000000003</v>
      </c>
      <c r="J1592">
        <f t="shared" si="96"/>
        <v>4.8099999999999996</v>
      </c>
      <c r="K1592" s="84">
        <f t="shared" si="97"/>
        <v>15959.579999999998</v>
      </c>
      <c r="L1592" s="84">
        <f t="shared" si="98"/>
        <v>4.2566371681415927</v>
      </c>
      <c r="M1592" s="84">
        <f t="shared" si="99"/>
        <v>14123.522123893805</v>
      </c>
      <c r="N1592" s="85" t="s">
        <v>1047</v>
      </c>
    </row>
    <row r="1593" spans="1:14">
      <c r="A1593" s="82">
        <v>43914</v>
      </c>
      <c r="C1593" t="s">
        <v>13</v>
      </c>
      <c r="D1593" t="s">
        <v>14</v>
      </c>
      <c r="E1593" t="s">
        <v>15</v>
      </c>
      <c r="F1593" t="s">
        <v>149</v>
      </c>
      <c r="G1593">
        <v>686</v>
      </c>
      <c r="H1593">
        <v>5.09</v>
      </c>
      <c r="I1593">
        <v>0.28000000000000003</v>
      </c>
      <c r="J1593">
        <f t="shared" si="96"/>
        <v>4.8099999999999996</v>
      </c>
      <c r="K1593" s="84">
        <f t="shared" si="97"/>
        <v>3299.66</v>
      </c>
      <c r="L1593" s="84">
        <f t="shared" si="98"/>
        <v>4.2566371681415927</v>
      </c>
      <c r="M1593" s="84">
        <f t="shared" si="99"/>
        <v>2920.0530973451328</v>
      </c>
      <c r="N1593" s="85" t="s">
        <v>1047</v>
      </c>
    </row>
    <row r="1594" spans="1:14">
      <c r="A1594" s="82">
        <v>43915</v>
      </c>
      <c r="C1594" t="s">
        <v>13</v>
      </c>
      <c r="D1594" t="s">
        <v>14</v>
      </c>
      <c r="E1594" t="s">
        <v>15</v>
      </c>
      <c r="F1594" t="s">
        <v>149</v>
      </c>
      <c r="G1594">
        <v>228</v>
      </c>
      <c r="H1594">
        <v>5.09</v>
      </c>
      <c r="I1594">
        <v>0.28000000000000003</v>
      </c>
      <c r="J1594">
        <f t="shared" si="96"/>
        <v>4.8099999999999996</v>
      </c>
      <c r="K1594" s="84">
        <f t="shared" si="97"/>
        <v>1096.6799999999998</v>
      </c>
      <c r="L1594" s="84">
        <f t="shared" si="98"/>
        <v>4.2566371681415927</v>
      </c>
      <c r="M1594" s="84">
        <f t="shared" si="99"/>
        <v>970.51327433628308</v>
      </c>
      <c r="N1594" s="85" t="s">
        <v>1047</v>
      </c>
    </row>
    <row r="1595" spans="1:14">
      <c r="A1595" s="82">
        <v>43915</v>
      </c>
      <c r="C1595" t="s">
        <v>13</v>
      </c>
      <c r="D1595" t="s">
        <v>14</v>
      </c>
      <c r="E1595" t="s">
        <v>15</v>
      </c>
      <c r="F1595" t="s">
        <v>149</v>
      </c>
      <c r="G1595">
        <v>121</v>
      </c>
      <c r="H1595">
        <v>5.09</v>
      </c>
      <c r="I1595">
        <v>0.28000000000000003</v>
      </c>
      <c r="J1595">
        <f t="shared" si="96"/>
        <v>4.8099999999999996</v>
      </c>
      <c r="K1595" s="84">
        <f t="shared" si="97"/>
        <v>582.01</v>
      </c>
      <c r="L1595" s="84">
        <f t="shared" si="98"/>
        <v>4.2566371681415927</v>
      </c>
      <c r="M1595" s="84">
        <f t="shared" si="99"/>
        <v>515.05309734513276</v>
      </c>
      <c r="N1595" s="85" t="s">
        <v>1047</v>
      </c>
    </row>
    <row r="1596" spans="1:14">
      <c r="A1596" s="82">
        <v>43915</v>
      </c>
      <c r="C1596" t="s">
        <v>13</v>
      </c>
      <c r="D1596" t="s">
        <v>14</v>
      </c>
      <c r="E1596" t="s">
        <v>15</v>
      </c>
      <c r="F1596" t="s">
        <v>149</v>
      </c>
      <c r="G1596">
        <v>132</v>
      </c>
      <c r="H1596">
        <v>5.09</v>
      </c>
      <c r="I1596">
        <v>0.28000000000000003</v>
      </c>
      <c r="J1596">
        <f t="shared" si="96"/>
        <v>4.8099999999999996</v>
      </c>
      <c r="K1596" s="84">
        <f t="shared" si="97"/>
        <v>634.91999999999996</v>
      </c>
      <c r="L1596" s="84">
        <f t="shared" si="98"/>
        <v>4.2566371681415927</v>
      </c>
      <c r="M1596" s="84">
        <f t="shared" si="99"/>
        <v>561.87610619469024</v>
      </c>
      <c r="N1596" s="85" t="s">
        <v>1047</v>
      </c>
    </row>
    <row r="1597" spans="1:14">
      <c r="A1597" s="82">
        <v>43915</v>
      </c>
      <c r="C1597" t="s">
        <v>13</v>
      </c>
      <c r="D1597" t="s">
        <v>14</v>
      </c>
      <c r="E1597" t="s">
        <v>15</v>
      </c>
      <c r="F1597" t="s">
        <v>149</v>
      </c>
      <c r="G1597">
        <v>1077</v>
      </c>
      <c r="H1597">
        <v>5.09</v>
      </c>
      <c r="I1597">
        <v>0.28000000000000003</v>
      </c>
      <c r="J1597">
        <f t="shared" si="96"/>
        <v>4.8099999999999996</v>
      </c>
      <c r="K1597" s="84">
        <f t="shared" si="97"/>
        <v>5180.37</v>
      </c>
      <c r="L1597" s="84">
        <f t="shared" si="98"/>
        <v>4.2566371681415927</v>
      </c>
      <c r="M1597" s="84">
        <f t="shared" si="99"/>
        <v>4584.3982300884954</v>
      </c>
      <c r="N1597" s="85" t="s">
        <v>1047</v>
      </c>
    </row>
    <row r="1598" spans="1:14">
      <c r="A1598" s="82">
        <v>43915</v>
      </c>
      <c r="C1598" t="s">
        <v>13</v>
      </c>
      <c r="D1598" t="s">
        <v>14</v>
      </c>
      <c r="E1598" t="s">
        <v>15</v>
      </c>
      <c r="F1598" t="s">
        <v>149</v>
      </c>
      <c r="G1598">
        <v>1796</v>
      </c>
      <c r="H1598">
        <v>5.09</v>
      </c>
      <c r="I1598">
        <v>0.28000000000000003</v>
      </c>
      <c r="J1598">
        <f t="shared" si="96"/>
        <v>4.8099999999999996</v>
      </c>
      <c r="K1598" s="84">
        <f t="shared" si="97"/>
        <v>8638.7599999999984</v>
      </c>
      <c r="L1598" s="84">
        <f t="shared" si="98"/>
        <v>4.2566371681415927</v>
      </c>
      <c r="M1598" s="84">
        <f t="shared" si="99"/>
        <v>7644.9203539823002</v>
      </c>
      <c r="N1598" s="85" t="s">
        <v>1047</v>
      </c>
    </row>
    <row r="1599" spans="1:14">
      <c r="A1599" s="82">
        <v>43916</v>
      </c>
      <c r="C1599" t="s">
        <v>13</v>
      </c>
      <c r="D1599" t="s">
        <v>14</v>
      </c>
      <c r="E1599" t="s">
        <v>15</v>
      </c>
      <c r="F1599" t="s">
        <v>149</v>
      </c>
      <c r="G1599">
        <v>499</v>
      </c>
      <c r="H1599">
        <v>5.09</v>
      </c>
      <c r="I1599">
        <v>0.28000000000000003</v>
      </c>
      <c r="J1599">
        <f t="shared" si="96"/>
        <v>4.8099999999999996</v>
      </c>
      <c r="K1599" s="84">
        <f t="shared" si="97"/>
        <v>2400.1899999999996</v>
      </c>
      <c r="L1599" s="84">
        <f t="shared" si="98"/>
        <v>4.2566371681415927</v>
      </c>
      <c r="M1599" s="84">
        <f t="shared" si="99"/>
        <v>2124.0619469026547</v>
      </c>
      <c r="N1599" s="85" t="s">
        <v>1047</v>
      </c>
    </row>
    <row r="1600" spans="1:14">
      <c r="A1600" s="82">
        <v>43916</v>
      </c>
      <c r="C1600" t="s">
        <v>13</v>
      </c>
      <c r="D1600" t="s">
        <v>14</v>
      </c>
      <c r="E1600" t="s">
        <v>15</v>
      </c>
      <c r="F1600" t="s">
        <v>149</v>
      </c>
      <c r="G1600">
        <v>843</v>
      </c>
      <c r="H1600">
        <v>5.09</v>
      </c>
      <c r="I1600">
        <v>0.28000000000000003</v>
      </c>
      <c r="J1600">
        <f t="shared" si="96"/>
        <v>4.8099999999999996</v>
      </c>
      <c r="K1600" s="84">
        <f t="shared" si="97"/>
        <v>4054.8299999999995</v>
      </c>
      <c r="L1600" s="84">
        <f t="shared" si="98"/>
        <v>4.2566371681415927</v>
      </c>
      <c r="M1600" s="84">
        <f t="shared" si="99"/>
        <v>3588.3451327433627</v>
      </c>
      <c r="N1600" s="85" t="s">
        <v>1047</v>
      </c>
    </row>
    <row r="1601" spans="1:14">
      <c r="A1601" s="82">
        <v>43916</v>
      </c>
      <c r="C1601" t="s">
        <v>13</v>
      </c>
      <c r="D1601" t="s">
        <v>14</v>
      </c>
      <c r="E1601" t="s">
        <v>15</v>
      </c>
      <c r="F1601" t="s">
        <v>149</v>
      </c>
      <c r="G1601">
        <v>2645</v>
      </c>
      <c r="H1601">
        <v>5.09</v>
      </c>
      <c r="I1601">
        <v>0.28000000000000003</v>
      </c>
      <c r="J1601">
        <f t="shared" si="96"/>
        <v>4.8099999999999996</v>
      </c>
      <c r="K1601" s="84">
        <f t="shared" si="97"/>
        <v>12722.449999999999</v>
      </c>
      <c r="L1601" s="84">
        <f t="shared" si="98"/>
        <v>4.2566371681415927</v>
      </c>
      <c r="M1601" s="84">
        <f t="shared" si="99"/>
        <v>11258.805309734513</v>
      </c>
      <c r="N1601" s="85" t="s">
        <v>1047</v>
      </c>
    </row>
    <row r="1602" spans="1:14">
      <c r="A1602" s="82">
        <v>43917</v>
      </c>
      <c r="C1602" t="s">
        <v>13</v>
      </c>
      <c r="D1602" t="s">
        <v>14</v>
      </c>
      <c r="E1602" t="s">
        <v>15</v>
      </c>
      <c r="F1602" t="s">
        <v>149</v>
      </c>
      <c r="G1602">
        <v>198</v>
      </c>
      <c r="H1602">
        <v>5.09</v>
      </c>
      <c r="I1602">
        <v>0.28000000000000003</v>
      </c>
      <c r="J1602">
        <f t="shared" si="96"/>
        <v>4.8099999999999996</v>
      </c>
      <c r="K1602" s="84">
        <f t="shared" si="97"/>
        <v>952.37999999999988</v>
      </c>
      <c r="L1602" s="84">
        <f t="shared" si="98"/>
        <v>4.2566371681415927</v>
      </c>
      <c r="M1602" s="84">
        <f t="shared" si="99"/>
        <v>842.81415929203536</v>
      </c>
      <c r="N1602" s="85" t="s">
        <v>1047</v>
      </c>
    </row>
    <row r="1603" spans="1:14">
      <c r="A1603" s="82">
        <v>43917</v>
      </c>
      <c r="C1603" t="s">
        <v>13</v>
      </c>
      <c r="D1603" t="s">
        <v>14</v>
      </c>
      <c r="E1603" t="s">
        <v>15</v>
      </c>
      <c r="F1603" t="s">
        <v>149</v>
      </c>
      <c r="G1603">
        <v>2536</v>
      </c>
      <c r="H1603">
        <v>5.09</v>
      </c>
      <c r="I1603">
        <v>0.28000000000000003</v>
      </c>
      <c r="J1603">
        <f t="shared" ref="J1603:J1666" si="100">H1603-I1603</f>
        <v>4.8099999999999996</v>
      </c>
      <c r="K1603" s="84">
        <f t="shared" ref="K1603:K1666" si="101">J1603*G1603</f>
        <v>12198.16</v>
      </c>
      <c r="L1603" s="84">
        <f t="shared" ref="L1603:L1666" si="102">J1603/1.13</f>
        <v>4.2566371681415927</v>
      </c>
      <c r="M1603" s="84">
        <f t="shared" ref="M1603:M1666" si="103">L1603*G1603</f>
        <v>10794.831858407078</v>
      </c>
      <c r="N1603" s="85" t="s">
        <v>1047</v>
      </c>
    </row>
    <row r="1604" spans="1:14">
      <c r="A1604" s="82">
        <v>43917</v>
      </c>
      <c r="C1604" t="s">
        <v>13</v>
      </c>
      <c r="D1604" t="s">
        <v>14</v>
      </c>
      <c r="E1604" t="s">
        <v>15</v>
      </c>
      <c r="F1604" t="s">
        <v>149</v>
      </c>
      <c r="G1604">
        <v>8214</v>
      </c>
      <c r="H1604">
        <v>5.09</v>
      </c>
      <c r="I1604">
        <v>0.28000000000000003</v>
      </c>
      <c r="J1604">
        <f t="shared" si="100"/>
        <v>4.8099999999999996</v>
      </c>
      <c r="K1604" s="84">
        <f t="shared" si="101"/>
        <v>39509.339999999997</v>
      </c>
      <c r="L1604" s="84">
        <f t="shared" si="102"/>
        <v>4.2566371681415927</v>
      </c>
      <c r="M1604" s="84">
        <f t="shared" si="103"/>
        <v>34964.017699115044</v>
      </c>
      <c r="N1604" s="85" t="s">
        <v>1047</v>
      </c>
    </row>
    <row r="1605" spans="1:14">
      <c r="A1605" s="82">
        <v>43918</v>
      </c>
      <c r="C1605" t="s">
        <v>13</v>
      </c>
      <c r="D1605" t="s">
        <v>14</v>
      </c>
      <c r="E1605" t="s">
        <v>15</v>
      </c>
      <c r="F1605" t="s">
        <v>149</v>
      </c>
      <c r="G1605">
        <v>1018</v>
      </c>
      <c r="H1605">
        <v>5.09</v>
      </c>
      <c r="I1605">
        <v>0.28000000000000003</v>
      </c>
      <c r="J1605">
        <f t="shared" si="100"/>
        <v>4.8099999999999996</v>
      </c>
      <c r="K1605" s="84">
        <f t="shared" si="101"/>
        <v>4896.58</v>
      </c>
      <c r="L1605" s="84">
        <f t="shared" si="102"/>
        <v>4.2566371681415927</v>
      </c>
      <c r="M1605" s="84">
        <f t="shared" si="103"/>
        <v>4333.2566371681414</v>
      </c>
      <c r="N1605" s="85" t="s">
        <v>1047</v>
      </c>
    </row>
    <row r="1606" spans="1:14">
      <c r="A1606" s="82">
        <v>43918</v>
      </c>
      <c r="C1606" t="s">
        <v>13</v>
      </c>
      <c r="D1606" t="s">
        <v>14</v>
      </c>
      <c r="E1606" t="s">
        <v>15</v>
      </c>
      <c r="F1606" t="s">
        <v>149</v>
      </c>
      <c r="G1606">
        <v>3732</v>
      </c>
      <c r="H1606">
        <v>5.09</v>
      </c>
      <c r="I1606">
        <v>0.28000000000000003</v>
      </c>
      <c r="J1606">
        <f t="shared" si="100"/>
        <v>4.8099999999999996</v>
      </c>
      <c r="K1606" s="84">
        <f t="shared" si="101"/>
        <v>17950.919999999998</v>
      </c>
      <c r="L1606" s="84">
        <f t="shared" si="102"/>
        <v>4.2566371681415927</v>
      </c>
      <c r="M1606" s="84">
        <f t="shared" si="103"/>
        <v>15885.769911504423</v>
      </c>
      <c r="N1606" s="85" t="s">
        <v>1047</v>
      </c>
    </row>
    <row r="1607" spans="1:14">
      <c r="A1607" s="82">
        <v>43918</v>
      </c>
      <c r="C1607" t="s">
        <v>13</v>
      </c>
      <c r="D1607" t="s">
        <v>14</v>
      </c>
      <c r="E1607" t="s">
        <v>15</v>
      </c>
      <c r="F1607" t="s">
        <v>149</v>
      </c>
      <c r="G1607">
        <v>1354</v>
      </c>
      <c r="H1607">
        <v>5.09</v>
      </c>
      <c r="I1607">
        <v>0.28000000000000003</v>
      </c>
      <c r="J1607">
        <f t="shared" si="100"/>
        <v>4.8099999999999996</v>
      </c>
      <c r="K1607" s="84">
        <f t="shared" si="101"/>
        <v>6512.74</v>
      </c>
      <c r="L1607" s="84">
        <f t="shared" si="102"/>
        <v>4.2566371681415927</v>
      </c>
      <c r="M1607" s="84">
        <f t="shared" si="103"/>
        <v>5763.4867256637162</v>
      </c>
      <c r="N1607" s="85" t="s">
        <v>1047</v>
      </c>
    </row>
    <row r="1608" spans="1:14">
      <c r="A1608" s="82">
        <v>43918</v>
      </c>
      <c r="C1608" t="s">
        <v>13</v>
      </c>
      <c r="D1608" t="s">
        <v>14</v>
      </c>
      <c r="E1608" t="s">
        <v>15</v>
      </c>
      <c r="F1608" t="s">
        <v>149</v>
      </c>
      <c r="G1608">
        <v>1546</v>
      </c>
      <c r="H1608">
        <v>5.09</v>
      </c>
      <c r="I1608">
        <v>0.28000000000000003</v>
      </c>
      <c r="J1608">
        <f t="shared" si="100"/>
        <v>4.8099999999999996</v>
      </c>
      <c r="K1608" s="84">
        <f t="shared" si="101"/>
        <v>7436.2599999999993</v>
      </c>
      <c r="L1608" s="84">
        <f t="shared" si="102"/>
        <v>4.2566371681415927</v>
      </c>
      <c r="M1608" s="84">
        <f t="shared" si="103"/>
        <v>6580.7610619469024</v>
      </c>
      <c r="N1608" s="85" t="s">
        <v>1047</v>
      </c>
    </row>
    <row r="1609" spans="1:14">
      <c r="A1609" s="82">
        <v>43918</v>
      </c>
      <c r="C1609" t="s">
        <v>13</v>
      </c>
      <c r="D1609" t="s">
        <v>14</v>
      </c>
      <c r="E1609" t="s">
        <v>15</v>
      </c>
      <c r="F1609" t="s">
        <v>149</v>
      </c>
      <c r="G1609">
        <v>3372</v>
      </c>
      <c r="H1609">
        <v>5.09</v>
      </c>
      <c r="I1609">
        <v>0.28000000000000003</v>
      </c>
      <c r="J1609">
        <f t="shared" si="100"/>
        <v>4.8099999999999996</v>
      </c>
      <c r="K1609" s="84">
        <f t="shared" si="101"/>
        <v>16219.319999999998</v>
      </c>
      <c r="L1609" s="84">
        <f t="shared" si="102"/>
        <v>4.2566371681415927</v>
      </c>
      <c r="M1609" s="84">
        <f t="shared" si="103"/>
        <v>14353.380530973451</v>
      </c>
      <c r="N1609" s="85" t="s">
        <v>1047</v>
      </c>
    </row>
    <row r="1610" spans="1:14">
      <c r="A1610" s="82">
        <v>43919</v>
      </c>
      <c r="C1610" t="s">
        <v>13</v>
      </c>
      <c r="D1610" t="s">
        <v>14</v>
      </c>
      <c r="E1610" t="s">
        <v>15</v>
      </c>
      <c r="F1610" t="s">
        <v>149</v>
      </c>
      <c r="G1610">
        <v>4083</v>
      </c>
      <c r="H1610">
        <v>5.09</v>
      </c>
      <c r="I1610">
        <v>0.28000000000000003</v>
      </c>
      <c r="J1610">
        <f t="shared" si="100"/>
        <v>4.8099999999999996</v>
      </c>
      <c r="K1610" s="84">
        <f t="shared" si="101"/>
        <v>19639.23</v>
      </c>
      <c r="L1610" s="84">
        <f t="shared" si="102"/>
        <v>4.2566371681415927</v>
      </c>
      <c r="M1610" s="84">
        <f t="shared" si="103"/>
        <v>17379.849557522124</v>
      </c>
      <c r="N1610" s="85" t="s">
        <v>1047</v>
      </c>
    </row>
    <row r="1611" spans="1:14">
      <c r="A1611" s="82">
        <v>43919</v>
      </c>
      <c r="C1611" t="s">
        <v>13</v>
      </c>
      <c r="D1611" t="s">
        <v>14</v>
      </c>
      <c r="E1611" t="s">
        <v>15</v>
      </c>
      <c r="F1611" t="s">
        <v>149</v>
      </c>
      <c r="G1611">
        <v>618</v>
      </c>
      <c r="H1611">
        <v>5.09</v>
      </c>
      <c r="I1611">
        <v>0.28000000000000003</v>
      </c>
      <c r="J1611">
        <f t="shared" si="100"/>
        <v>4.8099999999999996</v>
      </c>
      <c r="K1611" s="84">
        <f t="shared" si="101"/>
        <v>2972.58</v>
      </c>
      <c r="L1611" s="84">
        <f t="shared" si="102"/>
        <v>4.2566371681415927</v>
      </c>
      <c r="M1611" s="84">
        <f t="shared" si="103"/>
        <v>2630.6017699115041</v>
      </c>
      <c r="N1611" s="85" t="s">
        <v>1047</v>
      </c>
    </row>
    <row r="1612" spans="1:14">
      <c r="A1612" s="82">
        <v>43919</v>
      </c>
      <c r="C1612" t="s">
        <v>13</v>
      </c>
      <c r="D1612" t="s">
        <v>14</v>
      </c>
      <c r="E1612" t="s">
        <v>15</v>
      </c>
      <c r="F1612" t="s">
        <v>149</v>
      </c>
      <c r="G1612">
        <v>1670</v>
      </c>
      <c r="H1612">
        <v>5.09</v>
      </c>
      <c r="I1612">
        <v>0.28000000000000003</v>
      </c>
      <c r="J1612">
        <f t="shared" si="100"/>
        <v>4.8099999999999996</v>
      </c>
      <c r="K1612" s="84">
        <f t="shared" si="101"/>
        <v>8032.6999999999989</v>
      </c>
      <c r="L1612" s="84">
        <f t="shared" si="102"/>
        <v>4.2566371681415927</v>
      </c>
      <c r="M1612" s="84">
        <f t="shared" si="103"/>
        <v>7108.5840707964599</v>
      </c>
      <c r="N1612" s="85" t="s">
        <v>1047</v>
      </c>
    </row>
    <row r="1613" spans="1:14">
      <c r="A1613" s="82">
        <v>43919</v>
      </c>
      <c r="C1613" t="s">
        <v>13</v>
      </c>
      <c r="D1613" t="s">
        <v>14</v>
      </c>
      <c r="E1613" t="s">
        <v>15</v>
      </c>
      <c r="F1613" t="s">
        <v>149</v>
      </c>
      <c r="G1613">
        <v>217</v>
      </c>
      <c r="H1613">
        <v>5.09</v>
      </c>
      <c r="I1613">
        <v>0.28000000000000003</v>
      </c>
      <c r="J1613">
        <f t="shared" si="100"/>
        <v>4.8099999999999996</v>
      </c>
      <c r="K1613" s="84">
        <f t="shared" si="101"/>
        <v>1043.77</v>
      </c>
      <c r="L1613" s="84">
        <f t="shared" si="102"/>
        <v>4.2566371681415927</v>
      </c>
      <c r="M1613" s="84">
        <f t="shared" si="103"/>
        <v>923.69026548672559</v>
      </c>
      <c r="N1613" s="85" t="s">
        <v>1047</v>
      </c>
    </row>
    <row r="1614" spans="1:14">
      <c r="A1614" s="82">
        <v>43919</v>
      </c>
      <c r="C1614" t="s">
        <v>13</v>
      </c>
      <c r="D1614" t="s">
        <v>14</v>
      </c>
      <c r="E1614" t="s">
        <v>15</v>
      </c>
      <c r="F1614" t="s">
        <v>149</v>
      </c>
      <c r="G1614">
        <v>2921</v>
      </c>
      <c r="H1614">
        <v>5.09</v>
      </c>
      <c r="I1614">
        <v>0.28000000000000003</v>
      </c>
      <c r="J1614">
        <f t="shared" si="100"/>
        <v>4.8099999999999996</v>
      </c>
      <c r="K1614" s="84">
        <f t="shared" si="101"/>
        <v>14050.009999999998</v>
      </c>
      <c r="L1614" s="84">
        <f t="shared" si="102"/>
        <v>4.2566371681415927</v>
      </c>
      <c r="M1614" s="84">
        <f t="shared" si="103"/>
        <v>12433.637168141591</v>
      </c>
      <c r="N1614" s="85" t="s">
        <v>1047</v>
      </c>
    </row>
    <row r="1615" spans="1:14">
      <c r="A1615" s="82">
        <v>43920</v>
      </c>
      <c r="C1615" t="s">
        <v>13</v>
      </c>
      <c r="D1615" t="s">
        <v>14</v>
      </c>
      <c r="E1615" t="s">
        <v>15</v>
      </c>
      <c r="F1615" t="s">
        <v>149</v>
      </c>
      <c r="G1615">
        <v>4075</v>
      </c>
      <c r="H1615">
        <v>5.09</v>
      </c>
      <c r="I1615">
        <v>0.28000000000000003</v>
      </c>
      <c r="J1615">
        <f t="shared" si="100"/>
        <v>4.8099999999999996</v>
      </c>
      <c r="K1615" s="84">
        <f t="shared" si="101"/>
        <v>19600.75</v>
      </c>
      <c r="L1615" s="84">
        <f t="shared" si="102"/>
        <v>4.2566371681415927</v>
      </c>
      <c r="M1615" s="84">
        <f t="shared" si="103"/>
        <v>17345.796460176989</v>
      </c>
      <c r="N1615" s="85" t="s">
        <v>1047</v>
      </c>
    </row>
    <row r="1616" spans="1:14">
      <c r="A1616" s="82">
        <v>43920</v>
      </c>
      <c r="C1616" t="s">
        <v>13</v>
      </c>
      <c r="D1616" t="s">
        <v>14</v>
      </c>
      <c r="E1616" t="s">
        <v>15</v>
      </c>
      <c r="F1616" t="s">
        <v>149</v>
      </c>
      <c r="G1616">
        <v>415</v>
      </c>
      <c r="H1616">
        <v>5.09</v>
      </c>
      <c r="I1616">
        <v>0.28000000000000003</v>
      </c>
      <c r="J1616">
        <f t="shared" si="100"/>
        <v>4.8099999999999996</v>
      </c>
      <c r="K1616" s="84">
        <f t="shared" si="101"/>
        <v>1996.1499999999999</v>
      </c>
      <c r="L1616" s="84">
        <f t="shared" si="102"/>
        <v>4.2566371681415927</v>
      </c>
      <c r="M1616" s="84">
        <f t="shared" si="103"/>
        <v>1766.5044247787609</v>
      </c>
      <c r="N1616" s="85" t="s">
        <v>1047</v>
      </c>
    </row>
    <row r="1617" spans="1:14">
      <c r="A1617" s="82">
        <v>43920</v>
      </c>
      <c r="C1617" t="s">
        <v>13</v>
      </c>
      <c r="D1617" t="s">
        <v>14</v>
      </c>
      <c r="E1617" t="s">
        <v>15</v>
      </c>
      <c r="F1617" t="s">
        <v>149</v>
      </c>
      <c r="G1617">
        <v>1072</v>
      </c>
      <c r="H1617">
        <v>5.09</v>
      </c>
      <c r="I1617">
        <v>0.28000000000000003</v>
      </c>
      <c r="J1617">
        <f t="shared" si="100"/>
        <v>4.8099999999999996</v>
      </c>
      <c r="K1617" s="84">
        <f t="shared" si="101"/>
        <v>5156.32</v>
      </c>
      <c r="L1617" s="84">
        <f t="shared" si="102"/>
        <v>4.2566371681415927</v>
      </c>
      <c r="M1617" s="84">
        <f t="shared" si="103"/>
        <v>4563.1150442477874</v>
      </c>
      <c r="N1617" s="85" t="s">
        <v>1047</v>
      </c>
    </row>
    <row r="1618" spans="1:14">
      <c r="A1618" s="82">
        <v>43920</v>
      </c>
      <c r="C1618" t="s">
        <v>13</v>
      </c>
      <c r="D1618" t="s">
        <v>14</v>
      </c>
      <c r="E1618" t="s">
        <v>15</v>
      </c>
      <c r="F1618" t="s">
        <v>149</v>
      </c>
      <c r="G1618">
        <v>306</v>
      </c>
      <c r="H1618">
        <v>5.09</v>
      </c>
      <c r="I1618">
        <v>0.28000000000000003</v>
      </c>
      <c r="J1618">
        <f t="shared" si="100"/>
        <v>4.8099999999999996</v>
      </c>
      <c r="K1618" s="84">
        <f t="shared" si="101"/>
        <v>1471.86</v>
      </c>
      <c r="L1618" s="84">
        <f t="shared" si="102"/>
        <v>4.2566371681415927</v>
      </c>
      <c r="M1618" s="84">
        <f t="shared" si="103"/>
        <v>1302.5309734513273</v>
      </c>
      <c r="N1618" s="85" t="s">
        <v>1047</v>
      </c>
    </row>
    <row r="1619" spans="1:14">
      <c r="A1619" s="82">
        <v>43920</v>
      </c>
      <c r="C1619" t="s">
        <v>13</v>
      </c>
      <c r="D1619" t="s">
        <v>14</v>
      </c>
      <c r="E1619" t="s">
        <v>15</v>
      </c>
      <c r="F1619" t="s">
        <v>149</v>
      </c>
      <c r="G1619">
        <v>84</v>
      </c>
      <c r="H1619">
        <v>5.09</v>
      </c>
      <c r="I1619">
        <v>0.28000000000000003</v>
      </c>
      <c r="J1619">
        <f t="shared" si="100"/>
        <v>4.8099999999999996</v>
      </c>
      <c r="K1619" s="84">
        <f t="shared" si="101"/>
        <v>404.03999999999996</v>
      </c>
      <c r="L1619" s="84">
        <f t="shared" si="102"/>
        <v>4.2566371681415927</v>
      </c>
      <c r="M1619" s="84">
        <f t="shared" si="103"/>
        <v>357.55752212389376</v>
      </c>
      <c r="N1619" s="85" t="s">
        <v>1047</v>
      </c>
    </row>
    <row r="1620" spans="1:14">
      <c r="A1620" s="82">
        <v>43920</v>
      </c>
      <c r="C1620" t="s">
        <v>13</v>
      </c>
      <c r="D1620" t="s">
        <v>14</v>
      </c>
      <c r="E1620" t="s">
        <v>15</v>
      </c>
      <c r="F1620" t="s">
        <v>149</v>
      </c>
      <c r="G1620">
        <v>1788</v>
      </c>
      <c r="H1620">
        <v>5.09</v>
      </c>
      <c r="I1620">
        <v>0.28000000000000003</v>
      </c>
      <c r="J1620">
        <f t="shared" si="100"/>
        <v>4.8099999999999996</v>
      </c>
      <c r="K1620" s="84">
        <f t="shared" si="101"/>
        <v>8600.2799999999988</v>
      </c>
      <c r="L1620" s="84">
        <f t="shared" si="102"/>
        <v>4.2566371681415927</v>
      </c>
      <c r="M1620" s="84">
        <f t="shared" si="103"/>
        <v>7610.8672566371679</v>
      </c>
      <c r="N1620" s="85" t="s">
        <v>1047</v>
      </c>
    </row>
    <row r="1621" spans="1:14">
      <c r="A1621" s="82">
        <v>43921</v>
      </c>
      <c r="C1621" t="s">
        <v>13</v>
      </c>
      <c r="D1621" t="s">
        <v>14</v>
      </c>
      <c r="E1621" t="s">
        <v>15</v>
      </c>
      <c r="F1621" t="s">
        <v>149</v>
      </c>
      <c r="G1621">
        <v>2864</v>
      </c>
      <c r="H1621">
        <v>5.09</v>
      </c>
      <c r="I1621">
        <v>0.28000000000000003</v>
      </c>
      <c r="J1621">
        <f t="shared" si="100"/>
        <v>4.8099999999999996</v>
      </c>
      <c r="K1621" s="84">
        <f t="shared" si="101"/>
        <v>13775.839999999998</v>
      </c>
      <c r="L1621" s="84">
        <f t="shared" si="102"/>
        <v>4.2566371681415927</v>
      </c>
      <c r="M1621" s="84">
        <f t="shared" si="103"/>
        <v>12191.008849557522</v>
      </c>
      <c r="N1621" s="85" t="s">
        <v>1047</v>
      </c>
    </row>
    <row r="1622" spans="1:14">
      <c r="A1622" s="82">
        <v>43921</v>
      </c>
      <c r="C1622" t="s">
        <v>13</v>
      </c>
      <c r="D1622" t="s">
        <v>14</v>
      </c>
      <c r="E1622" t="s">
        <v>15</v>
      </c>
      <c r="F1622" t="s">
        <v>149</v>
      </c>
      <c r="G1622">
        <v>348</v>
      </c>
      <c r="H1622">
        <v>5.09</v>
      </c>
      <c r="I1622">
        <v>0.28000000000000003</v>
      </c>
      <c r="J1622">
        <f t="shared" si="100"/>
        <v>4.8099999999999996</v>
      </c>
      <c r="K1622" s="84">
        <f t="shared" si="101"/>
        <v>1673.8799999999999</v>
      </c>
      <c r="L1622" s="84">
        <f t="shared" si="102"/>
        <v>4.2566371681415927</v>
      </c>
      <c r="M1622" s="84">
        <f t="shared" si="103"/>
        <v>1481.3097345132742</v>
      </c>
      <c r="N1622" s="85" t="s">
        <v>1047</v>
      </c>
    </row>
    <row r="1623" spans="1:14">
      <c r="A1623" s="82">
        <v>43921</v>
      </c>
      <c r="C1623" t="s">
        <v>13</v>
      </c>
      <c r="D1623" t="s">
        <v>14</v>
      </c>
      <c r="E1623" t="s">
        <v>15</v>
      </c>
      <c r="F1623" t="s">
        <v>149</v>
      </c>
      <c r="G1623">
        <v>1399</v>
      </c>
      <c r="H1623">
        <v>5.09</v>
      </c>
      <c r="I1623">
        <v>0.28000000000000003</v>
      </c>
      <c r="J1623">
        <f t="shared" si="100"/>
        <v>4.8099999999999996</v>
      </c>
      <c r="K1623" s="84">
        <f t="shared" si="101"/>
        <v>6729.19</v>
      </c>
      <c r="L1623" s="84">
        <f t="shared" si="102"/>
        <v>4.2566371681415927</v>
      </c>
      <c r="M1623" s="84">
        <f t="shared" si="103"/>
        <v>5955.0353982300885</v>
      </c>
      <c r="N1623" s="85" t="s">
        <v>1047</v>
      </c>
    </row>
    <row r="1624" spans="1:14">
      <c r="A1624" s="82">
        <v>43921</v>
      </c>
      <c r="C1624" t="s">
        <v>13</v>
      </c>
      <c r="D1624" t="s">
        <v>14</v>
      </c>
      <c r="E1624" t="s">
        <v>15</v>
      </c>
      <c r="F1624" t="s">
        <v>149</v>
      </c>
      <c r="G1624">
        <v>4038</v>
      </c>
      <c r="H1624">
        <v>5.09</v>
      </c>
      <c r="I1624">
        <v>0.28000000000000003</v>
      </c>
      <c r="J1624">
        <f t="shared" si="100"/>
        <v>4.8099999999999996</v>
      </c>
      <c r="K1624" s="84">
        <f t="shared" si="101"/>
        <v>19422.78</v>
      </c>
      <c r="L1624" s="84">
        <f t="shared" si="102"/>
        <v>4.2566371681415927</v>
      </c>
      <c r="M1624" s="84">
        <f t="shared" si="103"/>
        <v>17188.300884955752</v>
      </c>
      <c r="N1624" s="85" t="s">
        <v>1047</v>
      </c>
    </row>
    <row r="1625" spans="1:14">
      <c r="A1625" s="82">
        <v>43921</v>
      </c>
      <c r="C1625" t="s">
        <v>13</v>
      </c>
      <c r="D1625" t="s">
        <v>14</v>
      </c>
      <c r="E1625" t="s">
        <v>15</v>
      </c>
      <c r="F1625" t="s">
        <v>149</v>
      </c>
      <c r="G1625">
        <v>1539</v>
      </c>
      <c r="H1625">
        <v>5.09</v>
      </c>
      <c r="I1625">
        <v>0.28000000000000003</v>
      </c>
      <c r="J1625">
        <f t="shared" si="100"/>
        <v>4.8099999999999996</v>
      </c>
      <c r="K1625" s="84">
        <f t="shared" si="101"/>
        <v>7402.5899999999992</v>
      </c>
      <c r="L1625" s="84">
        <f t="shared" si="102"/>
        <v>4.2566371681415927</v>
      </c>
      <c r="M1625" s="84">
        <f t="shared" si="103"/>
        <v>6550.9646017699115</v>
      </c>
      <c r="N1625" s="85" t="s">
        <v>1047</v>
      </c>
    </row>
    <row r="1626" spans="1:14">
      <c r="A1626" s="82">
        <v>43922</v>
      </c>
      <c r="C1626" t="s">
        <v>13</v>
      </c>
      <c r="D1626" t="s">
        <v>14</v>
      </c>
      <c r="E1626" t="s">
        <v>15</v>
      </c>
      <c r="F1626" t="s">
        <v>149</v>
      </c>
      <c r="G1626">
        <v>3162</v>
      </c>
      <c r="H1626">
        <v>5.09</v>
      </c>
      <c r="I1626">
        <v>0.28000000000000003</v>
      </c>
      <c r="J1626">
        <f t="shared" si="100"/>
        <v>4.8099999999999996</v>
      </c>
      <c r="K1626" s="84">
        <f t="shared" si="101"/>
        <v>15209.22</v>
      </c>
      <c r="L1626" s="84">
        <f t="shared" si="102"/>
        <v>4.2566371681415927</v>
      </c>
      <c r="M1626" s="84">
        <f t="shared" si="103"/>
        <v>13459.486725663715</v>
      </c>
      <c r="N1626" s="85" t="s">
        <v>1047</v>
      </c>
    </row>
    <row r="1627" spans="1:14">
      <c r="A1627" s="82">
        <v>43922</v>
      </c>
      <c r="C1627" t="s">
        <v>13</v>
      </c>
      <c r="D1627" t="s">
        <v>14</v>
      </c>
      <c r="E1627" t="s">
        <v>15</v>
      </c>
      <c r="F1627" t="s">
        <v>149</v>
      </c>
      <c r="G1627">
        <v>4470</v>
      </c>
      <c r="H1627">
        <v>5.09</v>
      </c>
      <c r="I1627">
        <v>0.28000000000000003</v>
      </c>
      <c r="J1627">
        <f t="shared" si="100"/>
        <v>4.8099999999999996</v>
      </c>
      <c r="K1627" s="84">
        <f t="shared" si="101"/>
        <v>21500.699999999997</v>
      </c>
      <c r="L1627" s="84">
        <f t="shared" si="102"/>
        <v>4.2566371681415927</v>
      </c>
      <c r="M1627" s="84">
        <f t="shared" si="103"/>
        <v>19027.16814159292</v>
      </c>
      <c r="N1627" s="85" t="s">
        <v>1047</v>
      </c>
    </row>
    <row r="1628" spans="1:14">
      <c r="A1628" s="82">
        <v>43922</v>
      </c>
      <c r="C1628" t="s">
        <v>13</v>
      </c>
      <c r="D1628" t="s">
        <v>14</v>
      </c>
      <c r="E1628" t="s">
        <v>15</v>
      </c>
      <c r="F1628" t="s">
        <v>149</v>
      </c>
      <c r="G1628">
        <v>1187</v>
      </c>
      <c r="H1628">
        <v>5.09</v>
      </c>
      <c r="I1628">
        <v>0.28000000000000003</v>
      </c>
      <c r="J1628">
        <f t="shared" si="100"/>
        <v>4.8099999999999996</v>
      </c>
      <c r="K1628" s="84">
        <f t="shared" si="101"/>
        <v>5709.4699999999993</v>
      </c>
      <c r="L1628" s="84">
        <f t="shared" si="102"/>
        <v>4.2566371681415927</v>
      </c>
      <c r="M1628" s="84">
        <f t="shared" si="103"/>
        <v>5052.6283185840703</v>
      </c>
      <c r="N1628" s="85" t="s">
        <v>1047</v>
      </c>
    </row>
    <row r="1629" spans="1:14">
      <c r="A1629" s="82">
        <v>43923</v>
      </c>
      <c r="C1629" t="s">
        <v>13</v>
      </c>
      <c r="D1629" t="s">
        <v>14</v>
      </c>
      <c r="E1629" t="s">
        <v>15</v>
      </c>
      <c r="F1629" t="s">
        <v>149</v>
      </c>
      <c r="G1629">
        <v>3095</v>
      </c>
      <c r="H1629">
        <v>5.09</v>
      </c>
      <c r="I1629">
        <v>0.28000000000000003</v>
      </c>
      <c r="J1629">
        <f t="shared" si="100"/>
        <v>4.8099999999999996</v>
      </c>
      <c r="K1629" s="84">
        <f t="shared" si="101"/>
        <v>14886.949999999999</v>
      </c>
      <c r="L1629" s="84">
        <f t="shared" si="102"/>
        <v>4.2566371681415927</v>
      </c>
      <c r="M1629" s="84">
        <f t="shared" si="103"/>
        <v>13174.29203539823</v>
      </c>
      <c r="N1629" s="85" t="s">
        <v>1047</v>
      </c>
    </row>
    <row r="1630" spans="1:14">
      <c r="A1630" s="82">
        <v>43923</v>
      </c>
      <c r="C1630" t="s">
        <v>13</v>
      </c>
      <c r="D1630" t="s">
        <v>14</v>
      </c>
      <c r="E1630" t="s">
        <v>15</v>
      </c>
      <c r="F1630" t="s">
        <v>149</v>
      </c>
      <c r="G1630">
        <v>1797</v>
      </c>
      <c r="H1630">
        <v>5.09</v>
      </c>
      <c r="I1630">
        <v>0.28000000000000003</v>
      </c>
      <c r="J1630">
        <f t="shared" si="100"/>
        <v>4.8099999999999996</v>
      </c>
      <c r="K1630" s="84">
        <f t="shared" si="101"/>
        <v>8643.57</v>
      </c>
      <c r="L1630" s="84">
        <f t="shared" si="102"/>
        <v>4.2566371681415927</v>
      </c>
      <c r="M1630" s="84">
        <f t="shared" si="103"/>
        <v>7649.1769911504416</v>
      </c>
      <c r="N1630" s="85" t="s">
        <v>1047</v>
      </c>
    </row>
    <row r="1631" spans="1:14">
      <c r="A1631" s="82">
        <v>43923</v>
      </c>
      <c r="C1631" t="s">
        <v>13</v>
      </c>
      <c r="D1631" t="s">
        <v>14</v>
      </c>
      <c r="E1631" t="s">
        <v>15</v>
      </c>
      <c r="F1631" t="s">
        <v>149</v>
      </c>
      <c r="G1631">
        <v>650</v>
      </c>
      <c r="H1631">
        <v>5.09</v>
      </c>
      <c r="I1631">
        <v>0.28000000000000003</v>
      </c>
      <c r="J1631">
        <f t="shared" si="100"/>
        <v>4.8099999999999996</v>
      </c>
      <c r="K1631" s="84">
        <f t="shared" si="101"/>
        <v>3126.4999999999995</v>
      </c>
      <c r="L1631" s="84">
        <f t="shared" si="102"/>
        <v>4.2566371681415927</v>
      </c>
      <c r="M1631" s="84">
        <f t="shared" si="103"/>
        <v>2766.8141592920351</v>
      </c>
      <c r="N1631" s="85" t="s">
        <v>1047</v>
      </c>
    </row>
    <row r="1632" spans="1:14">
      <c r="A1632" s="82">
        <v>43923</v>
      </c>
      <c r="C1632" t="s">
        <v>13</v>
      </c>
      <c r="D1632" t="s">
        <v>14</v>
      </c>
      <c r="E1632" t="s">
        <v>15</v>
      </c>
      <c r="F1632" t="s">
        <v>149</v>
      </c>
      <c r="G1632">
        <v>368</v>
      </c>
      <c r="H1632">
        <v>5.09</v>
      </c>
      <c r="I1632">
        <v>0.28000000000000003</v>
      </c>
      <c r="J1632">
        <f t="shared" si="100"/>
        <v>4.8099999999999996</v>
      </c>
      <c r="K1632" s="84">
        <f t="shared" si="101"/>
        <v>1770.08</v>
      </c>
      <c r="L1632" s="84">
        <f t="shared" si="102"/>
        <v>4.2566371681415927</v>
      </c>
      <c r="M1632" s="84">
        <f t="shared" si="103"/>
        <v>1566.4424778761061</v>
      </c>
      <c r="N1632" s="85" t="s">
        <v>1047</v>
      </c>
    </row>
    <row r="1633" spans="1:14">
      <c r="A1633" s="82">
        <v>43923</v>
      </c>
      <c r="C1633" t="s">
        <v>13</v>
      </c>
      <c r="D1633" t="s">
        <v>14</v>
      </c>
      <c r="E1633" t="s">
        <v>15</v>
      </c>
      <c r="F1633" t="s">
        <v>149</v>
      </c>
      <c r="G1633">
        <v>1927</v>
      </c>
      <c r="H1633">
        <v>5.09</v>
      </c>
      <c r="I1633">
        <v>0.28000000000000003</v>
      </c>
      <c r="J1633">
        <f t="shared" si="100"/>
        <v>4.8099999999999996</v>
      </c>
      <c r="K1633" s="84">
        <f t="shared" si="101"/>
        <v>9268.869999999999</v>
      </c>
      <c r="L1633" s="84">
        <f t="shared" si="102"/>
        <v>4.2566371681415927</v>
      </c>
      <c r="M1633" s="84">
        <f t="shared" si="103"/>
        <v>8202.5398230088485</v>
      </c>
      <c r="N1633" s="85" t="s">
        <v>1047</v>
      </c>
    </row>
    <row r="1634" spans="1:14">
      <c r="A1634" s="82">
        <v>43923</v>
      </c>
      <c r="C1634" t="s">
        <v>13</v>
      </c>
      <c r="D1634" t="s">
        <v>14</v>
      </c>
      <c r="E1634" t="s">
        <v>15</v>
      </c>
      <c r="F1634" t="s">
        <v>149</v>
      </c>
      <c r="G1634">
        <v>2839</v>
      </c>
      <c r="H1634">
        <v>5.09</v>
      </c>
      <c r="I1634">
        <v>0.28000000000000003</v>
      </c>
      <c r="J1634">
        <f t="shared" si="100"/>
        <v>4.8099999999999996</v>
      </c>
      <c r="K1634" s="84">
        <f t="shared" si="101"/>
        <v>13655.589999999998</v>
      </c>
      <c r="L1634" s="84">
        <f t="shared" si="102"/>
        <v>4.2566371681415927</v>
      </c>
      <c r="M1634" s="84">
        <f t="shared" si="103"/>
        <v>12084.592920353982</v>
      </c>
      <c r="N1634" s="85" t="s">
        <v>1047</v>
      </c>
    </row>
    <row r="1635" spans="1:14">
      <c r="A1635" s="82">
        <v>43923</v>
      </c>
      <c r="C1635" t="s">
        <v>13</v>
      </c>
      <c r="D1635" t="s">
        <v>14</v>
      </c>
      <c r="E1635" t="s">
        <v>15</v>
      </c>
      <c r="F1635" t="s">
        <v>149</v>
      </c>
      <c r="G1635">
        <v>1151</v>
      </c>
      <c r="H1635">
        <v>5.09</v>
      </c>
      <c r="I1635">
        <v>0.28000000000000003</v>
      </c>
      <c r="J1635">
        <f t="shared" si="100"/>
        <v>4.8099999999999996</v>
      </c>
      <c r="K1635" s="84">
        <f t="shared" si="101"/>
        <v>5536.3099999999995</v>
      </c>
      <c r="L1635" s="84">
        <f t="shared" si="102"/>
        <v>4.2566371681415927</v>
      </c>
      <c r="M1635" s="84">
        <f t="shared" si="103"/>
        <v>4899.3893805309735</v>
      </c>
      <c r="N1635" s="85" t="s">
        <v>1047</v>
      </c>
    </row>
    <row r="1636" spans="1:14">
      <c r="A1636" s="82">
        <v>43924</v>
      </c>
      <c r="C1636" t="s">
        <v>13</v>
      </c>
      <c r="D1636" t="s">
        <v>14</v>
      </c>
      <c r="E1636" t="s">
        <v>15</v>
      </c>
      <c r="F1636" t="s">
        <v>149</v>
      </c>
      <c r="G1636">
        <v>3376</v>
      </c>
      <c r="H1636">
        <v>5.09</v>
      </c>
      <c r="I1636">
        <v>0.28000000000000003</v>
      </c>
      <c r="J1636">
        <f t="shared" si="100"/>
        <v>4.8099999999999996</v>
      </c>
      <c r="K1636" s="84">
        <f t="shared" si="101"/>
        <v>16238.56</v>
      </c>
      <c r="L1636" s="84">
        <f t="shared" si="102"/>
        <v>4.2566371681415927</v>
      </c>
      <c r="M1636" s="84">
        <f t="shared" si="103"/>
        <v>14370.407079646016</v>
      </c>
      <c r="N1636" s="85" t="s">
        <v>1047</v>
      </c>
    </row>
    <row r="1637" spans="1:14">
      <c r="A1637" s="82">
        <v>43924</v>
      </c>
      <c r="C1637" t="s">
        <v>13</v>
      </c>
      <c r="D1637" t="s">
        <v>14</v>
      </c>
      <c r="E1637" t="s">
        <v>15</v>
      </c>
      <c r="F1637" t="s">
        <v>149</v>
      </c>
      <c r="G1637">
        <v>222</v>
      </c>
      <c r="H1637">
        <v>5.09</v>
      </c>
      <c r="I1637">
        <v>0.28000000000000003</v>
      </c>
      <c r="J1637">
        <f t="shared" si="100"/>
        <v>4.8099999999999996</v>
      </c>
      <c r="K1637" s="84">
        <f t="shared" si="101"/>
        <v>1067.82</v>
      </c>
      <c r="L1637" s="84">
        <f t="shared" si="102"/>
        <v>4.2566371681415927</v>
      </c>
      <c r="M1637" s="84">
        <f t="shared" si="103"/>
        <v>944.97345132743362</v>
      </c>
      <c r="N1637" s="85" t="s">
        <v>1047</v>
      </c>
    </row>
    <row r="1638" spans="1:14">
      <c r="A1638" s="82">
        <v>43924</v>
      </c>
      <c r="C1638" t="s">
        <v>13</v>
      </c>
      <c r="D1638" t="s">
        <v>14</v>
      </c>
      <c r="E1638" t="s">
        <v>15</v>
      </c>
      <c r="F1638" t="s">
        <v>149</v>
      </c>
      <c r="G1638">
        <v>1442</v>
      </c>
      <c r="H1638">
        <v>5.09</v>
      </c>
      <c r="I1638">
        <v>0.28000000000000003</v>
      </c>
      <c r="J1638">
        <f t="shared" si="100"/>
        <v>4.8099999999999996</v>
      </c>
      <c r="K1638" s="84">
        <f t="shared" si="101"/>
        <v>6936.0199999999995</v>
      </c>
      <c r="L1638" s="84">
        <f t="shared" si="102"/>
        <v>4.2566371681415927</v>
      </c>
      <c r="M1638" s="84">
        <f t="shared" si="103"/>
        <v>6138.070796460177</v>
      </c>
      <c r="N1638" s="85" t="s">
        <v>1047</v>
      </c>
    </row>
    <row r="1639" spans="1:14">
      <c r="A1639" s="82">
        <v>43924</v>
      </c>
      <c r="C1639" t="s">
        <v>13</v>
      </c>
      <c r="D1639" t="s">
        <v>14</v>
      </c>
      <c r="E1639" t="s">
        <v>15</v>
      </c>
      <c r="F1639" t="s">
        <v>149</v>
      </c>
      <c r="G1639">
        <v>1724</v>
      </c>
      <c r="H1639">
        <v>5.09</v>
      </c>
      <c r="I1639">
        <v>0.28000000000000003</v>
      </c>
      <c r="J1639">
        <f t="shared" si="100"/>
        <v>4.8099999999999996</v>
      </c>
      <c r="K1639" s="84">
        <f t="shared" si="101"/>
        <v>8292.4399999999987</v>
      </c>
      <c r="L1639" s="84">
        <f t="shared" si="102"/>
        <v>4.2566371681415927</v>
      </c>
      <c r="M1639" s="84">
        <f t="shared" si="103"/>
        <v>7338.4424778761058</v>
      </c>
      <c r="N1639" s="85" t="s">
        <v>1047</v>
      </c>
    </row>
    <row r="1640" spans="1:14">
      <c r="A1640" s="82">
        <v>43924</v>
      </c>
      <c r="C1640" t="s">
        <v>13</v>
      </c>
      <c r="D1640" t="s">
        <v>14</v>
      </c>
      <c r="E1640" t="s">
        <v>15</v>
      </c>
      <c r="F1640" t="s">
        <v>149</v>
      </c>
      <c r="G1640">
        <v>436</v>
      </c>
      <c r="H1640">
        <v>5.09</v>
      </c>
      <c r="I1640">
        <v>0.28000000000000003</v>
      </c>
      <c r="J1640">
        <f t="shared" si="100"/>
        <v>4.8099999999999996</v>
      </c>
      <c r="K1640" s="84">
        <f t="shared" si="101"/>
        <v>2097.16</v>
      </c>
      <c r="L1640" s="84">
        <f t="shared" si="102"/>
        <v>4.2566371681415927</v>
      </c>
      <c r="M1640" s="84">
        <f t="shared" si="103"/>
        <v>1855.8938053097345</v>
      </c>
      <c r="N1640" s="85" t="s">
        <v>1047</v>
      </c>
    </row>
    <row r="1641" spans="1:14">
      <c r="A1641" s="82">
        <v>43925</v>
      </c>
      <c r="C1641" t="s">
        <v>13</v>
      </c>
      <c r="D1641" t="s">
        <v>14</v>
      </c>
      <c r="E1641" t="s">
        <v>15</v>
      </c>
      <c r="F1641" t="s">
        <v>149</v>
      </c>
      <c r="G1641">
        <v>557</v>
      </c>
      <c r="H1641">
        <v>5.09</v>
      </c>
      <c r="I1641">
        <v>0.28000000000000003</v>
      </c>
      <c r="J1641">
        <f t="shared" si="100"/>
        <v>4.8099999999999996</v>
      </c>
      <c r="K1641" s="84">
        <f t="shared" si="101"/>
        <v>2679.1699999999996</v>
      </c>
      <c r="L1641" s="84">
        <f t="shared" si="102"/>
        <v>4.2566371681415927</v>
      </c>
      <c r="M1641" s="84">
        <f t="shared" si="103"/>
        <v>2370.9469026548672</v>
      </c>
      <c r="N1641" s="85" t="s">
        <v>1047</v>
      </c>
    </row>
    <row r="1642" spans="1:14">
      <c r="A1642" s="82">
        <v>43925</v>
      </c>
      <c r="C1642" t="s">
        <v>13</v>
      </c>
      <c r="D1642" t="s">
        <v>14</v>
      </c>
      <c r="E1642" t="s">
        <v>15</v>
      </c>
      <c r="F1642" t="s">
        <v>149</v>
      </c>
      <c r="G1642">
        <v>683</v>
      </c>
      <c r="H1642">
        <v>5.09</v>
      </c>
      <c r="I1642">
        <v>0.28000000000000003</v>
      </c>
      <c r="J1642">
        <f t="shared" si="100"/>
        <v>4.8099999999999996</v>
      </c>
      <c r="K1642" s="84">
        <f t="shared" si="101"/>
        <v>3285.2299999999996</v>
      </c>
      <c r="L1642" s="84">
        <f t="shared" si="102"/>
        <v>4.2566371681415927</v>
      </c>
      <c r="M1642" s="84">
        <f t="shared" si="103"/>
        <v>2907.2831858407076</v>
      </c>
      <c r="N1642" s="85" t="s">
        <v>1047</v>
      </c>
    </row>
    <row r="1643" spans="1:14">
      <c r="A1643" s="82">
        <v>43925</v>
      </c>
      <c r="C1643" t="s">
        <v>13</v>
      </c>
      <c r="D1643" t="s">
        <v>14</v>
      </c>
      <c r="E1643" t="s">
        <v>15</v>
      </c>
      <c r="F1643" t="s">
        <v>149</v>
      </c>
      <c r="G1643">
        <v>461</v>
      </c>
      <c r="H1643">
        <v>5.09</v>
      </c>
      <c r="I1643">
        <v>0.28000000000000003</v>
      </c>
      <c r="J1643">
        <f t="shared" si="100"/>
        <v>4.8099999999999996</v>
      </c>
      <c r="K1643" s="84">
        <f t="shared" si="101"/>
        <v>2217.41</v>
      </c>
      <c r="L1643" s="84">
        <f t="shared" si="102"/>
        <v>4.2566371681415927</v>
      </c>
      <c r="M1643" s="84">
        <f t="shared" si="103"/>
        <v>1962.3097345132742</v>
      </c>
      <c r="N1643" s="85" t="s">
        <v>1047</v>
      </c>
    </row>
    <row r="1644" spans="1:14">
      <c r="A1644" s="82">
        <v>43925</v>
      </c>
      <c r="C1644" t="s">
        <v>13</v>
      </c>
      <c r="D1644" t="s">
        <v>14</v>
      </c>
      <c r="E1644" t="s">
        <v>15</v>
      </c>
      <c r="F1644" t="s">
        <v>149</v>
      </c>
      <c r="G1644">
        <v>2924</v>
      </c>
      <c r="H1644">
        <v>5.09</v>
      </c>
      <c r="I1644">
        <v>0.28000000000000003</v>
      </c>
      <c r="J1644">
        <f t="shared" si="100"/>
        <v>4.8099999999999996</v>
      </c>
      <c r="K1644" s="84">
        <f t="shared" si="101"/>
        <v>14064.439999999999</v>
      </c>
      <c r="L1644" s="84">
        <f t="shared" si="102"/>
        <v>4.2566371681415927</v>
      </c>
      <c r="M1644" s="84">
        <f t="shared" si="103"/>
        <v>12446.407079646016</v>
      </c>
      <c r="N1644" s="85" t="s">
        <v>1047</v>
      </c>
    </row>
    <row r="1645" spans="1:14">
      <c r="A1645" s="82">
        <v>43925</v>
      </c>
      <c r="C1645" t="s">
        <v>13</v>
      </c>
      <c r="D1645" t="s">
        <v>14</v>
      </c>
      <c r="E1645" t="s">
        <v>15</v>
      </c>
      <c r="F1645" t="s">
        <v>149</v>
      </c>
      <c r="G1645">
        <v>1447</v>
      </c>
      <c r="H1645">
        <v>5.09</v>
      </c>
      <c r="I1645">
        <v>0.28000000000000003</v>
      </c>
      <c r="J1645">
        <f t="shared" si="100"/>
        <v>4.8099999999999996</v>
      </c>
      <c r="K1645" s="84">
        <f t="shared" si="101"/>
        <v>6960.07</v>
      </c>
      <c r="L1645" s="84">
        <f t="shared" si="102"/>
        <v>4.2566371681415927</v>
      </c>
      <c r="M1645" s="84">
        <f t="shared" si="103"/>
        <v>6159.3539823008841</v>
      </c>
      <c r="N1645" s="85" t="s">
        <v>1047</v>
      </c>
    </row>
    <row r="1646" spans="1:14">
      <c r="A1646" s="82">
        <v>43925</v>
      </c>
      <c r="C1646" t="s">
        <v>13</v>
      </c>
      <c r="D1646" t="s">
        <v>14</v>
      </c>
      <c r="E1646" t="s">
        <v>15</v>
      </c>
      <c r="F1646" t="s">
        <v>149</v>
      </c>
      <c r="G1646">
        <v>1714</v>
      </c>
      <c r="H1646">
        <v>5.09</v>
      </c>
      <c r="I1646">
        <v>0.28000000000000003</v>
      </c>
      <c r="J1646">
        <f t="shared" si="100"/>
        <v>4.8099999999999996</v>
      </c>
      <c r="K1646" s="84">
        <f t="shared" si="101"/>
        <v>8244.34</v>
      </c>
      <c r="L1646" s="84">
        <f t="shared" si="102"/>
        <v>4.2566371681415927</v>
      </c>
      <c r="M1646" s="84">
        <f t="shared" si="103"/>
        <v>7295.8761061946898</v>
      </c>
      <c r="N1646" s="85" t="s">
        <v>1047</v>
      </c>
    </row>
    <row r="1647" spans="1:14">
      <c r="A1647" s="82">
        <v>43926</v>
      </c>
      <c r="C1647" t="s">
        <v>13</v>
      </c>
      <c r="D1647" t="s">
        <v>14</v>
      </c>
      <c r="E1647" t="s">
        <v>15</v>
      </c>
      <c r="F1647" t="s">
        <v>149</v>
      </c>
      <c r="G1647">
        <v>3667</v>
      </c>
      <c r="H1647">
        <v>5.09</v>
      </c>
      <c r="I1647">
        <v>0.28000000000000003</v>
      </c>
      <c r="J1647">
        <f t="shared" si="100"/>
        <v>4.8099999999999996</v>
      </c>
      <c r="K1647" s="84">
        <f t="shared" si="101"/>
        <v>17638.269999999997</v>
      </c>
      <c r="L1647" s="84">
        <f t="shared" si="102"/>
        <v>4.2566371681415927</v>
      </c>
      <c r="M1647" s="84">
        <f t="shared" si="103"/>
        <v>15609.088495575221</v>
      </c>
      <c r="N1647" s="85" t="s">
        <v>1047</v>
      </c>
    </row>
    <row r="1648" spans="1:14">
      <c r="A1648" s="82">
        <v>43926</v>
      </c>
      <c r="C1648" t="s">
        <v>13</v>
      </c>
      <c r="D1648" t="s">
        <v>14</v>
      </c>
      <c r="E1648" t="s">
        <v>15</v>
      </c>
      <c r="F1648" t="s">
        <v>149</v>
      </c>
      <c r="G1648">
        <v>163</v>
      </c>
      <c r="H1648">
        <v>5.09</v>
      </c>
      <c r="I1648">
        <v>0.28000000000000003</v>
      </c>
      <c r="J1648">
        <f t="shared" si="100"/>
        <v>4.8099999999999996</v>
      </c>
      <c r="K1648" s="84">
        <f t="shared" si="101"/>
        <v>784.03</v>
      </c>
      <c r="L1648" s="84">
        <f t="shared" si="102"/>
        <v>4.2566371681415927</v>
      </c>
      <c r="M1648" s="84">
        <f t="shared" si="103"/>
        <v>693.83185840707961</v>
      </c>
      <c r="N1648" s="85" t="s">
        <v>1047</v>
      </c>
    </row>
    <row r="1649" spans="1:14">
      <c r="A1649" s="82">
        <v>43926</v>
      </c>
      <c r="C1649" t="s">
        <v>13</v>
      </c>
      <c r="D1649" t="s">
        <v>14</v>
      </c>
      <c r="E1649" t="s">
        <v>15</v>
      </c>
      <c r="F1649" t="s">
        <v>149</v>
      </c>
      <c r="G1649">
        <v>566</v>
      </c>
      <c r="H1649">
        <v>5.09</v>
      </c>
      <c r="I1649">
        <v>0.28000000000000003</v>
      </c>
      <c r="J1649">
        <f t="shared" si="100"/>
        <v>4.8099999999999996</v>
      </c>
      <c r="K1649" s="84">
        <f t="shared" si="101"/>
        <v>2722.4599999999996</v>
      </c>
      <c r="L1649" s="84">
        <f t="shared" si="102"/>
        <v>4.2566371681415927</v>
      </c>
      <c r="M1649" s="84">
        <f t="shared" si="103"/>
        <v>2409.2566371681414</v>
      </c>
      <c r="N1649" s="85" t="s">
        <v>1047</v>
      </c>
    </row>
    <row r="1650" spans="1:14">
      <c r="A1650" s="82">
        <v>43926</v>
      </c>
      <c r="C1650" t="s">
        <v>13</v>
      </c>
      <c r="D1650" t="s">
        <v>14</v>
      </c>
      <c r="E1650" t="s">
        <v>15</v>
      </c>
      <c r="F1650" t="s">
        <v>149</v>
      </c>
      <c r="G1650">
        <v>749</v>
      </c>
      <c r="H1650">
        <v>5.09</v>
      </c>
      <c r="I1650">
        <v>0.28000000000000003</v>
      </c>
      <c r="J1650">
        <f t="shared" si="100"/>
        <v>4.8099999999999996</v>
      </c>
      <c r="K1650" s="84">
        <f t="shared" si="101"/>
        <v>3602.6899999999996</v>
      </c>
      <c r="L1650" s="84">
        <f t="shared" si="102"/>
        <v>4.2566371681415927</v>
      </c>
      <c r="M1650" s="84">
        <f t="shared" si="103"/>
        <v>3188.2212389380529</v>
      </c>
      <c r="N1650" s="85" t="s">
        <v>1047</v>
      </c>
    </row>
    <row r="1651" spans="1:14">
      <c r="A1651" s="82">
        <v>43926</v>
      </c>
      <c r="C1651" t="s">
        <v>13</v>
      </c>
      <c r="D1651" t="s">
        <v>14</v>
      </c>
      <c r="E1651" t="s">
        <v>15</v>
      </c>
      <c r="F1651" t="s">
        <v>149</v>
      </c>
      <c r="G1651">
        <v>255</v>
      </c>
      <c r="H1651">
        <v>5.09</v>
      </c>
      <c r="I1651">
        <v>0.28000000000000003</v>
      </c>
      <c r="J1651">
        <f t="shared" si="100"/>
        <v>4.8099999999999996</v>
      </c>
      <c r="K1651" s="84">
        <f t="shared" si="101"/>
        <v>1226.55</v>
      </c>
      <c r="L1651" s="84">
        <f t="shared" si="102"/>
        <v>4.2566371681415927</v>
      </c>
      <c r="M1651" s="84">
        <f t="shared" si="103"/>
        <v>1085.4424778761061</v>
      </c>
      <c r="N1651" s="85" t="s">
        <v>1047</v>
      </c>
    </row>
    <row r="1652" spans="1:14">
      <c r="A1652" s="82">
        <v>43926</v>
      </c>
      <c r="C1652" t="s">
        <v>13</v>
      </c>
      <c r="D1652" t="s">
        <v>14</v>
      </c>
      <c r="E1652" t="s">
        <v>15</v>
      </c>
      <c r="F1652" t="s">
        <v>149</v>
      </c>
      <c r="G1652">
        <v>1322</v>
      </c>
      <c r="H1652">
        <v>5.09</v>
      </c>
      <c r="I1652">
        <v>0.28000000000000003</v>
      </c>
      <c r="J1652">
        <f t="shared" si="100"/>
        <v>4.8099999999999996</v>
      </c>
      <c r="K1652" s="84">
        <f t="shared" si="101"/>
        <v>6358.82</v>
      </c>
      <c r="L1652" s="84">
        <f t="shared" si="102"/>
        <v>4.2566371681415927</v>
      </c>
      <c r="M1652" s="84">
        <f t="shared" si="103"/>
        <v>5627.2743362831852</v>
      </c>
      <c r="N1652" s="85" t="s">
        <v>1047</v>
      </c>
    </row>
    <row r="1653" spans="1:14">
      <c r="A1653" s="82">
        <v>43926</v>
      </c>
      <c r="C1653" t="s">
        <v>13</v>
      </c>
      <c r="D1653" t="s">
        <v>14</v>
      </c>
      <c r="E1653" t="s">
        <v>15</v>
      </c>
      <c r="F1653" t="s">
        <v>149</v>
      </c>
      <c r="G1653">
        <v>1764</v>
      </c>
      <c r="H1653">
        <v>5.09</v>
      </c>
      <c r="I1653">
        <v>0.28000000000000003</v>
      </c>
      <c r="J1653">
        <f t="shared" si="100"/>
        <v>4.8099999999999996</v>
      </c>
      <c r="K1653" s="84">
        <f t="shared" si="101"/>
        <v>8484.84</v>
      </c>
      <c r="L1653" s="84">
        <f t="shared" si="102"/>
        <v>4.2566371681415927</v>
      </c>
      <c r="M1653" s="84">
        <f t="shared" si="103"/>
        <v>7508.7079646017692</v>
      </c>
      <c r="N1653" s="85" t="s">
        <v>1047</v>
      </c>
    </row>
    <row r="1654" spans="1:14">
      <c r="A1654" s="82">
        <v>43926</v>
      </c>
      <c r="C1654" t="s">
        <v>13</v>
      </c>
      <c r="D1654" t="s">
        <v>14</v>
      </c>
      <c r="E1654" t="s">
        <v>15</v>
      </c>
      <c r="F1654" t="s">
        <v>149</v>
      </c>
      <c r="G1654">
        <v>268</v>
      </c>
      <c r="H1654">
        <v>5.09</v>
      </c>
      <c r="I1654">
        <v>0.28000000000000003</v>
      </c>
      <c r="J1654">
        <f t="shared" si="100"/>
        <v>4.8099999999999996</v>
      </c>
      <c r="K1654" s="84">
        <f t="shared" si="101"/>
        <v>1289.08</v>
      </c>
      <c r="L1654" s="84">
        <f t="shared" si="102"/>
        <v>4.2566371681415927</v>
      </c>
      <c r="M1654" s="84">
        <f t="shared" si="103"/>
        <v>1140.7787610619469</v>
      </c>
      <c r="N1654" s="85" t="s">
        <v>1047</v>
      </c>
    </row>
    <row r="1655" spans="1:14">
      <c r="A1655" s="82">
        <v>43926</v>
      </c>
      <c r="C1655" t="s">
        <v>13</v>
      </c>
      <c r="D1655" t="s">
        <v>14</v>
      </c>
      <c r="E1655" t="s">
        <v>15</v>
      </c>
      <c r="F1655" t="s">
        <v>149</v>
      </c>
      <c r="G1655">
        <v>154</v>
      </c>
      <c r="H1655">
        <v>5.09</v>
      </c>
      <c r="I1655">
        <v>0.28000000000000003</v>
      </c>
      <c r="J1655">
        <f t="shared" si="100"/>
        <v>4.8099999999999996</v>
      </c>
      <c r="K1655" s="84">
        <f t="shared" si="101"/>
        <v>740.7399999999999</v>
      </c>
      <c r="L1655" s="84">
        <f t="shared" si="102"/>
        <v>4.2566371681415927</v>
      </c>
      <c r="M1655" s="84">
        <f t="shared" si="103"/>
        <v>655.52212389380531</v>
      </c>
      <c r="N1655" s="85" t="s">
        <v>1047</v>
      </c>
    </row>
    <row r="1656" spans="1:14">
      <c r="A1656" s="82">
        <v>43927</v>
      </c>
      <c r="C1656" t="s">
        <v>13</v>
      </c>
      <c r="D1656" t="s">
        <v>14</v>
      </c>
      <c r="E1656" t="s">
        <v>15</v>
      </c>
      <c r="F1656" t="s">
        <v>149</v>
      </c>
      <c r="G1656">
        <v>216</v>
      </c>
      <c r="H1656">
        <v>5.09</v>
      </c>
      <c r="I1656">
        <v>0.28000000000000003</v>
      </c>
      <c r="J1656">
        <f t="shared" si="100"/>
        <v>4.8099999999999996</v>
      </c>
      <c r="K1656" s="84">
        <f t="shared" si="101"/>
        <v>1038.9599999999998</v>
      </c>
      <c r="L1656" s="84">
        <f t="shared" si="102"/>
        <v>4.2566371681415927</v>
      </c>
      <c r="M1656" s="84">
        <f t="shared" si="103"/>
        <v>919.43362831858406</v>
      </c>
      <c r="N1656" s="85" t="s">
        <v>1047</v>
      </c>
    </row>
    <row r="1657" spans="1:14">
      <c r="A1657" s="82">
        <v>43927</v>
      </c>
      <c r="C1657" t="s">
        <v>13</v>
      </c>
      <c r="D1657" t="s">
        <v>14</v>
      </c>
      <c r="E1657" t="s">
        <v>15</v>
      </c>
      <c r="F1657" t="s">
        <v>149</v>
      </c>
      <c r="G1657">
        <v>2224</v>
      </c>
      <c r="H1657">
        <v>5.09</v>
      </c>
      <c r="I1657">
        <v>0.28000000000000003</v>
      </c>
      <c r="J1657">
        <f t="shared" si="100"/>
        <v>4.8099999999999996</v>
      </c>
      <c r="K1657" s="84">
        <f t="shared" si="101"/>
        <v>10697.439999999999</v>
      </c>
      <c r="L1657" s="84">
        <f t="shared" si="102"/>
        <v>4.2566371681415927</v>
      </c>
      <c r="M1657" s="84">
        <f t="shared" si="103"/>
        <v>9466.7610619469015</v>
      </c>
      <c r="N1657" s="85" t="s">
        <v>1047</v>
      </c>
    </row>
    <row r="1658" spans="1:14">
      <c r="A1658" s="82">
        <v>43927</v>
      </c>
      <c r="C1658" t="s">
        <v>13</v>
      </c>
      <c r="D1658" t="s">
        <v>14</v>
      </c>
      <c r="E1658" t="s">
        <v>15</v>
      </c>
      <c r="F1658" t="s">
        <v>149</v>
      </c>
      <c r="G1658">
        <v>4350</v>
      </c>
      <c r="H1658">
        <v>5.09</v>
      </c>
      <c r="I1658">
        <v>0.28000000000000003</v>
      </c>
      <c r="J1658">
        <f t="shared" si="100"/>
        <v>4.8099999999999996</v>
      </c>
      <c r="K1658" s="84">
        <f t="shared" si="101"/>
        <v>20923.5</v>
      </c>
      <c r="L1658" s="84">
        <f t="shared" si="102"/>
        <v>4.2566371681415927</v>
      </c>
      <c r="M1658" s="84">
        <f t="shared" si="103"/>
        <v>18516.371681415927</v>
      </c>
      <c r="N1658" s="85" t="s">
        <v>1047</v>
      </c>
    </row>
    <row r="1659" spans="1:14">
      <c r="A1659" s="82">
        <v>43927</v>
      </c>
      <c r="C1659" t="s">
        <v>13</v>
      </c>
      <c r="D1659" t="s">
        <v>14</v>
      </c>
      <c r="E1659" t="s">
        <v>15</v>
      </c>
      <c r="F1659" t="s">
        <v>149</v>
      </c>
      <c r="G1659">
        <v>609</v>
      </c>
      <c r="H1659">
        <v>5.09</v>
      </c>
      <c r="I1659">
        <v>0.28000000000000003</v>
      </c>
      <c r="J1659">
        <f t="shared" si="100"/>
        <v>4.8099999999999996</v>
      </c>
      <c r="K1659" s="84">
        <f t="shared" si="101"/>
        <v>2929.29</v>
      </c>
      <c r="L1659" s="84">
        <f t="shared" si="102"/>
        <v>4.2566371681415927</v>
      </c>
      <c r="M1659" s="84">
        <f t="shared" si="103"/>
        <v>2592.2920353982299</v>
      </c>
      <c r="N1659" s="85" t="s">
        <v>1047</v>
      </c>
    </row>
    <row r="1660" spans="1:14">
      <c r="A1660" s="82">
        <v>43927</v>
      </c>
      <c r="C1660" t="s">
        <v>13</v>
      </c>
      <c r="D1660" t="s">
        <v>14</v>
      </c>
      <c r="E1660" t="s">
        <v>15</v>
      </c>
      <c r="F1660" t="s">
        <v>149</v>
      </c>
      <c r="G1660">
        <v>142</v>
      </c>
      <c r="H1660">
        <v>5.09</v>
      </c>
      <c r="I1660">
        <v>0.28000000000000003</v>
      </c>
      <c r="J1660">
        <f t="shared" si="100"/>
        <v>4.8099999999999996</v>
      </c>
      <c r="K1660" s="84">
        <f t="shared" si="101"/>
        <v>683.02</v>
      </c>
      <c r="L1660" s="84">
        <f t="shared" si="102"/>
        <v>4.2566371681415927</v>
      </c>
      <c r="M1660" s="84">
        <f t="shared" si="103"/>
        <v>604.44247787610618</v>
      </c>
      <c r="N1660" s="85" t="s">
        <v>1047</v>
      </c>
    </row>
    <row r="1661" spans="1:14">
      <c r="A1661" s="82">
        <v>43927</v>
      </c>
      <c r="C1661" t="s">
        <v>13</v>
      </c>
      <c r="D1661" t="s">
        <v>14</v>
      </c>
      <c r="E1661" t="s">
        <v>15</v>
      </c>
      <c r="F1661" t="s">
        <v>149</v>
      </c>
      <c r="G1661">
        <v>1996</v>
      </c>
      <c r="H1661">
        <v>5.09</v>
      </c>
      <c r="I1661">
        <v>0.28000000000000003</v>
      </c>
      <c r="J1661">
        <f t="shared" si="100"/>
        <v>4.8099999999999996</v>
      </c>
      <c r="K1661" s="84">
        <f t="shared" si="101"/>
        <v>9600.7599999999984</v>
      </c>
      <c r="L1661" s="84">
        <f t="shared" si="102"/>
        <v>4.2566371681415927</v>
      </c>
      <c r="M1661" s="84">
        <f t="shared" si="103"/>
        <v>8496.2477876106186</v>
      </c>
      <c r="N1661" s="85" t="s">
        <v>1047</v>
      </c>
    </row>
    <row r="1662" spans="1:14">
      <c r="A1662" s="82">
        <v>43927</v>
      </c>
      <c r="C1662" t="s">
        <v>13</v>
      </c>
      <c r="D1662" t="s">
        <v>14</v>
      </c>
      <c r="E1662" t="s">
        <v>15</v>
      </c>
      <c r="F1662" t="s">
        <v>149</v>
      </c>
      <c r="G1662">
        <v>542</v>
      </c>
      <c r="H1662">
        <v>5.09</v>
      </c>
      <c r="I1662">
        <v>0.28000000000000003</v>
      </c>
      <c r="J1662">
        <f t="shared" si="100"/>
        <v>4.8099999999999996</v>
      </c>
      <c r="K1662" s="84">
        <f t="shared" si="101"/>
        <v>2607.02</v>
      </c>
      <c r="L1662" s="84">
        <f t="shared" si="102"/>
        <v>4.2566371681415927</v>
      </c>
      <c r="M1662" s="84">
        <f t="shared" si="103"/>
        <v>2307.0973451327432</v>
      </c>
      <c r="N1662" s="85" t="s">
        <v>1047</v>
      </c>
    </row>
    <row r="1663" spans="1:14">
      <c r="A1663" s="82">
        <v>43927</v>
      </c>
      <c r="C1663" t="s">
        <v>13</v>
      </c>
      <c r="D1663" t="s">
        <v>14</v>
      </c>
      <c r="E1663" t="s">
        <v>15</v>
      </c>
      <c r="F1663" t="s">
        <v>149</v>
      </c>
      <c r="G1663">
        <v>140</v>
      </c>
      <c r="H1663">
        <v>5.09</v>
      </c>
      <c r="I1663">
        <v>0.28000000000000003</v>
      </c>
      <c r="J1663">
        <f t="shared" si="100"/>
        <v>4.8099999999999996</v>
      </c>
      <c r="K1663" s="84">
        <f t="shared" si="101"/>
        <v>673.4</v>
      </c>
      <c r="L1663" s="84">
        <f t="shared" si="102"/>
        <v>4.2566371681415927</v>
      </c>
      <c r="M1663" s="84">
        <f t="shared" si="103"/>
        <v>595.92920353982299</v>
      </c>
      <c r="N1663" s="85" t="s">
        <v>1047</v>
      </c>
    </row>
    <row r="1664" spans="1:14">
      <c r="A1664" s="82">
        <v>43927</v>
      </c>
      <c r="C1664" t="s">
        <v>13</v>
      </c>
      <c r="D1664" t="s">
        <v>14</v>
      </c>
      <c r="E1664" t="s">
        <v>15</v>
      </c>
      <c r="F1664" t="s">
        <v>149</v>
      </c>
      <c r="G1664">
        <v>270</v>
      </c>
      <c r="H1664">
        <v>5.09</v>
      </c>
      <c r="I1664">
        <v>0.28000000000000003</v>
      </c>
      <c r="J1664">
        <f t="shared" si="100"/>
        <v>4.8099999999999996</v>
      </c>
      <c r="K1664" s="84">
        <f t="shared" si="101"/>
        <v>1298.6999999999998</v>
      </c>
      <c r="L1664" s="84">
        <f t="shared" si="102"/>
        <v>4.2566371681415927</v>
      </c>
      <c r="M1664" s="84">
        <f t="shared" si="103"/>
        <v>1149.2920353982299</v>
      </c>
      <c r="N1664" s="85" t="s">
        <v>1047</v>
      </c>
    </row>
    <row r="1665" spans="1:14">
      <c r="A1665" s="82">
        <v>43928</v>
      </c>
      <c r="C1665" t="s">
        <v>13</v>
      </c>
      <c r="D1665" t="s">
        <v>14</v>
      </c>
      <c r="E1665" t="s">
        <v>15</v>
      </c>
      <c r="F1665" t="s">
        <v>149</v>
      </c>
      <c r="G1665">
        <v>3149</v>
      </c>
      <c r="H1665">
        <v>5.09</v>
      </c>
      <c r="I1665">
        <v>0.28000000000000003</v>
      </c>
      <c r="J1665">
        <f t="shared" si="100"/>
        <v>4.8099999999999996</v>
      </c>
      <c r="K1665" s="84">
        <f t="shared" si="101"/>
        <v>15146.689999999999</v>
      </c>
      <c r="L1665" s="84">
        <f t="shared" si="102"/>
        <v>4.2566371681415927</v>
      </c>
      <c r="M1665" s="84">
        <f t="shared" si="103"/>
        <v>13404.150442477876</v>
      </c>
      <c r="N1665" s="85" t="s">
        <v>1047</v>
      </c>
    </row>
    <row r="1666" spans="1:14">
      <c r="A1666" s="82">
        <v>43928</v>
      </c>
      <c r="C1666" t="s">
        <v>13</v>
      </c>
      <c r="D1666" t="s">
        <v>14</v>
      </c>
      <c r="E1666" t="s">
        <v>15</v>
      </c>
      <c r="F1666" t="s">
        <v>149</v>
      </c>
      <c r="G1666">
        <v>1652</v>
      </c>
      <c r="H1666">
        <v>5.09</v>
      </c>
      <c r="I1666">
        <v>0.28000000000000003</v>
      </c>
      <c r="J1666">
        <f t="shared" si="100"/>
        <v>4.8099999999999996</v>
      </c>
      <c r="K1666" s="84">
        <f t="shared" si="101"/>
        <v>7946.119999999999</v>
      </c>
      <c r="L1666" s="84">
        <f t="shared" si="102"/>
        <v>4.2566371681415927</v>
      </c>
      <c r="M1666" s="84">
        <f t="shared" si="103"/>
        <v>7031.9646017699115</v>
      </c>
      <c r="N1666" s="85" t="s">
        <v>1047</v>
      </c>
    </row>
    <row r="1667" spans="1:14">
      <c r="A1667" s="82">
        <v>43928</v>
      </c>
      <c r="C1667" t="s">
        <v>13</v>
      </c>
      <c r="D1667" t="s">
        <v>14</v>
      </c>
      <c r="E1667" t="s">
        <v>15</v>
      </c>
      <c r="F1667" t="s">
        <v>149</v>
      </c>
      <c r="G1667">
        <v>1463</v>
      </c>
      <c r="H1667">
        <v>5.09</v>
      </c>
      <c r="I1667">
        <v>0.28000000000000003</v>
      </c>
      <c r="J1667">
        <f t="shared" ref="J1667:J1730" si="104">H1667-I1667</f>
        <v>4.8099999999999996</v>
      </c>
      <c r="K1667" s="84">
        <f t="shared" ref="K1667:K1730" si="105">J1667*G1667</f>
        <v>7037.03</v>
      </c>
      <c r="L1667" s="84">
        <f t="shared" ref="L1667:L1730" si="106">J1667/1.13</f>
        <v>4.2566371681415927</v>
      </c>
      <c r="M1667" s="84">
        <f t="shared" ref="M1667:M1730" si="107">L1667*G1667</f>
        <v>6227.4601769911496</v>
      </c>
      <c r="N1667" s="85" t="s">
        <v>1047</v>
      </c>
    </row>
    <row r="1668" spans="1:14">
      <c r="A1668" s="82">
        <v>43928</v>
      </c>
      <c r="C1668" t="s">
        <v>13</v>
      </c>
      <c r="D1668" t="s">
        <v>14</v>
      </c>
      <c r="E1668" t="s">
        <v>15</v>
      </c>
      <c r="F1668" t="s">
        <v>149</v>
      </c>
      <c r="G1668">
        <v>174</v>
      </c>
      <c r="H1668">
        <v>5.09</v>
      </c>
      <c r="I1668">
        <v>0.28000000000000003</v>
      </c>
      <c r="J1668">
        <f t="shared" si="104"/>
        <v>4.8099999999999996</v>
      </c>
      <c r="K1668" s="84">
        <f t="shared" si="105"/>
        <v>836.93999999999994</v>
      </c>
      <c r="L1668" s="84">
        <f t="shared" si="106"/>
        <v>4.2566371681415927</v>
      </c>
      <c r="M1668" s="84">
        <f t="shared" si="107"/>
        <v>740.65486725663709</v>
      </c>
      <c r="N1668" s="85" t="s">
        <v>1047</v>
      </c>
    </row>
    <row r="1669" spans="1:14">
      <c r="A1669" s="82">
        <v>43928</v>
      </c>
      <c r="C1669" t="s">
        <v>13</v>
      </c>
      <c r="D1669" t="s">
        <v>14</v>
      </c>
      <c r="E1669" t="s">
        <v>15</v>
      </c>
      <c r="F1669" t="s">
        <v>149</v>
      </c>
      <c r="G1669">
        <v>203</v>
      </c>
      <c r="H1669">
        <v>5.09</v>
      </c>
      <c r="I1669">
        <v>0.28000000000000003</v>
      </c>
      <c r="J1669">
        <f t="shared" si="104"/>
        <v>4.8099999999999996</v>
      </c>
      <c r="K1669" s="84">
        <f t="shared" si="105"/>
        <v>976.43</v>
      </c>
      <c r="L1669" s="84">
        <f t="shared" si="106"/>
        <v>4.2566371681415927</v>
      </c>
      <c r="M1669" s="84">
        <f t="shared" si="107"/>
        <v>864.09734513274327</v>
      </c>
      <c r="N1669" s="85" t="s">
        <v>1047</v>
      </c>
    </row>
    <row r="1670" spans="1:14">
      <c r="A1670" s="82">
        <v>43928</v>
      </c>
      <c r="C1670" t="s">
        <v>13</v>
      </c>
      <c r="D1670" t="s">
        <v>14</v>
      </c>
      <c r="E1670" t="s">
        <v>15</v>
      </c>
      <c r="F1670" t="s">
        <v>149</v>
      </c>
      <c r="G1670">
        <v>1685</v>
      </c>
      <c r="H1670">
        <v>5.09</v>
      </c>
      <c r="I1670">
        <v>0.28000000000000003</v>
      </c>
      <c r="J1670">
        <f t="shared" si="104"/>
        <v>4.8099999999999996</v>
      </c>
      <c r="K1670" s="84">
        <f t="shared" si="105"/>
        <v>8104.8499999999995</v>
      </c>
      <c r="L1670" s="84">
        <f t="shared" si="106"/>
        <v>4.2566371681415927</v>
      </c>
      <c r="M1670" s="84">
        <f t="shared" si="107"/>
        <v>7172.4336283185839</v>
      </c>
      <c r="N1670" s="85" t="s">
        <v>1047</v>
      </c>
    </row>
    <row r="1671" spans="1:14">
      <c r="A1671" s="82">
        <v>43928</v>
      </c>
      <c r="C1671" t="s">
        <v>13</v>
      </c>
      <c r="D1671" t="s">
        <v>14</v>
      </c>
      <c r="E1671" t="s">
        <v>15</v>
      </c>
      <c r="F1671" t="s">
        <v>149</v>
      </c>
      <c r="G1671">
        <v>241</v>
      </c>
      <c r="H1671">
        <v>5.09</v>
      </c>
      <c r="I1671">
        <v>0.28000000000000003</v>
      </c>
      <c r="J1671">
        <f t="shared" si="104"/>
        <v>4.8099999999999996</v>
      </c>
      <c r="K1671" s="84">
        <f t="shared" si="105"/>
        <v>1159.2099999999998</v>
      </c>
      <c r="L1671" s="84">
        <f t="shared" si="106"/>
        <v>4.2566371681415927</v>
      </c>
      <c r="M1671" s="84">
        <f t="shared" si="107"/>
        <v>1025.8495575221239</v>
      </c>
      <c r="N1671" s="85" t="s">
        <v>1047</v>
      </c>
    </row>
    <row r="1672" spans="1:14">
      <c r="A1672" s="82">
        <v>43928</v>
      </c>
      <c r="C1672" t="s">
        <v>13</v>
      </c>
      <c r="D1672" t="s">
        <v>14</v>
      </c>
      <c r="E1672" t="s">
        <v>15</v>
      </c>
      <c r="F1672" t="s">
        <v>149</v>
      </c>
      <c r="G1672">
        <v>343</v>
      </c>
      <c r="H1672">
        <v>5.09</v>
      </c>
      <c r="I1672">
        <v>0.28000000000000003</v>
      </c>
      <c r="J1672">
        <f t="shared" si="104"/>
        <v>4.8099999999999996</v>
      </c>
      <c r="K1672" s="84">
        <f t="shared" si="105"/>
        <v>1649.83</v>
      </c>
      <c r="L1672" s="84">
        <f t="shared" si="106"/>
        <v>4.2566371681415927</v>
      </c>
      <c r="M1672" s="84">
        <f t="shared" si="107"/>
        <v>1460.0265486725664</v>
      </c>
      <c r="N1672" s="85" t="s">
        <v>1047</v>
      </c>
    </row>
    <row r="1673" spans="1:14">
      <c r="A1673" s="82">
        <v>43928</v>
      </c>
      <c r="C1673" t="s">
        <v>13</v>
      </c>
      <c r="D1673" t="s">
        <v>14</v>
      </c>
      <c r="E1673" t="s">
        <v>15</v>
      </c>
      <c r="F1673" t="s">
        <v>149</v>
      </c>
      <c r="G1673">
        <v>482</v>
      </c>
      <c r="H1673">
        <v>5.09</v>
      </c>
      <c r="I1673">
        <v>0.28000000000000003</v>
      </c>
      <c r="J1673">
        <f t="shared" si="104"/>
        <v>4.8099999999999996</v>
      </c>
      <c r="K1673" s="84">
        <f t="shared" si="105"/>
        <v>2318.4199999999996</v>
      </c>
      <c r="L1673" s="84">
        <f t="shared" si="106"/>
        <v>4.2566371681415927</v>
      </c>
      <c r="M1673" s="84">
        <f t="shared" si="107"/>
        <v>2051.6991150442477</v>
      </c>
      <c r="N1673" s="85" t="s">
        <v>1047</v>
      </c>
    </row>
    <row r="1674" spans="1:14">
      <c r="A1674" s="82">
        <v>43928</v>
      </c>
      <c r="C1674" t="s">
        <v>13</v>
      </c>
      <c r="D1674" t="s">
        <v>14</v>
      </c>
      <c r="E1674" t="s">
        <v>15</v>
      </c>
      <c r="F1674" t="s">
        <v>149</v>
      </c>
      <c r="G1674">
        <v>196</v>
      </c>
      <c r="H1674">
        <v>5.09</v>
      </c>
      <c r="I1674">
        <v>0.28000000000000003</v>
      </c>
      <c r="J1674">
        <f t="shared" si="104"/>
        <v>4.8099999999999996</v>
      </c>
      <c r="K1674" s="84">
        <f t="shared" si="105"/>
        <v>942.75999999999988</v>
      </c>
      <c r="L1674" s="84">
        <f t="shared" si="106"/>
        <v>4.2566371681415927</v>
      </c>
      <c r="M1674" s="84">
        <f t="shared" si="107"/>
        <v>834.30088495575217</v>
      </c>
      <c r="N1674" s="85" t="s">
        <v>1047</v>
      </c>
    </row>
    <row r="1675" spans="1:14">
      <c r="A1675" s="82">
        <v>43929</v>
      </c>
      <c r="C1675" t="s">
        <v>13</v>
      </c>
      <c r="D1675" t="s">
        <v>14</v>
      </c>
      <c r="E1675" t="s">
        <v>15</v>
      </c>
      <c r="F1675" t="s">
        <v>149</v>
      </c>
      <c r="G1675">
        <v>3779</v>
      </c>
      <c r="H1675">
        <v>5.09</v>
      </c>
      <c r="I1675">
        <v>0.28000000000000003</v>
      </c>
      <c r="J1675">
        <f t="shared" si="104"/>
        <v>4.8099999999999996</v>
      </c>
      <c r="K1675" s="84">
        <f t="shared" si="105"/>
        <v>18176.989999999998</v>
      </c>
      <c r="L1675" s="84">
        <f t="shared" si="106"/>
        <v>4.2566371681415927</v>
      </c>
      <c r="M1675" s="84">
        <f t="shared" si="107"/>
        <v>16085.831858407078</v>
      </c>
      <c r="N1675" s="85" t="s">
        <v>1047</v>
      </c>
    </row>
    <row r="1676" spans="1:14">
      <c r="A1676" s="82">
        <v>43929</v>
      </c>
      <c r="C1676" t="s">
        <v>13</v>
      </c>
      <c r="D1676" t="s">
        <v>14</v>
      </c>
      <c r="E1676" t="s">
        <v>15</v>
      </c>
      <c r="F1676" t="s">
        <v>149</v>
      </c>
      <c r="G1676">
        <v>1927</v>
      </c>
      <c r="H1676">
        <v>5.09</v>
      </c>
      <c r="I1676">
        <v>0.28000000000000003</v>
      </c>
      <c r="J1676">
        <f t="shared" si="104"/>
        <v>4.8099999999999996</v>
      </c>
      <c r="K1676" s="84">
        <f t="shared" si="105"/>
        <v>9268.869999999999</v>
      </c>
      <c r="L1676" s="84">
        <f t="shared" si="106"/>
        <v>4.2566371681415927</v>
      </c>
      <c r="M1676" s="84">
        <f t="shared" si="107"/>
        <v>8202.5398230088485</v>
      </c>
      <c r="N1676" s="85" t="s">
        <v>1047</v>
      </c>
    </row>
    <row r="1677" spans="1:14">
      <c r="A1677" s="82">
        <v>43929</v>
      </c>
      <c r="C1677" t="s">
        <v>13</v>
      </c>
      <c r="D1677" t="s">
        <v>14</v>
      </c>
      <c r="E1677" t="s">
        <v>15</v>
      </c>
      <c r="F1677" t="s">
        <v>149</v>
      </c>
      <c r="G1677">
        <v>157</v>
      </c>
      <c r="H1677">
        <v>5.09</v>
      </c>
      <c r="I1677">
        <v>0.28000000000000003</v>
      </c>
      <c r="J1677">
        <f t="shared" si="104"/>
        <v>4.8099999999999996</v>
      </c>
      <c r="K1677" s="84">
        <f t="shared" si="105"/>
        <v>755.17</v>
      </c>
      <c r="L1677" s="84">
        <f t="shared" si="106"/>
        <v>4.2566371681415927</v>
      </c>
      <c r="M1677" s="84">
        <f t="shared" si="107"/>
        <v>668.29203539823004</v>
      </c>
      <c r="N1677" s="85" t="s">
        <v>1047</v>
      </c>
    </row>
    <row r="1678" spans="1:14">
      <c r="A1678" s="82">
        <v>43929</v>
      </c>
      <c r="C1678" t="s">
        <v>13</v>
      </c>
      <c r="D1678" t="s">
        <v>14</v>
      </c>
      <c r="E1678" t="s">
        <v>15</v>
      </c>
      <c r="F1678" t="s">
        <v>149</v>
      </c>
      <c r="G1678">
        <v>553</v>
      </c>
      <c r="H1678">
        <v>5.09</v>
      </c>
      <c r="I1678">
        <v>0.28000000000000003</v>
      </c>
      <c r="J1678">
        <f t="shared" si="104"/>
        <v>4.8099999999999996</v>
      </c>
      <c r="K1678" s="84">
        <f t="shared" si="105"/>
        <v>2659.93</v>
      </c>
      <c r="L1678" s="84">
        <f t="shared" si="106"/>
        <v>4.2566371681415927</v>
      </c>
      <c r="M1678" s="84">
        <f t="shared" si="107"/>
        <v>2353.9203539823006</v>
      </c>
      <c r="N1678" s="85" t="s">
        <v>1047</v>
      </c>
    </row>
    <row r="1679" spans="1:14">
      <c r="A1679" s="82">
        <v>43929</v>
      </c>
      <c r="C1679" t="s">
        <v>13</v>
      </c>
      <c r="D1679" t="s">
        <v>14</v>
      </c>
      <c r="E1679" t="s">
        <v>15</v>
      </c>
      <c r="F1679" t="s">
        <v>149</v>
      </c>
      <c r="G1679">
        <v>371</v>
      </c>
      <c r="H1679">
        <v>5.09</v>
      </c>
      <c r="I1679">
        <v>0.28000000000000003</v>
      </c>
      <c r="J1679">
        <f t="shared" si="104"/>
        <v>4.8099999999999996</v>
      </c>
      <c r="K1679" s="84">
        <f t="shared" si="105"/>
        <v>1784.5099999999998</v>
      </c>
      <c r="L1679" s="84">
        <f t="shared" si="106"/>
        <v>4.2566371681415927</v>
      </c>
      <c r="M1679" s="84">
        <f t="shared" si="107"/>
        <v>1579.2123893805308</v>
      </c>
      <c r="N1679" s="85" t="s">
        <v>1047</v>
      </c>
    </row>
    <row r="1680" spans="1:14">
      <c r="A1680" s="82">
        <v>43929</v>
      </c>
      <c r="C1680" t="s">
        <v>13</v>
      </c>
      <c r="D1680" t="s">
        <v>14</v>
      </c>
      <c r="E1680" t="s">
        <v>15</v>
      </c>
      <c r="F1680" t="s">
        <v>149</v>
      </c>
      <c r="G1680">
        <v>1385</v>
      </c>
      <c r="H1680">
        <v>5.09</v>
      </c>
      <c r="I1680">
        <v>0.28000000000000003</v>
      </c>
      <c r="J1680">
        <f t="shared" si="104"/>
        <v>4.8099999999999996</v>
      </c>
      <c r="K1680" s="84">
        <f t="shared" si="105"/>
        <v>6661.8499999999995</v>
      </c>
      <c r="L1680" s="84">
        <f t="shared" si="106"/>
        <v>4.2566371681415927</v>
      </c>
      <c r="M1680" s="84">
        <f t="shared" si="107"/>
        <v>5895.4424778761058</v>
      </c>
      <c r="N1680" s="85" t="s">
        <v>1047</v>
      </c>
    </row>
    <row r="1681" spans="1:14">
      <c r="A1681" s="82">
        <v>43929</v>
      </c>
      <c r="C1681" t="s">
        <v>13</v>
      </c>
      <c r="D1681" t="s">
        <v>14</v>
      </c>
      <c r="E1681" t="s">
        <v>15</v>
      </c>
      <c r="F1681" t="s">
        <v>149</v>
      </c>
      <c r="G1681">
        <v>439</v>
      </c>
      <c r="H1681">
        <v>5.09</v>
      </c>
      <c r="I1681">
        <v>0.28000000000000003</v>
      </c>
      <c r="J1681">
        <f t="shared" si="104"/>
        <v>4.8099999999999996</v>
      </c>
      <c r="K1681" s="84">
        <f t="shared" si="105"/>
        <v>2111.5899999999997</v>
      </c>
      <c r="L1681" s="84">
        <f t="shared" si="106"/>
        <v>4.2566371681415927</v>
      </c>
      <c r="M1681" s="84">
        <f t="shared" si="107"/>
        <v>1868.6637168141592</v>
      </c>
      <c r="N1681" s="85" t="s">
        <v>1047</v>
      </c>
    </row>
    <row r="1682" spans="1:14">
      <c r="A1682" s="82">
        <v>43929</v>
      </c>
      <c r="C1682" t="s">
        <v>13</v>
      </c>
      <c r="D1682" t="s">
        <v>14</v>
      </c>
      <c r="E1682" t="s">
        <v>15</v>
      </c>
      <c r="F1682" t="s">
        <v>149</v>
      </c>
      <c r="G1682">
        <v>216</v>
      </c>
      <c r="H1682">
        <v>5.09</v>
      </c>
      <c r="I1682">
        <v>0.28000000000000003</v>
      </c>
      <c r="J1682">
        <f t="shared" si="104"/>
        <v>4.8099999999999996</v>
      </c>
      <c r="K1682" s="84">
        <f t="shared" si="105"/>
        <v>1038.9599999999998</v>
      </c>
      <c r="L1682" s="84">
        <f t="shared" si="106"/>
        <v>4.2566371681415927</v>
      </c>
      <c r="M1682" s="84">
        <f t="shared" si="107"/>
        <v>919.43362831858406</v>
      </c>
      <c r="N1682" s="85" t="s">
        <v>1047</v>
      </c>
    </row>
    <row r="1683" spans="1:14">
      <c r="A1683" s="82">
        <v>43930</v>
      </c>
      <c r="C1683" t="s">
        <v>13</v>
      </c>
      <c r="D1683" t="s">
        <v>14</v>
      </c>
      <c r="E1683" t="s">
        <v>15</v>
      </c>
      <c r="F1683" t="s">
        <v>149</v>
      </c>
      <c r="G1683">
        <v>674</v>
      </c>
      <c r="H1683">
        <v>5.09</v>
      </c>
      <c r="I1683">
        <v>0.28000000000000003</v>
      </c>
      <c r="J1683">
        <f t="shared" si="104"/>
        <v>4.8099999999999996</v>
      </c>
      <c r="K1683" s="84">
        <f t="shared" si="105"/>
        <v>3241.9399999999996</v>
      </c>
      <c r="L1683" s="84">
        <f t="shared" si="106"/>
        <v>4.2566371681415927</v>
      </c>
      <c r="M1683" s="84">
        <f t="shared" si="107"/>
        <v>2868.9734513274334</v>
      </c>
      <c r="N1683" s="85" t="s">
        <v>1047</v>
      </c>
    </row>
    <row r="1684" spans="1:14">
      <c r="A1684" s="82">
        <v>43930</v>
      </c>
      <c r="C1684" t="s">
        <v>13</v>
      </c>
      <c r="D1684" t="s">
        <v>14</v>
      </c>
      <c r="E1684" t="s">
        <v>15</v>
      </c>
      <c r="F1684" t="s">
        <v>149</v>
      </c>
      <c r="G1684">
        <v>494</v>
      </c>
      <c r="H1684">
        <v>5.09</v>
      </c>
      <c r="I1684">
        <v>0.28000000000000003</v>
      </c>
      <c r="J1684">
        <f t="shared" si="104"/>
        <v>4.8099999999999996</v>
      </c>
      <c r="K1684" s="84">
        <f t="shared" si="105"/>
        <v>2376.14</v>
      </c>
      <c r="L1684" s="84">
        <f t="shared" si="106"/>
        <v>4.2566371681415927</v>
      </c>
      <c r="M1684" s="84">
        <f t="shared" si="107"/>
        <v>2102.7787610619466</v>
      </c>
      <c r="N1684" s="85" t="s">
        <v>1047</v>
      </c>
    </row>
    <row r="1685" spans="1:14">
      <c r="A1685" s="82">
        <v>43930</v>
      </c>
      <c r="C1685" t="s">
        <v>13</v>
      </c>
      <c r="D1685" t="s">
        <v>14</v>
      </c>
      <c r="E1685" t="s">
        <v>15</v>
      </c>
      <c r="F1685" t="s">
        <v>149</v>
      </c>
      <c r="G1685">
        <v>409</v>
      </c>
      <c r="H1685">
        <v>5.09</v>
      </c>
      <c r="I1685">
        <v>0.28000000000000003</v>
      </c>
      <c r="J1685">
        <f t="shared" si="104"/>
        <v>4.8099999999999996</v>
      </c>
      <c r="K1685" s="84">
        <f t="shared" si="105"/>
        <v>1967.2899999999997</v>
      </c>
      <c r="L1685" s="84">
        <f t="shared" si="106"/>
        <v>4.2566371681415927</v>
      </c>
      <c r="M1685" s="84">
        <f t="shared" si="107"/>
        <v>1740.9646017699115</v>
      </c>
      <c r="N1685" s="85" t="s">
        <v>1047</v>
      </c>
    </row>
    <row r="1686" spans="1:14">
      <c r="A1686" s="82">
        <v>43930</v>
      </c>
      <c r="C1686" t="s">
        <v>13</v>
      </c>
      <c r="D1686" t="s">
        <v>14</v>
      </c>
      <c r="E1686" t="s">
        <v>15</v>
      </c>
      <c r="F1686" t="s">
        <v>149</v>
      </c>
      <c r="G1686">
        <v>712</v>
      </c>
      <c r="H1686">
        <v>5.09</v>
      </c>
      <c r="I1686">
        <v>0.28000000000000003</v>
      </c>
      <c r="J1686">
        <f t="shared" si="104"/>
        <v>4.8099999999999996</v>
      </c>
      <c r="K1686" s="84">
        <f t="shared" si="105"/>
        <v>3424.72</v>
      </c>
      <c r="L1686" s="84">
        <f t="shared" si="106"/>
        <v>4.2566371681415927</v>
      </c>
      <c r="M1686" s="84">
        <f t="shared" si="107"/>
        <v>3030.7256637168139</v>
      </c>
      <c r="N1686" s="85" t="s">
        <v>1047</v>
      </c>
    </row>
    <row r="1687" spans="1:14">
      <c r="A1687" s="82">
        <v>43930</v>
      </c>
      <c r="C1687" t="s">
        <v>13</v>
      </c>
      <c r="D1687" t="s">
        <v>14</v>
      </c>
      <c r="E1687" t="s">
        <v>15</v>
      </c>
      <c r="F1687" t="s">
        <v>149</v>
      </c>
      <c r="G1687">
        <v>341</v>
      </c>
      <c r="H1687">
        <v>5.09</v>
      </c>
      <c r="I1687">
        <v>0.28000000000000003</v>
      </c>
      <c r="J1687">
        <f t="shared" si="104"/>
        <v>4.8099999999999996</v>
      </c>
      <c r="K1687" s="84">
        <f t="shared" si="105"/>
        <v>1640.2099999999998</v>
      </c>
      <c r="L1687" s="84">
        <f t="shared" si="106"/>
        <v>4.2566371681415927</v>
      </c>
      <c r="M1687" s="84">
        <f t="shared" si="107"/>
        <v>1451.5132743362831</v>
      </c>
      <c r="N1687" s="85" t="s">
        <v>1047</v>
      </c>
    </row>
    <row r="1688" spans="1:14">
      <c r="A1688" s="82">
        <v>43930</v>
      </c>
      <c r="C1688" t="s">
        <v>13</v>
      </c>
      <c r="D1688" t="s">
        <v>14</v>
      </c>
      <c r="E1688" t="s">
        <v>15</v>
      </c>
      <c r="F1688" t="s">
        <v>149</v>
      </c>
      <c r="G1688">
        <v>419</v>
      </c>
      <c r="H1688">
        <v>5.09</v>
      </c>
      <c r="I1688">
        <v>0.28000000000000003</v>
      </c>
      <c r="J1688">
        <f t="shared" si="104"/>
        <v>4.8099999999999996</v>
      </c>
      <c r="K1688" s="84">
        <f t="shared" si="105"/>
        <v>2015.3899999999999</v>
      </c>
      <c r="L1688" s="84">
        <f t="shared" si="106"/>
        <v>4.2566371681415927</v>
      </c>
      <c r="M1688" s="84">
        <f t="shared" si="107"/>
        <v>1783.5309734513273</v>
      </c>
      <c r="N1688" s="85" t="s">
        <v>1047</v>
      </c>
    </row>
    <row r="1689" spans="1:14">
      <c r="A1689" s="82">
        <v>43930</v>
      </c>
      <c r="C1689" t="s">
        <v>13</v>
      </c>
      <c r="D1689" t="s">
        <v>14</v>
      </c>
      <c r="E1689" t="s">
        <v>15</v>
      </c>
      <c r="F1689" t="s">
        <v>149</v>
      </c>
      <c r="G1689">
        <v>356</v>
      </c>
      <c r="H1689">
        <v>5.09</v>
      </c>
      <c r="I1689">
        <v>0.28000000000000003</v>
      </c>
      <c r="J1689">
        <f t="shared" si="104"/>
        <v>4.8099999999999996</v>
      </c>
      <c r="K1689" s="84">
        <f t="shared" si="105"/>
        <v>1712.36</v>
      </c>
      <c r="L1689" s="84">
        <f t="shared" si="106"/>
        <v>4.2566371681415927</v>
      </c>
      <c r="M1689" s="84">
        <f t="shared" si="107"/>
        <v>1515.3628318584069</v>
      </c>
      <c r="N1689" s="85" t="s">
        <v>1047</v>
      </c>
    </row>
    <row r="1690" spans="1:14">
      <c r="A1690" s="82">
        <v>43931</v>
      </c>
      <c r="C1690" t="s">
        <v>13</v>
      </c>
      <c r="D1690" t="s">
        <v>14</v>
      </c>
      <c r="E1690" t="s">
        <v>15</v>
      </c>
      <c r="F1690" t="s">
        <v>149</v>
      </c>
      <c r="G1690">
        <v>233</v>
      </c>
      <c r="H1690">
        <v>5.09</v>
      </c>
      <c r="I1690">
        <v>0.28000000000000003</v>
      </c>
      <c r="J1690">
        <f t="shared" si="104"/>
        <v>4.8099999999999996</v>
      </c>
      <c r="K1690" s="84">
        <f t="shared" si="105"/>
        <v>1120.73</v>
      </c>
      <c r="L1690" s="84">
        <f t="shared" si="106"/>
        <v>4.2566371681415927</v>
      </c>
      <c r="M1690" s="84">
        <f t="shared" si="107"/>
        <v>991.7964601769911</v>
      </c>
      <c r="N1690" s="85" t="s">
        <v>1047</v>
      </c>
    </row>
    <row r="1691" spans="1:14">
      <c r="A1691" s="82">
        <v>43931</v>
      </c>
      <c r="C1691" t="s">
        <v>13</v>
      </c>
      <c r="D1691" t="s">
        <v>14</v>
      </c>
      <c r="E1691" t="s">
        <v>15</v>
      </c>
      <c r="F1691" t="s">
        <v>149</v>
      </c>
      <c r="G1691">
        <v>518</v>
      </c>
      <c r="H1691">
        <v>5.09</v>
      </c>
      <c r="I1691">
        <v>0.28000000000000003</v>
      </c>
      <c r="J1691">
        <f t="shared" si="104"/>
        <v>4.8099999999999996</v>
      </c>
      <c r="K1691" s="84">
        <f t="shared" si="105"/>
        <v>2491.58</v>
      </c>
      <c r="L1691" s="84">
        <f t="shared" si="106"/>
        <v>4.2566371681415927</v>
      </c>
      <c r="M1691" s="84">
        <f t="shared" si="107"/>
        <v>2204.9380530973449</v>
      </c>
      <c r="N1691" s="85" t="s">
        <v>1047</v>
      </c>
    </row>
    <row r="1692" spans="1:14">
      <c r="A1692" s="82">
        <v>43931</v>
      </c>
      <c r="C1692" t="s">
        <v>13</v>
      </c>
      <c r="D1692" t="s">
        <v>14</v>
      </c>
      <c r="E1692" t="s">
        <v>15</v>
      </c>
      <c r="F1692" t="s">
        <v>149</v>
      </c>
      <c r="G1692">
        <v>537</v>
      </c>
      <c r="H1692">
        <v>5.09</v>
      </c>
      <c r="I1692">
        <v>0.28000000000000003</v>
      </c>
      <c r="J1692">
        <f t="shared" si="104"/>
        <v>4.8099999999999996</v>
      </c>
      <c r="K1692" s="84">
        <f t="shared" si="105"/>
        <v>2582.9699999999998</v>
      </c>
      <c r="L1692" s="84">
        <f t="shared" si="106"/>
        <v>4.2566371681415927</v>
      </c>
      <c r="M1692" s="84">
        <f t="shared" si="107"/>
        <v>2285.8141592920351</v>
      </c>
      <c r="N1692" s="85" t="s">
        <v>1047</v>
      </c>
    </row>
    <row r="1693" spans="1:14">
      <c r="A1693" s="82">
        <v>43931</v>
      </c>
      <c r="C1693" t="s">
        <v>13</v>
      </c>
      <c r="D1693" t="s">
        <v>14</v>
      </c>
      <c r="E1693" t="s">
        <v>15</v>
      </c>
      <c r="F1693" t="s">
        <v>149</v>
      </c>
      <c r="G1693">
        <v>4129</v>
      </c>
      <c r="H1693">
        <v>5.09</v>
      </c>
      <c r="I1693">
        <v>0.28000000000000003</v>
      </c>
      <c r="J1693">
        <f t="shared" si="104"/>
        <v>4.8099999999999996</v>
      </c>
      <c r="K1693" s="84">
        <f t="shared" si="105"/>
        <v>19860.489999999998</v>
      </c>
      <c r="L1693" s="84">
        <f t="shared" si="106"/>
        <v>4.2566371681415927</v>
      </c>
      <c r="M1693" s="84">
        <f t="shared" si="107"/>
        <v>17575.654867256635</v>
      </c>
      <c r="N1693" s="85" t="s">
        <v>1047</v>
      </c>
    </row>
    <row r="1694" spans="1:14">
      <c r="A1694" s="82">
        <v>43931</v>
      </c>
      <c r="C1694" t="s">
        <v>13</v>
      </c>
      <c r="D1694" t="s">
        <v>14</v>
      </c>
      <c r="E1694" t="s">
        <v>15</v>
      </c>
      <c r="F1694" t="s">
        <v>149</v>
      </c>
      <c r="G1694">
        <v>1028</v>
      </c>
      <c r="H1694">
        <v>5.09</v>
      </c>
      <c r="I1694">
        <v>0.28000000000000003</v>
      </c>
      <c r="J1694">
        <f t="shared" si="104"/>
        <v>4.8099999999999996</v>
      </c>
      <c r="K1694" s="84">
        <f t="shared" si="105"/>
        <v>4944.6799999999994</v>
      </c>
      <c r="L1694" s="84">
        <f t="shared" si="106"/>
        <v>4.2566371681415927</v>
      </c>
      <c r="M1694" s="84">
        <f t="shared" si="107"/>
        <v>4375.8230088495575</v>
      </c>
      <c r="N1694" s="85" t="s">
        <v>1047</v>
      </c>
    </row>
    <row r="1695" spans="1:14">
      <c r="A1695" s="82">
        <v>43931</v>
      </c>
      <c r="C1695" t="s">
        <v>13</v>
      </c>
      <c r="D1695" t="s">
        <v>14</v>
      </c>
      <c r="E1695" t="s">
        <v>15</v>
      </c>
      <c r="F1695" t="s">
        <v>149</v>
      </c>
      <c r="G1695">
        <v>386</v>
      </c>
      <c r="H1695">
        <v>5.09</v>
      </c>
      <c r="I1695">
        <v>0.28000000000000003</v>
      </c>
      <c r="J1695">
        <f t="shared" si="104"/>
        <v>4.8099999999999996</v>
      </c>
      <c r="K1695" s="84">
        <f t="shared" si="105"/>
        <v>1856.6599999999999</v>
      </c>
      <c r="L1695" s="84">
        <f t="shared" si="106"/>
        <v>4.2566371681415927</v>
      </c>
      <c r="M1695" s="84">
        <f t="shared" si="107"/>
        <v>1643.0619469026547</v>
      </c>
      <c r="N1695" s="85" t="s">
        <v>1047</v>
      </c>
    </row>
    <row r="1696" spans="1:14">
      <c r="A1696" s="82">
        <v>43932</v>
      </c>
      <c r="C1696" t="s">
        <v>13</v>
      </c>
      <c r="D1696" t="s">
        <v>14</v>
      </c>
      <c r="E1696" t="s">
        <v>15</v>
      </c>
      <c r="F1696" t="s">
        <v>149</v>
      </c>
      <c r="G1696">
        <v>150</v>
      </c>
      <c r="H1696">
        <v>5.09</v>
      </c>
      <c r="I1696">
        <v>0.28000000000000003</v>
      </c>
      <c r="J1696">
        <f t="shared" si="104"/>
        <v>4.8099999999999996</v>
      </c>
      <c r="K1696" s="84">
        <f t="shared" si="105"/>
        <v>721.49999999999989</v>
      </c>
      <c r="L1696" s="84">
        <f t="shared" si="106"/>
        <v>4.2566371681415927</v>
      </c>
      <c r="M1696" s="84">
        <f t="shared" si="107"/>
        <v>638.49557522123894</v>
      </c>
      <c r="N1696" s="85" t="s">
        <v>1047</v>
      </c>
    </row>
    <row r="1697" spans="1:14">
      <c r="A1697" s="82">
        <v>43932</v>
      </c>
      <c r="C1697" t="s">
        <v>13</v>
      </c>
      <c r="D1697" t="s">
        <v>14</v>
      </c>
      <c r="E1697" t="s">
        <v>15</v>
      </c>
      <c r="F1697" t="s">
        <v>149</v>
      </c>
      <c r="G1697">
        <v>4370</v>
      </c>
      <c r="H1697">
        <v>5.09</v>
      </c>
      <c r="I1697">
        <v>0.28000000000000003</v>
      </c>
      <c r="J1697">
        <f t="shared" si="104"/>
        <v>4.8099999999999996</v>
      </c>
      <c r="K1697" s="84">
        <f t="shared" si="105"/>
        <v>21019.699999999997</v>
      </c>
      <c r="L1697" s="84">
        <f t="shared" si="106"/>
        <v>4.2566371681415927</v>
      </c>
      <c r="M1697" s="84">
        <f t="shared" si="107"/>
        <v>18601.504424778759</v>
      </c>
      <c r="N1697" s="85" t="s">
        <v>1047</v>
      </c>
    </row>
    <row r="1698" spans="1:14">
      <c r="A1698" s="82">
        <v>43932</v>
      </c>
      <c r="C1698" t="s">
        <v>13</v>
      </c>
      <c r="D1698" t="s">
        <v>14</v>
      </c>
      <c r="E1698" t="s">
        <v>15</v>
      </c>
      <c r="F1698" t="s">
        <v>149</v>
      </c>
      <c r="G1698">
        <v>2417</v>
      </c>
      <c r="H1698">
        <v>5.09</v>
      </c>
      <c r="I1698">
        <v>0.28000000000000003</v>
      </c>
      <c r="J1698">
        <f t="shared" si="104"/>
        <v>4.8099999999999996</v>
      </c>
      <c r="K1698" s="84">
        <f t="shared" si="105"/>
        <v>11625.769999999999</v>
      </c>
      <c r="L1698" s="84">
        <f t="shared" si="106"/>
        <v>4.2566371681415927</v>
      </c>
      <c r="M1698" s="84">
        <f t="shared" si="107"/>
        <v>10288.29203539823</v>
      </c>
      <c r="N1698" s="85" t="s">
        <v>1047</v>
      </c>
    </row>
    <row r="1699" spans="1:14">
      <c r="A1699" s="82">
        <v>43932</v>
      </c>
      <c r="C1699" t="s">
        <v>13</v>
      </c>
      <c r="D1699" t="s">
        <v>14</v>
      </c>
      <c r="E1699" t="s">
        <v>15</v>
      </c>
      <c r="F1699" t="s">
        <v>149</v>
      </c>
      <c r="G1699">
        <v>238</v>
      </c>
      <c r="H1699">
        <v>5.09</v>
      </c>
      <c r="I1699">
        <v>0.28000000000000003</v>
      </c>
      <c r="J1699">
        <f t="shared" si="104"/>
        <v>4.8099999999999996</v>
      </c>
      <c r="K1699" s="84">
        <f t="shared" si="105"/>
        <v>1144.78</v>
      </c>
      <c r="L1699" s="84">
        <f t="shared" si="106"/>
        <v>4.2566371681415927</v>
      </c>
      <c r="M1699" s="84">
        <f t="shared" si="107"/>
        <v>1013.079646017699</v>
      </c>
      <c r="N1699" s="85" t="s">
        <v>1047</v>
      </c>
    </row>
    <row r="1700" spans="1:14">
      <c r="A1700" s="82">
        <v>43932</v>
      </c>
      <c r="C1700" t="s">
        <v>13</v>
      </c>
      <c r="D1700" t="s">
        <v>14</v>
      </c>
      <c r="E1700" t="s">
        <v>15</v>
      </c>
      <c r="F1700" t="s">
        <v>149</v>
      </c>
      <c r="G1700">
        <v>984</v>
      </c>
      <c r="H1700">
        <v>5.09</v>
      </c>
      <c r="I1700">
        <v>0.28000000000000003</v>
      </c>
      <c r="J1700">
        <f t="shared" si="104"/>
        <v>4.8099999999999996</v>
      </c>
      <c r="K1700" s="84">
        <f t="shared" si="105"/>
        <v>4733.04</v>
      </c>
      <c r="L1700" s="84">
        <f t="shared" si="106"/>
        <v>4.2566371681415927</v>
      </c>
      <c r="M1700" s="84">
        <f t="shared" si="107"/>
        <v>4188.5309734513276</v>
      </c>
      <c r="N1700" s="85" t="s">
        <v>1047</v>
      </c>
    </row>
    <row r="1701" spans="1:14">
      <c r="A1701" s="82">
        <v>43932</v>
      </c>
      <c r="C1701" t="s">
        <v>13</v>
      </c>
      <c r="D1701" t="s">
        <v>14</v>
      </c>
      <c r="E1701" t="s">
        <v>15</v>
      </c>
      <c r="F1701" t="s">
        <v>149</v>
      </c>
      <c r="G1701">
        <v>704</v>
      </c>
      <c r="H1701">
        <v>5.09</v>
      </c>
      <c r="I1701">
        <v>0.28000000000000003</v>
      </c>
      <c r="J1701">
        <f t="shared" si="104"/>
        <v>4.8099999999999996</v>
      </c>
      <c r="K1701" s="84">
        <f t="shared" si="105"/>
        <v>3386.24</v>
      </c>
      <c r="L1701" s="84">
        <f t="shared" si="106"/>
        <v>4.2566371681415927</v>
      </c>
      <c r="M1701" s="84">
        <f t="shared" si="107"/>
        <v>2996.6725663716811</v>
      </c>
      <c r="N1701" s="85" t="s">
        <v>1047</v>
      </c>
    </row>
    <row r="1702" spans="1:14">
      <c r="A1702" s="82">
        <v>43932</v>
      </c>
      <c r="C1702" t="s">
        <v>13</v>
      </c>
      <c r="D1702" t="s">
        <v>14</v>
      </c>
      <c r="E1702" t="s">
        <v>15</v>
      </c>
      <c r="F1702" t="s">
        <v>149</v>
      </c>
      <c r="G1702">
        <v>608</v>
      </c>
      <c r="H1702">
        <v>5.09</v>
      </c>
      <c r="I1702">
        <v>0.28000000000000003</v>
      </c>
      <c r="J1702">
        <f t="shared" si="104"/>
        <v>4.8099999999999996</v>
      </c>
      <c r="K1702" s="84">
        <f t="shared" si="105"/>
        <v>2924.4799999999996</v>
      </c>
      <c r="L1702" s="84">
        <f t="shared" si="106"/>
        <v>4.2566371681415927</v>
      </c>
      <c r="M1702" s="84">
        <f t="shared" si="107"/>
        <v>2588.0353982300885</v>
      </c>
      <c r="N1702" s="85" t="s">
        <v>1047</v>
      </c>
    </row>
    <row r="1703" spans="1:14">
      <c r="A1703" s="82">
        <v>43932</v>
      </c>
      <c r="C1703" t="s">
        <v>13</v>
      </c>
      <c r="D1703" t="s">
        <v>14</v>
      </c>
      <c r="E1703" t="s">
        <v>15</v>
      </c>
      <c r="F1703" t="s">
        <v>149</v>
      </c>
      <c r="G1703">
        <v>445</v>
      </c>
      <c r="H1703">
        <v>5.09</v>
      </c>
      <c r="I1703">
        <v>0.28000000000000003</v>
      </c>
      <c r="J1703">
        <f t="shared" si="104"/>
        <v>4.8099999999999996</v>
      </c>
      <c r="K1703" s="84">
        <f t="shared" si="105"/>
        <v>2140.4499999999998</v>
      </c>
      <c r="L1703" s="84">
        <f t="shared" si="106"/>
        <v>4.2566371681415927</v>
      </c>
      <c r="M1703" s="84">
        <f t="shared" si="107"/>
        <v>1894.2035398230087</v>
      </c>
      <c r="N1703" s="85" t="s">
        <v>1047</v>
      </c>
    </row>
    <row r="1704" spans="1:14">
      <c r="A1704" s="82">
        <v>43933</v>
      </c>
      <c r="C1704" t="s">
        <v>13</v>
      </c>
      <c r="D1704" t="s">
        <v>14</v>
      </c>
      <c r="E1704" t="s">
        <v>15</v>
      </c>
      <c r="F1704" t="s">
        <v>149</v>
      </c>
      <c r="G1704">
        <v>437</v>
      </c>
      <c r="H1704">
        <v>5.09</v>
      </c>
      <c r="I1704">
        <v>0.28000000000000003</v>
      </c>
      <c r="J1704">
        <f t="shared" si="104"/>
        <v>4.8099999999999996</v>
      </c>
      <c r="K1704" s="84">
        <f t="shared" si="105"/>
        <v>2101.9699999999998</v>
      </c>
      <c r="L1704" s="84">
        <f t="shared" si="106"/>
        <v>4.2566371681415927</v>
      </c>
      <c r="M1704" s="84">
        <f t="shared" si="107"/>
        <v>1860.1504424778759</v>
      </c>
      <c r="N1704" s="85" t="s">
        <v>1047</v>
      </c>
    </row>
    <row r="1705" spans="1:14">
      <c r="A1705" s="82">
        <v>43933</v>
      </c>
      <c r="C1705" t="s">
        <v>13</v>
      </c>
      <c r="D1705" t="s">
        <v>14</v>
      </c>
      <c r="E1705" t="s">
        <v>15</v>
      </c>
      <c r="F1705" t="s">
        <v>149</v>
      </c>
      <c r="G1705">
        <v>619</v>
      </c>
      <c r="H1705">
        <v>5.09</v>
      </c>
      <c r="I1705">
        <v>0.28000000000000003</v>
      </c>
      <c r="J1705">
        <f t="shared" si="104"/>
        <v>4.8099999999999996</v>
      </c>
      <c r="K1705" s="84">
        <f t="shared" si="105"/>
        <v>2977.39</v>
      </c>
      <c r="L1705" s="84">
        <f t="shared" si="106"/>
        <v>4.2566371681415927</v>
      </c>
      <c r="M1705" s="84">
        <f t="shared" si="107"/>
        <v>2634.858407079646</v>
      </c>
      <c r="N1705" s="85" t="s">
        <v>1047</v>
      </c>
    </row>
    <row r="1706" spans="1:14">
      <c r="A1706" s="82">
        <v>43933</v>
      </c>
      <c r="C1706" t="s">
        <v>13</v>
      </c>
      <c r="D1706" t="s">
        <v>14</v>
      </c>
      <c r="E1706" t="s">
        <v>15</v>
      </c>
      <c r="F1706" t="s">
        <v>149</v>
      </c>
      <c r="G1706">
        <v>834</v>
      </c>
      <c r="H1706">
        <v>5.09</v>
      </c>
      <c r="I1706">
        <v>0.28000000000000003</v>
      </c>
      <c r="J1706">
        <f t="shared" si="104"/>
        <v>4.8099999999999996</v>
      </c>
      <c r="K1706" s="84">
        <f t="shared" si="105"/>
        <v>4011.5399999999995</v>
      </c>
      <c r="L1706" s="84">
        <f t="shared" si="106"/>
        <v>4.2566371681415927</v>
      </c>
      <c r="M1706" s="84">
        <f t="shared" si="107"/>
        <v>3550.035398230088</v>
      </c>
      <c r="N1706" s="85" t="s">
        <v>1047</v>
      </c>
    </row>
    <row r="1707" spans="1:14">
      <c r="A1707" s="82">
        <v>43933</v>
      </c>
      <c r="C1707" t="s">
        <v>13</v>
      </c>
      <c r="D1707" t="s">
        <v>14</v>
      </c>
      <c r="E1707" t="s">
        <v>15</v>
      </c>
      <c r="F1707" t="s">
        <v>149</v>
      </c>
      <c r="G1707">
        <v>938</v>
      </c>
      <c r="H1707">
        <v>5.09</v>
      </c>
      <c r="I1707">
        <v>0.28000000000000003</v>
      </c>
      <c r="J1707">
        <f t="shared" si="104"/>
        <v>4.8099999999999996</v>
      </c>
      <c r="K1707" s="84">
        <f t="shared" si="105"/>
        <v>4511.78</v>
      </c>
      <c r="L1707" s="84">
        <f t="shared" si="106"/>
        <v>4.2566371681415927</v>
      </c>
      <c r="M1707" s="84">
        <f t="shared" si="107"/>
        <v>3992.7256637168139</v>
      </c>
      <c r="N1707" s="85" t="s">
        <v>1047</v>
      </c>
    </row>
    <row r="1708" spans="1:14">
      <c r="A1708" s="82">
        <v>43933</v>
      </c>
      <c r="C1708" t="s">
        <v>13</v>
      </c>
      <c r="D1708" t="s">
        <v>14</v>
      </c>
      <c r="E1708" t="s">
        <v>15</v>
      </c>
      <c r="F1708" t="s">
        <v>149</v>
      </c>
      <c r="G1708">
        <v>989</v>
      </c>
      <c r="H1708">
        <v>5.09</v>
      </c>
      <c r="I1708">
        <v>0.28000000000000003</v>
      </c>
      <c r="J1708">
        <f t="shared" si="104"/>
        <v>4.8099999999999996</v>
      </c>
      <c r="K1708" s="84">
        <f t="shared" si="105"/>
        <v>4757.0899999999992</v>
      </c>
      <c r="L1708" s="84">
        <f t="shared" si="106"/>
        <v>4.2566371681415927</v>
      </c>
      <c r="M1708" s="84">
        <f t="shared" si="107"/>
        <v>4209.8141592920356</v>
      </c>
      <c r="N1708" s="85" t="s">
        <v>1047</v>
      </c>
    </row>
    <row r="1709" spans="1:14">
      <c r="A1709" s="82">
        <v>43933</v>
      </c>
      <c r="C1709" t="s">
        <v>13</v>
      </c>
      <c r="D1709" t="s">
        <v>14</v>
      </c>
      <c r="E1709" t="s">
        <v>15</v>
      </c>
      <c r="F1709" t="s">
        <v>149</v>
      </c>
      <c r="G1709">
        <v>1631</v>
      </c>
      <c r="H1709">
        <v>5.09</v>
      </c>
      <c r="I1709">
        <v>0.28000000000000003</v>
      </c>
      <c r="J1709">
        <f t="shared" si="104"/>
        <v>4.8099999999999996</v>
      </c>
      <c r="K1709" s="84">
        <f t="shared" si="105"/>
        <v>7845.11</v>
      </c>
      <c r="L1709" s="84">
        <f t="shared" si="106"/>
        <v>4.2566371681415927</v>
      </c>
      <c r="M1709" s="84">
        <f t="shared" si="107"/>
        <v>6942.575221238938</v>
      </c>
      <c r="N1709" s="85" t="s">
        <v>1047</v>
      </c>
    </row>
    <row r="1710" spans="1:14">
      <c r="A1710" s="82">
        <v>43933</v>
      </c>
      <c r="C1710" t="s">
        <v>13</v>
      </c>
      <c r="D1710" t="s">
        <v>14</v>
      </c>
      <c r="E1710" t="s">
        <v>15</v>
      </c>
      <c r="F1710" t="s">
        <v>149</v>
      </c>
      <c r="G1710">
        <v>1638</v>
      </c>
      <c r="H1710">
        <v>5.09</v>
      </c>
      <c r="I1710">
        <v>0.28000000000000003</v>
      </c>
      <c r="J1710">
        <f t="shared" si="104"/>
        <v>4.8099999999999996</v>
      </c>
      <c r="K1710" s="84">
        <f t="shared" si="105"/>
        <v>7878.78</v>
      </c>
      <c r="L1710" s="84">
        <f t="shared" si="106"/>
        <v>4.2566371681415927</v>
      </c>
      <c r="M1710" s="84">
        <f t="shared" si="107"/>
        <v>6972.3716814159288</v>
      </c>
      <c r="N1710" s="85" t="s">
        <v>1047</v>
      </c>
    </row>
    <row r="1711" spans="1:14">
      <c r="A1711" s="82">
        <v>43933</v>
      </c>
      <c r="C1711" t="s">
        <v>13</v>
      </c>
      <c r="D1711" t="s">
        <v>14</v>
      </c>
      <c r="E1711" t="s">
        <v>15</v>
      </c>
      <c r="F1711" t="s">
        <v>149</v>
      </c>
      <c r="G1711">
        <v>376</v>
      </c>
      <c r="H1711">
        <v>5.09</v>
      </c>
      <c r="I1711">
        <v>0.28000000000000003</v>
      </c>
      <c r="J1711">
        <f t="shared" si="104"/>
        <v>4.8099999999999996</v>
      </c>
      <c r="K1711" s="84">
        <f t="shared" si="105"/>
        <v>1808.56</v>
      </c>
      <c r="L1711" s="84">
        <f t="shared" si="106"/>
        <v>4.2566371681415927</v>
      </c>
      <c r="M1711" s="84">
        <f t="shared" si="107"/>
        <v>1600.4955752212388</v>
      </c>
      <c r="N1711" s="85" t="s">
        <v>1047</v>
      </c>
    </row>
    <row r="1712" spans="1:14">
      <c r="A1712" s="82">
        <v>43933</v>
      </c>
      <c r="C1712" t="s">
        <v>13</v>
      </c>
      <c r="D1712" t="s">
        <v>14</v>
      </c>
      <c r="E1712" t="s">
        <v>15</v>
      </c>
      <c r="F1712" t="s">
        <v>149</v>
      </c>
      <c r="G1712">
        <v>203</v>
      </c>
      <c r="H1712">
        <v>5.09</v>
      </c>
      <c r="I1712">
        <v>0.28000000000000003</v>
      </c>
      <c r="J1712">
        <f t="shared" si="104"/>
        <v>4.8099999999999996</v>
      </c>
      <c r="K1712" s="84">
        <f t="shared" si="105"/>
        <v>976.43</v>
      </c>
      <c r="L1712" s="84">
        <f t="shared" si="106"/>
        <v>4.2566371681415927</v>
      </c>
      <c r="M1712" s="84">
        <f t="shared" si="107"/>
        <v>864.09734513274327</v>
      </c>
      <c r="N1712" s="85" t="s">
        <v>1047</v>
      </c>
    </row>
    <row r="1713" spans="1:14">
      <c r="A1713" s="82">
        <v>43934</v>
      </c>
      <c r="C1713" t="s">
        <v>13</v>
      </c>
      <c r="D1713" t="s">
        <v>14</v>
      </c>
      <c r="E1713" t="s">
        <v>15</v>
      </c>
      <c r="F1713" t="s">
        <v>149</v>
      </c>
      <c r="G1713">
        <v>781</v>
      </c>
      <c r="H1713">
        <v>5.09</v>
      </c>
      <c r="I1713">
        <v>0.28000000000000003</v>
      </c>
      <c r="J1713">
        <f t="shared" si="104"/>
        <v>4.8099999999999996</v>
      </c>
      <c r="K1713" s="84">
        <f t="shared" si="105"/>
        <v>3756.6099999999997</v>
      </c>
      <c r="L1713" s="84">
        <f t="shared" si="106"/>
        <v>4.2566371681415927</v>
      </c>
      <c r="M1713" s="84">
        <f t="shared" si="107"/>
        <v>3324.4336283185839</v>
      </c>
      <c r="N1713" s="85" t="s">
        <v>1047</v>
      </c>
    </row>
    <row r="1714" spans="1:14">
      <c r="A1714" s="82">
        <v>43934</v>
      </c>
      <c r="C1714" t="s">
        <v>13</v>
      </c>
      <c r="D1714" t="s">
        <v>14</v>
      </c>
      <c r="E1714" t="s">
        <v>15</v>
      </c>
      <c r="F1714" t="s">
        <v>149</v>
      </c>
      <c r="G1714">
        <v>3746</v>
      </c>
      <c r="H1714">
        <v>5.09</v>
      </c>
      <c r="I1714">
        <v>0.28000000000000003</v>
      </c>
      <c r="J1714">
        <f t="shared" si="104"/>
        <v>4.8099999999999996</v>
      </c>
      <c r="K1714" s="84">
        <f t="shared" si="105"/>
        <v>18018.259999999998</v>
      </c>
      <c r="L1714" s="84">
        <f t="shared" si="106"/>
        <v>4.2566371681415927</v>
      </c>
      <c r="M1714" s="84">
        <f t="shared" si="107"/>
        <v>15945.362831858407</v>
      </c>
      <c r="N1714" s="85" t="s">
        <v>1047</v>
      </c>
    </row>
    <row r="1715" spans="1:14">
      <c r="A1715" s="82">
        <v>43934</v>
      </c>
      <c r="C1715" t="s">
        <v>13</v>
      </c>
      <c r="D1715" t="s">
        <v>14</v>
      </c>
      <c r="E1715" t="s">
        <v>15</v>
      </c>
      <c r="F1715" t="s">
        <v>149</v>
      </c>
      <c r="G1715">
        <v>468</v>
      </c>
      <c r="H1715">
        <v>5.09</v>
      </c>
      <c r="I1715">
        <v>0.28000000000000003</v>
      </c>
      <c r="J1715">
        <f t="shared" si="104"/>
        <v>4.8099999999999996</v>
      </c>
      <c r="K1715" s="84">
        <f t="shared" si="105"/>
        <v>2251.08</v>
      </c>
      <c r="L1715" s="84">
        <f t="shared" si="106"/>
        <v>4.2566371681415927</v>
      </c>
      <c r="M1715" s="84">
        <f t="shared" si="107"/>
        <v>1992.1061946902653</v>
      </c>
      <c r="N1715" s="85" t="s">
        <v>1047</v>
      </c>
    </row>
    <row r="1716" spans="1:14">
      <c r="A1716" s="82">
        <v>43934</v>
      </c>
      <c r="C1716" t="s">
        <v>13</v>
      </c>
      <c r="D1716" t="s">
        <v>14</v>
      </c>
      <c r="E1716" t="s">
        <v>15</v>
      </c>
      <c r="F1716" t="s">
        <v>149</v>
      </c>
      <c r="G1716">
        <v>196</v>
      </c>
      <c r="H1716">
        <v>5.09</v>
      </c>
      <c r="I1716">
        <v>0.28000000000000003</v>
      </c>
      <c r="J1716">
        <f t="shared" si="104"/>
        <v>4.8099999999999996</v>
      </c>
      <c r="K1716" s="84">
        <f t="shared" si="105"/>
        <v>942.75999999999988</v>
      </c>
      <c r="L1716" s="84">
        <f t="shared" si="106"/>
        <v>4.2566371681415927</v>
      </c>
      <c r="M1716" s="84">
        <f t="shared" si="107"/>
        <v>834.30088495575217</v>
      </c>
      <c r="N1716" s="85" t="s">
        <v>1047</v>
      </c>
    </row>
    <row r="1717" spans="1:14">
      <c r="A1717" s="82">
        <v>43934</v>
      </c>
      <c r="C1717" t="s">
        <v>13</v>
      </c>
      <c r="D1717" t="s">
        <v>14</v>
      </c>
      <c r="E1717" t="s">
        <v>15</v>
      </c>
      <c r="F1717" t="s">
        <v>149</v>
      </c>
      <c r="G1717">
        <v>2258</v>
      </c>
      <c r="H1717">
        <v>5.09</v>
      </c>
      <c r="I1717">
        <v>0.28000000000000003</v>
      </c>
      <c r="J1717">
        <f t="shared" si="104"/>
        <v>4.8099999999999996</v>
      </c>
      <c r="K1717" s="84">
        <f t="shared" si="105"/>
        <v>10860.98</v>
      </c>
      <c r="L1717" s="84">
        <f t="shared" si="106"/>
        <v>4.2566371681415927</v>
      </c>
      <c r="M1717" s="84">
        <f t="shared" si="107"/>
        <v>9611.4867256637153</v>
      </c>
      <c r="N1717" s="85" t="s">
        <v>1047</v>
      </c>
    </row>
    <row r="1718" spans="1:14">
      <c r="A1718" s="82">
        <v>43934</v>
      </c>
      <c r="C1718" t="s">
        <v>13</v>
      </c>
      <c r="D1718" t="s">
        <v>14</v>
      </c>
      <c r="E1718" t="s">
        <v>15</v>
      </c>
      <c r="F1718" t="s">
        <v>149</v>
      </c>
      <c r="G1718">
        <v>622</v>
      </c>
      <c r="H1718">
        <v>5.09</v>
      </c>
      <c r="I1718">
        <v>0.28000000000000003</v>
      </c>
      <c r="J1718">
        <f t="shared" si="104"/>
        <v>4.8099999999999996</v>
      </c>
      <c r="K1718" s="84">
        <f t="shared" si="105"/>
        <v>2991.8199999999997</v>
      </c>
      <c r="L1718" s="84">
        <f t="shared" si="106"/>
        <v>4.2566371681415927</v>
      </c>
      <c r="M1718" s="84">
        <f t="shared" si="107"/>
        <v>2647.6283185840707</v>
      </c>
      <c r="N1718" s="85" t="s">
        <v>1047</v>
      </c>
    </row>
    <row r="1719" spans="1:14">
      <c r="A1719" s="82">
        <v>43934</v>
      </c>
      <c r="C1719" t="s">
        <v>13</v>
      </c>
      <c r="D1719" t="s">
        <v>14</v>
      </c>
      <c r="E1719" t="s">
        <v>15</v>
      </c>
      <c r="F1719" t="s">
        <v>149</v>
      </c>
      <c r="G1719">
        <v>1974</v>
      </c>
      <c r="H1719">
        <v>5.09</v>
      </c>
      <c r="I1719">
        <v>0.28000000000000003</v>
      </c>
      <c r="J1719">
        <f t="shared" si="104"/>
        <v>4.8099999999999996</v>
      </c>
      <c r="K1719" s="84">
        <f t="shared" si="105"/>
        <v>9494.9399999999987</v>
      </c>
      <c r="L1719" s="84">
        <f t="shared" si="106"/>
        <v>4.2566371681415927</v>
      </c>
      <c r="M1719" s="84">
        <f t="shared" si="107"/>
        <v>8402.6017699115037</v>
      </c>
      <c r="N1719" s="85" t="s">
        <v>1047</v>
      </c>
    </row>
    <row r="1720" spans="1:14">
      <c r="A1720" s="82">
        <v>43934</v>
      </c>
      <c r="C1720" t="s">
        <v>13</v>
      </c>
      <c r="D1720" t="s">
        <v>14</v>
      </c>
      <c r="E1720" t="s">
        <v>15</v>
      </c>
      <c r="F1720" t="s">
        <v>149</v>
      </c>
      <c r="G1720">
        <v>980</v>
      </c>
      <c r="H1720">
        <v>5.09</v>
      </c>
      <c r="I1720">
        <v>0.28000000000000003</v>
      </c>
      <c r="J1720">
        <f t="shared" si="104"/>
        <v>4.8099999999999996</v>
      </c>
      <c r="K1720" s="84">
        <f t="shared" si="105"/>
        <v>4713.7999999999993</v>
      </c>
      <c r="L1720" s="84">
        <f t="shared" si="106"/>
        <v>4.2566371681415927</v>
      </c>
      <c r="M1720" s="84">
        <f t="shared" si="107"/>
        <v>4171.5044247787609</v>
      </c>
      <c r="N1720" s="85" t="s">
        <v>1047</v>
      </c>
    </row>
    <row r="1721" spans="1:14">
      <c r="A1721" s="82">
        <v>43935</v>
      </c>
      <c r="C1721" t="s">
        <v>13</v>
      </c>
      <c r="D1721" t="s">
        <v>14</v>
      </c>
      <c r="E1721" t="s">
        <v>15</v>
      </c>
      <c r="F1721" t="s">
        <v>149</v>
      </c>
      <c r="G1721">
        <v>1085</v>
      </c>
      <c r="H1721">
        <v>5.09</v>
      </c>
      <c r="I1721">
        <v>0.28000000000000003</v>
      </c>
      <c r="J1721">
        <f t="shared" si="104"/>
        <v>4.8099999999999996</v>
      </c>
      <c r="K1721" s="84">
        <f t="shared" si="105"/>
        <v>5218.8499999999995</v>
      </c>
      <c r="L1721" s="84">
        <f t="shared" si="106"/>
        <v>4.2566371681415927</v>
      </c>
      <c r="M1721" s="84">
        <f t="shared" si="107"/>
        <v>4618.4513274336277</v>
      </c>
      <c r="N1721" s="85" t="s">
        <v>1047</v>
      </c>
    </row>
    <row r="1722" spans="1:14">
      <c r="A1722" s="82">
        <v>43935</v>
      </c>
      <c r="C1722" t="s">
        <v>13</v>
      </c>
      <c r="D1722" t="s">
        <v>14</v>
      </c>
      <c r="E1722" t="s">
        <v>15</v>
      </c>
      <c r="F1722" t="s">
        <v>149</v>
      </c>
      <c r="G1722">
        <v>2594</v>
      </c>
      <c r="H1722">
        <v>5.09</v>
      </c>
      <c r="I1722">
        <v>0.28000000000000003</v>
      </c>
      <c r="J1722">
        <f t="shared" si="104"/>
        <v>4.8099999999999996</v>
      </c>
      <c r="K1722" s="84">
        <f t="shared" si="105"/>
        <v>12477.14</v>
      </c>
      <c r="L1722" s="84">
        <f t="shared" si="106"/>
        <v>4.2566371681415927</v>
      </c>
      <c r="M1722" s="84">
        <f t="shared" si="107"/>
        <v>11041.716814159292</v>
      </c>
      <c r="N1722" s="85" t="s">
        <v>1047</v>
      </c>
    </row>
    <row r="1723" spans="1:14">
      <c r="A1723" s="82">
        <v>43935</v>
      </c>
      <c r="C1723" t="s">
        <v>13</v>
      </c>
      <c r="D1723" t="s">
        <v>14</v>
      </c>
      <c r="E1723" t="s">
        <v>15</v>
      </c>
      <c r="F1723" t="s">
        <v>149</v>
      </c>
      <c r="G1723">
        <v>2262</v>
      </c>
      <c r="H1723">
        <v>5.09</v>
      </c>
      <c r="I1723">
        <v>0.28000000000000003</v>
      </c>
      <c r="J1723">
        <f t="shared" si="104"/>
        <v>4.8099999999999996</v>
      </c>
      <c r="K1723" s="84">
        <f t="shared" si="105"/>
        <v>10880.22</v>
      </c>
      <c r="L1723" s="84">
        <f t="shared" si="106"/>
        <v>4.2566371681415927</v>
      </c>
      <c r="M1723" s="84">
        <f t="shared" si="107"/>
        <v>9628.5132743362828</v>
      </c>
      <c r="N1723" s="85" t="s">
        <v>1047</v>
      </c>
    </row>
    <row r="1724" spans="1:14">
      <c r="A1724" s="82">
        <v>43935</v>
      </c>
      <c r="C1724" t="s">
        <v>13</v>
      </c>
      <c r="D1724" t="s">
        <v>14</v>
      </c>
      <c r="E1724" t="s">
        <v>15</v>
      </c>
      <c r="F1724" t="s">
        <v>149</v>
      </c>
      <c r="G1724">
        <v>181</v>
      </c>
      <c r="H1724">
        <v>5.09</v>
      </c>
      <c r="I1724">
        <v>0.28000000000000003</v>
      </c>
      <c r="J1724">
        <f t="shared" si="104"/>
        <v>4.8099999999999996</v>
      </c>
      <c r="K1724" s="84">
        <f t="shared" si="105"/>
        <v>870.6099999999999</v>
      </c>
      <c r="L1724" s="84">
        <f t="shared" si="106"/>
        <v>4.2566371681415927</v>
      </c>
      <c r="M1724" s="84">
        <f t="shared" si="107"/>
        <v>770.45132743362831</v>
      </c>
      <c r="N1724" s="85" t="s">
        <v>1047</v>
      </c>
    </row>
    <row r="1725" spans="1:14">
      <c r="A1725" s="82">
        <v>43935</v>
      </c>
      <c r="C1725" t="s">
        <v>13</v>
      </c>
      <c r="D1725" t="s">
        <v>14</v>
      </c>
      <c r="E1725" t="s">
        <v>15</v>
      </c>
      <c r="F1725" t="s">
        <v>149</v>
      </c>
      <c r="G1725">
        <v>1670</v>
      </c>
      <c r="H1725">
        <v>5.09</v>
      </c>
      <c r="I1725">
        <v>0.28000000000000003</v>
      </c>
      <c r="J1725">
        <f t="shared" si="104"/>
        <v>4.8099999999999996</v>
      </c>
      <c r="K1725" s="84">
        <f t="shared" si="105"/>
        <v>8032.6999999999989</v>
      </c>
      <c r="L1725" s="84">
        <f t="shared" si="106"/>
        <v>4.2566371681415927</v>
      </c>
      <c r="M1725" s="84">
        <f t="shared" si="107"/>
        <v>7108.5840707964599</v>
      </c>
      <c r="N1725" s="85" t="s">
        <v>1047</v>
      </c>
    </row>
    <row r="1726" spans="1:14">
      <c r="A1726" s="82">
        <v>43935</v>
      </c>
      <c r="C1726" t="s">
        <v>13</v>
      </c>
      <c r="D1726" t="s">
        <v>14</v>
      </c>
      <c r="E1726" t="s">
        <v>15</v>
      </c>
      <c r="F1726" t="s">
        <v>149</v>
      </c>
      <c r="G1726">
        <v>376</v>
      </c>
      <c r="H1726">
        <v>5.09</v>
      </c>
      <c r="I1726">
        <v>0.28000000000000003</v>
      </c>
      <c r="J1726">
        <f t="shared" si="104"/>
        <v>4.8099999999999996</v>
      </c>
      <c r="K1726" s="84">
        <f t="shared" si="105"/>
        <v>1808.56</v>
      </c>
      <c r="L1726" s="84">
        <f t="shared" si="106"/>
        <v>4.2566371681415927</v>
      </c>
      <c r="M1726" s="84">
        <f t="shared" si="107"/>
        <v>1600.4955752212388</v>
      </c>
      <c r="N1726" s="85" t="s">
        <v>1047</v>
      </c>
    </row>
    <row r="1727" spans="1:14">
      <c r="A1727" s="82">
        <v>43935</v>
      </c>
      <c r="C1727" t="s">
        <v>13</v>
      </c>
      <c r="D1727" t="s">
        <v>14</v>
      </c>
      <c r="E1727" t="s">
        <v>15</v>
      </c>
      <c r="F1727" t="s">
        <v>149</v>
      </c>
      <c r="G1727">
        <v>835</v>
      </c>
      <c r="H1727">
        <v>5.09</v>
      </c>
      <c r="I1727">
        <v>0.28000000000000003</v>
      </c>
      <c r="J1727">
        <f t="shared" si="104"/>
        <v>4.8099999999999996</v>
      </c>
      <c r="K1727" s="84">
        <f t="shared" si="105"/>
        <v>4016.3499999999995</v>
      </c>
      <c r="L1727" s="84">
        <f t="shared" si="106"/>
        <v>4.2566371681415927</v>
      </c>
      <c r="M1727" s="84">
        <f t="shared" si="107"/>
        <v>3554.2920353982299</v>
      </c>
      <c r="N1727" s="85" t="s">
        <v>1047</v>
      </c>
    </row>
    <row r="1728" spans="1:14">
      <c r="A1728" s="82">
        <v>43935</v>
      </c>
      <c r="C1728" t="s">
        <v>13</v>
      </c>
      <c r="D1728" t="s">
        <v>14</v>
      </c>
      <c r="E1728" t="s">
        <v>15</v>
      </c>
      <c r="F1728" t="s">
        <v>149</v>
      </c>
      <c r="G1728">
        <v>655</v>
      </c>
      <c r="H1728">
        <v>5.09</v>
      </c>
      <c r="I1728">
        <v>0.28000000000000003</v>
      </c>
      <c r="J1728">
        <f t="shared" si="104"/>
        <v>4.8099999999999996</v>
      </c>
      <c r="K1728" s="84">
        <f t="shared" si="105"/>
        <v>3150.5499999999997</v>
      </c>
      <c r="L1728" s="84">
        <f t="shared" si="106"/>
        <v>4.2566371681415927</v>
      </c>
      <c r="M1728" s="84">
        <f t="shared" si="107"/>
        <v>2788.0973451327432</v>
      </c>
      <c r="N1728" s="85" t="s">
        <v>1047</v>
      </c>
    </row>
    <row r="1729" spans="1:14">
      <c r="A1729" s="82">
        <v>43936</v>
      </c>
      <c r="C1729" t="s">
        <v>13</v>
      </c>
      <c r="D1729" t="s">
        <v>14</v>
      </c>
      <c r="E1729" t="s">
        <v>15</v>
      </c>
      <c r="F1729" t="s">
        <v>149</v>
      </c>
      <c r="G1729">
        <v>1606</v>
      </c>
      <c r="H1729">
        <v>5.09</v>
      </c>
      <c r="I1729">
        <v>0.28000000000000003</v>
      </c>
      <c r="J1729">
        <f t="shared" si="104"/>
        <v>4.8099999999999996</v>
      </c>
      <c r="K1729" s="84">
        <f t="shared" si="105"/>
        <v>7724.86</v>
      </c>
      <c r="L1729" s="84">
        <f t="shared" si="106"/>
        <v>4.2566371681415927</v>
      </c>
      <c r="M1729" s="84">
        <f t="shared" si="107"/>
        <v>6836.1592920353978</v>
      </c>
      <c r="N1729" s="85" t="s">
        <v>1047</v>
      </c>
    </row>
    <row r="1730" spans="1:14">
      <c r="A1730" s="82">
        <v>43936</v>
      </c>
      <c r="C1730" t="s">
        <v>13</v>
      </c>
      <c r="D1730" t="s">
        <v>14</v>
      </c>
      <c r="E1730" t="s">
        <v>15</v>
      </c>
      <c r="F1730" t="s">
        <v>149</v>
      </c>
      <c r="G1730">
        <v>1252</v>
      </c>
      <c r="H1730">
        <v>5.09</v>
      </c>
      <c r="I1730">
        <v>0.28000000000000003</v>
      </c>
      <c r="J1730">
        <f t="shared" si="104"/>
        <v>4.8099999999999996</v>
      </c>
      <c r="K1730" s="84">
        <f t="shared" si="105"/>
        <v>6022.12</v>
      </c>
      <c r="L1730" s="84">
        <f t="shared" si="106"/>
        <v>4.2566371681415927</v>
      </c>
      <c r="M1730" s="84">
        <f t="shared" si="107"/>
        <v>5329.3097345132737</v>
      </c>
      <c r="N1730" s="85" t="s">
        <v>1047</v>
      </c>
    </row>
    <row r="1731" spans="1:14">
      <c r="A1731" s="82">
        <v>43936</v>
      </c>
      <c r="C1731" t="s">
        <v>13</v>
      </c>
      <c r="D1731" t="s">
        <v>14</v>
      </c>
      <c r="E1731" t="s">
        <v>15</v>
      </c>
      <c r="F1731" t="s">
        <v>149</v>
      </c>
      <c r="G1731">
        <v>3236</v>
      </c>
      <c r="H1731">
        <v>5.09</v>
      </c>
      <c r="I1731">
        <v>0.28000000000000003</v>
      </c>
      <c r="J1731">
        <f t="shared" ref="J1731:J1794" si="108">H1731-I1731</f>
        <v>4.8099999999999996</v>
      </c>
      <c r="K1731" s="84">
        <f t="shared" ref="K1731:K1794" si="109">J1731*G1731</f>
        <v>15565.159999999998</v>
      </c>
      <c r="L1731" s="84">
        <f t="shared" ref="L1731:L1794" si="110">J1731/1.13</f>
        <v>4.2566371681415927</v>
      </c>
      <c r="M1731" s="84">
        <f t="shared" ref="M1731:M1794" si="111">L1731*G1731</f>
        <v>13774.477876106193</v>
      </c>
      <c r="N1731" s="85" t="s">
        <v>1047</v>
      </c>
    </row>
    <row r="1732" spans="1:14">
      <c r="A1732" s="82">
        <v>43936</v>
      </c>
      <c r="C1732" t="s">
        <v>13</v>
      </c>
      <c r="D1732" t="s">
        <v>14</v>
      </c>
      <c r="E1732" t="s">
        <v>15</v>
      </c>
      <c r="F1732" t="s">
        <v>149</v>
      </c>
      <c r="G1732">
        <v>689</v>
      </c>
      <c r="H1732">
        <v>5.09</v>
      </c>
      <c r="I1732">
        <v>0.28000000000000003</v>
      </c>
      <c r="J1732">
        <f t="shared" si="108"/>
        <v>4.8099999999999996</v>
      </c>
      <c r="K1732" s="84">
        <f t="shared" si="109"/>
        <v>3314.0899999999997</v>
      </c>
      <c r="L1732" s="84">
        <f t="shared" si="110"/>
        <v>4.2566371681415927</v>
      </c>
      <c r="M1732" s="84">
        <f t="shared" si="111"/>
        <v>2932.8230088495575</v>
      </c>
      <c r="N1732" s="85" t="s">
        <v>1047</v>
      </c>
    </row>
    <row r="1733" spans="1:14">
      <c r="A1733" s="82">
        <v>43936</v>
      </c>
      <c r="C1733" t="s">
        <v>13</v>
      </c>
      <c r="D1733" t="s">
        <v>14</v>
      </c>
      <c r="E1733" t="s">
        <v>15</v>
      </c>
      <c r="F1733" t="s">
        <v>149</v>
      </c>
      <c r="G1733">
        <v>1791</v>
      </c>
      <c r="H1733">
        <v>5.09</v>
      </c>
      <c r="I1733">
        <v>0.28000000000000003</v>
      </c>
      <c r="J1733">
        <f t="shared" si="108"/>
        <v>4.8099999999999996</v>
      </c>
      <c r="K1733" s="84">
        <f t="shared" si="109"/>
        <v>8614.7099999999991</v>
      </c>
      <c r="L1733" s="84">
        <f t="shared" si="110"/>
        <v>4.2566371681415927</v>
      </c>
      <c r="M1733" s="84">
        <f t="shared" si="111"/>
        <v>7623.6371681415922</v>
      </c>
      <c r="N1733" s="85" t="s">
        <v>1047</v>
      </c>
    </row>
    <row r="1734" spans="1:14">
      <c r="A1734" s="82">
        <v>43911</v>
      </c>
      <c r="C1734" t="s">
        <v>13</v>
      </c>
      <c r="D1734" t="s">
        <v>14</v>
      </c>
      <c r="E1734" t="s">
        <v>15</v>
      </c>
      <c r="F1734" t="s">
        <v>21</v>
      </c>
      <c r="G1734">
        <v>6957</v>
      </c>
      <c r="H1734">
        <v>5.09</v>
      </c>
      <c r="I1734">
        <v>0.28000000000000003</v>
      </c>
      <c r="J1734">
        <f t="shared" si="108"/>
        <v>4.8099999999999996</v>
      </c>
      <c r="K1734" s="84">
        <f t="shared" si="109"/>
        <v>33463.17</v>
      </c>
      <c r="L1734" s="84">
        <f t="shared" si="110"/>
        <v>4.2566371681415927</v>
      </c>
      <c r="M1734" s="84">
        <f t="shared" si="111"/>
        <v>29613.424778761058</v>
      </c>
      <c r="N1734" s="85" t="s">
        <v>1047</v>
      </c>
    </row>
    <row r="1735" spans="1:14">
      <c r="A1735" s="82">
        <v>43911</v>
      </c>
      <c r="C1735" t="s">
        <v>13</v>
      </c>
      <c r="D1735" t="s">
        <v>14</v>
      </c>
      <c r="E1735" t="s">
        <v>15</v>
      </c>
      <c r="F1735" t="s">
        <v>21</v>
      </c>
      <c r="G1735">
        <v>207</v>
      </c>
      <c r="H1735">
        <v>5.09</v>
      </c>
      <c r="I1735">
        <v>0.28000000000000003</v>
      </c>
      <c r="J1735">
        <f t="shared" si="108"/>
        <v>4.8099999999999996</v>
      </c>
      <c r="K1735" s="84">
        <f t="shared" si="109"/>
        <v>995.67</v>
      </c>
      <c r="L1735" s="84">
        <f t="shared" si="110"/>
        <v>4.2566371681415927</v>
      </c>
      <c r="M1735" s="84">
        <f t="shared" si="111"/>
        <v>881.12389380530965</v>
      </c>
      <c r="N1735" s="85" t="s">
        <v>1047</v>
      </c>
    </row>
    <row r="1736" spans="1:14">
      <c r="A1736" s="82">
        <v>43912</v>
      </c>
      <c r="C1736" t="s">
        <v>13</v>
      </c>
      <c r="D1736" t="s">
        <v>14</v>
      </c>
      <c r="E1736" t="s">
        <v>15</v>
      </c>
      <c r="F1736" t="s">
        <v>21</v>
      </c>
      <c r="G1736">
        <v>6565</v>
      </c>
      <c r="H1736">
        <v>5.09</v>
      </c>
      <c r="I1736">
        <v>0.28000000000000003</v>
      </c>
      <c r="J1736">
        <f t="shared" si="108"/>
        <v>4.8099999999999996</v>
      </c>
      <c r="K1736" s="84">
        <f t="shared" si="109"/>
        <v>31577.649999999998</v>
      </c>
      <c r="L1736" s="84">
        <f t="shared" si="110"/>
        <v>4.2566371681415927</v>
      </c>
      <c r="M1736" s="84">
        <f t="shared" si="111"/>
        <v>27944.823008849555</v>
      </c>
      <c r="N1736" s="85" t="s">
        <v>1047</v>
      </c>
    </row>
    <row r="1737" spans="1:14">
      <c r="A1737" s="82">
        <v>43913</v>
      </c>
      <c r="C1737" t="s">
        <v>13</v>
      </c>
      <c r="D1737" t="s">
        <v>14</v>
      </c>
      <c r="E1737" t="s">
        <v>15</v>
      </c>
      <c r="F1737" t="s">
        <v>21</v>
      </c>
      <c r="G1737">
        <v>5693</v>
      </c>
      <c r="H1737">
        <v>5.09</v>
      </c>
      <c r="I1737">
        <v>0.28000000000000003</v>
      </c>
      <c r="J1737">
        <f t="shared" si="108"/>
        <v>4.8099999999999996</v>
      </c>
      <c r="K1737" s="84">
        <f t="shared" si="109"/>
        <v>27383.329999999998</v>
      </c>
      <c r="L1737" s="84">
        <f t="shared" si="110"/>
        <v>4.2566371681415927</v>
      </c>
      <c r="M1737" s="84">
        <f t="shared" si="111"/>
        <v>24233.035398230088</v>
      </c>
      <c r="N1737" s="85" t="s">
        <v>1047</v>
      </c>
    </row>
    <row r="1738" spans="1:14">
      <c r="A1738" s="82">
        <v>43914</v>
      </c>
      <c r="C1738" t="s">
        <v>13</v>
      </c>
      <c r="D1738" t="s">
        <v>14</v>
      </c>
      <c r="E1738" t="s">
        <v>15</v>
      </c>
      <c r="F1738" t="s">
        <v>21</v>
      </c>
      <c r="G1738">
        <v>6451</v>
      </c>
      <c r="H1738">
        <v>5.09</v>
      </c>
      <c r="I1738">
        <v>0.28000000000000003</v>
      </c>
      <c r="J1738">
        <f t="shared" si="108"/>
        <v>4.8099999999999996</v>
      </c>
      <c r="K1738" s="84">
        <f t="shared" si="109"/>
        <v>31029.309999999998</v>
      </c>
      <c r="L1738" s="84">
        <f t="shared" si="110"/>
        <v>4.2566371681415927</v>
      </c>
      <c r="M1738" s="84">
        <f t="shared" si="111"/>
        <v>27459.566371681412</v>
      </c>
      <c r="N1738" s="85" t="s">
        <v>1047</v>
      </c>
    </row>
    <row r="1739" spans="1:14">
      <c r="A1739" s="82">
        <v>43915</v>
      </c>
      <c r="C1739" t="s">
        <v>13</v>
      </c>
      <c r="D1739" t="s">
        <v>14</v>
      </c>
      <c r="E1739" t="s">
        <v>15</v>
      </c>
      <c r="F1739" t="s">
        <v>21</v>
      </c>
      <c r="G1739">
        <v>6431</v>
      </c>
      <c r="H1739">
        <v>5.09</v>
      </c>
      <c r="I1739">
        <v>0.28000000000000003</v>
      </c>
      <c r="J1739">
        <f t="shared" si="108"/>
        <v>4.8099999999999996</v>
      </c>
      <c r="K1739" s="84">
        <f t="shared" si="109"/>
        <v>30933.109999999997</v>
      </c>
      <c r="L1739" s="84">
        <f t="shared" si="110"/>
        <v>4.2566371681415927</v>
      </c>
      <c r="M1739" s="84">
        <f t="shared" si="111"/>
        <v>27374.433628318584</v>
      </c>
      <c r="N1739" s="85" t="s">
        <v>1047</v>
      </c>
    </row>
    <row r="1740" spans="1:14">
      <c r="A1740" s="82">
        <v>43916</v>
      </c>
      <c r="C1740" t="s">
        <v>13</v>
      </c>
      <c r="D1740" t="s">
        <v>14</v>
      </c>
      <c r="E1740" t="s">
        <v>15</v>
      </c>
      <c r="F1740" t="s">
        <v>21</v>
      </c>
      <c r="G1740">
        <v>6307</v>
      </c>
      <c r="H1740">
        <v>5.09</v>
      </c>
      <c r="I1740">
        <v>0.28000000000000003</v>
      </c>
      <c r="J1740">
        <f t="shared" si="108"/>
        <v>4.8099999999999996</v>
      </c>
      <c r="K1740" s="84">
        <f t="shared" si="109"/>
        <v>30336.67</v>
      </c>
      <c r="L1740" s="84">
        <f t="shared" si="110"/>
        <v>4.2566371681415927</v>
      </c>
      <c r="M1740" s="84">
        <f t="shared" si="111"/>
        <v>26846.610619469026</v>
      </c>
      <c r="N1740" s="85" t="s">
        <v>1047</v>
      </c>
    </row>
    <row r="1741" spans="1:14">
      <c r="A1741" s="82">
        <v>43917</v>
      </c>
      <c r="C1741" t="s">
        <v>13</v>
      </c>
      <c r="D1741" t="s">
        <v>14</v>
      </c>
      <c r="E1741" t="s">
        <v>15</v>
      </c>
      <c r="F1741" t="s">
        <v>21</v>
      </c>
      <c r="G1741">
        <v>6751</v>
      </c>
      <c r="H1741">
        <v>5.09</v>
      </c>
      <c r="I1741">
        <v>0.28000000000000003</v>
      </c>
      <c r="J1741">
        <f t="shared" si="108"/>
        <v>4.8099999999999996</v>
      </c>
      <c r="K1741" s="84">
        <f t="shared" si="109"/>
        <v>32472.309999999998</v>
      </c>
      <c r="L1741" s="84">
        <f t="shared" si="110"/>
        <v>4.2566371681415927</v>
      </c>
      <c r="M1741" s="84">
        <f t="shared" si="111"/>
        <v>28736.557522123891</v>
      </c>
      <c r="N1741" s="85" t="s">
        <v>1047</v>
      </c>
    </row>
    <row r="1742" spans="1:14">
      <c r="A1742" s="82">
        <v>43918</v>
      </c>
      <c r="C1742" t="s">
        <v>13</v>
      </c>
      <c r="D1742" t="s">
        <v>14</v>
      </c>
      <c r="E1742" t="s">
        <v>15</v>
      </c>
      <c r="F1742" t="s">
        <v>21</v>
      </c>
      <c r="G1742">
        <v>5073</v>
      </c>
      <c r="H1742">
        <v>5.09</v>
      </c>
      <c r="I1742">
        <v>0.28000000000000003</v>
      </c>
      <c r="J1742">
        <f t="shared" si="108"/>
        <v>4.8099999999999996</v>
      </c>
      <c r="K1742" s="84">
        <f t="shared" si="109"/>
        <v>24401.129999999997</v>
      </c>
      <c r="L1742" s="84">
        <f t="shared" si="110"/>
        <v>4.2566371681415927</v>
      </c>
      <c r="M1742" s="84">
        <f t="shared" si="111"/>
        <v>21593.920353982299</v>
      </c>
      <c r="N1742" s="85" t="s">
        <v>1047</v>
      </c>
    </row>
    <row r="1743" spans="1:14">
      <c r="A1743" s="82">
        <v>43919</v>
      </c>
      <c r="C1743" t="s">
        <v>13</v>
      </c>
      <c r="D1743" t="s">
        <v>14</v>
      </c>
      <c r="E1743" t="s">
        <v>15</v>
      </c>
      <c r="F1743" t="s">
        <v>21</v>
      </c>
      <c r="G1743">
        <v>7452</v>
      </c>
      <c r="H1743">
        <v>5.09</v>
      </c>
      <c r="I1743">
        <v>0.28000000000000003</v>
      </c>
      <c r="J1743">
        <f t="shared" si="108"/>
        <v>4.8099999999999996</v>
      </c>
      <c r="K1743" s="84">
        <f t="shared" si="109"/>
        <v>35844.119999999995</v>
      </c>
      <c r="L1743" s="84">
        <f t="shared" si="110"/>
        <v>4.2566371681415927</v>
      </c>
      <c r="M1743" s="84">
        <f t="shared" si="111"/>
        <v>31720.46017699115</v>
      </c>
      <c r="N1743" s="85" t="s">
        <v>1047</v>
      </c>
    </row>
    <row r="1744" spans="1:14">
      <c r="A1744" s="82">
        <v>43920</v>
      </c>
      <c r="C1744" t="s">
        <v>13</v>
      </c>
      <c r="D1744" t="s">
        <v>14</v>
      </c>
      <c r="E1744" t="s">
        <v>15</v>
      </c>
      <c r="F1744" t="s">
        <v>21</v>
      </c>
      <c r="G1744">
        <v>6830</v>
      </c>
      <c r="H1744">
        <v>5.09</v>
      </c>
      <c r="I1744">
        <v>0.28000000000000003</v>
      </c>
      <c r="J1744">
        <f t="shared" si="108"/>
        <v>4.8099999999999996</v>
      </c>
      <c r="K1744" s="84">
        <f t="shared" si="109"/>
        <v>32852.299999999996</v>
      </c>
      <c r="L1744" s="84">
        <f t="shared" si="110"/>
        <v>4.2566371681415927</v>
      </c>
      <c r="M1744" s="84">
        <f t="shared" si="111"/>
        <v>29072.831858407077</v>
      </c>
      <c r="N1744" s="85" t="s">
        <v>1047</v>
      </c>
    </row>
    <row r="1745" spans="1:14">
      <c r="A1745" s="82">
        <v>43921</v>
      </c>
      <c r="C1745" t="s">
        <v>13</v>
      </c>
      <c r="D1745" t="s">
        <v>14</v>
      </c>
      <c r="E1745" t="s">
        <v>15</v>
      </c>
      <c r="F1745" t="s">
        <v>21</v>
      </c>
      <c r="G1745">
        <v>5686</v>
      </c>
      <c r="H1745">
        <v>5.09</v>
      </c>
      <c r="I1745">
        <v>0.28000000000000003</v>
      </c>
      <c r="J1745">
        <f t="shared" si="108"/>
        <v>4.8099999999999996</v>
      </c>
      <c r="K1745" s="84">
        <f t="shared" si="109"/>
        <v>27349.659999999996</v>
      </c>
      <c r="L1745" s="84">
        <f t="shared" si="110"/>
        <v>4.2566371681415927</v>
      </c>
      <c r="M1745" s="84">
        <f t="shared" si="111"/>
        <v>24203.238938053095</v>
      </c>
      <c r="N1745" s="85" t="s">
        <v>1047</v>
      </c>
    </row>
    <row r="1746" spans="1:14">
      <c r="A1746" s="82">
        <v>43922</v>
      </c>
      <c r="C1746" t="s">
        <v>13</v>
      </c>
      <c r="D1746" t="s">
        <v>14</v>
      </c>
      <c r="E1746" t="s">
        <v>15</v>
      </c>
      <c r="F1746" t="s">
        <v>21</v>
      </c>
      <c r="G1746">
        <v>6869</v>
      </c>
      <c r="H1746">
        <v>5.09</v>
      </c>
      <c r="I1746">
        <v>0.28000000000000003</v>
      </c>
      <c r="J1746">
        <f t="shared" si="108"/>
        <v>4.8099999999999996</v>
      </c>
      <c r="K1746" s="84">
        <f t="shared" si="109"/>
        <v>33039.89</v>
      </c>
      <c r="L1746" s="84">
        <f t="shared" si="110"/>
        <v>4.2566371681415927</v>
      </c>
      <c r="M1746" s="84">
        <f t="shared" si="111"/>
        <v>29238.840707964599</v>
      </c>
      <c r="N1746" s="85" t="s">
        <v>1047</v>
      </c>
    </row>
    <row r="1747" spans="1:14">
      <c r="A1747" s="82">
        <v>43923</v>
      </c>
      <c r="C1747" t="s">
        <v>13</v>
      </c>
      <c r="D1747" t="s">
        <v>14</v>
      </c>
      <c r="E1747" t="s">
        <v>15</v>
      </c>
      <c r="F1747" t="s">
        <v>21</v>
      </c>
      <c r="G1747">
        <v>5488</v>
      </c>
      <c r="H1747">
        <v>5.09</v>
      </c>
      <c r="I1747">
        <v>0.28000000000000003</v>
      </c>
      <c r="J1747">
        <f t="shared" si="108"/>
        <v>4.8099999999999996</v>
      </c>
      <c r="K1747" s="84">
        <f t="shared" si="109"/>
        <v>26397.279999999999</v>
      </c>
      <c r="L1747" s="84">
        <f t="shared" si="110"/>
        <v>4.2566371681415927</v>
      </c>
      <c r="M1747" s="84">
        <f t="shared" si="111"/>
        <v>23360.424778761062</v>
      </c>
      <c r="N1747" s="85" t="s">
        <v>1047</v>
      </c>
    </row>
    <row r="1748" spans="1:14">
      <c r="A1748" s="82">
        <v>43924</v>
      </c>
      <c r="C1748" t="s">
        <v>13</v>
      </c>
      <c r="D1748" t="s">
        <v>14</v>
      </c>
      <c r="E1748" t="s">
        <v>15</v>
      </c>
      <c r="F1748" t="s">
        <v>21</v>
      </c>
      <c r="G1748">
        <v>5571</v>
      </c>
      <c r="H1748">
        <v>5.09</v>
      </c>
      <c r="I1748">
        <v>0.28000000000000003</v>
      </c>
      <c r="J1748">
        <f t="shared" si="108"/>
        <v>4.8099999999999996</v>
      </c>
      <c r="K1748" s="84">
        <f t="shared" si="109"/>
        <v>26796.51</v>
      </c>
      <c r="L1748" s="84">
        <f t="shared" si="110"/>
        <v>4.2566371681415927</v>
      </c>
      <c r="M1748" s="84">
        <f t="shared" si="111"/>
        <v>23713.725663716814</v>
      </c>
      <c r="N1748" s="85" t="s">
        <v>1047</v>
      </c>
    </row>
    <row r="1749" spans="1:14">
      <c r="A1749" s="82">
        <v>43925</v>
      </c>
      <c r="C1749" t="s">
        <v>13</v>
      </c>
      <c r="D1749" t="s">
        <v>14</v>
      </c>
      <c r="E1749" t="s">
        <v>15</v>
      </c>
      <c r="F1749" t="s">
        <v>21</v>
      </c>
      <c r="G1749">
        <v>4577</v>
      </c>
      <c r="H1749">
        <v>5.09</v>
      </c>
      <c r="I1749">
        <v>0.28000000000000003</v>
      </c>
      <c r="J1749">
        <f t="shared" si="108"/>
        <v>4.8099999999999996</v>
      </c>
      <c r="K1749" s="84">
        <f t="shared" si="109"/>
        <v>22015.37</v>
      </c>
      <c r="L1749" s="84">
        <f t="shared" si="110"/>
        <v>4.2566371681415927</v>
      </c>
      <c r="M1749" s="84">
        <f t="shared" si="111"/>
        <v>19482.628318584069</v>
      </c>
      <c r="N1749" s="85" t="s">
        <v>1047</v>
      </c>
    </row>
    <row r="1750" spans="1:14">
      <c r="A1750" s="82">
        <v>43926</v>
      </c>
      <c r="C1750" t="s">
        <v>13</v>
      </c>
      <c r="D1750" t="s">
        <v>14</v>
      </c>
      <c r="E1750" t="s">
        <v>15</v>
      </c>
      <c r="F1750" t="s">
        <v>21</v>
      </c>
      <c r="G1750">
        <v>5352</v>
      </c>
      <c r="H1750">
        <v>5.09</v>
      </c>
      <c r="I1750">
        <v>0.28000000000000003</v>
      </c>
      <c r="J1750">
        <f t="shared" si="108"/>
        <v>4.8099999999999996</v>
      </c>
      <c r="K1750" s="84">
        <f t="shared" si="109"/>
        <v>25743.119999999999</v>
      </c>
      <c r="L1750" s="84">
        <f t="shared" si="110"/>
        <v>4.2566371681415927</v>
      </c>
      <c r="M1750" s="84">
        <f t="shared" si="111"/>
        <v>22781.522123893803</v>
      </c>
      <c r="N1750" s="85" t="s">
        <v>1047</v>
      </c>
    </row>
    <row r="1751" spans="1:14">
      <c r="A1751" s="82">
        <v>43927</v>
      </c>
      <c r="C1751" t="s">
        <v>13</v>
      </c>
      <c r="D1751" t="s">
        <v>14</v>
      </c>
      <c r="E1751" t="s">
        <v>15</v>
      </c>
      <c r="F1751" t="s">
        <v>21</v>
      </c>
      <c r="G1751">
        <v>5945</v>
      </c>
      <c r="H1751">
        <v>5.09</v>
      </c>
      <c r="I1751">
        <v>0.28000000000000003</v>
      </c>
      <c r="J1751">
        <f t="shared" si="108"/>
        <v>4.8099999999999996</v>
      </c>
      <c r="K1751" s="84">
        <f t="shared" si="109"/>
        <v>28595.449999999997</v>
      </c>
      <c r="L1751" s="84">
        <f t="shared" si="110"/>
        <v>4.2566371681415927</v>
      </c>
      <c r="M1751" s="84">
        <f t="shared" si="111"/>
        <v>25305.70796460177</v>
      </c>
      <c r="N1751" s="85" t="s">
        <v>1047</v>
      </c>
    </row>
    <row r="1752" spans="1:14">
      <c r="A1752" s="82">
        <v>43928</v>
      </c>
      <c r="C1752" t="s">
        <v>13</v>
      </c>
      <c r="D1752" t="s">
        <v>14</v>
      </c>
      <c r="E1752" t="s">
        <v>15</v>
      </c>
      <c r="F1752" t="s">
        <v>21</v>
      </c>
      <c r="G1752">
        <v>4923</v>
      </c>
      <c r="H1752">
        <v>5.09</v>
      </c>
      <c r="I1752">
        <v>0.28000000000000003</v>
      </c>
      <c r="J1752">
        <f t="shared" si="108"/>
        <v>4.8099999999999996</v>
      </c>
      <c r="K1752" s="84">
        <f t="shared" si="109"/>
        <v>23679.629999999997</v>
      </c>
      <c r="L1752" s="84">
        <f t="shared" si="110"/>
        <v>4.2566371681415927</v>
      </c>
      <c r="M1752" s="84">
        <f t="shared" si="111"/>
        <v>20955.424778761062</v>
      </c>
      <c r="N1752" s="85" t="s">
        <v>1047</v>
      </c>
    </row>
    <row r="1753" spans="1:14">
      <c r="A1753" s="82">
        <v>43929</v>
      </c>
      <c r="C1753" t="s">
        <v>13</v>
      </c>
      <c r="D1753" t="s">
        <v>14</v>
      </c>
      <c r="E1753" t="s">
        <v>15</v>
      </c>
      <c r="F1753" t="s">
        <v>21</v>
      </c>
      <c r="G1753">
        <v>6949</v>
      </c>
      <c r="H1753">
        <v>5.09</v>
      </c>
      <c r="I1753">
        <v>0.28000000000000003</v>
      </c>
      <c r="J1753">
        <f t="shared" si="108"/>
        <v>4.8099999999999996</v>
      </c>
      <c r="K1753" s="84">
        <f t="shared" si="109"/>
        <v>33424.689999999995</v>
      </c>
      <c r="L1753" s="84">
        <f t="shared" si="110"/>
        <v>4.2566371681415927</v>
      </c>
      <c r="M1753" s="84">
        <f t="shared" si="111"/>
        <v>29579.371681415927</v>
      </c>
      <c r="N1753" s="85" t="s">
        <v>1047</v>
      </c>
    </row>
    <row r="1754" spans="1:14">
      <c r="A1754" s="82">
        <v>43930</v>
      </c>
      <c r="C1754" t="s">
        <v>13</v>
      </c>
      <c r="D1754" t="s">
        <v>14</v>
      </c>
      <c r="E1754" t="s">
        <v>15</v>
      </c>
      <c r="F1754" t="s">
        <v>21</v>
      </c>
      <c r="G1754">
        <v>5716</v>
      </c>
      <c r="H1754">
        <v>5.09</v>
      </c>
      <c r="I1754">
        <v>0.28000000000000003</v>
      </c>
      <c r="J1754">
        <f t="shared" si="108"/>
        <v>4.8099999999999996</v>
      </c>
      <c r="K1754" s="84">
        <f t="shared" si="109"/>
        <v>27493.96</v>
      </c>
      <c r="L1754" s="84">
        <f t="shared" si="110"/>
        <v>4.2566371681415927</v>
      </c>
      <c r="M1754" s="84">
        <f t="shared" si="111"/>
        <v>24330.938053097343</v>
      </c>
      <c r="N1754" s="85" t="s">
        <v>1047</v>
      </c>
    </row>
    <row r="1755" spans="1:14">
      <c r="A1755" s="82">
        <v>43931</v>
      </c>
      <c r="C1755" t="s">
        <v>13</v>
      </c>
      <c r="D1755" t="s">
        <v>14</v>
      </c>
      <c r="E1755" t="s">
        <v>15</v>
      </c>
      <c r="F1755" t="s">
        <v>21</v>
      </c>
      <c r="G1755">
        <v>6667</v>
      </c>
      <c r="H1755">
        <v>5.09</v>
      </c>
      <c r="I1755">
        <v>0.28000000000000003</v>
      </c>
      <c r="J1755">
        <f t="shared" si="108"/>
        <v>4.8099999999999996</v>
      </c>
      <c r="K1755" s="84">
        <f t="shared" si="109"/>
        <v>32068.269999999997</v>
      </c>
      <c r="L1755" s="84">
        <f t="shared" si="110"/>
        <v>4.2566371681415927</v>
      </c>
      <c r="M1755" s="84">
        <f t="shared" si="111"/>
        <v>28379</v>
      </c>
      <c r="N1755" s="85" t="s">
        <v>1047</v>
      </c>
    </row>
    <row r="1756" spans="1:14">
      <c r="A1756" s="82">
        <v>43932</v>
      </c>
      <c r="C1756" t="s">
        <v>13</v>
      </c>
      <c r="D1756" t="s">
        <v>14</v>
      </c>
      <c r="E1756" t="s">
        <v>15</v>
      </c>
      <c r="F1756" t="s">
        <v>21</v>
      </c>
      <c r="G1756">
        <v>6195</v>
      </c>
      <c r="H1756">
        <v>5.09</v>
      </c>
      <c r="I1756">
        <v>0.28000000000000003</v>
      </c>
      <c r="J1756">
        <f t="shared" si="108"/>
        <v>4.8099999999999996</v>
      </c>
      <c r="K1756" s="84">
        <f t="shared" si="109"/>
        <v>29797.949999999997</v>
      </c>
      <c r="L1756" s="84">
        <f t="shared" si="110"/>
        <v>4.2566371681415927</v>
      </c>
      <c r="M1756" s="84">
        <f t="shared" si="111"/>
        <v>26369.867256637168</v>
      </c>
      <c r="N1756" s="85" t="s">
        <v>1047</v>
      </c>
    </row>
    <row r="1757" spans="1:14">
      <c r="A1757" s="82">
        <v>43933</v>
      </c>
      <c r="C1757" t="s">
        <v>13</v>
      </c>
      <c r="D1757" t="s">
        <v>14</v>
      </c>
      <c r="E1757" t="s">
        <v>15</v>
      </c>
      <c r="F1757" t="s">
        <v>21</v>
      </c>
      <c r="G1757">
        <v>5718</v>
      </c>
      <c r="H1757">
        <v>5.09</v>
      </c>
      <c r="I1757">
        <v>0.28000000000000003</v>
      </c>
      <c r="J1757">
        <f t="shared" si="108"/>
        <v>4.8099999999999996</v>
      </c>
      <c r="K1757" s="84">
        <f t="shared" si="109"/>
        <v>27503.579999999998</v>
      </c>
      <c r="L1757" s="84">
        <f t="shared" si="110"/>
        <v>4.2566371681415927</v>
      </c>
      <c r="M1757" s="84">
        <f t="shared" si="111"/>
        <v>24339.451327433628</v>
      </c>
      <c r="N1757" s="85" t="s">
        <v>1047</v>
      </c>
    </row>
    <row r="1758" spans="1:14">
      <c r="A1758" s="82">
        <v>43934</v>
      </c>
      <c r="C1758" t="s">
        <v>13</v>
      </c>
      <c r="D1758" t="s">
        <v>14</v>
      </c>
      <c r="E1758" t="s">
        <v>15</v>
      </c>
      <c r="F1758" t="s">
        <v>21</v>
      </c>
      <c r="G1758">
        <v>5381</v>
      </c>
      <c r="H1758">
        <v>5.09</v>
      </c>
      <c r="I1758">
        <v>0.28000000000000003</v>
      </c>
      <c r="J1758">
        <f t="shared" si="108"/>
        <v>4.8099999999999996</v>
      </c>
      <c r="K1758" s="84">
        <f t="shared" si="109"/>
        <v>25882.609999999997</v>
      </c>
      <c r="L1758" s="84">
        <f t="shared" si="110"/>
        <v>4.2566371681415927</v>
      </c>
      <c r="M1758" s="84">
        <f t="shared" si="111"/>
        <v>22904.964601769909</v>
      </c>
      <c r="N1758" s="85" t="s">
        <v>1047</v>
      </c>
    </row>
    <row r="1759" spans="1:14">
      <c r="A1759" s="82">
        <v>43935</v>
      </c>
      <c r="C1759" t="s">
        <v>13</v>
      </c>
      <c r="D1759" t="s">
        <v>14</v>
      </c>
      <c r="E1759" t="s">
        <v>15</v>
      </c>
      <c r="F1759" t="s">
        <v>21</v>
      </c>
      <c r="G1759">
        <v>5499</v>
      </c>
      <c r="H1759">
        <v>5.09</v>
      </c>
      <c r="I1759">
        <v>0.28000000000000003</v>
      </c>
      <c r="J1759">
        <f t="shared" si="108"/>
        <v>4.8099999999999996</v>
      </c>
      <c r="K1759" s="84">
        <f t="shared" si="109"/>
        <v>26450.19</v>
      </c>
      <c r="L1759" s="84">
        <f t="shared" si="110"/>
        <v>4.2566371681415927</v>
      </c>
      <c r="M1759" s="84">
        <f t="shared" si="111"/>
        <v>23407.247787610617</v>
      </c>
      <c r="N1759" s="85" t="s">
        <v>1047</v>
      </c>
    </row>
    <row r="1760" spans="1:14">
      <c r="A1760" s="82">
        <v>43936</v>
      </c>
      <c r="C1760" t="s">
        <v>13</v>
      </c>
      <c r="D1760" t="s">
        <v>14</v>
      </c>
      <c r="E1760" t="s">
        <v>15</v>
      </c>
      <c r="F1760" t="s">
        <v>21</v>
      </c>
      <c r="G1760">
        <v>6786</v>
      </c>
      <c r="H1760">
        <v>5.09</v>
      </c>
      <c r="I1760">
        <v>0.28000000000000003</v>
      </c>
      <c r="J1760">
        <f t="shared" si="108"/>
        <v>4.8099999999999996</v>
      </c>
      <c r="K1760" s="84">
        <f t="shared" si="109"/>
        <v>32640.659999999996</v>
      </c>
      <c r="L1760" s="84">
        <f t="shared" si="110"/>
        <v>4.2566371681415927</v>
      </c>
      <c r="M1760" s="84">
        <f t="shared" si="111"/>
        <v>28885.539823008847</v>
      </c>
      <c r="N1760" s="85" t="s">
        <v>1047</v>
      </c>
    </row>
    <row r="1761" spans="1:14">
      <c r="A1761" s="82">
        <v>43924</v>
      </c>
      <c r="C1761" t="s">
        <v>13</v>
      </c>
      <c r="D1761" t="s">
        <v>14</v>
      </c>
      <c r="E1761" t="s">
        <v>15</v>
      </c>
      <c r="F1761" t="s">
        <v>1016</v>
      </c>
      <c r="G1761">
        <v>261</v>
      </c>
      <c r="H1761">
        <v>5.09</v>
      </c>
      <c r="I1761">
        <v>0.28000000000000003</v>
      </c>
      <c r="J1761">
        <f t="shared" si="108"/>
        <v>4.8099999999999996</v>
      </c>
      <c r="K1761" s="84">
        <f t="shared" si="109"/>
        <v>1255.4099999999999</v>
      </c>
      <c r="L1761" s="84">
        <f t="shared" si="110"/>
        <v>4.2566371681415927</v>
      </c>
      <c r="M1761" s="84">
        <f t="shared" si="111"/>
        <v>1110.9823008849557</v>
      </c>
      <c r="N1761" s="85" t="s">
        <v>1047</v>
      </c>
    </row>
    <row r="1762" spans="1:14">
      <c r="A1762" s="82">
        <v>43926</v>
      </c>
      <c r="C1762" t="s">
        <v>13</v>
      </c>
      <c r="D1762" t="s">
        <v>14</v>
      </c>
      <c r="E1762" t="s">
        <v>15</v>
      </c>
      <c r="F1762" t="s">
        <v>1016</v>
      </c>
      <c r="G1762">
        <v>203</v>
      </c>
      <c r="H1762">
        <v>5.09</v>
      </c>
      <c r="I1762">
        <v>0.28000000000000003</v>
      </c>
      <c r="J1762">
        <f t="shared" si="108"/>
        <v>4.8099999999999996</v>
      </c>
      <c r="K1762" s="84">
        <f t="shared" si="109"/>
        <v>976.43</v>
      </c>
      <c r="L1762" s="84">
        <f t="shared" si="110"/>
        <v>4.2566371681415927</v>
      </c>
      <c r="M1762" s="84">
        <f t="shared" si="111"/>
        <v>864.09734513274327</v>
      </c>
      <c r="N1762" s="85" t="s">
        <v>1047</v>
      </c>
    </row>
    <row r="1763" spans="1:14">
      <c r="A1763" s="82">
        <v>43929</v>
      </c>
      <c r="C1763" t="s">
        <v>13</v>
      </c>
      <c r="D1763" t="s">
        <v>14</v>
      </c>
      <c r="E1763" t="s">
        <v>15</v>
      </c>
      <c r="F1763" t="s">
        <v>1016</v>
      </c>
      <c r="G1763">
        <v>389</v>
      </c>
      <c r="H1763">
        <v>5.09</v>
      </c>
      <c r="I1763">
        <v>0.28000000000000003</v>
      </c>
      <c r="J1763">
        <f t="shared" si="108"/>
        <v>4.8099999999999996</v>
      </c>
      <c r="K1763" s="84">
        <f t="shared" si="109"/>
        <v>1871.09</v>
      </c>
      <c r="L1763" s="84">
        <f t="shared" si="110"/>
        <v>4.2566371681415927</v>
      </c>
      <c r="M1763" s="84">
        <f t="shared" si="111"/>
        <v>1655.8318584070796</v>
      </c>
      <c r="N1763" s="85" t="s">
        <v>1047</v>
      </c>
    </row>
    <row r="1764" spans="1:14">
      <c r="A1764" s="82">
        <v>43934</v>
      </c>
      <c r="C1764" t="s">
        <v>13</v>
      </c>
      <c r="D1764" t="s">
        <v>14</v>
      </c>
      <c r="E1764" t="s">
        <v>15</v>
      </c>
      <c r="F1764" t="s">
        <v>1016</v>
      </c>
      <c r="G1764">
        <v>421</v>
      </c>
      <c r="H1764">
        <v>5.09</v>
      </c>
      <c r="I1764">
        <v>0.28000000000000003</v>
      </c>
      <c r="J1764">
        <f t="shared" si="108"/>
        <v>4.8099999999999996</v>
      </c>
      <c r="K1764" s="84">
        <f t="shared" si="109"/>
        <v>2025.0099999999998</v>
      </c>
      <c r="L1764" s="84">
        <f t="shared" si="110"/>
        <v>4.2566371681415927</v>
      </c>
      <c r="M1764" s="84">
        <f t="shared" si="111"/>
        <v>1792.0442477876104</v>
      </c>
      <c r="N1764" s="85" t="s">
        <v>1047</v>
      </c>
    </row>
    <row r="1765" spans="1:14">
      <c r="A1765" s="82">
        <v>43935</v>
      </c>
      <c r="C1765" t="s">
        <v>13</v>
      </c>
      <c r="D1765" t="s">
        <v>14</v>
      </c>
      <c r="E1765" t="s">
        <v>15</v>
      </c>
      <c r="F1765" t="s">
        <v>1016</v>
      </c>
      <c r="G1765">
        <v>126</v>
      </c>
      <c r="H1765">
        <v>5.09</v>
      </c>
      <c r="I1765">
        <v>0.28000000000000003</v>
      </c>
      <c r="J1765">
        <f t="shared" si="108"/>
        <v>4.8099999999999996</v>
      </c>
      <c r="K1765" s="84">
        <f t="shared" si="109"/>
        <v>606.05999999999995</v>
      </c>
      <c r="L1765" s="84">
        <f t="shared" si="110"/>
        <v>4.2566371681415927</v>
      </c>
      <c r="M1765" s="84">
        <f t="shared" si="111"/>
        <v>536.33628318584067</v>
      </c>
      <c r="N1765" s="85" t="s">
        <v>1047</v>
      </c>
    </row>
    <row r="1766" spans="1:14">
      <c r="A1766" s="82">
        <v>43934</v>
      </c>
      <c r="C1766" t="s">
        <v>13</v>
      </c>
      <c r="D1766" t="s">
        <v>14</v>
      </c>
      <c r="E1766" t="s">
        <v>15</v>
      </c>
      <c r="F1766" t="s">
        <v>1017</v>
      </c>
      <c r="G1766">
        <v>633</v>
      </c>
      <c r="H1766">
        <v>5.09</v>
      </c>
      <c r="I1766">
        <v>0.28000000000000003</v>
      </c>
      <c r="J1766">
        <f t="shared" si="108"/>
        <v>4.8099999999999996</v>
      </c>
      <c r="K1766" s="84">
        <f t="shared" si="109"/>
        <v>3044.7299999999996</v>
      </c>
      <c r="L1766" s="84">
        <f t="shared" si="110"/>
        <v>4.2566371681415927</v>
      </c>
      <c r="M1766" s="84">
        <f t="shared" si="111"/>
        <v>2694.4513274336282</v>
      </c>
      <c r="N1766" s="85" t="s">
        <v>1047</v>
      </c>
    </row>
    <row r="1767" spans="1:14">
      <c r="A1767" s="82">
        <v>43934</v>
      </c>
      <c r="C1767" t="s">
        <v>13</v>
      </c>
      <c r="D1767" t="s">
        <v>14</v>
      </c>
      <c r="E1767" t="s">
        <v>15</v>
      </c>
      <c r="F1767" t="s">
        <v>1017</v>
      </c>
      <c r="G1767">
        <v>1711</v>
      </c>
      <c r="H1767">
        <v>5.09</v>
      </c>
      <c r="I1767">
        <v>0.28000000000000003</v>
      </c>
      <c r="J1767">
        <f t="shared" si="108"/>
        <v>4.8099999999999996</v>
      </c>
      <c r="K1767" s="84">
        <f t="shared" si="109"/>
        <v>8229.91</v>
      </c>
      <c r="L1767" s="84">
        <f t="shared" si="110"/>
        <v>4.2566371681415927</v>
      </c>
      <c r="M1767" s="84">
        <f t="shared" si="111"/>
        <v>7283.1061946902646</v>
      </c>
      <c r="N1767" s="85" t="s">
        <v>1047</v>
      </c>
    </row>
    <row r="1768" spans="1:14">
      <c r="A1768" s="82">
        <v>43935</v>
      </c>
      <c r="C1768" t="s">
        <v>13</v>
      </c>
      <c r="D1768" t="s">
        <v>14</v>
      </c>
      <c r="E1768" t="s">
        <v>15</v>
      </c>
      <c r="F1768" t="s">
        <v>1017</v>
      </c>
      <c r="G1768">
        <v>135</v>
      </c>
      <c r="H1768">
        <v>5.09</v>
      </c>
      <c r="I1768">
        <v>0.28000000000000003</v>
      </c>
      <c r="J1768">
        <f t="shared" si="108"/>
        <v>4.8099999999999996</v>
      </c>
      <c r="K1768" s="84">
        <f t="shared" si="109"/>
        <v>649.34999999999991</v>
      </c>
      <c r="L1768" s="84">
        <f t="shared" si="110"/>
        <v>4.2566371681415927</v>
      </c>
      <c r="M1768" s="84">
        <f t="shared" si="111"/>
        <v>574.64601769911496</v>
      </c>
      <c r="N1768" s="85" t="s">
        <v>1047</v>
      </c>
    </row>
    <row r="1769" spans="1:14">
      <c r="A1769" s="82">
        <v>43935</v>
      </c>
      <c r="C1769" t="s">
        <v>13</v>
      </c>
      <c r="D1769" t="s">
        <v>14</v>
      </c>
      <c r="E1769" t="s">
        <v>15</v>
      </c>
      <c r="F1769" t="s">
        <v>1017</v>
      </c>
      <c r="G1769">
        <v>245</v>
      </c>
      <c r="H1769">
        <v>5.09</v>
      </c>
      <c r="I1769">
        <v>0.28000000000000003</v>
      </c>
      <c r="J1769">
        <f t="shared" si="108"/>
        <v>4.8099999999999996</v>
      </c>
      <c r="K1769" s="84">
        <f t="shared" si="109"/>
        <v>1178.4499999999998</v>
      </c>
      <c r="L1769" s="84">
        <f t="shared" si="110"/>
        <v>4.2566371681415927</v>
      </c>
      <c r="M1769" s="84">
        <f t="shared" si="111"/>
        <v>1042.8761061946902</v>
      </c>
      <c r="N1769" s="85" t="s">
        <v>1047</v>
      </c>
    </row>
    <row r="1770" spans="1:14">
      <c r="A1770" s="82">
        <v>43936</v>
      </c>
      <c r="C1770" t="s">
        <v>13</v>
      </c>
      <c r="D1770" t="s">
        <v>14</v>
      </c>
      <c r="E1770" t="s">
        <v>15</v>
      </c>
      <c r="F1770" t="s">
        <v>1017</v>
      </c>
      <c r="G1770">
        <v>2630</v>
      </c>
      <c r="H1770">
        <v>5.09</v>
      </c>
      <c r="I1770">
        <v>0.28000000000000003</v>
      </c>
      <c r="J1770">
        <f t="shared" si="108"/>
        <v>4.8099999999999996</v>
      </c>
      <c r="K1770" s="84">
        <f t="shared" si="109"/>
        <v>12650.3</v>
      </c>
      <c r="L1770" s="84">
        <f t="shared" si="110"/>
        <v>4.2566371681415927</v>
      </c>
      <c r="M1770" s="84">
        <f t="shared" si="111"/>
        <v>11194.955752212389</v>
      </c>
      <c r="N1770" s="85" t="s">
        <v>1047</v>
      </c>
    </row>
    <row r="1771" spans="1:14">
      <c r="A1771" s="82">
        <v>43936</v>
      </c>
      <c r="C1771" t="s">
        <v>13</v>
      </c>
      <c r="D1771" t="s">
        <v>14</v>
      </c>
      <c r="E1771" t="s">
        <v>15</v>
      </c>
      <c r="F1771" t="s">
        <v>1017</v>
      </c>
      <c r="G1771">
        <v>1054</v>
      </c>
      <c r="H1771">
        <v>5.09</v>
      </c>
      <c r="I1771">
        <v>0.28000000000000003</v>
      </c>
      <c r="J1771">
        <f t="shared" si="108"/>
        <v>4.8099999999999996</v>
      </c>
      <c r="K1771" s="84">
        <f t="shared" si="109"/>
        <v>5069.74</v>
      </c>
      <c r="L1771" s="84">
        <f t="shared" si="110"/>
        <v>4.2566371681415927</v>
      </c>
      <c r="M1771" s="84">
        <f t="shared" si="111"/>
        <v>4486.4955752212391</v>
      </c>
      <c r="N1771" s="85" t="s">
        <v>1047</v>
      </c>
    </row>
    <row r="1772" spans="1:14">
      <c r="A1772" s="82">
        <v>43936</v>
      </c>
      <c r="C1772" t="s">
        <v>13</v>
      </c>
      <c r="D1772" t="s">
        <v>14</v>
      </c>
      <c r="E1772" t="s">
        <v>15</v>
      </c>
      <c r="F1772" t="s">
        <v>1017</v>
      </c>
      <c r="G1772">
        <v>879</v>
      </c>
      <c r="H1772">
        <v>5.09</v>
      </c>
      <c r="I1772">
        <v>0.28000000000000003</v>
      </c>
      <c r="J1772">
        <f t="shared" si="108"/>
        <v>4.8099999999999996</v>
      </c>
      <c r="K1772" s="84">
        <f t="shared" si="109"/>
        <v>4227.99</v>
      </c>
      <c r="L1772" s="84">
        <f t="shared" si="110"/>
        <v>4.2566371681415927</v>
      </c>
      <c r="M1772" s="84">
        <f t="shared" si="111"/>
        <v>3741.5840707964599</v>
      </c>
      <c r="N1772" s="85" t="s">
        <v>1047</v>
      </c>
    </row>
    <row r="1773" spans="1:14">
      <c r="A1773" s="82">
        <v>43911</v>
      </c>
      <c r="C1773" t="s">
        <v>13</v>
      </c>
      <c r="D1773" t="s">
        <v>14</v>
      </c>
      <c r="E1773" t="s">
        <v>15</v>
      </c>
      <c r="F1773" t="s">
        <v>69</v>
      </c>
      <c r="G1773">
        <v>649</v>
      </c>
      <c r="H1773">
        <v>5.09</v>
      </c>
      <c r="I1773">
        <v>0.28000000000000003</v>
      </c>
      <c r="J1773">
        <f t="shared" si="108"/>
        <v>4.8099999999999996</v>
      </c>
      <c r="K1773" s="84">
        <f t="shared" si="109"/>
        <v>3121.6899999999996</v>
      </c>
      <c r="L1773" s="84">
        <f t="shared" si="110"/>
        <v>4.2566371681415927</v>
      </c>
      <c r="M1773" s="84">
        <f t="shared" si="111"/>
        <v>2762.5575221238937</v>
      </c>
      <c r="N1773" s="85" t="s">
        <v>1047</v>
      </c>
    </row>
    <row r="1774" spans="1:14">
      <c r="A1774" s="82">
        <v>43911</v>
      </c>
      <c r="C1774" t="s">
        <v>13</v>
      </c>
      <c r="D1774" t="s">
        <v>14</v>
      </c>
      <c r="E1774" t="s">
        <v>15</v>
      </c>
      <c r="F1774" t="s">
        <v>69</v>
      </c>
      <c r="G1774">
        <v>6117</v>
      </c>
      <c r="H1774">
        <v>5.09</v>
      </c>
      <c r="I1774">
        <v>0.28000000000000003</v>
      </c>
      <c r="J1774">
        <f t="shared" si="108"/>
        <v>4.8099999999999996</v>
      </c>
      <c r="K1774" s="84">
        <f t="shared" si="109"/>
        <v>29422.769999999997</v>
      </c>
      <c r="L1774" s="84">
        <f t="shared" si="110"/>
        <v>4.2566371681415927</v>
      </c>
      <c r="M1774" s="84">
        <f t="shared" si="111"/>
        <v>26037.84955752212</v>
      </c>
      <c r="N1774" s="85" t="s">
        <v>1047</v>
      </c>
    </row>
    <row r="1775" spans="1:14">
      <c r="A1775" s="82">
        <v>43912</v>
      </c>
      <c r="C1775" t="s">
        <v>13</v>
      </c>
      <c r="D1775" t="s">
        <v>14</v>
      </c>
      <c r="E1775" t="s">
        <v>15</v>
      </c>
      <c r="F1775" t="s">
        <v>69</v>
      </c>
      <c r="G1775">
        <v>607</v>
      </c>
      <c r="H1775">
        <v>5.09</v>
      </c>
      <c r="I1775">
        <v>0.28000000000000003</v>
      </c>
      <c r="J1775">
        <f t="shared" si="108"/>
        <v>4.8099999999999996</v>
      </c>
      <c r="K1775" s="84">
        <f t="shared" si="109"/>
        <v>2919.6699999999996</v>
      </c>
      <c r="L1775" s="84">
        <f t="shared" si="110"/>
        <v>4.2566371681415927</v>
      </c>
      <c r="M1775" s="84">
        <f t="shared" si="111"/>
        <v>2583.7787610619466</v>
      </c>
      <c r="N1775" s="85" t="s">
        <v>1047</v>
      </c>
    </row>
    <row r="1776" spans="1:14">
      <c r="A1776" s="82">
        <v>43912</v>
      </c>
      <c r="C1776" t="s">
        <v>13</v>
      </c>
      <c r="D1776" t="s">
        <v>14</v>
      </c>
      <c r="E1776" t="s">
        <v>15</v>
      </c>
      <c r="F1776" t="s">
        <v>69</v>
      </c>
      <c r="G1776">
        <v>185</v>
      </c>
      <c r="H1776">
        <v>5.09</v>
      </c>
      <c r="I1776">
        <v>0.28000000000000003</v>
      </c>
      <c r="J1776">
        <f t="shared" si="108"/>
        <v>4.8099999999999996</v>
      </c>
      <c r="K1776" s="84">
        <f t="shared" si="109"/>
        <v>889.84999999999991</v>
      </c>
      <c r="L1776" s="84">
        <f t="shared" si="110"/>
        <v>4.2566371681415927</v>
      </c>
      <c r="M1776" s="84">
        <f t="shared" si="111"/>
        <v>787.47787610619469</v>
      </c>
      <c r="N1776" s="85" t="s">
        <v>1047</v>
      </c>
    </row>
    <row r="1777" spans="1:14">
      <c r="A1777" s="82">
        <v>43912</v>
      </c>
      <c r="C1777" t="s">
        <v>13</v>
      </c>
      <c r="D1777" t="s">
        <v>14</v>
      </c>
      <c r="E1777" t="s">
        <v>15</v>
      </c>
      <c r="F1777" t="s">
        <v>69</v>
      </c>
      <c r="G1777">
        <v>1095</v>
      </c>
      <c r="H1777">
        <v>5.09</v>
      </c>
      <c r="I1777">
        <v>0.28000000000000003</v>
      </c>
      <c r="J1777">
        <f t="shared" si="108"/>
        <v>4.8099999999999996</v>
      </c>
      <c r="K1777" s="84">
        <f t="shared" si="109"/>
        <v>5266.95</v>
      </c>
      <c r="L1777" s="84">
        <f t="shared" si="110"/>
        <v>4.2566371681415927</v>
      </c>
      <c r="M1777" s="84">
        <f t="shared" si="111"/>
        <v>4661.0176991150438</v>
      </c>
      <c r="N1777" s="85" t="s">
        <v>1047</v>
      </c>
    </row>
    <row r="1778" spans="1:14">
      <c r="A1778" s="82">
        <v>43912</v>
      </c>
      <c r="C1778" t="s">
        <v>13</v>
      </c>
      <c r="D1778" t="s">
        <v>14</v>
      </c>
      <c r="E1778" t="s">
        <v>15</v>
      </c>
      <c r="F1778" t="s">
        <v>69</v>
      </c>
      <c r="G1778">
        <v>3705</v>
      </c>
      <c r="H1778">
        <v>5.09</v>
      </c>
      <c r="I1778">
        <v>0.28000000000000003</v>
      </c>
      <c r="J1778">
        <f t="shared" si="108"/>
        <v>4.8099999999999996</v>
      </c>
      <c r="K1778" s="84">
        <f t="shared" si="109"/>
        <v>17821.05</v>
      </c>
      <c r="L1778" s="84">
        <f t="shared" si="110"/>
        <v>4.2566371681415927</v>
      </c>
      <c r="M1778" s="84">
        <f t="shared" si="111"/>
        <v>15770.8407079646</v>
      </c>
      <c r="N1778" s="85" t="s">
        <v>1047</v>
      </c>
    </row>
    <row r="1779" spans="1:14">
      <c r="A1779" s="82">
        <v>43913</v>
      </c>
      <c r="C1779" t="s">
        <v>13</v>
      </c>
      <c r="D1779" t="s">
        <v>14</v>
      </c>
      <c r="E1779" t="s">
        <v>15</v>
      </c>
      <c r="F1779" t="s">
        <v>69</v>
      </c>
      <c r="G1779">
        <v>7881</v>
      </c>
      <c r="H1779">
        <v>5.09</v>
      </c>
      <c r="I1779">
        <v>0.28000000000000003</v>
      </c>
      <c r="J1779">
        <f t="shared" si="108"/>
        <v>4.8099999999999996</v>
      </c>
      <c r="K1779" s="84">
        <f t="shared" si="109"/>
        <v>37907.609999999993</v>
      </c>
      <c r="L1779" s="84">
        <f t="shared" si="110"/>
        <v>4.2566371681415927</v>
      </c>
      <c r="M1779" s="84">
        <f t="shared" si="111"/>
        <v>33546.557522123891</v>
      </c>
      <c r="N1779" s="85" t="s">
        <v>1047</v>
      </c>
    </row>
    <row r="1780" spans="1:14">
      <c r="A1780" s="82">
        <v>43913</v>
      </c>
      <c r="C1780" t="s">
        <v>13</v>
      </c>
      <c r="D1780" t="s">
        <v>14</v>
      </c>
      <c r="E1780" t="s">
        <v>15</v>
      </c>
      <c r="F1780" t="s">
        <v>69</v>
      </c>
      <c r="G1780">
        <v>147</v>
      </c>
      <c r="H1780">
        <v>5.09</v>
      </c>
      <c r="I1780">
        <v>0.28000000000000003</v>
      </c>
      <c r="J1780">
        <f t="shared" si="108"/>
        <v>4.8099999999999996</v>
      </c>
      <c r="K1780" s="84">
        <f t="shared" si="109"/>
        <v>707.06999999999994</v>
      </c>
      <c r="L1780" s="84">
        <f t="shared" si="110"/>
        <v>4.2566371681415927</v>
      </c>
      <c r="M1780" s="84">
        <f t="shared" si="111"/>
        <v>625.7256637168141</v>
      </c>
      <c r="N1780" s="85" t="s">
        <v>1047</v>
      </c>
    </row>
    <row r="1781" spans="1:14">
      <c r="A1781" s="82">
        <v>43913</v>
      </c>
      <c r="C1781" t="s">
        <v>13</v>
      </c>
      <c r="D1781" t="s">
        <v>14</v>
      </c>
      <c r="E1781" t="s">
        <v>15</v>
      </c>
      <c r="F1781" t="s">
        <v>69</v>
      </c>
      <c r="G1781">
        <v>848</v>
      </c>
      <c r="H1781">
        <v>5.09</v>
      </c>
      <c r="I1781">
        <v>0.28000000000000003</v>
      </c>
      <c r="J1781">
        <f t="shared" si="108"/>
        <v>4.8099999999999996</v>
      </c>
      <c r="K1781" s="84">
        <f t="shared" si="109"/>
        <v>4078.8799999999997</v>
      </c>
      <c r="L1781" s="84">
        <f t="shared" si="110"/>
        <v>4.2566371681415927</v>
      </c>
      <c r="M1781" s="84">
        <f t="shared" si="111"/>
        <v>3609.6283185840707</v>
      </c>
      <c r="N1781" s="85" t="s">
        <v>1047</v>
      </c>
    </row>
    <row r="1782" spans="1:14">
      <c r="A1782" s="82">
        <v>43914</v>
      </c>
      <c r="C1782" t="s">
        <v>13</v>
      </c>
      <c r="D1782" t="s">
        <v>14</v>
      </c>
      <c r="E1782" t="s">
        <v>15</v>
      </c>
      <c r="F1782" t="s">
        <v>69</v>
      </c>
      <c r="G1782">
        <v>12421</v>
      </c>
      <c r="H1782">
        <v>5.09</v>
      </c>
      <c r="I1782">
        <v>0.28000000000000003</v>
      </c>
      <c r="J1782">
        <f t="shared" si="108"/>
        <v>4.8099999999999996</v>
      </c>
      <c r="K1782" s="84">
        <f t="shared" si="109"/>
        <v>59745.009999999995</v>
      </c>
      <c r="L1782" s="84">
        <f t="shared" si="110"/>
        <v>4.2566371681415927</v>
      </c>
      <c r="M1782" s="84">
        <f t="shared" si="111"/>
        <v>52871.690265486723</v>
      </c>
      <c r="N1782" s="85" t="s">
        <v>1047</v>
      </c>
    </row>
    <row r="1783" spans="1:14">
      <c r="A1783" s="82">
        <v>43914</v>
      </c>
      <c r="C1783" t="s">
        <v>13</v>
      </c>
      <c r="D1783" t="s">
        <v>14</v>
      </c>
      <c r="E1783" t="s">
        <v>15</v>
      </c>
      <c r="F1783" t="s">
        <v>69</v>
      </c>
      <c r="G1783">
        <v>892</v>
      </c>
      <c r="H1783">
        <v>5.09</v>
      </c>
      <c r="I1783">
        <v>0.28000000000000003</v>
      </c>
      <c r="J1783">
        <f t="shared" si="108"/>
        <v>4.8099999999999996</v>
      </c>
      <c r="K1783" s="84">
        <f t="shared" si="109"/>
        <v>4290.5199999999995</v>
      </c>
      <c r="L1783" s="84">
        <f t="shared" si="110"/>
        <v>4.2566371681415927</v>
      </c>
      <c r="M1783" s="84">
        <f t="shared" si="111"/>
        <v>3796.9203539823006</v>
      </c>
      <c r="N1783" s="85" t="s">
        <v>1047</v>
      </c>
    </row>
    <row r="1784" spans="1:14">
      <c r="A1784" s="82">
        <v>43914</v>
      </c>
      <c r="C1784" t="s">
        <v>13</v>
      </c>
      <c r="D1784" t="s">
        <v>14</v>
      </c>
      <c r="E1784" t="s">
        <v>15</v>
      </c>
      <c r="F1784" t="s">
        <v>69</v>
      </c>
      <c r="G1784">
        <v>441</v>
      </c>
      <c r="H1784">
        <v>5.09</v>
      </c>
      <c r="I1784">
        <v>0.28000000000000003</v>
      </c>
      <c r="J1784">
        <f t="shared" si="108"/>
        <v>4.8099999999999996</v>
      </c>
      <c r="K1784" s="84">
        <f t="shared" si="109"/>
        <v>2121.21</v>
      </c>
      <c r="L1784" s="84">
        <f t="shared" si="110"/>
        <v>4.2566371681415927</v>
      </c>
      <c r="M1784" s="84">
        <f t="shared" si="111"/>
        <v>1877.1769911504423</v>
      </c>
      <c r="N1784" s="85" t="s">
        <v>1047</v>
      </c>
    </row>
    <row r="1785" spans="1:14">
      <c r="A1785" s="82">
        <v>43915</v>
      </c>
      <c r="C1785" t="s">
        <v>13</v>
      </c>
      <c r="D1785" t="s">
        <v>14</v>
      </c>
      <c r="E1785" t="s">
        <v>15</v>
      </c>
      <c r="F1785" t="s">
        <v>69</v>
      </c>
      <c r="G1785">
        <v>10769</v>
      </c>
      <c r="H1785">
        <v>5.09</v>
      </c>
      <c r="I1785">
        <v>0.28000000000000003</v>
      </c>
      <c r="J1785">
        <f t="shared" si="108"/>
        <v>4.8099999999999996</v>
      </c>
      <c r="K1785" s="84">
        <f t="shared" si="109"/>
        <v>51798.89</v>
      </c>
      <c r="L1785" s="84">
        <f t="shared" si="110"/>
        <v>4.2566371681415927</v>
      </c>
      <c r="M1785" s="84">
        <f t="shared" si="111"/>
        <v>45839.72566371681</v>
      </c>
      <c r="N1785" s="85" t="s">
        <v>1047</v>
      </c>
    </row>
    <row r="1786" spans="1:14">
      <c r="A1786" s="82">
        <v>43915</v>
      </c>
      <c r="C1786" t="s">
        <v>13</v>
      </c>
      <c r="D1786" t="s">
        <v>14</v>
      </c>
      <c r="E1786" t="s">
        <v>15</v>
      </c>
      <c r="F1786" t="s">
        <v>69</v>
      </c>
      <c r="G1786">
        <v>895</v>
      </c>
      <c r="H1786">
        <v>5.09</v>
      </c>
      <c r="I1786">
        <v>0.28000000000000003</v>
      </c>
      <c r="J1786">
        <f t="shared" si="108"/>
        <v>4.8099999999999996</v>
      </c>
      <c r="K1786" s="84">
        <f t="shared" si="109"/>
        <v>4304.95</v>
      </c>
      <c r="L1786" s="84">
        <f t="shared" si="110"/>
        <v>4.2566371681415927</v>
      </c>
      <c r="M1786" s="84">
        <f t="shared" si="111"/>
        <v>3809.6902654867254</v>
      </c>
      <c r="N1786" s="85" t="s">
        <v>1047</v>
      </c>
    </row>
    <row r="1787" spans="1:14">
      <c r="A1787" s="82">
        <v>43915</v>
      </c>
      <c r="C1787" t="s">
        <v>13</v>
      </c>
      <c r="D1787" t="s">
        <v>14</v>
      </c>
      <c r="E1787" t="s">
        <v>15</v>
      </c>
      <c r="F1787" t="s">
        <v>69</v>
      </c>
      <c r="G1787">
        <v>386</v>
      </c>
      <c r="H1787">
        <v>5.09</v>
      </c>
      <c r="I1787">
        <v>0.28000000000000003</v>
      </c>
      <c r="J1787">
        <f t="shared" si="108"/>
        <v>4.8099999999999996</v>
      </c>
      <c r="K1787" s="84">
        <f t="shared" si="109"/>
        <v>1856.6599999999999</v>
      </c>
      <c r="L1787" s="84">
        <f t="shared" si="110"/>
        <v>4.2566371681415927</v>
      </c>
      <c r="M1787" s="84">
        <f t="shared" si="111"/>
        <v>1643.0619469026547</v>
      </c>
      <c r="N1787" s="85" t="s">
        <v>1047</v>
      </c>
    </row>
    <row r="1788" spans="1:14">
      <c r="A1788" s="82">
        <v>43916</v>
      </c>
      <c r="C1788" t="s">
        <v>13</v>
      </c>
      <c r="D1788" t="s">
        <v>14</v>
      </c>
      <c r="E1788" t="s">
        <v>15</v>
      </c>
      <c r="F1788" t="s">
        <v>69</v>
      </c>
      <c r="G1788">
        <v>1186</v>
      </c>
      <c r="H1788">
        <v>5.09</v>
      </c>
      <c r="I1788">
        <v>0.28000000000000003</v>
      </c>
      <c r="J1788">
        <f t="shared" si="108"/>
        <v>4.8099999999999996</v>
      </c>
      <c r="K1788" s="84">
        <f t="shared" si="109"/>
        <v>5704.66</v>
      </c>
      <c r="L1788" s="84">
        <f t="shared" si="110"/>
        <v>4.2566371681415927</v>
      </c>
      <c r="M1788" s="84">
        <f t="shared" si="111"/>
        <v>5048.3716814159288</v>
      </c>
      <c r="N1788" s="85" t="s">
        <v>1047</v>
      </c>
    </row>
    <row r="1789" spans="1:14">
      <c r="A1789" s="82">
        <v>43916</v>
      </c>
      <c r="C1789" t="s">
        <v>13</v>
      </c>
      <c r="D1789" t="s">
        <v>14</v>
      </c>
      <c r="E1789" t="s">
        <v>15</v>
      </c>
      <c r="F1789" t="s">
        <v>69</v>
      </c>
      <c r="G1789">
        <v>1819</v>
      </c>
      <c r="H1789">
        <v>5.09</v>
      </c>
      <c r="I1789">
        <v>0.28000000000000003</v>
      </c>
      <c r="J1789">
        <f t="shared" si="108"/>
        <v>4.8099999999999996</v>
      </c>
      <c r="K1789" s="84">
        <f t="shared" si="109"/>
        <v>8749.39</v>
      </c>
      <c r="L1789" s="84">
        <f t="shared" si="110"/>
        <v>4.2566371681415927</v>
      </c>
      <c r="M1789" s="84">
        <f t="shared" si="111"/>
        <v>7742.8230088495575</v>
      </c>
      <c r="N1789" s="85" t="s">
        <v>1047</v>
      </c>
    </row>
    <row r="1790" spans="1:14">
      <c r="A1790" s="82">
        <v>43916</v>
      </c>
      <c r="C1790" t="s">
        <v>13</v>
      </c>
      <c r="D1790" t="s">
        <v>14</v>
      </c>
      <c r="E1790" t="s">
        <v>15</v>
      </c>
      <c r="F1790" t="s">
        <v>69</v>
      </c>
      <c r="G1790">
        <v>8215</v>
      </c>
      <c r="H1790">
        <v>5.09</v>
      </c>
      <c r="I1790">
        <v>0.28000000000000003</v>
      </c>
      <c r="J1790">
        <f t="shared" si="108"/>
        <v>4.8099999999999996</v>
      </c>
      <c r="K1790" s="84">
        <f t="shared" si="109"/>
        <v>39514.149999999994</v>
      </c>
      <c r="L1790" s="84">
        <f t="shared" si="110"/>
        <v>4.2566371681415927</v>
      </c>
      <c r="M1790" s="84">
        <f t="shared" si="111"/>
        <v>34968.274336283182</v>
      </c>
      <c r="N1790" s="85" t="s">
        <v>1047</v>
      </c>
    </row>
    <row r="1791" spans="1:14">
      <c r="A1791" s="82">
        <v>43917</v>
      </c>
      <c r="C1791" t="s">
        <v>13</v>
      </c>
      <c r="D1791" t="s">
        <v>14</v>
      </c>
      <c r="E1791" t="s">
        <v>15</v>
      </c>
      <c r="F1791" t="s">
        <v>69</v>
      </c>
      <c r="G1791">
        <v>6235</v>
      </c>
      <c r="H1791">
        <v>5.09</v>
      </c>
      <c r="I1791">
        <v>0.28000000000000003</v>
      </c>
      <c r="J1791">
        <f t="shared" si="108"/>
        <v>4.8099999999999996</v>
      </c>
      <c r="K1791" s="84">
        <f t="shared" si="109"/>
        <v>29990.35</v>
      </c>
      <c r="L1791" s="84">
        <f t="shared" si="110"/>
        <v>4.2566371681415927</v>
      </c>
      <c r="M1791" s="84">
        <f t="shared" si="111"/>
        <v>26540.132743362828</v>
      </c>
      <c r="N1791" s="85" t="s">
        <v>1047</v>
      </c>
    </row>
    <row r="1792" spans="1:14">
      <c r="A1792" s="82">
        <v>43917</v>
      </c>
      <c r="C1792" t="s">
        <v>13</v>
      </c>
      <c r="D1792" t="s">
        <v>14</v>
      </c>
      <c r="E1792" t="s">
        <v>15</v>
      </c>
      <c r="F1792" t="s">
        <v>69</v>
      </c>
      <c r="G1792">
        <v>610</v>
      </c>
      <c r="H1792">
        <v>5.09</v>
      </c>
      <c r="I1792">
        <v>0.28000000000000003</v>
      </c>
      <c r="J1792">
        <f t="shared" si="108"/>
        <v>4.8099999999999996</v>
      </c>
      <c r="K1792" s="84">
        <f t="shared" si="109"/>
        <v>2934.1</v>
      </c>
      <c r="L1792" s="84">
        <f t="shared" si="110"/>
        <v>4.2566371681415927</v>
      </c>
      <c r="M1792" s="84">
        <f t="shared" si="111"/>
        <v>2596.5486725663714</v>
      </c>
      <c r="N1792" s="85" t="s">
        <v>1047</v>
      </c>
    </row>
    <row r="1793" spans="1:14">
      <c r="A1793" s="82">
        <v>43917</v>
      </c>
      <c r="C1793" t="s">
        <v>13</v>
      </c>
      <c r="D1793" t="s">
        <v>14</v>
      </c>
      <c r="E1793" t="s">
        <v>15</v>
      </c>
      <c r="F1793" t="s">
        <v>69</v>
      </c>
      <c r="G1793">
        <v>130</v>
      </c>
      <c r="H1793">
        <v>5.09</v>
      </c>
      <c r="I1793">
        <v>0.28000000000000003</v>
      </c>
      <c r="J1793">
        <f t="shared" si="108"/>
        <v>4.8099999999999996</v>
      </c>
      <c r="K1793" s="84">
        <f t="shared" si="109"/>
        <v>625.29999999999995</v>
      </c>
      <c r="L1793" s="84">
        <f t="shared" si="110"/>
        <v>4.2566371681415927</v>
      </c>
      <c r="M1793" s="84">
        <f t="shared" si="111"/>
        <v>553.36283185840705</v>
      </c>
      <c r="N1793" s="85" t="s">
        <v>1047</v>
      </c>
    </row>
    <row r="1794" spans="1:14">
      <c r="A1794" s="82">
        <v>43917</v>
      </c>
      <c r="C1794" t="s">
        <v>13</v>
      </c>
      <c r="D1794" t="s">
        <v>14</v>
      </c>
      <c r="E1794" t="s">
        <v>15</v>
      </c>
      <c r="F1794" t="s">
        <v>69</v>
      </c>
      <c r="G1794">
        <v>1257</v>
      </c>
      <c r="H1794">
        <v>5.09</v>
      </c>
      <c r="I1794">
        <v>0.28000000000000003</v>
      </c>
      <c r="J1794">
        <f t="shared" si="108"/>
        <v>4.8099999999999996</v>
      </c>
      <c r="K1794" s="84">
        <f t="shared" si="109"/>
        <v>6046.1699999999992</v>
      </c>
      <c r="L1794" s="84">
        <f t="shared" si="110"/>
        <v>4.2566371681415927</v>
      </c>
      <c r="M1794" s="84">
        <f t="shared" si="111"/>
        <v>5350.5929203539818</v>
      </c>
      <c r="N1794" s="85" t="s">
        <v>1047</v>
      </c>
    </row>
    <row r="1795" spans="1:14">
      <c r="A1795" s="82">
        <v>43918</v>
      </c>
      <c r="C1795" t="s">
        <v>13</v>
      </c>
      <c r="D1795" t="s">
        <v>14</v>
      </c>
      <c r="E1795" t="s">
        <v>15</v>
      </c>
      <c r="F1795" t="s">
        <v>69</v>
      </c>
      <c r="G1795">
        <v>260</v>
      </c>
      <c r="H1795">
        <v>5.09</v>
      </c>
      <c r="I1795">
        <v>0.28000000000000003</v>
      </c>
      <c r="J1795">
        <f t="shared" ref="J1795:J1858" si="112">H1795-I1795</f>
        <v>4.8099999999999996</v>
      </c>
      <c r="K1795" s="84">
        <f t="shared" ref="K1795:K1858" si="113">J1795*G1795</f>
        <v>1250.5999999999999</v>
      </c>
      <c r="L1795" s="84">
        <f t="shared" ref="L1795:L1858" si="114">J1795/1.13</f>
        <v>4.2566371681415927</v>
      </c>
      <c r="M1795" s="84">
        <f t="shared" ref="M1795:M1858" si="115">L1795*G1795</f>
        <v>1106.7256637168141</v>
      </c>
      <c r="N1795" s="85" t="s">
        <v>1047</v>
      </c>
    </row>
    <row r="1796" spans="1:14">
      <c r="A1796" s="82">
        <v>43918</v>
      </c>
      <c r="C1796" t="s">
        <v>13</v>
      </c>
      <c r="D1796" t="s">
        <v>14</v>
      </c>
      <c r="E1796" t="s">
        <v>15</v>
      </c>
      <c r="F1796" t="s">
        <v>69</v>
      </c>
      <c r="G1796">
        <v>1401</v>
      </c>
      <c r="H1796">
        <v>5.09</v>
      </c>
      <c r="I1796">
        <v>0.28000000000000003</v>
      </c>
      <c r="J1796">
        <f t="shared" si="112"/>
        <v>4.8099999999999996</v>
      </c>
      <c r="K1796" s="84">
        <f t="shared" si="113"/>
        <v>6738.8099999999995</v>
      </c>
      <c r="L1796" s="84">
        <f t="shared" si="114"/>
        <v>4.2566371681415927</v>
      </c>
      <c r="M1796" s="84">
        <f t="shared" si="115"/>
        <v>5963.5486725663714</v>
      </c>
      <c r="N1796" s="85" t="s">
        <v>1047</v>
      </c>
    </row>
    <row r="1797" spans="1:14">
      <c r="A1797" s="82">
        <v>43918</v>
      </c>
      <c r="C1797" t="s">
        <v>13</v>
      </c>
      <c r="D1797" t="s">
        <v>14</v>
      </c>
      <c r="E1797" t="s">
        <v>15</v>
      </c>
      <c r="F1797" t="s">
        <v>69</v>
      </c>
      <c r="G1797">
        <v>6291</v>
      </c>
      <c r="H1797">
        <v>5.09</v>
      </c>
      <c r="I1797">
        <v>0.28000000000000003</v>
      </c>
      <c r="J1797">
        <f t="shared" si="112"/>
        <v>4.8099999999999996</v>
      </c>
      <c r="K1797" s="84">
        <f t="shared" si="113"/>
        <v>30259.71</v>
      </c>
      <c r="L1797" s="84">
        <f t="shared" si="114"/>
        <v>4.2566371681415927</v>
      </c>
      <c r="M1797" s="84">
        <f t="shared" si="115"/>
        <v>26778.504424778759</v>
      </c>
      <c r="N1797" s="85" t="s">
        <v>1047</v>
      </c>
    </row>
    <row r="1798" spans="1:14">
      <c r="A1798" s="82">
        <v>43918</v>
      </c>
      <c r="C1798" t="s">
        <v>13</v>
      </c>
      <c r="D1798" t="s">
        <v>14</v>
      </c>
      <c r="E1798" t="s">
        <v>15</v>
      </c>
      <c r="F1798" t="s">
        <v>69</v>
      </c>
      <c r="G1798">
        <v>408</v>
      </c>
      <c r="H1798">
        <v>5.09</v>
      </c>
      <c r="I1798">
        <v>0.28000000000000003</v>
      </c>
      <c r="J1798">
        <f t="shared" si="112"/>
        <v>4.8099999999999996</v>
      </c>
      <c r="K1798" s="84">
        <f t="shared" si="113"/>
        <v>1962.4799999999998</v>
      </c>
      <c r="L1798" s="84">
        <f t="shared" si="114"/>
        <v>4.2566371681415927</v>
      </c>
      <c r="M1798" s="84">
        <f t="shared" si="115"/>
        <v>1736.7079646017698</v>
      </c>
      <c r="N1798" s="85" t="s">
        <v>1047</v>
      </c>
    </row>
    <row r="1799" spans="1:14">
      <c r="A1799" s="82">
        <v>43918</v>
      </c>
      <c r="C1799" t="s">
        <v>13</v>
      </c>
      <c r="D1799" t="s">
        <v>14</v>
      </c>
      <c r="E1799" t="s">
        <v>15</v>
      </c>
      <c r="F1799" t="s">
        <v>69</v>
      </c>
      <c r="G1799">
        <v>1254</v>
      </c>
      <c r="H1799">
        <v>5.09</v>
      </c>
      <c r="I1799">
        <v>0.28000000000000003</v>
      </c>
      <c r="J1799">
        <f t="shared" si="112"/>
        <v>4.8099999999999996</v>
      </c>
      <c r="K1799" s="84">
        <f t="shared" si="113"/>
        <v>6031.74</v>
      </c>
      <c r="L1799" s="84">
        <f t="shared" si="114"/>
        <v>4.2566371681415927</v>
      </c>
      <c r="M1799" s="84">
        <f t="shared" si="115"/>
        <v>5337.8230088495575</v>
      </c>
      <c r="N1799" s="85" t="s">
        <v>1047</v>
      </c>
    </row>
    <row r="1800" spans="1:14">
      <c r="A1800" s="82">
        <v>43919</v>
      </c>
      <c r="C1800" t="s">
        <v>13</v>
      </c>
      <c r="D1800" t="s">
        <v>14</v>
      </c>
      <c r="E1800" t="s">
        <v>15</v>
      </c>
      <c r="F1800" t="s">
        <v>69</v>
      </c>
      <c r="G1800">
        <v>6796</v>
      </c>
      <c r="H1800">
        <v>5.09</v>
      </c>
      <c r="I1800">
        <v>0.28000000000000003</v>
      </c>
      <c r="J1800">
        <f t="shared" si="112"/>
        <v>4.8099999999999996</v>
      </c>
      <c r="K1800" s="84">
        <f t="shared" si="113"/>
        <v>32688.76</v>
      </c>
      <c r="L1800" s="84">
        <f t="shared" si="114"/>
        <v>4.2566371681415927</v>
      </c>
      <c r="M1800" s="84">
        <f t="shared" si="115"/>
        <v>28928.106194690263</v>
      </c>
      <c r="N1800" s="85" t="s">
        <v>1047</v>
      </c>
    </row>
    <row r="1801" spans="1:14">
      <c r="A1801" s="82">
        <v>43919</v>
      </c>
      <c r="C1801" t="s">
        <v>13</v>
      </c>
      <c r="D1801" t="s">
        <v>14</v>
      </c>
      <c r="E1801" t="s">
        <v>15</v>
      </c>
      <c r="F1801" t="s">
        <v>69</v>
      </c>
      <c r="G1801">
        <v>3321</v>
      </c>
      <c r="H1801">
        <v>5.09</v>
      </c>
      <c r="I1801">
        <v>0.28000000000000003</v>
      </c>
      <c r="J1801">
        <f t="shared" si="112"/>
        <v>4.8099999999999996</v>
      </c>
      <c r="K1801" s="84">
        <f t="shared" si="113"/>
        <v>15974.009999999998</v>
      </c>
      <c r="L1801" s="84">
        <f t="shared" si="114"/>
        <v>4.2566371681415927</v>
      </c>
      <c r="M1801" s="84">
        <f t="shared" si="115"/>
        <v>14136.29203539823</v>
      </c>
      <c r="N1801" s="85" t="s">
        <v>1047</v>
      </c>
    </row>
    <row r="1802" spans="1:14">
      <c r="A1802" s="82">
        <v>43919</v>
      </c>
      <c r="C1802" t="s">
        <v>13</v>
      </c>
      <c r="D1802" t="s">
        <v>14</v>
      </c>
      <c r="E1802" t="s">
        <v>15</v>
      </c>
      <c r="F1802" t="s">
        <v>69</v>
      </c>
      <c r="G1802">
        <v>1381</v>
      </c>
      <c r="H1802">
        <v>5.09</v>
      </c>
      <c r="I1802">
        <v>0.28000000000000003</v>
      </c>
      <c r="J1802">
        <f t="shared" si="112"/>
        <v>4.8099999999999996</v>
      </c>
      <c r="K1802" s="84">
        <f t="shared" si="113"/>
        <v>6642.61</v>
      </c>
      <c r="L1802" s="84">
        <f t="shared" si="114"/>
        <v>4.2566371681415927</v>
      </c>
      <c r="M1802" s="84">
        <f t="shared" si="115"/>
        <v>5878.4159292035392</v>
      </c>
      <c r="N1802" s="85" t="s">
        <v>1047</v>
      </c>
    </row>
    <row r="1803" spans="1:14">
      <c r="A1803" s="82">
        <v>43920</v>
      </c>
      <c r="C1803" t="s">
        <v>13</v>
      </c>
      <c r="D1803" t="s">
        <v>14</v>
      </c>
      <c r="E1803" t="s">
        <v>15</v>
      </c>
      <c r="F1803" t="s">
        <v>69</v>
      </c>
      <c r="G1803">
        <v>772</v>
      </c>
      <c r="H1803">
        <v>5.09</v>
      </c>
      <c r="I1803">
        <v>0.28000000000000003</v>
      </c>
      <c r="J1803">
        <f t="shared" si="112"/>
        <v>4.8099999999999996</v>
      </c>
      <c r="K1803" s="84">
        <f t="shared" si="113"/>
        <v>3713.3199999999997</v>
      </c>
      <c r="L1803" s="84">
        <f t="shared" si="114"/>
        <v>4.2566371681415927</v>
      </c>
      <c r="M1803" s="84">
        <f t="shared" si="115"/>
        <v>3286.1238938053093</v>
      </c>
      <c r="N1803" s="85" t="s">
        <v>1047</v>
      </c>
    </row>
    <row r="1804" spans="1:14">
      <c r="A1804" s="82">
        <v>43920</v>
      </c>
      <c r="C1804" t="s">
        <v>13</v>
      </c>
      <c r="D1804" t="s">
        <v>14</v>
      </c>
      <c r="E1804" t="s">
        <v>15</v>
      </c>
      <c r="F1804" t="s">
        <v>69</v>
      </c>
      <c r="G1804">
        <v>7550</v>
      </c>
      <c r="H1804">
        <v>5.09</v>
      </c>
      <c r="I1804">
        <v>0.28000000000000003</v>
      </c>
      <c r="J1804">
        <f t="shared" si="112"/>
        <v>4.8099999999999996</v>
      </c>
      <c r="K1804" s="84">
        <f t="shared" si="113"/>
        <v>36315.5</v>
      </c>
      <c r="L1804" s="84">
        <f t="shared" si="114"/>
        <v>4.2566371681415927</v>
      </c>
      <c r="M1804" s="84">
        <f t="shared" si="115"/>
        <v>32137.610619469026</v>
      </c>
      <c r="N1804" s="85" t="s">
        <v>1047</v>
      </c>
    </row>
    <row r="1805" spans="1:14">
      <c r="A1805" s="82">
        <v>43920</v>
      </c>
      <c r="C1805" t="s">
        <v>13</v>
      </c>
      <c r="D1805" t="s">
        <v>14</v>
      </c>
      <c r="E1805" t="s">
        <v>15</v>
      </c>
      <c r="F1805" t="s">
        <v>69</v>
      </c>
      <c r="G1805">
        <v>1172</v>
      </c>
      <c r="H1805">
        <v>5.09</v>
      </c>
      <c r="I1805">
        <v>0.28000000000000003</v>
      </c>
      <c r="J1805">
        <f t="shared" si="112"/>
        <v>4.8099999999999996</v>
      </c>
      <c r="K1805" s="84">
        <f t="shared" si="113"/>
        <v>5637.32</v>
      </c>
      <c r="L1805" s="84">
        <f t="shared" si="114"/>
        <v>4.2566371681415927</v>
      </c>
      <c r="M1805" s="84">
        <f t="shared" si="115"/>
        <v>4988.7787610619462</v>
      </c>
      <c r="N1805" s="85" t="s">
        <v>1047</v>
      </c>
    </row>
    <row r="1806" spans="1:14">
      <c r="A1806" s="82">
        <v>43921</v>
      </c>
      <c r="C1806" t="s">
        <v>13</v>
      </c>
      <c r="D1806" t="s">
        <v>14</v>
      </c>
      <c r="E1806" t="s">
        <v>15</v>
      </c>
      <c r="F1806" t="s">
        <v>69</v>
      </c>
      <c r="G1806">
        <v>1041</v>
      </c>
      <c r="H1806">
        <v>5.09</v>
      </c>
      <c r="I1806">
        <v>0.28000000000000003</v>
      </c>
      <c r="J1806">
        <f t="shared" si="112"/>
        <v>4.8099999999999996</v>
      </c>
      <c r="K1806" s="84">
        <f t="shared" si="113"/>
        <v>5007.21</v>
      </c>
      <c r="L1806" s="84">
        <f t="shared" si="114"/>
        <v>4.2566371681415927</v>
      </c>
      <c r="M1806" s="84">
        <f t="shared" si="115"/>
        <v>4431.1592920353978</v>
      </c>
      <c r="N1806" s="85" t="s">
        <v>1047</v>
      </c>
    </row>
    <row r="1807" spans="1:14">
      <c r="A1807" s="82">
        <v>43921</v>
      </c>
      <c r="C1807" t="s">
        <v>13</v>
      </c>
      <c r="D1807" t="s">
        <v>14</v>
      </c>
      <c r="E1807" t="s">
        <v>15</v>
      </c>
      <c r="F1807" t="s">
        <v>69</v>
      </c>
      <c r="G1807">
        <v>3340</v>
      </c>
      <c r="H1807">
        <v>5.09</v>
      </c>
      <c r="I1807">
        <v>0.28000000000000003</v>
      </c>
      <c r="J1807">
        <f t="shared" si="112"/>
        <v>4.8099999999999996</v>
      </c>
      <c r="K1807" s="84">
        <f t="shared" si="113"/>
        <v>16065.399999999998</v>
      </c>
      <c r="L1807" s="84">
        <f t="shared" si="114"/>
        <v>4.2566371681415927</v>
      </c>
      <c r="M1807" s="84">
        <f t="shared" si="115"/>
        <v>14217.16814159292</v>
      </c>
      <c r="N1807" s="85" t="s">
        <v>1047</v>
      </c>
    </row>
    <row r="1808" spans="1:14">
      <c r="A1808" s="82">
        <v>43921</v>
      </c>
      <c r="C1808" t="s">
        <v>13</v>
      </c>
      <c r="D1808" t="s">
        <v>14</v>
      </c>
      <c r="E1808" t="s">
        <v>15</v>
      </c>
      <c r="F1808" t="s">
        <v>69</v>
      </c>
      <c r="G1808">
        <v>6508</v>
      </c>
      <c r="H1808">
        <v>5.09</v>
      </c>
      <c r="I1808">
        <v>0.28000000000000003</v>
      </c>
      <c r="J1808">
        <f t="shared" si="112"/>
        <v>4.8099999999999996</v>
      </c>
      <c r="K1808" s="84">
        <f t="shared" si="113"/>
        <v>31303.479999999996</v>
      </c>
      <c r="L1808" s="84">
        <f t="shared" si="114"/>
        <v>4.2566371681415927</v>
      </c>
      <c r="M1808" s="84">
        <f t="shared" si="115"/>
        <v>27702.194690265485</v>
      </c>
      <c r="N1808" s="85" t="s">
        <v>1047</v>
      </c>
    </row>
    <row r="1809" spans="1:14">
      <c r="A1809" s="82">
        <v>43922</v>
      </c>
      <c r="C1809" t="s">
        <v>13</v>
      </c>
      <c r="D1809" t="s">
        <v>14</v>
      </c>
      <c r="E1809" t="s">
        <v>15</v>
      </c>
      <c r="F1809" t="s">
        <v>69</v>
      </c>
      <c r="G1809">
        <v>107</v>
      </c>
      <c r="H1809">
        <v>5.09</v>
      </c>
      <c r="I1809">
        <v>0.28000000000000003</v>
      </c>
      <c r="J1809">
        <f t="shared" si="112"/>
        <v>4.8099999999999996</v>
      </c>
      <c r="K1809" s="84">
        <f t="shared" si="113"/>
        <v>514.66999999999996</v>
      </c>
      <c r="L1809" s="84">
        <f t="shared" si="114"/>
        <v>4.2566371681415927</v>
      </c>
      <c r="M1809" s="84">
        <f t="shared" si="115"/>
        <v>455.46017699115043</v>
      </c>
      <c r="N1809" s="85" t="s">
        <v>1047</v>
      </c>
    </row>
    <row r="1810" spans="1:14">
      <c r="A1810" s="82">
        <v>43922</v>
      </c>
      <c r="C1810" t="s">
        <v>13</v>
      </c>
      <c r="D1810" t="s">
        <v>14</v>
      </c>
      <c r="E1810" t="s">
        <v>15</v>
      </c>
      <c r="F1810" t="s">
        <v>69</v>
      </c>
      <c r="G1810">
        <v>1217</v>
      </c>
      <c r="H1810">
        <v>5.09</v>
      </c>
      <c r="I1810">
        <v>0.28000000000000003</v>
      </c>
      <c r="J1810">
        <f t="shared" si="112"/>
        <v>4.8099999999999996</v>
      </c>
      <c r="K1810" s="84">
        <f t="shared" si="113"/>
        <v>5853.7699999999995</v>
      </c>
      <c r="L1810" s="84">
        <f t="shared" si="114"/>
        <v>4.2566371681415927</v>
      </c>
      <c r="M1810" s="84">
        <f t="shared" si="115"/>
        <v>5180.3274336283184</v>
      </c>
      <c r="N1810" s="85" t="s">
        <v>1047</v>
      </c>
    </row>
    <row r="1811" spans="1:14">
      <c r="A1811" s="82">
        <v>43922</v>
      </c>
      <c r="C1811" t="s">
        <v>13</v>
      </c>
      <c r="D1811" t="s">
        <v>14</v>
      </c>
      <c r="E1811" t="s">
        <v>15</v>
      </c>
      <c r="F1811" t="s">
        <v>69</v>
      </c>
      <c r="G1811">
        <v>1236</v>
      </c>
      <c r="H1811">
        <v>5.09</v>
      </c>
      <c r="I1811">
        <v>0.28000000000000003</v>
      </c>
      <c r="J1811">
        <f t="shared" si="112"/>
        <v>4.8099999999999996</v>
      </c>
      <c r="K1811" s="84">
        <f t="shared" si="113"/>
        <v>5945.16</v>
      </c>
      <c r="L1811" s="84">
        <f t="shared" si="114"/>
        <v>4.2566371681415927</v>
      </c>
      <c r="M1811" s="84">
        <f t="shared" si="115"/>
        <v>5261.2035398230082</v>
      </c>
      <c r="N1811" s="85" t="s">
        <v>1047</v>
      </c>
    </row>
    <row r="1812" spans="1:14">
      <c r="A1812" s="82">
        <v>43922</v>
      </c>
      <c r="C1812" t="s">
        <v>13</v>
      </c>
      <c r="D1812" t="s">
        <v>14</v>
      </c>
      <c r="E1812" t="s">
        <v>15</v>
      </c>
      <c r="F1812" t="s">
        <v>69</v>
      </c>
      <c r="G1812">
        <v>4440</v>
      </c>
      <c r="H1812">
        <v>5.09</v>
      </c>
      <c r="I1812">
        <v>0.28000000000000003</v>
      </c>
      <c r="J1812">
        <f t="shared" si="112"/>
        <v>4.8099999999999996</v>
      </c>
      <c r="K1812" s="84">
        <f t="shared" si="113"/>
        <v>21356.399999999998</v>
      </c>
      <c r="L1812" s="84">
        <f t="shared" si="114"/>
        <v>4.2566371681415927</v>
      </c>
      <c r="M1812" s="84">
        <f t="shared" si="115"/>
        <v>18899.469026548672</v>
      </c>
      <c r="N1812" s="85" t="s">
        <v>1047</v>
      </c>
    </row>
    <row r="1813" spans="1:14">
      <c r="A1813" s="82">
        <v>43923</v>
      </c>
      <c r="C1813" t="s">
        <v>13</v>
      </c>
      <c r="D1813" t="s">
        <v>14</v>
      </c>
      <c r="E1813" t="s">
        <v>15</v>
      </c>
      <c r="F1813" t="s">
        <v>69</v>
      </c>
      <c r="G1813">
        <v>1242</v>
      </c>
      <c r="H1813">
        <v>5.09</v>
      </c>
      <c r="I1813">
        <v>0.28000000000000003</v>
      </c>
      <c r="J1813">
        <f t="shared" si="112"/>
        <v>4.8099999999999996</v>
      </c>
      <c r="K1813" s="84">
        <f t="shared" si="113"/>
        <v>5974.0199999999995</v>
      </c>
      <c r="L1813" s="84">
        <f t="shared" si="114"/>
        <v>4.2566371681415927</v>
      </c>
      <c r="M1813" s="84">
        <f t="shared" si="115"/>
        <v>5286.7433628318577</v>
      </c>
      <c r="N1813" s="85" t="s">
        <v>1047</v>
      </c>
    </row>
    <row r="1814" spans="1:14">
      <c r="A1814" s="82">
        <v>43923</v>
      </c>
      <c r="C1814" t="s">
        <v>13</v>
      </c>
      <c r="D1814" t="s">
        <v>14</v>
      </c>
      <c r="E1814" t="s">
        <v>15</v>
      </c>
      <c r="F1814" t="s">
        <v>69</v>
      </c>
      <c r="G1814">
        <v>3839</v>
      </c>
      <c r="H1814">
        <v>5.09</v>
      </c>
      <c r="I1814">
        <v>0.28000000000000003</v>
      </c>
      <c r="J1814">
        <f t="shared" si="112"/>
        <v>4.8099999999999996</v>
      </c>
      <c r="K1814" s="84">
        <f t="shared" si="113"/>
        <v>18465.59</v>
      </c>
      <c r="L1814" s="84">
        <f t="shared" si="114"/>
        <v>4.2566371681415927</v>
      </c>
      <c r="M1814" s="84">
        <f t="shared" si="115"/>
        <v>16341.230088495575</v>
      </c>
      <c r="N1814" s="85" t="s">
        <v>1047</v>
      </c>
    </row>
    <row r="1815" spans="1:14">
      <c r="A1815" s="82">
        <v>43923</v>
      </c>
      <c r="C1815" t="s">
        <v>13</v>
      </c>
      <c r="D1815" t="s">
        <v>14</v>
      </c>
      <c r="E1815" t="s">
        <v>15</v>
      </c>
      <c r="F1815" t="s">
        <v>69</v>
      </c>
      <c r="G1815">
        <v>6512</v>
      </c>
      <c r="H1815">
        <v>5.09</v>
      </c>
      <c r="I1815">
        <v>0.28000000000000003</v>
      </c>
      <c r="J1815">
        <f t="shared" si="112"/>
        <v>4.8099999999999996</v>
      </c>
      <c r="K1815" s="84">
        <f t="shared" si="113"/>
        <v>31322.719999999998</v>
      </c>
      <c r="L1815" s="84">
        <f t="shared" si="114"/>
        <v>4.2566371681415927</v>
      </c>
      <c r="M1815" s="84">
        <f t="shared" si="115"/>
        <v>27719.221238938051</v>
      </c>
      <c r="N1815" s="85" t="s">
        <v>1047</v>
      </c>
    </row>
    <row r="1816" spans="1:14">
      <c r="A1816" s="82">
        <v>43924</v>
      </c>
      <c r="C1816" t="s">
        <v>13</v>
      </c>
      <c r="D1816" t="s">
        <v>14</v>
      </c>
      <c r="E1816" t="s">
        <v>15</v>
      </c>
      <c r="F1816" t="s">
        <v>69</v>
      </c>
      <c r="G1816">
        <v>1445</v>
      </c>
      <c r="H1816">
        <v>5.09</v>
      </c>
      <c r="I1816">
        <v>0.28000000000000003</v>
      </c>
      <c r="J1816">
        <f t="shared" si="112"/>
        <v>4.8099999999999996</v>
      </c>
      <c r="K1816" s="84">
        <f t="shared" si="113"/>
        <v>6950.45</v>
      </c>
      <c r="L1816" s="84">
        <f t="shared" si="114"/>
        <v>4.2566371681415927</v>
      </c>
      <c r="M1816" s="84">
        <f t="shared" si="115"/>
        <v>6150.8407079646013</v>
      </c>
      <c r="N1816" s="85" t="s">
        <v>1047</v>
      </c>
    </row>
    <row r="1817" spans="1:14">
      <c r="A1817" s="82">
        <v>43924</v>
      </c>
      <c r="C1817" t="s">
        <v>13</v>
      </c>
      <c r="D1817" t="s">
        <v>14</v>
      </c>
      <c r="E1817" t="s">
        <v>15</v>
      </c>
      <c r="F1817" t="s">
        <v>69</v>
      </c>
      <c r="G1817">
        <v>839</v>
      </c>
      <c r="H1817">
        <v>5.09</v>
      </c>
      <c r="I1817">
        <v>0.28000000000000003</v>
      </c>
      <c r="J1817">
        <f t="shared" si="112"/>
        <v>4.8099999999999996</v>
      </c>
      <c r="K1817" s="84">
        <f t="shared" si="113"/>
        <v>4035.5899999999997</v>
      </c>
      <c r="L1817" s="84">
        <f t="shared" si="114"/>
        <v>4.2566371681415927</v>
      </c>
      <c r="M1817" s="84">
        <f t="shared" si="115"/>
        <v>3571.3185840707961</v>
      </c>
      <c r="N1817" s="85" t="s">
        <v>1047</v>
      </c>
    </row>
    <row r="1818" spans="1:14">
      <c r="A1818" s="82">
        <v>43924</v>
      </c>
      <c r="C1818" t="s">
        <v>13</v>
      </c>
      <c r="D1818" t="s">
        <v>14</v>
      </c>
      <c r="E1818" t="s">
        <v>15</v>
      </c>
      <c r="F1818" t="s">
        <v>69</v>
      </c>
      <c r="G1818">
        <v>3317</v>
      </c>
      <c r="H1818">
        <v>5.09</v>
      </c>
      <c r="I1818">
        <v>0.28000000000000003</v>
      </c>
      <c r="J1818">
        <f t="shared" si="112"/>
        <v>4.8099999999999996</v>
      </c>
      <c r="K1818" s="84">
        <f t="shared" si="113"/>
        <v>15954.769999999999</v>
      </c>
      <c r="L1818" s="84">
        <f t="shared" si="114"/>
        <v>4.2566371681415927</v>
      </c>
      <c r="M1818" s="84">
        <f t="shared" si="115"/>
        <v>14119.265486725662</v>
      </c>
      <c r="N1818" s="85" t="s">
        <v>1047</v>
      </c>
    </row>
    <row r="1819" spans="1:14">
      <c r="A1819" s="82">
        <v>43924</v>
      </c>
      <c r="C1819" t="s">
        <v>13</v>
      </c>
      <c r="D1819" t="s">
        <v>14</v>
      </c>
      <c r="E1819" t="s">
        <v>15</v>
      </c>
      <c r="F1819" t="s">
        <v>69</v>
      </c>
      <c r="G1819">
        <v>4052</v>
      </c>
      <c r="H1819">
        <v>5.09</v>
      </c>
      <c r="I1819">
        <v>0.28000000000000003</v>
      </c>
      <c r="J1819">
        <f t="shared" si="112"/>
        <v>4.8099999999999996</v>
      </c>
      <c r="K1819" s="84">
        <f t="shared" si="113"/>
        <v>19490.12</v>
      </c>
      <c r="L1819" s="84">
        <f t="shared" si="114"/>
        <v>4.2566371681415927</v>
      </c>
      <c r="M1819" s="84">
        <f t="shared" si="115"/>
        <v>17247.893805309734</v>
      </c>
      <c r="N1819" s="85" t="s">
        <v>1047</v>
      </c>
    </row>
    <row r="1820" spans="1:14">
      <c r="A1820" s="82">
        <v>43924</v>
      </c>
      <c r="C1820" t="s">
        <v>13</v>
      </c>
      <c r="D1820" t="s">
        <v>14</v>
      </c>
      <c r="E1820" t="s">
        <v>15</v>
      </c>
      <c r="F1820" t="s">
        <v>69</v>
      </c>
      <c r="G1820">
        <v>258</v>
      </c>
      <c r="H1820">
        <v>5.09</v>
      </c>
      <c r="I1820">
        <v>0.28000000000000003</v>
      </c>
      <c r="J1820">
        <f t="shared" si="112"/>
        <v>4.8099999999999996</v>
      </c>
      <c r="K1820" s="84">
        <f t="shared" si="113"/>
        <v>1240.9799999999998</v>
      </c>
      <c r="L1820" s="84">
        <f t="shared" si="114"/>
        <v>4.2566371681415927</v>
      </c>
      <c r="M1820" s="84">
        <f t="shared" si="115"/>
        <v>1098.2123893805308</v>
      </c>
      <c r="N1820" s="85" t="s">
        <v>1047</v>
      </c>
    </row>
    <row r="1821" spans="1:14">
      <c r="A1821" s="82">
        <v>43925</v>
      </c>
      <c r="C1821" t="s">
        <v>13</v>
      </c>
      <c r="D1821" t="s">
        <v>14</v>
      </c>
      <c r="E1821" t="s">
        <v>15</v>
      </c>
      <c r="F1821" t="s">
        <v>69</v>
      </c>
      <c r="G1821">
        <v>83</v>
      </c>
      <c r="H1821">
        <v>5.09</v>
      </c>
      <c r="I1821">
        <v>0.28000000000000003</v>
      </c>
      <c r="J1821">
        <f t="shared" si="112"/>
        <v>4.8099999999999996</v>
      </c>
      <c r="K1821" s="84">
        <f t="shared" si="113"/>
        <v>399.22999999999996</v>
      </c>
      <c r="L1821" s="84">
        <f t="shared" si="114"/>
        <v>4.2566371681415927</v>
      </c>
      <c r="M1821" s="84">
        <f t="shared" si="115"/>
        <v>353.30088495575217</v>
      </c>
      <c r="N1821" s="85" t="s">
        <v>1047</v>
      </c>
    </row>
    <row r="1822" spans="1:14">
      <c r="A1822" s="82">
        <v>43925</v>
      </c>
      <c r="C1822" t="s">
        <v>13</v>
      </c>
      <c r="D1822" t="s">
        <v>14</v>
      </c>
      <c r="E1822" t="s">
        <v>15</v>
      </c>
      <c r="F1822" t="s">
        <v>69</v>
      </c>
      <c r="G1822">
        <v>958</v>
      </c>
      <c r="H1822">
        <v>5.09</v>
      </c>
      <c r="I1822">
        <v>0.28000000000000003</v>
      </c>
      <c r="J1822">
        <f t="shared" si="112"/>
        <v>4.8099999999999996</v>
      </c>
      <c r="K1822" s="84">
        <f t="shared" si="113"/>
        <v>4607.9799999999996</v>
      </c>
      <c r="L1822" s="84">
        <f t="shared" si="114"/>
        <v>4.2566371681415927</v>
      </c>
      <c r="M1822" s="84">
        <f t="shared" si="115"/>
        <v>4077.858407079646</v>
      </c>
      <c r="N1822" s="85" t="s">
        <v>1047</v>
      </c>
    </row>
    <row r="1823" spans="1:14">
      <c r="A1823" s="82">
        <v>43925</v>
      </c>
      <c r="C1823" t="s">
        <v>13</v>
      </c>
      <c r="D1823" t="s">
        <v>14</v>
      </c>
      <c r="E1823" t="s">
        <v>15</v>
      </c>
      <c r="F1823" t="s">
        <v>69</v>
      </c>
      <c r="G1823">
        <v>658</v>
      </c>
      <c r="H1823">
        <v>5.09</v>
      </c>
      <c r="I1823">
        <v>0.28000000000000003</v>
      </c>
      <c r="J1823">
        <f t="shared" si="112"/>
        <v>4.8099999999999996</v>
      </c>
      <c r="K1823" s="84">
        <f t="shared" si="113"/>
        <v>3164.9799999999996</v>
      </c>
      <c r="L1823" s="84">
        <f t="shared" si="114"/>
        <v>4.2566371681415927</v>
      </c>
      <c r="M1823" s="84">
        <f t="shared" si="115"/>
        <v>2800.8672566371679</v>
      </c>
      <c r="N1823" s="85" t="s">
        <v>1047</v>
      </c>
    </row>
    <row r="1824" spans="1:14">
      <c r="A1824" s="82">
        <v>43925</v>
      </c>
      <c r="C1824" t="s">
        <v>13</v>
      </c>
      <c r="D1824" t="s">
        <v>14</v>
      </c>
      <c r="E1824" t="s">
        <v>15</v>
      </c>
      <c r="F1824" t="s">
        <v>69</v>
      </c>
      <c r="G1824">
        <v>3101</v>
      </c>
      <c r="H1824">
        <v>5.09</v>
      </c>
      <c r="I1824">
        <v>0.28000000000000003</v>
      </c>
      <c r="J1824">
        <f t="shared" si="112"/>
        <v>4.8099999999999996</v>
      </c>
      <c r="K1824" s="84">
        <f t="shared" si="113"/>
        <v>14915.81</v>
      </c>
      <c r="L1824" s="84">
        <f t="shared" si="114"/>
        <v>4.2566371681415927</v>
      </c>
      <c r="M1824" s="84">
        <f t="shared" si="115"/>
        <v>13199.831858407078</v>
      </c>
      <c r="N1824" s="85" t="s">
        <v>1047</v>
      </c>
    </row>
    <row r="1825" spans="1:14">
      <c r="A1825" s="82">
        <v>43925</v>
      </c>
      <c r="C1825" t="s">
        <v>13</v>
      </c>
      <c r="D1825" t="s">
        <v>14</v>
      </c>
      <c r="E1825" t="s">
        <v>15</v>
      </c>
      <c r="F1825" t="s">
        <v>69</v>
      </c>
      <c r="G1825">
        <v>5591</v>
      </c>
      <c r="H1825">
        <v>5.09</v>
      </c>
      <c r="I1825">
        <v>0.28000000000000003</v>
      </c>
      <c r="J1825">
        <f t="shared" si="112"/>
        <v>4.8099999999999996</v>
      </c>
      <c r="K1825" s="84">
        <f t="shared" si="113"/>
        <v>26892.71</v>
      </c>
      <c r="L1825" s="84">
        <f t="shared" si="114"/>
        <v>4.2566371681415927</v>
      </c>
      <c r="M1825" s="84">
        <f t="shared" si="115"/>
        <v>23798.858407079646</v>
      </c>
      <c r="N1825" s="85" t="s">
        <v>1047</v>
      </c>
    </row>
    <row r="1826" spans="1:14">
      <c r="A1826" s="82">
        <v>43926</v>
      </c>
      <c r="C1826" t="s">
        <v>13</v>
      </c>
      <c r="D1826" t="s">
        <v>14</v>
      </c>
      <c r="E1826" t="s">
        <v>15</v>
      </c>
      <c r="F1826" t="s">
        <v>69</v>
      </c>
      <c r="G1826">
        <v>3101</v>
      </c>
      <c r="H1826">
        <v>5.09</v>
      </c>
      <c r="I1826">
        <v>0.28000000000000003</v>
      </c>
      <c r="J1826">
        <f t="shared" si="112"/>
        <v>4.8099999999999996</v>
      </c>
      <c r="K1826" s="84">
        <f t="shared" si="113"/>
        <v>14915.81</v>
      </c>
      <c r="L1826" s="84">
        <f t="shared" si="114"/>
        <v>4.2566371681415927</v>
      </c>
      <c r="M1826" s="84">
        <f t="shared" si="115"/>
        <v>13199.831858407078</v>
      </c>
      <c r="N1826" s="85" t="s">
        <v>1047</v>
      </c>
    </row>
    <row r="1827" spans="1:14">
      <c r="A1827" s="82">
        <v>43926</v>
      </c>
      <c r="C1827" t="s">
        <v>13</v>
      </c>
      <c r="D1827" t="s">
        <v>14</v>
      </c>
      <c r="E1827" t="s">
        <v>15</v>
      </c>
      <c r="F1827" t="s">
        <v>69</v>
      </c>
      <c r="G1827">
        <v>972</v>
      </c>
      <c r="H1827">
        <v>5.09</v>
      </c>
      <c r="I1827">
        <v>0.28000000000000003</v>
      </c>
      <c r="J1827">
        <f t="shared" si="112"/>
        <v>4.8099999999999996</v>
      </c>
      <c r="K1827" s="84">
        <f t="shared" si="113"/>
        <v>4675.32</v>
      </c>
      <c r="L1827" s="84">
        <f t="shared" si="114"/>
        <v>4.2566371681415927</v>
      </c>
      <c r="M1827" s="84">
        <f t="shared" si="115"/>
        <v>4137.4513274336277</v>
      </c>
      <c r="N1827" s="85" t="s">
        <v>1047</v>
      </c>
    </row>
    <row r="1828" spans="1:14">
      <c r="A1828" s="82">
        <v>43926</v>
      </c>
      <c r="C1828" t="s">
        <v>13</v>
      </c>
      <c r="D1828" t="s">
        <v>14</v>
      </c>
      <c r="E1828" t="s">
        <v>15</v>
      </c>
      <c r="F1828" t="s">
        <v>69</v>
      </c>
      <c r="G1828">
        <v>664</v>
      </c>
      <c r="H1828">
        <v>5.09</v>
      </c>
      <c r="I1828">
        <v>0.28000000000000003</v>
      </c>
      <c r="J1828">
        <f t="shared" si="112"/>
        <v>4.8099999999999996</v>
      </c>
      <c r="K1828" s="84">
        <f t="shared" si="113"/>
        <v>3193.8399999999997</v>
      </c>
      <c r="L1828" s="84">
        <f t="shared" si="114"/>
        <v>4.2566371681415927</v>
      </c>
      <c r="M1828" s="84">
        <f t="shared" si="115"/>
        <v>2826.4070796460173</v>
      </c>
      <c r="N1828" s="85" t="s">
        <v>1047</v>
      </c>
    </row>
    <row r="1829" spans="1:14">
      <c r="A1829" s="82">
        <v>43926</v>
      </c>
      <c r="C1829" t="s">
        <v>13</v>
      </c>
      <c r="D1829" t="s">
        <v>14</v>
      </c>
      <c r="E1829" t="s">
        <v>15</v>
      </c>
      <c r="F1829" t="s">
        <v>69</v>
      </c>
      <c r="G1829">
        <v>8336</v>
      </c>
      <c r="H1829">
        <v>5.09</v>
      </c>
      <c r="I1829">
        <v>0.28000000000000003</v>
      </c>
      <c r="J1829">
        <f t="shared" si="112"/>
        <v>4.8099999999999996</v>
      </c>
      <c r="K1829" s="84">
        <f t="shared" si="113"/>
        <v>40096.159999999996</v>
      </c>
      <c r="L1829" s="84">
        <f t="shared" si="114"/>
        <v>4.2566371681415927</v>
      </c>
      <c r="M1829" s="84">
        <f t="shared" si="115"/>
        <v>35483.327433628314</v>
      </c>
      <c r="N1829" s="85" t="s">
        <v>1047</v>
      </c>
    </row>
    <row r="1830" spans="1:14">
      <c r="A1830" s="82">
        <v>43927</v>
      </c>
      <c r="C1830" t="s">
        <v>13</v>
      </c>
      <c r="D1830" t="s">
        <v>14</v>
      </c>
      <c r="E1830" t="s">
        <v>15</v>
      </c>
      <c r="F1830" t="s">
        <v>69</v>
      </c>
      <c r="G1830">
        <v>814</v>
      </c>
      <c r="H1830">
        <v>5.09</v>
      </c>
      <c r="I1830">
        <v>0.28000000000000003</v>
      </c>
      <c r="J1830">
        <f t="shared" si="112"/>
        <v>4.8099999999999996</v>
      </c>
      <c r="K1830" s="84">
        <f t="shared" si="113"/>
        <v>3915.3399999999997</v>
      </c>
      <c r="L1830" s="84">
        <f t="shared" si="114"/>
        <v>4.2566371681415927</v>
      </c>
      <c r="M1830" s="84">
        <f t="shared" si="115"/>
        <v>3464.9026548672564</v>
      </c>
      <c r="N1830" s="85" t="s">
        <v>1047</v>
      </c>
    </row>
    <row r="1831" spans="1:14">
      <c r="A1831" s="82">
        <v>43927</v>
      </c>
      <c r="C1831" t="s">
        <v>13</v>
      </c>
      <c r="D1831" t="s">
        <v>14</v>
      </c>
      <c r="E1831" t="s">
        <v>15</v>
      </c>
      <c r="F1831" t="s">
        <v>69</v>
      </c>
      <c r="G1831">
        <v>1309</v>
      </c>
      <c r="H1831">
        <v>5.09</v>
      </c>
      <c r="I1831">
        <v>0.28000000000000003</v>
      </c>
      <c r="J1831">
        <f t="shared" si="112"/>
        <v>4.8099999999999996</v>
      </c>
      <c r="K1831" s="84">
        <f t="shared" si="113"/>
        <v>6296.2899999999991</v>
      </c>
      <c r="L1831" s="84">
        <f t="shared" si="114"/>
        <v>4.2566371681415927</v>
      </c>
      <c r="M1831" s="84">
        <f t="shared" si="115"/>
        <v>5571.9380530973449</v>
      </c>
      <c r="N1831" s="85" t="s">
        <v>1047</v>
      </c>
    </row>
    <row r="1832" spans="1:14">
      <c r="A1832" s="82">
        <v>43927</v>
      </c>
      <c r="C1832" t="s">
        <v>13</v>
      </c>
      <c r="D1832" t="s">
        <v>14</v>
      </c>
      <c r="E1832" t="s">
        <v>15</v>
      </c>
      <c r="F1832" t="s">
        <v>69</v>
      </c>
      <c r="G1832">
        <v>3213</v>
      </c>
      <c r="H1832">
        <v>5.09</v>
      </c>
      <c r="I1832">
        <v>0.28000000000000003</v>
      </c>
      <c r="J1832">
        <f t="shared" si="112"/>
        <v>4.8099999999999996</v>
      </c>
      <c r="K1832" s="84">
        <f t="shared" si="113"/>
        <v>15454.529999999999</v>
      </c>
      <c r="L1832" s="84">
        <f t="shared" si="114"/>
        <v>4.2566371681415927</v>
      </c>
      <c r="M1832" s="84">
        <f t="shared" si="115"/>
        <v>13676.575221238938</v>
      </c>
      <c r="N1832" s="85" t="s">
        <v>1047</v>
      </c>
    </row>
    <row r="1833" spans="1:14">
      <c r="A1833" s="82">
        <v>43927</v>
      </c>
      <c r="C1833" t="s">
        <v>13</v>
      </c>
      <c r="D1833" t="s">
        <v>14</v>
      </c>
      <c r="E1833" t="s">
        <v>15</v>
      </c>
      <c r="F1833" t="s">
        <v>69</v>
      </c>
      <c r="G1833">
        <v>8775</v>
      </c>
      <c r="H1833">
        <v>5.09</v>
      </c>
      <c r="I1833">
        <v>0.28000000000000003</v>
      </c>
      <c r="J1833">
        <f t="shared" si="112"/>
        <v>4.8099999999999996</v>
      </c>
      <c r="K1833" s="84">
        <f t="shared" si="113"/>
        <v>42207.75</v>
      </c>
      <c r="L1833" s="84">
        <f t="shared" si="114"/>
        <v>4.2566371681415927</v>
      </c>
      <c r="M1833" s="84">
        <f t="shared" si="115"/>
        <v>37351.991150442474</v>
      </c>
      <c r="N1833" s="85" t="s">
        <v>1047</v>
      </c>
    </row>
    <row r="1834" spans="1:14">
      <c r="A1834" s="82">
        <v>43928</v>
      </c>
      <c r="C1834" t="s">
        <v>13</v>
      </c>
      <c r="D1834" t="s">
        <v>14</v>
      </c>
      <c r="E1834" t="s">
        <v>15</v>
      </c>
      <c r="F1834" t="s">
        <v>69</v>
      </c>
      <c r="G1834">
        <v>1005</v>
      </c>
      <c r="H1834">
        <v>5.09</v>
      </c>
      <c r="I1834">
        <v>0.28000000000000003</v>
      </c>
      <c r="J1834">
        <f t="shared" si="112"/>
        <v>4.8099999999999996</v>
      </c>
      <c r="K1834" s="84">
        <f t="shared" si="113"/>
        <v>4834.0499999999993</v>
      </c>
      <c r="L1834" s="84">
        <f t="shared" si="114"/>
        <v>4.2566371681415927</v>
      </c>
      <c r="M1834" s="84">
        <f t="shared" si="115"/>
        <v>4277.9203539823002</v>
      </c>
      <c r="N1834" s="85" t="s">
        <v>1047</v>
      </c>
    </row>
    <row r="1835" spans="1:14">
      <c r="A1835" s="82">
        <v>43928</v>
      </c>
      <c r="C1835" t="s">
        <v>13</v>
      </c>
      <c r="D1835" t="s">
        <v>14</v>
      </c>
      <c r="E1835" t="s">
        <v>15</v>
      </c>
      <c r="F1835" t="s">
        <v>69</v>
      </c>
      <c r="G1835">
        <v>423</v>
      </c>
      <c r="H1835">
        <v>5.09</v>
      </c>
      <c r="I1835">
        <v>0.28000000000000003</v>
      </c>
      <c r="J1835">
        <f t="shared" si="112"/>
        <v>4.8099999999999996</v>
      </c>
      <c r="K1835" s="84">
        <f t="shared" si="113"/>
        <v>2034.6299999999999</v>
      </c>
      <c r="L1835" s="84">
        <f t="shared" si="114"/>
        <v>4.2566371681415927</v>
      </c>
      <c r="M1835" s="84">
        <f t="shared" si="115"/>
        <v>1800.5575221238937</v>
      </c>
      <c r="N1835" s="85" t="s">
        <v>1047</v>
      </c>
    </row>
    <row r="1836" spans="1:14">
      <c r="A1836" s="82">
        <v>43928</v>
      </c>
      <c r="C1836" t="s">
        <v>13</v>
      </c>
      <c r="D1836" t="s">
        <v>14</v>
      </c>
      <c r="E1836" t="s">
        <v>15</v>
      </c>
      <c r="F1836" t="s">
        <v>69</v>
      </c>
      <c r="G1836">
        <v>3925</v>
      </c>
      <c r="H1836">
        <v>5.09</v>
      </c>
      <c r="I1836">
        <v>0.28000000000000003</v>
      </c>
      <c r="J1836">
        <f t="shared" si="112"/>
        <v>4.8099999999999996</v>
      </c>
      <c r="K1836" s="84">
        <f t="shared" si="113"/>
        <v>18879.25</v>
      </c>
      <c r="L1836" s="84">
        <f t="shared" si="114"/>
        <v>4.2566371681415927</v>
      </c>
      <c r="M1836" s="84">
        <f t="shared" si="115"/>
        <v>16707.300884955752</v>
      </c>
      <c r="N1836" s="85" t="s">
        <v>1047</v>
      </c>
    </row>
    <row r="1837" spans="1:14">
      <c r="A1837" s="82">
        <v>43928</v>
      </c>
      <c r="C1837" t="s">
        <v>13</v>
      </c>
      <c r="D1837" t="s">
        <v>14</v>
      </c>
      <c r="E1837" t="s">
        <v>15</v>
      </c>
      <c r="F1837" t="s">
        <v>69</v>
      </c>
      <c r="G1837">
        <v>8129</v>
      </c>
      <c r="H1837">
        <v>5.09</v>
      </c>
      <c r="I1837">
        <v>0.28000000000000003</v>
      </c>
      <c r="J1837">
        <f t="shared" si="112"/>
        <v>4.8099999999999996</v>
      </c>
      <c r="K1837" s="84">
        <f t="shared" si="113"/>
        <v>39100.49</v>
      </c>
      <c r="L1837" s="84">
        <f t="shared" si="114"/>
        <v>4.2566371681415927</v>
      </c>
      <c r="M1837" s="84">
        <f t="shared" si="115"/>
        <v>34602.203539823007</v>
      </c>
      <c r="N1837" s="85" t="s">
        <v>1047</v>
      </c>
    </row>
    <row r="1838" spans="1:14">
      <c r="A1838" s="82">
        <v>43929</v>
      </c>
      <c r="C1838" t="s">
        <v>13</v>
      </c>
      <c r="D1838" t="s">
        <v>14</v>
      </c>
      <c r="E1838" t="s">
        <v>15</v>
      </c>
      <c r="F1838" t="s">
        <v>69</v>
      </c>
      <c r="G1838">
        <v>2591</v>
      </c>
      <c r="H1838">
        <v>5.09</v>
      </c>
      <c r="I1838">
        <v>0.28000000000000003</v>
      </c>
      <c r="J1838">
        <f t="shared" si="112"/>
        <v>4.8099999999999996</v>
      </c>
      <c r="K1838" s="84">
        <f t="shared" si="113"/>
        <v>12462.71</v>
      </c>
      <c r="L1838" s="84">
        <f t="shared" si="114"/>
        <v>4.2566371681415927</v>
      </c>
      <c r="M1838" s="84">
        <f t="shared" si="115"/>
        <v>11028.946902654867</v>
      </c>
      <c r="N1838" s="85" t="s">
        <v>1047</v>
      </c>
    </row>
    <row r="1839" spans="1:14">
      <c r="A1839" s="82">
        <v>43929</v>
      </c>
      <c r="C1839" t="s">
        <v>13</v>
      </c>
      <c r="D1839" t="s">
        <v>14</v>
      </c>
      <c r="E1839" t="s">
        <v>15</v>
      </c>
      <c r="F1839" t="s">
        <v>69</v>
      </c>
      <c r="G1839">
        <v>8077</v>
      </c>
      <c r="H1839">
        <v>5.09</v>
      </c>
      <c r="I1839">
        <v>0.28000000000000003</v>
      </c>
      <c r="J1839">
        <f t="shared" si="112"/>
        <v>4.8099999999999996</v>
      </c>
      <c r="K1839" s="84">
        <f t="shared" si="113"/>
        <v>38850.369999999995</v>
      </c>
      <c r="L1839" s="84">
        <f t="shared" si="114"/>
        <v>4.2566371681415927</v>
      </c>
      <c r="M1839" s="84">
        <f t="shared" si="115"/>
        <v>34380.858407079642</v>
      </c>
      <c r="N1839" s="85" t="s">
        <v>1047</v>
      </c>
    </row>
    <row r="1840" spans="1:14">
      <c r="A1840" s="82">
        <v>43929</v>
      </c>
      <c r="C1840" t="s">
        <v>13</v>
      </c>
      <c r="D1840" t="s">
        <v>14</v>
      </c>
      <c r="E1840" t="s">
        <v>15</v>
      </c>
      <c r="F1840" t="s">
        <v>69</v>
      </c>
      <c r="G1840">
        <v>1144</v>
      </c>
      <c r="H1840">
        <v>5.09</v>
      </c>
      <c r="I1840">
        <v>0.28000000000000003</v>
      </c>
      <c r="J1840">
        <f t="shared" si="112"/>
        <v>4.8099999999999996</v>
      </c>
      <c r="K1840" s="84">
        <f t="shared" si="113"/>
        <v>5502.6399999999994</v>
      </c>
      <c r="L1840" s="84">
        <f t="shared" si="114"/>
        <v>4.2566371681415927</v>
      </c>
      <c r="M1840" s="84">
        <f t="shared" si="115"/>
        <v>4869.5929203539818</v>
      </c>
      <c r="N1840" s="85" t="s">
        <v>1047</v>
      </c>
    </row>
    <row r="1841" spans="1:14">
      <c r="A1841" s="82">
        <v>43929</v>
      </c>
      <c r="C1841" t="s">
        <v>13</v>
      </c>
      <c r="D1841" t="s">
        <v>14</v>
      </c>
      <c r="E1841" t="s">
        <v>15</v>
      </c>
      <c r="F1841" t="s">
        <v>69</v>
      </c>
      <c r="G1841">
        <v>756</v>
      </c>
      <c r="H1841">
        <v>5.09</v>
      </c>
      <c r="I1841">
        <v>0.28000000000000003</v>
      </c>
      <c r="J1841">
        <f t="shared" si="112"/>
        <v>4.8099999999999996</v>
      </c>
      <c r="K1841" s="84">
        <f t="shared" si="113"/>
        <v>3636.3599999999997</v>
      </c>
      <c r="L1841" s="84">
        <f t="shared" si="114"/>
        <v>4.2566371681415927</v>
      </c>
      <c r="M1841" s="84">
        <f t="shared" si="115"/>
        <v>3218.0176991150443</v>
      </c>
      <c r="N1841" s="85" t="s">
        <v>1047</v>
      </c>
    </row>
    <row r="1842" spans="1:14">
      <c r="A1842" s="82">
        <v>43930</v>
      </c>
      <c r="C1842" t="s">
        <v>13</v>
      </c>
      <c r="D1842" t="s">
        <v>14</v>
      </c>
      <c r="E1842" t="s">
        <v>15</v>
      </c>
      <c r="F1842" t="s">
        <v>69</v>
      </c>
      <c r="G1842">
        <v>206</v>
      </c>
      <c r="H1842">
        <v>5.09</v>
      </c>
      <c r="I1842">
        <v>0.28000000000000003</v>
      </c>
      <c r="J1842">
        <f t="shared" si="112"/>
        <v>4.8099999999999996</v>
      </c>
      <c r="K1842" s="84">
        <f t="shared" si="113"/>
        <v>990.8599999999999</v>
      </c>
      <c r="L1842" s="84">
        <f t="shared" si="114"/>
        <v>4.2566371681415927</v>
      </c>
      <c r="M1842" s="84">
        <f t="shared" si="115"/>
        <v>876.86725663716811</v>
      </c>
      <c r="N1842" s="85" t="s">
        <v>1047</v>
      </c>
    </row>
    <row r="1843" spans="1:14">
      <c r="A1843" s="82">
        <v>43930</v>
      </c>
      <c r="C1843" t="s">
        <v>13</v>
      </c>
      <c r="D1843" t="s">
        <v>14</v>
      </c>
      <c r="E1843" t="s">
        <v>15</v>
      </c>
      <c r="F1843" t="s">
        <v>69</v>
      </c>
      <c r="G1843">
        <v>309</v>
      </c>
      <c r="H1843">
        <v>5.09</v>
      </c>
      <c r="I1843">
        <v>0.28000000000000003</v>
      </c>
      <c r="J1843">
        <f t="shared" si="112"/>
        <v>4.8099999999999996</v>
      </c>
      <c r="K1843" s="84">
        <f t="shared" si="113"/>
        <v>1486.29</v>
      </c>
      <c r="L1843" s="84">
        <f t="shared" si="114"/>
        <v>4.2566371681415927</v>
      </c>
      <c r="M1843" s="84">
        <f t="shared" si="115"/>
        <v>1315.3008849557521</v>
      </c>
      <c r="N1843" s="85" t="s">
        <v>1047</v>
      </c>
    </row>
    <row r="1844" spans="1:14">
      <c r="A1844" s="82">
        <v>43930</v>
      </c>
      <c r="C1844" t="s">
        <v>13</v>
      </c>
      <c r="D1844" t="s">
        <v>14</v>
      </c>
      <c r="E1844" t="s">
        <v>15</v>
      </c>
      <c r="F1844" t="s">
        <v>69</v>
      </c>
      <c r="G1844">
        <v>306</v>
      </c>
      <c r="H1844">
        <v>5.09</v>
      </c>
      <c r="I1844">
        <v>0.28000000000000003</v>
      </c>
      <c r="J1844">
        <f t="shared" si="112"/>
        <v>4.8099999999999996</v>
      </c>
      <c r="K1844" s="84">
        <f t="shared" si="113"/>
        <v>1471.86</v>
      </c>
      <c r="L1844" s="84">
        <f t="shared" si="114"/>
        <v>4.2566371681415927</v>
      </c>
      <c r="M1844" s="84">
        <f t="shared" si="115"/>
        <v>1302.5309734513273</v>
      </c>
      <c r="N1844" s="85" t="s">
        <v>1047</v>
      </c>
    </row>
    <row r="1845" spans="1:14">
      <c r="A1845" s="82">
        <v>43930</v>
      </c>
      <c r="C1845" t="s">
        <v>13</v>
      </c>
      <c r="D1845" t="s">
        <v>14</v>
      </c>
      <c r="E1845" t="s">
        <v>15</v>
      </c>
      <c r="F1845" t="s">
        <v>69</v>
      </c>
      <c r="G1845">
        <v>3610</v>
      </c>
      <c r="H1845">
        <v>5.09</v>
      </c>
      <c r="I1845">
        <v>0.28000000000000003</v>
      </c>
      <c r="J1845">
        <f t="shared" si="112"/>
        <v>4.8099999999999996</v>
      </c>
      <c r="K1845" s="84">
        <f t="shared" si="113"/>
        <v>17364.099999999999</v>
      </c>
      <c r="L1845" s="84">
        <f t="shared" si="114"/>
        <v>4.2566371681415927</v>
      </c>
      <c r="M1845" s="84">
        <f t="shared" si="115"/>
        <v>15366.46017699115</v>
      </c>
      <c r="N1845" s="85" t="s">
        <v>1047</v>
      </c>
    </row>
    <row r="1846" spans="1:14">
      <c r="A1846" s="82">
        <v>43931</v>
      </c>
      <c r="C1846" t="s">
        <v>13</v>
      </c>
      <c r="D1846" t="s">
        <v>14</v>
      </c>
      <c r="E1846" t="s">
        <v>15</v>
      </c>
      <c r="F1846" t="s">
        <v>69</v>
      </c>
      <c r="G1846">
        <v>2713</v>
      </c>
      <c r="H1846">
        <v>5.09</v>
      </c>
      <c r="I1846">
        <v>0.28000000000000003</v>
      </c>
      <c r="J1846">
        <f t="shared" si="112"/>
        <v>4.8099999999999996</v>
      </c>
      <c r="K1846" s="84">
        <f t="shared" si="113"/>
        <v>13049.529999999999</v>
      </c>
      <c r="L1846" s="84">
        <f t="shared" si="114"/>
        <v>4.2566371681415927</v>
      </c>
      <c r="M1846" s="84">
        <f t="shared" si="115"/>
        <v>11548.256637168141</v>
      </c>
      <c r="N1846" s="85" t="s">
        <v>1047</v>
      </c>
    </row>
    <row r="1847" spans="1:14">
      <c r="A1847" s="82">
        <v>43931</v>
      </c>
      <c r="C1847" t="s">
        <v>13</v>
      </c>
      <c r="D1847" t="s">
        <v>14</v>
      </c>
      <c r="E1847" t="s">
        <v>15</v>
      </c>
      <c r="F1847" t="s">
        <v>69</v>
      </c>
      <c r="G1847">
        <v>1202</v>
      </c>
      <c r="H1847">
        <v>5.09</v>
      </c>
      <c r="I1847">
        <v>0.28000000000000003</v>
      </c>
      <c r="J1847">
        <f t="shared" si="112"/>
        <v>4.8099999999999996</v>
      </c>
      <c r="K1847" s="84">
        <f t="shared" si="113"/>
        <v>5781.62</v>
      </c>
      <c r="L1847" s="84">
        <f t="shared" si="114"/>
        <v>4.2566371681415927</v>
      </c>
      <c r="M1847" s="84">
        <f t="shared" si="115"/>
        <v>5116.4778761061943</v>
      </c>
      <c r="N1847" s="85" t="s">
        <v>1047</v>
      </c>
    </row>
    <row r="1848" spans="1:14">
      <c r="A1848" s="82">
        <v>43931</v>
      </c>
      <c r="C1848" t="s">
        <v>13</v>
      </c>
      <c r="D1848" t="s">
        <v>14</v>
      </c>
      <c r="E1848" t="s">
        <v>15</v>
      </c>
      <c r="F1848" t="s">
        <v>69</v>
      </c>
      <c r="G1848">
        <v>282</v>
      </c>
      <c r="H1848">
        <v>5.09</v>
      </c>
      <c r="I1848">
        <v>0.28000000000000003</v>
      </c>
      <c r="J1848">
        <f t="shared" si="112"/>
        <v>4.8099999999999996</v>
      </c>
      <c r="K1848" s="84">
        <f t="shared" si="113"/>
        <v>1356.4199999999998</v>
      </c>
      <c r="L1848" s="84">
        <f t="shared" si="114"/>
        <v>4.2566371681415927</v>
      </c>
      <c r="M1848" s="84">
        <f t="shared" si="115"/>
        <v>1200.3716814159291</v>
      </c>
      <c r="N1848" s="85" t="s">
        <v>1047</v>
      </c>
    </row>
    <row r="1849" spans="1:14">
      <c r="A1849" s="82">
        <v>43931</v>
      </c>
      <c r="C1849" t="s">
        <v>13</v>
      </c>
      <c r="D1849" t="s">
        <v>14</v>
      </c>
      <c r="E1849" t="s">
        <v>15</v>
      </c>
      <c r="F1849" t="s">
        <v>69</v>
      </c>
      <c r="G1849">
        <v>7659</v>
      </c>
      <c r="H1849">
        <v>5.09</v>
      </c>
      <c r="I1849">
        <v>0.28000000000000003</v>
      </c>
      <c r="J1849">
        <f t="shared" si="112"/>
        <v>4.8099999999999996</v>
      </c>
      <c r="K1849" s="84">
        <f t="shared" si="113"/>
        <v>36839.789999999994</v>
      </c>
      <c r="L1849" s="84">
        <f t="shared" si="114"/>
        <v>4.2566371681415927</v>
      </c>
      <c r="M1849" s="84">
        <f t="shared" si="115"/>
        <v>32601.58407079646</v>
      </c>
      <c r="N1849" s="85" t="s">
        <v>1047</v>
      </c>
    </row>
    <row r="1850" spans="1:14">
      <c r="A1850" s="82">
        <v>43932</v>
      </c>
      <c r="C1850" t="s">
        <v>13</v>
      </c>
      <c r="D1850" t="s">
        <v>14</v>
      </c>
      <c r="E1850" t="s">
        <v>15</v>
      </c>
      <c r="F1850" t="s">
        <v>69</v>
      </c>
      <c r="G1850">
        <v>2356</v>
      </c>
      <c r="H1850">
        <v>5.09</v>
      </c>
      <c r="I1850">
        <v>0.28000000000000003</v>
      </c>
      <c r="J1850">
        <f t="shared" si="112"/>
        <v>4.8099999999999996</v>
      </c>
      <c r="K1850" s="84">
        <f t="shared" si="113"/>
        <v>11332.359999999999</v>
      </c>
      <c r="L1850" s="84">
        <f t="shared" si="114"/>
        <v>4.2566371681415927</v>
      </c>
      <c r="M1850" s="84">
        <f t="shared" si="115"/>
        <v>10028.637168141593</v>
      </c>
      <c r="N1850" s="85" t="s">
        <v>1047</v>
      </c>
    </row>
    <row r="1851" spans="1:14">
      <c r="A1851" s="82">
        <v>43932</v>
      </c>
      <c r="C1851" t="s">
        <v>13</v>
      </c>
      <c r="D1851" t="s">
        <v>14</v>
      </c>
      <c r="E1851" t="s">
        <v>15</v>
      </c>
      <c r="F1851" t="s">
        <v>69</v>
      </c>
      <c r="G1851">
        <v>1005</v>
      </c>
      <c r="H1851">
        <v>5.09</v>
      </c>
      <c r="I1851">
        <v>0.28000000000000003</v>
      </c>
      <c r="J1851">
        <f t="shared" si="112"/>
        <v>4.8099999999999996</v>
      </c>
      <c r="K1851" s="84">
        <f t="shared" si="113"/>
        <v>4834.0499999999993</v>
      </c>
      <c r="L1851" s="84">
        <f t="shared" si="114"/>
        <v>4.2566371681415927</v>
      </c>
      <c r="M1851" s="84">
        <f t="shared" si="115"/>
        <v>4277.9203539823002</v>
      </c>
      <c r="N1851" s="85" t="s">
        <v>1047</v>
      </c>
    </row>
    <row r="1852" spans="1:14">
      <c r="A1852" s="82">
        <v>43932</v>
      </c>
      <c r="C1852" t="s">
        <v>13</v>
      </c>
      <c r="D1852" t="s">
        <v>14</v>
      </c>
      <c r="E1852" t="s">
        <v>15</v>
      </c>
      <c r="F1852" t="s">
        <v>69</v>
      </c>
      <c r="G1852">
        <v>679</v>
      </c>
      <c r="H1852">
        <v>5.09</v>
      </c>
      <c r="I1852">
        <v>0.28000000000000003</v>
      </c>
      <c r="J1852">
        <f t="shared" si="112"/>
        <v>4.8099999999999996</v>
      </c>
      <c r="K1852" s="84">
        <f t="shared" si="113"/>
        <v>3265.99</v>
      </c>
      <c r="L1852" s="84">
        <f t="shared" si="114"/>
        <v>4.2566371681415927</v>
      </c>
      <c r="M1852" s="84">
        <f t="shared" si="115"/>
        <v>2890.2566371681414</v>
      </c>
      <c r="N1852" s="85" t="s">
        <v>1047</v>
      </c>
    </row>
    <row r="1853" spans="1:14">
      <c r="A1853" s="82">
        <v>43932</v>
      </c>
      <c r="C1853" t="s">
        <v>13</v>
      </c>
      <c r="D1853" t="s">
        <v>14</v>
      </c>
      <c r="E1853" t="s">
        <v>15</v>
      </c>
      <c r="F1853" t="s">
        <v>69</v>
      </c>
      <c r="G1853">
        <v>6479</v>
      </c>
      <c r="H1853">
        <v>5.09</v>
      </c>
      <c r="I1853">
        <v>0.28000000000000003</v>
      </c>
      <c r="J1853">
        <f t="shared" si="112"/>
        <v>4.8099999999999996</v>
      </c>
      <c r="K1853" s="84">
        <f t="shared" si="113"/>
        <v>31163.989999999998</v>
      </c>
      <c r="L1853" s="84">
        <f t="shared" si="114"/>
        <v>4.2566371681415927</v>
      </c>
      <c r="M1853" s="84">
        <f t="shared" si="115"/>
        <v>27578.75221238938</v>
      </c>
      <c r="N1853" s="85" t="s">
        <v>1047</v>
      </c>
    </row>
    <row r="1854" spans="1:14">
      <c r="A1854" s="82">
        <v>43933</v>
      </c>
      <c r="C1854" t="s">
        <v>13</v>
      </c>
      <c r="D1854" t="s">
        <v>14</v>
      </c>
      <c r="E1854" t="s">
        <v>15</v>
      </c>
      <c r="F1854" t="s">
        <v>69</v>
      </c>
      <c r="G1854">
        <v>2830</v>
      </c>
      <c r="H1854">
        <v>5.09</v>
      </c>
      <c r="I1854">
        <v>0.28000000000000003</v>
      </c>
      <c r="J1854">
        <f t="shared" si="112"/>
        <v>4.8099999999999996</v>
      </c>
      <c r="K1854" s="84">
        <f t="shared" si="113"/>
        <v>13612.3</v>
      </c>
      <c r="L1854" s="84">
        <f t="shared" si="114"/>
        <v>4.2566371681415927</v>
      </c>
      <c r="M1854" s="84">
        <f t="shared" si="115"/>
        <v>12046.283185840708</v>
      </c>
      <c r="N1854" s="85" t="s">
        <v>1047</v>
      </c>
    </row>
    <row r="1855" spans="1:14">
      <c r="A1855" s="82">
        <v>43933</v>
      </c>
      <c r="C1855" t="s">
        <v>13</v>
      </c>
      <c r="D1855" t="s">
        <v>14</v>
      </c>
      <c r="E1855" t="s">
        <v>15</v>
      </c>
      <c r="F1855" t="s">
        <v>69</v>
      </c>
      <c r="G1855">
        <v>660</v>
      </c>
      <c r="H1855">
        <v>5.09</v>
      </c>
      <c r="I1855">
        <v>0.28000000000000003</v>
      </c>
      <c r="J1855">
        <f t="shared" si="112"/>
        <v>4.8099999999999996</v>
      </c>
      <c r="K1855" s="84">
        <f t="shared" si="113"/>
        <v>3174.6</v>
      </c>
      <c r="L1855" s="84">
        <f t="shared" si="114"/>
        <v>4.2566371681415927</v>
      </c>
      <c r="M1855" s="84">
        <f t="shared" si="115"/>
        <v>2809.3805309734512</v>
      </c>
      <c r="N1855" s="85" t="s">
        <v>1047</v>
      </c>
    </row>
    <row r="1856" spans="1:14">
      <c r="A1856" s="82">
        <v>43933</v>
      </c>
      <c r="C1856" t="s">
        <v>13</v>
      </c>
      <c r="D1856" t="s">
        <v>14</v>
      </c>
      <c r="E1856" t="s">
        <v>15</v>
      </c>
      <c r="F1856" t="s">
        <v>69</v>
      </c>
      <c r="G1856">
        <v>7137</v>
      </c>
      <c r="H1856">
        <v>5.09</v>
      </c>
      <c r="I1856">
        <v>0.28000000000000003</v>
      </c>
      <c r="J1856">
        <f t="shared" si="112"/>
        <v>4.8099999999999996</v>
      </c>
      <c r="K1856" s="84">
        <f t="shared" si="113"/>
        <v>34328.969999999994</v>
      </c>
      <c r="L1856" s="84">
        <f t="shared" si="114"/>
        <v>4.2566371681415927</v>
      </c>
      <c r="M1856" s="84">
        <f t="shared" si="115"/>
        <v>30379.619469026547</v>
      </c>
      <c r="N1856" s="85" t="s">
        <v>1047</v>
      </c>
    </row>
    <row r="1857" spans="1:14">
      <c r="A1857" s="82">
        <v>43933</v>
      </c>
      <c r="C1857" t="s">
        <v>13</v>
      </c>
      <c r="D1857" t="s">
        <v>14</v>
      </c>
      <c r="E1857" t="s">
        <v>15</v>
      </c>
      <c r="F1857" t="s">
        <v>69</v>
      </c>
      <c r="G1857">
        <v>1146</v>
      </c>
      <c r="H1857">
        <v>5.09</v>
      </c>
      <c r="I1857">
        <v>0.28000000000000003</v>
      </c>
      <c r="J1857">
        <f t="shared" si="112"/>
        <v>4.8099999999999996</v>
      </c>
      <c r="K1857" s="84">
        <f t="shared" si="113"/>
        <v>5512.2599999999993</v>
      </c>
      <c r="L1857" s="84">
        <f t="shared" si="114"/>
        <v>4.2566371681415927</v>
      </c>
      <c r="M1857" s="84">
        <f t="shared" si="115"/>
        <v>4878.1061946902655</v>
      </c>
      <c r="N1857" s="85" t="s">
        <v>1047</v>
      </c>
    </row>
    <row r="1858" spans="1:14">
      <c r="A1858" s="82">
        <v>43934</v>
      </c>
      <c r="C1858" t="s">
        <v>13</v>
      </c>
      <c r="D1858" t="s">
        <v>14</v>
      </c>
      <c r="E1858" t="s">
        <v>15</v>
      </c>
      <c r="F1858" t="s">
        <v>69</v>
      </c>
      <c r="G1858">
        <v>10</v>
      </c>
      <c r="H1858">
        <v>5.09</v>
      </c>
      <c r="I1858">
        <v>0.28000000000000003</v>
      </c>
      <c r="J1858">
        <f t="shared" si="112"/>
        <v>4.8099999999999996</v>
      </c>
      <c r="K1858" s="84">
        <f t="shared" si="113"/>
        <v>48.099999999999994</v>
      </c>
      <c r="L1858" s="84">
        <f t="shared" si="114"/>
        <v>4.2566371681415927</v>
      </c>
      <c r="M1858" s="84">
        <f t="shared" si="115"/>
        <v>42.56637168141593</v>
      </c>
      <c r="N1858" s="85" t="s">
        <v>1047</v>
      </c>
    </row>
    <row r="1859" spans="1:14">
      <c r="A1859" s="82">
        <v>43934</v>
      </c>
      <c r="C1859" t="s">
        <v>13</v>
      </c>
      <c r="D1859" t="s">
        <v>14</v>
      </c>
      <c r="E1859" t="s">
        <v>15</v>
      </c>
      <c r="F1859" t="s">
        <v>69</v>
      </c>
      <c r="G1859">
        <v>2692</v>
      </c>
      <c r="H1859">
        <v>5.09</v>
      </c>
      <c r="I1859">
        <v>0.28000000000000003</v>
      </c>
      <c r="J1859">
        <f t="shared" ref="J1859:J1922" si="116">H1859-I1859</f>
        <v>4.8099999999999996</v>
      </c>
      <c r="K1859" s="84">
        <f t="shared" ref="K1859:K1922" si="117">J1859*G1859</f>
        <v>12948.519999999999</v>
      </c>
      <c r="L1859" s="84">
        <f t="shared" ref="L1859:L1922" si="118">J1859/1.13</f>
        <v>4.2566371681415927</v>
      </c>
      <c r="M1859" s="84">
        <f t="shared" ref="M1859:M1922" si="119">L1859*G1859</f>
        <v>11458.867256637168</v>
      </c>
      <c r="N1859" s="85" t="s">
        <v>1047</v>
      </c>
    </row>
    <row r="1860" spans="1:14">
      <c r="A1860" s="82">
        <v>43934</v>
      </c>
      <c r="C1860" t="s">
        <v>13</v>
      </c>
      <c r="D1860" t="s">
        <v>14</v>
      </c>
      <c r="E1860" t="s">
        <v>15</v>
      </c>
      <c r="F1860" t="s">
        <v>69</v>
      </c>
      <c r="G1860">
        <v>7010</v>
      </c>
      <c r="H1860">
        <v>5.09</v>
      </c>
      <c r="I1860">
        <v>0.28000000000000003</v>
      </c>
      <c r="J1860">
        <f t="shared" si="116"/>
        <v>4.8099999999999996</v>
      </c>
      <c r="K1860" s="84">
        <f t="shared" si="117"/>
        <v>33718.1</v>
      </c>
      <c r="L1860" s="84">
        <f t="shared" si="118"/>
        <v>4.2566371681415927</v>
      </c>
      <c r="M1860" s="84">
        <f t="shared" si="119"/>
        <v>29839.026548672566</v>
      </c>
      <c r="N1860" s="85" t="s">
        <v>1047</v>
      </c>
    </row>
    <row r="1861" spans="1:14">
      <c r="A1861" s="82">
        <v>43934</v>
      </c>
      <c r="C1861" t="s">
        <v>13</v>
      </c>
      <c r="D1861" t="s">
        <v>14</v>
      </c>
      <c r="E1861" t="s">
        <v>15</v>
      </c>
      <c r="F1861" t="s">
        <v>69</v>
      </c>
      <c r="G1861">
        <v>958</v>
      </c>
      <c r="H1861">
        <v>5.09</v>
      </c>
      <c r="I1861">
        <v>0.28000000000000003</v>
      </c>
      <c r="J1861">
        <f t="shared" si="116"/>
        <v>4.8099999999999996</v>
      </c>
      <c r="K1861" s="84">
        <f t="shared" si="117"/>
        <v>4607.9799999999996</v>
      </c>
      <c r="L1861" s="84">
        <f t="shared" si="118"/>
        <v>4.2566371681415927</v>
      </c>
      <c r="M1861" s="84">
        <f t="shared" si="119"/>
        <v>4077.858407079646</v>
      </c>
      <c r="N1861" s="85" t="s">
        <v>1047</v>
      </c>
    </row>
    <row r="1862" spans="1:14">
      <c r="A1862" s="82">
        <v>43934</v>
      </c>
      <c r="C1862" t="s">
        <v>13</v>
      </c>
      <c r="D1862" t="s">
        <v>14</v>
      </c>
      <c r="E1862" t="s">
        <v>15</v>
      </c>
      <c r="F1862" t="s">
        <v>69</v>
      </c>
      <c r="G1862">
        <v>984</v>
      </c>
      <c r="H1862">
        <v>5.09</v>
      </c>
      <c r="I1862">
        <v>0.28000000000000003</v>
      </c>
      <c r="J1862">
        <f t="shared" si="116"/>
        <v>4.8099999999999996</v>
      </c>
      <c r="K1862" s="84">
        <f t="shared" si="117"/>
        <v>4733.04</v>
      </c>
      <c r="L1862" s="84">
        <f t="shared" si="118"/>
        <v>4.2566371681415927</v>
      </c>
      <c r="M1862" s="84">
        <f t="shared" si="119"/>
        <v>4188.5309734513276</v>
      </c>
      <c r="N1862" s="85" t="s">
        <v>1047</v>
      </c>
    </row>
    <row r="1863" spans="1:14">
      <c r="A1863" s="82">
        <v>43935</v>
      </c>
      <c r="C1863" t="s">
        <v>13</v>
      </c>
      <c r="D1863" t="s">
        <v>14</v>
      </c>
      <c r="E1863" t="s">
        <v>15</v>
      </c>
      <c r="F1863" t="s">
        <v>69</v>
      </c>
      <c r="G1863">
        <v>2275</v>
      </c>
      <c r="H1863">
        <v>5.09</v>
      </c>
      <c r="I1863">
        <v>0.28000000000000003</v>
      </c>
      <c r="J1863">
        <f t="shared" si="116"/>
        <v>4.8099999999999996</v>
      </c>
      <c r="K1863" s="84">
        <f t="shared" si="117"/>
        <v>10942.75</v>
      </c>
      <c r="L1863" s="84">
        <f t="shared" si="118"/>
        <v>4.2566371681415927</v>
      </c>
      <c r="M1863" s="84">
        <f t="shared" si="119"/>
        <v>9683.8495575221241</v>
      </c>
      <c r="N1863" s="85" t="s">
        <v>1047</v>
      </c>
    </row>
    <row r="1864" spans="1:14">
      <c r="A1864" s="82">
        <v>43935</v>
      </c>
      <c r="C1864" t="s">
        <v>13</v>
      </c>
      <c r="D1864" t="s">
        <v>14</v>
      </c>
      <c r="E1864" t="s">
        <v>15</v>
      </c>
      <c r="F1864" t="s">
        <v>69</v>
      </c>
      <c r="G1864">
        <v>959</v>
      </c>
      <c r="H1864">
        <v>5.09</v>
      </c>
      <c r="I1864">
        <v>0.28000000000000003</v>
      </c>
      <c r="J1864">
        <f t="shared" si="116"/>
        <v>4.8099999999999996</v>
      </c>
      <c r="K1864" s="84">
        <f t="shared" si="117"/>
        <v>4612.79</v>
      </c>
      <c r="L1864" s="84">
        <f t="shared" si="118"/>
        <v>4.2566371681415927</v>
      </c>
      <c r="M1864" s="84">
        <f t="shared" si="119"/>
        <v>4082.1150442477874</v>
      </c>
      <c r="N1864" s="85" t="s">
        <v>1047</v>
      </c>
    </row>
    <row r="1865" spans="1:14">
      <c r="A1865" s="82">
        <v>43935</v>
      </c>
      <c r="C1865" t="s">
        <v>13</v>
      </c>
      <c r="D1865" t="s">
        <v>14</v>
      </c>
      <c r="E1865" t="s">
        <v>15</v>
      </c>
      <c r="F1865" t="s">
        <v>69</v>
      </c>
      <c r="G1865">
        <v>1122</v>
      </c>
      <c r="H1865">
        <v>5.09</v>
      </c>
      <c r="I1865">
        <v>0.28000000000000003</v>
      </c>
      <c r="J1865">
        <f t="shared" si="116"/>
        <v>4.8099999999999996</v>
      </c>
      <c r="K1865" s="84">
        <f t="shared" si="117"/>
        <v>5396.82</v>
      </c>
      <c r="L1865" s="84">
        <f t="shared" si="118"/>
        <v>4.2566371681415927</v>
      </c>
      <c r="M1865" s="84">
        <f t="shared" si="119"/>
        <v>4775.9469026548668</v>
      </c>
      <c r="N1865" s="85" t="s">
        <v>1047</v>
      </c>
    </row>
    <row r="1866" spans="1:14">
      <c r="A1866" s="82">
        <v>43935</v>
      </c>
      <c r="C1866" t="s">
        <v>13</v>
      </c>
      <c r="D1866" t="s">
        <v>14</v>
      </c>
      <c r="E1866" t="s">
        <v>15</v>
      </c>
      <c r="F1866" t="s">
        <v>69</v>
      </c>
      <c r="G1866">
        <v>7873</v>
      </c>
      <c r="H1866">
        <v>5.09</v>
      </c>
      <c r="I1866">
        <v>0.28000000000000003</v>
      </c>
      <c r="J1866">
        <f t="shared" si="116"/>
        <v>4.8099999999999996</v>
      </c>
      <c r="K1866" s="84">
        <f t="shared" si="117"/>
        <v>37869.129999999997</v>
      </c>
      <c r="L1866" s="84">
        <f t="shared" si="118"/>
        <v>4.2566371681415927</v>
      </c>
      <c r="M1866" s="84">
        <f t="shared" si="119"/>
        <v>33512.504424778759</v>
      </c>
      <c r="N1866" s="85" t="s">
        <v>1047</v>
      </c>
    </row>
    <row r="1867" spans="1:14">
      <c r="A1867" s="82">
        <v>43936</v>
      </c>
      <c r="C1867" t="s">
        <v>13</v>
      </c>
      <c r="D1867" t="s">
        <v>14</v>
      </c>
      <c r="E1867" t="s">
        <v>15</v>
      </c>
      <c r="F1867" t="s">
        <v>69</v>
      </c>
      <c r="G1867">
        <v>3720</v>
      </c>
      <c r="H1867">
        <v>5.09</v>
      </c>
      <c r="I1867">
        <v>0.28000000000000003</v>
      </c>
      <c r="J1867">
        <f t="shared" si="116"/>
        <v>4.8099999999999996</v>
      </c>
      <c r="K1867" s="84">
        <f t="shared" si="117"/>
        <v>17893.199999999997</v>
      </c>
      <c r="L1867" s="84">
        <f t="shared" si="118"/>
        <v>4.2566371681415927</v>
      </c>
      <c r="M1867" s="84">
        <f t="shared" si="119"/>
        <v>15834.690265486724</v>
      </c>
      <c r="N1867" s="85" t="s">
        <v>1047</v>
      </c>
    </row>
    <row r="1868" spans="1:14">
      <c r="A1868" s="82">
        <v>43936</v>
      </c>
      <c r="C1868" t="s">
        <v>13</v>
      </c>
      <c r="D1868" t="s">
        <v>14</v>
      </c>
      <c r="E1868" t="s">
        <v>15</v>
      </c>
      <c r="F1868" t="s">
        <v>69</v>
      </c>
      <c r="G1868">
        <v>8155</v>
      </c>
      <c r="H1868">
        <v>5.09</v>
      </c>
      <c r="I1868">
        <v>0.28000000000000003</v>
      </c>
      <c r="J1868">
        <f t="shared" si="116"/>
        <v>4.8099999999999996</v>
      </c>
      <c r="K1868" s="84">
        <f t="shared" si="117"/>
        <v>39225.549999999996</v>
      </c>
      <c r="L1868" s="84">
        <f t="shared" si="118"/>
        <v>4.2566371681415927</v>
      </c>
      <c r="M1868" s="84">
        <f t="shared" si="119"/>
        <v>34712.876106194686</v>
      </c>
      <c r="N1868" s="85" t="s">
        <v>1047</v>
      </c>
    </row>
    <row r="1869" spans="1:14">
      <c r="A1869" s="82">
        <v>43936</v>
      </c>
      <c r="C1869" t="s">
        <v>13</v>
      </c>
      <c r="D1869" t="s">
        <v>14</v>
      </c>
      <c r="E1869" t="s">
        <v>15</v>
      </c>
      <c r="F1869" t="s">
        <v>69</v>
      </c>
      <c r="G1869">
        <v>794</v>
      </c>
      <c r="H1869">
        <v>5.09</v>
      </c>
      <c r="I1869">
        <v>0.28000000000000003</v>
      </c>
      <c r="J1869">
        <f t="shared" si="116"/>
        <v>4.8099999999999996</v>
      </c>
      <c r="K1869" s="84">
        <f t="shared" si="117"/>
        <v>3819.14</v>
      </c>
      <c r="L1869" s="84">
        <f t="shared" si="118"/>
        <v>4.2566371681415927</v>
      </c>
      <c r="M1869" s="84">
        <f t="shared" si="119"/>
        <v>3379.7699115044247</v>
      </c>
      <c r="N1869" s="85" t="s">
        <v>1047</v>
      </c>
    </row>
    <row r="1870" spans="1:14">
      <c r="A1870" s="82">
        <v>43936</v>
      </c>
      <c r="C1870" t="s">
        <v>13</v>
      </c>
      <c r="D1870" t="s">
        <v>14</v>
      </c>
      <c r="E1870" t="s">
        <v>15</v>
      </c>
      <c r="F1870" t="s">
        <v>69</v>
      </c>
      <c r="G1870">
        <v>1014</v>
      </c>
      <c r="H1870">
        <v>5.09</v>
      </c>
      <c r="I1870">
        <v>0.28000000000000003</v>
      </c>
      <c r="J1870">
        <f t="shared" si="116"/>
        <v>4.8099999999999996</v>
      </c>
      <c r="K1870" s="84">
        <f t="shared" si="117"/>
        <v>4877.3399999999992</v>
      </c>
      <c r="L1870" s="84">
        <f t="shared" si="118"/>
        <v>4.2566371681415927</v>
      </c>
      <c r="M1870" s="84">
        <f t="shared" si="119"/>
        <v>4316.2300884955748</v>
      </c>
      <c r="N1870" s="85" t="s">
        <v>1047</v>
      </c>
    </row>
    <row r="1871" spans="1:14">
      <c r="A1871" s="82">
        <v>43911</v>
      </c>
      <c r="C1871" t="s">
        <v>13</v>
      </c>
      <c r="D1871" t="s">
        <v>14</v>
      </c>
      <c r="E1871" t="s">
        <v>15</v>
      </c>
      <c r="F1871" t="s">
        <v>253</v>
      </c>
      <c r="G1871">
        <v>1011</v>
      </c>
      <c r="H1871">
        <v>5.09</v>
      </c>
      <c r="I1871">
        <v>0.28000000000000003</v>
      </c>
      <c r="J1871">
        <f t="shared" si="116"/>
        <v>4.8099999999999996</v>
      </c>
      <c r="K1871" s="84">
        <f t="shared" si="117"/>
        <v>4862.91</v>
      </c>
      <c r="L1871" s="84">
        <f t="shared" si="118"/>
        <v>4.2566371681415927</v>
      </c>
      <c r="M1871" s="84">
        <f t="shared" si="119"/>
        <v>4303.4601769911505</v>
      </c>
      <c r="N1871" s="85" t="s">
        <v>1047</v>
      </c>
    </row>
    <row r="1872" spans="1:14">
      <c r="A1872" s="82">
        <v>43911</v>
      </c>
      <c r="C1872" t="s">
        <v>13</v>
      </c>
      <c r="D1872" t="s">
        <v>14</v>
      </c>
      <c r="E1872" t="s">
        <v>15</v>
      </c>
      <c r="F1872" t="s">
        <v>253</v>
      </c>
      <c r="G1872">
        <v>509</v>
      </c>
      <c r="H1872">
        <v>5.09</v>
      </c>
      <c r="I1872">
        <v>0.28000000000000003</v>
      </c>
      <c r="J1872">
        <f t="shared" si="116"/>
        <v>4.8099999999999996</v>
      </c>
      <c r="K1872" s="84">
        <f t="shared" si="117"/>
        <v>2448.29</v>
      </c>
      <c r="L1872" s="84">
        <f t="shared" si="118"/>
        <v>4.2566371681415927</v>
      </c>
      <c r="M1872" s="84">
        <f t="shared" si="119"/>
        <v>2166.6283185840707</v>
      </c>
      <c r="N1872" s="85" t="s">
        <v>1047</v>
      </c>
    </row>
    <row r="1873" spans="1:14">
      <c r="A1873" s="82">
        <v>43912</v>
      </c>
      <c r="C1873" t="s">
        <v>13</v>
      </c>
      <c r="D1873" t="s">
        <v>14</v>
      </c>
      <c r="E1873" t="s">
        <v>15</v>
      </c>
      <c r="F1873" t="s">
        <v>253</v>
      </c>
      <c r="G1873">
        <v>1203</v>
      </c>
      <c r="H1873">
        <v>5.09</v>
      </c>
      <c r="I1873">
        <v>0.28000000000000003</v>
      </c>
      <c r="J1873">
        <f t="shared" si="116"/>
        <v>4.8099999999999996</v>
      </c>
      <c r="K1873" s="84">
        <f t="shared" si="117"/>
        <v>5786.4299999999994</v>
      </c>
      <c r="L1873" s="84">
        <f t="shared" si="118"/>
        <v>4.2566371681415927</v>
      </c>
      <c r="M1873" s="84">
        <f t="shared" si="119"/>
        <v>5120.7345132743358</v>
      </c>
      <c r="N1873" s="85" t="s">
        <v>1047</v>
      </c>
    </row>
    <row r="1874" spans="1:14">
      <c r="A1874" s="82">
        <v>43912</v>
      </c>
      <c r="C1874" t="s">
        <v>13</v>
      </c>
      <c r="D1874" t="s">
        <v>14</v>
      </c>
      <c r="E1874" t="s">
        <v>15</v>
      </c>
      <c r="F1874" t="s">
        <v>253</v>
      </c>
      <c r="G1874">
        <v>66</v>
      </c>
      <c r="H1874">
        <v>5.09</v>
      </c>
      <c r="I1874">
        <v>0.28000000000000003</v>
      </c>
      <c r="J1874">
        <f t="shared" si="116"/>
        <v>4.8099999999999996</v>
      </c>
      <c r="K1874" s="84">
        <f t="shared" si="117"/>
        <v>317.45999999999998</v>
      </c>
      <c r="L1874" s="84">
        <f t="shared" si="118"/>
        <v>4.2566371681415927</v>
      </c>
      <c r="M1874" s="84">
        <f t="shared" si="119"/>
        <v>280.93805309734512</v>
      </c>
      <c r="N1874" s="85" t="s">
        <v>1047</v>
      </c>
    </row>
    <row r="1875" spans="1:14">
      <c r="A1875" s="82">
        <v>43912</v>
      </c>
      <c r="C1875" t="s">
        <v>13</v>
      </c>
      <c r="D1875" t="s">
        <v>14</v>
      </c>
      <c r="E1875" t="s">
        <v>15</v>
      </c>
      <c r="F1875" t="s">
        <v>253</v>
      </c>
      <c r="G1875">
        <v>410</v>
      </c>
      <c r="H1875">
        <v>5.09</v>
      </c>
      <c r="I1875">
        <v>0.28000000000000003</v>
      </c>
      <c r="J1875">
        <f t="shared" si="116"/>
        <v>4.8099999999999996</v>
      </c>
      <c r="K1875" s="84">
        <f t="shared" si="117"/>
        <v>1972.1</v>
      </c>
      <c r="L1875" s="84">
        <f t="shared" si="118"/>
        <v>4.2566371681415927</v>
      </c>
      <c r="M1875" s="84">
        <f t="shared" si="119"/>
        <v>1745.2212389380529</v>
      </c>
      <c r="N1875" s="85" t="s">
        <v>1047</v>
      </c>
    </row>
    <row r="1876" spans="1:14">
      <c r="A1876" s="82">
        <v>43912</v>
      </c>
      <c r="C1876" t="s">
        <v>13</v>
      </c>
      <c r="D1876" t="s">
        <v>14</v>
      </c>
      <c r="E1876" t="s">
        <v>15</v>
      </c>
      <c r="F1876" t="s">
        <v>253</v>
      </c>
      <c r="G1876">
        <v>475</v>
      </c>
      <c r="H1876">
        <v>5.09</v>
      </c>
      <c r="I1876">
        <v>0.28000000000000003</v>
      </c>
      <c r="J1876">
        <f t="shared" si="116"/>
        <v>4.8099999999999996</v>
      </c>
      <c r="K1876" s="84">
        <f t="shared" si="117"/>
        <v>2284.75</v>
      </c>
      <c r="L1876" s="84">
        <f t="shared" si="118"/>
        <v>4.2566371681415927</v>
      </c>
      <c r="M1876" s="84">
        <f t="shared" si="119"/>
        <v>2021.9026548672566</v>
      </c>
      <c r="N1876" s="85" t="s">
        <v>1047</v>
      </c>
    </row>
    <row r="1877" spans="1:14">
      <c r="A1877" s="82">
        <v>43912</v>
      </c>
      <c r="C1877" t="s">
        <v>13</v>
      </c>
      <c r="D1877" t="s">
        <v>14</v>
      </c>
      <c r="E1877" t="s">
        <v>15</v>
      </c>
      <c r="F1877" t="s">
        <v>253</v>
      </c>
      <c r="G1877">
        <v>1233</v>
      </c>
      <c r="H1877">
        <v>5.09</v>
      </c>
      <c r="I1877">
        <v>0.28000000000000003</v>
      </c>
      <c r="J1877">
        <f t="shared" si="116"/>
        <v>4.8099999999999996</v>
      </c>
      <c r="K1877" s="84">
        <f t="shared" si="117"/>
        <v>5930.73</v>
      </c>
      <c r="L1877" s="84">
        <f t="shared" si="118"/>
        <v>4.2566371681415927</v>
      </c>
      <c r="M1877" s="84">
        <f t="shared" si="119"/>
        <v>5248.4336283185839</v>
      </c>
      <c r="N1877" s="85" t="s">
        <v>1047</v>
      </c>
    </row>
    <row r="1878" spans="1:14">
      <c r="A1878" s="82">
        <v>43913</v>
      </c>
      <c r="C1878" t="s">
        <v>13</v>
      </c>
      <c r="D1878" t="s">
        <v>14</v>
      </c>
      <c r="E1878" t="s">
        <v>15</v>
      </c>
      <c r="F1878" t="s">
        <v>253</v>
      </c>
      <c r="G1878">
        <v>848</v>
      </c>
      <c r="H1878">
        <v>5.09</v>
      </c>
      <c r="I1878">
        <v>0.28000000000000003</v>
      </c>
      <c r="J1878">
        <f t="shared" si="116"/>
        <v>4.8099999999999996</v>
      </c>
      <c r="K1878" s="84">
        <f t="shared" si="117"/>
        <v>4078.8799999999997</v>
      </c>
      <c r="L1878" s="84">
        <f t="shared" si="118"/>
        <v>4.2566371681415927</v>
      </c>
      <c r="M1878" s="84">
        <f t="shared" si="119"/>
        <v>3609.6283185840707</v>
      </c>
      <c r="N1878" s="85" t="s">
        <v>1047</v>
      </c>
    </row>
    <row r="1879" spans="1:14">
      <c r="A1879" s="82">
        <v>43913</v>
      </c>
      <c r="C1879" t="s">
        <v>13</v>
      </c>
      <c r="D1879" t="s">
        <v>14</v>
      </c>
      <c r="E1879" t="s">
        <v>15</v>
      </c>
      <c r="F1879" t="s">
        <v>253</v>
      </c>
      <c r="G1879">
        <v>60</v>
      </c>
      <c r="H1879">
        <v>5.09</v>
      </c>
      <c r="I1879">
        <v>0.28000000000000003</v>
      </c>
      <c r="J1879">
        <f t="shared" si="116"/>
        <v>4.8099999999999996</v>
      </c>
      <c r="K1879" s="84">
        <f t="shared" si="117"/>
        <v>288.59999999999997</v>
      </c>
      <c r="L1879" s="84">
        <f t="shared" si="118"/>
        <v>4.2566371681415927</v>
      </c>
      <c r="M1879" s="84">
        <f t="shared" si="119"/>
        <v>255.39823008849555</v>
      </c>
      <c r="N1879" s="85" t="s">
        <v>1047</v>
      </c>
    </row>
    <row r="1880" spans="1:14">
      <c r="A1880" s="82">
        <v>43913</v>
      </c>
      <c r="C1880" t="s">
        <v>13</v>
      </c>
      <c r="D1880" t="s">
        <v>14</v>
      </c>
      <c r="E1880" t="s">
        <v>15</v>
      </c>
      <c r="F1880" t="s">
        <v>253</v>
      </c>
      <c r="G1880">
        <v>981</v>
      </c>
      <c r="H1880">
        <v>5.09</v>
      </c>
      <c r="I1880">
        <v>0.28000000000000003</v>
      </c>
      <c r="J1880">
        <f t="shared" si="116"/>
        <v>4.8099999999999996</v>
      </c>
      <c r="K1880" s="84">
        <f t="shared" si="117"/>
        <v>4718.6099999999997</v>
      </c>
      <c r="L1880" s="84">
        <f t="shared" si="118"/>
        <v>4.2566371681415927</v>
      </c>
      <c r="M1880" s="84">
        <f t="shared" si="119"/>
        <v>4175.7610619469024</v>
      </c>
      <c r="N1880" s="85" t="s">
        <v>1047</v>
      </c>
    </row>
    <row r="1881" spans="1:14">
      <c r="A1881" s="82">
        <v>43913</v>
      </c>
      <c r="C1881" t="s">
        <v>13</v>
      </c>
      <c r="D1881" t="s">
        <v>14</v>
      </c>
      <c r="E1881" t="s">
        <v>15</v>
      </c>
      <c r="F1881" t="s">
        <v>253</v>
      </c>
      <c r="G1881">
        <v>1216</v>
      </c>
      <c r="H1881">
        <v>5.09</v>
      </c>
      <c r="I1881">
        <v>0.28000000000000003</v>
      </c>
      <c r="J1881">
        <f t="shared" si="116"/>
        <v>4.8099999999999996</v>
      </c>
      <c r="K1881" s="84">
        <f t="shared" si="117"/>
        <v>5848.9599999999991</v>
      </c>
      <c r="L1881" s="84">
        <f t="shared" si="118"/>
        <v>4.2566371681415927</v>
      </c>
      <c r="M1881" s="84">
        <f t="shared" si="119"/>
        <v>5176.070796460177</v>
      </c>
      <c r="N1881" s="85" t="s">
        <v>1047</v>
      </c>
    </row>
    <row r="1882" spans="1:14">
      <c r="A1882" s="82">
        <v>43914</v>
      </c>
      <c r="C1882" t="s">
        <v>13</v>
      </c>
      <c r="D1882" t="s">
        <v>14</v>
      </c>
      <c r="E1882" t="s">
        <v>15</v>
      </c>
      <c r="F1882" t="s">
        <v>253</v>
      </c>
      <c r="G1882">
        <v>1400</v>
      </c>
      <c r="H1882">
        <v>5.09</v>
      </c>
      <c r="I1882">
        <v>0.28000000000000003</v>
      </c>
      <c r="J1882">
        <f t="shared" si="116"/>
        <v>4.8099999999999996</v>
      </c>
      <c r="K1882" s="84">
        <f t="shared" si="117"/>
        <v>6733.9999999999991</v>
      </c>
      <c r="L1882" s="84">
        <f t="shared" si="118"/>
        <v>4.2566371681415927</v>
      </c>
      <c r="M1882" s="84">
        <f t="shared" si="119"/>
        <v>5959.2920353982299</v>
      </c>
      <c r="N1882" s="85" t="s">
        <v>1047</v>
      </c>
    </row>
    <row r="1883" spans="1:14">
      <c r="A1883" s="82">
        <v>43914</v>
      </c>
      <c r="C1883" t="s">
        <v>13</v>
      </c>
      <c r="D1883" t="s">
        <v>14</v>
      </c>
      <c r="E1883" t="s">
        <v>15</v>
      </c>
      <c r="F1883" t="s">
        <v>253</v>
      </c>
      <c r="G1883">
        <v>544</v>
      </c>
      <c r="H1883">
        <v>5.09</v>
      </c>
      <c r="I1883">
        <v>0.28000000000000003</v>
      </c>
      <c r="J1883">
        <f t="shared" si="116"/>
        <v>4.8099999999999996</v>
      </c>
      <c r="K1883" s="84">
        <f t="shared" si="117"/>
        <v>2616.64</v>
      </c>
      <c r="L1883" s="84">
        <f t="shared" si="118"/>
        <v>4.2566371681415927</v>
      </c>
      <c r="M1883" s="84">
        <f t="shared" si="119"/>
        <v>2315.6106194690265</v>
      </c>
      <c r="N1883" s="85" t="s">
        <v>1047</v>
      </c>
    </row>
    <row r="1884" spans="1:14">
      <c r="A1884" s="82">
        <v>43914</v>
      </c>
      <c r="C1884" t="s">
        <v>13</v>
      </c>
      <c r="D1884" t="s">
        <v>14</v>
      </c>
      <c r="E1884" t="s">
        <v>15</v>
      </c>
      <c r="F1884" t="s">
        <v>253</v>
      </c>
      <c r="G1884">
        <v>105</v>
      </c>
      <c r="H1884">
        <v>5.09</v>
      </c>
      <c r="I1884">
        <v>0.28000000000000003</v>
      </c>
      <c r="J1884">
        <f t="shared" si="116"/>
        <v>4.8099999999999996</v>
      </c>
      <c r="K1884" s="84">
        <f t="shared" si="117"/>
        <v>505.04999999999995</v>
      </c>
      <c r="L1884" s="84">
        <f t="shared" si="118"/>
        <v>4.2566371681415927</v>
      </c>
      <c r="M1884" s="84">
        <f t="shared" si="119"/>
        <v>446.94690265486724</v>
      </c>
      <c r="N1884" s="85" t="s">
        <v>1047</v>
      </c>
    </row>
    <row r="1885" spans="1:14">
      <c r="A1885" s="82">
        <v>43914</v>
      </c>
      <c r="C1885" t="s">
        <v>13</v>
      </c>
      <c r="D1885" t="s">
        <v>14</v>
      </c>
      <c r="E1885" t="s">
        <v>15</v>
      </c>
      <c r="F1885" t="s">
        <v>253</v>
      </c>
      <c r="G1885">
        <v>1102</v>
      </c>
      <c r="H1885">
        <v>5.09</v>
      </c>
      <c r="I1885">
        <v>0.28000000000000003</v>
      </c>
      <c r="J1885">
        <f t="shared" si="116"/>
        <v>4.8099999999999996</v>
      </c>
      <c r="K1885" s="84">
        <f t="shared" si="117"/>
        <v>5300.62</v>
      </c>
      <c r="L1885" s="84">
        <f t="shared" si="118"/>
        <v>4.2566371681415927</v>
      </c>
      <c r="M1885" s="84">
        <f t="shared" si="119"/>
        <v>4690.8141592920347</v>
      </c>
      <c r="N1885" s="85" t="s">
        <v>1047</v>
      </c>
    </row>
    <row r="1886" spans="1:14">
      <c r="A1886" s="82">
        <v>43915</v>
      </c>
      <c r="C1886" t="s">
        <v>13</v>
      </c>
      <c r="D1886" t="s">
        <v>14</v>
      </c>
      <c r="E1886" t="s">
        <v>15</v>
      </c>
      <c r="F1886" t="s">
        <v>253</v>
      </c>
      <c r="G1886">
        <v>1070</v>
      </c>
      <c r="H1886">
        <v>5.09</v>
      </c>
      <c r="I1886">
        <v>0.28000000000000003</v>
      </c>
      <c r="J1886">
        <f t="shared" si="116"/>
        <v>4.8099999999999996</v>
      </c>
      <c r="K1886" s="84">
        <f t="shared" si="117"/>
        <v>5146.7</v>
      </c>
      <c r="L1886" s="84">
        <f t="shared" si="118"/>
        <v>4.2566371681415927</v>
      </c>
      <c r="M1886" s="84">
        <f t="shared" si="119"/>
        <v>4554.6017699115046</v>
      </c>
      <c r="N1886" s="85" t="s">
        <v>1047</v>
      </c>
    </row>
    <row r="1887" spans="1:14">
      <c r="A1887" s="82">
        <v>43915</v>
      </c>
      <c r="C1887" t="s">
        <v>13</v>
      </c>
      <c r="D1887" t="s">
        <v>14</v>
      </c>
      <c r="E1887" t="s">
        <v>15</v>
      </c>
      <c r="F1887" t="s">
        <v>253</v>
      </c>
      <c r="G1887">
        <v>963</v>
      </c>
      <c r="H1887">
        <v>5.09</v>
      </c>
      <c r="I1887">
        <v>0.28000000000000003</v>
      </c>
      <c r="J1887">
        <f t="shared" si="116"/>
        <v>4.8099999999999996</v>
      </c>
      <c r="K1887" s="84">
        <f t="shared" si="117"/>
        <v>4632.03</v>
      </c>
      <c r="L1887" s="84">
        <f t="shared" si="118"/>
        <v>4.2566371681415927</v>
      </c>
      <c r="M1887" s="84">
        <f t="shared" si="119"/>
        <v>4099.141592920354</v>
      </c>
      <c r="N1887" s="85" t="s">
        <v>1047</v>
      </c>
    </row>
    <row r="1888" spans="1:14">
      <c r="A1888" s="82">
        <v>43915</v>
      </c>
      <c r="C1888" t="s">
        <v>13</v>
      </c>
      <c r="D1888" t="s">
        <v>14</v>
      </c>
      <c r="E1888" t="s">
        <v>15</v>
      </c>
      <c r="F1888" t="s">
        <v>253</v>
      </c>
      <c r="G1888">
        <v>1140</v>
      </c>
      <c r="H1888">
        <v>5.09</v>
      </c>
      <c r="I1888">
        <v>0.28000000000000003</v>
      </c>
      <c r="J1888">
        <f t="shared" si="116"/>
        <v>4.8099999999999996</v>
      </c>
      <c r="K1888" s="84">
        <f t="shared" si="117"/>
        <v>5483.4</v>
      </c>
      <c r="L1888" s="84">
        <f t="shared" si="118"/>
        <v>4.2566371681415927</v>
      </c>
      <c r="M1888" s="84">
        <f t="shared" si="119"/>
        <v>4852.5663716814161</v>
      </c>
      <c r="N1888" s="85" t="s">
        <v>1047</v>
      </c>
    </row>
    <row r="1889" spans="1:14">
      <c r="A1889" s="82">
        <v>43916</v>
      </c>
      <c r="C1889" t="s">
        <v>13</v>
      </c>
      <c r="D1889" t="s">
        <v>14</v>
      </c>
      <c r="E1889" t="s">
        <v>15</v>
      </c>
      <c r="F1889" t="s">
        <v>253</v>
      </c>
      <c r="G1889">
        <v>1000</v>
      </c>
      <c r="H1889">
        <v>5.09</v>
      </c>
      <c r="I1889">
        <v>0.28000000000000003</v>
      </c>
      <c r="J1889">
        <f t="shared" si="116"/>
        <v>4.8099999999999996</v>
      </c>
      <c r="K1889" s="84">
        <f t="shared" si="117"/>
        <v>4810</v>
      </c>
      <c r="L1889" s="84">
        <f t="shared" si="118"/>
        <v>4.2566371681415927</v>
      </c>
      <c r="M1889" s="84">
        <f t="shared" si="119"/>
        <v>4256.6371681415931</v>
      </c>
      <c r="N1889" s="85" t="s">
        <v>1047</v>
      </c>
    </row>
    <row r="1890" spans="1:14">
      <c r="A1890" s="82">
        <v>43916</v>
      </c>
      <c r="C1890" t="s">
        <v>13</v>
      </c>
      <c r="D1890" t="s">
        <v>14</v>
      </c>
      <c r="E1890" t="s">
        <v>15</v>
      </c>
      <c r="F1890" t="s">
        <v>253</v>
      </c>
      <c r="G1890">
        <v>93</v>
      </c>
      <c r="H1890">
        <v>5.09</v>
      </c>
      <c r="I1890">
        <v>0.28000000000000003</v>
      </c>
      <c r="J1890">
        <f t="shared" si="116"/>
        <v>4.8099999999999996</v>
      </c>
      <c r="K1890" s="84">
        <f t="shared" si="117"/>
        <v>447.33</v>
      </c>
      <c r="L1890" s="84">
        <f t="shared" si="118"/>
        <v>4.2566371681415927</v>
      </c>
      <c r="M1890" s="84">
        <f t="shared" si="119"/>
        <v>395.86725663716811</v>
      </c>
      <c r="N1890" s="85" t="s">
        <v>1047</v>
      </c>
    </row>
    <row r="1891" spans="1:14">
      <c r="A1891" s="82">
        <v>43916</v>
      </c>
      <c r="C1891" t="s">
        <v>13</v>
      </c>
      <c r="D1891" t="s">
        <v>14</v>
      </c>
      <c r="E1891" t="s">
        <v>15</v>
      </c>
      <c r="F1891" t="s">
        <v>253</v>
      </c>
      <c r="G1891">
        <v>150</v>
      </c>
      <c r="H1891">
        <v>5.09</v>
      </c>
      <c r="I1891">
        <v>0.28000000000000003</v>
      </c>
      <c r="J1891">
        <f t="shared" si="116"/>
        <v>4.8099999999999996</v>
      </c>
      <c r="K1891" s="84">
        <f t="shared" si="117"/>
        <v>721.49999999999989</v>
      </c>
      <c r="L1891" s="84">
        <f t="shared" si="118"/>
        <v>4.2566371681415927</v>
      </c>
      <c r="M1891" s="84">
        <f t="shared" si="119"/>
        <v>638.49557522123894</v>
      </c>
      <c r="N1891" s="85" t="s">
        <v>1047</v>
      </c>
    </row>
    <row r="1892" spans="1:14">
      <c r="A1892" s="82">
        <v>43916</v>
      </c>
      <c r="C1892" t="s">
        <v>13</v>
      </c>
      <c r="D1892" t="s">
        <v>14</v>
      </c>
      <c r="E1892" t="s">
        <v>15</v>
      </c>
      <c r="F1892" t="s">
        <v>253</v>
      </c>
      <c r="G1892">
        <v>291</v>
      </c>
      <c r="H1892">
        <v>5.09</v>
      </c>
      <c r="I1892">
        <v>0.28000000000000003</v>
      </c>
      <c r="J1892">
        <f t="shared" si="116"/>
        <v>4.8099999999999996</v>
      </c>
      <c r="K1892" s="84">
        <f t="shared" si="117"/>
        <v>1399.7099999999998</v>
      </c>
      <c r="L1892" s="84">
        <f t="shared" si="118"/>
        <v>4.2566371681415927</v>
      </c>
      <c r="M1892" s="84">
        <f t="shared" si="119"/>
        <v>1238.6814159292035</v>
      </c>
      <c r="N1892" s="85" t="s">
        <v>1047</v>
      </c>
    </row>
    <row r="1893" spans="1:14">
      <c r="A1893" s="82">
        <v>43916</v>
      </c>
      <c r="C1893" t="s">
        <v>13</v>
      </c>
      <c r="D1893" t="s">
        <v>14</v>
      </c>
      <c r="E1893" t="s">
        <v>15</v>
      </c>
      <c r="F1893" t="s">
        <v>253</v>
      </c>
      <c r="G1893">
        <v>1231</v>
      </c>
      <c r="H1893">
        <v>5.09</v>
      </c>
      <c r="I1893">
        <v>0.28000000000000003</v>
      </c>
      <c r="J1893">
        <f t="shared" si="116"/>
        <v>4.8099999999999996</v>
      </c>
      <c r="K1893" s="84">
        <f t="shared" si="117"/>
        <v>5921.11</v>
      </c>
      <c r="L1893" s="84">
        <f t="shared" si="118"/>
        <v>4.2566371681415927</v>
      </c>
      <c r="M1893" s="84">
        <f t="shared" si="119"/>
        <v>5239.9203539823002</v>
      </c>
      <c r="N1893" s="85" t="s">
        <v>1047</v>
      </c>
    </row>
    <row r="1894" spans="1:14">
      <c r="A1894" s="82">
        <v>43916</v>
      </c>
      <c r="C1894" t="s">
        <v>13</v>
      </c>
      <c r="D1894" t="s">
        <v>14</v>
      </c>
      <c r="E1894" t="s">
        <v>15</v>
      </c>
      <c r="F1894" t="s">
        <v>253</v>
      </c>
      <c r="G1894">
        <v>1111</v>
      </c>
      <c r="H1894">
        <v>5.09</v>
      </c>
      <c r="I1894">
        <v>0.28000000000000003</v>
      </c>
      <c r="J1894">
        <f t="shared" si="116"/>
        <v>4.8099999999999996</v>
      </c>
      <c r="K1894" s="84">
        <f t="shared" si="117"/>
        <v>5343.91</v>
      </c>
      <c r="L1894" s="84">
        <f t="shared" si="118"/>
        <v>4.2566371681415927</v>
      </c>
      <c r="M1894" s="84">
        <f t="shared" si="119"/>
        <v>4729.1238938053093</v>
      </c>
      <c r="N1894" s="85" t="s">
        <v>1047</v>
      </c>
    </row>
    <row r="1895" spans="1:14">
      <c r="A1895" s="82">
        <v>43916</v>
      </c>
      <c r="C1895" t="s">
        <v>13</v>
      </c>
      <c r="D1895" t="s">
        <v>14</v>
      </c>
      <c r="E1895" t="s">
        <v>15</v>
      </c>
      <c r="F1895" t="s">
        <v>253</v>
      </c>
      <c r="G1895">
        <v>204</v>
      </c>
      <c r="H1895">
        <v>5.09</v>
      </c>
      <c r="I1895">
        <v>0.28000000000000003</v>
      </c>
      <c r="J1895">
        <f t="shared" si="116"/>
        <v>4.8099999999999996</v>
      </c>
      <c r="K1895" s="84">
        <f t="shared" si="117"/>
        <v>981.2399999999999</v>
      </c>
      <c r="L1895" s="84">
        <f t="shared" si="118"/>
        <v>4.2566371681415927</v>
      </c>
      <c r="M1895" s="84">
        <f t="shared" si="119"/>
        <v>868.35398230088492</v>
      </c>
      <c r="N1895" s="85" t="s">
        <v>1047</v>
      </c>
    </row>
    <row r="1896" spans="1:14">
      <c r="A1896" s="82">
        <v>43917</v>
      </c>
      <c r="C1896" t="s">
        <v>13</v>
      </c>
      <c r="D1896" t="s">
        <v>14</v>
      </c>
      <c r="E1896" t="s">
        <v>15</v>
      </c>
      <c r="F1896" t="s">
        <v>253</v>
      </c>
      <c r="G1896">
        <v>371</v>
      </c>
      <c r="H1896">
        <v>5.09</v>
      </c>
      <c r="I1896">
        <v>0.28000000000000003</v>
      </c>
      <c r="J1896">
        <f t="shared" si="116"/>
        <v>4.8099999999999996</v>
      </c>
      <c r="K1896" s="84">
        <f t="shared" si="117"/>
        <v>1784.5099999999998</v>
      </c>
      <c r="L1896" s="84">
        <f t="shared" si="118"/>
        <v>4.2566371681415927</v>
      </c>
      <c r="M1896" s="84">
        <f t="shared" si="119"/>
        <v>1579.2123893805308</v>
      </c>
      <c r="N1896" s="85" t="s">
        <v>1047</v>
      </c>
    </row>
    <row r="1897" spans="1:14">
      <c r="A1897" s="82">
        <v>43917</v>
      </c>
      <c r="C1897" t="s">
        <v>13</v>
      </c>
      <c r="D1897" t="s">
        <v>14</v>
      </c>
      <c r="E1897" t="s">
        <v>15</v>
      </c>
      <c r="F1897" t="s">
        <v>253</v>
      </c>
      <c r="G1897">
        <v>700</v>
      </c>
      <c r="H1897">
        <v>5.09</v>
      </c>
      <c r="I1897">
        <v>0.28000000000000003</v>
      </c>
      <c r="J1897">
        <f t="shared" si="116"/>
        <v>4.8099999999999996</v>
      </c>
      <c r="K1897" s="84">
        <f t="shared" si="117"/>
        <v>3366.9999999999995</v>
      </c>
      <c r="L1897" s="84">
        <f t="shared" si="118"/>
        <v>4.2566371681415927</v>
      </c>
      <c r="M1897" s="84">
        <f t="shared" si="119"/>
        <v>2979.646017699115</v>
      </c>
      <c r="N1897" s="85" t="s">
        <v>1047</v>
      </c>
    </row>
    <row r="1898" spans="1:14">
      <c r="A1898" s="82">
        <v>43917</v>
      </c>
      <c r="C1898" t="s">
        <v>13</v>
      </c>
      <c r="D1898" t="s">
        <v>14</v>
      </c>
      <c r="E1898" t="s">
        <v>15</v>
      </c>
      <c r="F1898" t="s">
        <v>253</v>
      </c>
      <c r="G1898">
        <v>457</v>
      </c>
      <c r="H1898">
        <v>5.09</v>
      </c>
      <c r="I1898">
        <v>0.28000000000000003</v>
      </c>
      <c r="J1898">
        <f t="shared" si="116"/>
        <v>4.8099999999999996</v>
      </c>
      <c r="K1898" s="84">
        <f t="shared" si="117"/>
        <v>2198.1699999999996</v>
      </c>
      <c r="L1898" s="84">
        <f t="shared" si="118"/>
        <v>4.2566371681415927</v>
      </c>
      <c r="M1898" s="84">
        <f t="shared" si="119"/>
        <v>1945.2831858407078</v>
      </c>
      <c r="N1898" s="85" t="s">
        <v>1047</v>
      </c>
    </row>
    <row r="1899" spans="1:14">
      <c r="A1899" s="82">
        <v>43917</v>
      </c>
      <c r="C1899" t="s">
        <v>13</v>
      </c>
      <c r="D1899" t="s">
        <v>14</v>
      </c>
      <c r="E1899" t="s">
        <v>15</v>
      </c>
      <c r="F1899" t="s">
        <v>253</v>
      </c>
      <c r="G1899">
        <v>944</v>
      </c>
      <c r="H1899">
        <v>5.09</v>
      </c>
      <c r="I1899">
        <v>0.28000000000000003</v>
      </c>
      <c r="J1899">
        <f t="shared" si="116"/>
        <v>4.8099999999999996</v>
      </c>
      <c r="K1899" s="84">
        <f t="shared" si="117"/>
        <v>4540.6399999999994</v>
      </c>
      <c r="L1899" s="84">
        <f t="shared" si="118"/>
        <v>4.2566371681415927</v>
      </c>
      <c r="M1899" s="84">
        <f t="shared" si="119"/>
        <v>4018.2654867256633</v>
      </c>
      <c r="N1899" s="85" t="s">
        <v>1047</v>
      </c>
    </row>
    <row r="1900" spans="1:14">
      <c r="A1900" s="82">
        <v>43917</v>
      </c>
      <c r="C1900" t="s">
        <v>13</v>
      </c>
      <c r="D1900" t="s">
        <v>14</v>
      </c>
      <c r="E1900" t="s">
        <v>15</v>
      </c>
      <c r="F1900" t="s">
        <v>253</v>
      </c>
      <c r="G1900">
        <v>216</v>
      </c>
      <c r="H1900">
        <v>5.09</v>
      </c>
      <c r="I1900">
        <v>0.28000000000000003</v>
      </c>
      <c r="J1900">
        <f t="shared" si="116"/>
        <v>4.8099999999999996</v>
      </c>
      <c r="K1900" s="84">
        <f t="shared" si="117"/>
        <v>1038.9599999999998</v>
      </c>
      <c r="L1900" s="84">
        <f t="shared" si="118"/>
        <v>4.2566371681415927</v>
      </c>
      <c r="M1900" s="84">
        <f t="shared" si="119"/>
        <v>919.43362831858406</v>
      </c>
      <c r="N1900" s="85" t="s">
        <v>1047</v>
      </c>
    </row>
    <row r="1901" spans="1:14">
      <c r="A1901" s="82">
        <v>43917</v>
      </c>
      <c r="C1901" t="s">
        <v>13</v>
      </c>
      <c r="D1901" t="s">
        <v>14</v>
      </c>
      <c r="E1901" t="s">
        <v>15</v>
      </c>
      <c r="F1901" t="s">
        <v>253</v>
      </c>
      <c r="G1901">
        <v>341</v>
      </c>
      <c r="H1901">
        <v>5.09</v>
      </c>
      <c r="I1901">
        <v>0.28000000000000003</v>
      </c>
      <c r="J1901">
        <f t="shared" si="116"/>
        <v>4.8099999999999996</v>
      </c>
      <c r="K1901" s="84">
        <f t="shared" si="117"/>
        <v>1640.2099999999998</v>
      </c>
      <c r="L1901" s="84">
        <f t="shared" si="118"/>
        <v>4.2566371681415927</v>
      </c>
      <c r="M1901" s="84">
        <f t="shared" si="119"/>
        <v>1451.5132743362831</v>
      </c>
      <c r="N1901" s="85" t="s">
        <v>1047</v>
      </c>
    </row>
    <row r="1902" spans="1:14">
      <c r="A1902" s="82">
        <v>43917</v>
      </c>
      <c r="C1902" t="s">
        <v>13</v>
      </c>
      <c r="D1902" t="s">
        <v>14</v>
      </c>
      <c r="E1902" t="s">
        <v>15</v>
      </c>
      <c r="F1902" t="s">
        <v>253</v>
      </c>
      <c r="G1902">
        <v>688</v>
      </c>
      <c r="H1902">
        <v>5.09</v>
      </c>
      <c r="I1902">
        <v>0.28000000000000003</v>
      </c>
      <c r="J1902">
        <f t="shared" si="116"/>
        <v>4.8099999999999996</v>
      </c>
      <c r="K1902" s="84">
        <f t="shared" si="117"/>
        <v>3309.2799999999997</v>
      </c>
      <c r="L1902" s="84">
        <f t="shared" si="118"/>
        <v>4.2566371681415927</v>
      </c>
      <c r="M1902" s="84">
        <f t="shared" si="119"/>
        <v>2928.5663716814156</v>
      </c>
      <c r="N1902" s="85" t="s">
        <v>1047</v>
      </c>
    </row>
    <row r="1903" spans="1:14">
      <c r="A1903" s="82">
        <v>43917</v>
      </c>
      <c r="C1903" t="s">
        <v>13</v>
      </c>
      <c r="D1903" t="s">
        <v>14</v>
      </c>
      <c r="E1903" t="s">
        <v>15</v>
      </c>
      <c r="F1903" t="s">
        <v>253</v>
      </c>
      <c r="G1903">
        <v>236</v>
      </c>
      <c r="H1903">
        <v>5.09</v>
      </c>
      <c r="I1903">
        <v>0.28000000000000003</v>
      </c>
      <c r="J1903">
        <f t="shared" si="116"/>
        <v>4.8099999999999996</v>
      </c>
      <c r="K1903" s="84">
        <f t="shared" si="117"/>
        <v>1135.1599999999999</v>
      </c>
      <c r="L1903" s="84">
        <f t="shared" si="118"/>
        <v>4.2566371681415927</v>
      </c>
      <c r="M1903" s="84">
        <f t="shared" si="119"/>
        <v>1004.5663716814158</v>
      </c>
      <c r="N1903" s="85" t="s">
        <v>1047</v>
      </c>
    </row>
    <row r="1904" spans="1:14">
      <c r="A1904" s="82">
        <v>43918</v>
      </c>
      <c r="C1904" t="s">
        <v>13</v>
      </c>
      <c r="D1904" t="s">
        <v>14</v>
      </c>
      <c r="E1904" t="s">
        <v>15</v>
      </c>
      <c r="F1904" t="s">
        <v>253</v>
      </c>
      <c r="G1904">
        <v>1495</v>
      </c>
      <c r="H1904">
        <v>5.09</v>
      </c>
      <c r="I1904">
        <v>0.28000000000000003</v>
      </c>
      <c r="J1904">
        <f t="shared" si="116"/>
        <v>4.8099999999999996</v>
      </c>
      <c r="K1904" s="84">
        <f t="shared" si="117"/>
        <v>7190.95</v>
      </c>
      <c r="L1904" s="84">
        <f t="shared" si="118"/>
        <v>4.2566371681415927</v>
      </c>
      <c r="M1904" s="84">
        <f t="shared" si="119"/>
        <v>6363.6725663716807</v>
      </c>
      <c r="N1904" s="85" t="s">
        <v>1047</v>
      </c>
    </row>
    <row r="1905" spans="1:14">
      <c r="A1905" s="82">
        <v>43918</v>
      </c>
      <c r="C1905" t="s">
        <v>13</v>
      </c>
      <c r="D1905" t="s">
        <v>14</v>
      </c>
      <c r="E1905" t="s">
        <v>15</v>
      </c>
      <c r="F1905" t="s">
        <v>253</v>
      </c>
      <c r="G1905">
        <v>643</v>
      </c>
      <c r="H1905">
        <v>5.09</v>
      </c>
      <c r="I1905">
        <v>0.28000000000000003</v>
      </c>
      <c r="J1905">
        <f t="shared" si="116"/>
        <v>4.8099999999999996</v>
      </c>
      <c r="K1905" s="84">
        <f t="shared" si="117"/>
        <v>3092.83</v>
      </c>
      <c r="L1905" s="84">
        <f t="shared" si="118"/>
        <v>4.2566371681415927</v>
      </c>
      <c r="M1905" s="84">
        <f t="shared" si="119"/>
        <v>2737.0176991150443</v>
      </c>
      <c r="N1905" s="85" t="s">
        <v>1047</v>
      </c>
    </row>
    <row r="1906" spans="1:14">
      <c r="A1906" s="82">
        <v>43918</v>
      </c>
      <c r="C1906" t="s">
        <v>13</v>
      </c>
      <c r="D1906" t="s">
        <v>14</v>
      </c>
      <c r="E1906" t="s">
        <v>15</v>
      </c>
      <c r="F1906" t="s">
        <v>253</v>
      </c>
      <c r="G1906">
        <v>671</v>
      </c>
      <c r="H1906">
        <v>5.09</v>
      </c>
      <c r="I1906">
        <v>0.28000000000000003</v>
      </c>
      <c r="J1906">
        <f t="shared" si="116"/>
        <v>4.8099999999999996</v>
      </c>
      <c r="K1906" s="84">
        <f t="shared" si="117"/>
        <v>3227.5099999999998</v>
      </c>
      <c r="L1906" s="84">
        <f t="shared" si="118"/>
        <v>4.2566371681415927</v>
      </c>
      <c r="M1906" s="84">
        <f t="shared" si="119"/>
        <v>2856.2035398230087</v>
      </c>
      <c r="N1906" s="85" t="s">
        <v>1047</v>
      </c>
    </row>
    <row r="1907" spans="1:14">
      <c r="A1907" s="82">
        <v>43918</v>
      </c>
      <c r="C1907" t="s">
        <v>13</v>
      </c>
      <c r="D1907" t="s">
        <v>14</v>
      </c>
      <c r="E1907" t="s">
        <v>15</v>
      </c>
      <c r="F1907" t="s">
        <v>253</v>
      </c>
      <c r="G1907">
        <v>620</v>
      </c>
      <c r="H1907">
        <v>5.09</v>
      </c>
      <c r="I1907">
        <v>0.28000000000000003</v>
      </c>
      <c r="J1907">
        <f t="shared" si="116"/>
        <v>4.8099999999999996</v>
      </c>
      <c r="K1907" s="84">
        <f t="shared" si="117"/>
        <v>2982.2</v>
      </c>
      <c r="L1907" s="84">
        <f t="shared" si="118"/>
        <v>4.2566371681415927</v>
      </c>
      <c r="M1907" s="84">
        <f t="shared" si="119"/>
        <v>2639.1150442477874</v>
      </c>
      <c r="N1907" s="85" t="s">
        <v>1047</v>
      </c>
    </row>
    <row r="1908" spans="1:14">
      <c r="A1908" s="82">
        <v>43918</v>
      </c>
      <c r="C1908" t="s">
        <v>13</v>
      </c>
      <c r="D1908" t="s">
        <v>14</v>
      </c>
      <c r="E1908" t="s">
        <v>15</v>
      </c>
      <c r="F1908" t="s">
        <v>253</v>
      </c>
      <c r="G1908">
        <v>57</v>
      </c>
      <c r="H1908">
        <v>5.09</v>
      </c>
      <c r="I1908">
        <v>0.28000000000000003</v>
      </c>
      <c r="J1908">
        <f t="shared" si="116"/>
        <v>4.8099999999999996</v>
      </c>
      <c r="K1908" s="84">
        <f t="shared" si="117"/>
        <v>274.16999999999996</v>
      </c>
      <c r="L1908" s="84">
        <f t="shared" si="118"/>
        <v>4.2566371681415927</v>
      </c>
      <c r="M1908" s="84">
        <f t="shared" si="119"/>
        <v>242.62831858407077</v>
      </c>
      <c r="N1908" s="85" t="s">
        <v>1047</v>
      </c>
    </row>
    <row r="1909" spans="1:14">
      <c r="A1909" s="82">
        <v>43918</v>
      </c>
      <c r="C1909" t="s">
        <v>13</v>
      </c>
      <c r="D1909" t="s">
        <v>14</v>
      </c>
      <c r="E1909" t="s">
        <v>15</v>
      </c>
      <c r="F1909" t="s">
        <v>253</v>
      </c>
      <c r="G1909">
        <v>631</v>
      </c>
      <c r="H1909">
        <v>5.09</v>
      </c>
      <c r="I1909">
        <v>0.28000000000000003</v>
      </c>
      <c r="J1909">
        <f t="shared" si="116"/>
        <v>4.8099999999999996</v>
      </c>
      <c r="K1909" s="84">
        <f t="shared" si="117"/>
        <v>3035.1099999999997</v>
      </c>
      <c r="L1909" s="84">
        <f t="shared" si="118"/>
        <v>4.2566371681415927</v>
      </c>
      <c r="M1909" s="84">
        <f t="shared" si="119"/>
        <v>2685.9380530973449</v>
      </c>
      <c r="N1909" s="85" t="s">
        <v>1047</v>
      </c>
    </row>
    <row r="1910" spans="1:14">
      <c r="A1910" s="82">
        <v>43919</v>
      </c>
      <c r="C1910" t="s">
        <v>13</v>
      </c>
      <c r="D1910" t="s">
        <v>14</v>
      </c>
      <c r="E1910" t="s">
        <v>15</v>
      </c>
      <c r="F1910" t="s">
        <v>253</v>
      </c>
      <c r="G1910">
        <v>211</v>
      </c>
      <c r="H1910">
        <v>5.09</v>
      </c>
      <c r="I1910">
        <v>0.28000000000000003</v>
      </c>
      <c r="J1910">
        <f t="shared" si="116"/>
        <v>4.8099999999999996</v>
      </c>
      <c r="K1910" s="84">
        <f t="shared" si="117"/>
        <v>1014.91</v>
      </c>
      <c r="L1910" s="84">
        <f t="shared" si="118"/>
        <v>4.2566371681415927</v>
      </c>
      <c r="M1910" s="84">
        <f t="shared" si="119"/>
        <v>898.15044247787603</v>
      </c>
      <c r="N1910" s="85" t="s">
        <v>1047</v>
      </c>
    </row>
    <row r="1911" spans="1:14">
      <c r="A1911" s="82">
        <v>43919</v>
      </c>
      <c r="C1911" t="s">
        <v>13</v>
      </c>
      <c r="D1911" t="s">
        <v>14</v>
      </c>
      <c r="E1911" t="s">
        <v>15</v>
      </c>
      <c r="F1911" t="s">
        <v>253</v>
      </c>
      <c r="G1911">
        <v>823</v>
      </c>
      <c r="H1911">
        <v>5.09</v>
      </c>
      <c r="I1911">
        <v>0.28000000000000003</v>
      </c>
      <c r="J1911">
        <f t="shared" si="116"/>
        <v>4.8099999999999996</v>
      </c>
      <c r="K1911" s="84">
        <f t="shared" si="117"/>
        <v>3958.6299999999997</v>
      </c>
      <c r="L1911" s="84">
        <f t="shared" si="118"/>
        <v>4.2566371681415927</v>
      </c>
      <c r="M1911" s="84">
        <f t="shared" si="119"/>
        <v>3503.2123893805306</v>
      </c>
      <c r="N1911" s="85" t="s">
        <v>1047</v>
      </c>
    </row>
    <row r="1912" spans="1:14">
      <c r="A1912" s="82">
        <v>43919</v>
      </c>
      <c r="C1912" t="s">
        <v>13</v>
      </c>
      <c r="D1912" t="s">
        <v>14</v>
      </c>
      <c r="E1912" t="s">
        <v>15</v>
      </c>
      <c r="F1912" t="s">
        <v>253</v>
      </c>
      <c r="G1912">
        <v>768</v>
      </c>
      <c r="H1912">
        <v>5.09</v>
      </c>
      <c r="I1912">
        <v>0.28000000000000003</v>
      </c>
      <c r="J1912">
        <f t="shared" si="116"/>
        <v>4.8099999999999996</v>
      </c>
      <c r="K1912" s="84">
        <f t="shared" si="117"/>
        <v>3694.08</v>
      </c>
      <c r="L1912" s="84">
        <f t="shared" si="118"/>
        <v>4.2566371681415927</v>
      </c>
      <c r="M1912" s="84">
        <f t="shared" si="119"/>
        <v>3269.0973451327432</v>
      </c>
      <c r="N1912" s="85" t="s">
        <v>1047</v>
      </c>
    </row>
    <row r="1913" spans="1:14">
      <c r="A1913" s="82">
        <v>43919</v>
      </c>
      <c r="C1913" t="s">
        <v>13</v>
      </c>
      <c r="D1913" t="s">
        <v>14</v>
      </c>
      <c r="E1913" t="s">
        <v>15</v>
      </c>
      <c r="F1913" t="s">
        <v>253</v>
      </c>
      <c r="G1913">
        <v>1350</v>
      </c>
      <c r="H1913">
        <v>5.09</v>
      </c>
      <c r="I1913">
        <v>0.28000000000000003</v>
      </c>
      <c r="J1913">
        <f t="shared" si="116"/>
        <v>4.8099999999999996</v>
      </c>
      <c r="K1913" s="84">
        <f t="shared" si="117"/>
        <v>6493.4999999999991</v>
      </c>
      <c r="L1913" s="84">
        <f t="shared" si="118"/>
        <v>4.2566371681415927</v>
      </c>
      <c r="M1913" s="84">
        <f t="shared" si="119"/>
        <v>5746.4601769911496</v>
      </c>
      <c r="N1913" s="85" t="s">
        <v>1047</v>
      </c>
    </row>
    <row r="1914" spans="1:14">
      <c r="A1914" s="82">
        <v>43919</v>
      </c>
      <c r="C1914" t="s">
        <v>13</v>
      </c>
      <c r="D1914" t="s">
        <v>14</v>
      </c>
      <c r="E1914" t="s">
        <v>15</v>
      </c>
      <c r="F1914" t="s">
        <v>253</v>
      </c>
      <c r="G1914">
        <v>1288</v>
      </c>
      <c r="H1914">
        <v>5.09</v>
      </c>
      <c r="I1914">
        <v>0.28000000000000003</v>
      </c>
      <c r="J1914">
        <f t="shared" si="116"/>
        <v>4.8099999999999996</v>
      </c>
      <c r="K1914" s="84">
        <f t="shared" si="117"/>
        <v>6195.28</v>
      </c>
      <c r="L1914" s="84">
        <f t="shared" si="118"/>
        <v>4.2566371681415927</v>
      </c>
      <c r="M1914" s="84">
        <f t="shared" si="119"/>
        <v>5482.5486725663714</v>
      </c>
      <c r="N1914" s="85" t="s">
        <v>1047</v>
      </c>
    </row>
    <row r="1915" spans="1:14">
      <c r="A1915" s="82">
        <v>43919</v>
      </c>
      <c r="C1915" t="s">
        <v>13</v>
      </c>
      <c r="D1915" t="s">
        <v>14</v>
      </c>
      <c r="E1915" t="s">
        <v>15</v>
      </c>
      <c r="F1915" t="s">
        <v>253</v>
      </c>
      <c r="G1915">
        <v>943</v>
      </c>
      <c r="H1915">
        <v>5.09</v>
      </c>
      <c r="I1915">
        <v>0.28000000000000003</v>
      </c>
      <c r="J1915">
        <f t="shared" si="116"/>
        <v>4.8099999999999996</v>
      </c>
      <c r="K1915" s="84">
        <f t="shared" si="117"/>
        <v>4535.83</v>
      </c>
      <c r="L1915" s="84">
        <f t="shared" si="118"/>
        <v>4.2566371681415927</v>
      </c>
      <c r="M1915" s="84">
        <f t="shared" si="119"/>
        <v>4014.0088495575219</v>
      </c>
      <c r="N1915" s="85" t="s">
        <v>1047</v>
      </c>
    </row>
    <row r="1916" spans="1:14">
      <c r="A1916" s="82">
        <v>43919</v>
      </c>
      <c r="C1916" t="s">
        <v>13</v>
      </c>
      <c r="D1916" t="s">
        <v>14</v>
      </c>
      <c r="E1916" t="s">
        <v>15</v>
      </c>
      <c r="F1916" t="s">
        <v>253</v>
      </c>
      <c r="G1916">
        <v>49</v>
      </c>
      <c r="H1916">
        <v>5.09</v>
      </c>
      <c r="I1916">
        <v>0.28000000000000003</v>
      </c>
      <c r="J1916">
        <f t="shared" si="116"/>
        <v>4.8099999999999996</v>
      </c>
      <c r="K1916" s="84">
        <f t="shared" si="117"/>
        <v>235.68999999999997</v>
      </c>
      <c r="L1916" s="84">
        <f t="shared" si="118"/>
        <v>4.2566371681415927</v>
      </c>
      <c r="M1916" s="84">
        <f t="shared" si="119"/>
        <v>208.57522123893804</v>
      </c>
      <c r="N1916" s="85" t="s">
        <v>1047</v>
      </c>
    </row>
    <row r="1917" spans="1:14">
      <c r="A1917" s="82">
        <v>43919</v>
      </c>
      <c r="C1917" t="s">
        <v>13</v>
      </c>
      <c r="D1917" t="s">
        <v>14</v>
      </c>
      <c r="E1917" t="s">
        <v>15</v>
      </c>
      <c r="F1917" t="s">
        <v>253</v>
      </c>
      <c r="G1917">
        <v>100</v>
      </c>
      <c r="H1917">
        <v>5.09</v>
      </c>
      <c r="I1917">
        <v>0.28000000000000003</v>
      </c>
      <c r="J1917">
        <f t="shared" si="116"/>
        <v>4.8099999999999996</v>
      </c>
      <c r="K1917" s="84">
        <f t="shared" si="117"/>
        <v>480.99999999999994</v>
      </c>
      <c r="L1917" s="84">
        <f t="shared" si="118"/>
        <v>4.2566371681415927</v>
      </c>
      <c r="M1917" s="84">
        <f t="shared" si="119"/>
        <v>425.66371681415927</v>
      </c>
      <c r="N1917" s="85" t="s">
        <v>1047</v>
      </c>
    </row>
    <row r="1918" spans="1:14">
      <c r="A1918" s="82">
        <v>43920</v>
      </c>
      <c r="C1918" t="s">
        <v>13</v>
      </c>
      <c r="D1918" t="s">
        <v>14</v>
      </c>
      <c r="E1918" t="s">
        <v>15</v>
      </c>
      <c r="F1918" t="s">
        <v>253</v>
      </c>
      <c r="G1918">
        <v>1399</v>
      </c>
      <c r="H1918">
        <v>5.09</v>
      </c>
      <c r="I1918">
        <v>0.28000000000000003</v>
      </c>
      <c r="J1918">
        <f t="shared" si="116"/>
        <v>4.8099999999999996</v>
      </c>
      <c r="K1918" s="84">
        <f t="shared" si="117"/>
        <v>6729.19</v>
      </c>
      <c r="L1918" s="84">
        <f t="shared" si="118"/>
        <v>4.2566371681415927</v>
      </c>
      <c r="M1918" s="84">
        <f t="shared" si="119"/>
        <v>5955.0353982300885</v>
      </c>
      <c r="N1918" s="85" t="s">
        <v>1047</v>
      </c>
    </row>
    <row r="1919" spans="1:14">
      <c r="A1919" s="82">
        <v>43920</v>
      </c>
      <c r="C1919" t="s">
        <v>13</v>
      </c>
      <c r="D1919" t="s">
        <v>14</v>
      </c>
      <c r="E1919" t="s">
        <v>15</v>
      </c>
      <c r="F1919" t="s">
        <v>253</v>
      </c>
      <c r="G1919">
        <v>495</v>
      </c>
      <c r="H1919">
        <v>5.09</v>
      </c>
      <c r="I1919">
        <v>0.28000000000000003</v>
      </c>
      <c r="J1919">
        <f t="shared" si="116"/>
        <v>4.8099999999999996</v>
      </c>
      <c r="K1919" s="84">
        <f t="shared" si="117"/>
        <v>2380.9499999999998</v>
      </c>
      <c r="L1919" s="84">
        <f t="shared" si="118"/>
        <v>4.2566371681415927</v>
      </c>
      <c r="M1919" s="84">
        <f t="shared" si="119"/>
        <v>2107.0353982300885</v>
      </c>
      <c r="N1919" s="85" t="s">
        <v>1047</v>
      </c>
    </row>
    <row r="1920" spans="1:14">
      <c r="A1920" s="82">
        <v>43920</v>
      </c>
      <c r="C1920" t="s">
        <v>13</v>
      </c>
      <c r="D1920" t="s">
        <v>14</v>
      </c>
      <c r="E1920" t="s">
        <v>15</v>
      </c>
      <c r="F1920" t="s">
        <v>253</v>
      </c>
      <c r="G1920">
        <v>713</v>
      </c>
      <c r="H1920">
        <v>5.09</v>
      </c>
      <c r="I1920">
        <v>0.28000000000000003</v>
      </c>
      <c r="J1920">
        <f t="shared" si="116"/>
        <v>4.8099999999999996</v>
      </c>
      <c r="K1920" s="84">
        <f t="shared" si="117"/>
        <v>3429.5299999999997</v>
      </c>
      <c r="L1920" s="84">
        <f t="shared" si="118"/>
        <v>4.2566371681415927</v>
      </c>
      <c r="M1920" s="84">
        <f t="shared" si="119"/>
        <v>3034.9823008849557</v>
      </c>
      <c r="N1920" s="85" t="s">
        <v>1047</v>
      </c>
    </row>
    <row r="1921" spans="1:14">
      <c r="A1921" s="82">
        <v>43920</v>
      </c>
      <c r="C1921" t="s">
        <v>13</v>
      </c>
      <c r="D1921" t="s">
        <v>14</v>
      </c>
      <c r="E1921" t="s">
        <v>15</v>
      </c>
      <c r="F1921" t="s">
        <v>253</v>
      </c>
      <c r="G1921">
        <v>49</v>
      </c>
      <c r="H1921">
        <v>5.09</v>
      </c>
      <c r="I1921">
        <v>0.28000000000000003</v>
      </c>
      <c r="J1921">
        <f t="shared" si="116"/>
        <v>4.8099999999999996</v>
      </c>
      <c r="K1921" s="84">
        <f t="shared" si="117"/>
        <v>235.68999999999997</v>
      </c>
      <c r="L1921" s="84">
        <f t="shared" si="118"/>
        <v>4.2566371681415927</v>
      </c>
      <c r="M1921" s="84">
        <f t="shared" si="119"/>
        <v>208.57522123893804</v>
      </c>
      <c r="N1921" s="85" t="s">
        <v>1047</v>
      </c>
    </row>
    <row r="1922" spans="1:14">
      <c r="A1922" s="82">
        <v>43920</v>
      </c>
      <c r="C1922" t="s">
        <v>13</v>
      </c>
      <c r="D1922" t="s">
        <v>14</v>
      </c>
      <c r="E1922" t="s">
        <v>15</v>
      </c>
      <c r="F1922" t="s">
        <v>253</v>
      </c>
      <c r="G1922">
        <v>1063</v>
      </c>
      <c r="H1922">
        <v>5.09</v>
      </c>
      <c r="I1922">
        <v>0.28000000000000003</v>
      </c>
      <c r="J1922">
        <f t="shared" si="116"/>
        <v>4.8099999999999996</v>
      </c>
      <c r="K1922" s="84">
        <f t="shared" si="117"/>
        <v>5113.03</v>
      </c>
      <c r="L1922" s="84">
        <f t="shared" si="118"/>
        <v>4.2566371681415927</v>
      </c>
      <c r="M1922" s="84">
        <f t="shared" si="119"/>
        <v>4524.8053097345128</v>
      </c>
      <c r="N1922" s="85" t="s">
        <v>1047</v>
      </c>
    </row>
    <row r="1923" spans="1:14">
      <c r="A1923" s="82">
        <v>43920</v>
      </c>
      <c r="C1923" t="s">
        <v>13</v>
      </c>
      <c r="D1923" t="s">
        <v>14</v>
      </c>
      <c r="E1923" t="s">
        <v>15</v>
      </c>
      <c r="F1923" t="s">
        <v>253</v>
      </c>
      <c r="G1923">
        <v>754</v>
      </c>
      <c r="H1923">
        <v>5.09</v>
      </c>
      <c r="I1923">
        <v>0.28000000000000003</v>
      </c>
      <c r="J1923">
        <f t="shared" ref="J1923:J1986" si="120">H1923-I1923</f>
        <v>4.8099999999999996</v>
      </c>
      <c r="K1923" s="84">
        <f t="shared" ref="K1923:K1986" si="121">J1923*G1923</f>
        <v>3626.74</v>
      </c>
      <c r="L1923" s="84">
        <f t="shared" ref="L1923:L1986" si="122">J1923/1.13</f>
        <v>4.2566371681415927</v>
      </c>
      <c r="M1923" s="84">
        <f t="shared" ref="M1923:M1986" si="123">L1923*G1923</f>
        <v>3209.5044247787609</v>
      </c>
      <c r="N1923" s="85" t="s">
        <v>1047</v>
      </c>
    </row>
    <row r="1924" spans="1:14">
      <c r="A1924" s="82">
        <v>43921</v>
      </c>
      <c r="C1924" t="s">
        <v>13</v>
      </c>
      <c r="D1924" t="s">
        <v>14</v>
      </c>
      <c r="E1924" t="s">
        <v>15</v>
      </c>
      <c r="F1924" t="s">
        <v>253</v>
      </c>
      <c r="G1924">
        <v>1395</v>
      </c>
      <c r="H1924">
        <v>5.09</v>
      </c>
      <c r="I1924">
        <v>0.28000000000000003</v>
      </c>
      <c r="J1924">
        <f t="shared" si="120"/>
        <v>4.8099999999999996</v>
      </c>
      <c r="K1924" s="84">
        <f t="shared" si="121"/>
        <v>6709.95</v>
      </c>
      <c r="L1924" s="84">
        <f t="shared" si="122"/>
        <v>4.2566371681415927</v>
      </c>
      <c r="M1924" s="84">
        <f t="shared" si="123"/>
        <v>5938.0088495575219</v>
      </c>
      <c r="N1924" s="85" t="s">
        <v>1047</v>
      </c>
    </row>
    <row r="1925" spans="1:14">
      <c r="A1925" s="82">
        <v>43921</v>
      </c>
      <c r="C1925" t="s">
        <v>13</v>
      </c>
      <c r="D1925" t="s">
        <v>14</v>
      </c>
      <c r="E1925" t="s">
        <v>15</v>
      </c>
      <c r="F1925" t="s">
        <v>253</v>
      </c>
      <c r="G1925">
        <v>887</v>
      </c>
      <c r="H1925">
        <v>5.09</v>
      </c>
      <c r="I1925">
        <v>0.28000000000000003</v>
      </c>
      <c r="J1925">
        <f t="shared" si="120"/>
        <v>4.8099999999999996</v>
      </c>
      <c r="K1925" s="84">
        <f t="shared" si="121"/>
        <v>4266.4699999999993</v>
      </c>
      <c r="L1925" s="84">
        <f t="shared" si="122"/>
        <v>4.2566371681415927</v>
      </c>
      <c r="M1925" s="84">
        <f t="shared" si="123"/>
        <v>3775.6371681415926</v>
      </c>
      <c r="N1925" s="85" t="s">
        <v>1047</v>
      </c>
    </row>
    <row r="1926" spans="1:14">
      <c r="A1926" s="82">
        <v>43921</v>
      </c>
      <c r="C1926" t="s">
        <v>13</v>
      </c>
      <c r="D1926" t="s">
        <v>14</v>
      </c>
      <c r="E1926" t="s">
        <v>15</v>
      </c>
      <c r="F1926" t="s">
        <v>253</v>
      </c>
      <c r="G1926">
        <v>182</v>
      </c>
      <c r="H1926">
        <v>5.09</v>
      </c>
      <c r="I1926">
        <v>0.28000000000000003</v>
      </c>
      <c r="J1926">
        <f t="shared" si="120"/>
        <v>4.8099999999999996</v>
      </c>
      <c r="K1926" s="84">
        <f t="shared" si="121"/>
        <v>875.42</v>
      </c>
      <c r="L1926" s="84">
        <f t="shared" si="122"/>
        <v>4.2566371681415927</v>
      </c>
      <c r="M1926" s="84">
        <f t="shared" si="123"/>
        <v>774.70796460176985</v>
      </c>
      <c r="N1926" s="85" t="s">
        <v>1047</v>
      </c>
    </row>
    <row r="1927" spans="1:14">
      <c r="A1927" s="82">
        <v>43921</v>
      </c>
      <c r="C1927" t="s">
        <v>13</v>
      </c>
      <c r="D1927" t="s">
        <v>14</v>
      </c>
      <c r="E1927" t="s">
        <v>15</v>
      </c>
      <c r="F1927" t="s">
        <v>253</v>
      </c>
      <c r="G1927">
        <v>682</v>
      </c>
      <c r="H1927">
        <v>5.09</v>
      </c>
      <c r="I1927">
        <v>0.28000000000000003</v>
      </c>
      <c r="J1927">
        <f t="shared" si="120"/>
        <v>4.8099999999999996</v>
      </c>
      <c r="K1927" s="84">
        <f t="shared" si="121"/>
        <v>3280.4199999999996</v>
      </c>
      <c r="L1927" s="84">
        <f t="shared" si="122"/>
        <v>4.2566371681415927</v>
      </c>
      <c r="M1927" s="84">
        <f t="shared" si="123"/>
        <v>2903.0265486725662</v>
      </c>
      <c r="N1927" s="85" t="s">
        <v>1047</v>
      </c>
    </row>
    <row r="1928" spans="1:14">
      <c r="A1928" s="82">
        <v>43921</v>
      </c>
      <c r="C1928" t="s">
        <v>13</v>
      </c>
      <c r="D1928" t="s">
        <v>14</v>
      </c>
      <c r="E1928" t="s">
        <v>15</v>
      </c>
      <c r="F1928" t="s">
        <v>253</v>
      </c>
      <c r="G1928">
        <v>436</v>
      </c>
      <c r="H1928">
        <v>5.09</v>
      </c>
      <c r="I1928">
        <v>0.28000000000000003</v>
      </c>
      <c r="J1928">
        <f t="shared" si="120"/>
        <v>4.8099999999999996</v>
      </c>
      <c r="K1928" s="84">
        <f t="shared" si="121"/>
        <v>2097.16</v>
      </c>
      <c r="L1928" s="84">
        <f t="shared" si="122"/>
        <v>4.2566371681415927</v>
      </c>
      <c r="M1928" s="84">
        <f t="shared" si="123"/>
        <v>1855.8938053097345</v>
      </c>
      <c r="N1928" s="85" t="s">
        <v>1047</v>
      </c>
    </row>
    <row r="1929" spans="1:14">
      <c r="A1929" s="82">
        <v>43922</v>
      </c>
      <c r="C1929" t="s">
        <v>13</v>
      </c>
      <c r="D1929" t="s">
        <v>14</v>
      </c>
      <c r="E1929" t="s">
        <v>15</v>
      </c>
      <c r="F1929" t="s">
        <v>253</v>
      </c>
      <c r="G1929">
        <v>1038</v>
      </c>
      <c r="H1929">
        <v>5.09</v>
      </c>
      <c r="I1929">
        <v>0.28000000000000003</v>
      </c>
      <c r="J1929">
        <f t="shared" si="120"/>
        <v>4.8099999999999996</v>
      </c>
      <c r="K1929" s="84">
        <f t="shared" si="121"/>
        <v>4992.78</v>
      </c>
      <c r="L1929" s="84">
        <f t="shared" si="122"/>
        <v>4.2566371681415927</v>
      </c>
      <c r="M1929" s="84">
        <f t="shared" si="123"/>
        <v>4418.3893805309735</v>
      </c>
      <c r="N1929" s="85" t="s">
        <v>1047</v>
      </c>
    </row>
    <row r="1930" spans="1:14">
      <c r="A1930" s="82">
        <v>43922</v>
      </c>
      <c r="C1930" t="s">
        <v>13</v>
      </c>
      <c r="D1930" t="s">
        <v>14</v>
      </c>
      <c r="E1930" t="s">
        <v>15</v>
      </c>
      <c r="F1930" t="s">
        <v>253</v>
      </c>
      <c r="G1930">
        <v>1156</v>
      </c>
      <c r="H1930">
        <v>5.09</v>
      </c>
      <c r="I1930">
        <v>0.28000000000000003</v>
      </c>
      <c r="J1930">
        <f t="shared" si="120"/>
        <v>4.8099999999999996</v>
      </c>
      <c r="K1930" s="84">
        <f t="shared" si="121"/>
        <v>5560.36</v>
      </c>
      <c r="L1930" s="84">
        <f t="shared" si="122"/>
        <v>4.2566371681415927</v>
      </c>
      <c r="M1930" s="84">
        <f t="shared" si="123"/>
        <v>4920.6725663716807</v>
      </c>
      <c r="N1930" s="85" t="s">
        <v>1047</v>
      </c>
    </row>
    <row r="1931" spans="1:14">
      <c r="A1931" s="82">
        <v>43923</v>
      </c>
      <c r="C1931" t="s">
        <v>13</v>
      </c>
      <c r="D1931" t="s">
        <v>14</v>
      </c>
      <c r="E1931" t="s">
        <v>15</v>
      </c>
      <c r="F1931" t="s">
        <v>253</v>
      </c>
      <c r="G1931">
        <v>281</v>
      </c>
      <c r="H1931">
        <v>5.09</v>
      </c>
      <c r="I1931">
        <v>0.28000000000000003</v>
      </c>
      <c r="J1931">
        <f t="shared" si="120"/>
        <v>4.8099999999999996</v>
      </c>
      <c r="K1931" s="84">
        <f t="shared" si="121"/>
        <v>1351.61</v>
      </c>
      <c r="L1931" s="84">
        <f t="shared" si="122"/>
        <v>4.2566371681415927</v>
      </c>
      <c r="M1931" s="84">
        <f t="shared" si="123"/>
        <v>1196.1150442477876</v>
      </c>
      <c r="N1931" s="85" t="s">
        <v>1047</v>
      </c>
    </row>
    <row r="1932" spans="1:14">
      <c r="A1932" s="82">
        <v>43923</v>
      </c>
      <c r="C1932" t="s">
        <v>13</v>
      </c>
      <c r="D1932" t="s">
        <v>14</v>
      </c>
      <c r="E1932" t="s">
        <v>15</v>
      </c>
      <c r="F1932" t="s">
        <v>253</v>
      </c>
      <c r="G1932">
        <v>819</v>
      </c>
      <c r="H1932">
        <v>5.09</v>
      </c>
      <c r="I1932">
        <v>0.28000000000000003</v>
      </c>
      <c r="J1932">
        <f t="shared" si="120"/>
        <v>4.8099999999999996</v>
      </c>
      <c r="K1932" s="84">
        <f t="shared" si="121"/>
        <v>3939.39</v>
      </c>
      <c r="L1932" s="84">
        <f t="shared" si="122"/>
        <v>4.2566371681415927</v>
      </c>
      <c r="M1932" s="84">
        <f t="shared" si="123"/>
        <v>3486.1858407079644</v>
      </c>
      <c r="N1932" s="85" t="s">
        <v>1047</v>
      </c>
    </row>
    <row r="1933" spans="1:14">
      <c r="A1933" s="82">
        <v>43923</v>
      </c>
      <c r="C1933" t="s">
        <v>13</v>
      </c>
      <c r="D1933" t="s">
        <v>14</v>
      </c>
      <c r="E1933" t="s">
        <v>15</v>
      </c>
      <c r="F1933" t="s">
        <v>253</v>
      </c>
      <c r="G1933">
        <v>957</v>
      </c>
      <c r="H1933">
        <v>5.09</v>
      </c>
      <c r="I1933">
        <v>0.28000000000000003</v>
      </c>
      <c r="J1933">
        <f t="shared" si="120"/>
        <v>4.8099999999999996</v>
      </c>
      <c r="K1933" s="84">
        <f t="shared" si="121"/>
        <v>4603.17</v>
      </c>
      <c r="L1933" s="84">
        <f t="shared" si="122"/>
        <v>4.2566371681415927</v>
      </c>
      <c r="M1933" s="84">
        <f t="shared" si="123"/>
        <v>4073.6017699115041</v>
      </c>
      <c r="N1933" s="85" t="s">
        <v>1047</v>
      </c>
    </row>
    <row r="1934" spans="1:14">
      <c r="A1934" s="82">
        <v>43923</v>
      </c>
      <c r="C1934" t="s">
        <v>13</v>
      </c>
      <c r="D1934" t="s">
        <v>14</v>
      </c>
      <c r="E1934" t="s">
        <v>15</v>
      </c>
      <c r="F1934" t="s">
        <v>253</v>
      </c>
      <c r="G1934">
        <v>697</v>
      </c>
      <c r="H1934">
        <v>5.09</v>
      </c>
      <c r="I1934">
        <v>0.28000000000000003</v>
      </c>
      <c r="J1934">
        <f t="shared" si="120"/>
        <v>4.8099999999999996</v>
      </c>
      <c r="K1934" s="84">
        <f t="shared" si="121"/>
        <v>3352.5699999999997</v>
      </c>
      <c r="L1934" s="84">
        <f t="shared" si="122"/>
        <v>4.2566371681415927</v>
      </c>
      <c r="M1934" s="84">
        <f t="shared" si="123"/>
        <v>2966.8761061946902</v>
      </c>
      <c r="N1934" s="85" t="s">
        <v>1047</v>
      </c>
    </row>
    <row r="1935" spans="1:14">
      <c r="A1935" s="82">
        <v>43923</v>
      </c>
      <c r="C1935" t="s">
        <v>13</v>
      </c>
      <c r="D1935" t="s">
        <v>14</v>
      </c>
      <c r="E1935" t="s">
        <v>15</v>
      </c>
      <c r="F1935" t="s">
        <v>253</v>
      </c>
      <c r="G1935">
        <v>843</v>
      </c>
      <c r="H1935">
        <v>5.09</v>
      </c>
      <c r="I1935">
        <v>0.28000000000000003</v>
      </c>
      <c r="J1935">
        <f t="shared" si="120"/>
        <v>4.8099999999999996</v>
      </c>
      <c r="K1935" s="84">
        <f t="shared" si="121"/>
        <v>4054.8299999999995</v>
      </c>
      <c r="L1935" s="84">
        <f t="shared" si="122"/>
        <v>4.2566371681415927</v>
      </c>
      <c r="M1935" s="84">
        <f t="shared" si="123"/>
        <v>3588.3451327433627</v>
      </c>
      <c r="N1935" s="85" t="s">
        <v>1047</v>
      </c>
    </row>
    <row r="1936" spans="1:14">
      <c r="A1936" s="82">
        <v>43924</v>
      </c>
      <c r="C1936" t="s">
        <v>13</v>
      </c>
      <c r="D1936" t="s">
        <v>14</v>
      </c>
      <c r="E1936" t="s">
        <v>15</v>
      </c>
      <c r="F1936" t="s">
        <v>253</v>
      </c>
      <c r="G1936">
        <v>54</v>
      </c>
      <c r="H1936">
        <v>5.09</v>
      </c>
      <c r="I1936">
        <v>0.28000000000000003</v>
      </c>
      <c r="J1936">
        <f t="shared" si="120"/>
        <v>4.8099999999999996</v>
      </c>
      <c r="K1936" s="84">
        <f t="shared" si="121"/>
        <v>259.73999999999995</v>
      </c>
      <c r="L1936" s="84">
        <f t="shared" si="122"/>
        <v>4.2566371681415927</v>
      </c>
      <c r="M1936" s="84">
        <f t="shared" si="123"/>
        <v>229.85840707964601</v>
      </c>
      <c r="N1936" s="85" t="s">
        <v>1047</v>
      </c>
    </row>
    <row r="1937" spans="1:14">
      <c r="A1937" s="82">
        <v>43924</v>
      </c>
      <c r="C1937" t="s">
        <v>13</v>
      </c>
      <c r="D1937" t="s">
        <v>14</v>
      </c>
      <c r="E1937" t="s">
        <v>15</v>
      </c>
      <c r="F1937" t="s">
        <v>253</v>
      </c>
      <c r="G1937">
        <v>820</v>
      </c>
      <c r="H1937">
        <v>5.09</v>
      </c>
      <c r="I1937">
        <v>0.28000000000000003</v>
      </c>
      <c r="J1937">
        <f t="shared" si="120"/>
        <v>4.8099999999999996</v>
      </c>
      <c r="K1937" s="84">
        <f t="shared" si="121"/>
        <v>3944.2</v>
      </c>
      <c r="L1937" s="84">
        <f t="shared" si="122"/>
        <v>4.2566371681415927</v>
      </c>
      <c r="M1937" s="84">
        <f t="shared" si="123"/>
        <v>3490.4424778761058</v>
      </c>
      <c r="N1937" s="85" t="s">
        <v>1047</v>
      </c>
    </row>
    <row r="1938" spans="1:14">
      <c r="A1938" s="82">
        <v>43924</v>
      </c>
      <c r="C1938" t="s">
        <v>13</v>
      </c>
      <c r="D1938" t="s">
        <v>14</v>
      </c>
      <c r="E1938" t="s">
        <v>15</v>
      </c>
      <c r="F1938" t="s">
        <v>253</v>
      </c>
      <c r="G1938">
        <v>542</v>
      </c>
      <c r="H1938">
        <v>5.09</v>
      </c>
      <c r="I1938">
        <v>0.28000000000000003</v>
      </c>
      <c r="J1938">
        <f t="shared" si="120"/>
        <v>4.8099999999999996</v>
      </c>
      <c r="K1938" s="84">
        <f t="shared" si="121"/>
        <v>2607.02</v>
      </c>
      <c r="L1938" s="84">
        <f t="shared" si="122"/>
        <v>4.2566371681415927</v>
      </c>
      <c r="M1938" s="84">
        <f t="shared" si="123"/>
        <v>2307.0973451327432</v>
      </c>
      <c r="N1938" s="85" t="s">
        <v>1047</v>
      </c>
    </row>
    <row r="1939" spans="1:14">
      <c r="A1939" s="82">
        <v>43924</v>
      </c>
      <c r="C1939" t="s">
        <v>13</v>
      </c>
      <c r="D1939" t="s">
        <v>14</v>
      </c>
      <c r="E1939" t="s">
        <v>15</v>
      </c>
      <c r="F1939" t="s">
        <v>253</v>
      </c>
      <c r="G1939">
        <v>1232</v>
      </c>
      <c r="H1939">
        <v>5.09</v>
      </c>
      <c r="I1939">
        <v>0.28000000000000003</v>
      </c>
      <c r="J1939">
        <f t="shared" si="120"/>
        <v>4.8099999999999996</v>
      </c>
      <c r="K1939" s="84">
        <f t="shared" si="121"/>
        <v>5925.9199999999992</v>
      </c>
      <c r="L1939" s="84">
        <f t="shared" si="122"/>
        <v>4.2566371681415927</v>
      </c>
      <c r="M1939" s="84">
        <f t="shared" si="123"/>
        <v>5244.1769911504425</v>
      </c>
      <c r="N1939" s="85" t="s">
        <v>1047</v>
      </c>
    </row>
    <row r="1940" spans="1:14">
      <c r="A1940" s="82">
        <v>43924</v>
      </c>
      <c r="C1940" t="s">
        <v>13</v>
      </c>
      <c r="D1940" t="s">
        <v>14</v>
      </c>
      <c r="E1940" t="s">
        <v>15</v>
      </c>
      <c r="F1940" t="s">
        <v>253</v>
      </c>
      <c r="G1940">
        <v>1174</v>
      </c>
      <c r="H1940">
        <v>5.09</v>
      </c>
      <c r="I1940">
        <v>0.28000000000000003</v>
      </c>
      <c r="J1940">
        <f t="shared" si="120"/>
        <v>4.8099999999999996</v>
      </c>
      <c r="K1940" s="84">
        <f t="shared" si="121"/>
        <v>5646.94</v>
      </c>
      <c r="L1940" s="84">
        <f t="shared" si="122"/>
        <v>4.2566371681415927</v>
      </c>
      <c r="M1940" s="84">
        <f t="shared" si="123"/>
        <v>4997.2920353982299</v>
      </c>
      <c r="N1940" s="85" t="s">
        <v>1047</v>
      </c>
    </row>
    <row r="1941" spans="1:14">
      <c r="A1941" s="82">
        <v>43924</v>
      </c>
      <c r="C1941" t="s">
        <v>13</v>
      </c>
      <c r="D1941" t="s">
        <v>14</v>
      </c>
      <c r="E1941" t="s">
        <v>15</v>
      </c>
      <c r="F1941" t="s">
        <v>253</v>
      </c>
      <c r="G1941">
        <v>205</v>
      </c>
      <c r="H1941">
        <v>5.09</v>
      </c>
      <c r="I1941">
        <v>0.28000000000000003</v>
      </c>
      <c r="J1941">
        <f t="shared" si="120"/>
        <v>4.8099999999999996</v>
      </c>
      <c r="K1941" s="84">
        <f t="shared" si="121"/>
        <v>986.05</v>
      </c>
      <c r="L1941" s="84">
        <f t="shared" si="122"/>
        <v>4.2566371681415927</v>
      </c>
      <c r="M1941" s="84">
        <f t="shared" si="123"/>
        <v>872.61061946902646</v>
      </c>
      <c r="N1941" s="85" t="s">
        <v>1047</v>
      </c>
    </row>
    <row r="1942" spans="1:14">
      <c r="A1942" s="82">
        <v>43925</v>
      </c>
      <c r="C1942" t="s">
        <v>13</v>
      </c>
      <c r="D1942" t="s">
        <v>14</v>
      </c>
      <c r="E1942" t="s">
        <v>15</v>
      </c>
      <c r="F1942" t="s">
        <v>253</v>
      </c>
      <c r="G1942">
        <v>1642</v>
      </c>
      <c r="H1942">
        <v>5.09</v>
      </c>
      <c r="I1942">
        <v>0.28000000000000003</v>
      </c>
      <c r="J1942">
        <f t="shared" si="120"/>
        <v>4.8099999999999996</v>
      </c>
      <c r="K1942" s="84">
        <f t="shared" si="121"/>
        <v>7898.0199999999995</v>
      </c>
      <c r="L1942" s="84">
        <f t="shared" si="122"/>
        <v>4.2566371681415927</v>
      </c>
      <c r="M1942" s="84">
        <f t="shared" si="123"/>
        <v>6989.3982300884954</v>
      </c>
      <c r="N1942" s="85" t="s">
        <v>1047</v>
      </c>
    </row>
    <row r="1943" spans="1:14">
      <c r="A1943" s="82">
        <v>43925</v>
      </c>
      <c r="C1943" t="s">
        <v>13</v>
      </c>
      <c r="D1943" t="s">
        <v>14</v>
      </c>
      <c r="E1943" t="s">
        <v>15</v>
      </c>
      <c r="F1943" t="s">
        <v>253</v>
      </c>
      <c r="G1943">
        <v>29</v>
      </c>
      <c r="H1943">
        <v>5.09</v>
      </c>
      <c r="I1943">
        <v>0.28000000000000003</v>
      </c>
      <c r="J1943">
        <f t="shared" si="120"/>
        <v>4.8099999999999996</v>
      </c>
      <c r="K1943" s="84">
        <f t="shared" si="121"/>
        <v>139.48999999999998</v>
      </c>
      <c r="L1943" s="84">
        <f t="shared" si="122"/>
        <v>4.2566371681415927</v>
      </c>
      <c r="M1943" s="84">
        <f t="shared" si="123"/>
        <v>123.44247787610618</v>
      </c>
      <c r="N1943" s="85" t="s">
        <v>1047</v>
      </c>
    </row>
    <row r="1944" spans="1:14">
      <c r="A1944" s="82">
        <v>43925</v>
      </c>
      <c r="C1944" t="s">
        <v>13</v>
      </c>
      <c r="D1944" t="s">
        <v>14</v>
      </c>
      <c r="E1944" t="s">
        <v>15</v>
      </c>
      <c r="F1944" t="s">
        <v>253</v>
      </c>
      <c r="G1944">
        <v>941</v>
      </c>
      <c r="H1944">
        <v>5.09</v>
      </c>
      <c r="I1944">
        <v>0.28000000000000003</v>
      </c>
      <c r="J1944">
        <f t="shared" si="120"/>
        <v>4.8099999999999996</v>
      </c>
      <c r="K1944" s="84">
        <f t="shared" si="121"/>
        <v>4526.21</v>
      </c>
      <c r="L1944" s="84">
        <f t="shared" si="122"/>
        <v>4.2566371681415927</v>
      </c>
      <c r="M1944" s="84">
        <f t="shared" si="123"/>
        <v>4005.4955752212386</v>
      </c>
      <c r="N1944" s="85" t="s">
        <v>1047</v>
      </c>
    </row>
    <row r="1945" spans="1:14">
      <c r="A1945" s="82">
        <v>43925</v>
      </c>
      <c r="C1945" t="s">
        <v>13</v>
      </c>
      <c r="D1945" t="s">
        <v>14</v>
      </c>
      <c r="E1945" t="s">
        <v>15</v>
      </c>
      <c r="F1945" t="s">
        <v>253</v>
      </c>
      <c r="G1945">
        <v>429</v>
      </c>
      <c r="H1945">
        <v>5.09</v>
      </c>
      <c r="I1945">
        <v>0.28000000000000003</v>
      </c>
      <c r="J1945">
        <f t="shared" si="120"/>
        <v>4.8099999999999996</v>
      </c>
      <c r="K1945" s="84">
        <f t="shared" si="121"/>
        <v>2063.4899999999998</v>
      </c>
      <c r="L1945" s="84">
        <f t="shared" si="122"/>
        <v>4.2566371681415927</v>
      </c>
      <c r="M1945" s="84">
        <f t="shared" si="123"/>
        <v>1826.0973451327432</v>
      </c>
      <c r="N1945" s="85" t="s">
        <v>1047</v>
      </c>
    </row>
    <row r="1946" spans="1:14">
      <c r="A1946" s="82">
        <v>43926</v>
      </c>
      <c r="C1946" t="s">
        <v>13</v>
      </c>
      <c r="D1946" t="s">
        <v>14</v>
      </c>
      <c r="E1946" t="s">
        <v>15</v>
      </c>
      <c r="F1946" t="s">
        <v>253</v>
      </c>
      <c r="G1946">
        <v>530</v>
      </c>
      <c r="H1946">
        <v>5.09</v>
      </c>
      <c r="I1946">
        <v>0.28000000000000003</v>
      </c>
      <c r="J1946">
        <f t="shared" si="120"/>
        <v>4.8099999999999996</v>
      </c>
      <c r="K1946" s="84">
        <f t="shared" si="121"/>
        <v>2549.2999999999997</v>
      </c>
      <c r="L1946" s="84">
        <f t="shared" si="122"/>
        <v>4.2566371681415927</v>
      </c>
      <c r="M1946" s="84">
        <f t="shared" si="123"/>
        <v>2256.0176991150443</v>
      </c>
      <c r="N1946" s="85" t="s">
        <v>1047</v>
      </c>
    </row>
    <row r="1947" spans="1:14">
      <c r="A1947" s="82">
        <v>43926</v>
      </c>
      <c r="C1947" t="s">
        <v>13</v>
      </c>
      <c r="D1947" t="s">
        <v>14</v>
      </c>
      <c r="E1947" t="s">
        <v>15</v>
      </c>
      <c r="F1947" t="s">
        <v>253</v>
      </c>
      <c r="G1947">
        <v>1095</v>
      </c>
      <c r="H1947">
        <v>5.09</v>
      </c>
      <c r="I1947">
        <v>0.28000000000000003</v>
      </c>
      <c r="J1947">
        <f t="shared" si="120"/>
        <v>4.8099999999999996</v>
      </c>
      <c r="K1947" s="84">
        <f t="shared" si="121"/>
        <v>5266.95</v>
      </c>
      <c r="L1947" s="84">
        <f t="shared" si="122"/>
        <v>4.2566371681415927</v>
      </c>
      <c r="M1947" s="84">
        <f t="shared" si="123"/>
        <v>4661.0176991150438</v>
      </c>
      <c r="N1947" s="85" t="s">
        <v>1047</v>
      </c>
    </row>
    <row r="1948" spans="1:14">
      <c r="A1948" s="82">
        <v>43926</v>
      </c>
      <c r="C1948" t="s">
        <v>13</v>
      </c>
      <c r="D1948" t="s">
        <v>14</v>
      </c>
      <c r="E1948" t="s">
        <v>15</v>
      </c>
      <c r="F1948" t="s">
        <v>253</v>
      </c>
      <c r="G1948">
        <v>1070</v>
      </c>
      <c r="H1948">
        <v>5.09</v>
      </c>
      <c r="I1948">
        <v>0.28000000000000003</v>
      </c>
      <c r="J1948">
        <f t="shared" si="120"/>
        <v>4.8099999999999996</v>
      </c>
      <c r="K1948" s="84">
        <f t="shared" si="121"/>
        <v>5146.7</v>
      </c>
      <c r="L1948" s="84">
        <f t="shared" si="122"/>
        <v>4.2566371681415927</v>
      </c>
      <c r="M1948" s="84">
        <f t="shared" si="123"/>
        <v>4554.6017699115046</v>
      </c>
      <c r="N1948" s="85" t="s">
        <v>1047</v>
      </c>
    </row>
    <row r="1949" spans="1:14">
      <c r="A1949" s="82">
        <v>43926</v>
      </c>
      <c r="C1949" t="s">
        <v>13</v>
      </c>
      <c r="D1949" t="s">
        <v>14</v>
      </c>
      <c r="E1949" t="s">
        <v>15</v>
      </c>
      <c r="F1949" t="s">
        <v>253</v>
      </c>
      <c r="G1949">
        <v>536</v>
      </c>
      <c r="H1949">
        <v>5.09</v>
      </c>
      <c r="I1949">
        <v>0.28000000000000003</v>
      </c>
      <c r="J1949">
        <f t="shared" si="120"/>
        <v>4.8099999999999996</v>
      </c>
      <c r="K1949" s="84">
        <f t="shared" si="121"/>
        <v>2578.16</v>
      </c>
      <c r="L1949" s="84">
        <f t="shared" si="122"/>
        <v>4.2566371681415927</v>
      </c>
      <c r="M1949" s="84">
        <f t="shared" si="123"/>
        <v>2281.5575221238937</v>
      </c>
      <c r="N1949" s="85" t="s">
        <v>1047</v>
      </c>
    </row>
    <row r="1950" spans="1:14">
      <c r="A1950" s="82">
        <v>43926</v>
      </c>
      <c r="C1950" t="s">
        <v>13</v>
      </c>
      <c r="D1950" t="s">
        <v>14</v>
      </c>
      <c r="E1950" t="s">
        <v>15</v>
      </c>
      <c r="F1950" t="s">
        <v>253</v>
      </c>
      <c r="G1950">
        <v>274</v>
      </c>
      <c r="H1950">
        <v>5.09</v>
      </c>
      <c r="I1950">
        <v>0.28000000000000003</v>
      </c>
      <c r="J1950">
        <f t="shared" si="120"/>
        <v>4.8099999999999996</v>
      </c>
      <c r="K1950" s="84">
        <f t="shared" si="121"/>
        <v>1317.9399999999998</v>
      </c>
      <c r="L1950" s="84">
        <f t="shared" si="122"/>
        <v>4.2566371681415927</v>
      </c>
      <c r="M1950" s="84">
        <f t="shared" si="123"/>
        <v>1166.3185840707963</v>
      </c>
      <c r="N1950" s="85" t="s">
        <v>1047</v>
      </c>
    </row>
    <row r="1951" spans="1:14">
      <c r="A1951" s="82">
        <v>43927</v>
      </c>
      <c r="C1951" t="s">
        <v>13</v>
      </c>
      <c r="D1951" t="s">
        <v>14</v>
      </c>
      <c r="E1951" t="s">
        <v>15</v>
      </c>
      <c r="F1951" t="s">
        <v>253</v>
      </c>
      <c r="G1951">
        <v>1088</v>
      </c>
      <c r="H1951">
        <v>5.09</v>
      </c>
      <c r="I1951">
        <v>0.28000000000000003</v>
      </c>
      <c r="J1951">
        <f t="shared" si="120"/>
        <v>4.8099999999999996</v>
      </c>
      <c r="K1951" s="84">
        <f t="shared" si="121"/>
        <v>5233.28</v>
      </c>
      <c r="L1951" s="84">
        <f t="shared" si="122"/>
        <v>4.2566371681415927</v>
      </c>
      <c r="M1951" s="84">
        <f t="shared" si="123"/>
        <v>4631.2212389380529</v>
      </c>
      <c r="N1951" s="85" t="s">
        <v>1047</v>
      </c>
    </row>
    <row r="1952" spans="1:14">
      <c r="A1952" s="82">
        <v>43927</v>
      </c>
      <c r="C1952" t="s">
        <v>13</v>
      </c>
      <c r="D1952" t="s">
        <v>14</v>
      </c>
      <c r="E1952" t="s">
        <v>15</v>
      </c>
      <c r="F1952" t="s">
        <v>253</v>
      </c>
      <c r="G1952">
        <v>834</v>
      </c>
      <c r="H1952">
        <v>5.09</v>
      </c>
      <c r="I1952">
        <v>0.28000000000000003</v>
      </c>
      <c r="J1952">
        <f t="shared" si="120"/>
        <v>4.8099999999999996</v>
      </c>
      <c r="K1952" s="84">
        <f t="shared" si="121"/>
        <v>4011.5399999999995</v>
      </c>
      <c r="L1952" s="84">
        <f t="shared" si="122"/>
        <v>4.2566371681415927</v>
      </c>
      <c r="M1952" s="84">
        <f t="shared" si="123"/>
        <v>3550.035398230088</v>
      </c>
      <c r="N1952" s="85" t="s">
        <v>1047</v>
      </c>
    </row>
    <row r="1953" spans="1:14">
      <c r="A1953" s="82">
        <v>43927</v>
      </c>
      <c r="C1953" t="s">
        <v>13</v>
      </c>
      <c r="D1953" t="s">
        <v>14</v>
      </c>
      <c r="E1953" t="s">
        <v>15</v>
      </c>
      <c r="F1953" t="s">
        <v>253</v>
      </c>
      <c r="G1953">
        <v>635</v>
      </c>
      <c r="H1953">
        <v>5.09</v>
      </c>
      <c r="I1953">
        <v>0.28000000000000003</v>
      </c>
      <c r="J1953">
        <f t="shared" si="120"/>
        <v>4.8099999999999996</v>
      </c>
      <c r="K1953" s="84">
        <f t="shared" si="121"/>
        <v>3054.35</v>
      </c>
      <c r="L1953" s="84">
        <f t="shared" si="122"/>
        <v>4.2566371681415927</v>
      </c>
      <c r="M1953" s="84">
        <f t="shared" si="123"/>
        <v>2702.9646017699115</v>
      </c>
      <c r="N1953" s="85" t="s">
        <v>1047</v>
      </c>
    </row>
    <row r="1954" spans="1:14">
      <c r="A1954" s="82">
        <v>43927</v>
      </c>
      <c r="C1954" t="s">
        <v>13</v>
      </c>
      <c r="D1954" t="s">
        <v>14</v>
      </c>
      <c r="E1954" t="s">
        <v>15</v>
      </c>
      <c r="F1954" t="s">
        <v>253</v>
      </c>
      <c r="G1954">
        <v>539</v>
      </c>
      <c r="H1954">
        <v>5.09</v>
      </c>
      <c r="I1954">
        <v>0.28000000000000003</v>
      </c>
      <c r="J1954">
        <f t="shared" si="120"/>
        <v>4.8099999999999996</v>
      </c>
      <c r="K1954" s="84">
        <f t="shared" si="121"/>
        <v>2592.5899999999997</v>
      </c>
      <c r="L1954" s="84">
        <f t="shared" si="122"/>
        <v>4.2566371681415927</v>
      </c>
      <c r="M1954" s="84">
        <f t="shared" si="123"/>
        <v>2294.3274336283184</v>
      </c>
      <c r="N1954" s="85" t="s">
        <v>1047</v>
      </c>
    </row>
    <row r="1955" spans="1:14">
      <c r="A1955" s="82">
        <v>43928</v>
      </c>
      <c r="C1955" t="s">
        <v>13</v>
      </c>
      <c r="D1955" t="s">
        <v>14</v>
      </c>
      <c r="E1955" t="s">
        <v>15</v>
      </c>
      <c r="F1955" t="s">
        <v>253</v>
      </c>
      <c r="G1955">
        <v>655</v>
      </c>
      <c r="H1955">
        <v>5.09</v>
      </c>
      <c r="I1955">
        <v>0.28000000000000003</v>
      </c>
      <c r="J1955">
        <f t="shared" si="120"/>
        <v>4.8099999999999996</v>
      </c>
      <c r="K1955" s="84">
        <f t="shared" si="121"/>
        <v>3150.5499999999997</v>
      </c>
      <c r="L1955" s="84">
        <f t="shared" si="122"/>
        <v>4.2566371681415927</v>
      </c>
      <c r="M1955" s="84">
        <f t="shared" si="123"/>
        <v>2788.0973451327432</v>
      </c>
      <c r="N1955" s="85" t="s">
        <v>1047</v>
      </c>
    </row>
    <row r="1956" spans="1:14">
      <c r="A1956" s="82">
        <v>43928</v>
      </c>
      <c r="C1956" t="s">
        <v>13</v>
      </c>
      <c r="D1956" t="s">
        <v>14</v>
      </c>
      <c r="E1956" t="s">
        <v>15</v>
      </c>
      <c r="F1956" t="s">
        <v>253</v>
      </c>
      <c r="G1956">
        <v>471</v>
      </c>
      <c r="H1956">
        <v>5.09</v>
      </c>
      <c r="I1956">
        <v>0.28000000000000003</v>
      </c>
      <c r="J1956">
        <f t="shared" si="120"/>
        <v>4.8099999999999996</v>
      </c>
      <c r="K1956" s="84">
        <f t="shared" si="121"/>
        <v>2265.5099999999998</v>
      </c>
      <c r="L1956" s="84">
        <f t="shared" si="122"/>
        <v>4.2566371681415927</v>
      </c>
      <c r="M1956" s="84">
        <f t="shared" si="123"/>
        <v>2004.8761061946902</v>
      </c>
      <c r="N1956" s="85" t="s">
        <v>1047</v>
      </c>
    </row>
    <row r="1957" spans="1:14">
      <c r="A1957" s="82">
        <v>43928</v>
      </c>
      <c r="C1957" t="s">
        <v>13</v>
      </c>
      <c r="D1957" t="s">
        <v>14</v>
      </c>
      <c r="E1957" t="s">
        <v>15</v>
      </c>
      <c r="F1957" t="s">
        <v>253</v>
      </c>
      <c r="G1957">
        <v>216</v>
      </c>
      <c r="H1957">
        <v>5.09</v>
      </c>
      <c r="I1957">
        <v>0.28000000000000003</v>
      </c>
      <c r="J1957">
        <f t="shared" si="120"/>
        <v>4.8099999999999996</v>
      </c>
      <c r="K1957" s="84">
        <f t="shared" si="121"/>
        <v>1038.9599999999998</v>
      </c>
      <c r="L1957" s="84">
        <f t="shared" si="122"/>
        <v>4.2566371681415927</v>
      </c>
      <c r="M1957" s="84">
        <f t="shared" si="123"/>
        <v>919.43362831858406</v>
      </c>
      <c r="N1957" s="85" t="s">
        <v>1047</v>
      </c>
    </row>
    <row r="1958" spans="1:14">
      <c r="A1958" s="82">
        <v>43928</v>
      </c>
      <c r="C1958" t="s">
        <v>13</v>
      </c>
      <c r="D1958" t="s">
        <v>14</v>
      </c>
      <c r="E1958" t="s">
        <v>15</v>
      </c>
      <c r="F1958" t="s">
        <v>253</v>
      </c>
      <c r="G1958">
        <v>129</v>
      </c>
      <c r="H1958">
        <v>5.09</v>
      </c>
      <c r="I1958">
        <v>0.28000000000000003</v>
      </c>
      <c r="J1958">
        <f t="shared" si="120"/>
        <v>4.8099999999999996</v>
      </c>
      <c r="K1958" s="84">
        <f t="shared" si="121"/>
        <v>620.4899999999999</v>
      </c>
      <c r="L1958" s="84">
        <f t="shared" si="122"/>
        <v>4.2566371681415927</v>
      </c>
      <c r="M1958" s="84">
        <f t="shared" si="123"/>
        <v>549.1061946902654</v>
      </c>
      <c r="N1958" s="85" t="s">
        <v>1047</v>
      </c>
    </row>
    <row r="1959" spans="1:14">
      <c r="A1959" s="82">
        <v>43928</v>
      </c>
      <c r="C1959" t="s">
        <v>13</v>
      </c>
      <c r="D1959" t="s">
        <v>14</v>
      </c>
      <c r="E1959" t="s">
        <v>15</v>
      </c>
      <c r="F1959" t="s">
        <v>253</v>
      </c>
      <c r="G1959">
        <v>912</v>
      </c>
      <c r="H1959">
        <v>5.09</v>
      </c>
      <c r="I1959">
        <v>0.28000000000000003</v>
      </c>
      <c r="J1959">
        <f t="shared" si="120"/>
        <v>4.8099999999999996</v>
      </c>
      <c r="K1959" s="84">
        <f t="shared" si="121"/>
        <v>4386.7199999999993</v>
      </c>
      <c r="L1959" s="84">
        <f t="shared" si="122"/>
        <v>4.2566371681415927</v>
      </c>
      <c r="M1959" s="84">
        <f t="shared" si="123"/>
        <v>3882.0530973451323</v>
      </c>
      <c r="N1959" s="85" t="s">
        <v>1047</v>
      </c>
    </row>
    <row r="1960" spans="1:14">
      <c r="A1960" s="82">
        <v>43928</v>
      </c>
      <c r="C1960" t="s">
        <v>13</v>
      </c>
      <c r="D1960" t="s">
        <v>14</v>
      </c>
      <c r="E1960" t="s">
        <v>15</v>
      </c>
      <c r="F1960" t="s">
        <v>253</v>
      </c>
      <c r="G1960">
        <v>474</v>
      </c>
      <c r="H1960">
        <v>5.09</v>
      </c>
      <c r="I1960">
        <v>0.28000000000000003</v>
      </c>
      <c r="J1960">
        <f t="shared" si="120"/>
        <v>4.8099999999999996</v>
      </c>
      <c r="K1960" s="84">
        <f t="shared" si="121"/>
        <v>2279.9399999999996</v>
      </c>
      <c r="L1960" s="84">
        <f t="shared" si="122"/>
        <v>4.2566371681415927</v>
      </c>
      <c r="M1960" s="84">
        <f t="shared" si="123"/>
        <v>2017.646017699115</v>
      </c>
      <c r="N1960" s="85" t="s">
        <v>1047</v>
      </c>
    </row>
    <row r="1961" spans="1:14">
      <c r="A1961" s="82">
        <v>43928</v>
      </c>
      <c r="C1961" t="s">
        <v>13</v>
      </c>
      <c r="D1961" t="s">
        <v>14</v>
      </c>
      <c r="E1961" t="s">
        <v>15</v>
      </c>
      <c r="F1961" t="s">
        <v>253</v>
      </c>
      <c r="G1961">
        <v>953</v>
      </c>
      <c r="H1961">
        <v>5.09</v>
      </c>
      <c r="I1961">
        <v>0.28000000000000003</v>
      </c>
      <c r="J1961">
        <f t="shared" si="120"/>
        <v>4.8099999999999996</v>
      </c>
      <c r="K1961" s="84">
        <f t="shared" si="121"/>
        <v>4583.9299999999994</v>
      </c>
      <c r="L1961" s="84">
        <f t="shared" si="122"/>
        <v>4.2566371681415927</v>
      </c>
      <c r="M1961" s="84">
        <f t="shared" si="123"/>
        <v>4056.575221238938</v>
      </c>
      <c r="N1961" s="85" t="s">
        <v>1047</v>
      </c>
    </row>
    <row r="1962" spans="1:14">
      <c r="A1962" s="82">
        <v>43929</v>
      </c>
      <c r="C1962" t="s">
        <v>13</v>
      </c>
      <c r="D1962" t="s">
        <v>14</v>
      </c>
      <c r="E1962" t="s">
        <v>15</v>
      </c>
      <c r="F1962" t="s">
        <v>253</v>
      </c>
      <c r="G1962">
        <v>926</v>
      </c>
      <c r="H1962">
        <v>5.09</v>
      </c>
      <c r="I1962">
        <v>0.28000000000000003</v>
      </c>
      <c r="J1962">
        <f t="shared" si="120"/>
        <v>4.8099999999999996</v>
      </c>
      <c r="K1962" s="84">
        <f t="shared" si="121"/>
        <v>4454.0599999999995</v>
      </c>
      <c r="L1962" s="84">
        <f t="shared" si="122"/>
        <v>4.2566371681415927</v>
      </c>
      <c r="M1962" s="84">
        <f t="shared" si="123"/>
        <v>3941.646017699115</v>
      </c>
      <c r="N1962" s="85" t="s">
        <v>1047</v>
      </c>
    </row>
    <row r="1963" spans="1:14">
      <c r="A1963" s="82">
        <v>43929</v>
      </c>
      <c r="C1963" t="s">
        <v>13</v>
      </c>
      <c r="D1963" t="s">
        <v>14</v>
      </c>
      <c r="E1963" t="s">
        <v>15</v>
      </c>
      <c r="F1963" t="s">
        <v>253</v>
      </c>
      <c r="G1963">
        <v>365</v>
      </c>
      <c r="H1963">
        <v>5.09</v>
      </c>
      <c r="I1963">
        <v>0.28000000000000003</v>
      </c>
      <c r="J1963">
        <f t="shared" si="120"/>
        <v>4.8099999999999996</v>
      </c>
      <c r="K1963" s="84">
        <f t="shared" si="121"/>
        <v>1755.6499999999999</v>
      </c>
      <c r="L1963" s="84">
        <f t="shared" si="122"/>
        <v>4.2566371681415927</v>
      </c>
      <c r="M1963" s="84">
        <f t="shared" si="123"/>
        <v>1553.6725663716813</v>
      </c>
      <c r="N1963" s="85" t="s">
        <v>1047</v>
      </c>
    </row>
    <row r="1964" spans="1:14">
      <c r="A1964" s="82">
        <v>43929</v>
      </c>
      <c r="C1964" t="s">
        <v>13</v>
      </c>
      <c r="D1964" t="s">
        <v>14</v>
      </c>
      <c r="E1964" t="s">
        <v>15</v>
      </c>
      <c r="F1964" t="s">
        <v>253</v>
      </c>
      <c r="G1964">
        <v>1150</v>
      </c>
      <c r="H1964">
        <v>5.09</v>
      </c>
      <c r="I1964">
        <v>0.28000000000000003</v>
      </c>
      <c r="J1964">
        <f t="shared" si="120"/>
        <v>4.8099999999999996</v>
      </c>
      <c r="K1964" s="84">
        <f t="shared" si="121"/>
        <v>5531.5</v>
      </c>
      <c r="L1964" s="84">
        <f t="shared" si="122"/>
        <v>4.2566371681415927</v>
      </c>
      <c r="M1964" s="84">
        <f t="shared" si="123"/>
        <v>4895.1327433628312</v>
      </c>
      <c r="N1964" s="85" t="s">
        <v>1047</v>
      </c>
    </row>
    <row r="1965" spans="1:14">
      <c r="A1965" s="82">
        <v>43929</v>
      </c>
      <c r="C1965" t="s">
        <v>13</v>
      </c>
      <c r="D1965" t="s">
        <v>14</v>
      </c>
      <c r="E1965" t="s">
        <v>15</v>
      </c>
      <c r="F1965" t="s">
        <v>253</v>
      </c>
      <c r="G1965">
        <v>630</v>
      </c>
      <c r="H1965">
        <v>5.09</v>
      </c>
      <c r="I1965">
        <v>0.28000000000000003</v>
      </c>
      <c r="J1965">
        <f t="shared" si="120"/>
        <v>4.8099999999999996</v>
      </c>
      <c r="K1965" s="84">
        <f t="shared" si="121"/>
        <v>3030.2999999999997</v>
      </c>
      <c r="L1965" s="84">
        <f t="shared" si="122"/>
        <v>4.2566371681415927</v>
      </c>
      <c r="M1965" s="84">
        <f t="shared" si="123"/>
        <v>2681.6814159292035</v>
      </c>
      <c r="N1965" s="85" t="s">
        <v>1047</v>
      </c>
    </row>
    <row r="1966" spans="1:14">
      <c r="A1966" s="82">
        <v>43930</v>
      </c>
      <c r="C1966" t="s">
        <v>13</v>
      </c>
      <c r="D1966" t="s">
        <v>14</v>
      </c>
      <c r="E1966" t="s">
        <v>15</v>
      </c>
      <c r="F1966" t="s">
        <v>253</v>
      </c>
      <c r="G1966">
        <v>1103</v>
      </c>
      <c r="H1966">
        <v>5.09</v>
      </c>
      <c r="I1966">
        <v>0.28000000000000003</v>
      </c>
      <c r="J1966">
        <f t="shared" si="120"/>
        <v>4.8099999999999996</v>
      </c>
      <c r="K1966" s="84">
        <f t="shared" si="121"/>
        <v>5305.4299999999994</v>
      </c>
      <c r="L1966" s="84">
        <f t="shared" si="122"/>
        <v>4.2566371681415927</v>
      </c>
      <c r="M1966" s="84">
        <f t="shared" si="123"/>
        <v>4695.070796460177</v>
      </c>
      <c r="N1966" s="85" t="s">
        <v>1047</v>
      </c>
    </row>
    <row r="1967" spans="1:14">
      <c r="A1967" s="82">
        <v>43930</v>
      </c>
      <c r="C1967" t="s">
        <v>13</v>
      </c>
      <c r="D1967" t="s">
        <v>14</v>
      </c>
      <c r="E1967" t="s">
        <v>15</v>
      </c>
      <c r="F1967" t="s">
        <v>253</v>
      </c>
      <c r="G1967">
        <v>406</v>
      </c>
      <c r="H1967">
        <v>5.09</v>
      </c>
      <c r="I1967">
        <v>0.28000000000000003</v>
      </c>
      <c r="J1967">
        <f t="shared" si="120"/>
        <v>4.8099999999999996</v>
      </c>
      <c r="K1967" s="84">
        <f t="shared" si="121"/>
        <v>1952.86</v>
      </c>
      <c r="L1967" s="84">
        <f t="shared" si="122"/>
        <v>4.2566371681415927</v>
      </c>
      <c r="M1967" s="84">
        <f t="shared" si="123"/>
        <v>1728.1946902654865</v>
      </c>
      <c r="N1967" s="85" t="s">
        <v>1047</v>
      </c>
    </row>
    <row r="1968" spans="1:14">
      <c r="A1968" s="82">
        <v>43930</v>
      </c>
      <c r="C1968" t="s">
        <v>13</v>
      </c>
      <c r="D1968" t="s">
        <v>14</v>
      </c>
      <c r="E1968" t="s">
        <v>15</v>
      </c>
      <c r="F1968" t="s">
        <v>253</v>
      </c>
      <c r="G1968">
        <v>224</v>
      </c>
      <c r="H1968">
        <v>5.09</v>
      </c>
      <c r="I1968">
        <v>0.28000000000000003</v>
      </c>
      <c r="J1968">
        <f t="shared" si="120"/>
        <v>4.8099999999999996</v>
      </c>
      <c r="K1968" s="84">
        <f t="shared" si="121"/>
        <v>1077.4399999999998</v>
      </c>
      <c r="L1968" s="84">
        <f t="shared" si="122"/>
        <v>4.2566371681415927</v>
      </c>
      <c r="M1968" s="84">
        <f t="shared" si="123"/>
        <v>953.4867256637167</v>
      </c>
      <c r="N1968" s="85" t="s">
        <v>1047</v>
      </c>
    </row>
    <row r="1969" spans="1:14">
      <c r="A1969" s="82">
        <v>43931</v>
      </c>
      <c r="C1969" t="s">
        <v>13</v>
      </c>
      <c r="D1969" t="s">
        <v>14</v>
      </c>
      <c r="E1969" t="s">
        <v>15</v>
      </c>
      <c r="F1969" t="s">
        <v>253</v>
      </c>
      <c r="G1969">
        <v>719</v>
      </c>
      <c r="H1969">
        <v>5.09</v>
      </c>
      <c r="I1969">
        <v>0.28000000000000003</v>
      </c>
      <c r="J1969">
        <f t="shared" si="120"/>
        <v>4.8099999999999996</v>
      </c>
      <c r="K1969" s="84">
        <f t="shared" si="121"/>
        <v>3458.39</v>
      </c>
      <c r="L1969" s="84">
        <f t="shared" si="122"/>
        <v>4.2566371681415927</v>
      </c>
      <c r="M1969" s="84">
        <f t="shared" si="123"/>
        <v>3060.5221238938052</v>
      </c>
      <c r="N1969" s="85" t="s">
        <v>1047</v>
      </c>
    </row>
    <row r="1970" spans="1:14">
      <c r="A1970" s="82">
        <v>43931</v>
      </c>
      <c r="C1970" t="s">
        <v>13</v>
      </c>
      <c r="D1970" t="s">
        <v>14</v>
      </c>
      <c r="E1970" t="s">
        <v>15</v>
      </c>
      <c r="F1970" t="s">
        <v>253</v>
      </c>
      <c r="G1970">
        <v>375</v>
      </c>
      <c r="H1970">
        <v>5.09</v>
      </c>
      <c r="I1970">
        <v>0.28000000000000003</v>
      </c>
      <c r="J1970">
        <f t="shared" si="120"/>
        <v>4.8099999999999996</v>
      </c>
      <c r="K1970" s="84">
        <f t="shared" si="121"/>
        <v>1803.7499999999998</v>
      </c>
      <c r="L1970" s="84">
        <f t="shared" si="122"/>
        <v>4.2566371681415927</v>
      </c>
      <c r="M1970" s="84">
        <f t="shared" si="123"/>
        <v>1596.2389380530972</v>
      </c>
      <c r="N1970" s="85" t="s">
        <v>1047</v>
      </c>
    </row>
    <row r="1971" spans="1:14">
      <c r="A1971" s="82">
        <v>43932</v>
      </c>
      <c r="C1971" t="s">
        <v>13</v>
      </c>
      <c r="D1971" t="s">
        <v>14</v>
      </c>
      <c r="E1971" t="s">
        <v>15</v>
      </c>
      <c r="F1971" t="s">
        <v>253</v>
      </c>
      <c r="G1971">
        <v>534</v>
      </c>
      <c r="H1971">
        <v>5.09</v>
      </c>
      <c r="I1971">
        <v>0.28000000000000003</v>
      </c>
      <c r="J1971">
        <f t="shared" si="120"/>
        <v>4.8099999999999996</v>
      </c>
      <c r="K1971" s="84">
        <f t="shared" si="121"/>
        <v>2568.54</v>
      </c>
      <c r="L1971" s="84">
        <f t="shared" si="122"/>
        <v>4.2566371681415927</v>
      </c>
      <c r="M1971" s="84">
        <f t="shared" si="123"/>
        <v>2273.0442477876104</v>
      </c>
      <c r="N1971" s="85" t="s">
        <v>1047</v>
      </c>
    </row>
    <row r="1972" spans="1:14">
      <c r="A1972" s="82">
        <v>43932</v>
      </c>
      <c r="C1972" t="s">
        <v>13</v>
      </c>
      <c r="D1972" t="s">
        <v>14</v>
      </c>
      <c r="E1972" t="s">
        <v>15</v>
      </c>
      <c r="F1972" t="s">
        <v>253</v>
      </c>
      <c r="G1972">
        <v>1058</v>
      </c>
      <c r="H1972">
        <v>5.09</v>
      </c>
      <c r="I1972">
        <v>0.28000000000000003</v>
      </c>
      <c r="J1972">
        <f t="shared" si="120"/>
        <v>4.8099999999999996</v>
      </c>
      <c r="K1972" s="84">
        <f t="shared" si="121"/>
        <v>5088.9799999999996</v>
      </c>
      <c r="L1972" s="84">
        <f t="shared" si="122"/>
        <v>4.2566371681415927</v>
      </c>
      <c r="M1972" s="84">
        <f t="shared" si="123"/>
        <v>4503.5221238938047</v>
      </c>
      <c r="N1972" s="85" t="s">
        <v>1047</v>
      </c>
    </row>
    <row r="1973" spans="1:14">
      <c r="A1973" s="82">
        <v>43932</v>
      </c>
      <c r="C1973" t="s">
        <v>13</v>
      </c>
      <c r="D1973" t="s">
        <v>14</v>
      </c>
      <c r="E1973" t="s">
        <v>15</v>
      </c>
      <c r="F1973" t="s">
        <v>253</v>
      </c>
      <c r="G1973">
        <v>825</v>
      </c>
      <c r="H1973">
        <v>5.09</v>
      </c>
      <c r="I1973">
        <v>0.28000000000000003</v>
      </c>
      <c r="J1973">
        <f t="shared" si="120"/>
        <v>4.8099999999999996</v>
      </c>
      <c r="K1973" s="84">
        <f t="shared" si="121"/>
        <v>3968.2499999999995</v>
      </c>
      <c r="L1973" s="84">
        <f t="shared" si="122"/>
        <v>4.2566371681415927</v>
      </c>
      <c r="M1973" s="84">
        <f t="shared" si="123"/>
        <v>3511.7256637168139</v>
      </c>
      <c r="N1973" s="85" t="s">
        <v>1047</v>
      </c>
    </row>
    <row r="1974" spans="1:14">
      <c r="A1974" s="82">
        <v>43932</v>
      </c>
      <c r="C1974" t="s">
        <v>13</v>
      </c>
      <c r="D1974" t="s">
        <v>14</v>
      </c>
      <c r="E1974" t="s">
        <v>15</v>
      </c>
      <c r="F1974" t="s">
        <v>253</v>
      </c>
      <c r="G1974">
        <v>673</v>
      </c>
      <c r="H1974">
        <v>5.09</v>
      </c>
      <c r="I1974">
        <v>0.28000000000000003</v>
      </c>
      <c r="J1974">
        <f t="shared" si="120"/>
        <v>4.8099999999999996</v>
      </c>
      <c r="K1974" s="84">
        <f t="shared" si="121"/>
        <v>3237.1299999999997</v>
      </c>
      <c r="L1974" s="84">
        <f t="shared" si="122"/>
        <v>4.2566371681415927</v>
      </c>
      <c r="M1974" s="84">
        <f t="shared" si="123"/>
        <v>2864.716814159292</v>
      </c>
      <c r="N1974" s="85" t="s">
        <v>1047</v>
      </c>
    </row>
    <row r="1975" spans="1:14">
      <c r="A1975" s="82">
        <v>43932</v>
      </c>
      <c r="C1975" t="s">
        <v>13</v>
      </c>
      <c r="D1975" t="s">
        <v>14</v>
      </c>
      <c r="E1975" t="s">
        <v>15</v>
      </c>
      <c r="F1975" t="s">
        <v>253</v>
      </c>
      <c r="G1975">
        <v>159</v>
      </c>
      <c r="H1975">
        <v>5.09</v>
      </c>
      <c r="I1975">
        <v>0.28000000000000003</v>
      </c>
      <c r="J1975">
        <f t="shared" si="120"/>
        <v>4.8099999999999996</v>
      </c>
      <c r="K1975" s="84">
        <f t="shared" si="121"/>
        <v>764.79</v>
      </c>
      <c r="L1975" s="84">
        <f t="shared" si="122"/>
        <v>4.2566371681415927</v>
      </c>
      <c r="M1975" s="84">
        <f t="shared" si="123"/>
        <v>676.80530973451323</v>
      </c>
      <c r="N1975" s="85" t="s">
        <v>1047</v>
      </c>
    </row>
    <row r="1976" spans="1:14">
      <c r="A1976" s="82">
        <v>43932</v>
      </c>
      <c r="C1976" t="s">
        <v>13</v>
      </c>
      <c r="D1976" t="s">
        <v>14</v>
      </c>
      <c r="E1976" t="s">
        <v>15</v>
      </c>
      <c r="F1976" t="s">
        <v>253</v>
      </c>
      <c r="G1976">
        <v>475</v>
      </c>
      <c r="H1976">
        <v>5.09</v>
      </c>
      <c r="I1976">
        <v>0.28000000000000003</v>
      </c>
      <c r="J1976">
        <f t="shared" si="120"/>
        <v>4.8099999999999996</v>
      </c>
      <c r="K1976" s="84">
        <f t="shared" si="121"/>
        <v>2284.75</v>
      </c>
      <c r="L1976" s="84">
        <f t="shared" si="122"/>
        <v>4.2566371681415927</v>
      </c>
      <c r="M1976" s="84">
        <f t="shared" si="123"/>
        <v>2021.9026548672566</v>
      </c>
      <c r="N1976" s="85" t="s">
        <v>1047</v>
      </c>
    </row>
    <row r="1977" spans="1:14">
      <c r="A1977" s="82">
        <v>43933</v>
      </c>
      <c r="C1977" t="s">
        <v>13</v>
      </c>
      <c r="D1977" t="s">
        <v>14</v>
      </c>
      <c r="E1977" t="s">
        <v>15</v>
      </c>
      <c r="F1977" t="s">
        <v>253</v>
      </c>
      <c r="G1977">
        <v>1642</v>
      </c>
      <c r="H1977">
        <v>5.09</v>
      </c>
      <c r="I1977">
        <v>0.28000000000000003</v>
      </c>
      <c r="J1977">
        <f t="shared" si="120"/>
        <v>4.8099999999999996</v>
      </c>
      <c r="K1977" s="84">
        <f t="shared" si="121"/>
        <v>7898.0199999999995</v>
      </c>
      <c r="L1977" s="84">
        <f t="shared" si="122"/>
        <v>4.2566371681415927</v>
      </c>
      <c r="M1977" s="84">
        <f t="shared" si="123"/>
        <v>6989.3982300884954</v>
      </c>
      <c r="N1977" s="85" t="s">
        <v>1047</v>
      </c>
    </row>
    <row r="1978" spans="1:14">
      <c r="A1978" s="82">
        <v>43933</v>
      </c>
      <c r="C1978" t="s">
        <v>13</v>
      </c>
      <c r="D1978" t="s">
        <v>14</v>
      </c>
      <c r="E1978" t="s">
        <v>15</v>
      </c>
      <c r="F1978" t="s">
        <v>253</v>
      </c>
      <c r="G1978">
        <v>618</v>
      </c>
      <c r="H1978">
        <v>5.09</v>
      </c>
      <c r="I1978">
        <v>0.28000000000000003</v>
      </c>
      <c r="J1978">
        <f t="shared" si="120"/>
        <v>4.8099999999999996</v>
      </c>
      <c r="K1978" s="84">
        <f t="shared" si="121"/>
        <v>2972.58</v>
      </c>
      <c r="L1978" s="84">
        <f t="shared" si="122"/>
        <v>4.2566371681415927</v>
      </c>
      <c r="M1978" s="84">
        <f t="shared" si="123"/>
        <v>2630.6017699115041</v>
      </c>
      <c r="N1978" s="85" t="s">
        <v>1047</v>
      </c>
    </row>
    <row r="1979" spans="1:14">
      <c r="A1979" s="82">
        <v>43933</v>
      </c>
      <c r="C1979" t="s">
        <v>13</v>
      </c>
      <c r="D1979" t="s">
        <v>14</v>
      </c>
      <c r="E1979" t="s">
        <v>15</v>
      </c>
      <c r="F1979" t="s">
        <v>253</v>
      </c>
      <c r="G1979">
        <v>375</v>
      </c>
      <c r="H1979">
        <v>5.09</v>
      </c>
      <c r="I1979">
        <v>0.28000000000000003</v>
      </c>
      <c r="J1979">
        <f t="shared" si="120"/>
        <v>4.8099999999999996</v>
      </c>
      <c r="K1979" s="84">
        <f t="shared" si="121"/>
        <v>1803.7499999999998</v>
      </c>
      <c r="L1979" s="84">
        <f t="shared" si="122"/>
        <v>4.2566371681415927</v>
      </c>
      <c r="M1979" s="84">
        <f t="shared" si="123"/>
        <v>1596.2389380530972</v>
      </c>
      <c r="N1979" s="85" t="s">
        <v>1047</v>
      </c>
    </row>
    <row r="1980" spans="1:14">
      <c r="A1980" s="82">
        <v>43933</v>
      </c>
      <c r="C1980" t="s">
        <v>13</v>
      </c>
      <c r="D1980" t="s">
        <v>14</v>
      </c>
      <c r="E1980" t="s">
        <v>15</v>
      </c>
      <c r="F1980" t="s">
        <v>253</v>
      </c>
      <c r="G1980">
        <v>262</v>
      </c>
      <c r="H1980">
        <v>5.09</v>
      </c>
      <c r="I1980">
        <v>0.28000000000000003</v>
      </c>
      <c r="J1980">
        <f t="shared" si="120"/>
        <v>4.8099999999999996</v>
      </c>
      <c r="K1980" s="84">
        <f t="shared" si="121"/>
        <v>1260.2199999999998</v>
      </c>
      <c r="L1980" s="84">
        <f t="shared" si="122"/>
        <v>4.2566371681415927</v>
      </c>
      <c r="M1980" s="84">
        <f t="shared" si="123"/>
        <v>1115.2389380530972</v>
      </c>
      <c r="N1980" s="85" t="s">
        <v>1047</v>
      </c>
    </row>
    <row r="1981" spans="1:14">
      <c r="A1981" s="82">
        <v>43933</v>
      </c>
      <c r="C1981" t="s">
        <v>13</v>
      </c>
      <c r="D1981" t="s">
        <v>14</v>
      </c>
      <c r="E1981" t="s">
        <v>15</v>
      </c>
      <c r="F1981" t="s">
        <v>253</v>
      </c>
      <c r="G1981">
        <v>631</v>
      </c>
      <c r="H1981">
        <v>5.09</v>
      </c>
      <c r="I1981">
        <v>0.28000000000000003</v>
      </c>
      <c r="J1981">
        <f t="shared" si="120"/>
        <v>4.8099999999999996</v>
      </c>
      <c r="K1981" s="84">
        <f t="shared" si="121"/>
        <v>3035.1099999999997</v>
      </c>
      <c r="L1981" s="84">
        <f t="shared" si="122"/>
        <v>4.2566371681415927</v>
      </c>
      <c r="M1981" s="84">
        <f t="shared" si="123"/>
        <v>2685.9380530973449</v>
      </c>
      <c r="N1981" s="85" t="s">
        <v>1047</v>
      </c>
    </row>
    <row r="1982" spans="1:14">
      <c r="A1982" s="82">
        <v>43933</v>
      </c>
      <c r="C1982" t="s">
        <v>13</v>
      </c>
      <c r="D1982" t="s">
        <v>14</v>
      </c>
      <c r="E1982" t="s">
        <v>15</v>
      </c>
      <c r="F1982" t="s">
        <v>253</v>
      </c>
      <c r="G1982">
        <v>302</v>
      </c>
      <c r="H1982">
        <v>5.09</v>
      </c>
      <c r="I1982">
        <v>0.28000000000000003</v>
      </c>
      <c r="J1982">
        <f t="shared" si="120"/>
        <v>4.8099999999999996</v>
      </c>
      <c r="K1982" s="84">
        <f t="shared" si="121"/>
        <v>1452.62</v>
      </c>
      <c r="L1982" s="84">
        <f t="shared" si="122"/>
        <v>4.2566371681415927</v>
      </c>
      <c r="M1982" s="84">
        <f t="shared" si="123"/>
        <v>1285.5044247787609</v>
      </c>
      <c r="N1982" s="85" t="s">
        <v>1047</v>
      </c>
    </row>
    <row r="1983" spans="1:14">
      <c r="A1983" s="82">
        <v>43934</v>
      </c>
      <c r="C1983" t="s">
        <v>13</v>
      </c>
      <c r="D1983" t="s">
        <v>14</v>
      </c>
      <c r="E1983" t="s">
        <v>15</v>
      </c>
      <c r="F1983" t="s">
        <v>253</v>
      </c>
      <c r="G1983">
        <v>279</v>
      </c>
      <c r="H1983">
        <v>5.09</v>
      </c>
      <c r="I1983">
        <v>0.28000000000000003</v>
      </c>
      <c r="J1983">
        <f t="shared" si="120"/>
        <v>4.8099999999999996</v>
      </c>
      <c r="K1983" s="84">
        <f t="shared" si="121"/>
        <v>1341.9899999999998</v>
      </c>
      <c r="L1983" s="84">
        <f t="shared" si="122"/>
        <v>4.2566371681415927</v>
      </c>
      <c r="M1983" s="84">
        <f t="shared" si="123"/>
        <v>1187.6017699115043</v>
      </c>
      <c r="N1983" s="85" t="s">
        <v>1047</v>
      </c>
    </row>
    <row r="1984" spans="1:14">
      <c r="A1984" s="82">
        <v>43934</v>
      </c>
      <c r="C1984" t="s">
        <v>13</v>
      </c>
      <c r="D1984" t="s">
        <v>14</v>
      </c>
      <c r="E1984" t="s">
        <v>15</v>
      </c>
      <c r="F1984" t="s">
        <v>253</v>
      </c>
      <c r="G1984">
        <v>906</v>
      </c>
      <c r="H1984">
        <v>5.09</v>
      </c>
      <c r="I1984">
        <v>0.28000000000000003</v>
      </c>
      <c r="J1984">
        <f t="shared" si="120"/>
        <v>4.8099999999999996</v>
      </c>
      <c r="K1984" s="84">
        <f t="shared" si="121"/>
        <v>4357.8599999999997</v>
      </c>
      <c r="L1984" s="84">
        <f t="shared" si="122"/>
        <v>4.2566371681415927</v>
      </c>
      <c r="M1984" s="84">
        <f t="shared" si="123"/>
        <v>3856.5132743362828</v>
      </c>
      <c r="N1984" s="85" t="s">
        <v>1047</v>
      </c>
    </row>
    <row r="1985" spans="1:14">
      <c r="A1985" s="82">
        <v>43934</v>
      </c>
      <c r="C1985" t="s">
        <v>13</v>
      </c>
      <c r="D1985" t="s">
        <v>14</v>
      </c>
      <c r="E1985" t="s">
        <v>15</v>
      </c>
      <c r="F1985" t="s">
        <v>253</v>
      </c>
      <c r="G1985">
        <v>1144</v>
      </c>
      <c r="H1985">
        <v>5.09</v>
      </c>
      <c r="I1985">
        <v>0.28000000000000003</v>
      </c>
      <c r="J1985">
        <f t="shared" si="120"/>
        <v>4.8099999999999996</v>
      </c>
      <c r="K1985" s="84">
        <f t="shared" si="121"/>
        <v>5502.6399999999994</v>
      </c>
      <c r="L1985" s="84">
        <f t="shared" si="122"/>
        <v>4.2566371681415927</v>
      </c>
      <c r="M1985" s="84">
        <f t="shared" si="123"/>
        <v>4869.5929203539818</v>
      </c>
      <c r="N1985" s="85" t="s">
        <v>1047</v>
      </c>
    </row>
    <row r="1986" spans="1:14">
      <c r="A1986" s="82">
        <v>43934</v>
      </c>
      <c r="C1986" t="s">
        <v>13</v>
      </c>
      <c r="D1986" t="s">
        <v>14</v>
      </c>
      <c r="E1986" t="s">
        <v>15</v>
      </c>
      <c r="F1986" t="s">
        <v>253</v>
      </c>
      <c r="G1986">
        <v>153</v>
      </c>
      <c r="H1986">
        <v>5.09</v>
      </c>
      <c r="I1986">
        <v>0.28000000000000003</v>
      </c>
      <c r="J1986">
        <f t="shared" si="120"/>
        <v>4.8099999999999996</v>
      </c>
      <c r="K1986" s="84">
        <f t="shared" si="121"/>
        <v>735.93</v>
      </c>
      <c r="L1986" s="84">
        <f t="shared" si="122"/>
        <v>4.2566371681415927</v>
      </c>
      <c r="M1986" s="84">
        <f t="shared" si="123"/>
        <v>651.26548672566366</v>
      </c>
      <c r="N1986" s="85" t="s">
        <v>1047</v>
      </c>
    </row>
    <row r="1987" spans="1:14">
      <c r="A1987" s="82">
        <v>43934</v>
      </c>
      <c r="C1987" t="s">
        <v>13</v>
      </c>
      <c r="D1987" t="s">
        <v>14</v>
      </c>
      <c r="E1987" t="s">
        <v>15</v>
      </c>
      <c r="F1987" t="s">
        <v>253</v>
      </c>
      <c r="G1987">
        <v>544</v>
      </c>
      <c r="H1987">
        <v>5.09</v>
      </c>
      <c r="I1987">
        <v>0.28000000000000003</v>
      </c>
      <c r="J1987">
        <f t="shared" ref="J1987:J2050" si="124">H1987-I1987</f>
        <v>4.8099999999999996</v>
      </c>
      <c r="K1987" s="84">
        <f t="shared" ref="K1987:K2050" si="125">J1987*G1987</f>
        <v>2616.64</v>
      </c>
      <c r="L1987" s="84">
        <f t="shared" ref="L1987:L2050" si="126">J1987/1.13</f>
        <v>4.2566371681415927</v>
      </c>
      <c r="M1987" s="84">
        <f t="shared" ref="M1987:M2050" si="127">L1987*G1987</f>
        <v>2315.6106194690265</v>
      </c>
      <c r="N1987" s="85" t="s">
        <v>1047</v>
      </c>
    </row>
    <row r="1988" spans="1:14">
      <c r="A1988" s="82">
        <v>43934</v>
      </c>
      <c r="C1988" t="s">
        <v>13</v>
      </c>
      <c r="D1988" t="s">
        <v>14</v>
      </c>
      <c r="E1988" t="s">
        <v>15</v>
      </c>
      <c r="F1988" t="s">
        <v>253</v>
      </c>
      <c r="G1988">
        <v>182</v>
      </c>
      <c r="H1988">
        <v>5.09</v>
      </c>
      <c r="I1988">
        <v>0.28000000000000003</v>
      </c>
      <c r="J1988">
        <f t="shared" si="124"/>
        <v>4.8099999999999996</v>
      </c>
      <c r="K1988" s="84">
        <f t="shared" si="125"/>
        <v>875.42</v>
      </c>
      <c r="L1988" s="84">
        <f t="shared" si="126"/>
        <v>4.2566371681415927</v>
      </c>
      <c r="M1988" s="84">
        <f t="shared" si="127"/>
        <v>774.70796460176985</v>
      </c>
      <c r="N1988" s="85" t="s">
        <v>1047</v>
      </c>
    </row>
    <row r="1989" spans="1:14">
      <c r="A1989" s="82">
        <v>43934</v>
      </c>
      <c r="C1989" t="s">
        <v>13</v>
      </c>
      <c r="D1989" t="s">
        <v>14</v>
      </c>
      <c r="E1989" t="s">
        <v>15</v>
      </c>
      <c r="F1989" t="s">
        <v>253</v>
      </c>
      <c r="G1989">
        <v>322</v>
      </c>
      <c r="H1989">
        <v>5.09</v>
      </c>
      <c r="I1989">
        <v>0.28000000000000003</v>
      </c>
      <c r="J1989">
        <f t="shared" si="124"/>
        <v>4.8099999999999996</v>
      </c>
      <c r="K1989" s="84">
        <f t="shared" si="125"/>
        <v>1548.82</v>
      </c>
      <c r="L1989" s="84">
        <f t="shared" si="126"/>
        <v>4.2566371681415927</v>
      </c>
      <c r="M1989" s="84">
        <f t="shared" si="127"/>
        <v>1370.6371681415928</v>
      </c>
      <c r="N1989" s="85" t="s">
        <v>1047</v>
      </c>
    </row>
    <row r="1990" spans="1:14">
      <c r="A1990" s="82">
        <v>43935</v>
      </c>
      <c r="C1990" t="s">
        <v>13</v>
      </c>
      <c r="D1990" t="s">
        <v>14</v>
      </c>
      <c r="E1990" t="s">
        <v>15</v>
      </c>
      <c r="F1990" t="s">
        <v>253</v>
      </c>
      <c r="G1990">
        <v>585</v>
      </c>
      <c r="H1990">
        <v>5.09</v>
      </c>
      <c r="I1990">
        <v>0.28000000000000003</v>
      </c>
      <c r="J1990">
        <f t="shared" si="124"/>
        <v>4.8099999999999996</v>
      </c>
      <c r="K1990" s="84">
        <f t="shared" si="125"/>
        <v>2813.85</v>
      </c>
      <c r="L1990" s="84">
        <f t="shared" si="126"/>
        <v>4.2566371681415927</v>
      </c>
      <c r="M1990" s="84">
        <f t="shared" si="127"/>
        <v>2490.1327433628317</v>
      </c>
      <c r="N1990" s="85" t="s">
        <v>1047</v>
      </c>
    </row>
    <row r="1991" spans="1:14">
      <c r="A1991" s="82">
        <v>43935</v>
      </c>
      <c r="C1991" t="s">
        <v>13</v>
      </c>
      <c r="D1991" t="s">
        <v>14</v>
      </c>
      <c r="E1991" t="s">
        <v>15</v>
      </c>
      <c r="F1991" t="s">
        <v>253</v>
      </c>
      <c r="G1991">
        <v>373</v>
      </c>
      <c r="H1991">
        <v>5.09</v>
      </c>
      <c r="I1991">
        <v>0.28000000000000003</v>
      </c>
      <c r="J1991">
        <f t="shared" si="124"/>
        <v>4.8099999999999996</v>
      </c>
      <c r="K1991" s="84">
        <f t="shared" si="125"/>
        <v>1794.1299999999999</v>
      </c>
      <c r="L1991" s="84">
        <f t="shared" si="126"/>
        <v>4.2566371681415927</v>
      </c>
      <c r="M1991" s="84">
        <f t="shared" si="127"/>
        <v>1587.7256637168141</v>
      </c>
      <c r="N1991" s="85" t="s">
        <v>1047</v>
      </c>
    </row>
    <row r="1992" spans="1:14">
      <c r="A1992" s="82">
        <v>43935</v>
      </c>
      <c r="C1992" t="s">
        <v>13</v>
      </c>
      <c r="D1992" t="s">
        <v>14</v>
      </c>
      <c r="E1992" t="s">
        <v>15</v>
      </c>
      <c r="F1992" t="s">
        <v>253</v>
      </c>
      <c r="G1992">
        <v>1447</v>
      </c>
      <c r="H1992">
        <v>5.09</v>
      </c>
      <c r="I1992">
        <v>0.28000000000000003</v>
      </c>
      <c r="J1992">
        <f t="shared" si="124"/>
        <v>4.8099999999999996</v>
      </c>
      <c r="K1992" s="84">
        <f t="shared" si="125"/>
        <v>6960.07</v>
      </c>
      <c r="L1992" s="84">
        <f t="shared" si="126"/>
        <v>4.2566371681415927</v>
      </c>
      <c r="M1992" s="84">
        <f t="shared" si="127"/>
        <v>6159.3539823008841</v>
      </c>
      <c r="N1992" s="85" t="s">
        <v>1047</v>
      </c>
    </row>
    <row r="1993" spans="1:14">
      <c r="A1993" s="82">
        <v>43935</v>
      </c>
      <c r="C1993" t="s">
        <v>13</v>
      </c>
      <c r="D1993" t="s">
        <v>14</v>
      </c>
      <c r="E1993" t="s">
        <v>15</v>
      </c>
      <c r="F1993" t="s">
        <v>253</v>
      </c>
      <c r="G1993">
        <v>366</v>
      </c>
      <c r="H1993">
        <v>5.09</v>
      </c>
      <c r="I1993">
        <v>0.28000000000000003</v>
      </c>
      <c r="J1993">
        <f t="shared" si="124"/>
        <v>4.8099999999999996</v>
      </c>
      <c r="K1993" s="84">
        <f t="shared" si="125"/>
        <v>1760.4599999999998</v>
      </c>
      <c r="L1993" s="84">
        <f t="shared" si="126"/>
        <v>4.2566371681415927</v>
      </c>
      <c r="M1993" s="84">
        <f t="shared" si="127"/>
        <v>1557.929203539823</v>
      </c>
      <c r="N1993" s="85" t="s">
        <v>1047</v>
      </c>
    </row>
    <row r="1994" spans="1:14">
      <c r="A1994" s="82">
        <v>43935</v>
      </c>
      <c r="C1994" t="s">
        <v>13</v>
      </c>
      <c r="D1994" t="s">
        <v>14</v>
      </c>
      <c r="E1994" t="s">
        <v>15</v>
      </c>
      <c r="F1994" t="s">
        <v>253</v>
      </c>
      <c r="G1994">
        <v>756</v>
      </c>
      <c r="H1994">
        <v>5.09</v>
      </c>
      <c r="I1994">
        <v>0.28000000000000003</v>
      </c>
      <c r="J1994">
        <f t="shared" si="124"/>
        <v>4.8099999999999996</v>
      </c>
      <c r="K1994" s="84">
        <f t="shared" si="125"/>
        <v>3636.3599999999997</v>
      </c>
      <c r="L1994" s="84">
        <f t="shared" si="126"/>
        <v>4.2566371681415927</v>
      </c>
      <c r="M1994" s="84">
        <f t="shared" si="127"/>
        <v>3218.0176991150443</v>
      </c>
      <c r="N1994" s="85" t="s">
        <v>1047</v>
      </c>
    </row>
    <row r="1995" spans="1:14">
      <c r="A1995" s="82">
        <v>43935</v>
      </c>
      <c r="C1995" t="s">
        <v>13</v>
      </c>
      <c r="D1995" t="s">
        <v>14</v>
      </c>
      <c r="E1995" t="s">
        <v>15</v>
      </c>
      <c r="F1995" t="s">
        <v>253</v>
      </c>
      <c r="G1995">
        <v>324</v>
      </c>
      <c r="H1995">
        <v>5.09</v>
      </c>
      <c r="I1995">
        <v>0.28000000000000003</v>
      </c>
      <c r="J1995">
        <f t="shared" si="124"/>
        <v>4.8099999999999996</v>
      </c>
      <c r="K1995" s="84">
        <f t="shared" si="125"/>
        <v>1558.4399999999998</v>
      </c>
      <c r="L1995" s="84">
        <f t="shared" si="126"/>
        <v>4.2566371681415927</v>
      </c>
      <c r="M1995" s="84">
        <f t="shared" si="127"/>
        <v>1379.1504424778759</v>
      </c>
      <c r="N1995" s="85" t="s">
        <v>1047</v>
      </c>
    </row>
    <row r="1996" spans="1:14">
      <c r="A1996" s="82">
        <v>43936</v>
      </c>
      <c r="C1996" t="s">
        <v>13</v>
      </c>
      <c r="D1996" t="s">
        <v>14</v>
      </c>
      <c r="E1996" t="s">
        <v>15</v>
      </c>
      <c r="F1996" t="s">
        <v>253</v>
      </c>
      <c r="G1996">
        <v>672</v>
      </c>
      <c r="H1996">
        <v>5.09</v>
      </c>
      <c r="I1996">
        <v>0.28000000000000003</v>
      </c>
      <c r="J1996">
        <f t="shared" si="124"/>
        <v>4.8099999999999996</v>
      </c>
      <c r="K1996" s="84">
        <f t="shared" si="125"/>
        <v>3232.3199999999997</v>
      </c>
      <c r="L1996" s="84">
        <f t="shared" si="126"/>
        <v>4.2566371681415927</v>
      </c>
      <c r="M1996" s="84">
        <f t="shared" si="127"/>
        <v>2860.4601769911501</v>
      </c>
      <c r="N1996" s="85" t="s">
        <v>1047</v>
      </c>
    </row>
    <row r="1997" spans="1:14">
      <c r="A1997" s="82">
        <v>43936</v>
      </c>
      <c r="C1997" t="s">
        <v>13</v>
      </c>
      <c r="D1997" t="s">
        <v>14</v>
      </c>
      <c r="E1997" t="s">
        <v>15</v>
      </c>
      <c r="F1997" t="s">
        <v>253</v>
      </c>
      <c r="G1997">
        <v>1467</v>
      </c>
      <c r="H1997">
        <v>5.09</v>
      </c>
      <c r="I1997">
        <v>0.28000000000000003</v>
      </c>
      <c r="J1997">
        <f t="shared" si="124"/>
        <v>4.8099999999999996</v>
      </c>
      <c r="K1997" s="84">
        <f t="shared" si="125"/>
        <v>7056.2699999999995</v>
      </c>
      <c r="L1997" s="84">
        <f t="shared" si="126"/>
        <v>4.2566371681415927</v>
      </c>
      <c r="M1997" s="84">
        <f t="shared" si="127"/>
        <v>6244.4867256637162</v>
      </c>
      <c r="N1997" s="85" t="s">
        <v>1047</v>
      </c>
    </row>
    <row r="1998" spans="1:14">
      <c r="A1998" s="82">
        <v>43936</v>
      </c>
      <c r="C1998" t="s">
        <v>13</v>
      </c>
      <c r="D1998" t="s">
        <v>14</v>
      </c>
      <c r="E1998" t="s">
        <v>15</v>
      </c>
      <c r="F1998" t="s">
        <v>253</v>
      </c>
      <c r="G1998">
        <v>96</v>
      </c>
      <c r="H1998">
        <v>5.09</v>
      </c>
      <c r="I1998">
        <v>0.28000000000000003</v>
      </c>
      <c r="J1998">
        <f t="shared" si="124"/>
        <v>4.8099999999999996</v>
      </c>
      <c r="K1998" s="84">
        <f t="shared" si="125"/>
        <v>461.76</v>
      </c>
      <c r="L1998" s="84">
        <f t="shared" si="126"/>
        <v>4.2566371681415927</v>
      </c>
      <c r="M1998" s="84">
        <f t="shared" si="127"/>
        <v>408.63716814159289</v>
      </c>
      <c r="N1998" s="85" t="s">
        <v>1047</v>
      </c>
    </row>
    <row r="1999" spans="1:14">
      <c r="A1999" s="82">
        <v>43936</v>
      </c>
      <c r="C1999" t="s">
        <v>13</v>
      </c>
      <c r="D1999" t="s">
        <v>14</v>
      </c>
      <c r="E1999" t="s">
        <v>15</v>
      </c>
      <c r="F1999" t="s">
        <v>253</v>
      </c>
      <c r="G1999">
        <v>965</v>
      </c>
      <c r="H1999">
        <v>5.09</v>
      </c>
      <c r="I1999">
        <v>0.28000000000000003</v>
      </c>
      <c r="J1999">
        <f t="shared" si="124"/>
        <v>4.8099999999999996</v>
      </c>
      <c r="K1999" s="84">
        <f t="shared" si="125"/>
        <v>4641.6499999999996</v>
      </c>
      <c r="L1999" s="84">
        <f t="shared" si="126"/>
        <v>4.2566371681415927</v>
      </c>
      <c r="M1999" s="84">
        <f t="shared" si="127"/>
        <v>4107.6548672566369</v>
      </c>
      <c r="N1999" s="85" t="s">
        <v>1047</v>
      </c>
    </row>
    <row r="2000" spans="1:14">
      <c r="A2000" s="82">
        <v>43936</v>
      </c>
      <c r="C2000" t="s">
        <v>13</v>
      </c>
      <c r="D2000" t="s">
        <v>14</v>
      </c>
      <c r="E2000" t="s">
        <v>15</v>
      </c>
      <c r="F2000" t="s">
        <v>253</v>
      </c>
      <c r="G2000">
        <v>224</v>
      </c>
      <c r="H2000">
        <v>5.09</v>
      </c>
      <c r="I2000">
        <v>0.28000000000000003</v>
      </c>
      <c r="J2000">
        <f t="shared" si="124"/>
        <v>4.8099999999999996</v>
      </c>
      <c r="K2000" s="84">
        <f t="shared" si="125"/>
        <v>1077.4399999999998</v>
      </c>
      <c r="L2000" s="84">
        <f t="shared" si="126"/>
        <v>4.2566371681415927</v>
      </c>
      <c r="M2000" s="84">
        <f t="shared" si="127"/>
        <v>953.4867256637167</v>
      </c>
      <c r="N2000" s="85" t="s">
        <v>1047</v>
      </c>
    </row>
    <row r="2001" spans="1:14">
      <c r="A2001" s="82">
        <v>43936</v>
      </c>
      <c r="C2001" t="s">
        <v>13</v>
      </c>
      <c r="D2001" t="s">
        <v>14</v>
      </c>
      <c r="E2001" t="s">
        <v>15</v>
      </c>
      <c r="F2001" t="s">
        <v>253</v>
      </c>
      <c r="G2001">
        <v>107</v>
      </c>
      <c r="H2001">
        <v>5.09</v>
      </c>
      <c r="I2001">
        <v>0.28000000000000003</v>
      </c>
      <c r="J2001">
        <f t="shared" si="124"/>
        <v>4.8099999999999996</v>
      </c>
      <c r="K2001" s="84">
        <f t="shared" si="125"/>
        <v>514.66999999999996</v>
      </c>
      <c r="L2001" s="84">
        <f t="shared" si="126"/>
        <v>4.2566371681415927</v>
      </c>
      <c r="M2001" s="84">
        <f t="shared" si="127"/>
        <v>455.46017699115043</v>
      </c>
      <c r="N2001" s="85" t="s">
        <v>1047</v>
      </c>
    </row>
    <row r="2002" spans="1:14">
      <c r="A2002" s="82">
        <v>43936</v>
      </c>
      <c r="C2002" t="s">
        <v>13</v>
      </c>
      <c r="D2002" t="s">
        <v>14</v>
      </c>
      <c r="E2002" t="s">
        <v>15</v>
      </c>
      <c r="F2002" t="s">
        <v>253</v>
      </c>
      <c r="G2002">
        <v>620</v>
      </c>
      <c r="H2002">
        <v>5.09</v>
      </c>
      <c r="I2002">
        <v>0.28000000000000003</v>
      </c>
      <c r="J2002">
        <f t="shared" si="124"/>
        <v>4.8099999999999996</v>
      </c>
      <c r="K2002" s="84">
        <f t="shared" si="125"/>
        <v>2982.2</v>
      </c>
      <c r="L2002" s="84">
        <f t="shared" si="126"/>
        <v>4.2566371681415927</v>
      </c>
      <c r="M2002" s="84">
        <f t="shared" si="127"/>
        <v>2639.1150442477874</v>
      </c>
      <c r="N2002" s="85" t="s">
        <v>1047</v>
      </c>
    </row>
    <row r="2003" spans="1:14">
      <c r="A2003" s="82">
        <v>43936</v>
      </c>
      <c r="C2003" t="s">
        <v>13</v>
      </c>
      <c r="D2003" t="s">
        <v>14</v>
      </c>
      <c r="E2003" t="s">
        <v>15</v>
      </c>
      <c r="F2003" t="s">
        <v>253</v>
      </c>
      <c r="G2003">
        <v>326</v>
      </c>
      <c r="H2003">
        <v>5.09</v>
      </c>
      <c r="I2003">
        <v>0.28000000000000003</v>
      </c>
      <c r="J2003">
        <f t="shared" si="124"/>
        <v>4.8099999999999996</v>
      </c>
      <c r="K2003" s="84">
        <f t="shared" si="125"/>
        <v>1568.06</v>
      </c>
      <c r="L2003" s="84">
        <f t="shared" si="126"/>
        <v>4.2566371681415927</v>
      </c>
      <c r="M2003" s="84">
        <f t="shared" si="127"/>
        <v>1387.6637168141592</v>
      </c>
      <c r="N2003" s="85" t="s">
        <v>1047</v>
      </c>
    </row>
    <row r="2004" spans="1:14">
      <c r="A2004" s="82">
        <v>43911</v>
      </c>
      <c r="C2004" t="s">
        <v>13</v>
      </c>
      <c r="D2004" t="s">
        <v>14</v>
      </c>
      <c r="E2004" t="s">
        <v>15</v>
      </c>
      <c r="F2004" t="s">
        <v>845</v>
      </c>
      <c r="G2004">
        <v>59</v>
      </c>
      <c r="H2004">
        <v>5.09</v>
      </c>
      <c r="I2004">
        <v>0.28000000000000003</v>
      </c>
      <c r="J2004">
        <f t="shared" si="124"/>
        <v>4.8099999999999996</v>
      </c>
      <c r="K2004" s="84">
        <f t="shared" si="125"/>
        <v>283.78999999999996</v>
      </c>
      <c r="L2004" s="84">
        <f t="shared" si="126"/>
        <v>4.2566371681415927</v>
      </c>
      <c r="M2004" s="84">
        <f t="shared" si="127"/>
        <v>251.14159292035396</v>
      </c>
      <c r="N2004" s="85" t="s">
        <v>1047</v>
      </c>
    </row>
    <row r="2005" spans="1:14">
      <c r="A2005" s="82">
        <v>43912</v>
      </c>
      <c r="C2005" t="s">
        <v>13</v>
      </c>
      <c r="D2005" t="s">
        <v>14</v>
      </c>
      <c r="E2005" t="s">
        <v>15</v>
      </c>
      <c r="F2005" t="s">
        <v>845</v>
      </c>
      <c r="G2005">
        <v>140</v>
      </c>
      <c r="H2005">
        <v>5.09</v>
      </c>
      <c r="I2005">
        <v>0.28000000000000003</v>
      </c>
      <c r="J2005">
        <f t="shared" si="124"/>
        <v>4.8099999999999996</v>
      </c>
      <c r="K2005" s="84">
        <f t="shared" si="125"/>
        <v>673.4</v>
      </c>
      <c r="L2005" s="84">
        <f t="shared" si="126"/>
        <v>4.2566371681415927</v>
      </c>
      <c r="M2005" s="84">
        <f t="shared" si="127"/>
        <v>595.92920353982299</v>
      </c>
      <c r="N2005" s="85" t="s">
        <v>1047</v>
      </c>
    </row>
    <row r="2006" spans="1:14">
      <c r="A2006" s="82">
        <v>43913</v>
      </c>
      <c r="C2006" t="s">
        <v>13</v>
      </c>
      <c r="D2006" t="s">
        <v>14</v>
      </c>
      <c r="E2006" t="s">
        <v>15</v>
      </c>
      <c r="F2006" t="s">
        <v>845</v>
      </c>
      <c r="G2006">
        <v>42</v>
      </c>
      <c r="H2006">
        <v>5.09</v>
      </c>
      <c r="I2006">
        <v>0.28000000000000003</v>
      </c>
      <c r="J2006">
        <f t="shared" si="124"/>
        <v>4.8099999999999996</v>
      </c>
      <c r="K2006" s="84">
        <f t="shared" si="125"/>
        <v>202.01999999999998</v>
      </c>
      <c r="L2006" s="84">
        <f t="shared" si="126"/>
        <v>4.2566371681415927</v>
      </c>
      <c r="M2006" s="84">
        <f t="shared" si="127"/>
        <v>178.77876106194688</v>
      </c>
      <c r="N2006" s="85" t="s">
        <v>1047</v>
      </c>
    </row>
    <row r="2007" spans="1:14">
      <c r="A2007" s="82">
        <v>43915</v>
      </c>
      <c r="C2007" t="s">
        <v>13</v>
      </c>
      <c r="D2007" t="s">
        <v>14</v>
      </c>
      <c r="E2007" t="s">
        <v>15</v>
      </c>
      <c r="F2007" t="s">
        <v>845</v>
      </c>
      <c r="G2007">
        <v>37</v>
      </c>
      <c r="H2007">
        <v>5.09</v>
      </c>
      <c r="I2007">
        <v>0.28000000000000003</v>
      </c>
      <c r="J2007">
        <f t="shared" si="124"/>
        <v>4.8099999999999996</v>
      </c>
      <c r="K2007" s="84">
        <f t="shared" si="125"/>
        <v>177.97</v>
      </c>
      <c r="L2007" s="84">
        <f t="shared" si="126"/>
        <v>4.2566371681415927</v>
      </c>
      <c r="M2007" s="84">
        <f t="shared" si="127"/>
        <v>157.49557522123894</v>
      </c>
      <c r="N2007" s="85" t="s">
        <v>1047</v>
      </c>
    </row>
    <row r="2008" spans="1:14">
      <c r="A2008" s="82">
        <v>43917</v>
      </c>
      <c r="C2008" t="s">
        <v>13</v>
      </c>
      <c r="D2008" t="s">
        <v>14</v>
      </c>
      <c r="E2008" t="s">
        <v>15</v>
      </c>
      <c r="F2008" t="s">
        <v>845</v>
      </c>
      <c r="G2008">
        <v>51</v>
      </c>
      <c r="H2008">
        <v>5.09</v>
      </c>
      <c r="I2008">
        <v>0.28000000000000003</v>
      </c>
      <c r="J2008">
        <f t="shared" si="124"/>
        <v>4.8099999999999996</v>
      </c>
      <c r="K2008" s="84">
        <f t="shared" si="125"/>
        <v>245.30999999999997</v>
      </c>
      <c r="L2008" s="84">
        <f t="shared" si="126"/>
        <v>4.2566371681415927</v>
      </c>
      <c r="M2008" s="84">
        <f t="shared" si="127"/>
        <v>217.08849557522123</v>
      </c>
      <c r="N2008" s="85" t="s">
        <v>1047</v>
      </c>
    </row>
    <row r="2009" spans="1:14">
      <c r="A2009" s="82">
        <v>43918</v>
      </c>
      <c r="C2009" t="s">
        <v>13</v>
      </c>
      <c r="D2009" t="s">
        <v>14</v>
      </c>
      <c r="E2009" t="s">
        <v>15</v>
      </c>
      <c r="F2009" t="s">
        <v>845</v>
      </c>
      <c r="G2009">
        <v>212</v>
      </c>
      <c r="H2009">
        <v>5.09</v>
      </c>
      <c r="I2009">
        <v>0.28000000000000003</v>
      </c>
      <c r="J2009">
        <f t="shared" si="124"/>
        <v>4.8099999999999996</v>
      </c>
      <c r="K2009" s="84">
        <f t="shared" si="125"/>
        <v>1019.7199999999999</v>
      </c>
      <c r="L2009" s="84">
        <f t="shared" si="126"/>
        <v>4.2566371681415927</v>
      </c>
      <c r="M2009" s="84">
        <f t="shared" si="127"/>
        <v>902.40707964601768</v>
      </c>
      <c r="N2009" s="85" t="s">
        <v>1047</v>
      </c>
    </row>
    <row r="2010" spans="1:14">
      <c r="A2010" s="82">
        <v>43926</v>
      </c>
      <c r="C2010" t="s">
        <v>13</v>
      </c>
      <c r="D2010" t="s">
        <v>14</v>
      </c>
      <c r="E2010" t="s">
        <v>15</v>
      </c>
      <c r="F2010" t="s">
        <v>845</v>
      </c>
      <c r="G2010">
        <v>159</v>
      </c>
      <c r="H2010">
        <v>5.09</v>
      </c>
      <c r="I2010">
        <v>0.28000000000000003</v>
      </c>
      <c r="J2010">
        <f t="shared" si="124"/>
        <v>4.8099999999999996</v>
      </c>
      <c r="K2010" s="84">
        <f t="shared" si="125"/>
        <v>764.79</v>
      </c>
      <c r="L2010" s="84">
        <f t="shared" si="126"/>
        <v>4.2566371681415927</v>
      </c>
      <c r="M2010" s="84">
        <f t="shared" si="127"/>
        <v>676.80530973451323</v>
      </c>
      <c r="N2010" s="85" t="s">
        <v>1047</v>
      </c>
    </row>
    <row r="2011" spans="1:14">
      <c r="A2011" s="82">
        <v>43920</v>
      </c>
      <c r="C2011" t="s">
        <v>13</v>
      </c>
      <c r="D2011" t="s">
        <v>14</v>
      </c>
      <c r="E2011" t="s">
        <v>15</v>
      </c>
      <c r="F2011" t="s">
        <v>845</v>
      </c>
      <c r="G2011">
        <v>74</v>
      </c>
      <c r="H2011">
        <v>5.09</v>
      </c>
      <c r="I2011">
        <v>0.28000000000000003</v>
      </c>
      <c r="J2011">
        <f t="shared" si="124"/>
        <v>4.8099999999999996</v>
      </c>
      <c r="K2011" s="84">
        <f t="shared" si="125"/>
        <v>355.94</v>
      </c>
      <c r="L2011" s="84">
        <f t="shared" si="126"/>
        <v>4.2566371681415927</v>
      </c>
      <c r="M2011" s="84">
        <f t="shared" si="127"/>
        <v>314.99115044247787</v>
      </c>
      <c r="N2011" s="85" t="s">
        <v>1047</v>
      </c>
    </row>
    <row r="2012" spans="1:14">
      <c r="A2012" s="82">
        <v>43922</v>
      </c>
      <c r="C2012" t="s">
        <v>13</v>
      </c>
      <c r="D2012" t="s">
        <v>14</v>
      </c>
      <c r="E2012" t="s">
        <v>15</v>
      </c>
      <c r="F2012" t="s">
        <v>845</v>
      </c>
      <c r="G2012">
        <v>300</v>
      </c>
      <c r="H2012">
        <v>5.09</v>
      </c>
      <c r="I2012">
        <v>0.28000000000000003</v>
      </c>
      <c r="J2012">
        <f t="shared" si="124"/>
        <v>4.8099999999999996</v>
      </c>
      <c r="K2012" s="84">
        <f t="shared" si="125"/>
        <v>1442.9999999999998</v>
      </c>
      <c r="L2012" s="84">
        <f t="shared" si="126"/>
        <v>4.2566371681415927</v>
      </c>
      <c r="M2012" s="84">
        <f t="shared" si="127"/>
        <v>1276.9911504424779</v>
      </c>
      <c r="N2012" s="85" t="s">
        <v>1047</v>
      </c>
    </row>
    <row r="2013" spans="1:14">
      <c r="A2013" s="82">
        <v>43924</v>
      </c>
      <c r="C2013" t="s">
        <v>13</v>
      </c>
      <c r="D2013" t="s">
        <v>14</v>
      </c>
      <c r="E2013" t="s">
        <v>15</v>
      </c>
      <c r="F2013" t="s">
        <v>845</v>
      </c>
      <c r="G2013">
        <v>331</v>
      </c>
      <c r="H2013">
        <v>5.09</v>
      </c>
      <c r="I2013">
        <v>0.28000000000000003</v>
      </c>
      <c r="J2013">
        <f t="shared" si="124"/>
        <v>4.8099999999999996</v>
      </c>
      <c r="K2013" s="84">
        <f t="shared" si="125"/>
        <v>1592.11</v>
      </c>
      <c r="L2013" s="84">
        <f t="shared" si="126"/>
        <v>4.2566371681415927</v>
      </c>
      <c r="M2013" s="84">
        <f t="shared" si="127"/>
        <v>1408.9469026548672</v>
      </c>
      <c r="N2013" s="85" t="s">
        <v>1047</v>
      </c>
    </row>
    <row r="2014" spans="1:14">
      <c r="A2014" s="82">
        <v>43928</v>
      </c>
      <c r="C2014" t="s">
        <v>13</v>
      </c>
      <c r="D2014" t="s">
        <v>14</v>
      </c>
      <c r="E2014" t="s">
        <v>15</v>
      </c>
      <c r="F2014" t="s">
        <v>845</v>
      </c>
      <c r="G2014">
        <v>103</v>
      </c>
      <c r="H2014">
        <v>5.09</v>
      </c>
      <c r="I2014">
        <v>0.28000000000000003</v>
      </c>
      <c r="J2014">
        <f t="shared" si="124"/>
        <v>4.8099999999999996</v>
      </c>
      <c r="K2014" s="84">
        <f t="shared" si="125"/>
        <v>495.42999999999995</v>
      </c>
      <c r="L2014" s="84">
        <f t="shared" si="126"/>
        <v>4.2566371681415927</v>
      </c>
      <c r="M2014" s="84">
        <f t="shared" si="127"/>
        <v>438.43362831858406</v>
      </c>
      <c r="N2014" s="85" t="s">
        <v>1047</v>
      </c>
    </row>
    <row r="2015" spans="1:14">
      <c r="A2015" s="82">
        <v>43930</v>
      </c>
      <c r="C2015" t="s">
        <v>13</v>
      </c>
      <c r="D2015" t="s">
        <v>14</v>
      </c>
      <c r="E2015" t="s">
        <v>15</v>
      </c>
      <c r="F2015" t="s">
        <v>845</v>
      </c>
      <c r="G2015">
        <v>162</v>
      </c>
      <c r="H2015">
        <v>5.09</v>
      </c>
      <c r="I2015">
        <v>0.28000000000000003</v>
      </c>
      <c r="J2015">
        <f t="shared" si="124"/>
        <v>4.8099999999999996</v>
      </c>
      <c r="K2015" s="84">
        <f t="shared" si="125"/>
        <v>779.21999999999991</v>
      </c>
      <c r="L2015" s="84">
        <f t="shared" si="126"/>
        <v>4.2566371681415927</v>
      </c>
      <c r="M2015" s="84">
        <f t="shared" si="127"/>
        <v>689.57522123893796</v>
      </c>
      <c r="N2015" s="85" t="s">
        <v>1047</v>
      </c>
    </row>
    <row r="2016" spans="1:14">
      <c r="A2016" s="82">
        <v>43934</v>
      </c>
      <c r="C2016" t="s">
        <v>13</v>
      </c>
      <c r="D2016" t="s">
        <v>14</v>
      </c>
      <c r="E2016" t="s">
        <v>15</v>
      </c>
      <c r="F2016" t="s">
        <v>845</v>
      </c>
      <c r="G2016">
        <v>329</v>
      </c>
      <c r="H2016">
        <v>5.09</v>
      </c>
      <c r="I2016">
        <v>0.28000000000000003</v>
      </c>
      <c r="J2016">
        <f t="shared" si="124"/>
        <v>4.8099999999999996</v>
      </c>
      <c r="K2016" s="84">
        <f t="shared" si="125"/>
        <v>1582.4899999999998</v>
      </c>
      <c r="L2016" s="84">
        <f t="shared" si="126"/>
        <v>4.2566371681415927</v>
      </c>
      <c r="M2016" s="84">
        <f t="shared" si="127"/>
        <v>1400.4336283185839</v>
      </c>
      <c r="N2016" s="85" t="s">
        <v>1047</v>
      </c>
    </row>
    <row r="2017" spans="1:14">
      <c r="A2017" s="82">
        <v>43911</v>
      </c>
      <c r="C2017" t="s">
        <v>13</v>
      </c>
      <c r="D2017" t="s">
        <v>14</v>
      </c>
      <c r="E2017" t="s">
        <v>15</v>
      </c>
      <c r="F2017" t="s">
        <v>1018</v>
      </c>
      <c r="G2017">
        <v>1071</v>
      </c>
      <c r="H2017">
        <v>5.09</v>
      </c>
      <c r="I2017">
        <v>0.28000000000000003</v>
      </c>
      <c r="J2017">
        <f t="shared" si="124"/>
        <v>4.8099999999999996</v>
      </c>
      <c r="K2017" s="84">
        <f t="shared" si="125"/>
        <v>5151.5099999999993</v>
      </c>
      <c r="L2017" s="84">
        <f t="shared" si="126"/>
        <v>4.2566371681415927</v>
      </c>
      <c r="M2017" s="84">
        <f t="shared" si="127"/>
        <v>4558.858407079646</v>
      </c>
      <c r="N2017" s="85" t="s">
        <v>1047</v>
      </c>
    </row>
    <row r="2018" spans="1:14">
      <c r="A2018" s="82">
        <v>43911</v>
      </c>
      <c r="C2018" t="s">
        <v>13</v>
      </c>
      <c r="D2018" t="s">
        <v>14</v>
      </c>
      <c r="E2018" t="s">
        <v>15</v>
      </c>
      <c r="F2018" t="s">
        <v>1018</v>
      </c>
      <c r="G2018">
        <v>339</v>
      </c>
      <c r="H2018">
        <v>5.09</v>
      </c>
      <c r="I2018">
        <v>0.28000000000000003</v>
      </c>
      <c r="J2018">
        <f t="shared" si="124"/>
        <v>4.8099999999999996</v>
      </c>
      <c r="K2018" s="84">
        <f t="shared" si="125"/>
        <v>1630.59</v>
      </c>
      <c r="L2018" s="84">
        <f t="shared" si="126"/>
        <v>4.2566371681415927</v>
      </c>
      <c r="M2018" s="84">
        <f t="shared" si="127"/>
        <v>1443</v>
      </c>
      <c r="N2018" s="85" t="s">
        <v>1047</v>
      </c>
    </row>
    <row r="2019" spans="1:14">
      <c r="A2019" s="82">
        <v>43911</v>
      </c>
      <c r="C2019" t="s">
        <v>13</v>
      </c>
      <c r="D2019" t="s">
        <v>14</v>
      </c>
      <c r="E2019" t="s">
        <v>15</v>
      </c>
      <c r="F2019" t="s">
        <v>1018</v>
      </c>
      <c r="G2019">
        <v>1106</v>
      </c>
      <c r="H2019">
        <v>5.09</v>
      </c>
      <c r="I2019">
        <v>0.28000000000000003</v>
      </c>
      <c r="J2019">
        <f t="shared" si="124"/>
        <v>4.8099999999999996</v>
      </c>
      <c r="K2019" s="84">
        <f t="shared" si="125"/>
        <v>5319.86</v>
      </c>
      <c r="L2019" s="84">
        <f t="shared" si="126"/>
        <v>4.2566371681415927</v>
      </c>
      <c r="M2019" s="84">
        <f t="shared" si="127"/>
        <v>4707.8407079646013</v>
      </c>
      <c r="N2019" s="85" t="s">
        <v>1047</v>
      </c>
    </row>
    <row r="2020" spans="1:14">
      <c r="A2020" s="82">
        <v>43912</v>
      </c>
      <c r="C2020" t="s">
        <v>13</v>
      </c>
      <c r="D2020" t="s">
        <v>14</v>
      </c>
      <c r="E2020" t="s">
        <v>15</v>
      </c>
      <c r="F2020" t="s">
        <v>1018</v>
      </c>
      <c r="G2020">
        <v>259</v>
      </c>
      <c r="H2020">
        <v>5.09</v>
      </c>
      <c r="I2020">
        <v>0.28000000000000003</v>
      </c>
      <c r="J2020">
        <f t="shared" si="124"/>
        <v>4.8099999999999996</v>
      </c>
      <c r="K2020" s="84">
        <f t="shared" si="125"/>
        <v>1245.79</v>
      </c>
      <c r="L2020" s="84">
        <f t="shared" si="126"/>
        <v>4.2566371681415927</v>
      </c>
      <c r="M2020" s="84">
        <f t="shared" si="127"/>
        <v>1102.4690265486724</v>
      </c>
      <c r="N2020" s="85" t="s">
        <v>1047</v>
      </c>
    </row>
    <row r="2021" spans="1:14">
      <c r="A2021" s="82">
        <v>43912</v>
      </c>
      <c r="C2021" t="s">
        <v>13</v>
      </c>
      <c r="D2021" t="s">
        <v>14</v>
      </c>
      <c r="E2021" t="s">
        <v>15</v>
      </c>
      <c r="F2021" t="s">
        <v>1018</v>
      </c>
      <c r="G2021">
        <v>1218</v>
      </c>
      <c r="H2021">
        <v>5.09</v>
      </c>
      <c r="I2021">
        <v>0.28000000000000003</v>
      </c>
      <c r="J2021">
        <f t="shared" si="124"/>
        <v>4.8099999999999996</v>
      </c>
      <c r="K2021" s="84">
        <f t="shared" si="125"/>
        <v>5858.58</v>
      </c>
      <c r="L2021" s="84">
        <f t="shared" si="126"/>
        <v>4.2566371681415927</v>
      </c>
      <c r="M2021" s="84">
        <f t="shared" si="127"/>
        <v>5184.5840707964599</v>
      </c>
      <c r="N2021" s="85" t="s">
        <v>1047</v>
      </c>
    </row>
    <row r="2022" spans="1:14">
      <c r="A2022" s="82">
        <v>43912</v>
      </c>
      <c r="C2022" t="s">
        <v>13</v>
      </c>
      <c r="D2022" t="s">
        <v>14</v>
      </c>
      <c r="E2022" t="s">
        <v>15</v>
      </c>
      <c r="F2022" t="s">
        <v>1018</v>
      </c>
      <c r="G2022">
        <v>1643</v>
      </c>
      <c r="H2022">
        <v>5.09</v>
      </c>
      <c r="I2022">
        <v>0.28000000000000003</v>
      </c>
      <c r="J2022">
        <f t="shared" si="124"/>
        <v>4.8099999999999996</v>
      </c>
      <c r="K2022" s="84">
        <f t="shared" si="125"/>
        <v>7902.829999999999</v>
      </c>
      <c r="L2022" s="84">
        <f t="shared" si="126"/>
        <v>4.2566371681415927</v>
      </c>
      <c r="M2022" s="84">
        <f t="shared" si="127"/>
        <v>6993.6548672566369</v>
      </c>
      <c r="N2022" s="85" t="s">
        <v>1047</v>
      </c>
    </row>
    <row r="2023" spans="1:14">
      <c r="A2023" s="82">
        <v>43913</v>
      </c>
      <c r="C2023" t="s">
        <v>13</v>
      </c>
      <c r="D2023" t="s">
        <v>14</v>
      </c>
      <c r="E2023" t="s">
        <v>15</v>
      </c>
      <c r="F2023" t="s">
        <v>1018</v>
      </c>
      <c r="G2023">
        <v>905</v>
      </c>
      <c r="H2023">
        <v>5.09</v>
      </c>
      <c r="I2023">
        <v>0.28000000000000003</v>
      </c>
      <c r="J2023">
        <f t="shared" si="124"/>
        <v>4.8099999999999996</v>
      </c>
      <c r="K2023" s="84">
        <f t="shared" si="125"/>
        <v>4353.0499999999993</v>
      </c>
      <c r="L2023" s="84">
        <f t="shared" si="126"/>
        <v>4.2566371681415927</v>
      </c>
      <c r="M2023" s="84">
        <f t="shared" si="127"/>
        <v>3852.2566371681414</v>
      </c>
      <c r="N2023" s="85" t="s">
        <v>1047</v>
      </c>
    </row>
    <row r="2024" spans="1:14">
      <c r="A2024" s="82">
        <v>43913</v>
      </c>
      <c r="C2024" t="s">
        <v>13</v>
      </c>
      <c r="D2024" t="s">
        <v>14</v>
      </c>
      <c r="E2024" t="s">
        <v>15</v>
      </c>
      <c r="F2024" t="s">
        <v>1018</v>
      </c>
      <c r="G2024">
        <v>416</v>
      </c>
      <c r="H2024">
        <v>5.09</v>
      </c>
      <c r="I2024">
        <v>0.28000000000000003</v>
      </c>
      <c r="J2024">
        <f t="shared" si="124"/>
        <v>4.8099999999999996</v>
      </c>
      <c r="K2024" s="84">
        <f t="shared" si="125"/>
        <v>2000.9599999999998</v>
      </c>
      <c r="L2024" s="84">
        <f t="shared" si="126"/>
        <v>4.2566371681415927</v>
      </c>
      <c r="M2024" s="84">
        <f t="shared" si="127"/>
        <v>1770.7610619469026</v>
      </c>
      <c r="N2024" s="85" t="s">
        <v>1047</v>
      </c>
    </row>
    <row r="2025" spans="1:14">
      <c r="A2025" s="82">
        <v>43914</v>
      </c>
      <c r="C2025" t="s">
        <v>13</v>
      </c>
      <c r="D2025" t="s">
        <v>14</v>
      </c>
      <c r="E2025" t="s">
        <v>15</v>
      </c>
      <c r="F2025" t="s">
        <v>1018</v>
      </c>
      <c r="G2025">
        <v>156</v>
      </c>
      <c r="H2025">
        <v>5.09</v>
      </c>
      <c r="I2025">
        <v>0.28000000000000003</v>
      </c>
      <c r="J2025">
        <f t="shared" si="124"/>
        <v>4.8099999999999996</v>
      </c>
      <c r="K2025" s="84">
        <f t="shared" si="125"/>
        <v>750.3599999999999</v>
      </c>
      <c r="L2025" s="84">
        <f t="shared" si="126"/>
        <v>4.2566371681415927</v>
      </c>
      <c r="M2025" s="84">
        <f t="shared" si="127"/>
        <v>664.0353982300885</v>
      </c>
      <c r="N2025" s="85" t="s">
        <v>1047</v>
      </c>
    </row>
    <row r="2026" spans="1:14">
      <c r="A2026" s="82">
        <v>43914</v>
      </c>
      <c r="C2026" t="s">
        <v>13</v>
      </c>
      <c r="D2026" t="s">
        <v>14</v>
      </c>
      <c r="E2026" t="s">
        <v>15</v>
      </c>
      <c r="F2026" t="s">
        <v>1018</v>
      </c>
      <c r="G2026">
        <v>1728</v>
      </c>
      <c r="H2026">
        <v>5.09</v>
      </c>
      <c r="I2026">
        <v>0.28000000000000003</v>
      </c>
      <c r="J2026">
        <f t="shared" si="124"/>
        <v>4.8099999999999996</v>
      </c>
      <c r="K2026" s="84">
        <f t="shared" si="125"/>
        <v>8311.6799999999985</v>
      </c>
      <c r="L2026" s="84">
        <f t="shared" si="126"/>
        <v>4.2566371681415927</v>
      </c>
      <c r="M2026" s="84">
        <f t="shared" si="127"/>
        <v>7355.4690265486724</v>
      </c>
      <c r="N2026" s="85" t="s">
        <v>1047</v>
      </c>
    </row>
    <row r="2027" spans="1:14">
      <c r="A2027" s="82">
        <v>43914</v>
      </c>
      <c r="C2027" t="s">
        <v>13</v>
      </c>
      <c r="D2027" t="s">
        <v>14</v>
      </c>
      <c r="E2027" t="s">
        <v>15</v>
      </c>
      <c r="F2027" t="s">
        <v>1018</v>
      </c>
      <c r="G2027">
        <v>339</v>
      </c>
      <c r="H2027">
        <v>5.09</v>
      </c>
      <c r="I2027">
        <v>0.28000000000000003</v>
      </c>
      <c r="J2027">
        <f t="shared" si="124"/>
        <v>4.8099999999999996</v>
      </c>
      <c r="K2027" s="84">
        <f t="shared" si="125"/>
        <v>1630.59</v>
      </c>
      <c r="L2027" s="84">
        <f t="shared" si="126"/>
        <v>4.2566371681415927</v>
      </c>
      <c r="M2027" s="84">
        <f t="shared" si="127"/>
        <v>1443</v>
      </c>
      <c r="N2027" s="85" t="s">
        <v>1047</v>
      </c>
    </row>
    <row r="2028" spans="1:14">
      <c r="A2028" s="82">
        <v>43915</v>
      </c>
      <c r="C2028" t="s">
        <v>13</v>
      </c>
      <c r="D2028" t="s">
        <v>14</v>
      </c>
      <c r="E2028" t="s">
        <v>15</v>
      </c>
      <c r="F2028" t="s">
        <v>1018</v>
      </c>
      <c r="G2028">
        <v>912</v>
      </c>
      <c r="H2028">
        <v>5.09</v>
      </c>
      <c r="I2028">
        <v>0.28000000000000003</v>
      </c>
      <c r="J2028">
        <f t="shared" si="124"/>
        <v>4.8099999999999996</v>
      </c>
      <c r="K2028" s="84">
        <f t="shared" si="125"/>
        <v>4386.7199999999993</v>
      </c>
      <c r="L2028" s="84">
        <f t="shared" si="126"/>
        <v>4.2566371681415927</v>
      </c>
      <c r="M2028" s="84">
        <f t="shared" si="127"/>
        <v>3882.0530973451323</v>
      </c>
      <c r="N2028" s="85" t="s">
        <v>1047</v>
      </c>
    </row>
    <row r="2029" spans="1:14">
      <c r="A2029" s="82">
        <v>43915</v>
      </c>
      <c r="C2029" t="s">
        <v>13</v>
      </c>
      <c r="D2029" t="s">
        <v>14</v>
      </c>
      <c r="E2029" t="s">
        <v>15</v>
      </c>
      <c r="F2029" t="s">
        <v>1018</v>
      </c>
      <c r="G2029">
        <v>343</v>
      </c>
      <c r="H2029">
        <v>5.09</v>
      </c>
      <c r="I2029">
        <v>0.28000000000000003</v>
      </c>
      <c r="J2029">
        <f t="shared" si="124"/>
        <v>4.8099999999999996</v>
      </c>
      <c r="K2029" s="84">
        <f t="shared" si="125"/>
        <v>1649.83</v>
      </c>
      <c r="L2029" s="84">
        <f t="shared" si="126"/>
        <v>4.2566371681415927</v>
      </c>
      <c r="M2029" s="84">
        <f t="shared" si="127"/>
        <v>1460.0265486725664</v>
      </c>
      <c r="N2029" s="85" t="s">
        <v>1047</v>
      </c>
    </row>
    <row r="2030" spans="1:14">
      <c r="A2030" s="82">
        <v>43915</v>
      </c>
      <c r="C2030" t="s">
        <v>13</v>
      </c>
      <c r="D2030" t="s">
        <v>14</v>
      </c>
      <c r="E2030" t="s">
        <v>15</v>
      </c>
      <c r="F2030" t="s">
        <v>1018</v>
      </c>
      <c r="G2030">
        <v>1064</v>
      </c>
      <c r="H2030">
        <v>5.09</v>
      </c>
      <c r="I2030">
        <v>0.28000000000000003</v>
      </c>
      <c r="J2030">
        <f t="shared" si="124"/>
        <v>4.8099999999999996</v>
      </c>
      <c r="K2030" s="84">
        <f t="shared" si="125"/>
        <v>5117.8399999999992</v>
      </c>
      <c r="L2030" s="84">
        <f t="shared" si="126"/>
        <v>4.2566371681415927</v>
      </c>
      <c r="M2030" s="84">
        <f t="shared" si="127"/>
        <v>4529.0619469026542</v>
      </c>
      <c r="N2030" s="85" t="s">
        <v>1047</v>
      </c>
    </row>
    <row r="2031" spans="1:14">
      <c r="A2031" s="82">
        <v>43915</v>
      </c>
      <c r="C2031" t="s">
        <v>13</v>
      </c>
      <c r="D2031" t="s">
        <v>14</v>
      </c>
      <c r="E2031" t="s">
        <v>15</v>
      </c>
      <c r="F2031" t="s">
        <v>1018</v>
      </c>
      <c r="G2031">
        <v>842</v>
      </c>
      <c r="H2031">
        <v>5.09</v>
      </c>
      <c r="I2031">
        <v>0.28000000000000003</v>
      </c>
      <c r="J2031">
        <f t="shared" si="124"/>
        <v>4.8099999999999996</v>
      </c>
      <c r="K2031" s="84">
        <f t="shared" si="125"/>
        <v>4050.0199999999995</v>
      </c>
      <c r="L2031" s="84">
        <f t="shared" si="126"/>
        <v>4.2566371681415927</v>
      </c>
      <c r="M2031" s="84">
        <f t="shared" si="127"/>
        <v>3584.0884955752208</v>
      </c>
      <c r="N2031" s="85" t="s">
        <v>1047</v>
      </c>
    </row>
    <row r="2032" spans="1:14">
      <c r="A2032" s="82">
        <v>43916</v>
      </c>
      <c r="C2032" t="s">
        <v>13</v>
      </c>
      <c r="D2032" t="s">
        <v>14</v>
      </c>
      <c r="E2032" t="s">
        <v>15</v>
      </c>
      <c r="F2032" t="s">
        <v>1018</v>
      </c>
      <c r="G2032">
        <v>4085</v>
      </c>
      <c r="H2032">
        <v>5.09</v>
      </c>
      <c r="I2032">
        <v>0.28000000000000003</v>
      </c>
      <c r="J2032">
        <f t="shared" si="124"/>
        <v>4.8099999999999996</v>
      </c>
      <c r="K2032" s="84">
        <f t="shared" si="125"/>
        <v>19648.849999999999</v>
      </c>
      <c r="L2032" s="84">
        <f t="shared" si="126"/>
        <v>4.2566371681415927</v>
      </c>
      <c r="M2032" s="84">
        <f t="shared" si="127"/>
        <v>17388.362831858405</v>
      </c>
      <c r="N2032" s="85" t="s">
        <v>1047</v>
      </c>
    </row>
    <row r="2033" spans="1:14">
      <c r="A2033" s="82">
        <v>43916</v>
      </c>
      <c r="C2033" t="s">
        <v>13</v>
      </c>
      <c r="D2033" t="s">
        <v>14</v>
      </c>
      <c r="E2033" t="s">
        <v>15</v>
      </c>
      <c r="F2033" t="s">
        <v>1018</v>
      </c>
      <c r="G2033">
        <v>784</v>
      </c>
      <c r="H2033">
        <v>5.09</v>
      </c>
      <c r="I2033">
        <v>0.28000000000000003</v>
      </c>
      <c r="J2033">
        <f t="shared" si="124"/>
        <v>4.8099999999999996</v>
      </c>
      <c r="K2033" s="84">
        <f t="shared" si="125"/>
        <v>3771.0399999999995</v>
      </c>
      <c r="L2033" s="84">
        <f t="shared" si="126"/>
        <v>4.2566371681415927</v>
      </c>
      <c r="M2033" s="84">
        <f t="shared" si="127"/>
        <v>3337.2035398230087</v>
      </c>
      <c r="N2033" s="85" t="s">
        <v>1047</v>
      </c>
    </row>
    <row r="2034" spans="1:14">
      <c r="A2034" s="82">
        <v>43916</v>
      </c>
      <c r="C2034" t="s">
        <v>13</v>
      </c>
      <c r="D2034" t="s">
        <v>14</v>
      </c>
      <c r="E2034" t="s">
        <v>15</v>
      </c>
      <c r="F2034" t="s">
        <v>1018</v>
      </c>
      <c r="G2034">
        <v>218</v>
      </c>
      <c r="H2034">
        <v>5.09</v>
      </c>
      <c r="I2034">
        <v>0.28000000000000003</v>
      </c>
      <c r="J2034">
        <f t="shared" si="124"/>
        <v>4.8099999999999996</v>
      </c>
      <c r="K2034" s="84">
        <f t="shared" si="125"/>
        <v>1048.58</v>
      </c>
      <c r="L2034" s="84">
        <f t="shared" si="126"/>
        <v>4.2566371681415927</v>
      </c>
      <c r="M2034" s="84">
        <f t="shared" si="127"/>
        <v>927.94690265486724</v>
      </c>
      <c r="N2034" s="85" t="s">
        <v>1047</v>
      </c>
    </row>
    <row r="2035" spans="1:14">
      <c r="A2035" s="82">
        <v>43917</v>
      </c>
      <c r="C2035" t="s">
        <v>13</v>
      </c>
      <c r="D2035" t="s">
        <v>14</v>
      </c>
      <c r="E2035" t="s">
        <v>15</v>
      </c>
      <c r="F2035" t="s">
        <v>1018</v>
      </c>
      <c r="G2035">
        <v>1098</v>
      </c>
      <c r="H2035">
        <v>5.09</v>
      </c>
      <c r="I2035">
        <v>0.28000000000000003</v>
      </c>
      <c r="J2035">
        <f t="shared" si="124"/>
        <v>4.8099999999999996</v>
      </c>
      <c r="K2035" s="84">
        <f t="shared" si="125"/>
        <v>5281.3799999999992</v>
      </c>
      <c r="L2035" s="84">
        <f t="shared" si="126"/>
        <v>4.2566371681415927</v>
      </c>
      <c r="M2035" s="84">
        <f t="shared" si="127"/>
        <v>4673.787610619469</v>
      </c>
      <c r="N2035" s="85" t="s">
        <v>1047</v>
      </c>
    </row>
    <row r="2036" spans="1:14">
      <c r="A2036" s="82">
        <v>43917</v>
      </c>
      <c r="C2036" t="s">
        <v>13</v>
      </c>
      <c r="D2036" t="s">
        <v>14</v>
      </c>
      <c r="E2036" t="s">
        <v>15</v>
      </c>
      <c r="F2036" t="s">
        <v>1018</v>
      </c>
      <c r="G2036">
        <v>102</v>
      </c>
      <c r="H2036">
        <v>5.09</v>
      </c>
      <c r="I2036">
        <v>0.28000000000000003</v>
      </c>
      <c r="J2036">
        <f t="shared" si="124"/>
        <v>4.8099999999999996</v>
      </c>
      <c r="K2036" s="84">
        <f t="shared" si="125"/>
        <v>490.61999999999995</v>
      </c>
      <c r="L2036" s="84">
        <f t="shared" si="126"/>
        <v>4.2566371681415927</v>
      </c>
      <c r="M2036" s="84">
        <f t="shared" si="127"/>
        <v>434.17699115044246</v>
      </c>
      <c r="N2036" s="85" t="s">
        <v>1047</v>
      </c>
    </row>
    <row r="2037" spans="1:14">
      <c r="A2037" s="82">
        <v>43917</v>
      </c>
      <c r="C2037" t="s">
        <v>13</v>
      </c>
      <c r="D2037" t="s">
        <v>14</v>
      </c>
      <c r="E2037" t="s">
        <v>15</v>
      </c>
      <c r="F2037" t="s">
        <v>1018</v>
      </c>
      <c r="G2037">
        <v>3995</v>
      </c>
      <c r="H2037">
        <v>5.09</v>
      </c>
      <c r="I2037">
        <v>0.28000000000000003</v>
      </c>
      <c r="J2037">
        <f t="shared" si="124"/>
        <v>4.8099999999999996</v>
      </c>
      <c r="K2037" s="84">
        <f t="shared" si="125"/>
        <v>19215.949999999997</v>
      </c>
      <c r="L2037" s="84">
        <f t="shared" si="126"/>
        <v>4.2566371681415927</v>
      </c>
      <c r="M2037" s="84">
        <f t="shared" si="127"/>
        <v>17005.265486725664</v>
      </c>
      <c r="N2037" s="85" t="s">
        <v>1047</v>
      </c>
    </row>
    <row r="2038" spans="1:14">
      <c r="A2038" s="82">
        <v>43918</v>
      </c>
      <c r="C2038" t="s">
        <v>13</v>
      </c>
      <c r="D2038" t="s">
        <v>14</v>
      </c>
      <c r="E2038" t="s">
        <v>15</v>
      </c>
      <c r="F2038" t="s">
        <v>1018</v>
      </c>
      <c r="G2038">
        <v>4051</v>
      </c>
      <c r="H2038">
        <v>5.09</v>
      </c>
      <c r="I2038">
        <v>0.28000000000000003</v>
      </c>
      <c r="J2038">
        <f t="shared" si="124"/>
        <v>4.8099999999999996</v>
      </c>
      <c r="K2038" s="84">
        <f t="shared" si="125"/>
        <v>19485.309999999998</v>
      </c>
      <c r="L2038" s="84">
        <f t="shared" si="126"/>
        <v>4.2566371681415927</v>
      </c>
      <c r="M2038" s="84">
        <f t="shared" si="127"/>
        <v>17243.637168141591</v>
      </c>
      <c r="N2038" s="85" t="s">
        <v>1047</v>
      </c>
    </row>
    <row r="2039" spans="1:14">
      <c r="A2039" s="82">
        <v>43918</v>
      </c>
      <c r="C2039" t="s">
        <v>13</v>
      </c>
      <c r="D2039" t="s">
        <v>14</v>
      </c>
      <c r="E2039" t="s">
        <v>15</v>
      </c>
      <c r="F2039" t="s">
        <v>1018</v>
      </c>
      <c r="G2039">
        <v>1189</v>
      </c>
      <c r="H2039">
        <v>5.09</v>
      </c>
      <c r="I2039">
        <v>0.28000000000000003</v>
      </c>
      <c r="J2039">
        <f t="shared" si="124"/>
        <v>4.8099999999999996</v>
      </c>
      <c r="K2039" s="84">
        <f t="shared" si="125"/>
        <v>5719.0899999999992</v>
      </c>
      <c r="L2039" s="84">
        <f t="shared" si="126"/>
        <v>4.2566371681415927</v>
      </c>
      <c r="M2039" s="84">
        <f t="shared" si="127"/>
        <v>5061.141592920354</v>
      </c>
      <c r="N2039" s="85" t="s">
        <v>1047</v>
      </c>
    </row>
    <row r="2040" spans="1:14">
      <c r="A2040" s="82">
        <v>43918</v>
      </c>
      <c r="C2040" t="s">
        <v>13</v>
      </c>
      <c r="D2040" t="s">
        <v>14</v>
      </c>
      <c r="E2040" t="s">
        <v>15</v>
      </c>
      <c r="F2040" t="s">
        <v>1018</v>
      </c>
      <c r="G2040">
        <v>249</v>
      </c>
      <c r="H2040">
        <v>5.09</v>
      </c>
      <c r="I2040">
        <v>0.28000000000000003</v>
      </c>
      <c r="J2040">
        <f t="shared" si="124"/>
        <v>4.8099999999999996</v>
      </c>
      <c r="K2040" s="84">
        <f t="shared" si="125"/>
        <v>1197.6899999999998</v>
      </c>
      <c r="L2040" s="84">
        <f t="shared" si="126"/>
        <v>4.2566371681415927</v>
      </c>
      <c r="M2040" s="84">
        <f t="shared" si="127"/>
        <v>1059.9026548672566</v>
      </c>
      <c r="N2040" s="85" t="s">
        <v>1047</v>
      </c>
    </row>
    <row r="2041" spans="1:14">
      <c r="A2041" s="82">
        <v>43919</v>
      </c>
      <c r="C2041" t="s">
        <v>13</v>
      </c>
      <c r="D2041" t="s">
        <v>14</v>
      </c>
      <c r="E2041" t="s">
        <v>15</v>
      </c>
      <c r="F2041" t="s">
        <v>1018</v>
      </c>
      <c r="G2041">
        <v>2396</v>
      </c>
      <c r="H2041">
        <v>5.09</v>
      </c>
      <c r="I2041">
        <v>0.28000000000000003</v>
      </c>
      <c r="J2041">
        <f t="shared" si="124"/>
        <v>4.8099999999999996</v>
      </c>
      <c r="K2041" s="84">
        <f t="shared" si="125"/>
        <v>11524.759999999998</v>
      </c>
      <c r="L2041" s="84">
        <f t="shared" si="126"/>
        <v>4.2566371681415927</v>
      </c>
      <c r="M2041" s="84">
        <f t="shared" si="127"/>
        <v>10198.902654867255</v>
      </c>
      <c r="N2041" s="85" t="s">
        <v>1047</v>
      </c>
    </row>
    <row r="2042" spans="1:14">
      <c r="A2042" s="82">
        <v>43919</v>
      </c>
      <c r="C2042" t="s">
        <v>13</v>
      </c>
      <c r="D2042" t="s">
        <v>14</v>
      </c>
      <c r="E2042" t="s">
        <v>15</v>
      </c>
      <c r="F2042" t="s">
        <v>1018</v>
      </c>
      <c r="G2042">
        <v>515</v>
      </c>
      <c r="H2042">
        <v>5.09</v>
      </c>
      <c r="I2042">
        <v>0.28000000000000003</v>
      </c>
      <c r="J2042">
        <f t="shared" si="124"/>
        <v>4.8099999999999996</v>
      </c>
      <c r="K2042" s="84">
        <f t="shared" si="125"/>
        <v>2477.1499999999996</v>
      </c>
      <c r="L2042" s="84">
        <f t="shared" si="126"/>
        <v>4.2566371681415927</v>
      </c>
      <c r="M2042" s="84">
        <f t="shared" si="127"/>
        <v>2192.1681415929202</v>
      </c>
      <c r="N2042" s="85" t="s">
        <v>1047</v>
      </c>
    </row>
    <row r="2043" spans="1:14">
      <c r="A2043" s="82">
        <v>43919</v>
      </c>
      <c r="C2043" t="s">
        <v>13</v>
      </c>
      <c r="D2043" t="s">
        <v>14</v>
      </c>
      <c r="E2043" t="s">
        <v>15</v>
      </c>
      <c r="F2043" t="s">
        <v>1018</v>
      </c>
      <c r="G2043">
        <v>420</v>
      </c>
      <c r="H2043">
        <v>5.09</v>
      </c>
      <c r="I2043">
        <v>0.28000000000000003</v>
      </c>
      <c r="J2043">
        <f t="shared" si="124"/>
        <v>4.8099999999999996</v>
      </c>
      <c r="K2043" s="84">
        <f t="shared" si="125"/>
        <v>2020.1999999999998</v>
      </c>
      <c r="L2043" s="84">
        <f t="shared" si="126"/>
        <v>4.2566371681415927</v>
      </c>
      <c r="M2043" s="84">
        <f t="shared" si="127"/>
        <v>1787.787610619469</v>
      </c>
      <c r="N2043" s="85" t="s">
        <v>1047</v>
      </c>
    </row>
    <row r="2044" spans="1:14">
      <c r="A2044" s="82">
        <v>43919</v>
      </c>
      <c r="C2044" t="s">
        <v>13</v>
      </c>
      <c r="D2044" t="s">
        <v>14</v>
      </c>
      <c r="E2044" t="s">
        <v>15</v>
      </c>
      <c r="F2044" t="s">
        <v>1018</v>
      </c>
      <c r="G2044">
        <v>786</v>
      </c>
      <c r="H2044">
        <v>5.09</v>
      </c>
      <c r="I2044">
        <v>0.28000000000000003</v>
      </c>
      <c r="J2044">
        <f t="shared" si="124"/>
        <v>4.8099999999999996</v>
      </c>
      <c r="K2044" s="84">
        <f t="shared" si="125"/>
        <v>3780.66</v>
      </c>
      <c r="L2044" s="84">
        <f t="shared" si="126"/>
        <v>4.2566371681415927</v>
      </c>
      <c r="M2044" s="84">
        <f t="shared" si="127"/>
        <v>3345.716814159292</v>
      </c>
      <c r="N2044" s="85" t="s">
        <v>1047</v>
      </c>
    </row>
    <row r="2045" spans="1:14">
      <c r="A2045" s="82">
        <v>43920</v>
      </c>
      <c r="C2045" t="s">
        <v>13</v>
      </c>
      <c r="D2045" t="s">
        <v>14</v>
      </c>
      <c r="E2045" t="s">
        <v>15</v>
      </c>
      <c r="F2045" t="s">
        <v>1018</v>
      </c>
      <c r="G2045">
        <v>1181</v>
      </c>
      <c r="H2045">
        <v>5.09</v>
      </c>
      <c r="I2045">
        <v>0.28000000000000003</v>
      </c>
      <c r="J2045">
        <f t="shared" si="124"/>
        <v>4.8099999999999996</v>
      </c>
      <c r="K2045" s="84">
        <f t="shared" si="125"/>
        <v>5680.61</v>
      </c>
      <c r="L2045" s="84">
        <f t="shared" si="126"/>
        <v>4.2566371681415927</v>
      </c>
      <c r="M2045" s="84">
        <f t="shared" si="127"/>
        <v>5027.0884955752208</v>
      </c>
      <c r="N2045" s="85" t="s">
        <v>1047</v>
      </c>
    </row>
    <row r="2046" spans="1:14">
      <c r="A2046" s="82">
        <v>43920</v>
      </c>
      <c r="C2046" t="s">
        <v>13</v>
      </c>
      <c r="D2046" t="s">
        <v>14</v>
      </c>
      <c r="E2046" t="s">
        <v>15</v>
      </c>
      <c r="F2046" t="s">
        <v>1018</v>
      </c>
      <c r="G2046">
        <v>1435</v>
      </c>
      <c r="H2046">
        <v>5.09</v>
      </c>
      <c r="I2046">
        <v>0.28000000000000003</v>
      </c>
      <c r="J2046">
        <f t="shared" si="124"/>
        <v>4.8099999999999996</v>
      </c>
      <c r="K2046" s="84">
        <f t="shared" si="125"/>
        <v>6902.3499999999995</v>
      </c>
      <c r="L2046" s="84">
        <f t="shared" si="126"/>
        <v>4.2566371681415927</v>
      </c>
      <c r="M2046" s="84">
        <f t="shared" si="127"/>
        <v>6108.2743362831852</v>
      </c>
      <c r="N2046" s="85" t="s">
        <v>1047</v>
      </c>
    </row>
    <row r="2047" spans="1:14">
      <c r="A2047" s="82">
        <v>43921</v>
      </c>
      <c r="C2047" t="s">
        <v>13</v>
      </c>
      <c r="D2047" t="s">
        <v>14</v>
      </c>
      <c r="E2047" t="s">
        <v>15</v>
      </c>
      <c r="F2047" t="s">
        <v>1018</v>
      </c>
      <c r="G2047">
        <v>674</v>
      </c>
      <c r="H2047">
        <v>5.09</v>
      </c>
      <c r="I2047">
        <v>0.28000000000000003</v>
      </c>
      <c r="J2047">
        <f t="shared" si="124"/>
        <v>4.8099999999999996</v>
      </c>
      <c r="K2047" s="84">
        <f t="shared" si="125"/>
        <v>3241.9399999999996</v>
      </c>
      <c r="L2047" s="84">
        <f t="shared" si="126"/>
        <v>4.2566371681415927</v>
      </c>
      <c r="M2047" s="84">
        <f t="shared" si="127"/>
        <v>2868.9734513274334</v>
      </c>
      <c r="N2047" s="85" t="s">
        <v>1047</v>
      </c>
    </row>
    <row r="2048" spans="1:14">
      <c r="A2048" s="82">
        <v>43921</v>
      </c>
      <c r="C2048" t="s">
        <v>13</v>
      </c>
      <c r="D2048" t="s">
        <v>14</v>
      </c>
      <c r="E2048" t="s">
        <v>15</v>
      </c>
      <c r="F2048" t="s">
        <v>1018</v>
      </c>
      <c r="G2048">
        <v>2622</v>
      </c>
      <c r="H2048">
        <v>5.09</v>
      </c>
      <c r="I2048">
        <v>0.28000000000000003</v>
      </c>
      <c r="J2048">
        <f t="shared" si="124"/>
        <v>4.8099999999999996</v>
      </c>
      <c r="K2048" s="84">
        <f t="shared" si="125"/>
        <v>12611.82</v>
      </c>
      <c r="L2048" s="84">
        <f t="shared" si="126"/>
        <v>4.2566371681415927</v>
      </c>
      <c r="M2048" s="84">
        <f t="shared" si="127"/>
        <v>11160.902654867255</v>
      </c>
      <c r="N2048" s="85" t="s">
        <v>1047</v>
      </c>
    </row>
    <row r="2049" spans="1:14">
      <c r="A2049" s="82">
        <v>43921</v>
      </c>
      <c r="C2049" t="s">
        <v>13</v>
      </c>
      <c r="D2049" t="s">
        <v>14</v>
      </c>
      <c r="E2049" t="s">
        <v>15</v>
      </c>
      <c r="F2049" t="s">
        <v>1018</v>
      </c>
      <c r="G2049">
        <v>183</v>
      </c>
      <c r="H2049">
        <v>5.09</v>
      </c>
      <c r="I2049">
        <v>0.28000000000000003</v>
      </c>
      <c r="J2049">
        <f t="shared" si="124"/>
        <v>4.8099999999999996</v>
      </c>
      <c r="K2049" s="84">
        <f t="shared" si="125"/>
        <v>880.2299999999999</v>
      </c>
      <c r="L2049" s="84">
        <f t="shared" si="126"/>
        <v>4.2566371681415927</v>
      </c>
      <c r="M2049" s="84">
        <f t="shared" si="127"/>
        <v>778.9646017699115</v>
      </c>
      <c r="N2049" s="85" t="s">
        <v>1047</v>
      </c>
    </row>
    <row r="2050" spans="1:14">
      <c r="A2050" s="82">
        <v>43921</v>
      </c>
      <c r="C2050" t="s">
        <v>13</v>
      </c>
      <c r="D2050" t="s">
        <v>14</v>
      </c>
      <c r="E2050" t="s">
        <v>15</v>
      </c>
      <c r="F2050" t="s">
        <v>1018</v>
      </c>
      <c r="G2050">
        <v>755</v>
      </c>
      <c r="H2050">
        <v>5.09</v>
      </c>
      <c r="I2050">
        <v>0.28000000000000003</v>
      </c>
      <c r="J2050">
        <f t="shared" si="124"/>
        <v>4.8099999999999996</v>
      </c>
      <c r="K2050" s="84">
        <f t="shared" si="125"/>
        <v>3631.5499999999997</v>
      </c>
      <c r="L2050" s="84">
        <f t="shared" si="126"/>
        <v>4.2566371681415927</v>
      </c>
      <c r="M2050" s="84">
        <f t="shared" si="127"/>
        <v>3213.7610619469024</v>
      </c>
      <c r="N2050" s="85" t="s">
        <v>1047</v>
      </c>
    </row>
    <row r="2051" spans="1:14">
      <c r="A2051" s="82">
        <v>43921</v>
      </c>
      <c r="C2051" t="s">
        <v>13</v>
      </c>
      <c r="D2051" t="s">
        <v>14</v>
      </c>
      <c r="E2051" t="s">
        <v>15</v>
      </c>
      <c r="F2051" t="s">
        <v>1018</v>
      </c>
      <c r="G2051">
        <v>568</v>
      </c>
      <c r="H2051">
        <v>5.09</v>
      </c>
      <c r="I2051">
        <v>0.28000000000000003</v>
      </c>
      <c r="J2051">
        <f t="shared" ref="J2051:J2114" si="128">H2051-I2051</f>
        <v>4.8099999999999996</v>
      </c>
      <c r="K2051" s="84">
        <f t="shared" ref="K2051:K2114" si="129">J2051*G2051</f>
        <v>2732.08</v>
      </c>
      <c r="L2051" s="84">
        <f t="shared" ref="L2051:L2114" si="130">J2051/1.13</f>
        <v>4.2566371681415927</v>
      </c>
      <c r="M2051" s="84">
        <f t="shared" ref="M2051:M2114" si="131">L2051*G2051</f>
        <v>2417.7699115044247</v>
      </c>
      <c r="N2051" s="85" t="s">
        <v>1047</v>
      </c>
    </row>
    <row r="2052" spans="1:14">
      <c r="A2052" s="82">
        <v>43922</v>
      </c>
      <c r="C2052" t="s">
        <v>13</v>
      </c>
      <c r="D2052" t="s">
        <v>14</v>
      </c>
      <c r="E2052" t="s">
        <v>15</v>
      </c>
      <c r="F2052" t="s">
        <v>1018</v>
      </c>
      <c r="G2052">
        <v>1000</v>
      </c>
      <c r="H2052">
        <v>5.09</v>
      </c>
      <c r="I2052">
        <v>0.28000000000000003</v>
      </c>
      <c r="J2052">
        <f t="shared" si="128"/>
        <v>4.8099999999999996</v>
      </c>
      <c r="K2052" s="84">
        <f t="shared" si="129"/>
        <v>4810</v>
      </c>
      <c r="L2052" s="84">
        <f t="shared" si="130"/>
        <v>4.2566371681415927</v>
      </c>
      <c r="M2052" s="84">
        <f t="shared" si="131"/>
        <v>4256.6371681415931</v>
      </c>
      <c r="N2052" s="85" t="s">
        <v>1047</v>
      </c>
    </row>
    <row r="2053" spans="1:14">
      <c r="A2053" s="82">
        <v>43923</v>
      </c>
      <c r="C2053" t="s">
        <v>13</v>
      </c>
      <c r="D2053" t="s">
        <v>14</v>
      </c>
      <c r="E2053" t="s">
        <v>15</v>
      </c>
      <c r="F2053" t="s">
        <v>1018</v>
      </c>
      <c r="G2053">
        <v>1297</v>
      </c>
      <c r="H2053">
        <v>5.09</v>
      </c>
      <c r="I2053">
        <v>0.28000000000000003</v>
      </c>
      <c r="J2053">
        <f t="shared" si="128"/>
        <v>4.8099999999999996</v>
      </c>
      <c r="K2053" s="84">
        <f t="shared" si="129"/>
        <v>6238.57</v>
      </c>
      <c r="L2053" s="84">
        <f t="shared" si="130"/>
        <v>4.2566371681415927</v>
      </c>
      <c r="M2053" s="84">
        <f t="shared" si="131"/>
        <v>5520.858407079646</v>
      </c>
      <c r="N2053" s="85" t="s">
        <v>1047</v>
      </c>
    </row>
    <row r="2054" spans="1:14">
      <c r="A2054" s="82">
        <v>43923</v>
      </c>
      <c r="C2054" t="s">
        <v>13</v>
      </c>
      <c r="D2054" t="s">
        <v>14</v>
      </c>
      <c r="E2054" t="s">
        <v>15</v>
      </c>
      <c r="F2054" t="s">
        <v>1018</v>
      </c>
      <c r="G2054">
        <v>2217</v>
      </c>
      <c r="H2054">
        <v>5.09</v>
      </c>
      <c r="I2054">
        <v>0.28000000000000003</v>
      </c>
      <c r="J2054">
        <f t="shared" si="128"/>
        <v>4.8099999999999996</v>
      </c>
      <c r="K2054" s="84">
        <f t="shared" si="129"/>
        <v>10663.769999999999</v>
      </c>
      <c r="L2054" s="84">
        <f t="shared" si="130"/>
        <v>4.2566371681415927</v>
      </c>
      <c r="M2054" s="84">
        <f t="shared" si="131"/>
        <v>9436.9646017699106</v>
      </c>
      <c r="N2054" s="85" t="s">
        <v>1047</v>
      </c>
    </row>
    <row r="2055" spans="1:14">
      <c r="A2055" s="82">
        <v>43923</v>
      </c>
      <c r="C2055" t="s">
        <v>13</v>
      </c>
      <c r="D2055" t="s">
        <v>14</v>
      </c>
      <c r="E2055" t="s">
        <v>15</v>
      </c>
      <c r="F2055" t="s">
        <v>1018</v>
      </c>
      <c r="G2055">
        <v>100</v>
      </c>
      <c r="H2055">
        <v>5.09</v>
      </c>
      <c r="I2055">
        <v>0.28000000000000003</v>
      </c>
      <c r="J2055">
        <f t="shared" si="128"/>
        <v>4.8099999999999996</v>
      </c>
      <c r="K2055" s="84">
        <f t="shared" si="129"/>
        <v>480.99999999999994</v>
      </c>
      <c r="L2055" s="84">
        <f t="shared" si="130"/>
        <v>4.2566371681415927</v>
      </c>
      <c r="M2055" s="84">
        <f t="shared" si="131"/>
        <v>425.66371681415927</v>
      </c>
      <c r="N2055" s="85" t="s">
        <v>1047</v>
      </c>
    </row>
    <row r="2056" spans="1:14">
      <c r="A2056" s="82">
        <v>43924</v>
      </c>
      <c r="C2056" t="s">
        <v>13</v>
      </c>
      <c r="D2056" t="s">
        <v>14</v>
      </c>
      <c r="E2056" t="s">
        <v>15</v>
      </c>
      <c r="F2056" t="s">
        <v>1018</v>
      </c>
      <c r="G2056">
        <v>232</v>
      </c>
      <c r="H2056">
        <v>5.09</v>
      </c>
      <c r="I2056">
        <v>0.28000000000000003</v>
      </c>
      <c r="J2056">
        <f t="shared" si="128"/>
        <v>4.8099999999999996</v>
      </c>
      <c r="K2056" s="84">
        <f t="shared" si="129"/>
        <v>1115.9199999999998</v>
      </c>
      <c r="L2056" s="84">
        <f t="shared" si="130"/>
        <v>4.2566371681415927</v>
      </c>
      <c r="M2056" s="84">
        <f t="shared" si="131"/>
        <v>987.53982300884945</v>
      </c>
      <c r="N2056" s="85" t="s">
        <v>1047</v>
      </c>
    </row>
    <row r="2057" spans="1:14">
      <c r="A2057" s="82">
        <v>43924</v>
      </c>
      <c r="C2057" t="s">
        <v>13</v>
      </c>
      <c r="D2057" t="s">
        <v>14</v>
      </c>
      <c r="E2057" t="s">
        <v>15</v>
      </c>
      <c r="F2057" t="s">
        <v>1018</v>
      </c>
      <c r="G2057">
        <v>190</v>
      </c>
      <c r="H2057">
        <v>5.09</v>
      </c>
      <c r="I2057">
        <v>0.28000000000000003</v>
      </c>
      <c r="J2057">
        <f t="shared" si="128"/>
        <v>4.8099999999999996</v>
      </c>
      <c r="K2057" s="84">
        <f t="shared" si="129"/>
        <v>913.9</v>
      </c>
      <c r="L2057" s="84">
        <f t="shared" si="130"/>
        <v>4.2566371681415927</v>
      </c>
      <c r="M2057" s="84">
        <f t="shared" si="131"/>
        <v>808.7610619469026</v>
      </c>
      <c r="N2057" s="85" t="s">
        <v>1047</v>
      </c>
    </row>
    <row r="2058" spans="1:14">
      <c r="A2058" s="82">
        <v>43924</v>
      </c>
      <c r="C2058" t="s">
        <v>13</v>
      </c>
      <c r="D2058" t="s">
        <v>14</v>
      </c>
      <c r="E2058" t="s">
        <v>15</v>
      </c>
      <c r="F2058" t="s">
        <v>1018</v>
      </c>
      <c r="G2058">
        <v>2262</v>
      </c>
      <c r="H2058">
        <v>5.09</v>
      </c>
      <c r="I2058">
        <v>0.28000000000000003</v>
      </c>
      <c r="J2058">
        <f t="shared" si="128"/>
        <v>4.8099999999999996</v>
      </c>
      <c r="K2058" s="84">
        <f t="shared" si="129"/>
        <v>10880.22</v>
      </c>
      <c r="L2058" s="84">
        <f t="shared" si="130"/>
        <v>4.2566371681415927</v>
      </c>
      <c r="M2058" s="84">
        <f t="shared" si="131"/>
        <v>9628.5132743362828</v>
      </c>
      <c r="N2058" s="85" t="s">
        <v>1047</v>
      </c>
    </row>
    <row r="2059" spans="1:14">
      <c r="A2059" s="82">
        <v>43924</v>
      </c>
      <c r="C2059" t="s">
        <v>13</v>
      </c>
      <c r="D2059" t="s">
        <v>14</v>
      </c>
      <c r="E2059" t="s">
        <v>15</v>
      </c>
      <c r="F2059" t="s">
        <v>1018</v>
      </c>
      <c r="G2059">
        <v>966</v>
      </c>
      <c r="H2059">
        <v>5.09</v>
      </c>
      <c r="I2059">
        <v>0.28000000000000003</v>
      </c>
      <c r="J2059">
        <f t="shared" si="128"/>
        <v>4.8099999999999996</v>
      </c>
      <c r="K2059" s="84">
        <f t="shared" si="129"/>
        <v>4646.46</v>
      </c>
      <c r="L2059" s="84">
        <f t="shared" si="130"/>
        <v>4.2566371681415927</v>
      </c>
      <c r="M2059" s="84">
        <f t="shared" si="131"/>
        <v>4111.9115044247783</v>
      </c>
      <c r="N2059" s="85" t="s">
        <v>1047</v>
      </c>
    </row>
    <row r="2060" spans="1:14">
      <c r="A2060" s="82">
        <v>43924</v>
      </c>
      <c r="C2060" t="s">
        <v>13</v>
      </c>
      <c r="D2060" t="s">
        <v>14</v>
      </c>
      <c r="E2060" t="s">
        <v>15</v>
      </c>
      <c r="F2060" t="s">
        <v>1018</v>
      </c>
      <c r="G2060">
        <v>1655</v>
      </c>
      <c r="H2060">
        <v>5.09</v>
      </c>
      <c r="I2060">
        <v>0.28000000000000003</v>
      </c>
      <c r="J2060">
        <f t="shared" si="128"/>
        <v>4.8099999999999996</v>
      </c>
      <c r="K2060" s="84">
        <f t="shared" si="129"/>
        <v>7960.5499999999993</v>
      </c>
      <c r="L2060" s="84">
        <f t="shared" si="130"/>
        <v>4.2566371681415927</v>
      </c>
      <c r="M2060" s="84">
        <f t="shared" si="131"/>
        <v>7044.7345132743358</v>
      </c>
      <c r="N2060" s="85" t="s">
        <v>1047</v>
      </c>
    </row>
    <row r="2061" spans="1:14">
      <c r="A2061" s="82">
        <v>43924</v>
      </c>
      <c r="C2061" t="s">
        <v>13</v>
      </c>
      <c r="D2061" t="s">
        <v>14</v>
      </c>
      <c r="E2061" t="s">
        <v>15</v>
      </c>
      <c r="F2061" t="s">
        <v>1018</v>
      </c>
      <c r="G2061">
        <v>879</v>
      </c>
      <c r="H2061">
        <v>5.09</v>
      </c>
      <c r="I2061">
        <v>0.28000000000000003</v>
      </c>
      <c r="J2061">
        <f t="shared" si="128"/>
        <v>4.8099999999999996</v>
      </c>
      <c r="K2061" s="84">
        <f t="shared" si="129"/>
        <v>4227.99</v>
      </c>
      <c r="L2061" s="84">
        <f t="shared" si="130"/>
        <v>4.2566371681415927</v>
      </c>
      <c r="M2061" s="84">
        <f t="shared" si="131"/>
        <v>3741.5840707964599</v>
      </c>
      <c r="N2061" s="85" t="s">
        <v>1047</v>
      </c>
    </row>
    <row r="2062" spans="1:14">
      <c r="A2062" s="82">
        <v>43932</v>
      </c>
      <c r="C2062" t="s">
        <v>13</v>
      </c>
      <c r="D2062" t="s">
        <v>14</v>
      </c>
      <c r="E2062" t="s">
        <v>15</v>
      </c>
      <c r="F2062" t="s">
        <v>1018</v>
      </c>
      <c r="G2062">
        <v>823</v>
      </c>
      <c r="H2062">
        <v>5.09</v>
      </c>
      <c r="I2062">
        <v>0.28000000000000003</v>
      </c>
      <c r="J2062">
        <f t="shared" si="128"/>
        <v>4.8099999999999996</v>
      </c>
      <c r="K2062" s="84">
        <f t="shared" si="129"/>
        <v>3958.6299999999997</v>
      </c>
      <c r="L2062" s="84">
        <f t="shared" si="130"/>
        <v>4.2566371681415927</v>
      </c>
      <c r="M2062" s="84">
        <f t="shared" si="131"/>
        <v>3503.2123893805306</v>
      </c>
      <c r="N2062" s="85" t="s">
        <v>1047</v>
      </c>
    </row>
    <row r="2063" spans="1:14">
      <c r="A2063" s="82">
        <v>43932</v>
      </c>
      <c r="C2063" t="s">
        <v>13</v>
      </c>
      <c r="D2063" t="s">
        <v>14</v>
      </c>
      <c r="E2063" t="s">
        <v>15</v>
      </c>
      <c r="F2063" t="s">
        <v>1018</v>
      </c>
      <c r="G2063">
        <v>1633</v>
      </c>
      <c r="H2063">
        <v>5.09</v>
      </c>
      <c r="I2063">
        <v>0.28000000000000003</v>
      </c>
      <c r="J2063">
        <f t="shared" si="128"/>
        <v>4.8099999999999996</v>
      </c>
      <c r="K2063" s="84">
        <f t="shared" si="129"/>
        <v>7854.73</v>
      </c>
      <c r="L2063" s="84">
        <f t="shared" si="130"/>
        <v>4.2566371681415927</v>
      </c>
      <c r="M2063" s="84">
        <f t="shared" si="131"/>
        <v>6951.0884955752208</v>
      </c>
      <c r="N2063" s="85" t="s">
        <v>1047</v>
      </c>
    </row>
    <row r="2064" spans="1:14">
      <c r="A2064" s="82">
        <v>43933</v>
      </c>
      <c r="C2064" t="s">
        <v>13</v>
      </c>
      <c r="D2064" t="s">
        <v>14</v>
      </c>
      <c r="E2064" t="s">
        <v>15</v>
      </c>
      <c r="F2064" t="s">
        <v>1018</v>
      </c>
      <c r="G2064">
        <v>671</v>
      </c>
      <c r="H2064">
        <v>5.09</v>
      </c>
      <c r="I2064">
        <v>0.28000000000000003</v>
      </c>
      <c r="J2064">
        <f t="shared" si="128"/>
        <v>4.8099999999999996</v>
      </c>
      <c r="K2064" s="84">
        <f t="shared" si="129"/>
        <v>3227.5099999999998</v>
      </c>
      <c r="L2064" s="84">
        <f t="shared" si="130"/>
        <v>4.2566371681415927</v>
      </c>
      <c r="M2064" s="84">
        <f t="shared" si="131"/>
        <v>2856.2035398230087</v>
      </c>
      <c r="N2064" s="85" t="s">
        <v>1047</v>
      </c>
    </row>
    <row r="2065" spans="1:14">
      <c r="A2065" s="82">
        <v>43933</v>
      </c>
      <c r="C2065" t="s">
        <v>13</v>
      </c>
      <c r="D2065" t="s">
        <v>14</v>
      </c>
      <c r="E2065" t="s">
        <v>15</v>
      </c>
      <c r="F2065" t="s">
        <v>1018</v>
      </c>
      <c r="G2065">
        <v>1009</v>
      </c>
      <c r="H2065">
        <v>5.09</v>
      </c>
      <c r="I2065">
        <v>0.28000000000000003</v>
      </c>
      <c r="J2065">
        <f t="shared" si="128"/>
        <v>4.8099999999999996</v>
      </c>
      <c r="K2065" s="84">
        <f t="shared" si="129"/>
        <v>4853.29</v>
      </c>
      <c r="L2065" s="84">
        <f t="shared" si="130"/>
        <v>4.2566371681415927</v>
      </c>
      <c r="M2065" s="84">
        <f t="shared" si="131"/>
        <v>4294.9469026548668</v>
      </c>
      <c r="N2065" s="85" t="s">
        <v>1047</v>
      </c>
    </row>
    <row r="2066" spans="1:14">
      <c r="A2066" s="82">
        <v>43934</v>
      </c>
      <c r="C2066" t="s">
        <v>13</v>
      </c>
      <c r="D2066" t="s">
        <v>14</v>
      </c>
      <c r="E2066" t="s">
        <v>15</v>
      </c>
      <c r="F2066" t="s">
        <v>1018</v>
      </c>
      <c r="G2066">
        <v>961</v>
      </c>
      <c r="H2066">
        <v>5.09</v>
      </c>
      <c r="I2066">
        <v>0.28000000000000003</v>
      </c>
      <c r="J2066">
        <f t="shared" si="128"/>
        <v>4.8099999999999996</v>
      </c>
      <c r="K2066" s="84">
        <f t="shared" si="129"/>
        <v>4622.41</v>
      </c>
      <c r="L2066" s="84">
        <f t="shared" si="130"/>
        <v>4.2566371681415927</v>
      </c>
      <c r="M2066" s="84">
        <f t="shared" si="131"/>
        <v>4090.6283185840707</v>
      </c>
      <c r="N2066" s="85" t="s">
        <v>1047</v>
      </c>
    </row>
    <row r="2067" spans="1:14">
      <c r="A2067" s="82">
        <v>43911</v>
      </c>
      <c r="C2067" t="s">
        <v>13</v>
      </c>
      <c r="D2067" t="s">
        <v>14</v>
      </c>
      <c r="E2067" t="s">
        <v>15</v>
      </c>
      <c r="F2067" t="s">
        <v>16</v>
      </c>
      <c r="G2067">
        <v>8753</v>
      </c>
      <c r="H2067">
        <v>5.09</v>
      </c>
      <c r="I2067">
        <v>0.28000000000000003</v>
      </c>
      <c r="J2067">
        <f t="shared" si="128"/>
        <v>4.8099999999999996</v>
      </c>
      <c r="K2067" s="84">
        <f t="shared" si="129"/>
        <v>42101.929999999993</v>
      </c>
      <c r="L2067" s="84">
        <f t="shared" si="130"/>
        <v>4.2566371681415927</v>
      </c>
      <c r="M2067" s="84">
        <f t="shared" si="131"/>
        <v>37258.345132743358</v>
      </c>
      <c r="N2067" s="85" t="s">
        <v>1047</v>
      </c>
    </row>
    <row r="2068" spans="1:14">
      <c r="A2068" s="82">
        <v>43912</v>
      </c>
      <c r="C2068" t="s">
        <v>13</v>
      </c>
      <c r="D2068" t="s">
        <v>14</v>
      </c>
      <c r="E2068" t="s">
        <v>15</v>
      </c>
      <c r="F2068" t="s">
        <v>16</v>
      </c>
      <c r="G2068">
        <v>8731</v>
      </c>
      <c r="H2068">
        <v>5.09</v>
      </c>
      <c r="I2068">
        <v>0.28000000000000003</v>
      </c>
      <c r="J2068">
        <f t="shared" si="128"/>
        <v>4.8099999999999996</v>
      </c>
      <c r="K2068" s="84">
        <f t="shared" si="129"/>
        <v>41996.109999999993</v>
      </c>
      <c r="L2068" s="84">
        <f t="shared" si="130"/>
        <v>4.2566371681415927</v>
      </c>
      <c r="M2068" s="84">
        <f t="shared" si="131"/>
        <v>37164.699115044248</v>
      </c>
      <c r="N2068" s="85" t="s">
        <v>1047</v>
      </c>
    </row>
    <row r="2069" spans="1:14">
      <c r="A2069" s="82">
        <v>43913</v>
      </c>
      <c r="C2069" t="s">
        <v>13</v>
      </c>
      <c r="D2069" t="s">
        <v>14</v>
      </c>
      <c r="E2069" t="s">
        <v>15</v>
      </c>
      <c r="F2069" t="s">
        <v>16</v>
      </c>
      <c r="G2069">
        <v>8011</v>
      </c>
      <c r="H2069">
        <v>5.09</v>
      </c>
      <c r="I2069">
        <v>0.28000000000000003</v>
      </c>
      <c r="J2069">
        <f t="shared" si="128"/>
        <v>4.8099999999999996</v>
      </c>
      <c r="K2069" s="84">
        <f t="shared" si="129"/>
        <v>38532.909999999996</v>
      </c>
      <c r="L2069" s="84">
        <f t="shared" si="130"/>
        <v>4.2566371681415927</v>
      </c>
      <c r="M2069" s="84">
        <f t="shared" si="131"/>
        <v>34099.920353982299</v>
      </c>
      <c r="N2069" s="85" t="s">
        <v>1047</v>
      </c>
    </row>
    <row r="2070" spans="1:14">
      <c r="A2070" s="82">
        <v>43913</v>
      </c>
      <c r="C2070" t="s">
        <v>13</v>
      </c>
      <c r="D2070" t="s">
        <v>14</v>
      </c>
      <c r="E2070" t="s">
        <v>15</v>
      </c>
      <c r="F2070" t="s">
        <v>16</v>
      </c>
      <c r="G2070">
        <v>356</v>
      </c>
      <c r="H2070">
        <v>5.09</v>
      </c>
      <c r="I2070">
        <v>0.28000000000000003</v>
      </c>
      <c r="J2070">
        <f t="shared" si="128"/>
        <v>4.8099999999999996</v>
      </c>
      <c r="K2070" s="84">
        <f t="shared" si="129"/>
        <v>1712.36</v>
      </c>
      <c r="L2070" s="84">
        <f t="shared" si="130"/>
        <v>4.2566371681415927</v>
      </c>
      <c r="M2070" s="84">
        <f t="shared" si="131"/>
        <v>1515.3628318584069</v>
      </c>
      <c r="N2070" s="85" t="s">
        <v>1047</v>
      </c>
    </row>
    <row r="2071" spans="1:14">
      <c r="A2071" s="82">
        <v>43914</v>
      </c>
      <c r="C2071" t="s">
        <v>13</v>
      </c>
      <c r="D2071" t="s">
        <v>14</v>
      </c>
      <c r="E2071" t="s">
        <v>15</v>
      </c>
      <c r="F2071" t="s">
        <v>16</v>
      </c>
      <c r="G2071">
        <v>7658</v>
      </c>
      <c r="H2071">
        <v>5.09</v>
      </c>
      <c r="I2071">
        <v>0.28000000000000003</v>
      </c>
      <c r="J2071">
        <f t="shared" si="128"/>
        <v>4.8099999999999996</v>
      </c>
      <c r="K2071" s="84">
        <f t="shared" si="129"/>
        <v>36834.979999999996</v>
      </c>
      <c r="L2071" s="84">
        <f t="shared" si="130"/>
        <v>4.2566371681415927</v>
      </c>
      <c r="M2071" s="84">
        <f t="shared" si="131"/>
        <v>32597.327433628318</v>
      </c>
      <c r="N2071" s="85" t="s">
        <v>1047</v>
      </c>
    </row>
    <row r="2072" spans="1:14">
      <c r="A2072" s="82">
        <v>43915</v>
      </c>
      <c r="C2072" t="s">
        <v>13</v>
      </c>
      <c r="D2072" t="s">
        <v>14</v>
      </c>
      <c r="E2072" t="s">
        <v>15</v>
      </c>
      <c r="F2072" t="s">
        <v>16</v>
      </c>
      <c r="G2072">
        <v>210</v>
      </c>
      <c r="H2072">
        <v>5.09</v>
      </c>
      <c r="I2072">
        <v>0.28000000000000003</v>
      </c>
      <c r="J2072">
        <f t="shared" si="128"/>
        <v>4.8099999999999996</v>
      </c>
      <c r="K2072" s="84">
        <f t="shared" si="129"/>
        <v>1010.0999999999999</v>
      </c>
      <c r="L2072" s="84">
        <f t="shared" si="130"/>
        <v>4.2566371681415927</v>
      </c>
      <c r="M2072" s="84">
        <f t="shared" si="131"/>
        <v>893.89380530973449</v>
      </c>
      <c r="N2072" s="85" t="s">
        <v>1047</v>
      </c>
    </row>
    <row r="2073" spans="1:14">
      <c r="A2073" s="82">
        <v>43915</v>
      </c>
      <c r="C2073" t="s">
        <v>13</v>
      </c>
      <c r="D2073" t="s">
        <v>14</v>
      </c>
      <c r="E2073" t="s">
        <v>15</v>
      </c>
      <c r="F2073" t="s">
        <v>16</v>
      </c>
      <c r="G2073">
        <v>9853</v>
      </c>
      <c r="H2073">
        <v>5.09</v>
      </c>
      <c r="I2073">
        <v>0.28000000000000003</v>
      </c>
      <c r="J2073">
        <f t="shared" si="128"/>
        <v>4.8099999999999996</v>
      </c>
      <c r="K2073" s="84">
        <f t="shared" si="129"/>
        <v>47392.929999999993</v>
      </c>
      <c r="L2073" s="84">
        <f t="shared" si="130"/>
        <v>4.2566371681415927</v>
      </c>
      <c r="M2073" s="84">
        <f t="shared" si="131"/>
        <v>41940.64601769911</v>
      </c>
      <c r="N2073" s="85" t="s">
        <v>1047</v>
      </c>
    </row>
    <row r="2074" spans="1:14">
      <c r="A2074" s="82">
        <v>43916</v>
      </c>
      <c r="C2074" t="s">
        <v>13</v>
      </c>
      <c r="D2074" t="s">
        <v>14</v>
      </c>
      <c r="E2074" t="s">
        <v>15</v>
      </c>
      <c r="F2074" t="s">
        <v>16</v>
      </c>
      <c r="G2074">
        <v>140</v>
      </c>
      <c r="H2074">
        <v>5.09</v>
      </c>
      <c r="I2074">
        <v>0.28000000000000003</v>
      </c>
      <c r="J2074">
        <f t="shared" si="128"/>
        <v>4.8099999999999996</v>
      </c>
      <c r="K2074" s="84">
        <f t="shared" si="129"/>
        <v>673.4</v>
      </c>
      <c r="L2074" s="84">
        <f t="shared" si="130"/>
        <v>4.2566371681415927</v>
      </c>
      <c r="M2074" s="84">
        <f t="shared" si="131"/>
        <v>595.92920353982299</v>
      </c>
      <c r="N2074" s="85" t="s">
        <v>1047</v>
      </c>
    </row>
    <row r="2075" spans="1:14">
      <c r="A2075" s="82">
        <v>43916</v>
      </c>
      <c r="C2075" t="s">
        <v>13</v>
      </c>
      <c r="D2075" t="s">
        <v>14</v>
      </c>
      <c r="E2075" t="s">
        <v>15</v>
      </c>
      <c r="F2075" t="s">
        <v>16</v>
      </c>
      <c r="G2075">
        <v>8939</v>
      </c>
      <c r="H2075">
        <v>5.09</v>
      </c>
      <c r="I2075">
        <v>0.28000000000000003</v>
      </c>
      <c r="J2075">
        <f t="shared" si="128"/>
        <v>4.8099999999999996</v>
      </c>
      <c r="K2075" s="84">
        <f t="shared" si="129"/>
        <v>42996.59</v>
      </c>
      <c r="L2075" s="84">
        <f t="shared" si="130"/>
        <v>4.2566371681415927</v>
      </c>
      <c r="M2075" s="84">
        <f t="shared" si="131"/>
        <v>38050.079646017693</v>
      </c>
      <c r="N2075" s="85" t="s">
        <v>1047</v>
      </c>
    </row>
    <row r="2076" spans="1:14">
      <c r="A2076" s="82">
        <v>43917</v>
      </c>
      <c r="C2076" t="s">
        <v>13</v>
      </c>
      <c r="D2076" t="s">
        <v>14</v>
      </c>
      <c r="E2076" t="s">
        <v>15</v>
      </c>
      <c r="F2076" t="s">
        <v>16</v>
      </c>
      <c r="G2076">
        <v>8377</v>
      </c>
      <c r="H2076">
        <v>5.09</v>
      </c>
      <c r="I2076">
        <v>0.28000000000000003</v>
      </c>
      <c r="J2076">
        <f t="shared" si="128"/>
        <v>4.8099999999999996</v>
      </c>
      <c r="K2076" s="84">
        <f t="shared" si="129"/>
        <v>40293.369999999995</v>
      </c>
      <c r="L2076" s="84">
        <f t="shared" si="130"/>
        <v>4.2566371681415927</v>
      </c>
      <c r="M2076" s="84">
        <f t="shared" si="131"/>
        <v>35657.849557522124</v>
      </c>
      <c r="N2076" s="85" t="s">
        <v>1047</v>
      </c>
    </row>
    <row r="2077" spans="1:14">
      <c r="A2077" s="82">
        <v>43918</v>
      </c>
      <c r="C2077" t="s">
        <v>13</v>
      </c>
      <c r="D2077" t="s">
        <v>14</v>
      </c>
      <c r="E2077" t="s">
        <v>15</v>
      </c>
      <c r="F2077" t="s">
        <v>16</v>
      </c>
      <c r="G2077">
        <v>7489</v>
      </c>
      <c r="H2077">
        <v>5.09</v>
      </c>
      <c r="I2077">
        <v>0.28000000000000003</v>
      </c>
      <c r="J2077">
        <f t="shared" si="128"/>
        <v>4.8099999999999996</v>
      </c>
      <c r="K2077" s="84">
        <f t="shared" si="129"/>
        <v>36022.089999999997</v>
      </c>
      <c r="L2077" s="84">
        <f t="shared" si="130"/>
        <v>4.2566371681415927</v>
      </c>
      <c r="M2077" s="84">
        <f t="shared" si="131"/>
        <v>31877.955752212387</v>
      </c>
      <c r="N2077" s="85" t="s">
        <v>1047</v>
      </c>
    </row>
    <row r="2078" spans="1:14">
      <c r="A2078" s="82">
        <v>43918</v>
      </c>
      <c r="C2078" t="s">
        <v>13</v>
      </c>
      <c r="D2078" t="s">
        <v>14</v>
      </c>
      <c r="E2078" t="s">
        <v>15</v>
      </c>
      <c r="F2078" t="s">
        <v>16</v>
      </c>
      <c r="G2078">
        <v>253</v>
      </c>
      <c r="H2078">
        <v>5.09</v>
      </c>
      <c r="I2078">
        <v>0.28000000000000003</v>
      </c>
      <c r="J2078">
        <f t="shared" si="128"/>
        <v>4.8099999999999996</v>
      </c>
      <c r="K2078" s="84">
        <f t="shared" si="129"/>
        <v>1216.9299999999998</v>
      </c>
      <c r="L2078" s="84">
        <f t="shared" si="130"/>
        <v>4.2566371681415927</v>
      </c>
      <c r="M2078" s="84">
        <f t="shared" si="131"/>
        <v>1076.929203539823</v>
      </c>
      <c r="N2078" s="85" t="s">
        <v>1047</v>
      </c>
    </row>
    <row r="2079" spans="1:14">
      <c r="A2079" s="82">
        <v>43919</v>
      </c>
      <c r="C2079" t="s">
        <v>13</v>
      </c>
      <c r="D2079" t="s">
        <v>14</v>
      </c>
      <c r="E2079" t="s">
        <v>15</v>
      </c>
      <c r="F2079" t="s">
        <v>16</v>
      </c>
      <c r="G2079">
        <v>9613</v>
      </c>
      <c r="H2079">
        <v>5.09</v>
      </c>
      <c r="I2079">
        <v>0.28000000000000003</v>
      </c>
      <c r="J2079">
        <f t="shared" si="128"/>
        <v>4.8099999999999996</v>
      </c>
      <c r="K2079" s="84">
        <f t="shared" si="129"/>
        <v>46238.53</v>
      </c>
      <c r="L2079" s="84">
        <f t="shared" si="130"/>
        <v>4.2566371681415927</v>
      </c>
      <c r="M2079" s="84">
        <f t="shared" si="131"/>
        <v>40919.053097345131</v>
      </c>
      <c r="N2079" s="85" t="s">
        <v>1047</v>
      </c>
    </row>
    <row r="2080" spans="1:14">
      <c r="A2080" s="82">
        <v>43919</v>
      </c>
      <c r="C2080" t="s">
        <v>13</v>
      </c>
      <c r="D2080" t="s">
        <v>14</v>
      </c>
      <c r="E2080" t="s">
        <v>15</v>
      </c>
      <c r="F2080" t="s">
        <v>16</v>
      </c>
      <c r="G2080">
        <v>300</v>
      </c>
      <c r="H2080">
        <v>5.09</v>
      </c>
      <c r="I2080">
        <v>0.28000000000000003</v>
      </c>
      <c r="J2080">
        <f t="shared" si="128"/>
        <v>4.8099999999999996</v>
      </c>
      <c r="K2080" s="84">
        <f t="shared" si="129"/>
        <v>1442.9999999999998</v>
      </c>
      <c r="L2080" s="84">
        <f t="shared" si="130"/>
        <v>4.2566371681415927</v>
      </c>
      <c r="M2080" s="84">
        <f t="shared" si="131"/>
        <v>1276.9911504424779</v>
      </c>
      <c r="N2080" s="85" t="s">
        <v>1047</v>
      </c>
    </row>
    <row r="2081" spans="1:14">
      <c r="A2081" s="82">
        <v>43920</v>
      </c>
      <c r="C2081" t="s">
        <v>13</v>
      </c>
      <c r="D2081" t="s">
        <v>14</v>
      </c>
      <c r="E2081" t="s">
        <v>15</v>
      </c>
      <c r="F2081" t="s">
        <v>16</v>
      </c>
      <c r="G2081">
        <v>7458</v>
      </c>
      <c r="H2081">
        <v>5.09</v>
      </c>
      <c r="I2081">
        <v>0.28000000000000003</v>
      </c>
      <c r="J2081">
        <f t="shared" si="128"/>
        <v>4.8099999999999996</v>
      </c>
      <c r="K2081" s="84">
        <f t="shared" si="129"/>
        <v>35872.979999999996</v>
      </c>
      <c r="L2081" s="84">
        <f t="shared" si="130"/>
        <v>4.2566371681415927</v>
      </c>
      <c r="M2081" s="84">
        <f t="shared" si="131"/>
        <v>31745.999999999996</v>
      </c>
      <c r="N2081" s="85" t="s">
        <v>1047</v>
      </c>
    </row>
    <row r="2082" spans="1:14">
      <c r="A2082" s="82">
        <v>43920</v>
      </c>
      <c r="C2082" t="s">
        <v>13</v>
      </c>
      <c r="D2082" t="s">
        <v>14</v>
      </c>
      <c r="E2082" t="s">
        <v>15</v>
      </c>
      <c r="F2082" t="s">
        <v>16</v>
      </c>
      <c r="G2082">
        <v>72</v>
      </c>
      <c r="H2082">
        <v>5.09</v>
      </c>
      <c r="I2082">
        <v>0.28000000000000003</v>
      </c>
      <c r="J2082">
        <f t="shared" si="128"/>
        <v>4.8099999999999996</v>
      </c>
      <c r="K2082" s="84">
        <f t="shared" si="129"/>
        <v>346.32</v>
      </c>
      <c r="L2082" s="84">
        <f t="shared" si="130"/>
        <v>4.2566371681415927</v>
      </c>
      <c r="M2082" s="84">
        <f t="shared" si="131"/>
        <v>306.47787610619469</v>
      </c>
      <c r="N2082" s="85" t="s">
        <v>1047</v>
      </c>
    </row>
    <row r="2083" spans="1:14">
      <c r="A2083" s="82">
        <v>43920</v>
      </c>
      <c r="C2083" t="s">
        <v>13</v>
      </c>
      <c r="D2083" t="s">
        <v>14</v>
      </c>
      <c r="E2083" t="s">
        <v>15</v>
      </c>
      <c r="F2083" t="s">
        <v>16</v>
      </c>
      <c r="G2083">
        <v>275</v>
      </c>
      <c r="H2083">
        <v>5.09</v>
      </c>
      <c r="I2083">
        <v>0.28000000000000003</v>
      </c>
      <c r="J2083">
        <f t="shared" si="128"/>
        <v>4.8099999999999996</v>
      </c>
      <c r="K2083" s="84">
        <f t="shared" si="129"/>
        <v>1322.75</v>
      </c>
      <c r="L2083" s="84">
        <f t="shared" si="130"/>
        <v>4.2566371681415927</v>
      </c>
      <c r="M2083" s="84">
        <f t="shared" si="131"/>
        <v>1170.575221238938</v>
      </c>
      <c r="N2083" s="85" t="s">
        <v>1047</v>
      </c>
    </row>
    <row r="2084" spans="1:14">
      <c r="A2084" s="82">
        <v>43921</v>
      </c>
      <c r="C2084" t="s">
        <v>13</v>
      </c>
      <c r="D2084" t="s">
        <v>14</v>
      </c>
      <c r="E2084" t="s">
        <v>15</v>
      </c>
      <c r="F2084" t="s">
        <v>16</v>
      </c>
      <c r="G2084">
        <v>8171</v>
      </c>
      <c r="H2084">
        <v>5.09</v>
      </c>
      <c r="I2084">
        <v>0.28000000000000003</v>
      </c>
      <c r="J2084">
        <f t="shared" si="128"/>
        <v>4.8099999999999996</v>
      </c>
      <c r="K2084" s="84">
        <f t="shared" si="129"/>
        <v>39302.509999999995</v>
      </c>
      <c r="L2084" s="84">
        <f t="shared" si="130"/>
        <v>4.2566371681415927</v>
      </c>
      <c r="M2084" s="84">
        <f t="shared" si="131"/>
        <v>34780.982300884956</v>
      </c>
      <c r="N2084" s="85" t="s">
        <v>1047</v>
      </c>
    </row>
    <row r="2085" spans="1:14">
      <c r="A2085" s="82">
        <v>43921</v>
      </c>
      <c r="C2085" t="s">
        <v>13</v>
      </c>
      <c r="D2085" t="s">
        <v>14</v>
      </c>
      <c r="E2085" t="s">
        <v>15</v>
      </c>
      <c r="F2085" t="s">
        <v>16</v>
      </c>
      <c r="G2085">
        <v>177</v>
      </c>
      <c r="H2085">
        <v>5.09</v>
      </c>
      <c r="I2085">
        <v>0.28000000000000003</v>
      </c>
      <c r="J2085">
        <f t="shared" si="128"/>
        <v>4.8099999999999996</v>
      </c>
      <c r="K2085" s="84">
        <f t="shared" si="129"/>
        <v>851.36999999999989</v>
      </c>
      <c r="L2085" s="84">
        <f t="shared" si="130"/>
        <v>4.2566371681415927</v>
      </c>
      <c r="M2085" s="84">
        <f t="shared" si="131"/>
        <v>753.42477876106193</v>
      </c>
      <c r="N2085" s="85" t="s">
        <v>1047</v>
      </c>
    </row>
    <row r="2086" spans="1:14">
      <c r="A2086" s="82">
        <v>43921</v>
      </c>
      <c r="C2086" t="s">
        <v>13</v>
      </c>
      <c r="D2086" t="s">
        <v>14</v>
      </c>
      <c r="E2086" t="s">
        <v>15</v>
      </c>
      <c r="F2086" t="s">
        <v>16</v>
      </c>
      <c r="G2086">
        <v>239</v>
      </c>
      <c r="H2086">
        <v>5.09</v>
      </c>
      <c r="I2086">
        <v>0.28000000000000003</v>
      </c>
      <c r="J2086">
        <f t="shared" si="128"/>
        <v>4.8099999999999996</v>
      </c>
      <c r="K2086" s="84">
        <f t="shared" si="129"/>
        <v>1149.5899999999999</v>
      </c>
      <c r="L2086" s="84">
        <f t="shared" si="130"/>
        <v>4.2566371681415927</v>
      </c>
      <c r="M2086" s="84">
        <f t="shared" si="131"/>
        <v>1017.3362831858407</v>
      </c>
      <c r="N2086" s="85" t="s">
        <v>1047</v>
      </c>
    </row>
    <row r="2087" spans="1:14">
      <c r="A2087" s="82">
        <v>43922</v>
      </c>
      <c r="C2087" t="s">
        <v>13</v>
      </c>
      <c r="D2087" t="s">
        <v>14</v>
      </c>
      <c r="E2087" t="s">
        <v>15</v>
      </c>
      <c r="F2087" t="s">
        <v>16</v>
      </c>
      <c r="G2087">
        <v>8255</v>
      </c>
      <c r="H2087">
        <v>5.09</v>
      </c>
      <c r="I2087">
        <v>0.28000000000000003</v>
      </c>
      <c r="J2087">
        <f t="shared" si="128"/>
        <v>4.8099999999999996</v>
      </c>
      <c r="K2087" s="84">
        <f t="shared" si="129"/>
        <v>39706.549999999996</v>
      </c>
      <c r="L2087" s="84">
        <f t="shared" si="130"/>
        <v>4.2566371681415927</v>
      </c>
      <c r="M2087" s="84">
        <f t="shared" si="131"/>
        <v>35138.539823008847</v>
      </c>
      <c r="N2087" s="85" t="s">
        <v>1047</v>
      </c>
    </row>
    <row r="2088" spans="1:14">
      <c r="A2088" s="82">
        <v>43922</v>
      </c>
      <c r="C2088" t="s">
        <v>13</v>
      </c>
      <c r="D2088" t="s">
        <v>14</v>
      </c>
      <c r="E2088" t="s">
        <v>15</v>
      </c>
      <c r="F2088" t="s">
        <v>16</v>
      </c>
      <c r="G2088">
        <v>193</v>
      </c>
      <c r="H2088">
        <v>5.09</v>
      </c>
      <c r="I2088">
        <v>0.28000000000000003</v>
      </c>
      <c r="J2088">
        <f t="shared" si="128"/>
        <v>4.8099999999999996</v>
      </c>
      <c r="K2088" s="84">
        <f t="shared" si="129"/>
        <v>928.32999999999993</v>
      </c>
      <c r="L2088" s="84">
        <f t="shared" si="130"/>
        <v>4.2566371681415927</v>
      </c>
      <c r="M2088" s="84">
        <f t="shared" si="131"/>
        <v>821.53097345132733</v>
      </c>
      <c r="N2088" s="85" t="s">
        <v>1047</v>
      </c>
    </row>
    <row r="2089" spans="1:14">
      <c r="A2089" s="82">
        <v>43922</v>
      </c>
      <c r="C2089" t="s">
        <v>13</v>
      </c>
      <c r="D2089" t="s">
        <v>14</v>
      </c>
      <c r="E2089" t="s">
        <v>15</v>
      </c>
      <c r="F2089" t="s">
        <v>16</v>
      </c>
      <c r="G2089">
        <v>173</v>
      </c>
      <c r="H2089">
        <v>5.09</v>
      </c>
      <c r="I2089">
        <v>0.28000000000000003</v>
      </c>
      <c r="J2089">
        <f t="shared" si="128"/>
        <v>4.8099999999999996</v>
      </c>
      <c r="K2089" s="84">
        <f t="shared" si="129"/>
        <v>832.12999999999988</v>
      </c>
      <c r="L2089" s="84">
        <f t="shared" si="130"/>
        <v>4.2566371681415927</v>
      </c>
      <c r="M2089" s="84">
        <f t="shared" si="131"/>
        <v>736.39823008849555</v>
      </c>
      <c r="N2089" s="85" t="s">
        <v>1047</v>
      </c>
    </row>
    <row r="2090" spans="1:14">
      <c r="A2090" s="82">
        <v>43923</v>
      </c>
      <c r="C2090" t="s">
        <v>13</v>
      </c>
      <c r="D2090" t="s">
        <v>14</v>
      </c>
      <c r="E2090" t="s">
        <v>15</v>
      </c>
      <c r="F2090" t="s">
        <v>16</v>
      </c>
      <c r="G2090">
        <v>9792</v>
      </c>
      <c r="H2090">
        <v>5.09</v>
      </c>
      <c r="I2090">
        <v>0.28000000000000003</v>
      </c>
      <c r="J2090">
        <f t="shared" si="128"/>
        <v>4.8099999999999996</v>
      </c>
      <c r="K2090" s="84">
        <f t="shared" si="129"/>
        <v>47099.519999999997</v>
      </c>
      <c r="L2090" s="84">
        <f t="shared" si="130"/>
        <v>4.2566371681415927</v>
      </c>
      <c r="M2090" s="84">
        <f t="shared" si="131"/>
        <v>41680.991150442474</v>
      </c>
      <c r="N2090" s="85" t="s">
        <v>1047</v>
      </c>
    </row>
    <row r="2091" spans="1:14">
      <c r="A2091" s="82">
        <v>43923</v>
      </c>
      <c r="C2091" t="s">
        <v>13</v>
      </c>
      <c r="D2091" t="s">
        <v>14</v>
      </c>
      <c r="E2091" t="s">
        <v>15</v>
      </c>
      <c r="F2091" t="s">
        <v>16</v>
      </c>
      <c r="G2091">
        <v>186</v>
      </c>
      <c r="H2091">
        <v>5.09</v>
      </c>
      <c r="I2091">
        <v>0.28000000000000003</v>
      </c>
      <c r="J2091">
        <f t="shared" si="128"/>
        <v>4.8099999999999996</v>
      </c>
      <c r="K2091" s="84">
        <f t="shared" si="129"/>
        <v>894.66</v>
      </c>
      <c r="L2091" s="84">
        <f t="shared" si="130"/>
        <v>4.2566371681415927</v>
      </c>
      <c r="M2091" s="84">
        <f t="shared" si="131"/>
        <v>791.73451327433622</v>
      </c>
      <c r="N2091" s="85" t="s">
        <v>1047</v>
      </c>
    </row>
    <row r="2092" spans="1:14">
      <c r="A2092" s="82">
        <v>43924</v>
      </c>
      <c r="C2092" t="s">
        <v>13</v>
      </c>
      <c r="D2092" t="s">
        <v>14</v>
      </c>
      <c r="E2092" t="s">
        <v>15</v>
      </c>
      <c r="F2092" t="s">
        <v>16</v>
      </c>
      <c r="G2092">
        <v>9038</v>
      </c>
      <c r="H2092">
        <v>5.09</v>
      </c>
      <c r="I2092">
        <v>0.28000000000000003</v>
      </c>
      <c r="J2092">
        <f t="shared" si="128"/>
        <v>4.8099999999999996</v>
      </c>
      <c r="K2092" s="84">
        <f t="shared" si="129"/>
        <v>43472.78</v>
      </c>
      <c r="L2092" s="84">
        <f t="shared" si="130"/>
        <v>4.2566371681415927</v>
      </c>
      <c r="M2092" s="84">
        <f t="shared" si="131"/>
        <v>38471.486725663715</v>
      </c>
      <c r="N2092" s="85" t="s">
        <v>1047</v>
      </c>
    </row>
    <row r="2093" spans="1:14">
      <c r="A2093" s="82">
        <v>43924</v>
      </c>
      <c r="C2093" t="s">
        <v>13</v>
      </c>
      <c r="D2093" t="s">
        <v>14</v>
      </c>
      <c r="E2093" t="s">
        <v>15</v>
      </c>
      <c r="F2093" t="s">
        <v>16</v>
      </c>
      <c r="G2093">
        <v>96</v>
      </c>
      <c r="H2093">
        <v>5.09</v>
      </c>
      <c r="I2093">
        <v>0.28000000000000003</v>
      </c>
      <c r="J2093">
        <f t="shared" si="128"/>
        <v>4.8099999999999996</v>
      </c>
      <c r="K2093" s="84">
        <f t="shared" si="129"/>
        <v>461.76</v>
      </c>
      <c r="L2093" s="84">
        <f t="shared" si="130"/>
        <v>4.2566371681415927</v>
      </c>
      <c r="M2093" s="84">
        <f t="shared" si="131"/>
        <v>408.63716814159289</v>
      </c>
      <c r="N2093" s="85" t="s">
        <v>1047</v>
      </c>
    </row>
    <row r="2094" spans="1:14">
      <c r="A2094" s="82">
        <v>43924</v>
      </c>
      <c r="C2094" t="s">
        <v>13</v>
      </c>
      <c r="D2094" t="s">
        <v>14</v>
      </c>
      <c r="E2094" t="s">
        <v>15</v>
      </c>
      <c r="F2094" t="s">
        <v>16</v>
      </c>
      <c r="G2094">
        <v>156</v>
      </c>
      <c r="H2094">
        <v>5.09</v>
      </c>
      <c r="I2094">
        <v>0.28000000000000003</v>
      </c>
      <c r="J2094">
        <f t="shared" si="128"/>
        <v>4.8099999999999996</v>
      </c>
      <c r="K2094" s="84">
        <f t="shared" si="129"/>
        <v>750.3599999999999</v>
      </c>
      <c r="L2094" s="84">
        <f t="shared" si="130"/>
        <v>4.2566371681415927</v>
      </c>
      <c r="M2094" s="84">
        <f t="shared" si="131"/>
        <v>664.0353982300885</v>
      </c>
      <c r="N2094" s="85" t="s">
        <v>1047</v>
      </c>
    </row>
    <row r="2095" spans="1:14">
      <c r="A2095" s="82">
        <v>43925</v>
      </c>
      <c r="C2095" t="s">
        <v>13</v>
      </c>
      <c r="D2095" t="s">
        <v>14</v>
      </c>
      <c r="E2095" t="s">
        <v>15</v>
      </c>
      <c r="F2095" t="s">
        <v>16</v>
      </c>
      <c r="G2095">
        <v>70</v>
      </c>
      <c r="H2095">
        <v>5.09</v>
      </c>
      <c r="I2095">
        <v>0.28000000000000003</v>
      </c>
      <c r="J2095">
        <f t="shared" si="128"/>
        <v>4.8099999999999996</v>
      </c>
      <c r="K2095" s="84">
        <f t="shared" si="129"/>
        <v>336.7</v>
      </c>
      <c r="L2095" s="84">
        <f t="shared" si="130"/>
        <v>4.2566371681415927</v>
      </c>
      <c r="M2095" s="84">
        <f t="shared" si="131"/>
        <v>297.9646017699115</v>
      </c>
      <c r="N2095" s="85" t="s">
        <v>1047</v>
      </c>
    </row>
    <row r="2096" spans="1:14">
      <c r="A2096" s="82">
        <v>43925</v>
      </c>
      <c r="C2096" t="s">
        <v>13</v>
      </c>
      <c r="D2096" t="s">
        <v>14</v>
      </c>
      <c r="E2096" t="s">
        <v>15</v>
      </c>
      <c r="F2096" t="s">
        <v>16</v>
      </c>
      <c r="G2096">
        <v>7914</v>
      </c>
      <c r="H2096">
        <v>5.09</v>
      </c>
      <c r="I2096">
        <v>0.28000000000000003</v>
      </c>
      <c r="J2096">
        <f t="shared" si="128"/>
        <v>4.8099999999999996</v>
      </c>
      <c r="K2096" s="84">
        <f t="shared" si="129"/>
        <v>38066.339999999997</v>
      </c>
      <c r="L2096" s="84">
        <f t="shared" si="130"/>
        <v>4.2566371681415927</v>
      </c>
      <c r="M2096" s="84">
        <f t="shared" si="131"/>
        <v>33687.026548672562</v>
      </c>
      <c r="N2096" s="85" t="s">
        <v>1047</v>
      </c>
    </row>
    <row r="2097" spans="1:14">
      <c r="A2097" s="82">
        <v>43925</v>
      </c>
      <c r="C2097" t="s">
        <v>13</v>
      </c>
      <c r="D2097" t="s">
        <v>14</v>
      </c>
      <c r="E2097" t="s">
        <v>15</v>
      </c>
      <c r="F2097" t="s">
        <v>16</v>
      </c>
      <c r="G2097">
        <v>143</v>
      </c>
      <c r="H2097">
        <v>5.09</v>
      </c>
      <c r="I2097">
        <v>0.28000000000000003</v>
      </c>
      <c r="J2097">
        <f t="shared" si="128"/>
        <v>4.8099999999999996</v>
      </c>
      <c r="K2097" s="84">
        <f t="shared" si="129"/>
        <v>687.82999999999993</v>
      </c>
      <c r="L2097" s="84">
        <f t="shared" si="130"/>
        <v>4.2566371681415927</v>
      </c>
      <c r="M2097" s="84">
        <f t="shared" si="131"/>
        <v>608.69911504424772</v>
      </c>
      <c r="N2097" s="85" t="s">
        <v>1047</v>
      </c>
    </row>
    <row r="2098" spans="1:14">
      <c r="A2098" s="82">
        <v>43926</v>
      </c>
      <c r="C2098" t="s">
        <v>13</v>
      </c>
      <c r="D2098" t="s">
        <v>14</v>
      </c>
      <c r="E2098" t="s">
        <v>15</v>
      </c>
      <c r="F2098" t="s">
        <v>16</v>
      </c>
      <c r="G2098">
        <v>10601</v>
      </c>
      <c r="H2098">
        <v>5.09</v>
      </c>
      <c r="I2098">
        <v>0.28000000000000003</v>
      </c>
      <c r="J2098">
        <f t="shared" si="128"/>
        <v>4.8099999999999996</v>
      </c>
      <c r="K2098" s="84">
        <f t="shared" si="129"/>
        <v>50990.81</v>
      </c>
      <c r="L2098" s="84">
        <f t="shared" si="130"/>
        <v>4.2566371681415927</v>
      </c>
      <c r="M2098" s="84">
        <f t="shared" si="131"/>
        <v>45124.610619469022</v>
      </c>
      <c r="N2098" s="85" t="s">
        <v>1047</v>
      </c>
    </row>
    <row r="2099" spans="1:14">
      <c r="A2099" s="82">
        <v>43926</v>
      </c>
      <c r="C2099" t="s">
        <v>13</v>
      </c>
      <c r="D2099" t="s">
        <v>14</v>
      </c>
      <c r="E2099" t="s">
        <v>15</v>
      </c>
      <c r="F2099" t="s">
        <v>16</v>
      </c>
      <c r="G2099">
        <v>168</v>
      </c>
      <c r="H2099">
        <v>5.09</v>
      </c>
      <c r="I2099">
        <v>0.28000000000000003</v>
      </c>
      <c r="J2099">
        <f t="shared" si="128"/>
        <v>4.8099999999999996</v>
      </c>
      <c r="K2099" s="84">
        <f t="shared" si="129"/>
        <v>808.07999999999993</v>
      </c>
      <c r="L2099" s="84">
        <f t="shared" si="130"/>
        <v>4.2566371681415927</v>
      </c>
      <c r="M2099" s="84">
        <f t="shared" si="131"/>
        <v>715.11504424778752</v>
      </c>
      <c r="N2099" s="85" t="s">
        <v>1047</v>
      </c>
    </row>
    <row r="2100" spans="1:14">
      <c r="A2100" s="82">
        <v>43927</v>
      </c>
      <c r="C2100" t="s">
        <v>13</v>
      </c>
      <c r="D2100" t="s">
        <v>14</v>
      </c>
      <c r="E2100" t="s">
        <v>15</v>
      </c>
      <c r="F2100" t="s">
        <v>16</v>
      </c>
      <c r="G2100">
        <v>11515</v>
      </c>
      <c r="H2100">
        <v>5.09</v>
      </c>
      <c r="I2100">
        <v>0.28000000000000003</v>
      </c>
      <c r="J2100">
        <f t="shared" si="128"/>
        <v>4.8099999999999996</v>
      </c>
      <c r="K2100" s="84">
        <f t="shared" si="129"/>
        <v>55387.149999999994</v>
      </c>
      <c r="L2100" s="84">
        <f t="shared" si="130"/>
        <v>4.2566371681415927</v>
      </c>
      <c r="M2100" s="84">
        <f t="shared" si="131"/>
        <v>49015.176991150438</v>
      </c>
      <c r="N2100" s="85" t="s">
        <v>1047</v>
      </c>
    </row>
    <row r="2101" spans="1:14">
      <c r="A2101" s="82">
        <v>43927</v>
      </c>
      <c r="C2101" t="s">
        <v>13</v>
      </c>
      <c r="D2101" t="s">
        <v>14</v>
      </c>
      <c r="E2101" t="s">
        <v>15</v>
      </c>
      <c r="F2101" t="s">
        <v>16</v>
      </c>
      <c r="G2101">
        <v>293</v>
      </c>
      <c r="H2101">
        <v>5.09</v>
      </c>
      <c r="I2101">
        <v>0.28000000000000003</v>
      </c>
      <c r="J2101">
        <f t="shared" si="128"/>
        <v>4.8099999999999996</v>
      </c>
      <c r="K2101" s="84">
        <f t="shared" si="129"/>
        <v>1409.33</v>
      </c>
      <c r="L2101" s="84">
        <f t="shared" si="130"/>
        <v>4.2566371681415927</v>
      </c>
      <c r="M2101" s="84">
        <f t="shared" si="131"/>
        <v>1247.1946902654865</v>
      </c>
      <c r="N2101" s="85" t="s">
        <v>1047</v>
      </c>
    </row>
    <row r="2102" spans="1:14">
      <c r="A2102" s="82">
        <v>43928</v>
      </c>
      <c r="C2102" t="s">
        <v>13</v>
      </c>
      <c r="D2102" t="s">
        <v>14</v>
      </c>
      <c r="E2102" t="s">
        <v>15</v>
      </c>
      <c r="F2102" t="s">
        <v>16</v>
      </c>
      <c r="G2102">
        <v>12956</v>
      </c>
      <c r="H2102">
        <v>5.09</v>
      </c>
      <c r="I2102">
        <v>0.28000000000000003</v>
      </c>
      <c r="J2102">
        <f t="shared" si="128"/>
        <v>4.8099999999999996</v>
      </c>
      <c r="K2102" s="84">
        <f t="shared" si="129"/>
        <v>62318.359999999993</v>
      </c>
      <c r="L2102" s="84">
        <f t="shared" si="130"/>
        <v>4.2566371681415927</v>
      </c>
      <c r="M2102" s="84">
        <f t="shared" si="131"/>
        <v>55148.991150442474</v>
      </c>
      <c r="N2102" s="85" t="s">
        <v>1047</v>
      </c>
    </row>
    <row r="2103" spans="1:14">
      <c r="A2103" s="82">
        <v>43928</v>
      </c>
      <c r="C2103" t="s">
        <v>13</v>
      </c>
      <c r="D2103" t="s">
        <v>14</v>
      </c>
      <c r="E2103" t="s">
        <v>15</v>
      </c>
      <c r="F2103" t="s">
        <v>16</v>
      </c>
      <c r="G2103">
        <v>295</v>
      </c>
      <c r="H2103">
        <v>5.09</v>
      </c>
      <c r="I2103">
        <v>0.28000000000000003</v>
      </c>
      <c r="J2103">
        <f t="shared" si="128"/>
        <v>4.8099999999999996</v>
      </c>
      <c r="K2103" s="84">
        <f t="shared" si="129"/>
        <v>1418.9499999999998</v>
      </c>
      <c r="L2103" s="84">
        <f t="shared" si="130"/>
        <v>4.2566371681415927</v>
      </c>
      <c r="M2103" s="84">
        <f t="shared" si="131"/>
        <v>1255.7079646017698</v>
      </c>
      <c r="N2103" s="85" t="s">
        <v>1047</v>
      </c>
    </row>
    <row r="2104" spans="1:14">
      <c r="A2104" s="82">
        <v>43928</v>
      </c>
      <c r="C2104" t="s">
        <v>13</v>
      </c>
      <c r="D2104" t="s">
        <v>14</v>
      </c>
      <c r="E2104" t="s">
        <v>15</v>
      </c>
      <c r="F2104" t="s">
        <v>16</v>
      </c>
      <c r="G2104">
        <v>215</v>
      </c>
      <c r="H2104">
        <v>5.09</v>
      </c>
      <c r="I2104">
        <v>0.28000000000000003</v>
      </c>
      <c r="J2104">
        <f t="shared" si="128"/>
        <v>4.8099999999999996</v>
      </c>
      <c r="K2104" s="84">
        <f t="shared" si="129"/>
        <v>1034.1499999999999</v>
      </c>
      <c r="L2104" s="84">
        <f t="shared" si="130"/>
        <v>4.2566371681415927</v>
      </c>
      <c r="M2104" s="84">
        <f t="shared" si="131"/>
        <v>915.1769911504424</v>
      </c>
      <c r="N2104" s="85" t="s">
        <v>1047</v>
      </c>
    </row>
    <row r="2105" spans="1:14">
      <c r="A2105" s="82">
        <v>43929</v>
      </c>
      <c r="C2105" t="s">
        <v>13</v>
      </c>
      <c r="D2105" t="s">
        <v>14</v>
      </c>
      <c r="E2105" t="s">
        <v>15</v>
      </c>
      <c r="F2105" t="s">
        <v>16</v>
      </c>
      <c r="G2105">
        <v>10549</v>
      </c>
      <c r="H2105">
        <v>5.09</v>
      </c>
      <c r="I2105">
        <v>0.28000000000000003</v>
      </c>
      <c r="J2105">
        <f t="shared" si="128"/>
        <v>4.8099999999999996</v>
      </c>
      <c r="K2105" s="84">
        <f t="shared" si="129"/>
        <v>50740.689999999995</v>
      </c>
      <c r="L2105" s="84">
        <f t="shared" si="130"/>
        <v>4.2566371681415927</v>
      </c>
      <c r="M2105" s="84">
        <f t="shared" si="131"/>
        <v>44903.265486725664</v>
      </c>
      <c r="N2105" s="85" t="s">
        <v>1047</v>
      </c>
    </row>
    <row r="2106" spans="1:14">
      <c r="A2106" s="82">
        <v>43929</v>
      </c>
      <c r="C2106" t="s">
        <v>13</v>
      </c>
      <c r="D2106" t="s">
        <v>14</v>
      </c>
      <c r="E2106" t="s">
        <v>15</v>
      </c>
      <c r="F2106" t="s">
        <v>16</v>
      </c>
      <c r="G2106">
        <v>223</v>
      </c>
      <c r="H2106">
        <v>5.09</v>
      </c>
      <c r="I2106">
        <v>0.28000000000000003</v>
      </c>
      <c r="J2106">
        <f t="shared" si="128"/>
        <v>4.8099999999999996</v>
      </c>
      <c r="K2106" s="84">
        <f t="shared" si="129"/>
        <v>1072.6299999999999</v>
      </c>
      <c r="L2106" s="84">
        <f t="shared" si="130"/>
        <v>4.2566371681415927</v>
      </c>
      <c r="M2106" s="84">
        <f t="shared" si="131"/>
        <v>949.23008849557516</v>
      </c>
      <c r="N2106" s="85" t="s">
        <v>1047</v>
      </c>
    </row>
    <row r="2107" spans="1:14">
      <c r="A2107" s="82">
        <v>43930</v>
      </c>
      <c r="C2107" t="s">
        <v>13</v>
      </c>
      <c r="D2107" t="s">
        <v>14</v>
      </c>
      <c r="E2107" t="s">
        <v>15</v>
      </c>
      <c r="F2107" t="s">
        <v>16</v>
      </c>
      <c r="G2107">
        <v>8019</v>
      </c>
      <c r="H2107">
        <v>5.09</v>
      </c>
      <c r="I2107">
        <v>0.28000000000000003</v>
      </c>
      <c r="J2107">
        <f t="shared" si="128"/>
        <v>4.8099999999999996</v>
      </c>
      <c r="K2107" s="84">
        <f t="shared" si="129"/>
        <v>38571.39</v>
      </c>
      <c r="L2107" s="84">
        <f t="shared" si="130"/>
        <v>4.2566371681415927</v>
      </c>
      <c r="M2107" s="84">
        <f t="shared" si="131"/>
        <v>34133.973451327431</v>
      </c>
      <c r="N2107" s="85" t="s">
        <v>1047</v>
      </c>
    </row>
    <row r="2108" spans="1:14">
      <c r="A2108" s="82">
        <v>43931</v>
      </c>
      <c r="C2108" t="s">
        <v>13</v>
      </c>
      <c r="D2108" t="s">
        <v>14</v>
      </c>
      <c r="E2108" t="s">
        <v>15</v>
      </c>
      <c r="F2108" t="s">
        <v>16</v>
      </c>
      <c r="G2108">
        <v>12558</v>
      </c>
      <c r="H2108">
        <v>5.09</v>
      </c>
      <c r="I2108">
        <v>0.28000000000000003</v>
      </c>
      <c r="J2108">
        <f t="shared" si="128"/>
        <v>4.8099999999999996</v>
      </c>
      <c r="K2108" s="84">
        <f t="shared" si="129"/>
        <v>60403.979999999996</v>
      </c>
      <c r="L2108" s="84">
        <f t="shared" si="130"/>
        <v>4.2566371681415927</v>
      </c>
      <c r="M2108" s="84">
        <f t="shared" si="131"/>
        <v>53454.849557522124</v>
      </c>
      <c r="N2108" s="85" t="s">
        <v>1047</v>
      </c>
    </row>
    <row r="2109" spans="1:14">
      <c r="A2109" s="82">
        <v>43932</v>
      </c>
      <c r="C2109" t="s">
        <v>13</v>
      </c>
      <c r="D2109" t="s">
        <v>14</v>
      </c>
      <c r="E2109" t="s">
        <v>15</v>
      </c>
      <c r="F2109" t="s">
        <v>16</v>
      </c>
      <c r="G2109">
        <v>17778</v>
      </c>
      <c r="H2109">
        <v>5.09</v>
      </c>
      <c r="I2109">
        <v>0.28000000000000003</v>
      </c>
      <c r="J2109">
        <f t="shared" si="128"/>
        <v>4.8099999999999996</v>
      </c>
      <c r="K2109" s="84">
        <f t="shared" si="129"/>
        <v>85512.18</v>
      </c>
      <c r="L2109" s="84">
        <f t="shared" si="130"/>
        <v>4.2566371681415927</v>
      </c>
      <c r="M2109" s="84">
        <f t="shared" si="131"/>
        <v>75674.495575221241</v>
      </c>
      <c r="N2109" s="85" t="s">
        <v>1047</v>
      </c>
    </row>
    <row r="2110" spans="1:14">
      <c r="A2110" s="82">
        <v>43932</v>
      </c>
      <c r="C2110" t="s">
        <v>13</v>
      </c>
      <c r="D2110" t="s">
        <v>14</v>
      </c>
      <c r="E2110" t="s">
        <v>15</v>
      </c>
      <c r="F2110" t="s">
        <v>16</v>
      </c>
      <c r="G2110">
        <v>466</v>
      </c>
      <c r="H2110">
        <v>5.09</v>
      </c>
      <c r="I2110">
        <v>0.28000000000000003</v>
      </c>
      <c r="J2110">
        <f t="shared" si="128"/>
        <v>4.8099999999999996</v>
      </c>
      <c r="K2110" s="84">
        <f t="shared" si="129"/>
        <v>2241.46</v>
      </c>
      <c r="L2110" s="84">
        <f t="shared" si="130"/>
        <v>4.2566371681415927</v>
      </c>
      <c r="M2110" s="84">
        <f t="shared" si="131"/>
        <v>1983.5929203539822</v>
      </c>
      <c r="N2110" s="85" t="s">
        <v>1047</v>
      </c>
    </row>
    <row r="2111" spans="1:14">
      <c r="A2111" s="82">
        <v>43933</v>
      </c>
      <c r="C2111" t="s">
        <v>13</v>
      </c>
      <c r="D2111" t="s">
        <v>14</v>
      </c>
      <c r="E2111" t="s">
        <v>15</v>
      </c>
      <c r="F2111" t="s">
        <v>16</v>
      </c>
      <c r="G2111">
        <v>17453</v>
      </c>
      <c r="H2111">
        <v>5.09</v>
      </c>
      <c r="I2111">
        <v>0.28000000000000003</v>
      </c>
      <c r="J2111">
        <f t="shared" si="128"/>
        <v>4.8099999999999996</v>
      </c>
      <c r="K2111" s="84">
        <f t="shared" si="129"/>
        <v>83948.93</v>
      </c>
      <c r="L2111" s="84">
        <f t="shared" si="130"/>
        <v>4.2566371681415927</v>
      </c>
      <c r="M2111" s="84">
        <f t="shared" si="131"/>
        <v>74291.088495575212</v>
      </c>
      <c r="N2111" s="85" t="s">
        <v>1047</v>
      </c>
    </row>
    <row r="2112" spans="1:14">
      <c r="A2112" s="82">
        <v>43934</v>
      </c>
      <c r="C2112" t="s">
        <v>13</v>
      </c>
      <c r="D2112" t="s">
        <v>14</v>
      </c>
      <c r="E2112" t="s">
        <v>15</v>
      </c>
      <c r="F2112" t="s">
        <v>16</v>
      </c>
      <c r="G2112">
        <v>19158</v>
      </c>
      <c r="H2112">
        <v>5.09</v>
      </c>
      <c r="I2112">
        <v>0.28000000000000003</v>
      </c>
      <c r="J2112">
        <f t="shared" si="128"/>
        <v>4.8099999999999996</v>
      </c>
      <c r="K2112" s="84">
        <f t="shared" si="129"/>
        <v>92149.98</v>
      </c>
      <c r="L2112" s="84">
        <f t="shared" si="130"/>
        <v>4.2566371681415927</v>
      </c>
      <c r="M2112" s="84">
        <f t="shared" si="131"/>
        <v>81548.654867256628</v>
      </c>
      <c r="N2112" s="85" t="s">
        <v>1047</v>
      </c>
    </row>
    <row r="2113" spans="1:14">
      <c r="A2113" s="82">
        <v>43934</v>
      </c>
      <c r="C2113" t="s">
        <v>13</v>
      </c>
      <c r="D2113" t="s">
        <v>14</v>
      </c>
      <c r="E2113" t="s">
        <v>15</v>
      </c>
      <c r="F2113" t="s">
        <v>16</v>
      </c>
      <c r="G2113">
        <v>571</v>
      </c>
      <c r="H2113">
        <v>5.09</v>
      </c>
      <c r="I2113">
        <v>0.28000000000000003</v>
      </c>
      <c r="J2113">
        <f t="shared" si="128"/>
        <v>4.8099999999999996</v>
      </c>
      <c r="K2113" s="84">
        <f t="shared" si="129"/>
        <v>2746.5099999999998</v>
      </c>
      <c r="L2113" s="84">
        <f t="shared" si="130"/>
        <v>4.2566371681415927</v>
      </c>
      <c r="M2113" s="84">
        <f t="shared" si="131"/>
        <v>2430.5398230088495</v>
      </c>
      <c r="N2113" s="85" t="s">
        <v>1047</v>
      </c>
    </row>
    <row r="2114" spans="1:14">
      <c r="A2114" s="82">
        <v>43935</v>
      </c>
      <c r="C2114" t="s">
        <v>13</v>
      </c>
      <c r="D2114" t="s">
        <v>14</v>
      </c>
      <c r="E2114" t="s">
        <v>15</v>
      </c>
      <c r="F2114" t="s">
        <v>16</v>
      </c>
      <c r="G2114">
        <v>16058</v>
      </c>
      <c r="H2114">
        <v>5.09</v>
      </c>
      <c r="I2114">
        <v>0.28000000000000003</v>
      </c>
      <c r="J2114">
        <f t="shared" si="128"/>
        <v>4.8099999999999996</v>
      </c>
      <c r="K2114" s="84">
        <f t="shared" si="129"/>
        <v>77238.98</v>
      </c>
      <c r="L2114" s="84">
        <f t="shared" si="130"/>
        <v>4.2566371681415927</v>
      </c>
      <c r="M2114" s="84">
        <f t="shared" si="131"/>
        <v>68353.079646017693</v>
      </c>
      <c r="N2114" s="85" t="s">
        <v>1047</v>
      </c>
    </row>
    <row r="2115" spans="1:14">
      <c r="A2115" s="82">
        <v>43935</v>
      </c>
      <c r="C2115" t="s">
        <v>13</v>
      </c>
      <c r="D2115" t="s">
        <v>14</v>
      </c>
      <c r="E2115" t="s">
        <v>15</v>
      </c>
      <c r="F2115" t="s">
        <v>16</v>
      </c>
      <c r="G2115">
        <v>578</v>
      </c>
      <c r="H2115">
        <v>5.09</v>
      </c>
      <c r="I2115">
        <v>0.28000000000000003</v>
      </c>
      <c r="J2115">
        <f t="shared" ref="J2115:J2178" si="132">H2115-I2115</f>
        <v>4.8099999999999996</v>
      </c>
      <c r="K2115" s="84">
        <f t="shared" ref="K2115:K2178" si="133">J2115*G2115</f>
        <v>2780.18</v>
      </c>
      <c r="L2115" s="84">
        <f t="shared" ref="L2115:L2178" si="134">J2115/1.13</f>
        <v>4.2566371681415927</v>
      </c>
      <c r="M2115" s="84">
        <f t="shared" ref="M2115:M2178" si="135">L2115*G2115</f>
        <v>2460.3362831858403</v>
      </c>
      <c r="N2115" s="85" t="s">
        <v>1047</v>
      </c>
    </row>
    <row r="2116" spans="1:14">
      <c r="A2116" s="82">
        <v>43936</v>
      </c>
      <c r="C2116" t="s">
        <v>13</v>
      </c>
      <c r="D2116" t="s">
        <v>14</v>
      </c>
      <c r="E2116" t="s">
        <v>15</v>
      </c>
      <c r="F2116" t="s">
        <v>16</v>
      </c>
      <c r="G2116">
        <v>20660</v>
      </c>
      <c r="H2116">
        <v>5.09</v>
      </c>
      <c r="I2116">
        <v>0.28000000000000003</v>
      </c>
      <c r="J2116">
        <f t="shared" si="132"/>
        <v>4.8099999999999996</v>
      </c>
      <c r="K2116" s="84">
        <f t="shared" si="133"/>
        <v>99374.599999999991</v>
      </c>
      <c r="L2116" s="84">
        <f t="shared" si="134"/>
        <v>4.2566371681415927</v>
      </c>
      <c r="M2116" s="84">
        <f t="shared" si="135"/>
        <v>87942.123893805299</v>
      </c>
      <c r="N2116" s="85" t="s">
        <v>1047</v>
      </c>
    </row>
    <row r="2117" spans="1:14">
      <c r="A2117" s="82">
        <v>43936</v>
      </c>
      <c r="C2117" t="s">
        <v>13</v>
      </c>
      <c r="D2117" t="s">
        <v>14</v>
      </c>
      <c r="E2117" t="s">
        <v>15</v>
      </c>
      <c r="F2117" t="s">
        <v>16</v>
      </c>
      <c r="G2117">
        <v>589</v>
      </c>
      <c r="H2117">
        <v>5.09</v>
      </c>
      <c r="I2117">
        <v>0.28000000000000003</v>
      </c>
      <c r="J2117">
        <f t="shared" si="132"/>
        <v>4.8099999999999996</v>
      </c>
      <c r="K2117" s="84">
        <f t="shared" si="133"/>
        <v>2833.0899999999997</v>
      </c>
      <c r="L2117" s="84">
        <f t="shared" si="134"/>
        <v>4.2566371681415927</v>
      </c>
      <c r="M2117" s="84">
        <f t="shared" si="135"/>
        <v>2507.1592920353983</v>
      </c>
      <c r="N2117" s="85" t="s">
        <v>1047</v>
      </c>
    </row>
    <row r="2118" spans="1:14">
      <c r="A2118" s="82">
        <v>43911</v>
      </c>
      <c r="C2118" t="s">
        <v>13</v>
      </c>
      <c r="D2118" t="s">
        <v>14</v>
      </c>
      <c r="E2118" t="s">
        <v>15</v>
      </c>
      <c r="F2118" t="s">
        <v>1019</v>
      </c>
      <c r="G2118">
        <v>339</v>
      </c>
      <c r="H2118">
        <v>5.09</v>
      </c>
      <c r="I2118">
        <v>0.28000000000000003</v>
      </c>
      <c r="J2118">
        <f t="shared" si="132"/>
        <v>4.8099999999999996</v>
      </c>
      <c r="K2118" s="84">
        <f t="shared" si="133"/>
        <v>1630.59</v>
      </c>
      <c r="L2118" s="84">
        <f t="shared" si="134"/>
        <v>4.2566371681415927</v>
      </c>
      <c r="M2118" s="84">
        <f t="shared" si="135"/>
        <v>1443</v>
      </c>
      <c r="N2118" s="85" t="s">
        <v>1047</v>
      </c>
    </row>
    <row r="2119" spans="1:14">
      <c r="A2119" s="82">
        <v>43911</v>
      </c>
      <c r="C2119" t="s">
        <v>13</v>
      </c>
      <c r="D2119" t="s">
        <v>14</v>
      </c>
      <c r="E2119" t="s">
        <v>15</v>
      </c>
      <c r="F2119" t="s">
        <v>1019</v>
      </c>
      <c r="G2119">
        <v>899</v>
      </c>
      <c r="H2119">
        <v>5.09</v>
      </c>
      <c r="I2119">
        <v>0.28000000000000003</v>
      </c>
      <c r="J2119">
        <f t="shared" si="132"/>
        <v>4.8099999999999996</v>
      </c>
      <c r="K2119" s="84">
        <f t="shared" si="133"/>
        <v>4324.1899999999996</v>
      </c>
      <c r="L2119" s="84">
        <f t="shared" si="134"/>
        <v>4.2566371681415927</v>
      </c>
      <c r="M2119" s="84">
        <f t="shared" si="135"/>
        <v>3826.716814159292</v>
      </c>
      <c r="N2119" s="85" t="s">
        <v>1047</v>
      </c>
    </row>
    <row r="2120" spans="1:14">
      <c r="A2120" s="82">
        <v>43912</v>
      </c>
      <c r="C2120" t="s">
        <v>13</v>
      </c>
      <c r="D2120" t="s">
        <v>14</v>
      </c>
      <c r="E2120" t="s">
        <v>15</v>
      </c>
      <c r="F2120" t="s">
        <v>1019</v>
      </c>
      <c r="G2120">
        <v>867</v>
      </c>
      <c r="H2120">
        <v>5.09</v>
      </c>
      <c r="I2120">
        <v>0.28000000000000003</v>
      </c>
      <c r="J2120">
        <f t="shared" si="132"/>
        <v>4.8099999999999996</v>
      </c>
      <c r="K2120" s="84">
        <f t="shared" si="133"/>
        <v>4170.2699999999995</v>
      </c>
      <c r="L2120" s="84">
        <f t="shared" si="134"/>
        <v>4.2566371681415927</v>
      </c>
      <c r="M2120" s="84">
        <f t="shared" si="135"/>
        <v>3690.5044247787609</v>
      </c>
      <c r="N2120" s="85" t="s">
        <v>1047</v>
      </c>
    </row>
    <row r="2121" spans="1:14">
      <c r="A2121" s="82">
        <v>43912</v>
      </c>
      <c r="C2121" t="s">
        <v>13</v>
      </c>
      <c r="D2121" t="s">
        <v>14</v>
      </c>
      <c r="E2121" t="s">
        <v>15</v>
      </c>
      <c r="F2121" t="s">
        <v>1019</v>
      </c>
      <c r="G2121">
        <v>493</v>
      </c>
      <c r="H2121">
        <v>5.09</v>
      </c>
      <c r="I2121">
        <v>0.28000000000000003</v>
      </c>
      <c r="J2121">
        <f t="shared" si="132"/>
        <v>4.8099999999999996</v>
      </c>
      <c r="K2121" s="84">
        <f t="shared" si="133"/>
        <v>2371.33</v>
      </c>
      <c r="L2121" s="84">
        <f t="shared" si="134"/>
        <v>4.2566371681415927</v>
      </c>
      <c r="M2121" s="84">
        <f t="shared" si="135"/>
        <v>2098.5221238938052</v>
      </c>
      <c r="N2121" s="85" t="s">
        <v>1047</v>
      </c>
    </row>
    <row r="2122" spans="1:14">
      <c r="A2122" s="82">
        <v>43913</v>
      </c>
      <c r="C2122" t="s">
        <v>13</v>
      </c>
      <c r="D2122" t="s">
        <v>14</v>
      </c>
      <c r="E2122" t="s">
        <v>15</v>
      </c>
      <c r="F2122" t="s">
        <v>1019</v>
      </c>
      <c r="G2122">
        <v>846</v>
      </c>
      <c r="H2122">
        <v>5.09</v>
      </c>
      <c r="I2122">
        <v>0.28000000000000003</v>
      </c>
      <c r="J2122">
        <f t="shared" si="132"/>
        <v>4.8099999999999996</v>
      </c>
      <c r="K2122" s="84">
        <f t="shared" si="133"/>
        <v>4069.2599999999998</v>
      </c>
      <c r="L2122" s="84">
        <f t="shared" si="134"/>
        <v>4.2566371681415927</v>
      </c>
      <c r="M2122" s="84">
        <f t="shared" si="135"/>
        <v>3601.1150442477874</v>
      </c>
      <c r="N2122" s="85" t="s">
        <v>1047</v>
      </c>
    </row>
    <row r="2123" spans="1:14">
      <c r="A2123" s="82">
        <v>43913</v>
      </c>
      <c r="C2123" t="s">
        <v>13</v>
      </c>
      <c r="D2123" t="s">
        <v>14</v>
      </c>
      <c r="E2123" t="s">
        <v>15</v>
      </c>
      <c r="F2123" t="s">
        <v>1019</v>
      </c>
      <c r="G2123">
        <v>155</v>
      </c>
      <c r="H2123">
        <v>5.09</v>
      </c>
      <c r="I2123">
        <v>0.28000000000000003</v>
      </c>
      <c r="J2123">
        <f t="shared" si="132"/>
        <v>4.8099999999999996</v>
      </c>
      <c r="K2123" s="84">
        <f t="shared" si="133"/>
        <v>745.55</v>
      </c>
      <c r="L2123" s="84">
        <f t="shared" si="134"/>
        <v>4.2566371681415927</v>
      </c>
      <c r="M2123" s="84">
        <f t="shared" si="135"/>
        <v>659.77876106194685</v>
      </c>
      <c r="N2123" s="85" t="s">
        <v>1047</v>
      </c>
    </row>
    <row r="2124" spans="1:14">
      <c r="A2124" s="82">
        <v>43914</v>
      </c>
      <c r="C2124" t="s">
        <v>13</v>
      </c>
      <c r="D2124" t="s">
        <v>14</v>
      </c>
      <c r="E2124" t="s">
        <v>15</v>
      </c>
      <c r="F2124" t="s">
        <v>1019</v>
      </c>
      <c r="G2124">
        <v>762</v>
      </c>
      <c r="H2124">
        <v>5.09</v>
      </c>
      <c r="I2124">
        <v>0.28000000000000003</v>
      </c>
      <c r="J2124">
        <f t="shared" si="132"/>
        <v>4.8099999999999996</v>
      </c>
      <c r="K2124" s="84">
        <f t="shared" si="133"/>
        <v>3665.22</v>
      </c>
      <c r="L2124" s="84">
        <f t="shared" si="134"/>
        <v>4.2566371681415927</v>
      </c>
      <c r="M2124" s="84">
        <f t="shared" si="135"/>
        <v>3243.5575221238937</v>
      </c>
      <c r="N2124" s="85" t="s">
        <v>1047</v>
      </c>
    </row>
    <row r="2125" spans="1:14">
      <c r="A2125" s="82">
        <v>43915</v>
      </c>
      <c r="C2125" t="s">
        <v>13</v>
      </c>
      <c r="D2125" t="s">
        <v>14</v>
      </c>
      <c r="E2125" t="s">
        <v>15</v>
      </c>
      <c r="F2125" t="s">
        <v>1019</v>
      </c>
      <c r="G2125">
        <v>1061</v>
      </c>
      <c r="H2125">
        <v>5.09</v>
      </c>
      <c r="I2125">
        <v>0.28000000000000003</v>
      </c>
      <c r="J2125">
        <f t="shared" si="132"/>
        <v>4.8099999999999996</v>
      </c>
      <c r="K2125" s="84">
        <f t="shared" si="133"/>
        <v>5103.41</v>
      </c>
      <c r="L2125" s="84">
        <f t="shared" si="134"/>
        <v>4.2566371681415927</v>
      </c>
      <c r="M2125" s="84">
        <f t="shared" si="135"/>
        <v>4516.2920353982299</v>
      </c>
      <c r="N2125" s="85" t="s">
        <v>1047</v>
      </c>
    </row>
    <row r="2126" spans="1:14">
      <c r="A2126" s="82">
        <v>43915</v>
      </c>
      <c r="C2126" t="s">
        <v>13</v>
      </c>
      <c r="D2126" t="s">
        <v>14</v>
      </c>
      <c r="E2126" t="s">
        <v>15</v>
      </c>
      <c r="F2126" t="s">
        <v>1019</v>
      </c>
      <c r="G2126">
        <v>785</v>
      </c>
      <c r="H2126">
        <v>5.09</v>
      </c>
      <c r="I2126">
        <v>0.28000000000000003</v>
      </c>
      <c r="J2126">
        <f t="shared" si="132"/>
        <v>4.8099999999999996</v>
      </c>
      <c r="K2126" s="84">
        <f t="shared" si="133"/>
        <v>3775.85</v>
      </c>
      <c r="L2126" s="84">
        <f t="shared" si="134"/>
        <v>4.2566371681415927</v>
      </c>
      <c r="M2126" s="84">
        <f t="shared" si="135"/>
        <v>3341.4601769911501</v>
      </c>
      <c r="N2126" s="85" t="s">
        <v>1047</v>
      </c>
    </row>
    <row r="2127" spans="1:14">
      <c r="A2127" s="82">
        <v>43916</v>
      </c>
      <c r="C2127" t="s">
        <v>13</v>
      </c>
      <c r="D2127" t="s">
        <v>14</v>
      </c>
      <c r="E2127" t="s">
        <v>15</v>
      </c>
      <c r="F2127" t="s">
        <v>1019</v>
      </c>
      <c r="G2127">
        <v>797</v>
      </c>
      <c r="H2127">
        <v>5.09</v>
      </c>
      <c r="I2127">
        <v>0.28000000000000003</v>
      </c>
      <c r="J2127">
        <f t="shared" si="132"/>
        <v>4.8099999999999996</v>
      </c>
      <c r="K2127" s="84">
        <f t="shared" si="133"/>
        <v>3833.5699999999997</v>
      </c>
      <c r="L2127" s="84">
        <f t="shared" si="134"/>
        <v>4.2566371681415927</v>
      </c>
      <c r="M2127" s="84">
        <f t="shared" si="135"/>
        <v>3392.5398230088495</v>
      </c>
      <c r="N2127" s="85" t="s">
        <v>1047</v>
      </c>
    </row>
    <row r="2128" spans="1:14">
      <c r="A2128" s="82">
        <v>43916</v>
      </c>
      <c r="C2128" t="s">
        <v>13</v>
      </c>
      <c r="D2128" t="s">
        <v>14</v>
      </c>
      <c r="E2128" t="s">
        <v>15</v>
      </c>
      <c r="F2128" t="s">
        <v>1019</v>
      </c>
      <c r="G2128">
        <v>308</v>
      </c>
      <c r="H2128">
        <v>5.09</v>
      </c>
      <c r="I2128">
        <v>0.28000000000000003</v>
      </c>
      <c r="J2128">
        <f t="shared" si="132"/>
        <v>4.8099999999999996</v>
      </c>
      <c r="K2128" s="84">
        <f t="shared" si="133"/>
        <v>1481.4799999999998</v>
      </c>
      <c r="L2128" s="84">
        <f t="shared" si="134"/>
        <v>4.2566371681415927</v>
      </c>
      <c r="M2128" s="84">
        <f t="shared" si="135"/>
        <v>1311.0442477876106</v>
      </c>
      <c r="N2128" s="85" t="s">
        <v>1047</v>
      </c>
    </row>
    <row r="2129" spans="1:14">
      <c r="A2129" s="82">
        <v>43917</v>
      </c>
      <c r="C2129" t="s">
        <v>13</v>
      </c>
      <c r="D2129" t="s">
        <v>14</v>
      </c>
      <c r="E2129" t="s">
        <v>15</v>
      </c>
      <c r="F2129" t="s">
        <v>1019</v>
      </c>
      <c r="G2129">
        <v>846</v>
      </c>
      <c r="H2129">
        <v>5.09</v>
      </c>
      <c r="I2129">
        <v>0.28000000000000003</v>
      </c>
      <c r="J2129">
        <f t="shared" si="132"/>
        <v>4.8099999999999996</v>
      </c>
      <c r="K2129" s="84">
        <f t="shared" si="133"/>
        <v>4069.2599999999998</v>
      </c>
      <c r="L2129" s="84">
        <f t="shared" si="134"/>
        <v>4.2566371681415927</v>
      </c>
      <c r="M2129" s="84">
        <f t="shared" si="135"/>
        <v>3601.1150442477874</v>
      </c>
      <c r="N2129" s="85" t="s">
        <v>1047</v>
      </c>
    </row>
    <row r="2130" spans="1:14">
      <c r="A2130" s="82">
        <v>43917</v>
      </c>
      <c r="C2130" t="s">
        <v>13</v>
      </c>
      <c r="D2130" t="s">
        <v>14</v>
      </c>
      <c r="E2130" t="s">
        <v>15</v>
      </c>
      <c r="F2130" t="s">
        <v>1019</v>
      </c>
      <c r="G2130">
        <v>472</v>
      </c>
      <c r="H2130">
        <v>5.09</v>
      </c>
      <c r="I2130">
        <v>0.28000000000000003</v>
      </c>
      <c r="J2130">
        <f t="shared" si="132"/>
        <v>4.8099999999999996</v>
      </c>
      <c r="K2130" s="84">
        <f t="shared" si="133"/>
        <v>2270.3199999999997</v>
      </c>
      <c r="L2130" s="84">
        <f t="shared" si="134"/>
        <v>4.2566371681415927</v>
      </c>
      <c r="M2130" s="84">
        <f t="shared" si="135"/>
        <v>2009.1327433628317</v>
      </c>
      <c r="N2130" s="85" t="s">
        <v>1047</v>
      </c>
    </row>
    <row r="2131" spans="1:14">
      <c r="A2131" s="82">
        <v>43918</v>
      </c>
      <c r="C2131" t="s">
        <v>13</v>
      </c>
      <c r="D2131" t="s">
        <v>14</v>
      </c>
      <c r="E2131" t="s">
        <v>15</v>
      </c>
      <c r="F2131" t="s">
        <v>1019</v>
      </c>
      <c r="G2131">
        <v>1098</v>
      </c>
      <c r="H2131">
        <v>5.09</v>
      </c>
      <c r="I2131">
        <v>0.28000000000000003</v>
      </c>
      <c r="J2131">
        <f t="shared" si="132"/>
        <v>4.8099999999999996</v>
      </c>
      <c r="K2131" s="84">
        <f t="shared" si="133"/>
        <v>5281.3799999999992</v>
      </c>
      <c r="L2131" s="84">
        <f t="shared" si="134"/>
        <v>4.2566371681415927</v>
      </c>
      <c r="M2131" s="84">
        <f t="shared" si="135"/>
        <v>4673.787610619469</v>
      </c>
      <c r="N2131" s="85" t="s">
        <v>1047</v>
      </c>
    </row>
    <row r="2132" spans="1:14">
      <c r="A2132" s="82">
        <v>43918</v>
      </c>
      <c r="C2132" t="s">
        <v>13</v>
      </c>
      <c r="D2132" t="s">
        <v>14</v>
      </c>
      <c r="E2132" t="s">
        <v>15</v>
      </c>
      <c r="F2132" t="s">
        <v>1019</v>
      </c>
      <c r="G2132">
        <v>549</v>
      </c>
      <c r="H2132">
        <v>5.09</v>
      </c>
      <c r="I2132">
        <v>0.28000000000000003</v>
      </c>
      <c r="J2132">
        <f t="shared" si="132"/>
        <v>4.8099999999999996</v>
      </c>
      <c r="K2132" s="84">
        <f t="shared" si="133"/>
        <v>2640.6899999999996</v>
      </c>
      <c r="L2132" s="84">
        <f t="shared" si="134"/>
        <v>4.2566371681415927</v>
      </c>
      <c r="M2132" s="84">
        <f t="shared" si="135"/>
        <v>2336.8938053097345</v>
      </c>
      <c r="N2132" s="85" t="s">
        <v>1047</v>
      </c>
    </row>
    <row r="2133" spans="1:14">
      <c r="A2133" s="82">
        <v>43919</v>
      </c>
      <c r="C2133" t="s">
        <v>13</v>
      </c>
      <c r="D2133" t="s">
        <v>14</v>
      </c>
      <c r="E2133" t="s">
        <v>15</v>
      </c>
      <c r="F2133" t="s">
        <v>1019</v>
      </c>
      <c r="G2133">
        <v>611</v>
      </c>
      <c r="H2133">
        <v>5.09</v>
      </c>
      <c r="I2133">
        <v>0.28000000000000003</v>
      </c>
      <c r="J2133">
        <f t="shared" si="132"/>
        <v>4.8099999999999996</v>
      </c>
      <c r="K2133" s="84">
        <f t="shared" si="133"/>
        <v>2938.91</v>
      </c>
      <c r="L2133" s="84">
        <f t="shared" si="134"/>
        <v>4.2566371681415927</v>
      </c>
      <c r="M2133" s="84">
        <f t="shared" si="135"/>
        <v>2600.8053097345132</v>
      </c>
      <c r="N2133" s="85" t="s">
        <v>1047</v>
      </c>
    </row>
    <row r="2134" spans="1:14">
      <c r="A2134" s="82">
        <v>43919</v>
      </c>
      <c r="C2134" t="s">
        <v>13</v>
      </c>
      <c r="D2134" t="s">
        <v>14</v>
      </c>
      <c r="E2134" t="s">
        <v>15</v>
      </c>
      <c r="F2134" t="s">
        <v>1019</v>
      </c>
      <c r="G2134">
        <v>392</v>
      </c>
      <c r="H2134">
        <v>5.09</v>
      </c>
      <c r="I2134">
        <v>0.28000000000000003</v>
      </c>
      <c r="J2134">
        <f t="shared" si="132"/>
        <v>4.8099999999999996</v>
      </c>
      <c r="K2134" s="84">
        <f t="shared" si="133"/>
        <v>1885.5199999999998</v>
      </c>
      <c r="L2134" s="84">
        <f t="shared" si="134"/>
        <v>4.2566371681415927</v>
      </c>
      <c r="M2134" s="84">
        <f t="shared" si="135"/>
        <v>1668.6017699115043</v>
      </c>
      <c r="N2134" s="85" t="s">
        <v>1047</v>
      </c>
    </row>
    <row r="2135" spans="1:14">
      <c r="A2135" s="82">
        <v>43920</v>
      </c>
      <c r="C2135" t="s">
        <v>13</v>
      </c>
      <c r="D2135" t="s">
        <v>14</v>
      </c>
      <c r="E2135" t="s">
        <v>15</v>
      </c>
      <c r="F2135" t="s">
        <v>1019</v>
      </c>
      <c r="G2135">
        <v>1136</v>
      </c>
      <c r="H2135">
        <v>5.09</v>
      </c>
      <c r="I2135">
        <v>0.28000000000000003</v>
      </c>
      <c r="J2135">
        <f t="shared" si="132"/>
        <v>4.8099999999999996</v>
      </c>
      <c r="K2135" s="84">
        <f t="shared" si="133"/>
        <v>5464.16</v>
      </c>
      <c r="L2135" s="84">
        <f t="shared" si="134"/>
        <v>4.2566371681415927</v>
      </c>
      <c r="M2135" s="84">
        <f t="shared" si="135"/>
        <v>4835.5398230088495</v>
      </c>
      <c r="N2135" s="85" t="s">
        <v>1047</v>
      </c>
    </row>
    <row r="2136" spans="1:14">
      <c r="A2136" s="82">
        <v>43920</v>
      </c>
      <c r="C2136" t="s">
        <v>13</v>
      </c>
      <c r="D2136" t="s">
        <v>14</v>
      </c>
      <c r="E2136" t="s">
        <v>15</v>
      </c>
      <c r="F2136" t="s">
        <v>1019</v>
      </c>
      <c r="G2136">
        <v>474</v>
      </c>
      <c r="H2136">
        <v>5.09</v>
      </c>
      <c r="I2136">
        <v>0.28000000000000003</v>
      </c>
      <c r="J2136">
        <f t="shared" si="132"/>
        <v>4.8099999999999996</v>
      </c>
      <c r="K2136" s="84">
        <f t="shared" si="133"/>
        <v>2279.9399999999996</v>
      </c>
      <c r="L2136" s="84">
        <f t="shared" si="134"/>
        <v>4.2566371681415927</v>
      </c>
      <c r="M2136" s="84">
        <f t="shared" si="135"/>
        <v>2017.646017699115</v>
      </c>
      <c r="N2136" s="85" t="s">
        <v>1047</v>
      </c>
    </row>
    <row r="2137" spans="1:14">
      <c r="A2137" s="82">
        <v>43921</v>
      </c>
      <c r="C2137" t="s">
        <v>13</v>
      </c>
      <c r="D2137" t="s">
        <v>14</v>
      </c>
      <c r="E2137" t="s">
        <v>15</v>
      </c>
      <c r="F2137" t="s">
        <v>1019</v>
      </c>
      <c r="G2137">
        <v>343</v>
      </c>
      <c r="H2137">
        <v>5.09</v>
      </c>
      <c r="I2137">
        <v>0.28000000000000003</v>
      </c>
      <c r="J2137">
        <f t="shared" si="132"/>
        <v>4.8099999999999996</v>
      </c>
      <c r="K2137" s="84">
        <f t="shared" si="133"/>
        <v>1649.83</v>
      </c>
      <c r="L2137" s="84">
        <f t="shared" si="134"/>
        <v>4.2566371681415927</v>
      </c>
      <c r="M2137" s="84">
        <f t="shared" si="135"/>
        <v>1460.0265486725664</v>
      </c>
      <c r="N2137" s="85" t="s">
        <v>1047</v>
      </c>
    </row>
    <row r="2138" spans="1:14">
      <c r="A2138" s="82">
        <v>43921</v>
      </c>
      <c r="C2138" t="s">
        <v>13</v>
      </c>
      <c r="D2138" t="s">
        <v>14</v>
      </c>
      <c r="E2138" t="s">
        <v>15</v>
      </c>
      <c r="F2138" t="s">
        <v>1019</v>
      </c>
      <c r="G2138">
        <v>960</v>
      </c>
      <c r="H2138">
        <v>5.09</v>
      </c>
      <c r="I2138">
        <v>0.28000000000000003</v>
      </c>
      <c r="J2138">
        <f t="shared" si="132"/>
        <v>4.8099999999999996</v>
      </c>
      <c r="K2138" s="84">
        <f t="shared" si="133"/>
        <v>4617.5999999999995</v>
      </c>
      <c r="L2138" s="84">
        <f t="shared" si="134"/>
        <v>4.2566371681415927</v>
      </c>
      <c r="M2138" s="84">
        <f t="shared" si="135"/>
        <v>4086.3716814159288</v>
      </c>
      <c r="N2138" s="85" t="s">
        <v>1047</v>
      </c>
    </row>
    <row r="2139" spans="1:14">
      <c r="A2139" s="82">
        <v>43922</v>
      </c>
      <c r="C2139" t="s">
        <v>13</v>
      </c>
      <c r="D2139" t="s">
        <v>14</v>
      </c>
      <c r="E2139" t="s">
        <v>15</v>
      </c>
      <c r="F2139" t="s">
        <v>1019</v>
      </c>
      <c r="G2139">
        <v>457</v>
      </c>
      <c r="H2139">
        <v>5.09</v>
      </c>
      <c r="I2139">
        <v>0.28000000000000003</v>
      </c>
      <c r="J2139">
        <f t="shared" si="132"/>
        <v>4.8099999999999996</v>
      </c>
      <c r="K2139" s="84">
        <f t="shared" si="133"/>
        <v>2198.1699999999996</v>
      </c>
      <c r="L2139" s="84">
        <f t="shared" si="134"/>
        <v>4.2566371681415927</v>
      </c>
      <c r="M2139" s="84">
        <f t="shared" si="135"/>
        <v>1945.2831858407078</v>
      </c>
      <c r="N2139" s="85" t="s">
        <v>1047</v>
      </c>
    </row>
    <row r="2140" spans="1:14">
      <c r="A2140" s="82">
        <v>43922</v>
      </c>
      <c r="C2140" t="s">
        <v>13</v>
      </c>
      <c r="D2140" t="s">
        <v>14</v>
      </c>
      <c r="E2140" t="s">
        <v>15</v>
      </c>
      <c r="F2140" t="s">
        <v>1019</v>
      </c>
      <c r="G2140">
        <v>786</v>
      </c>
      <c r="H2140">
        <v>5.09</v>
      </c>
      <c r="I2140">
        <v>0.28000000000000003</v>
      </c>
      <c r="J2140">
        <f t="shared" si="132"/>
        <v>4.8099999999999996</v>
      </c>
      <c r="K2140" s="84">
        <f t="shared" si="133"/>
        <v>3780.66</v>
      </c>
      <c r="L2140" s="84">
        <f t="shared" si="134"/>
        <v>4.2566371681415927</v>
      </c>
      <c r="M2140" s="84">
        <f t="shared" si="135"/>
        <v>3345.716814159292</v>
      </c>
      <c r="N2140" s="85" t="s">
        <v>1047</v>
      </c>
    </row>
    <row r="2141" spans="1:14">
      <c r="A2141" s="82">
        <v>43923</v>
      </c>
      <c r="C2141" t="s">
        <v>13</v>
      </c>
      <c r="D2141" t="s">
        <v>14</v>
      </c>
      <c r="E2141" t="s">
        <v>15</v>
      </c>
      <c r="F2141" t="s">
        <v>1019</v>
      </c>
      <c r="G2141">
        <v>942</v>
      </c>
      <c r="H2141">
        <v>5.09</v>
      </c>
      <c r="I2141">
        <v>0.28000000000000003</v>
      </c>
      <c r="J2141">
        <f t="shared" si="132"/>
        <v>4.8099999999999996</v>
      </c>
      <c r="K2141" s="84">
        <f t="shared" si="133"/>
        <v>4531.0199999999995</v>
      </c>
      <c r="L2141" s="84">
        <f t="shared" si="134"/>
        <v>4.2566371681415927</v>
      </c>
      <c r="M2141" s="84">
        <f t="shared" si="135"/>
        <v>4009.7522123893805</v>
      </c>
      <c r="N2141" s="85" t="s">
        <v>1047</v>
      </c>
    </row>
    <row r="2142" spans="1:14">
      <c r="A2142" s="82">
        <v>43923</v>
      </c>
      <c r="C2142" t="s">
        <v>13</v>
      </c>
      <c r="D2142" t="s">
        <v>14</v>
      </c>
      <c r="E2142" t="s">
        <v>15</v>
      </c>
      <c r="F2142" t="s">
        <v>1019</v>
      </c>
      <c r="G2142">
        <v>307</v>
      </c>
      <c r="H2142">
        <v>5.09</v>
      </c>
      <c r="I2142">
        <v>0.28000000000000003</v>
      </c>
      <c r="J2142">
        <f t="shared" si="132"/>
        <v>4.8099999999999996</v>
      </c>
      <c r="K2142" s="84">
        <f t="shared" si="133"/>
        <v>1476.6699999999998</v>
      </c>
      <c r="L2142" s="84">
        <f t="shared" si="134"/>
        <v>4.2566371681415927</v>
      </c>
      <c r="M2142" s="84">
        <f t="shared" si="135"/>
        <v>1306.787610619469</v>
      </c>
      <c r="N2142" s="85" t="s">
        <v>1047</v>
      </c>
    </row>
    <row r="2143" spans="1:14">
      <c r="A2143" s="82">
        <v>43924</v>
      </c>
      <c r="C2143" t="s">
        <v>13</v>
      </c>
      <c r="D2143" t="s">
        <v>14</v>
      </c>
      <c r="E2143" t="s">
        <v>15</v>
      </c>
      <c r="F2143" t="s">
        <v>1019</v>
      </c>
      <c r="G2143">
        <v>952</v>
      </c>
      <c r="H2143">
        <v>5.09</v>
      </c>
      <c r="I2143">
        <v>0.28000000000000003</v>
      </c>
      <c r="J2143">
        <f t="shared" si="132"/>
        <v>4.8099999999999996</v>
      </c>
      <c r="K2143" s="84">
        <f t="shared" si="133"/>
        <v>4579.12</v>
      </c>
      <c r="L2143" s="84">
        <f t="shared" si="134"/>
        <v>4.2566371681415927</v>
      </c>
      <c r="M2143" s="84">
        <f t="shared" si="135"/>
        <v>4052.3185840707961</v>
      </c>
      <c r="N2143" s="85" t="s">
        <v>1047</v>
      </c>
    </row>
    <row r="2144" spans="1:14">
      <c r="A2144" s="82">
        <v>43924</v>
      </c>
      <c r="C2144" t="s">
        <v>13</v>
      </c>
      <c r="D2144" t="s">
        <v>14</v>
      </c>
      <c r="E2144" t="s">
        <v>15</v>
      </c>
      <c r="F2144" t="s">
        <v>1019</v>
      </c>
      <c r="G2144">
        <v>581</v>
      </c>
      <c r="H2144">
        <v>5.09</v>
      </c>
      <c r="I2144">
        <v>0.28000000000000003</v>
      </c>
      <c r="J2144">
        <f t="shared" si="132"/>
        <v>4.8099999999999996</v>
      </c>
      <c r="K2144" s="84">
        <f t="shared" si="133"/>
        <v>2794.6099999999997</v>
      </c>
      <c r="L2144" s="84">
        <f t="shared" si="134"/>
        <v>4.2566371681415927</v>
      </c>
      <c r="M2144" s="84">
        <f t="shared" si="135"/>
        <v>2473.1061946902655</v>
      </c>
      <c r="N2144" s="85" t="s">
        <v>1047</v>
      </c>
    </row>
    <row r="2145" spans="1:14">
      <c r="A2145" s="82">
        <v>43925</v>
      </c>
      <c r="C2145" t="s">
        <v>13</v>
      </c>
      <c r="D2145" t="s">
        <v>14</v>
      </c>
      <c r="E2145" t="s">
        <v>15</v>
      </c>
      <c r="F2145" t="s">
        <v>1019</v>
      </c>
      <c r="G2145">
        <v>290</v>
      </c>
      <c r="H2145">
        <v>5.09</v>
      </c>
      <c r="I2145">
        <v>0.28000000000000003</v>
      </c>
      <c r="J2145">
        <f t="shared" si="132"/>
        <v>4.8099999999999996</v>
      </c>
      <c r="K2145" s="84">
        <f t="shared" si="133"/>
        <v>1394.8999999999999</v>
      </c>
      <c r="L2145" s="84">
        <f t="shared" si="134"/>
        <v>4.2566371681415927</v>
      </c>
      <c r="M2145" s="84">
        <f t="shared" si="135"/>
        <v>1234.4247787610618</v>
      </c>
      <c r="N2145" s="85" t="s">
        <v>1047</v>
      </c>
    </row>
    <row r="2146" spans="1:14">
      <c r="A2146" s="82">
        <v>43925</v>
      </c>
      <c r="C2146" t="s">
        <v>13</v>
      </c>
      <c r="D2146" t="s">
        <v>14</v>
      </c>
      <c r="E2146" t="s">
        <v>15</v>
      </c>
      <c r="F2146" t="s">
        <v>1019</v>
      </c>
      <c r="G2146">
        <v>707</v>
      </c>
      <c r="H2146">
        <v>5.09</v>
      </c>
      <c r="I2146">
        <v>0.28000000000000003</v>
      </c>
      <c r="J2146">
        <f t="shared" si="132"/>
        <v>4.8099999999999996</v>
      </c>
      <c r="K2146" s="84">
        <f t="shared" si="133"/>
        <v>3400.6699999999996</v>
      </c>
      <c r="L2146" s="84">
        <f t="shared" si="134"/>
        <v>4.2566371681415927</v>
      </c>
      <c r="M2146" s="84">
        <f t="shared" si="135"/>
        <v>3009.4424778761058</v>
      </c>
      <c r="N2146" s="85" t="s">
        <v>1047</v>
      </c>
    </row>
    <row r="2147" spans="1:14">
      <c r="A2147" s="82">
        <v>43926</v>
      </c>
      <c r="C2147" t="s">
        <v>13</v>
      </c>
      <c r="D2147" t="s">
        <v>14</v>
      </c>
      <c r="E2147" t="s">
        <v>15</v>
      </c>
      <c r="F2147" t="s">
        <v>1019</v>
      </c>
      <c r="G2147">
        <v>460</v>
      </c>
      <c r="H2147">
        <v>5.09</v>
      </c>
      <c r="I2147">
        <v>0.28000000000000003</v>
      </c>
      <c r="J2147">
        <f t="shared" si="132"/>
        <v>4.8099999999999996</v>
      </c>
      <c r="K2147" s="84">
        <f t="shared" si="133"/>
        <v>2212.6</v>
      </c>
      <c r="L2147" s="84">
        <f t="shared" si="134"/>
        <v>4.2566371681415927</v>
      </c>
      <c r="M2147" s="84">
        <f t="shared" si="135"/>
        <v>1958.0530973451325</v>
      </c>
      <c r="N2147" s="85" t="s">
        <v>1047</v>
      </c>
    </row>
    <row r="2148" spans="1:14">
      <c r="A2148" s="82">
        <v>43926</v>
      </c>
      <c r="C2148" t="s">
        <v>13</v>
      </c>
      <c r="D2148" t="s">
        <v>14</v>
      </c>
      <c r="E2148" t="s">
        <v>15</v>
      </c>
      <c r="F2148" t="s">
        <v>1019</v>
      </c>
      <c r="G2148">
        <v>774</v>
      </c>
      <c r="H2148">
        <v>5.09</v>
      </c>
      <c r="I2148">
        <v>0.28000000000000003</v>
      </c>
      <c r="J2148">
        <f t="shared" si="132"/>
        <v>4.8099999999999996</v>
      </c>
      <c r="K2148" s="84">
        <f t="shared" si="133"/>
        <v>3722.9399999999996</v>
      </c>
      <c r="L2148" s="84">
        <f t="shared" si="134"/>
        <v>4.2566371681415927</v>
      </c>
      <c r="M2148" s="84">
        <f t="shared" si="135"/>
        <v>3294.6371681415926</v>
      </c>
      <c r="N2148" s="85" t="s">
        <v>1047</v>
      </c>
    </row>
    <row r="2149" spans="1:14">
      <c r="A2149" s="82">
        <v>43927</v>
      </c>
      <c r="C2149" t="s">
        <v>13</v>
      </c>
      <c r="D2149" t="s">
        <v>14</v>
      </c>
      <c r="E2149" t="s">
        <v>15</v>
      </c>
      <c r="F2149" t="s">
        <v>1019</v>
      </c>
      <c r="G2149">
        <v>264</v>
      </c>
      <c r="H2149">
        <v>5.09</v>
      </c>
      <c r="I2149">
        <v>0.28000000000000003</v>
      </c>
      <c r="J2149">
        <f t="shared" si="132"/>
        <v>4.8099999999999996</v>
      </c>
      <c r="K2149" s="84">
        <f t="shared" si="133"/>
        <v>1269.8399999999999</v>
      </c>
      <c r="L2149" s="84">
        <f t="shared" si="134"/>
        <v>4.2566371681415927</v>
      </c>
      <c r="M2149" s="84">
        <f t="shared" si="135"/>
        <v>1123.7522123893805</v>
      </c>
      <c r="N2149" s="85" t="s">
        <v>1047</v>
      </c>
    </row>
    <row r="2150" spans="1:14">
      <c r="A2150" s="82">
        <v>43927</v>
      </c>
      <c r="C2150" t="s">
        <v>13</v>
      </c>
      <c r="D2150" t="s">
        <v>14</v>
      </c>
      <c r="E2150" t="s">
        <v>15</v>
      </c>
      <c r="F2150" t="s">
        <v>1019</v>
      </c>
      <c r="G2150">
        <v>422</v>
      </c>
      <c r="H2150">
        <v>5.09</v>
      </c>
      <c r="I2150">
        <v>0.28000000000000003</v>
      </c>
      <c r="J2150">
        <f t="shared" si="132"/>
        <v>4.8099999999999996</v>
      </c>
      <c r="K2150" s="84">
        <f t="shared" si="133"/>
        <v>2029.82</v>
      </c>
      <c r="L2150" s="84">
        <f t="shared" si="134"/>
        <v>4.2566371681415927</v>
      </c>
      <c r="M2150" s="84">
        <f t="shared" si="135"/>
        <v>1796.3008849557521</v>
      </c>
      <c r="N2150" s="85" t="s">
        <v>1047</v>
      </c>
    </row>
    <row r="2151" spans="1:14">
      <c r="A2151" s="82">
        <v>43932</v>
      </c>
      <c r="C2151" t="s">
        <v>13</v>
      </c>
      <c r="D2151" t="s">
        <v>14</v>
      </c>
      <c r="E2151" t="s">
        <v>15</v>
      </c>
      <c r="F2151" t="s">
        <v>1019</v>
      </c>
      <c r="G2151">
        <v>442</v>
      </c>
      <c r="H2151">
        <v>5.09</v>
      </c>
      <c r="I2151">
        <v>0.28000000000000003</v>
      </c>
      <c r="J2151">
        <f t="shared" si="132"/>
        <v>4.8099999999999996</v>
      </c>
      <c r="K2151" s="84">
        <f t="shared" si="133"/>
        <v>2126.02</v>
      </c>
      <c r="L2151" s="84">
        <f t="shared" si="134"/>
        <v>4.2566371681415927</v>
      </c>
      <c r="M2151" s="84">
        <f t="shared" si="135"/>
        <v>1881.4336283185839</v>
      </c>
      <c r="N2151" s="85" t="s">
        <v>1047</v>
      </c>
    </row>
    <row r="2152" spans="1:14">
      <c r="A2152" s="82">
        <v>43914</v>
      </c>
      <c r="C2152" t="s">
        <v>13</v>
      </c>
      <c r="D2152" t="s">
        <v>14</v>
      </c>
      <c r="E2152" t="s">
        <v>15</v>
      </c>
      <c r="F2152" t="s">
        <v>1020</v>
      </c>
      <c r="G2152">
        <v>1815</v>
      </c>
      <c r="H2152">
        <v>5.09</v>
      </c>
      <c r="I2152">
        <v>0.28000000000000003</v>
      </c>
      <c r="J2152">
        <f t="shared" si="132"/>
        <v>4.8099999999999996</v>
      </c>
      <c r="K2152" s="84">
        <f t="shared" si="133"/>
        <v>8730.15</v>
      </c>
      <c r="L2152" s="84">
        <f t="shared" si="134"/>
        <v>4.2566371681415927</v>
      </c>
      <c r="M2152" s="84">
        <f t="shared" si="135"/>
        <v>7725.7964601769909</v>
      </c>
      <c r="N2152" s="85" t="s">
        <v>1047</v>
      </c>
    </row>
    <row r="2153" spans="1:14">
      <c r="A2153" s="82">
        <v>43916</v>
      </c>
      <c r="C2153" t="s">
        <v>13</v>
      </c>
      <c r="D2153" t="s">
        <v>14</v>
      </c>
      <c r="E2153" t="s">
        <v>15</v>
      </c>
      <c r="F2153" t="s">
        <v>1020</v>
      </c>
      <c r="G2153">
        <v>1710</v>
      </c>
      <c r="H2153">
        <v>5.09</v>
      </c>
      <c r="I2153">
        <v>0.28000000000000003</v>
      </c>
      <c r="J2153">
        <f t="shared" si="132"/>
        <v>4.8099999999999996</v>
      </c>
      <c r="K2153" s="84">
        <f t="shared" si="133"/>
        <v>8225.0999999999985</v>
      </c>
      <c r="L2153" s="84">
        <f t="shared" si="134"/>
        <v>4.2566371681415927</v>
      </c>
      <c r="M2153" s="84">
        <f t="shared" si="135"/>
        <v>7278.8495575221232</v>
      </c>
      <c r="N2153" s="85" t="s">
        <v>1047</v>
      </c>
    </row>
    <row r="2154" spans="1:14">
      <c r="A2154" s="82">
        <v>43918</v>
      </c>
      <c r="C2154" t="s">
        <v>13</v>
      </c>
      <c r="D2154" t="s">
        <v>14</v>
      </c>
      <c r="E2154" t="s">
        <v>15</v>
      </c>
      <c r="F2154" t="s">
        <v>1020</v>
      </c>
      <c r="G2154">
        <v>2289</v>
      </c>
      <c r="H2154">
        <v>5.09</v>
      </c>
      <c r="I2154">
        <v>0.28000000000000003</v>
      </c>
      <c r="J2154">
        <f t="shared" si="132"/>
        <v>4.8099999999999996</v>
      </c>
      <c r="K2154" s="84">
        <f t="shared" si="133"/>
        <v>11010.089999999998</v>
      </c>
      <c r="L2154" s="84">
        <f t="shared" si="134"/>
        <v>4.2566371681415927</v>
      </c>
      <c r="M2154" s="84">
        <f t="shared" si="135"/>
        <v>9743.4424778761058</v>
      </c>
      <c r="N2154" s="85" t="s">
        <v>1047</v>
      </c>
    </row>
    <row r="2155" spans="1:14">
      <c r="A2155" s="82">
        <v>43920</v>
      </c>
      <c r="C2155" t="s">
        <v>13</v>
      </c>
      <c r="D2155" t="s">
        <v>14</v>
      </c>
      <c r="E2155" t="s">
        <v>15</v>
      </c>
      <c r="F2155" t="s">
        <v>1020</v>
      </c>
      <c r="G2155">
        <v>2207</v>
      </c>
      <c r="H2155">
        <v>5.09</v>
      </c>
      <c r="I2155">
        <v>0.28000000000000003</v>
      </c>
      <c r="J2155">
        <f t="shared" si="132"/>
        <v>4.8099999999999996</v>
      </c>
      <c r="K2155" s="84">
        <f t="shared" si="133"/>
        <v>10615.669999999998</v>
      </c>
      <c r="L2155" s="84">
        <f t="shared" si="134"/>
        <v>4.2566371681415927</v>
      </c>
      <c r="M2155" s="84">
        <f t="shared" si="135"/>
        <v>9394.3982300884945</v>
      </c>
      <c r="N2155" s="85" t="s">
        <v>1047</v>
      </c>
    </row>
    <row r="2156" spans="1:14">
      <c r="A2156" s="82">
        <v>43922</v>
      </c>
      <c r="C2156" t="s">
        <v>13</v>
      </c>
      <c r="D2156" t="s">
        <v>14</v>
      </c>
      <c r="E2156" t="s">
        <v>15</v>
      </c>
      <c r="F2156" t="s">
        <v>1020</v>
      </c>
      <c r="G2156">
        <v>2134</v>
      </c>
      <c r="H2156">
        <v>5.09</v>
      </c>
      <c r="I2156">
        <v>0.28000000000000003</v>
      </c>
      <c r="J2156">
        <f t="shared" si="132"/>
        <v>4.8099999999999996</v>
      </c>
      <c r="K2156" s="84">
        <f t="shared" si="133"/>
        <v>10264.539999999999</v>
      </c>
      <c r="L2156" s="84">
        <f t="shared" si="134"/>
        <v>4.2566371681415927</v>
      </c>
      <c r="M2156" s="84">
        <f t="shared" si="135"/>
        <v>9083.6637168141588</v>
      </c>
      <c r="N2156" s="85" t="s">
        <v>1047</v>
      </c>
    </row>
    <row r="2157" spans="1:14">
      <c r="A2157" s="82">
        <v>43924</v>
      </c>
      <c r="C2157" t="s">
        <v>13</v>
      </c>
      <c r="D2157" t="s">
        <v>14</v>
      </c>
      <c r="E2157" t="s">
        <v>15</v>
      </c>
      <c r="F2157" t="s">
        <v>1020</v>
      </c>
      <c r="G2157">
        <v>1697</v>
      </c>
      <c r="H2157">
        <v>5.09</v>
      </c>
      <c r="I2157">
        <v>0.28000000000000003</v>
      </c>
      <c r="J2157">
        <f t="shared" si="132"/>
        <v>4.8099999999999996</v>
      </c>
      <c r="K2157" s="84">
        <f t="shared" si="133"/>
        <v>8162.57</v>
      </c>
      <c r="L2157" s="84">
        <f t="shared" si="134"/>
        <v>4.2566371681415927</v>
      </c>
      <c r="M2157" s="84">
        <f t="shared" si="135"/>
        <v>7223.5132743362828</v>
      </c>
      <c r="N2157" s="85" t="s">
        <v>1047</v>
      </c>
    </row>
    <row r="2158" spans="1:14">
      <c r="A2158" s="82">
        <v>43927</v>
      </c>
      <c r="C2158" t="s">
        <v>13</v>
      </c>
      <c r="D2158" t="s">
        <v>14</v>
      </c>
      <c r="E2158" t="s">
        <v>15</v>
      </c>
      <c r="F2158" t="s">
        <v>1020</v>
      </c>
      <c r="G2158">
        <v>2383</v>
      </c>
      <c r="H2158">
        <v>5.09</v>
      </c>
      <c r="I2158">
        <v>0.28000000000000003</v>
      </c>
      <c r="J2158">
        <f t="shared" si="132"/>
        <v>4.8099999999999996</v>
      </c>
      <c r="K2158" s="84">
        <f t="shared" si="133"/>
        <v>11462.23</v>
      </c>
      <c r="L2158" s="84">
        <f t="shared" si="134"/>
        <v>4.2566371681415927</v>
      </c>
      <c r="M2158" s="84">
        <f t="shared" si="135"/>
        <v>10143.566371681416</v>
      </c>
      <c r="N2158" s="85" t="s">
        <v>1047</v>
      </c>
    </row>
    <row r="2159" spans="1:14">
      <c r="A2159" s="82">
        <v>43929</v>
      </c>
      <c r="C2159" t="s">
        <v>13</v>
      </c>
      <c r="D2159" t="s">
        <v>14</v>
      </c>
      <c r="E2159" t="s">
        <v>15</v>
      </c>
      <c r="F2159" t="s">
        <v>1020</v>
      </c>
      <c r="G2159">
        <v>2211</v>
      </c>
      <c r="H2159">
        <v>5.09</v>
      </c>
      <c r="I2159">
        <v>0.28000000000000003</v>
      </c>
      <c r="J2159">
        <f t="shared" si="132"/>
        <v>4.8099999999999996</v>
      </c>
      <c r="K2159" s="84">
        <f t="shared" si="133"/>
        <v>10634.91</v>
      </c>
      <c r="L2159" s="84">
        <f t="shared" si="134"/>
        <v>4.2566371681415927</v>
      </c>
      <c r="M2159" s="84">
        <f t="shared" si="135"/>
        <v>9411.424778761062</v>
      </c>
      <c r="N2159" s="85" t="s">
        <v>1047</v>
      </c>
    </row>
    <row r="2160" spans="1:14">
      <c r="A2160" s="82">
        <v>43931</v>
      </c>
      <c r="C2160" t="s">
        <v>13</v>
      </c>
      <c r="D2160" t="s">
        <v>14</v>
      </c>
      <c r="E2160" t="s">
        <v>15</v>
      </c>
      <c r="F2160" t="s">
        <v>1020</v>
      </c>
      <c r="G2160">
        <v>1743</v>
      </c>
      <c r="H2160">
        <v>5.09</v>
      </c>
      <c r="I2160">
        <v>0.28000000000000003</v>
      </c>
      <c r="J2160">
        <f t="shared" si="132"/>
        <v>4.8099999999999996</v>
      </c>
      <c r="K2160" s="84">
        <f t="shared" si="133"/>
        <v>8383.83</v>
      </c>
      <c r="L2160" s="84">
        <f t="shared" si="134"/>
        <v>4.2566371681415927</v>
      </c>
      <c r="M2160" s="84">
        <f t="shared" si="135"/>
        <v>7419.3185840707956</v>
      </c>
      <c r="N2160" s="85" t="s">
        <v>1047</v>
      </c>
    </row>
    <row r="2161" spans="1:14">
      <c r="A2161" s="82">
        <v>43933</v>
      </c>
      <c r="C2161" t="s">
        <v>13</v>
      </c>
      <c r="D2161" t="s">
        <v>14</v>
      </c>
      <c r="E2161" t="s">
        <v>15</v>
      </c>
      <c r="F2161" t="s">
        <v>1020</v>
      </c>
      <c r="G2161">
        <v>2669</v>
      </c>
      <c r="H2161">
        <v>5.09</v>
      </c>
      <c r="I2161">
        <v>0.28000000000000003</v>
      </c>
      <c r="J2161">
        <f t="shared" si="132"/>
        <v>4.8099999999999996</v>
      </c>
      <c r="K2161" s="84">
        <f t="shared" si="133"/>
        <v>12837.89</v>
      </c>
      <c r="L2161" s="84">
        <f t="shared" si="134"/>
        <v>4.2566371681415927</v>
      </c>
      <c r="M2161" s="84">
        <f t="shared" si="135"/>
        <v>11360.964601769911</v>
      </c>
      <c r="N2161" s="85" t="s">
        <v>1047</v>
      </c>
    </row>
    <row r="2162" spans="1:14">
      <c r="A2162" s="82">
        <v>43935</v>
      </c>
      <c r="C2162" t="s">
        <v>13</v>
      </c>
      <c r="D2162" t="s">
        <v>14</v>
      </c>
      <c r="E2162" t="s">
        <v>15</v>
      </c>
      <c r="F2162" t="s">
        <v>1020</v>
      </c>
      <c r="G2162">
        <v>2597</v>
      </c>
      <c r="H2162">
        <v>5.09</v>
      </c>
      <c r="I2162">
        <v>0.28000000000000003</v>
      </c>
      <c r="J2162">
        <f t="shared" si="132"/>
        <v>4.8099999999999996</v>
      </c>
      <c r="K2162" s="84">
        <f t="shared" si="133"/>
        <v>12491.57</v>
      </c>
      <c r="L2162" s="84">
        <f t="shared" si="134"/>
        <v>4.2566371681415927</v>
      </c>
      <c r="M2162" s="84">
        <f t="shared" si="135"/>
        <v>11054.486725663715</v>
      </c>
      <c r="N2162" s="85" t="s">
        <v>1047</v>
      </c>
    </row>
    <row r="2163" spans="1:14">
      <c r="A2163" s="82">
        <v>43911</v>
      </c>
      <c r="C2163" t="s">
        <v>13</v>
      </c>
      <c r="D2163" t="s">
        <v>14</v>
      </c>
      <c r="E2163" t="s">
        <v>15</v>
      </c>
      <c r="F2163" t="s">
        <v>89</v>
      </c>
      <c r="G2163">
        <v>95</v>
      </c>
      <c r="H2163">
        <v>5.09</v>
      </c>
      <c r="I2163">
        <v>0.28000000000000003</v>
      </c>
      <c r="J2163">
        <f t="shared" si="132"/>
        <v>4.8099999999999996</v>
      </c>
      <c r="K2163" s="84">
        <f t="shared" si="133"/>
        <v>456.95</v>
      </c>
      <c r="L2163" s="84">
        <f t="shared" si="134"/>
        <v>4.2566371681415927</v>
      </c>
      <c r="M2163" s="84">
        <f t="shared" si="135"/>
        <v>404.3805309734513</v>
      </c>
      <c r="N2163" s="85" t="s">
        <v>1047</v>
      </c>
    </row>
    <row r="2164" spans="1:14">
      <c r="A2164" s="82">
        <v>43911</v>
      </c>
      <c r="C2164" t="s">
        <v>13</v>
      </c>
      <c r="D2164" t="s">
        <v>14</v>
      </c>
      <c r="E2164" t="s">
        <v>15</v>
      </c>
      <c r="F2164" t="s">
        <v>89</v>
      </c>
      <c r="G2164">
        <v>1139</v>
      </c>
      <c r="H2164">
        <v>5.09</v>
      </c>
      <c r="I2164">
        <v>0.28000000000000003</v>
      </c>
      <c r="J2164">
        <f t="shared" si="132"/>
        <v>4.8099999999999996</v>
      </c>
      <c r="K2164" s="84">
        <f t="shared" si="133"/>
        <v>5478.5899999999992</v>
      </c>
      <c r="L2164" s="84">
        <f t="shared" si="134"/>
        <v>4.2566371681415927</v>
      </c>
      <c r="M2164" s="84">
        <f t="shared" si="135"/>
        <v>4848.3097345132737</v>
      </c>
      <c r="N2164" s="85" t="s">
        <v>1047</v>
      </c>
    </row>
    <row r="2165" spans="1:14">
      <c r="A2165" s="82">
        <v>43912</v>
      </c>
      <c r="C2165" t="s">
        <v>13</v>
      </c>
      <c r="D2165" t="s">
        <v>14</v>
      </c>
      <c r="E2165" t="s">
        <v>15</v>
      </c>
      <c r="F2165" t="s">
        <v>89</v>
      </c>
      <c r="G2165">
        <v>1073</v>
      </c>
      <c r="H2165">
        <v>5.09</v>
      </c>
      <c r="I2165">
        <v>0.28000000000000003</v>
      </c>
      <c r="J2165">
        <f t="shared" si="132"/>
        <v>4.8099999999999996</v>
      </c>
      <c r="K2165" s="84">
        <f t="shared" si="133"/>
        <v>5161.1299999999992</v>
      </c>
      <c r="L2165" s="84">
        <f t="shared" si="134"/>
        <v>4.2566371681415927</v>
      </c>
      <c r="M2165" s="84">
        <f t="shared" si="135"/>
        <v>4567.3716814159288</v>
      </c>
      <c r="N2165" s="85" t="s">
        <v>1047</v>
      </c>
    </row>
    <row r="2166" spans="1:14">
      <c r="A2166" s="82">
        <v>43912</v>
      </c>
      <c r="C2166" t="s">
        <v>13</v>
      </c>
      <c r="D2166" t="s">
        <v>14</v>
      </c>
      <c r="E2166" t="s">
        <v>15</v>
      </c>
      <c r="F2166" t="s">
        <v>89</v>
      </c>
      <c r="G2166">
        <v>304</v>
      </c>
      <c r="H2166">
        <v>5.09</v>
      </c>
      <c r="I2166">
        <v>0.28000000000000003</v>
      </c>
      <c r="J2166">
        <f t="shared" si="132"/>
        <v>4.8099999999999996</v>
      </c>
      <c r="K2166" s="84">
        <f t="shared" si="133"/>
        <v>1462.2399999999998</v>
      </c>
      <c r="L2166" s="84">
        <f t="shared" si="134"/>
        <v>4.2566371681415927</v>
      </c>
      <c r="M2166" s="84">
        <f t="shared" si="135"/>
        <v>1294.0176991150443</v>
      </c>
      <c r="N2166" s="85" t="s">
        <v>1047</v>
      </c>
    </row>
    <row r="2167" spans="1:14">
      <c r="A2167" s="82">
        <v>43912</v>
      </c>
      <c r="C2167" t="s">
        <v>13</v>
      </c>
      <c r="D2167" t="s">
        <v>14</v>
      </c>
      <c r="E2167" t="s">
        <v>15</v>
      </c>
      <c r="F2167" t="s">
        <v>89</v>
      </c>
      <c r="G2167">
        <v>418</v>
      </c>
      <c r="H2167">
        <v>5.09</v>
      </c>
      <c r="I2167">
        <v>0.28000000000000003</v>
      </c>
      <c r="J2167">
        <f t="shared" si="132"/>
        <v>4.8099999999999996</v>
      </c>
      <c r="K2167" s="84">
        <f t="shared" si="133"/>
        <v>2010.58</v>
      </c>
      <c r="L2167" s="84">
        <f t="shared" si="134"/>
        <v>4.2566371681415927</v>
      </c>
      <c r="M2167" s="84">
        <f t="shared" si="135"/>
        <v>1779.2743362831857</v>
      </c>
      <c r="N2167" s="85" t="s">
        <v>1047</v>
      </c>
    </row>
    <row r="2168" spans="1:14">
      <c r="A2168" s="82">
        <v>43913</v>
      </c>
      <c r="C2168" t="s">
        <v>13</v>
      </c>
      <c r="D2168" t="s">
        <v>14</v>
      </c>
      <c r="E2168" t="s">
        <v>15</v>
      </c>
      <c r="F2168" t="s">
        <v>89</v>
      </c>
      <c r="G2168">
        <v>139</v>
      </c>
      <c r="H2168">
        <v>5.09</v>
      </c>
      <c r="I2168">
        <v>0.28000000000000003</v>
      </c>
      <c r="J2168">
        <f t="shared" si="132"/>
        <v>4.8099999999999996</v>
      </c>
      <c r="K2168" s="84">
        <f t="shared" si="133"/>
        <v>668.58999999999992</v>
      </c>
      <c r="L2168" s="84">
        <f t="shared" si="134"/>
        <v>4.2566371681415927</v>
      </c>
      <c r="M2168" s="84">
        <f t="shared" si="135"/>
        <v>591.67256637168134</v>
      </c>
      <c r="N2168" s="85" t="s">
        <v>1047</v>
      </c>
    </row>
    <row r="2169" spans="1:14">
      <c r="A2169" s="82">
        <v>43913</v>
      </c>
      <c r="C2169" t="s">
        <v>13</v>
      </c>
      <c r="D2169" t="s">
        <v>14</v>
      </c>
      <c r="E2169" t="s">
        <v>15</v>
      </c>
      <c r="F2169" t="s">
        <v>89</v>
      </c>
      <c r="G2169">
        <v>252</v>
      </c>
      <c r="H2169">
        <v>5.09</v>
      </c>
      <c r="I2169">
        <v>0.28000000000000003</v>
      </c>
      <c r="J2169">
        <f t="shared" si="132"/>
        <v>4.8099999999999996</v>
      </c>
      <c r="K2169" s="84">
        <f t="shared" si="133"/>
        <v>1212.1199999999999</v>
      </c>
      <c r="L2169" s="84">
        <f t="shared" si="134"/>
        <v>4.2566371681415927</v>
      </c>
      <c r="M2169" s="84">
        <f t="shared" si="135"/>
        <v>1072.6725663716813</v>
      </c>
      <c r="N2169" s="85" t="s">
        <v>1047</v>
      </c>
    </row>
    <row r="2170" spans="1:14">
      <c r="A2170" s="82">
        <v>43913</v>
      </c>
      <c r="C2170" t="s">
        <v>13</v>
      </c>
      <c r="D2170" t="s">
        <v>14</v>
      </c>
      <c r="E2170" t="s">
        <v>15</v>
      </c>
      <c r="F2170" t="s">
        <v>89</v>
      </c>
      <c r="G2170">
        <v>1089</v>
      </c>
      <c r="H2170">
        <v>5.09</v>
      </c>
      <c r="I2170">
        <v>0.28000000000000003</v>
      </c>
      <c r="J2170">
        <f t="shared" si="132"/>
        <v>4.8099999999999996</v>
      </c>
      <c r="K2170" s="84">
        <f t="shared" si="133"/>
        <v>5238.0899999999992</v>
      </c>
      <c r="L2170" s="84">
        <f t="shared" si="134"/>
        <v>4.2566371681415927</v>
      </c>
      <c r="M2170" s="84">
        <f t="shared" si="135"/>
        <v>4635.4778761061943</v>
      </c>
      <c r="N2170" s="85" t="s">
        <v>1047</v>
      </c>
    </row>
    <row r="2171" spans="1:14">
      <c r="A2171" s="82">
        <v>43914</v>
      </c>
      <c r="C2171" t="s">
        <v>13</v>
      </c>
      <c r="D2171" t="s">
        <v>14</v>
      </c>
      <c r="E2171" t="s">
        <v>15</v>
      </c>
      <c r="F2171" t="s">
        <v>89</v>
      </c>
      <c r="G2171">
        <v>215</v>
      </c>
      <c r="H2171">
        <v>5.09</v>
      </c>
      <c r="I2171">
        <v>0.28000000000000003</v>
      </c>
      <c r="J2171">
        <f t="shared" si="132"/>
        <v>4.8099999999999996</v>
      </c>
      <c r="K2171" s="84">
        <f t="shared" si="133"/>
        <v>1034.1499999999999</v>
      </c>
      <c r="L2171" s="84">
        <f t="shared" si="134"/>
        <v>4.2566371681415927</v>
      </c>
      <c r="M2171" s="84">
        <f t="shared" si="135"/>
        <v>915.1769911504424</v>
      </c>
      <c r="N2171" s="85" t="s">
        <v>1047</v>
      </c>
    </row>
    <row r="2172" spans="1:14">
      <c r="A2172" s="82">
        <v>43915</v>
      </c>
      <c r="C2172" t="s">
        <v>13</v>
      </c>
      <c r="D2172" t="s">
        <v>14</v>
      </c>
      <c r="E2172" t="s">
        <v>15</v>
      </c>
      <c r="F2172" t="s">
        <v>89</v>
      </c>
      <c r="G2172">
        <v>503</v>
      </c>
      <c r="H2172">
        <v>5.09</v>
      </c>
      <c r="I2172">
        <v>0.28000000000000003</v>
      </c>
      <c r="J2172">
        <f t="shared" si="132"/>
        <v>4.8099999999999996</v>
      </c>
      <c r="K2172" s="84">
        <f t="shared" si="133"/>
        <v>2419.4299999999998</v>
      </c>
      <c r="L2172" s="84">
        <f t="shared" si="134"/>
        <v>4.2566371681415927</v>
      </c>
      <c r="M2172" s="84">
        <f t="shared" si="135"/>
        <v>2141.0884955752213</v>
      </c>
      <c r="N2172" s="85" t="s">
        <v>1047</v>
      </c>
    </row>
    <row r="2173" spans="1:14">
      <c r="A2173" s="82">
        <v>43915</v>
      </c>
      <c r="C2173" t="s">
        <v>13</v>
      </c>
      <c r="D2173" t="s">
        <v>14</v>
      </c>
      <c r="E2173" t="s">
        <v>15</v>
      </c>
      <c r="F2173" t="s">
        <v>89</v>
      </c>
      <c r="G2173">
        <v>226</v>
      </c>
      <c r="H2173">
        <v>5.09</v>
      </c>
      <c r="I2173">
        <v>0.28000000000000003</v>
      </c>
      <c r="J2173">
        <f t="shared" si="132"/>
        <v>4.8099999999999996</v>
      </c>
      <c r="K2173" s="84">
        <f t="shared" si="133"/>
        <v>1087.06</v>
      </c>
      <c r="L2173" s="84">
        <f t="shared" si="134"/>
        <v>4.2566371681415927</v>
      </c>
      <c r="M2173" s="84">
        <f t="shared" si="135"/>
        <v>961.99999999999989</v>
      </c>
      <c r="N2173" s="85" t="s">
        <v>1047</v>
      </c>
    </row>
    <row r="2174" spans="1:14">
      <c r="A2174" s="82">
        <v>43925</v>
      </c>
      <c r="C2174" t="s">
        <v>13</v>
      </c>
      <c r="D2174" t="s">
        <v>14</v>
      </c>
      <c r="E2174" t="s">
        <v>15</v>
      </c>
      <c r="F2174" t="s">
        <v>1021</v>
      </c>
      <c r="G2174">
        <v>429</v>
      </c>
      <c r="H2174">
        <v>5.09</v>
      </c>
      <c r="I2174">
        <v>0.28000000000000003</v>
      </c>
      <c r="J2174">
        <f t="shared" si="132"/>
        <v>4.8099999999999996</v>
      </c>
      <c r="K2174" s="84">
        <f t="shared" si="133"/>
        <v>2063.4899999999998</v>
      </c>
      <c r="L2174" s="84">
        <f t="shared" si="134"/>
        <v>4.2566371681415927</v>
      </c>
      <c r="M2174" s="84">
        <f t="shared" si="135"/>
        <v>1826.0973451327432</v>
      </c>
      <c r="N2174" s="85" t="s">
        <v>1047</v>
      </c>
    </row>
    <row r="2175" spans="1:14">
      <c r="A2175" s="82">
        <v>43928</v>
      </c>
      <c r="C2175" t="s">
        <v>13</v>
      </c>
      <c r="D2175" t="s">
        <v>14</v>
      </c>
      <c r="E2175" t="s">
        <v>15</v>
      </c>
      <c r="F2175" t="s">
        <v>1021</v>
      </c>
      <c r="G2175">
        <v>460</v>
      </c>
      <c r="H2175">
        <v>5.09</v>
      </c>
      <c r="I2175">
        <v>0.28000000000000003</v>
      </c>
      <c r="J2175">
        <f t="shared" si="132"/>
        <v>4.8099999999999996</v>
      </c>
      <c r="K2175" s="84">
        <f t="shared" si="133"/>
        <v>2212.6</v>
      </c>
      <c r="L2175" s="84">
        <f t="shared" si="134"/>
        <v>4.2566371681415927</v>
      </c>
      <c r="M2175" s="84">
        <f t="shared" si="135"/>
        <v>1958.0530973451325</v>
      </c>
      <c r="N2175" s="85" t="s">
        <v>1047</v>
      </c>
    </row>
    <row r="2176" spans="1:14">
      <c r="A2176" s="82">
        <v>43932</v>
      </c>
      <c r="C2176" t="s">
        <v>13</v>
      </c>
      <c r="D2176" t="s">
        <v>14</v>
      </c>
      <c r="E2176" t="s">
        <v>15</v>
      </c>
      <c r="F2176" t="s">
        <v>1021</v>
      </c>
      <c r="G2176">
        <v>474</v>
      </c>
      <c r="H2176">
        <v>5.09</v>
      </c>
      <c r="I2176">
        <v>0.28000000000000003</v>
      </c>
      <c r="J2176">
        <f t="shared" si="132"/>
        <v>4.8099999999999996</v>
      </c>
      <c r="K2176" s="84">
        <f t="shared" si="133"/>
        <v>2279.9399999999996</v>
      </c>
      <c r="L2176" s="84">
        <f t="shared" si="134"/>
        <v>4.2566371681415927</v>
      </c>
      <c r="M2176" s="84">
        <f t="shared" si="135"/>
        <v>2017.646017699115</v>
      </c>
      <c r="N2176" s="85" t="s">
        <v>1047</v>
      </c>
    </row>
    <row r="2177" spans="1:14">
      <c r="A2177" s="82">
        <v>43934</v>
      </c>
      <c r="C2177" t="s">
        <v>13</v>
      </c>
      <c r="D2177" t="s">
        <v>14</v>
      </c>
      <c r="E2177" t="s">
        <v>15</v>
      </c>
      <c r="F2177" t="s">
        <v>1021</v>
      </c>
      <c r="G2177">
        <v>459</v>
      </c>
      <c r="H2177">
        <v>5.09</v>
      </c>
      <c r="I2177">
        <v>0.28000000000000003</v>
      </c>
      <c r="J2177">
        <f t="shared" si="132"/>
        <v>4.8099999999999996</v>
      </c>
      <c r="K2177" s="84">
        <f t="shared" si="133"/>
        <v>2207.79</v>
      </c>
      <c r="L2177" s="84">
        <f t="shared" si="134"/>
        <v>4.2566371681415927</v>
      </c>
      <c r="M2177" s="84">
        <f t="shared" si="135"/>
        <v>1953.7964601769911</v>
      </c>
      <c r="N2177" s="85" t="s">
        <v>1047</v>
      </c>
    </row>
    <row r="2178" spans="1:14">
      <c r="A2178" s="82">
        <v>43912</v>
      </c>
      <c r="C2178" t="s">
        <v>13</v>
      </c>
      <c r="D2178" t="s">
        <v>14</v>
      </c>
      <c r="E2178" t="s">
        <v>15</v>
      </c>
      <c r="F2178" t="s">
        <v>851</v>
      </c>
      <c r="G2178">
        <v>377</v>
      </c>
      <c r="H2178">
        <v>5.09</v>
      </c>
      <c r="I2178">
        <v>0.28000000000000003</v>
      </c>
      <c r="J2178">
        <f t="shared" si="132"/>
        <v>4.8099999999999996</v>
      </c>
      <c r="K2178" s="84">
        <f t="shared" si="133"/>
        <v>1813.37</v>
      </c>
      <c r="L2178" s="84">
        <f t="shared" si="134"/>
        <v>4.2566371681415927</v>
      </c>
      <c r="M2178" s="84">
        <f t="shared" si="135"/>
        <v>1604.7522123893805</v>
      </c>
      <c r="N2178" s="85" t="s">
        <v>1047</v>
      </c>
    </row>
    <row r="2179" spans="1:14">
      <c r="A2179" s="82">
        <v>43929</v>
      </c>
      <c r="C2179" t="s">
        <v>13</v>
      </c>
      <c r="D2179" t="s">
        <v>14</v>
      </c>
      <c r="E2179" t="s">
        <v>15</v>
      </c>
      <c r="F2179" t="s">
        <v>851</v>
      </c>
      <c r="G2179">
        <v>578</v>
      </c>
      <c r="H2179">
        <v>5.09</v>
      </c>
      <c r="I2179">
        <v>0.28000000000000003</v>
      </c>
      <c r="J2179">
        <f t="shared" ref="J2179:J2242" si="136">H2179-I2179</f>
        <v>4.8099999999999996</v>
      </c>
      <c r="K2179" s="84">
        <f t="shared" ref="K2179:K2242" si="137">J2179*G2179</f>
        <v>2780.18</v>
      </c>
      <c r="L2179" s="84">
        <f t="shared" ref="L2179:L2242" si="138">J2179/1.13</f>
        <v>4.2566371681415927</v>
      </c>
      <c r="M2179" s="84">
        <f t="shared" ref="M2179:M2242" si="139">L2179*G2179</f>
        <v>2460.3362831858403</v>
      </c>
      <c r="N2179" s="85" t="s">
        <v>1047</v>
      </c>
    </row>
    <row r="2180" spans="1:14">
      <c r="A2180" s="82">
        <v>43931</v>
      </c>
      <c r="C2180" t="s">
        <v>13</v>
      </c>
      <c r="D2180" t="s">
        <v>14</v>
      </c>
      <c r="E2180" t="s">
        <v>15</v>
      </c>
      <c r="F2180" t="s">
        <v>851</v>
      </c>
      <c r="G2180">
        <v>319</v>
      </c>
      <c r="H2180">
        <v>5.09</v>
      </c>
      <c r="I2180">
        <v>0.28000000000000003</v>
      </c>
      <c r="J2180">
        <f t="shared" si="136"/>
        <v>4.8099999999999996</v>
      </c>
      <c r="K2180" s="84">
        <f t="shared" si="137"/>
        <v>1534.3899999999999</v>
      </c>
      <c r="L2180" s="84">
        <f t="shared" si="138"/>
        <v>4.2566371681415927</v>
      </c>
      <c r="M2180" s="84">
        <f t="shared" si="139"/>
        <v>1357.8672566371681</v>
      </c>
      <c r="N2180" s="85" t="s">
        <v>1047</v>
      </c>
    </row>
    <row r="2181" spans="1:14">
      <c r="A2181" s="82">
        <v>43933</v>
      </c>
      <c r="C2181" t="s">
        <v>13</v>
      </c>
      <c r="D2181" t="s">
        <v>14</v>
      </c>
      <c r="E2181" t="s">
        <v>15</v>
      </c>
      <c r="F2181" t="s">
        <v>851</v>
      </c>
      <c r="G2181">
        <v>482</v>
      </c>
      <c r="H2181">
        <v>5.09</v>
      </c>
      <c r="I2181">
        <v>0.28000000000000003</v>
      </c>
      <c r="J2181">
        <f t="shared" si="136"/>
        <v>4.8099999999999996</v>
      </c>
      <c r="K2181" s="84">
        <f t="shared" si="137"/>
        <v>2318.4199999999996</v>
      </c>
      <c r="L2181" s="84">
        <f t="shared" si="138"/>
        <v>4.2566371681415927</v>
      </c>
      <c r="M2181" s="84">
        <f t="shared" si="139"/>
        <v>2051.6991150442477</v>
      </c>
      <c r="N2181" s="85" t="s">
        <v>1047</v>
      </c>
    </row>
    <row r="2182" spans="1:14">
      <c r="A2182" s="82">
        <v>43911</v>
      </c>
      <c r="C2182" t="s">
        <v>13</v>
      </c>
      <c r="D2182" t="s">
        <v>14</v>
      </c>
      <c r="E2182" t="s">
        <v>15</v>
      </c>
      <c r="F2182" t="s">
        <v>19</v>
      </c>
      <c r="G2182">
        <v>6804</v>
      </c>
      <c r="H2182">
        <v>5.09</v>
      </c>
      <c r="I2182">
        <v>0.28000000000000003</v>
      </c>
      <c r="J2182">
        <f t="shared" si="136"/>
        <v>4.8099999999999996</v>
      </c>
      <c r="K2182" s="84">
        <f t="shared" si="137"/>
        <v>32727.239999999998</v>
      </c>
      <c r="L2182" s="84">
        <f t="shared" si="138"/>
        <v>4.2566371681415927</v>
      </c>
      <c r="M2182" s="84">
        <f t="shared" si="139"/>
        <v>28962.159292035398</v>
      </c>
      <c r="N2182" s="85" t="s">
        <v>1047</v>
      </c>
    </row>
    <row r="2183" spans="1:14">
      <c r="A2183" s="82">
        <v>43912</v>
      </c>
      <c r="C2183" t="s">
        <v>13</v>
      </c>
      <c r="D2183" t="s">
        <v>14</v>
      </c>
      <c r="E2183" t="s">
        <v>15</v>
      </c>
      <c r="F2183" t="s">
        <v>19</v>
      </c>
      <c r="G2183">
        <v>7192</v>
      </c>
      <c r="H2183">
        <v>5.09</v>
      </c>
      <c r="I2183">
        <v>0.28000000000000003</v>
      </c>
      <c r="J2183">
        <f t="shared" si="136"/>
        <v>4.8099999999999996</v>
      </c>
      <c r="K2183" s="84">
        <f t="shared" si="137"/>
        <v>34593.519999999997</v>
      </c>
      <c r="L2183" s="84">
        <f t="shared" si="138"/>
        <v>4.2566371681415927</v>
      </c>
      <c r="M2183" s="84">
        <f t="shared" si="139"/>
        <v>30613.734513274336</v>
      </c>
      <c r="N2183" s="85" t="s">
        <v>1047</v>
      </c>
    </row>
    <row r="2184" spans="1:14">
      <c r="A2184" s="82">
        <v>43913</v>
      </c>
      <c r="C2184" t="s">
        <v>13</v>
      </c>
      <c r="D2184" t="s">
        <v>14</v>
      </c>
      <c r="E2184" t="s">
        <v>15</v>
      </c>
      <c r="F2184" t="s">
        <v>19</v>
      </c>
      <c r="G2184">
        <v>6109</v>
      </c>
      <c r="H2184">
        <v>5.09</v>
      </c>
      <c r="I2184">
        <v>0.28000000000000003</v>
      </c>
      <c r="J2184">
        <f t="shared" si="136"/>
        <v>4.8099999999999996</v>
      </c>
      <c r="K2184" s="84">
        <f t="shared" si="137"/>
        <v>29384.289999999997</v>
      </c>
      <c r="L2184" s="84">
        <f t="shared" si="138"/>
        <v>4.2566371681415927</v>
      </c>
      <c r="M2184" s="84">
        <f t="shared" si="139"/>
        <v>26003.796460176989</v>
      </c>
      <c r="N2184" s="85" t="s">
        <v>1047</v>
      </c>
    </row>
    <row r="2185" spans="1:14">
      <c r="A2185" s="82">
        <v>43914</v>
      </c>
      <c r="C2185" t="s">
        <v>13</v>
      </c>
      <c r="D2185" t="s">
        <v>14</v>
      </c>
      <c r="E2185" t="s">
        <v>15</v>
      </c>
      <c r="F2185" t="s">
        <v>19</v>
      </c>
      <c r="G2185">
        <v>5840</v>
      </c>
      <c r="H2185">
        <v>5.09</v>
      </c>
      <c r="I2185">
        <v>0.28000000000000003</v>
      </c>
      <c r="J2185">
        <f t="shared" si="136"/>
        <v>4.8099999999999996</v>
      </c>
      <c r="K2185" s="84">
        <f t="shared" si="137"/>
        <v>28090.399999999998</v>
      </c>
      <c r="L2185" s="84">
        <f t="shared" si="138"/>
        <v>4.2566371681415927</v>
      </c>
      <c r="M2185" s="84">
        <f t="shared" si="139"/>
        <v>24858.761061946901</v>
      </c>
      <c r="N2185" s="85" t="s">
        <v>1047</v>
      </c>
    </row>
    <row r="2186" spans="1:14">
      <c r="A2186" s="82">
        <v>43915</v>
      </c>
      <c r="C2186" t="s">
        <v>13</v>
      </c>
      <c r="D2186" t="s">
        <v>14</v>
      </c>
      <c r="E2186" t="s">
        <v>15</v>
      </c>
      <c r="F2186" t="s">
        <v>19</v>
      </c>
      <c r="G2186">
        <v>6367</v>
      </c>
      <c r="H2186">
        <v>5.09</v>
      </c>
      <c r="I2186">
        <v>0.28000000000000003</v>
      </c>
      <c r="J2186">
        <f t="shared" si="136"/>
        <v>4.8099999999999996</v>
      </c>
      <c r="K2186" s="84">
        <f t="shared" si="137"/>
        <v>30625.269999999997</v>
      </c>
      <c r="L2186" s="84">
        <f t="shared" si="138"/>
        <v>4.2566371681415927</v>
      </c>
      <c r="M2186" s="84">
        <f t="shared" si="139"/>
        <v>27102.008849557522</v>
      </c>
      <c r="N2186" s="85" t="s">
        <v>1047</v>
      </c>
    </row>
    <row r="2187" spans="1:14">
      <c r="A2187" s="82">
        <v>43916</v>
      </c>
      <c r="C2187" t="s">
        <v>13</v>
      </c>
      <c r="D2187" t="s">
        <v>14</v>
      </c>
      <c r="E2187" t="s">
        <v>15</v>
      </c>
      <c r="F2187" t="s">
        <v>19</v>
      </c>
      <c r="G2187">
        <v>4766</v>
      </c>
      <c r="H2187">
        <v>5.09</v>
      </c>
      <c r="I2187">
        <v>0.28000000000000003</v>
      </c>
      <c r="J2187">
        <f t="shared" si="136"/>
        <v>4.8099999999999996</v>
      </c>
      <c r="K2187" s="84">
        <f t="shared" si="137"/>
        <v>22924.46</v>
      </c>
      <c r="L2187" s="84">
        <f t="shared" si="138"/>
        <v>4.2566371681415927</v>
      </c>
      <c r="M2187" s="84">
        <f t="shared" si="139"/>
        <v>20287.132743362832</v>
      </c>
      <c r="N2187" s="85" t="s">
        <v>1047</v>
      </c>
    </row>
    <row r="2188" spans="1:14">
      <c r="A2188" s="82">
        <v>43917</v>
      </c>
      <c r="C2188" t="s">
        <v>13</v>
      </c>
      <c r="D2188" t="s">
        <v>14</v>
      </c>
      <c r="E2188" t="s">
        <v>15</v>
      </c>
      <c r="F2188" t="s">
        <v>19</v>
      </c>
      <c r="G2188">
        <v>5335</v>
      </c>
      <c r="H2188">
        <v>5.09</v>
      </c>
      <c r="I2188">
        <v>0.28000000000000003</v>
      </c>
      <c r="J2188">
        <f t="shared" si="136"/>
        <v>4.8099999999999996</v>
      </c>
      <c r="K2188" s="84">
        <f t="shared" si="137"/>
        <v>25661.35</v>
      </c>
      <c r="L2188" s="84">
        <f t="shared" si="138"/>
        <v>4.2566371681415927</v>
      </c>
      <c r="M2188" s="84">
        <f t="shared" si="139"/>
        <v>22709.159292035398</v>
      </c>
      <c r="N2188" s="85" t="s">
        <v>1047</v>
      </c>
    </row>
    <row r="2189" spans="1:14">
      <c r="A2189" s="82">
        <v>43918</v>
      </c>
      <c r="C2189" t="s">
        <v>13</v>
      </c>
      <c r="D2189" t="s">
        <v>14</v>
      </c>
      <c r="E2189" t="s">
        <v>15</v>
      </c>
      <c r="F2189" t="s">
        <v>19</v>
      </c>
      <c r="G2189">
        <v>5400</v>
      </c>
      <c r="H2189">
        <v>5.09</v>
      </c>
      <c r="I2189">
        <v>0.28000000000000003</v>
      </c>
      <c r="J2189">
        <f t="shared" si="136"/>
        <v>4.8099999999999996</v>
      </c>
      <c r="K2189" s="84">
        <f t="shared" si="137"/>
        <v>25973.999999999996</v>
      </c>
      <c r="L2189" s="84">
        <f t="shared" si="138"/>
        <v>4.2566371681415927</v>
      </c>
      <c r="M2189" s="84">
        <f t="shared" si="139"/>
        <v>22985.840707964599</v>
      </c>
      <c r="N2189" s="85" t="s">
        <v>1047</v>
      </c>
    </row>
    <row r="2190" spans="1:14">
      <c r="A2190" s="82">
        <v>43919</v>
      </c>
      <c r="C2190" t="s">
        <v>13</v>
      </c>
      <c r="D2190" t="s">
        <v>14</v>
      </c>
      <c r="E2190" t="s">
        <v>15</v>
      </c>
      <c r="F2190" t="s">
        <v>19</v>
      </c>
      <c r="G2190">
        <v>6084</v>
      </c>
      <c r="H2190">
        <v>5.09</v>
      </c>
      <c r="I2190">
        <v>0.28000000000000003</v>
      </c>
      <c r="J2190">
        <f t="shared" si="136"/>
        <v>4.8099999999999996</v>
      </c>
      <c r="K2190" s="84">
        <f t="shared" si="137"/>
        <v>29264.039999999997</v>
      </c>
      <c r="L2190" s="84">
        <f t="shared" si="138"/>
        <v>4.2566371681415927</v>
      </c>
      <c r="M2190" s="84">
        <f t="shared" si="139"/>
        <v>25897.380530973449</v>
      </c>
      <c r="N2190" s="85" t="s">
        <v>1047</v>
      </c>
    </row>
    <row r="2191" spans="1:14">
      <c r="A2191" s="82">
        <v>43920</v>
      </c>
      <c r="C2191" t="s">
        <v>13</v>
      </c>
      <c r="D2191" t="s">
        <v>14</v>
      </c>
      <c r="E2191" t="s">
        <v>15</v>
      </c>
      <c r="F2191" t="s">
        <v>19</v>
      </c>
      <c r="G2191">
        <v>5224</v>
      </c>
      <c r="H2191">
        <v>5.09</v>
      </c>
      <c r="I2191">
        <v>0.28000000000000003</v>
      </c>
      <c r="J2191">
        <f t="shared" si="136"/>
        <v>4.8099999999999996</v>
      </c>
      <c r="K2191" s="84">
        <f t="shared" si="137"/>
        <v>25127.439999999999</v>
      </c>
      <c r="L2191" s="84">
        <f t="shared" si="138"/>
        <v>4.2566371681415927</v>
      </c>
      <c r="M2191" s="84">
        <f t="shared" si="139"/>
        <v>22236.672566371679</v>
      </c>
      <c r="N2191" s="85" t="s">
        <v>1047</v>
      </c>
    </row>
    <row r="2192" spans="1:14">
      <c r="A2192" s="82">
        <v>43921</v>
      </c>
      <c r="C2192" t="s">
        <v>13</v>
      </c>
      <c r="D2192" t="s">
        <v>14</v>
      </c>
      <c r="E2192" t="s">
        <v>15</v>
      </c>
      <c r="F2192" t="s">
        <v>19</v>
      </c>
      <c r="G2192">
        <v>6187</v>
      </c>
      <c r="H2192">
        <v>5.09</v>
      </c>
      <c r="I2192">
        <v>0.28000000000000003</v>
      </c>
      <c r="J2192">
        <f t="shared" si="136"/>
        <v>4.8099999999999996</v>
      </c>
      <c r="K2192" s="84">
        <f t="shared" si="137"/>
        <v>29759.469999999998</v>
      </c>
      <c r="L2192" s="84">
        <f t="shared" si="138"/>
        <v>4.2566371681415927</v>
      </c>
      <c r="M2192" s="84">
        <f t="shared" si="139"/>
        <v>26335.814159292033</v>
      </c>
      <c r="N2192" s="85" t="s">
        <v>1047</v>
      </c>
    </row>
    <row r="2193" spans="1:14">
      <c r="A2193" s="82">
        <v>43922</v>
      </c>
      <c r="C2193" t="s">
        <v>13</v>
      </c>
      <c r="D2193" t="s">
        <v>14</v>
      </c>
      <c r="E2193" t="s">
        <v>15</v>
      </c>
      <c r="F2193" t="s">
        <v>19</v>
      </c>
      <c r="G2193">
        <v>4281</v>
      </c>
      <c r="H2193">
        <v>5.09</v>
      </c>
      <c r="I2193">
        <v>0.28000000000000003</v>
      </c>
      <c r="J2193">
        <f t="shared" si="136"/>
        <v>4.8099999999999996</v>
      </c>
      <c r="K2193" s="84">
        <f t="shared" si="137"/>
        <v>20591.609999999997</v>
      </c>
      <c r="L2193" s="84">
        <f t="shared" si="138"/>
        <v>4.2566371681415927</v>
      </c>
      <c r="M2193" s="84">
        <f t="shared" si="139"/>
        <v>18222.663716814157</v>
      </c>
      <c r="N2193" s="85" t="s">
        <v>1047</v>
      </c>
    </row>
    <row r="2194" spans="1:14">
      <c r="A2194" s="82">
        <v>43923</v>
      </c>
      <c r="C2194" t="s">
        <v>13</v>
      </c>
      <c r="D2194" t="s">
        <v>14</v>
      </c>
      <c r="E2194" t="s">
        <v>15</v>
      </c>
      <c r="F2194" t="s">
        <v>19</v>
      </c>
      <c r="G2194">
        <v>6151</v>
      </c>
      <c r="H2194">
        <v>5.09</v>
      </c>
      <c r="I2194">
        <v>0.28000000000000003</v>
      </c>
      <c r="J2194">
        <f t="shared" si="136"/>
        <v>4.8099999999999996</v>
      </c>
      <c r="K2194" s="84">
        <f t="shared" si="137"/>
        <v>29586.309999999998</v>
      </c>
      <c r="L2194" s="84">
        <f t="shared" si="138"/>
        <v>4.2566371681415927</v>
      </c>
      <c r="M2194" s="84">
        <f t="shared" si="139"/>
        <v>26182.575221238938</v>
      </c>
      <c r="N2194" s="85" t="s">
        <v>1047</v>
      </c>
    </row>
    <row r="2195" spans="1:14">
      <c r="A2195" s="82">
        <v>43924</v>
      </c>
      <c r="C2195" t="s">
        <v>13</v>
      </c>
      <c r="D2195" t="s">
        <v>14</v>
      </c>
      <c r="E2195" t="s">
        <v>15</v>
      </c>
      <c r="F2195" t="s">
        <v>19</v>
      </c>
      <c r="G2195">
        <v>5328</v>
      </c>
      <c r="H2195">
        <v>5.09</v>
      </c>
      <c r="I2195">
        <v>0.28000000000000003</v>
      </c>
      <c r="J2195">
        <f t="shared" si="136"/>
        <v>4.8099999999999996</v>
      </c>
      <c r="K2195" s="84">
        <f t="shared" si="137"/>
        <v>25627.679999999997</v>
      </c>
      <c r="L2195" s="84">
        <f t="shared" si="138"/>
        <v>4.2566371681415927</v>
      </c>
      <c r="M2195" s="84">
        <f t="shared" si="139"/>
        <v>22679.362831858405</v>
      </c>
      <c r="N2195" s="85" t="s">
        <v>1047</v>
      </c>
    </row>
    <row r="2196" spans="1:14">
      <c r="A2196" s="82">
        <v>43925</v>
      </c>
      <c r="C2196" t="s">
        <v>13</v>
      </c>
      <c r="D2196" t="s">
        <v>14</v>
      </c>
      <c r="E2196" t="s">
        <v>15</v>
      </c>
      <c r="F2196" t="s">
        <v>19</v>
      </c>
      <c r="G2196">
        <v>3420</v>
      </c>
      <c r="H2196">
        <v>5.09</v>
      </c>
      <c r="I2196">
        <v>0.28000000000000003</v>
      </c>
      <c r="J2196">
        <f t="shared" si="136"/>
        <v>4.8099999999999996</v>
      </c>
      <c r="K2196" s="84">
        <f t="shared" si="137"/>
        <v>16450.199999999997</v>
      </c>
      <c r="L2196" s="84">
        <f t="shared" si="138"/>
        <v>4.2566371681415927</v>
      </c>
      <c r="M2196" s="84">
        <f t="shared" si="139"/>
        <v>14557.699115044246</v>
      </c>
      <c r="N2196" s="85" t="s">
        <v>1047</v>
      </c>
    </row>
    <row r="2197" spans="1:14">
      <c r="A2197" s="82">
        <v>43926</v>
      </c>
      <c r="C2197" t="s">
        <v>13</v>
      </c>
      <c r="D2197" t="s">
        <v>14</v>
      </c>
      <c r="E2197" t="s">
        <v>15</v>
      </c>
      <c r="F2197" t="s">
        <v>19</v>
      </c>
      <c r="G2197">
        <v>4781</v>
      </c>
      <c r="H2197">
        <v>5.09</v>
      </c>
      <c r="I2197">
        <v>0.28000000000000003</v>
      </c>
      <c r="J2197">
        <f t="shared" si="136"/>
        <v>4.8099999999999996</v>
      </c>
      <c r="K2197" s="84">
        <f t="shared" si="137"/>
        <v>22996.609999999997</v>
      </c>
      <c r="L2197" s="84">
        <f t="shared" si="138"/>
        <v>4.2566371681415927</v>
      </c>
      <c r="M2197" s="84">
        <f t="shared" si="139"/>
        <v>20350.982300884956</v>
      </c>
      <c r="N2197" s="85" t="s">
        <v>1047</v>
      </c>
    </row>
    <row r="2198" spans="1:14">
      <c r="A2198" s="82">
        <v>43927</v>
      </c>
      <c r="C2198" t="s">
        <v>13</v>
      </c>
      <c r="D2198" t="s">
        <v>14</v>
      </c>
      <c r="E2198" t="s">
        <v>15</v>
      </c>
      <c r="F2198" t="s">
        <v>19</v>
      </c>
      <c r="G2198">
        <v>5671</v>
      </c>
      <c r="H2198">
        <v>5.09</v>
      </c>
      <c r="I2198">
        <v>0.28000000000000003</v>
      </c>
      <c r="J2198">
        <f t="shared" si="136"/>
        <v>4.8099999999999996</v>
      </c>
      <c r="K2198" s="84">
        <f t="shared" si="137"/>
        <v>27277.51</v>
      </c>
      <c r="L2198" s="84">
        <f t="shared" si="138"/>
        <v>4.2566371681415927</v>
      </c>
      <c r="M2198" s="84">
        <f t="shared" si="139"/>
        <v>24139.389380530971</v>
      </c>
      <c r="N2198" s="85" t="s">
        <v>1047</v>
      </c>
    </row>
    <row r="2199" spans="1:14">
      <c r="A2199" s="82">
        <v>43928</v>
      </c>
      <c r="C2199" t="s">
        <v>13</v>
      </c>
      <c r="D2199" t="s">
        <v>14</v>
      </c>
      <c r="E2199" t="s">
        <v>15</v>
      </c>
      <c r="F2199" t="s">
        <v>19</v>
      </c>
      <c r="G2199">
        <v>4188</v>
      </c>
      <c r="H2199">
        <v>5.09</v>
      </c>
      <c r="I2199">
        <v>0.28000000000000003</v>
      </c>
      <c r="J2199">
        <f t="shared" si="136"/>
        <v>4.8099999999999996</v>
      </c>
      <c r="K2199" s="84">
        <f t="shared" si="137"/>
        <v>20144.28</v>
      </c>
      <c r="L2199" s="84">
        <f t="shared" si="138"/>
        <v>4.2566371681415927</v>
      </c>
      <c r="M2199" s="84">
        <f t="shared" si="139"/>
        <v>17826.796460176989</v>
      </c>
      <c r="N2199" s="85" t="s">
        <v>1047</v>
      </c>
    </row>
    <row r="2200" spans="1:14">
      <c r="A2200" s="82">
        <v>43929</v>
      </c>
      <c r="C2200" t="s">
        <v>13</v>
      </c>
      <c r="D2200" t="s">
        <v>14</v>
      </c>
      <c r="E2200" t="s">
        <v>15</v>
      </c>
      <c r="F2200" t="s">
        <v>19</v>
      </c>
      <c r="G2200">
        <v>5462</v>
      </c>
      <c r="H2200">
        <v>5.09</v>
      </c>
      <c r="I2200">
        <v>0.28000000000000003</v>
      </c>
      <c r="J2200">
        <f t="shared" si="136"/>
        <v>4.8099999999999996</v>
      </c>
      <c r="K2200" s="84">
        <f t="shared" si="137"/>
        <v>26272.219999999998</v>
      </c>
      <c r="L2200" s="84">
        <f t="shared" si="138"/>
        <v>4.2566371681415927</v>
      </c>
      <c r="M2200" s="84">
        <f t="shared" si="139"/>
        <v>23249.75221238938</v>
      </c>
      <c r="N2200" s="85" t="s">
        <v>1047</v>
      </c>
    </row>
    <row r="2201" spans="1:14">
      <c r="A2201" s="82">
        <v>43930</v>
      </c>
      <c r="C2201" t="s">
        <v>13</v>
      </c>
      <c r="D2201" t="s">
        <v>14</v>
      </c>
      <c r="E2201" t="s">
        <v>15</v>
      </c>
      <c r="F2201" t="s">
        <v>19</v>
      </c>
      <c r="G2201">
        <v>4504</v>
      </c>
      <c r="H2201">
        <v>5.09</v>
      </c>
      <c r="I2201">
        <v>0.28000000000000003</v>
      </c>
      <c r="J2201">
        <f t="shared" si="136"/>
        <v>4.8099999999999996</v>
      </c>
      <c r="K2201" s="84">
        <f t="shared" si="137"/>
        <v>21664.239999999998</v>
      </c>
      <c r="L2201" s="84">
        <f t="shared" si="138"/>
        <v>4.2566371681415927</v>
      </c>
      <c r="M2201" s="84">
        <f t="shared" si="139"/>
        <v>19171.893805309734</v>
      </c>
      <c r="N2201" s="85" t="s">
        <v>1047</v>
      </c>
    </row>
    <row r="2202" spans="1:14">
      <c r="A2202" s="82">
        <v>43931</v>
      </c>
      <c r="C2202" t="s">
        <v>13</v>
      </c>
      <c r="D2202" t="s">
        <v>14</v>
      </c>
      <c r="E2202" t="s">
        <v>15</v>
      </c>
      <c r="F2202" t="s">
        <v>19</v>
      </c>
      <c r="G2202">
        <v>7194</v>
      </c>
      <c r="H2202">
        <v>5.09</v>
      </c>
      <c r="I2202">
        <v>0.28000000000000003</v>
      </c>
      <c r="J2202">
        <f t="shared" si="136"/>
        <v>4.8099999999999996</v>
      </c>
      <c r="K2202" s="84">
        <f t="shared" si="137"/>
        <v>34603.14</v>
      </c>
      <c r="L2202" s="84">
        <f t="shared" si="138"/>
        <v>4.2566371681415927</v>
      </c>
      <c r="M2202" s="84">
        <f t="shared" si="139"/>
        <v>30622.247787610617</v>
      </c>
      <c r="N2202" s="85" t="s">
        <v>1047</v>
      </c>
    </row>
    <row r="2203" spans="1:14">
      <c r="A2203" s="82">
        <v>43932</v>
      </c>
      <c r="C2203" t="s">
        <v>13</v>
      </c>
      <c r="D2203" t="s">
        <v>14</v>
      </c>
      <c r="E2203" t="s">
        <v>15</v>
      </c>
      <c r="F2203" t="s">
        <v>19</v>
      </c>
      <c r="G2203">
        <v>4763</v>
      </c>
      <c r="H2203">
        <v>5.09</v>
      </c>
      <c r="I2203">
        <v>0.28000000000000003</v>
      </c>
      <c r="J2203">
        <f t="shared" si="136"/>
        <v>4.8099999999999996</v>
      </c>
      <c r="K2203" s="84">
        <f t="shared" si="137"/>
        <v>22910.03</v>
      </c>
      <c r="L2203" s="84">
        <f t="shared" si="138"/>
        <v>4.2566371681415927</v>
      </c>
      <c r="M2203" s="84">
        <f t="shared" si="139"/>
        <v>20274.362831858405</v>
      </c>
      <c r="N2203" s="85" t="s">
        <v>1047</v>
      </c>
    </row>
    <row r="2204" spans="1:14">
      <c r="A2204" s="82">
        <v>43933</v>
      </c>
      <c r="C2204" t="s">
        <v>13</v>
      </c>
      <c r="D2204" t="s">
        <v>14</v>
      </c>
      <c r="E2204" t="s">
        <v>15</v>
      </c>
      <c r="F2204" t="s">
        <v>19</v>
      </c>
      <c r="G2204">
        <v>5651</v>
      </c>
      <c r="H2204">
        <v>5.09</v>
      </c>
      <c r="I2204">
        <v>0.28000000000000003</v>
      </c>
      <c r="J2204">
        <f t="shared" si="136"/>
        <v>4.8099999999999996</v>
      </c>
      <c r="K2204" s="84">
        <f t="shared" si="137"/>
        <v>27181.309999999998</v>
      </c>
      <c r="L2204" s="84">
        <f t="shared" si="138"/>
        <v>4.2566371681415927</v>
      </c>
      <c r="M2204" s="84">
        <f t="shared" si="139"/>
        <v>24054.256637168139</v>
      </c>
      <c r="N2204" s="85" t="s">
        <v>1047</v>
      </c>
    </row>
    <row r="2205" spans="1:14">
      <c r="A2205" s="82">
        <v>43934</v>
      </c>
      <c r="C2205" t="s">
        <v>13</v>
      </c>
      <c r="D2205" t="s">
        <v>14</v>
      </c>
      <c r="E2205" t="s">
        <v>15</v>
      </c>
      <c r="F2205" t="s">
        <v>19</v>
      </c>
      <c r="G2205">
        <v>4059</v>
      </c>
      <c r="H2205">
        <v>5.09</v>
      </c>
      <c r="I2205">
        <v>0.28000000000000003</v>
      </c>
      <c r="J2205">
        <f t="shared" si="136"/>
        <v>4.8099999999999996</v>
      </c>
      <c r="K2205" s="84">
        <f t="shared" si="137"/>
        <v>19523.789999999997</v>
      </c>
      <c r="L2205" s="84">
        <f t="shared" si="138"/>
        <v>4.2566371681415927</v>
      </c>
      <c r="M2205" s="84">
        <f t="shared" si="139"/>
        <v>17277.690265486726</v>
      </c>
      <c r="N2205" s="85" t="s">
        <v>1047</v>
      </c>
    </row>
    <row r="2206" spans="1:14">
      <c r="A2206" s="82">
        <v>43935</v>
      </c>
      <c r="C2206" t="s">
        <v>13</v>
      </c>
      <c r="D2206" t="s">
        <v>14</v>
      </c>
      <c r="E2206" t="s">
        <v>15</v>
      </c>
      <c r="F2206" t="s">
        <v>19</v>
      </c>
      <c r="G2206">
        <v>5046</v>
      </c>
      <c r="H2206">
        <v>5.09</v>
      </c>
      <c r="I2206">
        <v>0.28000000000000003</v>
      </c>
      <c r="J2206">
        <f t="shared" si="136"/>
        <v>4.8099999999999996</v>
      </c>
      <c r="K2206" s="84">
        <f t="shared" si="137"/>
        <v>24271.26</v>
      </c>
      <c r="L2206" s="84">
        <f t="shared" si="138"/>
        <v>4.2566371681415927</v>
      </c>
      <c r="M2206" s="84">
        <f t="shared" si="139"/>
        <v>21478.991150442478</v>
      </c>
      <c r="N2206" s="85" t="s">
        <v>1047</v>
      </c>
    </row>
    <row r="2207" spans="1:14">
      <c r="A2207" s="82">
        <v>43936</v>
      </c>
      <c r="C2207" t="s">
        <v>13</v>
      </c>
      <c r="D2207" t="s">
        <v>14</v>
      </c>
      <c r="E2207" t="s">
        <v>15</v>
      </c>
      <c r="F2207" t="s">
        <v>19</v>
      </c>
      <c r="G2207">
        <v>4742</v>
      </c>
      <c r="H2207">
        <v>5.09</v>
      </c>
      <c r="I2207">
        <v>0.28000000000000003</v>
      </c>
      <c r="J2207">
        <f t="shared" si="136"/>
        <v>4.8099999999999996</v>
      </c>
      <c r="K2207" s="84">
        <f t="shared" si="137"/>
        <v>22809.019999999997</v>
      </c>
      <c r="L2207" s="84">
        <f t="shared" si="138"/>
        <v>4.2566371681415927</v>
      </c>
      <c r="M2207" s="84">
        <f t="shared" si="139"/>
        <v>20184.973451327431</v>
      </c>
      <c r="N2207" s="85" t="s">
        <v>1047</v>
      </c>
    </row>
    <row r="2208" spans="1:14">
      <c r="A2208" s="82">
        <v>43935</v>
      </c>
      <c r="C2208" t="s">
        <v>13</v>
      </c>
      <c r="D2208" t="s">
        <v>14</v>
      </c>
      <c r="E2208" t="s">
        <v>15</v>
      </c>
      <c r="F2208" t="s">
        <v>851</v>
      </c>
      <c r="G2208">
        <v>246</v>
      </c>
      <c r="H2208">
        <v>5.09</v>
      </c>
      <c r="I2208">
        <v>0.28000000000000003</v>
      </c>
      <c r="J2208">
        <f t="shared" si="136"/>
        <v>4.8099999999999996</v>
      </c>
      <c r="K2208" s="84">
        <f t="shared" si="137"/>
        <v>1183.26</v>
      </c>
      <c r="L2208" s="84">
        <f t="shared" si="138"/>
        <v>4.2566371681415927</v>
      </c>
      <c r="M2208" s="84">
        <f t="shared" si="139"/>
        <v>1047.1327433628319</v>
      </c>
      <c r="N2208" s="85" t="s">
        <v>1047</v>
      </c>
    </row>
    <row r="2209" spans="1:14">
      <c r="A2209" s="82">
        <v>43936</v>
      </c>
      <c r="C2209" t="s">
        <v>13</v>
      </c>
      <c r="D2209" t="s">
        <v>14</v>
      </c>
      <c r="E2209" t="s">
        <v>15</v>
      </c>
      <c r="F2209" t="s">
        <v>851</v>
      </c>
      <c r="G2209">
        <v>420</v>
      </c>
      <c r="H2209">
        <v>5.09</v>
      </c>
      <c r="I2209">
        <v>0.28000000000000003</v>
      </c>
      <c r="J2209">
        <f t="shared" si="136"/>
        <v>4.8099999999999996</v>
      </c>
      <c r="K2209" s="84">
        <f t="shared" si="137"/>
        <v>2020.1999999999998</v>
      </c>
      <c r="L2209" s="84">
        <f t="shared" si="138"/>
        <v>4.2566371681415927</v>
      </c>
      <c r="M2209" s="84">
        <f t="shared" si="139"/>
        <v>1787.787610619469</v>
      </c>
      <c r="N2209" s="85" t="s">
        <v>1047</v>
      </c>
    </row>
    <row r="2210" spans="1:14">
      <c r="A2210" s="82">
        <v>43911</v>
      </c>
      <c r="C2210" t="s">
        <v>13</v>
      </c>
      <c r="D2210" t="s">
        <v>14</v>
      </c>
      <c r="E2210" t="s">
        <v>15</v>
      </c>
      <c r="F2210" t="s">
        <v>230</v>
      </c>
      <c r="G2210">
        <v>459</v>
      </c>
      <c r="H2210">
        <v>5.09</v>
      </c>
      <c r="I2210">
        <v>0.28000000000000003</v>
      </c>
      <c r="J2210">
        <f t="shared" si="136"/>
        <v>4.8099999999999996</v>
      </c>
      <c r="K2210" s="84">
        <f t="shared" si="137"/>
        <v>2207.79</v>
      </c>
      <c r="L2210" s="84">
        <f t="shared" si="138"/>
        <v>4.2566371681415927</v>
      </c>
      <c r="M2210" s="84">
        <f t="shared" si="139"/>
        <v>1953.7964601769911</v>
      </c>
      <c r="N2210" s="85" t="s">
        <v>1047</v>
      </c>
    </row>
    <row r="2211" spans="1:14">
      <c r="A2211" s="82">
        <v>43911</v>
      </c>
      <c r="C2211" t="s">
        <v>13</v>
      </c>
      <c r="D2211" t="s">
        <v>14</v>
      </c>
      <c r="E2211" t="s">
        <v>15</v>
      </c>
      <c r="F2211" t="s">
        <v>230</v>
      </c>
      <c r="G2211">
        <v>36</v>
      </c>
      <c r="H2211">
        <v>5.09</v>
      </c>
      <c r="I2211">
        <v>0.28000000000000003</v>
      </c>
      <c r="J2211">
        <f t="shared" si="136"/>
        <v>4.8099999999999996</v>
      </c>
      <c r="K2211" s="84">
        <f t="shared" si="137"/>
        <v>173.16</v>
      </c>
      <c r="L2211" s="84">
        <f t="shared" si="138"/>
        <v>4.2566371681415927</v>
      </c>
      <c r="M2211" s="84">
        <f t="shared" si="139"/>
        <v>153.23893805309734</v>
      </c>
      <c r="N2211" s="85" t="s">
        <v>1047</v>
      </c>
    </row>
    <row r="2212" spans="1:14">
      <c r="A2212" s="82">
        <v>43912</v>
      </c>
      <c r="C2212" t="s">
        <v>13</v>
      </c>
      <c r="D2212" t="s">
        <v>14</v>
      </c>
      <c r="E2212" t="s">
        <v>15</v>
      </c>
      <c r="F2212" t="s">
        <v>230</v>
      </c>
      <c r="G2212">
        <v>415</v>
      </c>
      <c r="H2212">
        <v>5.09</v>
      </c>
      <c r="I2212">
        <v>0.28000000000000003</v>
      </c>
      <c r="J2212">
        <f t="shared" si="136"/>
        <v>4.8099999999999996</v>
      </c>
      <c r="K2212" s="84">
        <f t="shared" si="137"/>
        <v>1996.1499999999999</v>
      </c>
      <c r="L2212" s="84">
        <f t="shared" si="138"/>
        <v>4.2566371681415927</v>
      </c>
      <c r="M2212" s="84">
        <f t="shared" si="139"/>
        <v>1766.5044247787609</v>
      </c>
      <c r="N2212" s="85" t="s">
        <v>1047</v>
      </c>
    </row>
    <row r="2213" spans="1:14">
      <c r="A2213" s="82">
        <v>43913</v>
      </c>
      <c r="C2213" t="s">
        <v>13</v>
      </c>
      <c r="D2213" t="s">
        <v>14</v>
      </c>
      <c r="E2213" t="s">
        <v>15</v>
      </c>
      <c r="F2213" t="s">
        <v>230</v>
      </c>
      <c r="G2213">
        <v>405</v>
      </c>
      <c r="H2213">
        <v>5.09</v>
      </c>
      <c r="I2213">
        <v>0.28000000000000003</v>
      </c>
      <c r="J2213">
        <f t="shared" si="136"/>
        <v>4.8099999999999996</v>
      </c>
      <c r="K2213" s="84">
        <f t="shared" si="137"/>
        <v>1948.05</v>
      </c>
      <c r="L2213" s="84">
        <f t="shared" si="138"/>
        <v>4.2566371681415927</v>
      </c>
      <c r="M2213" s="84">
        <f t="shared" si="139"/>
        <v>1723.9380530973451</v>
      </c>
      <c r="N2213" s="85" t="s">
        <v>1047</v>
      </c>
    </row>
    <row r="2214" spans="1:14">
      <c r="A2214" s="82">
        <v>43914</v>
      </c>
      <c r="C2214" t="s">
        <v>13</v>
      </c>
      <c r="D2214" t="s">
        <v>14</v>
      </c>
      <c r="E2214" t="s">
        <v>15</v>
      </c>
      <c r="F2214" t="s">
        <v>230</v>
      </c>
      <c r="G2214">
        <v>504</v>
      </c>
      <c r="H2214">
        <v>5.09</v>
      </c>
      <c r="I2214">
        <v>0.28000000000000003</v>
      </c>
      <c r="J2214">
        <f t="shared" si="136"/>
        <v>4.8099999999999996</v>
      </c>
      <c r="K2214" s="84">
        <f t="shared" si="137"/>
        <v>2424.2399999999998</v>
      </c>
      <c r="L2214" s="84">
        <f t="shared" si="138"/>
        <v>4.2566371681415927</v>
      </c>
      <c r="M2214" s="84">
        <f t="shared" si="139"/>
        <v>2145.3451327433627</v>
      </c>
      <c r="N2214" s="85" t="s">
        <v>1047</v>
      </c>
    </row>
    <row r="2215" spans="1:14">
      <c r="A2215" s="82">
        <v>43915</v>
      </c>
      <c r="C2215" t="s">
        <v>13</v>
      </c>
      <c r="D2215" t="s">
        <v>14</v>
      </c>
      <c r="E2215" t="s">
        <v>15</v>
      </c>
      <c r="F2215" t="s">
        <v>230</v>
      </c>
      <c r="G2215">
        <v>382</v>
      </c>
      <c r="H2215">
        <v>5.09</v>
      </c>
      <c r="I2215">
        <v>0.28000000000000003</v>
      </c>
      <c r="J2215">
        <f t="shared" si="136"/>
        <v>4.8099999999999996</v>
      </c>
      <c r="K2215" s="84">
        <f t="shared" si="137"/>
        <v>1837.4199999999998</v>
      </c>
      <c r="L2215" s="84">
        <f t="shared" si="138"/>
        <v>4.2566371681415927</v>
      </c>
      <c r="M2215" s="84">
        <f t="shared" si="139"/>
        <v>1626.0353982300885</v>
      </c>
      <c r="N2215" s="85" t="s">
        <v>1047</v>
      </c>
    </row>
    <row r="2216" spans="1:14">
      <c r="A2216" s="82">
        <v>43915</v>
      </c>
      <c r="C2216" t="s">
        <v>13</v>
      </c>
      <c r="D2216" t="s">
        <v>14</v>
      </c>
      <c r="E2216" t="s">
        <v>15</v>
      </c>
      <c r="F2216" t="s">
        <v>230</v>
      </c>
      <c r="G2216">
        <v>380</v>
      </c>
      <c r="H2216">
        <v>5.09</v>
      </c>
      <c r="I2216">
        <v>0.28000000000000003</v>
      </c>
      <c r="J2216">
        <f t="shared" si="136"/>
        <v>4.8099999999999996</v>
      </c>
      <c r="K2216" s="84">
        <f t="shared" si="137"/>
        <v>1827.8</v>
      </c>
      <c r="L2216" s="84">
        <f t="shared" si="138"/>
        <v>4.2566371681415927</v>
      </c>
      <c r="M2216" s="84">
        <f t="shared" si="139"/>
        <v>1617.5221238938052</v>
      </c>
      <c r="N2216" s="85" t="s">
        <v>1047</v>
      </c>
    </row>
    <row r="2217" spans="1:14">
      <c r="A2217" s="82">
        <v>43915</v>
      </c>
      <c r="C2217" t="s">
        <v>13</v>
      </c>
      <c r="D2217" t="s">
        <v>14</v>
      </c>
      <c r="E2217" t="s">
        <v>15</v>
      </c>
      <c r="F2217" t="s">
        <v>230</v>
      </c>
      <c r="G2217">
        <v>379</v>
      </c>
      <c r="H2217">
        <v>5.09</v>
      </c>
      <c r="I2217">
        <v>0.28000000000000003</v>
      </c>
      <c r="J2217">
        <f t="shared" si="136"/>
        <v>4.8099999999999996</v>
      </c>
      <c r="K2217" s="84">
        <f t="shared" si="137"/>
        <v>1822.9899999999998</v>
      </c>
      <c r="L2217" s="84">
        <f t="shared" si="138"/>
        <v>4.2566371681415927</v>
      </c>
      <c r="M2217" s="84">
        <f t="shared" si="139"/>
        <v>1613.2654867256635</v>
      </c>
      <c r="N2217" s="85" t="s">
        <v>1047</v>
      </c>
    </row>
    <row r="2218" spans="1:14">
      <c r="A2218" s="82">
        <v>43916</v>
      </c>
      <c r="C2218" t="s">
        <v>13</v>
      </c>
      <c r="D2218" t="s">
        <v>14</v>
      </c>
      <c r="E2218" t="s">
        <v>15</v>
      </c>
      <c r="F2218" t="s">
        <v>230</v>
      </c>
      <c r="G2218">
        <v>638</v>
      </c>
      <c r="H2218">
        <v>5.09</v>
      </c>
      <c r="I2218">
        <v>0.28000000000000003</v>
      </c>
      <c r="J2218">
        <f t="shared" si="136"/>
        <v>4.8099999999999996</v>
      </c>
      <c r="K2218" s="84">
        <f t="shared" si="137"/>
        <v>3068.7799999999997</v>
      </c>
      <c r="L2218" s="84">
        <f t="shared" si="138"/>
        <v>4.2566371681415927</v>
      </c>
      <c r="M2218" s="84">
        <f t="shared" si="139"/>
        <v>2715.7345132743362</v>
      </c>
      <c r="N2218" s="85" t="s">
        <v>1047</v>
      </c>
    </row>
    <row r="2219" spans="1:14">
      <c r="A2219" s="82">
        <v>43916</v>
      </c>
      <c r="C2219" t="s">
        <v>13</v>
      </c>
      <c r="D2219" t="s">
        <v>14</v>
      </c>
      <c r="E2219" t="s">
        <v>15</v>
      </c>
      <c r="F2219" t="s">
        <v>230</v>
      </c>
      <c r="G2219">
        <v>330</v>
      </c>
      <c r="H2219">
        <v>5.09</v>
      </c>
      <c r="I2219">
        <v>0.28000000000000003</v>
      </c>
      <c r="J2219">
        <f t="shared" si="136"/>
        <v>4.8099999999999996</v>
      </c>
      <c r="K2219" s="84">
        <f t="shared" si="137"/>
        <v>1587.3</v>
      </c>
      <c r="L2219" s="84">
        <f t="shared" si="138"/>
        <v>4.2566371681415927</v>
      </c>
      <c r="M2219" s="84">
        <f t="shared" si="139"/>
        <v>1404.6902654867256</v>
      </c>
      <c r="N2219" s="85" t="s">
        <v>1047</v>
      </c>
    </row>
    <row r="2220" spans="1:14">
      <c r="A2220" s="82">
        <v>43917</v>
      </c>
      <c r="C2220" t="s">
        <v>13</v>
      </c>
      <c r="D2220" t="s">
        <v>14</v>
      </c>
      <c r="E2220" t="s">
        <v>15</v>
      </c>
      <c r="F2220" t="s">
        <v>230</v>
      </c>
      <c r="G2220">
        <v>211</v>
      </c>
      <c r="H2220">
        <v>5.09</v>
      </c>
      <c r="I2220">
        <v>0.28000000000000003</v>
      </c>
      <c r="J2220">
        <f t="shared" si="136"/>
        <v>4.8099999999999996</v>
      </c>
      <c r="K2220" s="84">
        <f t="shared" si="137"/>
        <v>1014.91</v>
      </c>
      <c r="L2220" s="84">
        <f t="shared" si="138"/>
        <v>4.2566371681415927</v>
      </c>
      <c r="M2220" s="84">
        <f t="shared" si="139"/>
        <v>898.15044247787603</v>
      </c>
      <c r="N2220" s="85" t="s">
        <v>1047</v>
      </c>
    </row>
    <row r="2221" spans="1:14">
      <c r="A2221" s="82">
        <v>43917</v>
      </c>
      <c r="C2221" t="s">
        <v>13</v>
      </c>
      <c r="D2221" t="s">
        <v>14</v>
      </c>
      <c r="E2221" t="s">
        <v>15</v>
      </c>
      <c r="F2221" t="s">
        <v>230</v>
      </c>
      <c r="G2221">
        <v>957</v>
      </c>
      <c r="H2221">
        <v>5.09</v>
      </c>
      <c r="I2221">
        <v>0.28000000000000003</v>
      </c>
      <c r="J2221">
        <f t="shared" si="136"/>
        <v>4.8099999999999996</v>
      </c>
      <c r="K2221" s="84">
        <f t="shared" si="137"/>
        <v>4603.17</v>
      </c>
      <c r="L2221" s="84">
        <f t="shared" si="138"/>
        <v>4.2566371681415927</v>
      </c>
      <c r="M2221" s="84">
        <f t="shared" si="139"/>
        <v>4073.6017699115041</v>
      </c>
      <c r="N2221" s="85" t="s">
        <v>1047</v>
      </c>
    </row>
    <row r="2222" spans="1:14">
      <c r="A2222" s="82">
        <v>43917</v>
      </c>
      <c r="C2222" t="s">
        <v>13</v>
      </c>
      <c r="D2222" t="s">
        <v>14</v>
      </c>
      <c r="E2222" t="s">
        <v>15</v>
      </c>
      <c r="F2222" t="s">
        <v>230</v>
      </c>
      <c r="G2222">
        <v>1025</v>
      </c>
      <c r="H2222">
        <v>5.09</v>
      </c>
      <c r="I2222">
        <v>0.28000000000000003</v>
      </c>
      <c r="J2222">
        <f t="shared" si="136"/>
        <v>4.8099999999999996</v>
      </c>
      <c r="K2222" s="84">
        <f t="shared" si="137"/>
        <v>4930.25</v>
      </c>
      <c r="L2222" s="84">
        <f t="shared" si="138"/>
        <v>4.2566371681415927</v>
      </c>
      <c r="M2222" s="84">
        <f t="shared" si="139"/>
        <v>4363.0530973451323</v>
      </c>
      <c r="N2222" s="85" t="s">
        <v>1047</v>
      </c>
    </row>
    <row r="2223" spans="1:14">
      <c r="A2223" s="82">
        <v>43917</v>
      </c>
      <c r="C2223" t="s">
        <v>13</v>
      </c>
      <c r="D2223" t="s">
        <v>14</v>
      </c>
      <c r="E2223" t="s">
        <v>15</v>
      </c>
      <c r="F2223" t="s">
        <v>230</v>
      </c>
      <c r="G2223">
        <v>690</v>
      </c>
      <c r="H2223">
        <v>5.09</v>
      </c>
      <c r="I2223">
        <v>0.28000000000000003</v>
      </c>
      <c r="J2223">
        <f t="shared" si="136"/>
        <v>4.8099999999999996</v>
      </c>
      <c r="K2223" s="84">
        <f t="shared" si="137"/>
        <v>3318.8999999999996</v>
      </c>
      <c r="L2223" s="84">
        <f t="shared" si="138"/>
        <v>4.2566371681415927</v>
      </c>
      <c r="M2223" s="84">
        <f t="shared" si="139"/>
        <v>2937.0796460176989</v>
      </c>
      <c r="N2223" s="85" t="s">
        <v>1047</v>
      </c>
    </row>
    <row r="2224" spans="1:14">
      <c r="A2224" s="82">
        <v>43917</v>
      </c>
      <c r="C2224" t="s">
        <v>13</v>
      </c>
      <c r="D2224" t="s">
        <v>14</v>
      </c>
      <c r="E2224" t="s">
        <v>15</v>
      </c>
      <c r="F2224" t="s">
        <v>230</v>
      </c>
      <c r="G2224">
        <v>1116</v>
      </c>
      <c r="H2224">
        <v>5.09</v>
      </c>
      <c r="I2224">
        <v>0.28000000000000003</v>
      </c>
      <c r="J2224">
        <f t="shared" si="136"/>
        <v>4.8099999999999996</v>
      </c>
      <c r="K2224" s="84">
        <f t="shared" si="137"/>
        <v>5367.9599999999991</v>
      </c>
      <c r="L2224" s="84">
        <f t="shared" si="138"/>
        <v>4.2566371681415927</v>
      </c>
      <c r="M2224" s="84">
        <f t="shared" si="139"/>
        <v>4750.4070796460173</v>
      </c>
      <c r="N2224" s="85" t="s">
        <v>1047</v>
      </c>
    </row>
    <row r="2225" spans="1:14">
      <c r="A2225" s="82">
        <v>43917</v>
      </c>
      <c r="C2225" t="s">
        <v>13</v>
      </c>
      <c r="D2225" t="s">
        <v>14</v>
      </c>
      <c r="E2225" t="s">
        <v>15</v>
      </c>
      <c r="F2225" t="s">
        <v>230</v>
      </c>
      <c r="G2225">
        <v>430</v>
      </c>
      <c r="H2225">
        <v>5.09</v>
      </c>
      <c r="I2225">
        <v>0.28000000000000003</v>
      </c>
      <c r="J2225">
        <f t="shared" si="136"/>
        <v>4.8099999999999996</v>
      </c>
      <c r="K2225" s="84">
        <f t="shared" si="137"/>
        <v>2068.2999999999997</v>
      </c>
      <c r="L2225" s="84">
        <f t="shared" si="138"/>
        <v>4.2566371681415927</v>
      </c>
      <c r="M2225" s="84">
        <f t="shared" si="139"/>
        <v>1830.3539823008848</v>
      </c>
      <c r="N2225" s="85" t="s">
        <v>1047</v>
      </c>
    </row>
    <row r="2226" spans="1:14">
      <c r="A2226" s="82">
        <v>43917</v>
      </c>
      <c r="C2226" t="s">
        <v>13</v>
      </c>
      <c r="D2226" t="s">
        <v>14</v>
      </c>
      <c r="E2226" t="s">
        <v>15</v>
      </c>
      <c r="F2226" t="s">
        <v>230</v>
      </c>
      <c r="G2226">
        <v>94</v>
      </c>
      <c r="H2226">
        <v>5.09</v>
      </c>
      <c r="I2226">
        <v>0.28000000000000003</v>
      </c>
      <c r="J2226">
        <f t="shared" si="136"/>
        <v>4.8099999999999996</v>
      </c>
      <c r="K2226" s="84">
        <f t="shared" si="137"/>
        <v>452.14</v>
      </c>
      <c r="L2226" s="84">
        <f t="shared" si="138"/>
        <v>4.2566371681415927</v>
      </c>
      <c r="M2226" s="84">
        <f t="shared" si="139"/>
        <v>400.12389380530971</v>
      </c>
      <c r="N2226" s="85" t="s">
        <v>1047</v>
      </c>
    </row>
    <row r="2227" spans="1:14">
      <c r="A2227" s="82">
        <v>43917</v>
      </c>
      <c r="C2227" t="s">
        <v>13</v>
      </c>
      <c r="D2227" t="s">
        <v>14</v>
      </c>
      <c r="E2227" t="s">
        <v>15</v>
      </c>
      <c r="F2227" t="s">
        <v>230</v>
      </c>
      <c r="G2227">
        <v>377</v>
      </c>
      <c r="H2227">
        <v>5.09</v>
      </c>
      <c r="I2227">
        <v>0.28000000000000003</v>
      </c>
      <c r="J2227">
        <f t="shared" si="136"/>
        <v>4.8099999999999996</v>
      </c>
      <c r="K2227" s="84">
        <f t="shared" si="137"/>
        <v>1813.37</v>
      </c>
      <c r="L2227" s="84">
        <f t="shared" si="138"/>
        <v>4.2566371681415927</v>
      </c>
      <c r="M2227" s="84">
        <f t="shared" si="139"/>
        <v>1604.7522123893805</v>
      </c>
      <c r="N2227" s="85" t="s">
        <v>1047</v>
      </c>
    </row>
    <row r="2228" spans="1:14">
      <c r="A2228" s="82">
        <v>43918</v>
      </c>
      <c r="C2228" t="s">
        <v>13</v>
      </c>
      <c r="D2228" t="s">
        <v>14</v>
      </c>
      <c r="E2228" t="s">
        <v>15</v>
      </c>
      <c r="F2228" t="s">
        <v>230</v>
      </c>
      <c r="G2228">
        <v>356</v>
      </c>
      <c r="H2228">
        <v>5.09</v>
      </c>
      <c r="I2228">
        <v>0.28000000000000003</v>
      </c>
      <c r="J2228">
        <f t="shared" si="136"/>
        <v>4.8099999999999996</v>
      </c>
      <c r="K2228" s="84">
        <f t="shared" si="137"/>
        <v>1712.36</v>
      </c>
      <c r="L2228" s="84">
        <f t="shared" si="138"/>
        <v>4.2566371681415927</v>
      </c>
      <c r="M2228" s="84">
        <f t="shared" si="139"/>
        <v>1515.3628318584069</v>
      </c>
      <c r="N2228" s="85" t="s">
        <v>1047</v>
      </c>
    </row>
    <row r="2229" spans="1:14">
      <c r="A2229" s="82">
        <v>43918</v>
      </c>
      <c r="C2229" t="s">
        <v>13</v>
      </c>
      <c r="D2229" t="s">
        <v>14</v>
      </c>
      <c r="E2229" t="s">
        <v>15</v>
      </c>
      <c r="F2229" t="s">
        <v>230</v>
      </c>
      <c r="G2229">
        <v>456</v>
      </c>
      <c r="H2229">
        <v>5.09</v>
      </c>
      <c r="I2229">
        <v>0.28000000000000003</v>
      </c>
      <c r="J2229">
        <f t="shared" si="136"/>
        <v>4.8099999999999996</v>
      </c>
      <c r="K2229" s="84">
        <f t="shared" si="137"/>
        <v>2193.3599999999997</v>
      </c>
      <c r="L2229" s="84">
        <f t="shared" si="138"/>
        <v>4.2566371681415927</v>
      </c>
      <c r="M2229" s="84">
        <f t="shared" si="139"/>
        <v>1941.0265486725662</v>
      </c>
      <c r="N2229" s="85" t="s">
        <v>1047</v>
      </c>
    </row>
    <row r="2230" spans="1:14">
      <c r="A2230" s="82">
        <v>43918</v>
      </c>
      <c r="C2230" t="s">
        <v>13</v>
      </c>
      <c r="D2230" t="s">
        <v>14</v>
      </c>
      <c r="E2230" t="s">
        <v>15</v>
      </c>
      <c r="F2230" t="s">
        <v>230</v>
      </c>
      <c r="G2230">
        <v>505</v>
      </c>
      <c r="H2230">
        <v>5.09</v>
      </c>
      <c r="I2230">
        <v>0.28000000000000003</v>
      </c>
      <c r="J2230">
        <f t="shared" si="136"/>
        <v>4.8099999999999996</v>
      </c>
      <c r="K2230" s="84">
        <f t="shared" si="137"/>
        <v>2429.0499999999997</v>
      </c>
      <c r="L2230" s="84">
        <f t="shared" si="138"/>
        <v>4.2566371681415927</v>
      </c>
      <c r="M2230" s="84">
        <f t="shared" si="139"/>
        <v>2149.6017699115041</v>
      </c>
      <c r="N2230" s="85" t="s">
        <v>1047</v>
      </c>
    </row>
    <row r="2231" spans="1:14">
      <c r="A2231" s="82">
        <v>43918</v>
      </c>
      <c r="C2231" t="s">
        <v>13</v>
      </c>
      <c r="D2231" t="s">
        <v>14</v>
      </c>
      <c r="E2231" t="s">
        <v>15</v>
      </c>
      <c r="F2231" t="s">
        <v>230</v>
      </c>
      <c r="G2231">
        <v>291</v>
      </c>
      <c r="H2231">
        <v>5.09</v>
      </c>
      <c r="I2231">
        <v>0.28000000000000003</v>
      </c>
      <c r="J2231">
        <f t="shared" si="136"/>
        <v>4.8099999999999996</v>
      </c>
      <c r="K2231" s="84">
        <f t="shared" si="137"/>
        <v>1399.7099999999998</v>
      </c>
      <c r="L2231" s="84">
        <f t="shared" si="138"/>
        <v>4.2566371681415927</v>
      </c>
      <c r="M2231" s="84">
        <f t="shared" si="139"/>
        <v>1238.6814159292035</v>
      </c>
      <c r="N2231" s="85" t="s">
        <v>1047</v>
      </c>
    </row>
    <row r="2232" spans="1:14">
      <c r="A2232" s="82">
        <v>43918</v>
      </c>
      <c r="C2232" t="s">
        <v>13</v>
      </c>
      <c r="D2232" t="s">
        <v>14</v>
      </c>
      <c r="E2232" t="s">
        <v>15</v>
      </c>
      <c r="F2232" t="s">
        <v>230</v>
      </c>
      <c r="G2232">
        <v>286</v>
      </c>
      <c r="H2232">
        <v>5.09</v>
      </c>
      <c r="I2232">
        <v>0.28000000000000003</v>
      </c>
      <c r="J2232">
        <f t="shared" si="136"/>
        <v>4.8099999999999996</v>
      </c>
      <c r="K2232" s="84">
        <f t="shared" si="137"/>
        <v>1375.6599999999999</v>
      </c>
      <c r="L2232" s="84">
        <f t="shared" si="138"/>
        <v>4.2566371681415927</v>
      </c>
      <c r="M2232" s="84">
        <f t="shared" si="139"/>
        <v>1217.3982300884954</v>
      </c>
      <c r="N2232" s="85" t="s">
        <v>1047</v>
      </c>
    </row>
    <row r="2233" spans="1:14">
      <c r="A2233" s="82">
        <v>43918</v>
      </c>
      <c r="C2233" t="s">
        <v>13</v>
      </c>
      <c r="D2233" t="s">
        <v>14</v>
      </c>
      <c r="E2233" t="s">
        <v>15</v>
      </c>
      <c r="F2233" t="s">
        <v>230</v>
      </c>
      <c r="G2233">
        <v>453</v>
      </c>
      <c r="H2233">
        <v>5.09</v>
      </c>
      <c r="I2233">
        <v>0.28000000000000003</v>
      </c>
      <c r="J2233">
        <f t="shared" si="136"/>
        <v>4.8099999999999996</v>
      </c>
      <c r="K2233" s="84">
        <f t="shared" si="137"/>
        <v>2178.9299999999998</v>
      </c>
      <c r="L2233" s="84">
        <f t="shared" si="138"/>
        <v>4.2566371681415927</v>
      </c>
      <c r="M2233" s="84">
        <f t="shared" si="139"/>
        <v>1928.2566371681414</v>
      </c>
      <c r="N2233" s="85" t="s">
        <v>1047</v>
      </c>
    </row>
    <row r="2234" spans="1:14">
      <c r="A2234" s="82">
        <v>43918</v>
      </c>
      <c r="C2234" t="s">
        <v>13</v>
      </c>
      <c r="D2234" t="s">
        <v>14</v>
      </c>
      <c r="E2234" t="s">
        <v>15</v>
      </c>
      <c r="F2234" t="s">
        <v>230</v>
      </c>
      <c r="G2234">
        <v>559</v>
      </c>
      <c r="H2234">
        <v>5.09</v>
      </c>
      <c r="I2234">
        <v>0.28000000000000003</v>
      </c>
      <c r="J2234">
        <f t="shared" si="136"/>
        <v>4.8099999999999996</v>
      </c>
      <c r="K2234" s="84">
        <f t="shared" si="137"/>
        <v>2688.79</v>
      </c>
      <c r="L2234" s="84">
        <f t="shared" si="138"/>
        <v>4.2566371681415927</v>
      </c>
      <c r="M2234" s="84">
        <f t="shared" si="139"/>
        <v>2379.4601769911501</v>
      </c>
      <c r="N2234" s="85" t="s">
        <v>1047</v>
      </c>
    </row>
    <row r="2235" spans="1:14">
      <c r="A2235" s="82">
        <v>43918</v>
      </c>
      <c r="C2235" t="s">
        <v>13</v>
      </c>
      <c r="D2235" t="s">
        <v>14</v>
      </c>
      <c r="E2235" t="s">
        <v>15</v>
      </c>
      <c r="F2235" t="s">
        <v>230</v>
      </c>
      <c r="G2235">
        <v>913</v>
      </c>
      <c r="H2235">
        <v>5.09</v>
      </c>
      <c r="I2235">
        <v>0.28000000000000003</v>
      </c>
      <c r="J2235">
        <f t="shared" si="136"/>
        <v>4.8099999999999996</v>
      </c>
      <c r="K2235" s="84">
        <f t="shared" si="137"/>
        <v>4391.53</v>
      </c>
      <c r="L2235" s="84">
        <f t="shared" si="138"/>
        <v>4.2566371681415927</v>
      </c>
      <c r="M2235" s="84">
        <f t="shared" si="139"/>
        <v>3886.3097345132742</v>
      </c>
      <c r="N2235" s="85" t="s">
        <v>1047</v>
      </c>
    </row>
    <row r="2236" spans="1:14">
      <c r="A2236" s="82">
        <v>43918</v>
      </c>
      <c r="C2236" t="s">
        <v>13</v>
      </c>
      <c r="D2236" t="s">
        <v>14</v>
      </c>
      <c r="E2236" t="s">
        <v>15</v>
      </c>
      <c r="F2236" t="s">
        <v>230</v>
      </c>
      <c r="G2236">
        <v>178</v>
      </c>
      <c r="H2236">
        <v>5.09</v>
      </c>
      <c r="I2236">
        <v>0.28000000000000003</v>
      </c>
      <c r="J2236">
        <f t="shared" si="136"/>
        <v>4.8099999999999996</v>
      </c>
      <c r="K2236" s="84">
        <f t="shared" si="137"/>
        <v>856.18</v>
      </c>
      <c r="L2236" s="84">
        <f t="shared" si="138"/>
        <v>4.2566371681415927</v>
      </c>
      <c r="M2236" s="84">
        <f t="shared" si="139"/>
        <v>757.68141592920347</v>
      </c>
      <c r="N2236" s="85" t="s">
        <v>1047</v>
      </c>
    </row>
    <row r="2237" spans="1:14">
      <c r="A2237" s="82">
        <v>43918</v>
      </c>
      <c r="C2237" t="s">
        <v>13</v>
      </c>
      <c r="D2237" t="s">
        <v>14</v>
      </c>
      <c r="E2237" t="s">
        <v>15</v>
      </c>
      <c r="F2237" t="s">
        <v>230</v>
      </c>
      <c r="G2237">
        <v>216</v>
      </c>
      <c r="H2237">
        <v>5.09</v>
      </c>
      <c r="I2237">
        <v>0.28000000000000003</v>
      </c>
      <c r="J2237">
        <f t="shared" si="136"/>
        <v>4.8099999999999996</v>
      </c>
      <c r="K2237" s="84">
        <f t="shared" si="137"/>
        <v>1038.9599999999998</v>
      </c>
      <c r="L2237" s="84">
        <f t="shared" si="138"/>
        <v>4.2566371681415927</v>
      </c>
      <c r="M2237" s="84">
        <f t="shared" si="139"/>
        <v>919.43362831858406</v>
      </c>
      <c r="N2237" s="85" t="s">
        <v>1047</v>
      </c>
    </row>
    <row r="2238" spans="1:14">
      <c r="A2238" s="82">
        <v>43918</v>
      </c>
      <c r="C2238" t="s">
        <v>13</v>
      </c>
      <c r="D2238" t="s">
        <v>14</v>
      </c>
      <c r="E2238" t="s">
        <v>15</v>
      </c>
      <c r="F2238" t="s">
        <v>230</v>
      </c>
      <c r="G2238">
        <v>975</v>
      </c>
      <c r="H2238">
        <v>5.09</v>
      </c>
      <c r="I2238">
        <v>0.28000000000000003</v>
      </c>
      <c r="J2238">
        <f t="shared" si="136"/>
        <v>4.8099999999999996</v>
      </c>
      <c r="K2238" s="84">
        <f t="shared" si="137"/>
        <v>4689.75</v>
      </c>
      <c r="L2238" s="84">
        <f t="shared" si="138"/>
        <v>4.2566371681415927</v>
      </c>
      <c r="M2238" s="84">
        <f t="shared" si="139"/>
        <v>4150.2212389380529</v>
      </c>
      <c r="N2238" s="85" t="s">
        <v>1047</v>
      </c>
    </row>
    <row r="2239" spans="1:14">
      <c r="A2239" s="82">
        <v>43918</v>
      </c>
      <c r="C2239" t="s">
        <v>13</v>
      </c>
      <c r="D2239" t="s">
        <v>14</v>
      </c>
      <c r="E2239" t="s">
        <v>15</v>
      </c>
      <c r="F2239" t="s">
        <v>230</v>
      </c>
      <c r="G2239">
        <v>91</v>
      </c>
      <c r="H2239">
        <v>5.09</v>
      </c>
      <c r="I2239">
        <v>0.28000000000000003</v>
      </c>
      <c r="J2239">
        <f t="shared" si="136"/>
        <v>4.8099999999999996</v>
      </c>
      <c r="K2239" s="84">
        <f t="shared" si="137"/>
        <v>437.71</v>
      </c>
      <c r="L2239" s="84">
        <f t="shared" si="138"/>
        <v>4.2566371681415927</v>
      </c>
      <c r="M2239" s="84">
        <f t="shared" si="139"/>
        <v>387.35398230088492</v>
      </c>
      <c r="N2239" s="85" t="s">
        <v>1047</v>
      </c>
    </row>
    <row r="2240" spans="1:14">
      <c r="A2240" s="82">
        <v>43918</v>
      </c>
      <c r="C2240" t="s">
        <v>13</v>
      </c>
      <c r="D2240" t="s">
        <v>14</v>
      </c>
      <c r="E2240" t="s">
        <v>15</v>
      </c>
      <c r="F2240" t="s">
        <v>230</v>
      </c>
      <c r="G2240">
        <v>534</v>
      </c>
      <c r="H2240">
        <v>5.09</v>
      </c>
      <c r="I2240">
        <v>0.28000000000000003</v>
      </c>
      <c r="J2240">
        <f t="shared" si="136"/>
        <v>4.8099999999999996</v>
      </c>
      <c r="K2240" s="84">
        <f t="shared" si="137"/>
        <v>2568.54</v>
      </c>
      <c r="L2240" s="84">
        <f t="shared" si="138"/>
        <v>4.2566371681415927</v>
      </c>
      <c r="M2240" s="84">
        <f t="shared" si="139"/>
        <v>2273.0442477876104</v>
      </c>
      <c r="N2240" s="85" t="s">
        <v>1047</v>
      </c>
    </row>
    <row r="2241" spans="1:14">
      <c r="A2241" s="82">
        <v>43919</v>
      </c>
      <c r="C2241" t="s">
        <v>13</v>
      </c>
      <c r="D2241" t="s">
        <v>14</v>
      </c>
      <c r="E2241" t="s">
        <v>15</v>
      </c>
      <c r="F2241" t="s">
        <v>230</v>
      </c>
      <c r="G2241">
        <v>1026</v>
      </c>
      <c r="H2241">
        <v>5.09</v>
      </c>
      <c r="I2241">
        <v>0.28000000000000003</v>
      </c>
      <c r="J2241">
        <f t="shared" si="136"/>
        <v>4.8099999999999996</v>
      </c>
      <c r="K2241" s="84">
        <f t="shared" si="137"/>
        <v>4935.0599999999995</v>
      </c>
      <c r="L2241" s="84">
        <f t="shared" si="138"/>
        <v>4.2566371681415927</v>
      </c>
      <c r="M2241" s="84">
        <f t="shared" si="139"/>
        <v>4367.3097345132737</v>
      </c>
      <c r="N2241" s="85" t="s">
        <v>1047</v>
      </c>
    </row>
    <row r="2242" spans="1:14">
      <c r="A2242" s="82">
        <v>43919</v>
      </c>
      <c r="C2242" t="s">
        <v>13</v>
      </c>
      <c r="D2242" t="s">
        <v>14</v>
      </c>
      <c r="E2242" t="s">
        <v>15</v>
      </c>
      <c r="F2242" t="s">
        <v>230</v>
      </c>
      <c r="G2242">
        <v>531</v>
      </c>
      <c r="H2242">
        <v>5.09</v>
      </c>
      <c r="I2242">
        <v>0.28000000000000003</v>
      </c>
      <c r="J2242">
        <f t="shared" si="136"/>
        <v>4.8099999999999996</v>
      </c>
      <c r="K2242" s="84">
        <f t="shared" si="137"/>
        <v>2554.1099999999997</v>
      </c>
      <c r="L2242" s="84">
        <f t="shared" si="138"/>
        <v>4.2566371681415927</v>
      </c>
      <c r="M2242" s="84">
        <f t="shared" si="139"/>
        <v>2260.2743362831857</v>
      </c>
      <c r="N2242" s="85" t="s">
        <v>1047</v>
      </c>
    </row>
    <row r="2243" spans="1:14">
      <c r="A2243" s="82">
        <v>43919</v>
      </c>
      <c r="C2243" t="s">
        <v>13</v>
      </c>
      <c r="D2243" t="s">
        <v>14</v>
      </c>
      <c r="E2243" t="s">
        <v>15</v>
      </c>
      <c r="F2243" t="s">
        <v>230</v>
      </c>
      <c r="G2243">
        <v>674</v>
      </c>
      <c r="H2243">
        <v>5.09</v>
      </c>
      <c r="I2243">
        <v>0.28000000000000003</v>
      </c>
      <c r="J2243">
        <f t="shared" ref="J2243:J2306" si="140">H2243-I2243</f>
        <v>4.8099999999999996</v>
      </c>
      <c r="K2243" s="84">
        <f t="shared" ref="K2243:K2306" si="141">J2243*G2243</f>
        <v>3241.9399999999996</v>
      </c>
      <c r="L2243" s="84">
        <f t="shared" ref="L2243:L2306" si="142">J2243/1.13</f>
        <v>4.2566371681415927</v>
      </c>
      <c r="M2243" s="84">
        <f t="shared" ref="M2243:M2306" si="143">L2243*G2243</f>
        <v>2868.9734513274334</v>
      </c>
      <c r="N2243" s="85" t="s">
        <v>1047</v>
      </c>
    </row>
    <row r="2244" spans="1:14">
      <c r="A2244" s="82">
        <v>43919</v>
      </c>
      <c r="C2244" t="s">
        <v>13</v>
      </c>
      <c r="D2244" t="s">
        <v>14</v>
      </c>
      <c r="E2244" t="s">
        <v>15</v>
      </c>
      <c r="F2244" t="s">
        <v>230</v>
      </c>
      <c r="G2244">
        <v>1477</v>
      </c>
      <c r="H2244">
        <v>5.09</v>
      </c>
      <c r="I2244">
        <v>0.28000000000000003</v>
      </c>
      <c r="J2244">
        <f t="shared" si="140"/>
        <v>4.8099999999999996</v>
      </c>
      <c r="K2244" s="84">
        <f t="shared" si="141"/>
        <v>7104.369999999999</v>
      </c>
      <c r="L2244" s="84">
        <f t="shared" si="142"/>
        <v>4.2566371681415927</v>
      </c>
      <c r="M2244" s="84">
        <f t="shared" si="143"/>
        <v>6287.0530973451323</v>
      </c>
      <c r="N2244" s="85" t="s">
        <v>1047</v>
      </c>
    </row>
    <row r="2245" spans="1:14">
      <c r="A2245" s="82">
        <v>43919</v>
      </c>
      <c r="C2245" t="s">
        <v>13</v>
      </c>
      <c r="D2245" t="s">
        <v>14</v>
      </c>
      <c r="E2245" t="s">
        <v>15</v>
      </c>
      <c r="F2245" t="s">
        <v>230</v>
      </c>
      <c r="G2245">
        <v>521</v>
      </c>
      <c r="H2245">
        <v>5.09</v>
      </c>
      <c r="I2245">
        <v>0.28000000000000003</v>
      </c>
      <c r="J2245">
        <f t="shared" si="140"/>
        <v>4.8099999999999996</v>
      </c>
      <c r="K2245" s="84">
        <f t="shared" si="141"/>
        <v>2506.0099999999998</v>
      </c>
      <c r="L2245" s="84">
        <f t="shared" si="142"/>
        <v>4.2566371681415927</v>
      </c>
      <c r="M2245" s="84">
        <f t="shared" si="143"/>
        <v>2217.7079646017696</v>
      </c>
      <c r="N2245" s="85" t="s">
        <v>1047</v>
      </c>
    </row>
    <row r="2246" spans="1:14">
      <c r="A2246" s="82">
        <v>43919</v>
      </c>
      <c r="C2246" t="s">
        <v>13</v>
      </c>
      <c r="D2246" t="s">
        <v>14</v>
      </c>
      <c r="E2246" t="s">
        <v>15</v>
      </c>
      <c r="F2246" t="s">
        <v>230</v>
      </c>
      <c r="G2246">
        <v>287</v>
      </c>
      <c r="H2246">
        <v>5.09</v>
      </c>
      <c r="I2246">
        <v>0.28000000000000003</v>
      </c>
      <c r="J2246">
        <f t="shared" si="140"/>
        <v>4.8099999999999996</v>
      </c>
      <c r="K2246" s="84">
        <f t="shared" si="141"/>
        <v>1380.4699999999998</v>
      </c>
      <c r="L2246" s="84">
        <f t="shared" si="142"/>
        <v>4.2566371681415927</v>
      </c>
      <c r="M2246" s="84">
        <f t="shared" si="143"/>
        <v>1221.6548672566371</v>
      </c>
      <c r="N2246" s="85" t="s">
        <v>1047</v>
      </c>
    </row>
    <row r="2247" spans="1:14">
      <c r="A2247" s="82">
        <v>43919</v>
      </c>
      <c r="C2247" t="s">
        <v>13</v>
      </c>
      <c r="D2247" t="s">
        <v>14</v>
      </c>
      <c r="E2247" t="s">
        <v>15</v>
      </c>
      <c r="F2247" t="s">
        <v>230</v>
      </c>
      <c r="G2247">
        <v>141</v>
      </c>
      <c r="H2247">
        <v>5.09</v>
      </c>
      <c r="I2247">
        <v>0.28000000000000003</v>
      </c>
      <c r="J2247">
        <f t="shared" si="140"/>
        <v>4.8099999999999996</v>
      </c>
      <c r="K2247" s="84">
        <f t="shared" si="141"/>
        <v>678.20999999999992</v>
      </c>
      <c r="L2247" s="84">
        <f t="shared" si="142"/>
        <v>4.2566371681415927</v>
      </c>
      <c r="M2247" s="84">
        <f t="shared" si="143"/>
        <v>600.18584070796453</v>
      </c>
      <c r="N2247" s="85" t="s">
        <v>1047</v>
      </c>
    </row>
    <row r="2248" spans="1:14">
      <c r="A2248" s="82">
        <v>43919</v>
      </c>
      <c r="C2248" t="s">
        <v>13</v>
      </c>
      <c r="D2248" t="s">
        <v>14</v>
      </c>
      <c r="E2248" t="s">
        <v>15</v>
      </c>
      <c r="F2248" t="s">
        <v>230</v>
      </c>
      <c r="G2248">
        <v>612</v>
      </c>
      <c r="H2248">
        <v>5.09</v>
      </c>
      <c r="I2248">
        <v>0.28000000000000003</v>
      </c>
      <c r="J2248">
        <f t="shared" si="140"/>
        <v>4.8099999999999996</v>
      </c>
      <c r="K2248" s="84">
        <f t="shared" si="141"/>
        <v>2943.72</v>
      </c>
      <c r="L2248" s="84">
        <f t="shared" si="142"/>
        <v>4.2566371681415927</v>
      </c>
      <c r="M2248" s="84">
        <f t="shared" si="143"/>
        <v>2605.0619469026547</v>
      </c>
      <c r="N2248" s="85" t="s">
        <v>1047</v>
      </c>
    </row>
    <row r="2249" spans="1:14">
      <c r="A2249" s="82">
        <v>43920</v>
      </c>
      <c r="C2249" t="s">
        <v>13</v>
      </c>
      <c r="D2249" t="s">
        <v>14</v>
      </c>
      <c r="E2249" t="s">
        <v>15</v>
      </c>
      <c r="F2249" t="s">
        <v>230</v>
      </c>
      <c r="G2249">
        <v>584</v>
      </c>
      <c r="H2249">
        <v>5.09</v>
      </c>
      <c r="I2249">
        <v>0.28000000000000003</v>
      </c>
      <c r="J2249">
        <f t="shared" si="140"/>
        <v>4.8099999999999996</v>
      </c>
      <c r="K2249" s="84">
        <f t="shared" si="141"/>
        <v>2809.04</v>
      </c>
      <c r="L2249" s="84">
        <f t="shared" si="142"/>
        <v>4.2566371681415927</v>
      </c>
      <c r="M2249" s="84">
        <f t="shared" si="143"/>
        <v>2485.8761061946902</v>
      </c>
      <c r="N2249" s="85" t="s">
        <v>1047</v>
      </c>
    </row>
    <row r="2250" spans="1:14">
      <c r="A2250" s="82">
        <v>43920</v>
      </c>
      <c r="C2250" t="s">
        <v>13</v>
      </c>
      <c r="D2250" t="s">
        <v>14</v>
      </c>
      <c r="E2250" t="s">
        <v>15</v>
      </c>
      <c r="F2250" t="s">
        <v>230</v>
      </c>
      <c r="G2250">
        <v>347</v>
      </c>
      <c r="H2250">
        <v>5.09</v>
      </c>
      <c r="I2250">
        <v>0.28000000000000003</v>
      </c>
      <c r="J2250">
        <f t="shared" si="140"/>
        <v>4.8099999999999996</v>
      </c>
      <c r="K2250" s="84">
        <f t="shared" si="141"/>
        <v>1669.07</v>
      </c>
      <c r="L2250" s="84">
        <f t="shared" si="142"/>
        <v>4.2566371681415927</v>
      </c>
      <c r="M2250" s="84">
        <f t="shared" si="143"/>
        <v>1477.0530973451328</v>
      </c>
      <c r="N2250" s="85" t="s">
        <v>1047</v>
      </c>
    </row>
    <row r="2251" spans="1:14">
      <c r="A2251" s="82">
        <v>43920</v>
      </c>
      <c r="C2251" t="s">
        <v>13</v>
      </c>
      <c r="D2251" t="s">
        <v>14</v>
      </c>
      <c r="E2251" t="s">
        <v>15</v>
      </c>
      <c r="F2251" t="s">
        <v>230</v>
      </c>
      <c r="G2251">
        <v>507</v>
      </c>
      <c r="H2251">
        <v>5.09</v>
      </c>
      <c r="I2251">
        <v>0.28000000000000003</v>
      </c>
      <c r="J2251">
        <f t="shared" si="140"/>
        <v>4.8099999999999996</v>
      </c>
      <c r="K2251" s="84">
        <f t="shared" si="141"/>
        <v>2438.6699999999996</v>
      </c>
      <c r="L2251" s="84">
        <f t="shared" si="142"/>
        <v>4.2566371681415927</v>
      </c>
      <c r="M2251" s="84">
        <f t="shared" si="143"/>
        <v>2158.1150442477874</v>
      </c>
      <c r="N2251" s="85" t="s">
        <v>1047</v>
      </c>
    </row>
    <row r="2252" spans="1:14">
      <c r="A2252" s="82">
        <v>43920</v>
      </c>
      <c r="C2252" t="s">
        <v>13</v>
      </c>
      <c r="D2252" t="s">
        <v>14</v>
      </c>
      <c r="E2252" t="s">
        <v>15</v>
      </c>
      <c r="F2252" t="s">
        <v>230</v>
      </c>
      <c r="G2252">
        <v>443</v>
      </c>
      <c r="H2252">
        <v>5.09</v>
      </c>
      <c r="I2252">
        <v>0.28000000000000003</v>
      </c>
      <c r="J2252">
        <f t="shared" si="140"/>
        <v>4.8099999999999996</v>
      </c>
      <c r="K2252" s="84">
        <f t="shared" si="141"/>
        <v>2130.83</v>
      </c>
      <c r="L2252" s="84">
        <f t="shared" si="142"/>
        <v>4.2566371681415927</v>
      </c>
      <c r="M2252" s="84">
        <f t="shared" si="143"/>
        <v>1885.6902654867256</v>
      </c>
      <c r="N2252" s="85" t="s">
        <v>1047</v>
      </c>
    </row>
    <row r="2253" spans="1:14">
      <c r="A2253" s="82">
        <v>43921</v>
      </c>
      <c r="C2253" t="s">
        <v>13</v>
      </c>
      <c r="D2253" t="s">
        <v>14</v>
      </c>
      <c r="E2253" t="s">
        <v>15</v>
      </c>
      <c r="F2253" t="s">
        <v>230</v>
      </c>
      <c r="G2253">
        <v>431</v>
      </c>
      <c r="H2253">
        <v>5.09</v>
      </c>
      <c r="I2253">
        <v>0.28000000000000003</v>
      </c>
      <c r="J2253">
        <f t="shared" si="140"/>
        <v>4.8099999999999996</v>
      </c>
      <c r="K2253" s="84">
        <f t="shared" si="141"/>
        <v>2073.1099999999997</v>
      </c>
      <c r="L2253" s="84">
        <f t="shared" si="142"/>
        <v>4.2566371681415927</v>
      </c>
      <c r="M2253" s="84">
        <f t="shared" si="143"/>
        <v>1834.6106194690265</v>
      </c>
      <c r="N2253" s="85" t="s">
        <v>1047</v>
      </c>
    </row>
    <row r="2254" spans="1:14">
      <c r="A2254" s="82">
        <v>43921</v>
      </c>
      <c r="C2254" t="s">
        <v>13</v>
      </c>
      <c r="D2254" t="s">
        <v>14</v>
      </c>
      <c r="E2254" t="s">
        <v>15</v>
      </c>
      <c r="F2254" t="s">
        <v>230</v>
      </c>
      <c r="G2254">
        <v>5368</v>
      </c>
      <c r="H2254">
        <v>5.09</v>
      </c>
      <c r="I2254">
        <v>0.28000000000000003</v>
      </c>
      <c r="J2254">
        <f t="shared" si="140"/>
        <v>4.8099999999999996</v>
      </c>
      <c r="K2254" s="84">
        <f t="shared" si="141"/>
        <v>25820.079999999998</v>
      </c>
      <c r="L2254" s="84">
        <f t="shared" si="142"/>
        <v>4.2566371681415927</v>
      </c>
      <c r="M2254" s="84">
        <f t="shared" si="143"/>
        <v>22849.628318584069</v>
      </c>
      <c r="N2254" s="85" t="s">
        <v>1047</v>
      </c>
    </row>
    <row r="2255" spans="1:14">
      <c r="A2255" s="82">
        <v>43921</v>
      </c>
      <c r="C2255" t="s">
        <v>13</v>
      </c>
      <c r="D2255" t="s">
        <v>14</v>
      </c>
      <c r="E2255" t="s">
        <v>15</v>
      </c>
      <c r="F2255" t="s">
        <v>230</v>
      </c>
      <c r="G2255">
        <v>779</v>
      </c>
      <c r="H2255">
        <v>5.09</v>
      </c>
      <c r="I2255">
        <v>0.28000000000000003</v>
      </c>
      <c r="J2255">
        <f t="shared" si="140"/>
        <v>4.8099999999999996</v>
      </c>
      <c r="K2255" s="84">
        <f t="shared" si="141"/>
        <v>3746.99</v>
      </c>
      <c r="L2255" s="84">
        <f t="shared" si="142"/>
        <v>4.2566371681415927</v>
      </c>
      <c r="M2255" s="84">
        <f t="shared" si="143"/>
        <v>3315.9203539823006</v>
      </c>
      <c r="N2255" s="85" t="s">
        <v>1047</v>
      </c>
    </row>
    <row r="2256" spans="1:14">
      <c r="A2256" s="82">
        <v>43922</v>
      </c>
      <c r="C2256" t="s">
        <v>13</v>
      </c>
      <c r="D2256" t="s">
        <v>14</v>
      </c>
      <c r="E2256" t="s">
        <v>15</v>
      </c>
      <c r="F2256" t="s">
        <v>230</v>
      </c>
      <c r="G2256">
        <v>625</v>
      </c>
      <c r="H2256">
        <v>5.09</v>
      </c>
      <c r="I2256">
        <v>0.28000000000000003</v>
      </c>
      <c r="J2256">
        <f t="shared" si="140"/>
        <v>4.8099999999999996</v>
      </c>
      <c r="K2256" s="84">
        <f t="shared" si="141"/>
        <v>3006.2499999999995</v>
      </c>
      <c r="L2256" s="84">
        <f t="shared" si="142"/>
        <v>4.2566371681415927</v>
      </c>
      <c r="M2256" s="84">
        <f t="shared" si="143"/>
        <v>2660.3982300884954</v>
      </c>
      <c r="N2256" s="85" t="s">
        <v>1047</v>
      </c>
    </row>
    <row r="2257" spans="1:14">
      <c r="A2257" s="82">
        <v>43923</v>
      </c>
      <c r="C2257" t="s">
        <v>13</v>
      </c>
      <c r="D2257" t="s">
        <v>14</v>
      </c>
      <c r="E2257" t="s">
        <v>15</v>
      </c>
      <c r="F2257" t="s">
        <v>230</v>
      </c>
      <c r="G2257">
        <v>2403</v>
      </c>
      <c r="H2257">
        <v>5.09</v>
      </c>
      <c r="I2257">
        <v>0.28000000000000003</v>
      </c>
      <c r="J2257">
        <f t="shared" si="140"/>
        <v>4.8099999999999996</v>
      </c>
      <c r="K2257" s="84">
        <f t="shared" si="141"/>
        <v>11558.429999999998</v>
      </c>
      <c r="L2257" s="84">
        <f t="shared" si="142"/>
        <v>4.2566371681415927</v>
      </c>
      <c r="M2257" s="84">
        <f t="shared" si="143"/>
        <v>10228.699115044246</v>
      </c>
      <c r="N2257" s="85" t="s">
        <v>1047</v>
      </c>
    </row>
    <row r="2258" spans="1:14">
      <c r="A2258" s="82">
        <v>43924</v>
      </c>
      <c r="C2258" t="s">
        <v>13</v>
      </c>
      <c r="D2258" t="s">
        <v>14</v>
      </c>
      <c r="E2258" t="s">
        <v>15</v>
      </c>
      <c r="F2258" t="s">
        <v>230</v>
      </c>
      <c r="G2258">
        <v>3438</v>
      </c>
      <c r="H2258">
        <v>5.09</v>
      </c>
      <c r="I2258">
        <v>0.28000000000000003</v>
      </c>
      <c r="J2258">
        <f t="shared" si="140"/>
        <v>4.8099999999999996</v>
      </c>
      <c r="K2258" s="84">
        <f t="shared" si="141"/>
        <v>16536.78</v>
      </c>
      <c r="L2258" s="84">
        <f t="shared" si="142"/>
        <v>4.2566371681415927</v>
      </c>
      <c r="M2258" s="84">
        <f t="shared" si="143"/>
        <v>14634.318584070796</v>
      </c>
      <c r="N2258" s="85" t="s">
        <v>1047</v>
      </c>
    </row>
    <row r="2259" spans="1:14">
      <c r="A2259" s="82">
        <v>43924</v>
      </c>
      <c r="C2259" t="s">
        <v>13</v>
      </c>
      <c r="D2259" t="s">
        <v>14</v>
      </c>
      <c r="E2259" t="s">
        <v>15</v>
      </c>
      <c r="F2259" t="s">
        <v>230</v>
      </c>
      <c r="G2259">
        <v>531</v>
      </c>
      <c r="H2259">
        <v>5.09</v>
      </c>
      <c r="I2259">
        <v>0.28000000000000003</v>
      </c>
      <c r="J2259">
        <f t="shared" si="140"/>
        <v>4.8099999999999996</v>
      </c>
      <c r="K2259" s="84">
        <f t="shared" si="141"/>
        <v>2554.1099999999997</v>
      </c>
      <c r="L2259" s="84">
        <f t="shared" si="142"/>
        <v>4.2566371681415927</v>
      </c>
      <c r="M2259" s="84">
        <f t="shared" si="143"/>
        <v>2260.2743362831857</v>
      </c>
      <c r="N2259" s="85" t="s">
        <v>1047</v>
      </c>
    </row>
    <row r="2260" spans="1:14">
      <c r="A2260" s="82">
        <v>43925</v>
      </c>
      <c r="C2260" t="s">
        <v>13</v>
      </c>
      <c r="D2260" t="s">
        <v>14</v>
      </c>
      <c r="E2260" t="s">
        <v>15</v>
      </c>
      <c r="F2260" t="s">
        <v>230</v>
      </c>
      <c r="G2260">
        <v>391</v>
      </c>
      <c r="H2260">
        <v>5.09</v>
      </c>
      <c r="I2260">
        <v>0.28000000000000003</v>
      </c>
      <c r="J2260">
        <f t="shared" si="140"/>
        <v>4.8099999999999996</v>
      </c>
      <c r="K2260" s="84">
        <f t="shared" si="141"/>
        <v>1880.7099999999998</v>
      </c>
      <c r="L2260" s="84">
        <f t="shared" si="142"/>
        <v>4.2566371681415927</v>
      </c>
      <c r="M2260" s="84">
        <f t="shared" si="143"/>
        <v>1664.3451327433627</v>
      </c>
      <c r="N2260" s="85" t="s">
        <v>1047</v>
      </c>
    </row>
    <row r="2261" spans="1:14">
      <c r="A2261" s="82">
        <v>43925</v>
      </c>
      <c r="C2261" t="s">
        <v>13</v>
      </c>
      <c r="D2261" t="s">
        <v>14</v>
      </c>
      <c r="E2261" t="s">
        <v>15</v>
      </c>
      <c r="F2261" t="s">
        <v>230</v>
      </c>
      <c r="G2261">
        <v>2664</v>
      </c>
      <c r="H2261">
        <v>5.09</v>
      </c>
      <c r="I2261">
        <v>0.28000000000000003</v>
      </c>
      <c r="J2261">
        <f t="shared" si="140"/>
        <v>4.8099999999999996</v>
      </c>
      <c r="K2261" s="84">
        <f t="shared" si="141"/>
        <v>12813.839999999998</v>
      </c>
      <c r="L2261" s="84">
        <f t="shared" si="142"/>
        <v>4.2566371681415927</v>
      </c>
      <c r="M2261" s="84">
        <f t="shared" si="143"/>
        <v>11339.681415929203</v>
      </c>
      <c r="N2261" s="85" t="s">
        <v>1047</v>
      </c>
    </row>
    <row r="2262" spans="1:14">
      <c r="A2262" s="82">
        <v>43926</v>
      </c>
      <c r="C2262" t="s">
        <v>13</v>
      </c>
      <c r="D2262" t="s">
        <v>14</v>
      </c>
      <c r="E2262" t="s">
        <v>15</v>
      </c>
      <c r="F2262" t="s">
        <v>230</v>
      </c>
      <c r="G2262">
        <v>212</v>
      </c>
      <c r="H2262">
        <v>5.09</v>
      </c>
      <c r="I2262">
        <v>0.28000000000000003</v>
      </c>
      <c r="J2262">
        <f t="shared" si="140"/>
        <v>4.8099999999999996</v>
      </c>
      <c r="K2262" s="84">
        <f t="shared" si="141"/>
        <v>1019.7199999999999</v>
      </c>
      <c r="L2262" s="84">
        <f t="shared" si="142"/>
        <v>4.2566371681415927</v>
      </c>
      <c r="M2262" s="84">
        <f t="shared" si="143"/>
        <v>902.40707964601768</v>
      </c>
      <c r="N2262" s="85" t="s">
        <v>1047</v>
      </c>
    </row>
    <row r="2263" spans="1:14">
      <c r="A2263" s="82">
        <v>43926</v>
      </c>
      <c r="C2263" t="s">
        <v>13</v>
      </c>
      <c r="D2263" t="s">
        <v>14</v>
      </c>
      <c r="E2263" t="s">
        <v>15</v>
      </c>
      <c r="F2263" t="s">
        <v>230</v>
      </c>
      <c r="G2263">
        <v>744</v>
      </c>
      <c r="H2263">
        <v>5.09</v>
      </c>
      <c r="I2263">
        <v>0.28000000000000003</v>
      </c>
      <c r="J2263">
        <f t="shared" si="140"/>
        <v>4.8099999999999996</v>
      </c>
      <c r="K2263" s="84">
        <f t="shared" si="141"/>
        <v>3578.64</v>
      </c>
      <c r="L2263" s="84">
        <f t="shared" si="142"/>
        <v>4.2566371681415927</v>
      </c>
      <c r="M2263" s="84">
        <f t="shared" si="143"/>
        <v>3166.9380530973449</v>
      </c>
      <c r="N2263" s="85" t="s">
        <v>1047</v>
      </c>
    </row>
    <row r="2264" spans="1:14">
      <c r="A2264" s="82">
        <v>43927</v>
      </c>
      <c r="C2264" t="s">
        <v>13</v>
      </c>
      <c r="D2264" t="s">
        <v>14</v>
      </c>
      <c r="E2264" t="s">
        <v>15</v>
      </c>
      <c r="F2264" t="s">
        <v>230</v>
      </c>
      <c r="G2264">
        <v>303</v>
      </c>
      <c r="H2264">
        <v>5.09</v>
      </c>
      <c r="I2264">
        <v>0.28000000000000003</v>
      </c>
      <c r="J2264">
        <f t="shared" si="140"/>
        <v>4.8099999999999996</v>
      </c>
      <c r="K2264" s="84">
        <f t="shared" si="141"/>
        <v>1457.4299999999998</v>
      </c>
      <c r="L2264" s="84">
        <f t="shared" si="142"/>
        <v>4.2566371681415927</v>
      </c>
      <c r="M2264" s="84">
        <f t="shared" si="143"/>
        <v>1289.7610619469026</v>
      </c>
      <c r="N2264" s="85" t="s">
        <v>1047</v>
      </c>
    </row>
    <row r="2265" spans="1:14">
      <c r="A2265" s="82">
        <v>43927</v>
      </c>
      <c r="C2265" t="s">
        <v>13</v>
      </c>
      <c r="D2265" t="s">
        <v>14</v>
      </c>
      <c r="E2265" t="s">
        <v>15</v>
      </c>
      <c r="F2265" t="s">
        <v>230</v>
      </c>
      <c r="G2265">
        <v>1587</v>
      </c>
      <c r="H2265">
        <v>5.09</v>
      </c>
      <c r="I2265">
        <v>0.28000000000000003</v>
      </c>
      <c r="J2265">
        <f t="shared" si="140"/>
        <v>4.8099999999999996</v>
      </c>
      <c r="K2265" s="84">
        <f t="shared" si="141"/>
        <v>7633.4699999999993</v>
      </c>
      <c r="L2265" s="84">
        <f t="shared" si="142"/>
        <v>4.2566371681415927</v>
      </c>
      <c r="M2265" s="84">
        <f t="shared" si="143"/>
        <v>6755.2831858407071</v>
      </c>
      <c r="N2265" s="85" t="s">
        <v>1047</v>
      </c>
    </row>
    <row r="2266" spans="1:14">
      <c r="A2266" s="82">
        <v>43927</v>
      </c>
      <c r="C2266" t="s">
        <v>13</v>
      </c>
      <c r="D2266" t="s">
        <v>14</v>
      </c>
      <c r="E2266" t="s">
        <v>15</v>
      </c>
      <c r="F2266" t="s">
        <v>230</v>
      </c>
      <c r="G2266">
        <v>669</v>
      </c>
      <c r="H2266">
        <v>5.09</v>
      </c>
      <c r="I2266">
        <v>0.28000000000000003</v>
      </c>
      <c r="J2266">
        <f t="shared" si="140"/>
        <v>4.8099999999999996</v>
      </c>
      <c r="K2266" s="84">
        <f t="shared" si="141"/>
        <v>3217.89</v>
      </c>
      <c r="L2266" s="84">
        <f t="shared" si="142"/>
        <v>4.2566371681415927</v>
      </c>
      <c r="M2266" s="84">
        <f t="shared" si="143"/>
        <v>2847.6902654867254</v>
      </c>
      <c r="N2266" s="85" t="s">
        <v>1047</v>
      </c>
    </row>
    <row r="2267" spans="1:14">
      <c r="A2267" s="82">
        <v>43928</v>
      </c>
      <c r="C2267" t="s">
        <v>13</v>
      </c>
      <c r="D2267" t="s">
        <v>14</v>
      </c>
      <c r="E2267" t="s">
        <v>15</v>
      </c>
      <c r="F2267" t="s">
        <v>230</v>
      </c>
      <c r="G2267">
        <v>583</v>
      </c>
      <c r="H2267">
        <v>5.09</v>
      </c>
      <c r="I2267">
        <v>0.28000000000000003</v>
      </c>
      <c r="J2267">
        <f t="shared" si="140"/>
        <v>4.8099999999999996</v>
      </c>
      <c r="K2267" s="84">
        <f t="shared" si="141"/>
        <v>2804.2299999999996</v>
      </c>
      <c r="L2267" s="84">
        <f t="shared" si="142"/>
        <v>4.2566371681415927</v>
      </c>
      <c r="M2267" s="84">
        <f t="shared" si="143"/>
        <v>2481.6194690265484</v>
      </c>
      <c r="N2267" s="85" t="s">
        <v>1047</v>
      </c>
    </row>
    <row r="2268" spans="1:14">
      <c r="A2268" s="82">
        <v>43928</v>
      </c>
      <c r="C2268" t="s">
        <v>13</v>
      </c>
      <c r="D2268" t="s">
        <v>14</v>
      </c>
      <c r="E2268" t="s">
        <v>15</v>
      </c>
      <c r="F2268" t="s">
        <v>230</v>
      </c>
      <c r="G2268">
        <v>2136</v>
      </c>
      <c r="H2268">
        <v>5.09</v>
      </c>
      <c r="I2268">
        <v>0.28000000000000003</v>
      </c>
      <c r="J2268">
        <f t="shared" si="140"/>
        <v>4.8099999999999996</v>
      </c>
      <c r="K2268" s="84">
        <f t="shared" si="141"/>
        <v>10274.16</v>
      </c>
      <c r="L2268" s="84">
        <f t="shared" si="142"/>
        <v>4.2566371681415927</v>
      </c>
      <c r="M2268" s="84">
        <f t="shared" si="143"/>
        <v>9092.1769911504416</v>
      </c>
      <c r="N2268" s="85" t="s">
        <v>1047</v>
      </c>
    </row>
    <row r="2269" spans="1:14">
      <c r="A2269" s="82">
        <v>43929</v>
      </c>
      <c r="C2269" t="s">
        <v>13</v>
      </c>
      <c r="D2269" t="s">
        <v>14</v>
      </c>
      <c r="E2269" t="s">
        <v>15</v>
      </c>
      <c r="F2269" t="s">
        <v>230</v>
      </c>
      <c r="G2269">
        <v>866</v>
      </c>
      <c r="H2269">
        <v>5.09</v>
      </c>
      <c r="I2269">
        <v>0.28000000000000003</v>
      </c>
      <c r="J2269">
        <f t="shared" si="140"/>
        <v>4.8099999999999996</v>
      </c>
      <c r="K2269" s="84">
        <f t="shared" si="141"/>
        <v>4165.46</v>
      </c>
      <c r="L2269" s="84">
        <f t="shared" si="142"/>
        <v>4.2566371681415927</v>
      </c>
      <c r="M2269" s="84">
        <f t="shared" si="143"/>
        <v>3686.2477876106191</v>
      </c>
      <c r="N2269" s="85" t="s">
        <v>1047</v>
      </c>
    </row>
    <row r="2270" spans="1:14">
      <c r="A2270" s="82">
        <v>43929</v>
      </c>
      <c r="C2270" t="s">
        <v>13</v>
      </c>
      <c r="D2270" t="s">
        <v>14</v>
      </c>
      <c r="E2270" t="s">
        <v>15</v>
      </c>
      <c r="F2270" t="s">
        <v>230</v>
      </c>
      <c r="G2270">
        <v>516</v>
      </c>
      <c r="H2270">
        <v>5.09</v>
      </c>
      <c r="I2270">
        <v>0.28000000000000003</v>
      </c>
      <c r="J2270">
        <f t="shared" si="140"/>
        <v>4.8099999999999996</v>
      </c>
      <c r="K2270" s="84">
        <f t="shared" si="141"/>
        <v>2481.9599999999996</v>
      </c>
      <c r="L2270" s="84">
        <f t="shared" si="142"/>
        <v>4.2566371681415927</v>
      </c>
      <c r="M2270" s="84">
        <f t="shared" si="143"/>
        <v>2196.4247787610616</v>
      </c>
      <c r="N2270" s="85" t="s">
        <v>1047</v>
      </c>
    </row>
    <row r="2271" spans="1:14">
      <c r="A2271" s="82">
        <v>43931</v>
      </c>
      <c r="C2271" t="s">
        <v>13</v>
      </c>
      <c r="D2271" t="s">
        <v>14</v>
      </c>
      <c r="E2271" t="s">
        <v>15</v>
      </c>
      <c r="F2271" t="s">
        <v>230</v>
      </c>
      <c r="G2271">
        <v>1343</v>
      </c>
      <c r="H2271">
        <v>5.09</v>
      </c>
      <c r="I2271">
        <v>0.28000000000000003</v>
      </c>
      <c r="J2271">
        <f t="shared" si="140"/>
        <v>4.8099999999999996</v>
      </c>
      <c r="K2271" s="84">
        <f t="shared" si="141"/>
        <v>6459.83</v>
      </c>
      <c r="L2271" s="84">
        <f t="shared" si="142"/>
        <v>4.2566371681415927</v>
      </c>
      <c r="M2271" s="84">
        <f t="shared" si="143"/>
        <v>5716.6637168141588</v>
      </c>
      <c r="N2271" s="85" t="s">
        <v>1047</v>
      </c>
    </row>
    <row r="2272" spans="1:14">
      <c r="A2272" s="82">
        <v>43932</v>
      </c>
      <c r="C2272" t="s">
        <v>13</v>
      </c>
      <c r="D2272" t="s">
        <v>14</v>
      </c>
      <c r="E2272" t="s">
        <v>15</v>
      </c>
      <c r="F2272" t="s">
        <v>230</v>
      </c>
      <c r="G2272">
        <v>177</v>
      </c>
      <c r="H2272">
        <v>5.09</v>
      </c>
      <c r="I2272">
        <v>0.28000000000000003</v>
      </c>
      <c r="J2272">
        <f t="shared" si="140"/>
        <v>4.8099999999999996</v>
      </c>
      <c r="K2272" s="84">
        <f t="shared" si="141"/>
        <v>851.36999999999989</v>
      </c>
      <c r="L2272" s="84">
        <f t="shared" si="142"/>
        <v>4.2566371681415927</v>
      </c>
      <c r="M2272" s="84">
        <f t="shared" si="143"/>
        <v>753.42477876106193</v>
      </c>
      <c r="N2272" s="85" t="s">
        <v>1047</v>
      </c>
    </row>
    <row r="2273" spans="1:14">
      <c r="A2273" s="82">
        <v>43932</v>
      </c>
      <c r="C2273" t="s">
        <v>13</v>
      </c>
      <c r="D2273" t="s">
        <v>14</v>
      </c>
      <c r="E2273" t="s">
        <v>15</v>
      </c>
      <c r="F2273" t="s">
        <v>230</v>
      </c>
      <c r="G2273">
        <v>891</v>
      </c>
      <c r="H2273">
        <v>5.09</v>
      </c>
      <c r="I2273">
        <v>0.28000000000000003</v>
      </c>
      <c r="J2273">
        <f t="shared" si="140"/>
        <v>4.8099999999999996</v>
      </c>
      <c r="K2273" s="84">
        <f t="shared" si="141"/>
        <v>4285.71</v>
      </c>
      <c r="L2273" s="84">
        <f t="shared" si="142"/>
        <v>4.2566371681415927</v>
      </c>
      <c r="M2273" s="84">
        <f t="shared" si="143"/>
        <v>3792.6637168141592</v>
      </c>
      <c r="N2273" s="85" t="s">
        <v>1047</v>
      </c>
    </row>
    <row r="2274" spans="1:14">
      <c r="A2274" s="82">
        <v>43933</v>
      </c>
      <c r="C2274" t="s">
        <v>13</v>
      </c>
      <c r="D2274" t="s">
        <v>14</v>
      </c>
      <c r="E2274" t="s">
        <v>15</v>
      </c>
      <c r="F2274" t="s">
        <v>230</v>
      </c>
      <c r="G2274">
        <v>459</v>
      </c>
      <c r="H2274">
        <v>5.09</v>
      </c>
      <c r="I2274">
        <v>0.28000000000000003</v>
      </c>
      <c r="J2274">
        <f t="shared" si="140"/>
        <v>4.8099999999999996</v>
      </c>
      <c r="K2274" s="84">
        <f t="shared" si="141"/>
        <v>2207.79</v>
      </c>
      <c r="L2274" s="84">
        <f t="shared" si="142"/>
        <v>4.2566371681415927</v>
      </c>
      <c r="M2274" s="84">
        <f t="shared" si="143"/>
        <v>1953.7964601769911</v>
      </c>
      <c r="N2274" s="85" t="s">
        <v>1047</v>
      </c>
    </row>
    <row r="2275" spans="1:14">
      <c r="A2275" s="82">
        <v>43933</v>
      </c>
      <c r="C2275" t="s">
        <v>13</v>
      </c>
      <c r="D2275" t="s">
        <v>14</v>
      </c>
      <c r="E2275" t="s">
        <v>15</v>
      </c>
      <c r="F2275" t="s">
        <v>230</v>
      </c>
      <c r="G2275">
        <v>1322</v>
      </c>
      <c r="H2275">
        <v>5.09</v>
      </c>
      <c r="I2275">
        <v>0.28000000000000003</v>
      </c>
      <c r="J2275">
        <f t="shared" si="140"/>
        <v>4.8099999999999996</v>
      </c>
      <c r="K2275" s="84">
        <f t="shared" si="141"/>
        <v>6358.82</v>
      </c>
      <c r="L2275" s="84">
        <f t="shared" si="142"/>
        <v>4.2566371681415927</v>
      </c>
      <c r="M2275" s="84">
        <f t="shared" si="143"/>
        <v>5627.2743362831852</v>
      </c>
      <c r="N2275" s="85" t="s">
        <v>1047</v>
      </c>
    </row>
    <row r="2276" spans="1:14">
      <c r="A2276" s="82">
        <v>43934</v>
      </c>
      <c r="C2276" t="s">
        <v>13</v>
      </c>
      <c r="D2276" t="s">
        <v>14</v>
      </c>
      <c r="E2276" t="s">
        <v>15</v>
      </c>
      <c r="F2276" t="s">
        <v>230</v>
      </c>
      <c r="G2276">
        <v>737</v>
      </c>
      <c r="H2276">
        <v>5.09</v>
      </c>
      <c r="I2276">
        <v>0.28000000000000003</v>
      </c>
      <c r="J2276">
        <f t="shared" si="140"/>
        <v>4.8099999999999996</v>
      </c>
      <c r="K2276" s="84">
        <f t="shared" si="141"/>
        <v>3544.97</v>
      </c>
      <c r="L2276" s="84">
        <f t="shared" si="142"/>
        <v>4.2566371681415927</v>
      </c>
      <c r="M2276" s="84">
        <f t="shared" si="143"/>
        <v>3137.1415929203536</v>
      </c>
      <c r="N2276" s="85" t="s">
        <v>1047</v>
      </c>
    </row>
    <row r="2277" spans="1:14">
      <c r="A2277" s="82">
        <v>43934</v>
      </c>
      <c r="C2277" t="s">
        <v>13</v>
      </c>
      <c r="D2277" t="s">
        <v>14</v>
      </c>
      <c r="E2277" t="s">
        <v>15</v>
      </c>
      <c r="F2277" t="s">
        <v>230</v>
      </c>
      <c r="G2277">
        <v>355</v>
      </c>
      <c r="H2277">
        <v>5.09</v>
      </c>
      <c r="I2277">
        <v>0.28000000000000003</v>
      </c>
      <c r="J2277">
        <f t="shared" si="140"/>
        <v>4.8099999999999996</v>
      </c>
      <c r="K2277" s="84">
        <f t="shared" si="141"/>
        <v>1707.55</v>
      </c>
      <c r="L2277" s="84">
        <f t="shared" si="142"/>
        <v>4.2566371681415927</v>
      </c>
      <c r="M2277" s="84">
        <f t="shared" si="143"/>
        <v>1511.1061946902653</v>
      </c>
      <c r="N2277" s="85" t="s">
        <v>1047</v>
      </c>
    </row>
    <row r="2278" spans="1:14">
      <c r="A2278" s="82">
        <v>43935</v>
      </c>
      <c r="C2278" t="s">
        <v>13</v>
      </c>
      <c r="D2278" t="s">
        <v>14</v>
      </c>
      <c r="E2278" t="s">
        <v>15</v>
      </c>
      <c r="F2278" t="s">
        <v>230</v>
      </c>
      <c r="G2278">
        <v>693</v>
      </c>
      <c r="H2278">
        <v>5.09</v>
      </c>
      <c r="I2278">
        <v>0.28000000000000003</v>
      </c>
      <c r="J2278">
        <f t="shared" si="140"/>
        <v>4.8099999999999996</v>
      </c>
      <c r="K2278" s="84">
        <f t="shared" si="141"/>
        <v>3333.33</v>
      </c>
      <c r="L2278" s="84">
        <f t="shared" si="142"/>
        <v>4.2566371681415927</v>
      </c>
      <c r="M2278" s="84">
        <f t="shared" si="143"/>
        <v>2949.8495575221236</v>
      </c>
      <c r="N2278" s="85" t="s">
        <v>1047</v>
      </c>
    </row>
    <row r="2279" spans="1:14">
      <c r="A2279" s="82">
        <v>43935</v>
      </c>
      <c r="C2279" t="s">
        <v>13</v>
      </c>
      <c r="D2279" t="s">
        <v>14</v>
      </c>
      <c r="E2279" t="s">
        <v>15</v>
      </c>
      <c r="F2279" t="s">
        <v>230</v>
      </c>
      <c r="G2279">
        <v>1254</v>
      </c>
      <c r="H2279">
        <v>5.09</v>
      </c>
      <c r="I2279">
        <v>0.28000000000000003</v>
      </c>
      <c r="J2279">
        <f t="shared" si="140"/>
        <v>4.8099999999999996</v>
      </c>
      <c r="K2279" s="84">
        <f t="shared" si="141"/>
        <v>6031.74</v>
      </c>
      <c r="L2279" s="84">
        <f t="shared" si="142"/>
        <v>4.2566371681415927</v>
      </c>
      <c r="M2279" s="84">
        <f t="shared" si="143"/>
        <v>5337.8230088495575</v>
      </c>
      <c r="N2279" s="85" t="s">
        <v>1047</v>
      </c>
    </row>
    <row r="2280" spans="1:14">
      <c r="A2280" s="82">
        <v>43936</v>
      </c>
      <c r="C2280" t="s">
        <v>13</v>
      </c>
      <c r="D2280" t="s">
        <v>14</v>
      </c>
      <c r="E2280" t="s">
        <v>15</v>
      </c>
      <c r="F2280" t="s">
        <v>230</v>
      </c>
      <c r="G2280">
        <v>1176</v>
      </c>
      <c r="H2280">
        <v>5.09</v>
      </c>
      <c r="I2280">
        <v>0.28000000000000003</v>
      </c>
      <c r="J2280">
        <f t="shared" si="140"/>
        <v>4.8099999999999996</v>
      </c>
      <c r="K2280" s="84">
        <f t="shared" si="141"/>
        <v>5656.5599999999995</v>
      </c>
      <c r="L2280" s="84">
        <f t="shared" si="142"/>
        <v>4.2566371681415927</v>
      </c>
      <c r="M2280" s="84">
        <f t="shared" si="143"/>
        <v>5005.8053097345128</v>
      </c>
      <c r="N2280" s="85" t="s">
        <v>1047</v>
      </c>
    </row>
    <row r="2281" spans="1:14">
      <c r="A2281" s="82">
        <v>43936</v>
      </c>
      <c r="C2281" t="s">
        <v>13</v>
      </c>
      <c r="D2281" t="s">
        <v>14</v>
      </c>
      <c r="E2281" t="s">
        <v>15</v>
      </c>
      <c r="F2281" t="s">
        <v>230</v>
      </c>
      <c r="G2281">
        <v>547</v>
      </c>
      <c r="H2281">
        <v>5.09</v>
      </c>
      <c r="I2281">
        <v>0.28000000000000003</v>
      </c>
      <c r="J2281">
        <f t="shared" si="140"/>
        <v>4.8099999999999996</v>
      </c>
      <c r="K2281" s="84">
        <f t="shared" si="141"/>
        <v>2631.0699999999997</v>
      </c>
      <c r="L2281" s="84">
        <f t="shared" si="142"/>
        <v>4.2566371681415927</v>
      </c>
      <c r="M2281" s="84">
        <f t="shared" si="143"/>
        <v>2328.3805309734512</v>
      </c>
      <c r="N2281" s="85" t="s">
        <v>1047</v>
      </c>
    </row>
    <row r="2282" spans="1:14">
      <c r="A2282" s="82">
        <v>43936</v>
      </c>
      <c r="C2282" t="s">
        <v>13</v>
      </c>
      <c r="D2282" t="s">
        <v>14</v>
      </c>
      <c r="E2282" t="s">
        <v>15</v>
      </c>
      <c r="F2282" t="s">
        <v>230</v>
      </c>
      <c r="G2282">
        <v>100</v>
      </c>
      <c r="H2282">
        <v>5.09</v>
      </c>
      <c r="I2282">
        <v>0.28000000000000003</v>
      </c>
      <c r="J2282">
        <f t="shared" si="140"/>
        <v>4.8099999999999996</v>
      </c>
      <c r="K2282" s="84">
        <f t="shared" si="141"/>
        <v>480.99999999999994</v>
      </c>
      <c r="L2282" s="84">
        <f t="shared" si="142"/>
        <v>4.2566371681415927</v>
      </c>
      <c r="M2282" s="84">
        <f t="shared" si="143"/>
        <v>425.66371681415927</v>
      </c>
      <c r="N2282" s="85" t="s">
        <v>1047</v>
      </c>
    </row>
    <row r="2283" spans="1:14">
      <c r="A2283" s="82">
        <v>43916</v>
      </c>
      <c r="C2283" t="s">
        <v>13</v>
      </c>
      <c r="D2283" t="s">
        <v>14</v>
      </c>
      <c r="E2283" t="s">
        <v>15</v>
      </c>
      <c r="F2283" t="s">
        <v>291</v>
      </c>
      <c r="G2283">
        <v>155</v>
      </c>
      <c r="H2283">
        <v>5.09</v>
      </c>
      <c r="I2283">
        <v>0.28000000000000003</v>
      </c>
      <c r="J2283">
        <f t="shared" si="140"/>
        <v>4.8099999999999996</v>
      </c>
      <c r="K2283" s="84">
        <f t="shared" si="141"/>
        <v>745.55</v>
      </c>
      <c r="L2283" s="84">
        <f t="shared" si="142"/>
        <v>4.2566371681415927</v>
      </c>
      <c r="M2283" s="84">
        <f t="shared" si="143"/>
        <v>659.77876106194685</v>
      </c>
      <c r="N2283" s="85" t="s">
        <v>1047</v>
      </c>
    </row>
    <row r="2284" spans="1:14">
      <c r="A2284" s="82">
        <v>43917</v>
      </c>
      <c r="C2284" t="s">
        <v>13</v>
      </c>
      <c r="D2284" t="s">
        <v>14</v>
      </c>
      <c r="E2284" t="s">
        <v>15</v>
      </c>
      <c r="F2284" t="s">
        <v>291</v>
      </c>
      <c r="G2284">
        <v>379</v>
      </c>
      <c r="H2284">
        <v>5.09</v>
      </c>
      <c r="I2284">
        <v>0.28000000000000003</v>
      </c>
      <c r="J2284">
        <f t="shared" si="140"/>
        <v>4.8099999999999996</v>
      </c>
      <c r="K2284" s="84">
        <f t="shared" si="141"/>
        <v>1822.9899999999998</v>
      </c>
      <c r="L2284" s="84">
        <f t="shared" si="142"/>
        <v>4.2566371681415927</v>
      </c>
      <c r="M2284" s="84">
        <f t="shared" si="143"/>
        <v>1613.2654867256635</v>
      </c>
      <c r="N2284" s="85" t="s">
        <v>1047</v>
      </c>
    </row>
    <row r="2285" spans="1:14">
      <c r="A2285" s="82">
        <v>43920</v>
      </c>
      <c r="C2285" t="s">
        <v>13</v>
      </c>
      <c r="D2285" t="s">
        <v>14</v>
      </c>
      <c r="E2285" t="s">
        <v>15</v>
      </c>
      <c r="F2285" t="s">
        <v>291</v>
      </c>
      <c r="G2285">
        <v>185</v>
      </c>
      <c r="H2285">
        <v>5.09</v>
      </c>
      <c r="I2285">
        <v>0.28000000000000003</v>
      </c>
      <c r="J2285">
        <f t="shared" si="140"/>
        <v>4.8099999999999996</v>
      </c>
      <c r="K2285" s="84">
        <f t="shared" si="141"/>
        <v>889.84999999999991</v>
      </c>
      <c r="L2285" s="84">
        <f t="shared" si="142"/>
        <v>4.2566371681415927</v>
      </c>
      <c r="M2285" s="84">
        <f t="shared" si="143"/>
        <v>787.47787610619469</v>
      </c>
      <c r="N2285" s="85" t="s">
        <v>1047</v>
      </c>
    </row>
    <row r="2286" spans="1:14">
      <c r="A2286" s="82">
        <v>43921</v>
      </c>
      <c r="C2286" t="s">
        <v>13</v>
      </c>
      <c r="D2286" t="s">
        <v>14</v>
      </c>
      <c r="E2286" t="s">
        <v>15</v>
      </c>
      <c r="F2286" t="s">
        <v>291</v>
      </c>
      <c r="G2286">
        <v>351</v>
      </c>
      <c r="H2286">
        <v>5.09</v>
      </c>
      <c r="I2286">
        <v>0.28000000000000003</v>
      </c>
      <c r="J2286">
        <f t="shared" si="140"/>
        <v>4.8099999999999996</v>
      </c>
      <c r="K2286" s="84">
        <f t="shared" si="141"/>
        <v>1688.31</v>
      </c>
      <c r="L2286" s="84">
        <f t="shared" si="142"/>
        <v>4.2566371681415927</v>
      </c>
      <c r="M2286" s="84">
        <f t="shared" si="143"/>
        <v>1494.0796460176991</v>
      </c>
      <c r="N2286" s="85" t="s">
        <v>1047</v>
      </c>
    </row>
    <row r="2287" spans="1:14">
      <c r="A2287" s="82">
        <v>43923</v>
      </c>
      <c r="C2287" t="s">
        <v>13</v>
      </c>
      <c r="D2287" t="s">
        <v>14</v>
      </c>
      <c r="E2287" t="s">
        <v>15</v>
      </c>
      <c r="F2287" t="s">
        <v>291</v>
      </c>
      <c r="G2287">
        <v>187</v>
      </c>
      <c r="H2287">
        <v>5.09</v>
      </c>
      <c r="I2287">
        <v>0.28000000000000003</v>
      </c>
      <c r="J2287">
        <f t="shared" si="140"/>
        <v>4.8099999999999996</v>
      </c>
      <c r="K2287" s="84">
        <f t="shared" si="141"/>
        <v>899.46999999999991</v>
      </c>
      <c r="L2287" s="84">
        <f t="shared" si="142"/>
        <v>4.2566371681415927</v>
      </c>
      <c r="M2287" s="84">
        <f t="shared" si="143"/>
        <v>795.99115044247787</v>
      </c>
      <c r="N2287" s="85" t="s">
        <v>1047</v>
      </c>
    </row>
    <row r="2288" spans="1:14">
      <c r="A2288" s="82">
        <v>43924</v>
      </c>
      <c r="C2288" t="s">
        <v>13</v>
      </c>
      <c r="D2288" t="s">
        <v>14</v>
      </c>
      <c r="E2288" t="s">
        <v>15</v>
      </c>
      <c r="F2288" t="s">
        <v>291</v>
      </c>
      <c r="G2288">
        <v>300</v>
      </c>
      <c r="H2288">
        <v>5.09</v>
      </c>
      <c r="I2288">
        <v>0.28000000000000003</v>
      </c>
      <c r="J2288">
        <f t="shared" si="140"/>
        <v>4.8099999999999996</v>
      </c>
      <c r="K2288" s="84">
        <f t="shared" si="141"/>
        <v>1442.9999999999998</v>
      </c>
      <c r="L2288" s="84">
        <f t="shared" si="142"/>
        <v>4.2566371681415927</v>
      </c>
      <c r="M2288" s="84">
        <f t="shared" si="143"/>
        <v>1276.9911504424779</v>
      </c>
      <c r="N2288" s="85" t="s">
        <v>1047</v>
      </c>
    </row>
    <row r="2289" spans="1:14">
      <c r="A2289" s="82">
        <v>43924</v>
      </c>
      <c r="C2289" t="s">
        <v>13</v>
      </c>
      <c r="D2289" t="s">
        <v>14</v>
      </c>
      <c r="E2289" t="s">
        <v>15</v>
      </c>
      <c r="F2289" t="s">
        <v>291</v>
      </c>
      <c r="G2289">
        <v>213</v>
      </c>
      <c r="H2289">
        <v>5.09</v>
      </c>
      <c r="I2289">
        <v>0.28000000000000003</v>
      </c>
      <c r="J2289">
        <f t="shared" si="140"/>
        <v>4.8099999999999996</v>
      </c>
      <c r="K2289" s="84">
        <f t="shared" si="141"/>
        <v>1024.53</v>
      </c>
      <c r="L2289" s="84">
        <f t="shared" si="142"/>
        <v>4.2566371681415927</v>
      </c>
      <c r="M2289" s="84">
        <f t="shared" si="143"/>
        <v>906.66371681415922</v>
      </c>
      <c r="N2289" s="85" t="s">
        <v>1047</v>
      </c>
    </row>
    <row r="2290" spans="1:14">
      <c r="A2290" s="82">
        <v>43925</v>
      </c>
      <c r="C2290" t="s">
        <v>13</v>
      </c>
      <c r="D2290" t="s">
        <v>14</v>
      </c>
      <c r="E2290" t="s">
        <v>15</v>
      </c>
      <c r="F2290" t="s">
        <v>291</v>
      </c>
      <c r="G2290">
        <v>110</v>
      </c>
      <c r="H2290">
        <v>5.09</v>
      </c>
      <c r="I2290">
        <v>0.28000000000000003</v>
      </c>
      <c r="J2290">
        <f t="shared" si="140"/>
        <v>4.8099999999999996</v>
      </c>
      <c r="K2290" s="84">
        <f t="shared" si="141"/>
        <v>529.09999999999991</v>
      </c>
      <c r="L2290" s="84">
        <f t="shared" si="142"/>
        <v>4.2566371681415927</v>
      </c>
      <c r="M2290" s="84">
        <f t="shared" si="143"/>
        <v>468.23008849557522</v>
      </c>
      <c r="N2290" s="85" t="s">
        <v>1047</v>
      </c>
    </row>
    <row r="2291" spans="1:14">
      <c r="A2291" s="82">
        <v>43928</v>
      </c>
      <c r="C2291" t="s">
        <v>13</v>
      </c>
      <c r="D2291" t="s">
        <v>14</v>
      </c>
      <c r="E2291" t="s">
        <v>15</v>
      </c>
      <c r="F2291" t="s">
        <v>291</v>
      </c>
      <c r="G2291">
        <v>180</v>
      </c>
      <c r="H2291">
        <v>5.09</v>
      </c>
      <c r="I2291">
        <v>0.28000000000000003</v>
      </c>
      <c r="J2291">
        <f t="shared" si="140"/>
        <v>4.8099999999999996</v>
      </c>
      <c r="K2291" s="84">
        <f t="shared" si="141"/>
        <v>865.8</v>
      </c>
      <c r="L2291" s="84">
        <f t="shared" si="142"/>
        <v>4.2566371681415927</v>
      </c>
      <c r="M2291" s="84">
        <f t="shared" si="143"/>
        <v>766.19469026548666</v>
      </c>
      <c r="N2291" s="85" t="s">
        <v>1047</v>
      </c>
    </row>
    <row r="2292" spans="1:14">
      <c r="A2292" s="82">
        <v>43929</v>
      </c>
      <c r="C2292" t="s">
        <v>13</v>
      </c>
      <c r="D2292" t="s">
        <v>14</v>
      </c>
      <c r="E2292" t="s">
        <v>15</v>
      </c>
      <c r="F2292" t="s">
        <v>291</v>
      </c>
      <c r="G2292">
        <v>359</v>
      </c>
      <c r="H2292">
        <v>5.09</v>
      </c>
      <c r="I2292">
        <v>0.28000000000000003</v>
      </c>
      <c r="J2292">
        <f t="shared" si="140"/>
        <v>4.8099999999999996</v>
      </c>
      <c r="K2292" s="84">
        <f t="shared" si="141"/>
        <v>1726.79</v>
      </c>
      <c r="L2292" s="84">
        <f t="shared" si="142"/>
        <v>4.2566371681415927</v>
      </c>
      <c r="M2292" s="84">
        <f t="shared" si="143"/>
        <v>1528.1327433628317</v>
      </c>
      <c r="N2292" s="85" t="s">
        <v>1047</v>
      </c>
    </row>
    <row r="2293" spans="1:14">
      <c r="A2293" s="82">
        <v>43931</v>
      </c>
      <c r="C2293" t="s">
        <v>13</v>
      </c>
      <c r="D2293" t="s">
        <v>14</v>
      </c>
      <c r="E2293" t="s">
        <v>15</v>
      </c>
      <c r="F2293" t="s">
        <v>291</v>
      </c>
      <c r="G2293">
        <v>170</v>
      </c>
      <c r="H2293">
        <v>5.09</v>
      </c>
      <c r="I2293">
        <v>0.28000000000000003</v>
      </c>
      <c r="J2293">
        <f t="shared" si="140"/>
        <v>4.8099999999999996</v>
      </c>
      <c r="K2293" s="84">
        <f t="shared" si="141"/>
        <v>817.69999999999993</v>
      </c>
      <c r="L2293" s="84">
        <f t="shared" si="142"/>
        <v>4.2566371681415927</v>
      </c>
      <c r="M2293" s="84">
        <f t="shared" si="143"/>
        <v>723.62831858407071</v>
      </c>
      <c r="N2293" s="85" t="s">
        <v>1047</v>
      </c>
    </row>
    <row r="2294" spans="1:14">
      <c r="A2294" s="82">
        <v>43933</v>
      </c>
      <c r="C2294" t="s">
        <v>13</v>
      </c>
      <c r="D2294" t="s">
        <v>14</v>
      </c>
      <c r="E2294" t="s">
        <v>15</v>
      </c>
      <c r="F2294" t="s">
        <v>291</v>
      </c>
      <c r="G2294">
        <v>150</v>
      </c>
      <c r="H2294">
        <v>5.09</v>
      </c>
      <c r="I2294">
        <v>0.28000000000000003</v>
      </c>
      <c r="J2294">
        <f t="shared" si="140"/>
        <v>4.8099999999999996</v>
      </c>
      <c r="K2294" s="84">
        <f t="shared" si="141"/>
        <v>721.49999999999989</v>
      </c>
      <c r="L2294" s="84">
        <f t="shared" si="142"/>
        <v>4.2566371681415927</v>
      </c>
      <c r="M2294" s="84">
        <f t="shared" si="143"/>
        <v>638.49557522123894</v>
      </c>
      <c r="N2294" s="85" t="s">
        <v>1047</v>
      </c>
    </row>
    <row r="2295" spans="1:14">
      <c r="A2295" s="82">
        <v>43927</v>
      </c>
      <c r="C2295" t="s">
        <v>13</v>
      </c>
      <c r="D2295" t="s">
        <v>14</v>
      </c>
      <c r="E2295" t="s">
        <v>15</v>
      </c>
      <c r="F2295" t="s">
        <v>1022</v>
      </c>
      <c r="G2295">
        <v>474</v>
      </c>
      <c r="H2295">
        <v>5.09</v>
      </c>
      <c r="I2295">
        <v>0.28000000000000003</v>
      </c>
      <c r="J2295">
        <f t="shared" si="140"/>
        <v>4.8099999999999996</v>
      </c>
      <c r="K2295" s="84">
        <f t="shared" si="141"/>
        <v>2279.9399999999996</v>
      </c>
      <c r="L2295" s="84">
        <f t="shared" si="142"/>
        <v>4.2566371681415927</v>
      </c>
      <c r="M2295" s="84">
        <f t="shared" si="143"/>
        <v>2017.646017699115</v>
      </c>
      <c r="N2295" s="85" t="s">
        <v>1047</v>
      </c>
    </row>
    <row r="2296" spans="1:14">
      <c r="A2296" s="82">
        <v>43933</v>
      </c>
      <c r="C2296" t="s">
        <v>13</v>
      </c>
      <c r="D2296" t="s">
        <v>14</v>
      </c>
      <c r="E2296" t="s">
        <v>15</v>
      </c>
      <c r="F2296" t="s">
        <v>1022</v>
      </c>
      <c r="G2296">
        <v>349</v>
      </c>
      <c r="H2296">
        <v>5.09</v>
      </c>
      <c r="I2296">
        <v>0.28000000000000003</v>
      </c>
      <c r="J2296">
        <f t="shared" si="140"/>
        <v>4.8099999999999996</v>
      </c>
      <c r="K2296" s="84">
        <f t="shared" si="141"/>
        <v>1678.6899999999998</v>
      </c>
      <c r="L2296" s="84">
        <f t="shared" si="142"/>
        <v>4.2566371681415927</v>
      </c>
      <c r="M2296" s="84">
        <f t="shared" si="143"/>
        <v>1485.5663716814158</v>
      </c>
      <c r="N2296" s="85" t="s">
        <v>1047</v>
      </c>
    </row>
    <row r="2297" spans="1:14">
      <c r="A2297" s="82">
        <v>43936</v>
      </c>
      <c r="C2297" t="s">
        <v>13</v>
      </c>
      <c r="D2297" t="s">
        <v>14</v>
      </c>
      <c r="E2297" t="s">
        <v>15</v>
      </c>
      <c r="F2297" t="s">
        <v>1022</v>
      </c>
      <c r="G2297">
        <v>332</v>
      </c>
      <c r="H2297">
        <v>5.09</v>
      </c>
      <c r="I2297">
        <v>0.28000000000000003</v>
      </c>
      <c r="J2297">
        <f t="shared" si="140"/>
        <v>4.8099999999999996</v>
      </c>
      <c r="K2297" s="84">
        <f t="shared" si="141"/>
        <v>1596.9199999999998</v>
      </c>
      <c r="L2297" s="84">
        <f t="shared" si="142"/>
        <v>4.2566371681415927</v>
      </c>
      <c r="M2297" s="84">
        <f t="shared" si="143"/>
        <v>1413.2035398230087</v>
      </c>
      <c r="N2297" s="85" t="s">
        <v>1047</v>
      </c>
    </row>
    <row r="2298" spans="1:14">
      <c r="A2298" s="82">
        <v>43911</v>
      </c>
      <c r="C2298" t="s">
        <v>13</v>
      </c>
      <c r="D2298" t="s">
        <v>14</v>
      </c>
      <c r="E2298" t="s">
        <v>15</v>
      </c>
      <c r="F2298" t="s">
        <v>232</v>
      </c>
      <c r="G2298">
        <v>1616</v>
      </c>
      <c r="H2298">
        <v>5.09</v>
      </c>
      <c r="I2298">
        <v>0.28000000000000003</v>
      </c>
      <c r="J2298">
        <f t="shared" si="140"/>
        <v>4.8099999999999996</v>
      </c>
      <c r="K2298" s="84">
        <f t="shared" si="141"/>
        <v>7772.9599999999991</v>
      </c>
      <c r="L2298" s="84">
        <f t="shared" si="142"/>
        <v>4.2566371681415927</v>
      </c>
      <c r="M2298" s="84">
        <f t="shared" si="143"/>
        <v>6878.7256637168139</v>
      </c>
      <c r="N2298" s="85" t="s">
        <v>1047</v>
      </c>
    </row>
    <row r="2299" spans="1:14">
      <c r="A2299" s="82">
        <v>43912</v>
      </c>
      <c r="C2299" t="s">
        <v>13</v>
      </c>
      <c r="D2299" t="s">
        <v>14</v>
      </c>
      <c r="E2299" t="s">
        <v>15</v>
      </c>
      <c r="F2299" t="s">
        <v>232</v>
      </c>
      <c r="G2299">
        <v>972</v>
      </c>
      <c r="H2299">
        <v>5.09</v>
      </c>
      <c r="I2299">
        <v>0.28000000000000003</v>
      </c>
      <c r="J2299">
        <f t="shared" si="140"/>
        <v>4.8099999999999996</v>
      </c>
      <c r="K2299" s="84">
        <f t="shared" si="141"/>
        <v>4675.32</v>
      </c>
      <c r="L2299" s="84">
        <f t="shared" si="142"/>
        <v>4.2566371681415927</v>
      </c>
      <c r="M2299" s="84">
        <f t="shared" si="143"/>
        <v>4137.4513274336277</v>
      </c>
      <c r="N2299" s="85" t="s">
        <v>1047</v>
      </c>
    </row>
    <row r="2300" spans="1:14">
      <c r="A2300" s="82">
        <v>43913</v>
      </c>
      <c r="C2300" t="s">
        <v>13</v>
      </c>
      <c r="D2300" t="s">
        <v>14</v>
      </c>
      <c r="E2300" t="s">
        <v>15</v>
      </c>
      <c r="F2300" t="s">
        <v>232</v>
      </c>
      <c r="G2300">
        <v>2527</v>
      </c>
      <c r="H2300">
        <v>5.09</v>
      </c>
      <c r="I2300">
        <v>0.28000000000000003</v>
      </c>
      <c r="J2300">
        <f t="shared" si="140"/>
        <v>4.8099999999999996</v>
      </c>
      <c r="K2300" s="84">
        <f t="shared" si="141"/>
        <v>12154.869999999999</v>
      </c>
      <c r="L2300" s="84">
        <f t="shared" si="142"/>
        <v>4.2566371681415927</v>
      </c>
      <c r="M2300" s="84">
        <f t="shared" si="143"/>
        <v>10756.522123893805</v>
      </c>
      <c r="N2300" s="85" t="s">
        <v>1047</v>
      </c>
    </row>
    <row r="2301" spans="1:14">
      <c r="A2301" s="82">
        <v>43914</v>
      </c>
      <c r="C2301" t="s">
        <v>13</v>
      </c>
      <c r="D2301" t="s">
        <v>14</v>
      </c>
      <c r="E2301" t="s">
        <v>15</v>
      </c>
      <c r="F2301" t="s">
        <v>232</v>
      </c>
      <c r="G2301">
        <v>2582</v>
      </c>
      <c r="H2301">
        <v>5.09</v>
      </c>
      <c r="I2301">
        <v>0.28000000000000003</v>
      </c>
      <c r="J2301">
        <f t="shared" si="140"/>
        <v>4.8099999999999996</v>
      </c>
      <c r="K2301" s="84">
        <f t="shared" si="141"/>
        <v>12419.419999999998</v>
      </c>
      <c r="L2301" s="84">
        <f t="shared" si="142"/>
        <v>4.2566371681415927</v>
      </c>
      <c r="M2301" s="84">
        <f t="shared" si="143"/>
        <v>10990.637168141593</v>
      </c>
      <c r="N2301" s="85" t="s">
        <v>1047</v>
      </c>
    </row>
    <row r="2302" spans="1:14">
      <c r="A2302" s="82">
        <v>43915</v>
      </c>
      <c r="C2302" t="s">
        <v>13</v>
      </c>
      <c r="D2302" t="s">
        <v>14</v>
      </c>
      <c r="E2302" t="s">
        <v>15</v>
      </c>
      <c r="F2302" t="s">
        <v>232</v>
      </c>
      <c r="G2302">
        <v>3143</v>
      </c>
      <c r="H2302">
        <v>5.09</v>
      </c>
      <c r="I2302">
        <v>0.28000000000000003</v>
      </c>
      <c r="J2302">
        <f t="shared" si="140"/>
        <v>4.8099999999999996</v>
      </c>
      <c r="K2302" s="84">
        <f t="shared" si="141"/>
        <v>15117.829999999998</v>
      </c>
      <c r="L2302" s="84">
        <f t="shared" si="142"/>
        <v>4.2566371681415927</v>
      </c>
      <c r="M2302" s="84">
        <f t="shared" si="143"/>
        <v>13378.610619469026</v>
      </c>
      <c r="N2302" s="85" t="s">
        <v>1047</v>
      </c>
    </row>
    <row r="2303" spans="1:14">
      <c r="A2303" s="82">
        <v>43916</v>
      </c>
      <c r="C2303" t="s">
        <v>13</v>
      </c>
      <c r="D2303" t="s">
        <v>14</v>
      </c>
      <c r="E2303" t="s">
        <v>15</v>
      </c>
      <c r="F2303" t="s">
        <v>232</v>
      </c>
      <c r="G2303">
        <v>5178</v>
      </c>
      <c r="H2303">
        <v>5.09</v>
      </c>
      <c r="I2303">
        <v>0.28000000000000003</v>
      </c>
      <c r="J2303">
        <f t="shared" si="140"/>
        <v>4.8099999999999996</v>
      </c>
      <c r="K2303" s="84">
        <f t="shared" si="141"/>
        <v>24906.179999999997</v>
      </c>
      <c r="L2303" s="84">
        <f t="shared" si="142"/>
        <v>4.2566371681415927</v>
      </c>
      <c r="M2303" s="84">
        <f t="shared" si="143"/>
        <v>22040.867256637168</v>
      </c>
      <c r="N2303" s="85" t="s">
        <v>1047</v>
      </c>
    </row>
    <row r="2304" spans="1:14">
      <c r="A2304" s="82">
        <v>43917</v>
      </c>
      <c r="C2304" t="s">
        <v>13</v>
      </c>
      <c r="D2304" t="s">
        <v>14</v>
      </c>
      <c r="E2304" t="s">
        <v>15</v>
      </c>
      <c r="F2304" t="s">
        <v>232</v>
      </c>
      <c r="G2304">
        <v>4793</v>
      </c>
      <c r="H2304">
        <v>5.09</v>
      </c>
      <c r="I2304">
        <v>0.28000000000000003</v>
      </c>
      <c r="J2304">
        <f t="shared" si="140"/>
        <v>4.8099999999999996</v>
      </c>
      <c r="K2304" s="84">
        <f t="shared" si="141"/>
        <v>23054.329999999998</v>
      </c>
      <c r="L2304" s="84">
        <f t="shared" si="142"/>
        <v>4.2566371681415927</v>
      </c>
      <c r="M2304" s="84">
        <f t="shared" si="143"/>
        <v>20402.061946902653</v>
      </c>
      <c r="N2304" s="85" t="s">
        <v>1047</v>
      </c>
    </row>
    <row r="2305" spans="1:14">
      <c r="A2305" s="82">
        <v>43918</v>
      </c>
      <c r="C2305" t="s">
        <v>13</v>
      </c>
      <c r="D2305" t="s">
        <v>14</v>
      </c>
      <c r="E2305" t="s">
        <v>15</v>
      </c>
      <c r="F2305" t="s">
        <v>232</v>
      </c>
      <c r="G2305">
        <v>4290</v>
      </c>
      <c r="H2305">
        <v>5.09</v>
      </c>
      <c r="I2305">
        <v>0.28000000000000003</v>
      </c>
      <c r="J2305">
        <f t="shared" si="140"/>
        <v>4.8099999999999996</v>
      </c>
      <c r="K2305" s="84">
        <f t="shared" si="141"/>
        <v>20634.899999999998</v>
      </c>
      <c r="L2305" s="84">
        <f t="shared" si="142"/>
        <v>4.2566371681415927</v>
      </c>
      <c r="M2305" s="84">
        <f t="shared" si="143"/>
        <v>18260.973451327431</v>
      </c>
      <c r="N2305" s="85" t="s">
        <v>1047</v>
      </c>
    </row>
    <row r="2306" spans="1:14">
      <c r="A2306" s="82">
        <v>43919</v>
      </c>
      <c r="C2306" t="s">
        <v>13</v>
      </c>
      <c r="D2306" t="s">
        <v>14</v>
      </c>
      <c r="E2306" t="s">
        <v>15</v>
      </c>
      <c r="F2306" t="s">
        <v>232</v>
      </c>
      <c r="G2306">
        <v>4269</v>
      </c>
      <c r="H2306">
        <v>5.09</v>
      </c>
      <c r="I2306">
        <v>0.28000000000000003</v>
      </c>
      <c r="J2306">
        <f t="shared" si="140"/>
        <v>4.8099999999999996</v>
      </c>
      <c r="K2306" s="84">
        <f t="shared" si="141"/>
        <v>20533.89</v>
      </c>
      <c r="L2306" s="84">
        <f t="shared" si="142"/>
        <v>4.2566371681415927</v>
      </c>
      <c r="M2306" s="84">
        <f t="shared" si="143"/>
        <v>18171.58407079646</v>
      </c>
      <c r="N2306" s="85" t="s">
        <v>1047</v>
      </c>
    </row>
    <row r="2307" spans="1:14">
      <c r="A2307" s="82">
        <v>43920</v>
      </c>
      <c r="C2307" t="s">
        <v>13</v>
      </c>
      <c r="D2307" t="s">
        <v>14</v>
      </c>
      <c r="E2307" t="s">
        <v>15</v>
      </c>
      <c r="F2307" t="s">
        <v>232</v>
      </c>
      <c r="G2307">
        <v>6271</v>
      </c>
      <c r="H2307">
        <v>5.09</v>
      </c>
      <c r="I2307">
        <v>0.28000000000000003</v>
      </c>
      <c r="J2307">
        <f t="shared" ref="J2307:J2370" si="144">H2307-I2307</f>
        <v>4.8099999999999996</v>
      </c>
      <c r="K2307" s="84">
        <f t="shared" ref="K2307:K2370" si="145">J2307*G2307</f>
        <v>30163.51</v>
      </c>
      <c r="L2307" s="84">
        <f t="shared" ref="L2307:L2370" si="146">J2307/1.13</f>
        <v>4.2566371681415927</v>
      </c>
      <c r="M2307" s="84">
        <f t="shared" ref="M2307:M2370" si="147">L2307*G2307</f>
        <v>26693.371681415927</v>
      </c>
      <c r="N2307" s="85" t="s">
        <v>1047</v>
      </c>
    </row>
    <row r="2308" spans="1:14">
      <c r="A2308" s="82">
        <v>43921</v>
      </c>
      <c r="C2308" t="s">
        <v>13</v>
      </c>
      <c r="D2308" t="s">
        <v>14</v>
      </c>
      <c r="E2308" t="s">
        <v>15</v>
      </c>
      <c r="F2308" t="s">
        <v>232</v>
      </c>
      <c r="G2308">
        <v>3591</v>
      </c>
      <c r="H2308">
        <v>5.09</v>
      </c>
      <c r="I2308">
        <v>0.28000000000000003</v>
      </c>
      <c r="J2308">
        <f t="shared" si="144"/>
        <v>4.8099999999999996</v>
      </c>
      <c r="K2308" s="84">
        <f t="shared" si="145"/>
        <v>17272.71</v>
      </c>
      <c r="L2308" s="84">
        <f t="shared" si="146"/>
        <v>4.2566371681415927</v>
      </c>
      <c r="M2308" s="84">
        <f t="shared" si="147"/>
        <v>15285.58407079646</v>
      </c>
      <c r="N2308" s="85" t="s">
        <v>1047</v>
      </c>
    </row>
    <row r="2309" spans="1:14">
      <c r="A2309" s="82">
        <v>43922</v>
      </c>
      <c r="C2309" t="s">
        <v>13</v>
      </c>
      <c r="D2309" t="s">
        <v>14</v>
      </c>
      <c r="E2309" t="s">
        <v>15</v>
      </c>
      <c r="F2309" t="s">
        <v>232</v>
      </c>
      <c r="G2309">
        <v>2509</v>
      </c>
      <c r="H2309">
        <v>5.09</v>
      </c>
      <c r="I2309">
        <v>0.28000000000000003</v>
      </c>
      <c r="J2309">
        <f t="shared" si="144"/>
        <v>4.8099999999999996</v>
      </c>
      <c r="K2309" s="84">
        <f t="shared" si="145"/>
        <v>12068.289999999999</v>
      </c>
      <c r="L2309" s="84">
        <f t="shared" si="146"/>
        <v>4.2566371681415927</v>
      </c>
      <c r="M2309" s="84">
        <f t="shared" si="147"/>
        <v>10679.902654867255</v>
      </c>
      <c r="N2309" s="85" t="s">
        <v>1047</v>
      </c>
    </row>
    <row r="2310" spans="1:14">
      <c r="A2310" s="82">
        <v>43923</v>
      </c>
      <c r="C2310" t="s">
        <v>13</v>
      </c>
      <c r="D2310" t="s">
        <v>14</v>
      </c>
      <c r="E2310" t="s">
        <v>15</v>
      </c>
      <c r="F2310" t="s">
        <v>232</v>
      </c>
      <c r="G2310">
        <v>147</v>
      </c>
      <c r="H2310">
        <v>5.09</v>
      </c>
      <c r="I2310">
        <v>0.28000000000000003</v>
      </c>
      <c r="J2310">
        <f t="shared" si="144"/>
        <v>4.8099999999999996</v>
      </c>
      <c r="K2310" s="84">
        <f t="shared" si="145"/>
        <v>707.06999999999994</v>
      </c>
      <c r="L2310" s="84">
        <f t="shared" si="146"/>
        <v>4.2566371681415927</v>
      </c>
      <c r="M2310" s="84">
        <f t="shared" si="147"/>
        <v>625.7256637168141</v>
      </c>
      <c r="N2310" s="85" t="s">
        <v>1047</v>
      </c>
    </row>
    <row r="2311" spans="1:14">
      <c r="A2311" s="82">
        <v>43923</v>
      </c>
      <c r="C2311" t="s">
        <v>13</v>
      </c>
      <c r="D2311" t="s">
        <v>14</v>
      </c>
      <c r="E2311" t="s">
        <v>15</v>
      </c>
      <c r="F2311" t="s">
        <v>232</v>
      </c>
      <c r="G2311">
        <v>4940</v>
      </c>
      <c r="H2311">
        <v>5.09</v>
      </c>
      <c r="I2311">
        <v>0.28000000000000003</v>
      </c>
      <c r="J2311">
        <f t="shared" si="144"/>
        <v>4.8099999999999996</v>
      </c>
      <c r="K2311" s="84">
        <f t="shared" si="145"/>
        <v>23761.399999999998</v>
      </c>
      <c r="L2311" s="84">
        <f t="shared" si="146"/>
        <v>4.2566371681415927</v>
      </c>
      <c r="M2311" s="84">
        <f t="shared" si="147"/>
        <v>21027.787610619467</v>
      </c>
      <c r="N2311" s="85" t="s">
        <v>1047</v>
      </c>
    </row>
    <row r="2312" spans="1:14">
      <c r="A2312" s="82">
        <v>43924</v>
      </c>
      <c r="C2312" t="s">
        <v>13</v>
      </c>
      <c r="D2312" t="s">
        <v>14</v>
      </c>
      <c r="E2312" t="s">
        <v>15</v>
      </c>
      <c r="F2312" t="s">
        <v>232</v>
      </c>
      <c r="G2312">
        <v>3889</v>
      </c>
      <c r="H2312">
        <v>5.09</v>
      </c>
      <c r="I2312">
        <v>0.28000000000000003</v>
      </c>
      <c r="J2312">
        <f t="shared" si="144"/>
        <v>4.8099999999999996</v>
      </c>
      <c r="K2312" s="84">
        <f t="shared" si="145"/>
        <v>18706.09</v>
      </c>
      <c r="L2312" s="84">
        <f t="shared" si="146"/>
        <v>4.2566371681415927</v>
      </c>
      <c r="M2312" s="84">
        <f t="shared" si="147"/>
        <v>16554.061946902653</v>
      </c>
      <c r="N2312" s="85" t="s">
        <v>1047</v>
      </c>
    </row>
    <row r="2313" spans="1:14">
      <c r="A2313" s="82">
        <v>43924</v>
      </c>
      <c r="C2313" t="s">
        <v>13</v>
      </c>
      <c r="D2313" t="s">
        <v>14</v>
      </c>
      <c r="E2313" t="s">
        <v>15</v>
      </c>
      <c r="F2313" t="s">
        <v>232</v>
      </c>
      <c r="G2313">
        <v>2859</v>
      </c>
      <c r="H2313">
        <v>5.09</v>
      </c>
      <c r="I2313">
        <v>0.28000000000000003</v>
      </c>
      <c r="J2313">
        <f t="shared" si="144"/>
        <v>4.8099999999999996</v>
      </c>
      <c r="K2313" s="84">
        <f t="shared" si="145"/>
        <v>13751.789999999999</v>
      </c>
      <c r="L2313" s="84">
        <f t="shared" si="146"/>
        <v>4.2566371681415927</v>
      </c>
      <c r="M2313" s="84">
        <f t="shared" si="147"/>
        <v>12169.725663716814</v>
      </c>
      <c r="N2313" s="85" t="s">
        <v>1047</v>
      </c>
    </row>
    <row r="2314" spans="1:14">
      <c r="A2314" s="82">
        <v>43924</v>
      </c>
      <c r="C2314" t="s">
        <v>13</v>
      </c>
      <c r="D2314" t="s">
        <v>14</v>
      </c>
      <c r="E2314" t="s">
        <v>15</v>
      </c>
      <c r="F2314" t="s">
        <v>232</v>
      </c>
      <c r="G2314">
        <v>180</v>
      </c>
      <c r="H2314">
        <v>5.09</v>
      </c>
      <c r="I2314">
        <v>0.28000000000000003</v>
      </c>
      <c r="J2314">
        <f t="shared" si="144"/>
        <v>4.8099999999999996</v>
      </c>
      <c r="K2314" s="84">
        <f t="shared" si="145"/>
        <v>865.8</v>
      </c>
      <c r="L2314" s="84">
        <f t="shared" si="146"/>
        <v>4.2566371681415927</v>
      </c>
      <c r="M2314" s="84">
        <f t="shared" si="147"/>
        <v>766.19469026548666</v>
      </c>
      <c r="N2314" s="85" t="s">
        <v>1047</v>
      </c>
    </row>
    <row r="2315" spans="1:14">
      <c r="A2315" s="82">
        <v>43925</v>
      </c>
      <c r="C2315" t="s">
        <v>13</v>
      </c>
      <c r="D2315" t="s">
        <v>14</v>
      </c>
      <c r="E2315" t="s">
        <v>15</v>
      </c>
      <c r="F2315" t="s">
        <v>232</v>
      </c>
      <c r="G2315">
        <v>4239</v>
      </c>
      <c r="H2315">
        <v>5.09</v>
      </c>
      <c r="I2315">
        <v>0.28000000000000003</v>
      </c>
      <c r="J2315">
        <f t="shared" si="144"/>
        <v>4.8099999999999996</v>
      </c>
      <c r="K2315" s="84">
        <f t="shared" si="145"/>
        <v>20389.59</v>
      </c>
      <c r="L2315" s="84">
        <f t="shared" si="146"/>
        <v>4.2566371681415927</v>
      </c>
      <c r="M2315" s="84">
        <f t="shared" si="147"/>
        <v>18043.884955752212</v>
      </c>
      <c r="N2315" s="85" t="s">
        <v>1047</v>
      </c>
    </row>
    <row r="2316" spans="1:14">
      <c r="A2316" s="82">
        <v>43925</v>
      </c>
      <c r="C2316" t="s">
        <v>13</v>
      </c>
      <c r="D2316" t="s">
        <v>14</v>
      </c>
      <c r="E2316" t="s">
        <v>15</v>
      </c>
      <c r="F2316" t="s">
        <v>232</v>
      </c>
      <c r="G2316">
        <v>781</v>
      </c>
      <c r="H2316">
        <v>5.09</v>
      </c>
      <c r="I2316">
        <v>0.28000000000000003</v>
      </c>
      <c r="J2316">
        <f t="shared" si="144"/>
        <v>4.8099999999999996</v>
      </c>
      <c r="K2316" s="84">
        <f t="shared" si="145"/>
        <v>3756.6099999999997</v>
      </c>
      <c r="L2316" s="84">
        <f t="shared" si="146"/>
        <v>4.2566371681415927</v>
      </c>
      <c r="M2316" s="84">
        <f t="shared" si="147"/>
        <v>3324.4336283185839</v>
      </c>
      <c r="N2316" s="85" t="s">
        <v>1047</v>
      </c>
    </row>
    <row r="2317" spans="1:14">
      <c r="A2317" s="82">
        <v>43926</v>
      </c>
      <c r="C2317" t="s">
        <v>13</v>
      </c>
      <c r="D2317" t="s">
        <v>14</v>
      </c>
      <c r="E2317" t="s">
        <v>15</v>
      </c>
      <c r="F2317" t="s">
        <v>232</v>
      </c>
      <c r="G2317">
        <v>3791</v>
      </c>
      <c r="H2317">
        <v>5.09</v>
      </c>
      <c r="I2317">
        <v>0.28000000000000003</v>
      </c>
      <c r="J2317">
        <f t="shared" si="144"/>
        <v>4.8099999999999996</v>
      </c>
      <c r="K2317" s="84">
        <f t="shared" si="145"/>
        <v>18234.71</v>
      </c>
      <c r="L2317" s="84">
        <f t="shared" si="146"/>
        <v>4.2566371681415927</v>
      </c>
      <c r="M2317" s="84">
        <f t="shared" si="147"/>
        <v>16136.911504424777</v>
      </c>
      <c r="N2317" s="85" t="s">
        <v>1047</v>
      </c>
    </row>
    <row r="2318" spans="1:14">
      <c r="A2318" s="82">
        <v>43926</v>
      </c>
      <c r="C2318" t="s">
        <v>13</v>
      </c>
      <c r="D2318" t="s">
        <v>14</v>
      </c>
      <c r="E2318" t="s">
        <v>15</v>
      </c>
      <c r="F2318" t="s">
        <v>232</v>
      </c>
      <c r="G2318">
        <v>3136</v>
      </c>
      <c r="H2318">
        <v>5.09</v>
      </c>
      <c r="I2318">
        <v>0.28000000000000003</v>
      </c>
      <c r="J2318">
        <f t="shared" si="144"/>
        <v>4.8099999999999996</v>
      </c>
      <c r="K2318" s="84">
        <f t="shared" si="145"/>
        <v>15084.159999999998</v>
      </c>
      <c r="L2318" s="84">
        <f t="shared" si="146"/>
        <v>4.2566371681415927</v>
      </c>
      <c r="M2318" s="84">
        <f t="shared" si="147"/>
        <v>13348.814159292035</v>
      </c>
      <c r="N2318" s="85" t="s">
        <v>1047</v>
      </c>
    </row>
    <row r="2319" spans="1:14">
      <c r="A2319" s="82">
        <v>43927</v>
      </c>
      <c r="C2319" t="s">
        <v>13</v>
      </c>
      <c r="D2319" t="s">
        <v>14</v>
      </c>
      <c r="E2319" t="s">
        <v>15</v>
      </c>
      <c r="F2319" t="s">
        <v>232</v>
      </c>
      <c r="G2319">
        <v>4218</v>
      </c>
      <c r="H2319">
        <v>5.09</v>
      </c>
      <c r="I2319">
        <v>0.28000000000000003</v>
      </c>
      <c r="J2319">
        <f t="shared" si="144"/>
        <v>4.8099999999999996</v>
      </c>
      <c r="K2319" s="84">
        <f t="shared" si="145"/>
        <v>20288.579999999998</v>
      </c>
      <c r="L2319" s="84">
        <f t="shared" si="146"/>
        <v>4.2566371681415927</v>
      </c>
      <c r="M2319" s="84">
        <f t="shared" si="147"/>
        <v>17954.495575221237</v>
      </c>
      <c r="N2319" s="85" t="s">
        <v>1047</v>
      </c>
    </row>
    <row r="2320" spans="1:14">
      <c r="A2320" s="82">
        <v>43927</v>
      </c>
      <c r="C2320" t="s">
        <v>13</v>
      </c>
      <c r="D2320" t="s">
        <v>14</v>
      </c>
      <c r="E2320" t="s">
        <v>15</v>
      </c>
      <c r="F2320" t="s">
        <v>232</v>
      </c>
      <c r="G2320">
        <v>1522</v>
      </c>
      <c r="H2320">
        <v>5.09</v>
      </c>
      <c r="I2320">
        <v>0.28000000000000003</v>
      </c>
      <c r="J2320">
        <f t="shared" si="144"/>
        <v>4.8099999999999996</v>
      </c>
      <c r="K2320" s="84">
        <f t="shared" si="145"/>
        <v>7320.82</v>
      </c>
      <c r="L2320" s="84">
        <f t="shared" si="146"/>
        <v>4.2566371681415927</v>
      </c>
      <c r="M2320" s="84">
        <f t="shared" si="147"/>
        <v>6478.6017699115037</v>
      </c>
      <c r="N2320" s="85" t="s">
        <v>1047</v>
      </c>
    </row>
    <row r="2321" spans="1:14">
      <c r="A2321" s="82">
        <v>43927</v>
      </c>
      <c r="C2321" t="s">
        <v>13</v>
      </c>
      <c r="D2321" t="s">
        <v>14</v>
      </c>
      <c r="E2321" t="s">
        <v>15</v>
      </c>
      <c r="F2321" t="s">
        <v>232</v>
      </c>
      <c r="G2321">
        <v>125</v>
      </c>
      <c r="H2321">
        <v>5.09</v>
      </c>
      <c r="I2321">
        <v>0.28000000000000003</v>
      </c>
      <c r="J2321">
        <f t="shared" si="144"/>
        <v>4.8099999999999996</v>
      </c>
      <c r="K2321" s="84">
        <f t="shared" si="145"/>
        <v>601.25</v>
      </c>
      <c r="L2321" s="84">
        <f t="shared" si="146"/>
        <v>4.2566371681415927</v>
      </c>
      <c r="M2321" s="84">
        <f t="shared" si="147"/>
        <v>532.07964601769913</v>
      </c>
      <c r="N2321" s="85" t="s">
        <v>1047</v>
      </c>
    </row>
    <row r="2322" spans="1:14">
      <c r="A2322" s="82">
        <v>43928</v>
      </c>
      <c r="C2322" t="s">
        <v>13</v>
      </c>
      <c r="D2322" t="s">
        <v>14</v>
      </c>
      <c r="E2322" t="s">
        <v>15</v>
      </c>
      <c r="F2322" t="s">
        <v>232</v>
      </c>
      <c r="G2322">
        <v>4092</v>
      </c>
      <c r="H2322">
        <v>5.09</v>
      </c>
      <c r="I2322">
        <v>0.28000000000000003</v>
      </c>
      <c r="J2322">
        <f t="shared" si="144"/>
        <v>4.8099999999999996</v>
      </c>
      <c r="K2322" s="84">
        <f t="shared" si="145"/>
        <v>19682.519999999997</v>
      </c>
      <c r="L2322" s="84">
        <f t="shared" si="146"/>
        <v>4.2566371681415927</v>
      </c>
      <c r="M2322" s="84">
        <f t="shared" si="147"/>
        <v>17418.159292035398</v>
      </c>
      <c r="N2322" s="85" t="s">
        <v>1047</v>
      </c>
    </row>
    <row r="2323" spans="1:14">
      <c r="A2323" s="82">
        <v>43928</v>
      </c>
      <c r="C2323" t="s">
        <v>13</v>
      </c>
      <c r="D2323" t="s">
        <v>14</v>
      </c>
      <c r="E2323" t="s">
        <v>15</v>
      </c>
      <c r="F2323" t="s">
        <v>232</v>
      </c>
      <c r="G2323">
        <v>3661</v>
      </c>
      <c r="H2323">
        <v>5.09</v>
      </c>
      <c r="I2323">
        <v>0.28000000000000003</v>
      </c>
      <c r="J2323">
        <f t="shared" si="144"/>
        <v>4.8099999999999996</v>
      </c>
      <c r="K2323" s="84">
        <f t="shared" si="145"/>
        <v>17609.41</v>
      </c>
      <c r="L2323" s="84">
        <f t="shared" si="146"/>
        <v>4.2566371681415927</v>
      </c>
      <c r="M2323" s="84">
        <f t="shared" si="147"/>
        <v>15583.54867256637</v>
      </c>
      <c r="N2323" s="85" t="s">
        <v>1047</v>
      </c>
    </row>
    <row r="2324" spans="1:14">
      <c r="A2324" s="82">
        <v>43929</v>
      </c>
      <c r="C2324" t="s">
        <v>13</v>
      </c>
      <c r="D2324" t="s">
        <v>14</v>
      </c>
      <c r="E2324" t="s">
        <v>15</v>
      </c>
      <c r="F2324" t="s">
        <v>232</v>
      </c>
      <c r="G2324">
        <v>4595</v>
      </c>
      <c r="H2324">
        <v>5.09</v>
      </c>
      <c r="I2324">
        <v>0.28000000000000003</v>
      </c>
      <c r="J2324">
        <f t="shared" si="144"/>
        <v>4.8099999999999996</v>
      </c>
      <c r="K2324" s="84">
        <f t="shared" si="145"/>
        <v>22101.949999999997</v>
      </c>
      <c r="L2324" s="84">
        <f t="shared" si="146"/>
        <v>4.2566371681415927</v>
      </c>
      <c r="M2324" s="84">
        <f t="shared" si="147"/>
        <v>19559.247787610617</v>
      </c>
      <c r="N2324" s="85" t="s">
        <v>1047</v>
      </c>
    </row>
    <row r="2325" spans="1:14">
      <c r="A2325" s="82">
        <v>43929</v>
      </c>
      <c r="C2325" t="s">
        <v>13</v>
      </c>
      <c r="D2325" t="s">
        <v>14</v>
      </c>
      <c r="E2325" t="s">
        <v>15</v>
      </c>
      <c r="F2325" t="s">
        <v>232</v>
      </c>
      <c r="G2325">
        <v>1658</v>
      </c>
      <c r="H2325">
        <v>5.09</v>
      </c>
      <c r="I2325">
        <v>0.28000000000000003</v>
      </c>
      <c r="J2325">
        <f t="shared" si="144"/>
        <v>4.8099999999999996</v>
      </c>
      <c r="K2325" s="84">
        <f t="shared" si="145"/>
        <v>7974.98</v>
      </c>
      <c r="L2325" s="84">
        <f t="shared" si="146"/>
        <v>4.2566371681415927</v>
      </c>
      <c r="M2325" s="84">
        <f t="shared" si="147"/>
        <v>7057.5044247787609</v>
      </c>
      <c r="N2325" s="85" t="s">
        <v>1047</v>
      </c>
    </row>
    <row r="2326" spans="1:14">
      <c r="A2326" s="82">
        <v>43930</v>
      </c>
      <c r="C2326" t="s">
        <v>13</v>
      </c>
      <c r="D2326" t="s">
        <v>14</v>
      </c>
      <c r="E2326" t="s">
        <v>15</v>
      </c>
      <c r="F2326" t="s">
        <v>232</v>
      </c>
      <c r="G2326">
        <v>2125</v>
      </c>
      <c r="H2326">
        <v>5.09</v>
      </c>
      <c r="I2326">
        <v>0.28000000000000003</v>
      </c>
      <c r="J2326">
        <f t="shared" si="144"/>
        <v>4.8099999999999996</v>
      </c>
      <c r="K2326" s="84">
        <f t="shared" si="145"/>
        <v>10221.25</v>
      </c>
      <c r="L2326" s="84">
        <f t="shared" si="146"/>
        <v>4.2566371681415927</v>
      </c>
      <c r="M2326" s="84">
        <f t="shared" si="147"/>
        <v>9045.353982300885</v>
      </c>
      <c r="N2326" s="85" t="s">
        <v>1047</v>
      </c>
    </row>
    <row r="2327" spans="1:14">
      <c r="A2327" s="82">
        <v>43931</v>
      </c>
      <c r="C2327" t="s">
        <v>13</v>
      </c>
      <c r="D2327" t="s">
        <v>14</v>
      </c>
      <c r="E2327" t="s">
        <v>15</v>
      </c>
      <c r="F2327" t="s">
        <v>232</v>
      </c>
      <c r="G2327">
        <v>4162</v>
      </c>
      <c r="H2327">
        <v>5.09</v>
      </c>
      <c r="I2327">
        <v>0.28000000000000003</v>
      </c>
      <c r="J2327">
        <f t="shared" si="144"/>
        <v>4.8099999999999996</v>
      </c>
      <c r="K2327" s="84">
        <f t="shared" si="145"/>
        <v>20019.219999999998</v>
      </c>
      <c r="L2327" s="84">
        <f t="shared" si="146"/>
        <v>4.2566371681415927</v>
      </c>
      <c r="M2327" s="84">
        <f t="shared" si="147"/>
        <v>17716.12389380531</v>
      </c>
      <c r="N2327" s="85" t="s">
        <v>1047</v>
      </c>
    </row>
    <row r="2328" spans="1:14">
      <c r="A2328" s="82">
        <v>43931</v>
      </c>
      <c r="C2328" t="s">
        <v>13</v>
      </c>
      <c r="D2328" t="s">
        <v>14</v>
      </c>
      <c r="E2328" t="s">
        <v>15</v>
      </c>
      <c r="F2328" t="s">
        <v>232</v>
      </c>
      <c r="G2328">
        <v>3656</v>
      </c>
      <c r="H2328">
        <v>5.09</v>
      </c>
      <c r="I2328">
        <v>0.28000000000000003</v>
      </c>
      <c r="J2328">
        <f t="shared" si="144"/>
        <v>4.8099999999999996</v>
      </c>
      <c r="K2328" s="84">
        <f t="shared" si="145"/>
        <v>17585.359999999997</v>
      </c>
      <c r="L2328" s="84">
        <f t="shared" si="146"/>
        <v>4.2566371681415927</v>
      </c>
      <c r="M2328" s="84">
        <f t="shared" si="147"/>
        <v>15562.265486725662</v>
      </c>
      <c r="N2328" s="85" t="s">
        <v>1047</v>
      </c>
    </row>
    <row r="2329" spans="1:14">
      <c r="A2329" s="82">
        <v>43932</v>
      </c>
      <c r="C2329" t="s">
        <v>13</v>
      </c>
      <c r="D2329" t="s">
        <v>14</v>
      </c>
      <c r="E2329" t="s">
        <v>15</v>
      </c>
      <c r="F2329" t="s">
        <v>232</v>
      </c>
      <c r="G2329">
        <v>4614</v>
      </c>
      <c r="H2329">
        <v>5.09</v>
      </c>
      <c r="I2329">
        <v>0.28000000000000003</v>
      </c>
      <c r="J2329">
        <f t="shared" si="144"/>
        <v>4.8099999999999996</v>
      </c>
      <c r="K2329" s="84">
        <f t="shared" si="145"/>
        <v>22193.339999999997</v>
      </c>
      <c r="L2329" s="84">
        <f t="shared" si="146"/>
        <v>4.2566371681415927</v>
      </c>
      <c r="M2329" s="84">
        <f t="shared" si="147"/>
        <v>19640.12389380531</v>
      </c>
      <c r="N2329" s="85" t="s">
        <v>1047</v>
      </c>
    </row>
    <row r="2330" spans="1:14">
      <c r="A2330" s="82">
        <v>43932</v>
      </c>
      <c r="C2330" t="s">
        <v>13</v>
      </c>
      <c r="D2330" t="s">
        <v>14</v>
      </c>
      <c r="E2330" t="s">
        <v>15</v>
      </c>
      <c r="F2330" t="s">
        <v>232</v>
      </c>
      <c r="G2330">
        <v>2290</v>
      </c>
      <c r="H2330">
        <v>5.09</v>
      </c>
      <c r="I2330">
        <v>0.28000000000000003</v>
      </c>
      <c r="J2330">
        <f t="shared" si="144"/>
        <v>4.8099999999999996</v>
      </c>
      <c r="K2330" s="84">
        <f t="shared" si="145"/>
        <v>11014.9</v>
      </c>
      <c r="L2330" s="84">
        <f t="shared" si="146"/>
        <v>4.2566371681415927</v>
      </c>
      <c r="M2330" s="84">
        <f t="shared" si="147"/>
        <v>9747.6991150442464</v>
      </c>
      <c r="N2330" s="85" t="s">
        <v>1047</v>
      </c>
    </row>
    <row r="2331" spans="1:14">
      <c r="A2331" s="82">
        <v>43933</v>
      </c>
      <c r="C2331" t="s">
        <v>13</v>
      </c>
      <c r="D2331" t="s">
        <v>14</v>
      </c>
      <c r="E2331" t="s">
        <v>15</v>
      </c>
      <c r="F2331" t="s">
        <v>232</v>
      </c>
      <c r="G2331">
        <v>3565</v>
      </c>
      <c r="H2331">
        <v>5.09</v>
      </c>
      <c r="I2331">
        <v>0.28000000000000003</v>
      </c>
      <c r="J2331">
        <f t="shared" si="144"/>
        <v>4.8099999999999996</v>
      </c>
      <c r="K2331" s="84">
        <f t="shared" si="145"/>
        <v>17147.649999999998</v>
      </c>
      <c r="L2331" s="84">
        <f t="shared" si="146"/>
        <v>4.2566371681415927</v>
      </c>
      <c r="M2331" s="84">
        <f t="shared" si="147"/>
        <v>15174.911504424777</v>
      </c>
      <c r="N2331" s="85" t="s">
        <v>1047</v>
      </c>
    </row>
    <row r="2332" spans="1:14">
      <c r="A2332" s="82">
        <v>43933</v>
      </c>
      <c r="C2332" t="s">
        <v>13</v>
      </c>
      <c r="D2332" t="s">
        <v>14</v>
      </c>
      <c r="E2332" t="s">
        <v>15</v>
      </c>
      <c r="F2332" t="s">
        <v>232</v>
      </c>
      <c r="G2332">
        <v>3876</v>
      </c>
      <c r="H2332">
        <v>5.09</v>
      </c>
      <c r="I2332">
        <v>0.28000000000000003</v>
      </c>
      <c r="J2332">
        <f t="shared" si="144"/>
        <v>4.8099999999999996</v>
      </c>
      <c r="K2332" s="84">
        <f t="shared" si="145"/>
        <v>18643.559999999998</v>
      </c>
      <c r="L2332" s="84">
        <f t="shared" si="146"/>
        <v>4.2566371681415927</v>
      </c>
      <c r="M2332" s="84">
        <f t="shared" si="147"/>
        <v>16498.725663716814</v>
      </c>
      <c r="N2332" s="85" t="s">
        <v>1047</v>
      </c>
    </row>
    <row r="2333" spans="1:14">
      <c r="A2333" s="82">
        <v>43934</v>
      </c>
      <c r="C2333" t="s">
        <v>13</v>
      </c>
      <c r="D2333" t="s">
        <v>14</v>
      </c>
      <c r="E2333" t="s">
        <v>15</v>
      </c>
      <c r="F2333" t="s">
        <v>232</v>
      </c>
      <c r="G2333">
        <v>3591</v>
      </c>
      <c r="H2333">
        <v>5.09</v>
      </c>
      <c r="I2333">
        <v>0.28000000000000003</v>
      </c>
      <c r="J2333">
        <f t="shared" si="144"/>
        <v>4.8099999999999996</v>
      </c>
      <c r="K2333" s="84">
        <f t="shared" si="145"/>
        <v>17272.71</v>
      </c>
      <c r="L2333" s="84">
        <f t="shared" si="146"/>
        <v>4.2566371681415927</v>
      </c>
      <c r="M2333" s="84">
        <f t="shared" si="147"/>
        <v>15285.58407079646</v>
      </c>
      <c r="N2333" s="85" t="s">
        <v>1047</v>
      </c>
    </row>
    <row r="2334" spans="1:14">
      <c r="A2334" s="82">
        <v>43934</v>
      </c>
      <c r="C2334" t="s">
        <v>13</v>
      </c>
      <c r="D2334" t="s">
        <v>14</v>
      </c>
      <c r="E2334" t="s">
        <v>15</v>
      </c>
      <c r="F2334" t="s">
        <v>232</v>
      </c>
      <c r="G2334">
        <v>3141</v>
      </c>
      <c r="H2334">
        <v>5.09</v>
      </c>
      <c r="I2334">
        <v>0.28000000000000003</v>
      </c>
      <c r="J2334">
        <f t="shared" si="144"/>
        <v>4.8099999999999996</v>
      </c>
      <c r="K2334" s="84">
        <f t="shared" si="145"/>
        <v>15108.21</v>
      </c>
      <c r="L2334" s="84">
        <f t="shared" si="146"/>
        <v>4.2566371681415927</v>
      </c>
      <c r="M2334" s="84">
        <f t="shared" si="147"/>
        <v>13370.097345132743</v>
      </c>
      <c r="N2334" s="85" t="s">
        <v>1047</v>
      </c>
    </row>
    <row r="2335" spans="1:14">
      <c r="A2335" s="82">
        <v>43935</v>
      </c>
      <c r="C2335" t="s">
        <v>13</v>
      </c>
      <c r="D2335" t="s">
        <v>14</v>
      </c>
      <c r="E2335" t="s">
        <v>15</v>
      </c>
      <c r="F2335" t="s">
        <v>232</v>
      </c>
      <c r="G2335">
        <v>2795</v>
      </c>
      <c r="H2335">
        <v>5.09</v>
      </c>
      <c r="I2335">
        <v>0.28000000000000003</v>
      </c>
      <c r="J2335">
        <f t="shared" si="144"/>
        <v>4.8099999999999996</v>
      </c>
      <c r="K2335" s="84">
        <f t="shared" si="145"/>
        <v>13443.949999999999</v>
      </c>
      <c r="L2335" s="84">
        <f t="shared" si="146"/>
        <v>4.2566371681415927</v>
      </c>
      <c r="M2335" s="84">
        <f t="shared" si="147"/>
        <v>11897.300884955752</v>
      </c>
      <c r="N2335" s="85" t="s">
        <v>1047</v>
      </c>
    </row>
    <row r="2336" spans="1:14">
      <c r="A2336" s="82">
        <v>43935</v>
      </c>
      <c r="C2336" t="s">
        <v>13</v>
      </c>
      <c r="D2336" t="s">
        <v>14</v>
      </c>
      <c r="E2336" t="s">
        <v>15</v>
      </c>
      <c r="F2336" t="s">
        <v>232</v>
      </c>
      <c r="G2336">
        <v>3128</v>
      </c>
      <c r="H2336">
        <v>5.09</v>
      </c>
      <c r="I2336">
        <v>0.28000000000000003</v>
      </c>
      <c r="J2336">
        <f t="shared" si="144"/>
        <v>4.8099999999999996</v>
      </c>
      <c r="K2336" s="84">
        <f t="shared" si="145"/>
        <v>15045.679999999998</v>
      </c>
      <c r="L2336" s="84">
        <f t="shared" si="146"/>
        <v>4.2566371681415927</v>
      </c>
      <c r="M2336" s="84">
        <f t="shared" si="147"/>
        <v>13314.761061946901</v>
      </c>
      <c r="N2336" s="85" t="s">
        <v>1047</v>
      </c>
    </row>
    <row r="2337" spans="1:14">
      <c r="A2337" s="82">
        <v>43936</v>
      </c>
      <c r="C2337" t="s">
        <v>13</v>
      </c>
      <c r="D2337" t="s">
        <v>14</v>
      </c>
      <c r="E2337" t="s">
        <v>15</v>
      </c>
      <c r="F2337" t="s">
        <v>232</v>
      </c>
      <c r="G2337">
        <v>1791</v>
      </c>
      <c r="H2337">
        <v>5.09</v>
      </c>
      <c r="I2337">
        <v>0.28000000000000003</v>
      </c>
      <c r="J2337">
        <f t="shared" si="144"/>
        <v>4.8099999999999996</v>
      </c>
      <c r="K2337" s="84">
        <f t="shared" si="145"/>
        <v>8614.7099999999991</v>
      </c>
      <c r="L2337" s="84">
        <f t="shared" si="146"/>
        <v>4.2566371681415927</v>
      </c>
      <c r="M2337" s="84">
        <f t="shared" si="147"/>
        <v>7623.6371681415922</v>
      </c>
      <c r="N2337" s="85" t="s">
        <v>1047</v>
      </c>
    </row>
    <row r="2338" spans="1:14">
      <c r="A2338" s="82">
        <v>43936</v>
      </c>
      <c r="C2338" t="s">
        <v>13</v>
      </c>
      <c r="D2338" t="s">
        <v>14</v>
      </c>
      <c r="E2338" t="s">
        <v>15</v>
      </c>
      <c r="F2338" t="s">
        <v>232</v>
      </c>
      <c r="G2338">
        <v>4082</v>
      </c>
      <c r="H2338">
        <v>5.09</v>
      </c>
      <c r="I2338">
        <v>0.28000000000000003</v>
      </c>
      <c r="J2338">
        <f t="shared" si="144"/>
        <v>4.8099999999999996</v>
      </c>
      <c r="K2338" s="84">
        <f t="shared" si="145"/>
        <v>19634.419999999998</v>
      </c>
      <c r="L2338" s="84">
        <f t="shared" si="146"/>
        <v>4.2566371681415927</v>
      </c>
      <c r="M2338" s="84">
        <f t="shared" si="147"/>
        <v>17375.592920353982</v>
      </c>
      <c r="N2338" s="85" t="s">
        <v>1047</v>
      </c>
    </row>
    <row r="2339" spans="1:14">
      <c r="A2339" s="82">
        <v>43911</v>
      </c>
      <c r="C2339" t="s">
        <v>13</v>
      </c>
      <c r="D2339" t="s">
        <v>14</v>
      </c>
      <c r="E2339" t="s">
        <v>15</v>
      </c>
      <c r="F2339" t="s">
        <v>25</v>
      </c>
      <c r="G2339">
        <v>4020</v>
      </c>
      <c r="H2339">
        <v>5.09</v>
      </c>
      <c r="I2339">
        <v>0.28000000000000003</v>
      </c>
      <c r="J2339">
        <f t="shared" si="144"/>
        <v>4.8099999999999996</v>
      </c>
      <c r="K2339" s="84">
        <f t="shared" si="145"/>
        <v>19336.199999999997</v>
      </c>
      <c r="L2339" s="84">
        <f t="shared" si="146"/>
        <v>4.2566371681415927</v>
      </c>
      <c r="M2339" s="84">
        <f t="shared" si="147"/>
        <v>17111.681415929201</v>
      </c>
      <c r="N2339" s="85" t="s">
        <v>1047</v>
      </c>
    </row>
    <row r="2340" spans="1:14">
      <c r="A2340" s="82">
        <v>43912</v>
      </c>
      <c r="C2340" t="s">
        <v>13</v>
      </c>
      <c r="D2340" t="s">
        <v>14</v>
      </c>
      <c r="E2340" t="s">
        <v>15</v>
      </c>
      <c r="F2340" t="s">
        <v>25</v>
      </c>
      <c r="G2340">
        <v>3964</v>
      </c>
      <c r="H2340">
        <v>5.09</v>
      </c>
      <c r="I2340">
        <v>0.28000000000000003</v>
      </c>
      <c r="J2340">
        <f t="shared" si="144"/>
        <v>4.8099999999999996</v>
      </c>
      <c r="K2340" s="84">
        <f t="shared" si="145"/>
        <v>19066.84</v>
      </c>
      <c r="L2340" s="84">
        <f t="shared" si="146"/>
        <v>4.2566371681415927</v>
      </c>
      <c r="M2340" s="84">
        <f t="shared" si="147"/>
        <v>16873.309734513274</v>
      </c>
      <c r="N2340" s="85" t="s">
        <v>1047</v>
      </c>
    </row>
    <row r="2341" spans="1:14">
      <c r="A2341" s="82">
        <v>43913</v>
      </c>
      <c r="C2341" t="s">
        <v>13</v>
      </c>
      <c r="D2341" t="s">
        <v>14</v>
      </c>
      <c r="E2341" t="s">
        <v>15</v>
      </c>
      <c r="F2341" t="s">
        <v>25</v>
      </c>
      <c r="G2341">
        <v>4218</v>
      </c>
      <c r="H2341">
        <v>5.09</v>
      </c>
      <c r="I2341">
        <v>0.28000000000000003</v>
      </c>
      <c r="J2341">
        <f t="shared" si="144"/>
        <v>4.8099999999999996</v>
      </c>
      <c r="K2341" s="84">
        <f t="shared" si="145"/>
        <v>20288.579999999998</v>
      </c>
      <c r="L2341" s="84">
        <f t="shared" si="146"/>
        <v>4.2566371681415927</v>
      </c>
      <c r="M2341" s="84">
        <f t="shared" si="147"/>
        <v>17954.495575221237</v>
      </c>
      <c r="N2341" s="85" t="s">
        <v>1047</v>
      </c>
    </row>
    <row r="2342" spans="1:14">
      <c r="A2342" s="82">
        <v>43914</v>
      </c>
      <c r="C2342" t="s">
        <v>13</v>
      </c>
      <c r="D2342" t="s">
        <v>14</v>
      </c>
      <c r="E2342" t="s">
        <v>15</v>
      </c>
      <c r="F2342" t="s">
        <v>25</v>
      </c>
      <c r="G2342">
        <v>3806</v>
      </c>
      <c r="H2342">
        <v>5.09</v>
      </c>
      <c r="I2342">
        <v>0.28000000000000003</v>
      </c>
      <c r="J2342">
        <f t="shared" si="144"/>
        <v>4.8099999999999996</v>
      </c>
      <c r="K2342" s="84">
        <f t="shared" si="145"/>
        <v>18306.859999999997</v>
      </c>
      <c r="L2342" s="84">
        <f t="shared" si="146"/>
        <v>4.2566371681415927</v>
      </c>
      <c r="M2342" s="84">
        <f t="shared" si="147"/>
        <v>16200.761061946901</v>
      </c>
      <c r="N2342" s="85" t="s">
        <v>1047</v>
      </c>
    </row>
    <row r="2343" spans="1:14">
      <c r="A2343" s="82">
        <v>43915</v>
      </c>
      <c r="C2343" t="s">
        <v>13</v>
      </c>
      <c r="D2343" t="s">
        <v>14</v>
      </c>
      <c r="E2343" t="s">
        <v>15</v>
      </c>
      <c r="F2343" t="s">
        <v>25</v>
      </c>
      <c r="G2343">
        <v>98</v>
      </c>
      <c r="H2343">
        <v>5.09</v>
      </c>
      <c r="I2343">
        <v>0.28000000000000003</v>
      </c>
      <c r="J2343">
        <f t="shared" si="144"/>
        <v>4.8099999999999996</v>
      </c>
      <c r="K2343" s="84">
        <f t="shared" si="145"/>
        <v>471.37999999999994</v>
      </c>
      <c r="L2343" s="84">
        <f t="shared" si="146"/>
        <v>4.2566371681415927</v>
      </c>
      <c r="M2343" s="84">
        <f t="shared" si="147"/>
        <v>417.15044247787608</v>
      </c>
      <c r="N2343" s="85" t="s">
        <v>1047</v>
      </c>
    </row>
    <row r="2344" spans="1:14">
      <c r="A2344" s="82">
        <v>43915</v>
      </c>
      <c r="C2344" t="s">
        <v>13</v>
      </c>
      <c r="D2344" t="s">
        <v>14</v>
      </c>
      <c r="E2344" t="s">
        <v>15</v>
      </c>
      <c r="F2344" t="s">
        <v>25</v>
      </c>
      <c r="G2344">
        <v>3684</v>
      </c>
      <c r="H2344">
        <v>5.09</v>
      </c>
      <c r="I2344">
        <v>0.28000000000000003</v>
      </c>
      <c r="J2344">
        <f t="shared" si="144"/>
        <v>4.8099999999999996</v>
      </c>
      <c r="K2344" s="84">
        <f t="shared" si="145"/>
        <v>17720.039999999997</v>
      </c>
      <c r="L2344" s="84">
        <f t="shared" si="146"/>
        <v>4.2566371681415927</v>
      </c>
      <c r="M2344" s="84">
        <f t="shared" si="147"/>
        <v>15681.451327433628</v>
      </c>
      <c r="N2344" s="85" t="s">
        <v>1047</v>
      </c>
    </row>
    <row r="2345" spans="1:14">
      <c r="A2345" s="82">
        <v>43916</v>
      </c>
      <c r="C2345" t="s">
        <v>13</v>
      </c>
      <c r="D2345" t="s">
        <v>14</v>
      </c>
      <c r="E2345" t="s">
        <v>15</v>
      </c>
      <c r="F2345" t="s">
        <v>25</v>
      </c>
      <c r="G2345">
        <v>4514</v>
      </c>
      <c r="H2345">
        <v>5.09</v>
      </c>
      <c r="I2345">
        <v>0.28000000000000003</v>
      </c>
      <c r="J2345">
        <f t="shared" si="144"/>
        <v>4.8099999999999996</v>
      </c>
      <c r="K2345" s="84">
        <f t="shared" si="145"/>
        <v>21712.339999999997</v>
      </c>
      <c r="L2345" s="84">
        <f t="shared" si="146"/>
        <v>4.2566371681415927</v>
      </c>
      <c r="M2345" s="84">
        <f t="shared" si="147"/>
        <v>19214.46017699115</v>
      </c>
      <c r="N2345" s="85" t="s">
        <v>1047</v>
      </c>
    </row>
    <row r="2346" spans="1:14">
      <c r="A2346" s="82">
        <v>43917</v>
      </c>
      <c r="C2346" t="s">
        <v>13</v>
      </c>
      <c r="D2346" t="s">
        <v>14</v>
      </c>
      <c r="E2346" t="s">
        <v>15</v>
      </c>
      <c r="F2346" t="s">
        <v>25</v>
      </c>
      <c r="G2346">
        <v>4368</v>
      </c>
      <c r="H2346">
        <v>5.09</v>
      </c>
      <c r="I2346">
        <v>0.28000000000000003</v>
      </c>
      <c r="J2346">
        <f t="shared" si="144"/>
        <v>4.8099999999999996</v>
      </c>
      <c r="K2346" s="84">
        <f t="shared" si="145"/>
        <v>21010.079999999998</v>
      </c>
      <c r="L2346" s="84">
        <f t="shared" si="146"/>
        <v>4.2566371681415927</v>
      </c>
      <c r="M2346" s="84">
        <f t="shared" si="147"/>
        <v>18592.991150442478</v>
      </c>
      <c r="N2346" s="85" t="s">
        <v>1047</v>
      </c>
    </row>
    <row r="2347" spans="1:14">
      <c r="A2347" s="82">
        <v>43918</v>
      </c>
      <c r="C2347" t="s">
        <v>13</v>
      </c>
      <c r="D2347" t="s">
        <v>14</v>
      </c>
      <c r="E2347" t="s">
        <v>15</v>
      </c>
      <c r="F2347" t="s">
        <v>25</v>
      </c>
      <c r="G2347">
        <v>3896</v>
      </c>
      <c r="H2347">
        <v>5.09</v>
      </c>
      <c r="I2347">
        <v>0.28000000000000003</v>
      </c>
      <c r="J2347">
        <f t="shared" si="144"/>
        <v>4.8099999999999996</v>
      </c>
      <c r="K2347" s="84">
        <f t="shared" si="145"/>
        <v>18739.759999999998</v>
      </c>
      <c r="L2347" s="84">
        <f t="shared" si="146"/>
        <v>4.2566371681415927</v>
      </c>
      <c r="M2347" s="84">
        <f t="shared" si="147"/>
        <v>16583.858407079646</v>
      </c>
      <c r="N2347" s="85" t="s">
        <v>1047</v>
      </c>
    </row>
    <row r="2348" spans="1:14">
      <c r="A2348" s="82">
        <v>43919</v>
      </c>
      <c r="C2348" t="s">
        <v>13</v>
      </c>
      <c r="D2348" t="s">
        <v>14</v>
      </c>
      <c r="E2348" t="s">
        <v>15</v>
      </c>
      <c r="F2348" t="s">
        <v>25</v>
      </c>
      <c r="G2348">
        <v>4426</v>
      </c>
      <c r="H2348">
        <v>5.09</v>
      </c>
      <c r="I2348">
        <v>0.28000000000000003</v>
      </c>
      <c r="J2348">
        <f t="shared" si="144"/>
        <v>4.8099999999999996</v>
      </c>
      <c r="K2348" s="84">
        <f t="shared" si="145"/>
        <v>21289.059999999998</v>
      </c>
      <c r="L2348" s="84">
        <f t="shared" si="146"/>
        <v>4.2566371681415927</v>
      </c>
      <c r="M2348" s="84">
        <f t="shared" si="147"/>
        <v>18839.87610619469</v>
      </c>
      <c r="N2348" s="85" t="s">
        <v>1047</v>
      </c>
    </row>
    <row r="2349" spans="1:14">
      <c r="A2349" s="82">
        <v>43920</v>
      </c>
      <c r="C2349" t="s">
        <v>13</v>
      </c>
      <c r="D2349" t="s">
        <v>14</v>
      </c>
      <c r="E2349" t="s">
        <v>15</v>
      </c>
      <c r="F2349" t="s">
        <v>25</v>
      </c>
      <c r="G2349">
        <v>4443</v>
      </c>
      <c r="H2349">
        <v>5.09</v>
      </c>
      <c r="I2349">
        <v>0.28000000000000003</v>
      </c>
      <c r="J2349">
        <f t="shared" si="144"/>
        <v>4.8099999999999996</v>
      </c>
      <c r="K2349" s="84">
        <f t="shared" si="145"/>
        <v>21370.829999999998</v>
      </c>
      <c r="L2349" s="84">
        <f t="shared" si="146"/>
        <v>4.2566371681415927</v>
      </c>
      <c r="M2349" s="84">
        <f t="shared" si="147"/>
        <v>18912.238938053095</v>
      </c>
      <c r="N2349" s="85" t="s">
        <v>1047</v>
      </c>
    </row>
    <row r="2350" spans="1:14">
      <c r="A2350" s="82">
        <v>43921</v>
      </c>
      <c r="C2350" t="s">
        <v>13</v>
      </c>
      <c r="D2350" t="s">
        <v>14</v>
      </c>
      <c r="E2350" t="s">
        <v>15</v>
      </c>
      <c r="F2350" t="s">
        <v>25</v>
      </c>
      <c r="G2350">
        <v>3568</v>
      </c>
      <c r="H2350">
        <v>5.09</v>
      </c>
      <c r="I2350">
        <v>0.28000000000000003</v>
      </c>
      <c r="J2350">
        <f t="shared" si="144"/>
        <v>4.8099999999999996</v>
      </c>
      <c r="K2350" s="84">
        <f t="shared" si="145"/>
        <v>17162.079999999998</v>
      </c>
      <c r="L2350" s="84">
        <f t="shared" si="146"/>
        <v>4.2566371681415927</v>
      </c>
      <c r="M2350" s="84">
        <f t="shared" si="147"/>
        <v>15187.681415929203</v>
      </c>
      <c r="N2350" s="85" t="s">
        <v>1047</v>
      </c>
    </row>
    <row r="2351" spans="1:14">
      <c r="A2351" s="82">
        <v>43922</v>
      </c>
      <c r="C2351" t="s">
        <v>13</v>
      </c>
      <c r="D2351" t="s">
        <v>14</v>
      </c>
      <c r="E2351" t="s">
        <v>15</v>
      </c>
      <c r="F2351" t="s">
        <v>25</v>
      </c>
      <c r="G2351">
        <v>5368</v>
      </c>
      <c r="H2351">
        <v>5.09</v>
      </c>
      <c r="I2351">
        <v>0.28000000000000003</v>
      </c>
      <c r="J2351">
        <f t="shared" si="144"/>
        <v>4.8099999999999996</v>
      </c>
      <c r="K2351" s="84">
        <f t="shared" si="145"/>
        <v>25820.079999999998</v>
      </c>
      <c r="L2351" s="84">
        <f t="shared" si="146"/>
        <v>4.2566371681415927</v>
      </c>
      <c r="M2351" s="84">
        <f t="shared" si="147"/>
        <v>22849.628318584069</v>
      </c>
      <c r="N2351" s="85" t="s">
        <v>1047</v>
      </c>
    </row>
    <row r="2352" spans="1:14">
      <c r="A2352" s="82">
        <v>43923</v>
      </c>
      <c r="C2352" t="s">
        <v>13</v>
      </c>
      <c r="D2352" t="s">
        <v>14</v>
      </c>
      <c r="E2352" t="s">
        <v>15</v>
      </c>
      <c r="F2352" t="s">
        <v>25</v>
      </c>
      <c r="G2352">
        <v>3531</v>
      </c>
      <c r="H2352">
        <v>5.09</v>
      </c>
      <c r="I2352">
        <v>0.28000000000000003</v>
      </c>
      <c r="J2352">
        <f t="shared" si="144"/>
        <v>4.8099999999999996</v>
      </c>
      <c r="K2352" s="84">
        <f t="shared" si="145"/>
        <v>16984.109999999997</v>
      </c>
      <c r="L2352" s="84">
        <f t="shared" si="146"/>
        <v>4.2566371681415927</v>
      </c>
      <c r="M2352" s="84">
        <f t="shared" si="147"/>
        <v>15030.185840707964</v>
      </c>
      <c r="N2352" s="85" t="s">
        <v>1047</v>
      </c>
    </row>
    <row r="2353" spans="1:14">
      <c r="A2353" s="82">
        <v>43924</v>
      </c>
      <c r="C2353" t="s">
        <v>13</v>
      </c>
      <c r="D2353" t="s">
        <v>14</v>
      </c>
      <c r="E2353" t="s">
        <v>15</v>
      </c>
      <c r="F2353" t="s">
        <v>25</v>
      </c>
      <c r="G2353">
        <v>4437</v>
      </c>
      <c r="H2353">
        <v>5.09</v>
      </c>
      <c r="I2353">
        <v>0.28000000000000003</v>
      </c>
      <c r="J2353">
        <f t="shared" si="144"/>
        <v>4.8099999999999996</v>
      </c>
      <c r="K2353" s="84">
        <f t="shared" si="145"/>
        <v>21341.969999999998</v>
      </c>
      <c r="L2353" s="84">
        <f t="shared" si="146"/>
        <v>4.2566371681415927</v>
      </c>
      <c r="M2353" s="84">
        <f t="shared" si="147"/>
        <v>18886.699115044248</v>
      </c>
      <c r="N2353" s="85" t="s">
        <v>1047</v>
      </c>
    </row>
    <row r="2354" spans="1:14">
      <c r="A2354" s="82">
        <v>43925</v>
      </c>
      <c r="C2354" t="s">
        <v>13</v>
      </c>
      <c r="D2354" t="s">
        <v>14</v>
      </c>
      <c r="E2354" t="s">
        <v>15</v>
      </c>
      <c r="F2354" t="s">
        <v>25</v>
      </c>
      <c r="G2354">
        <v>4487</v>
      </c>
      <c r="H2354">
        <v>5.09</v>
      </c>
      <c r="I2354">
        <v>0.28000000000000003</v>
      </c>
      <c r="J2354">
        <f t="shared" si="144"/>
        <v>4.8099999999999996</v>
      </c>
      <c r="K2354" s="84">
        <f t="shared" si="145"/>
        <v>21582.469999999998</v>
      </c>
      <c r="L2354" s="84">
        <f t="shared" si="146"/>
        <v>4.2566371681415927</v>
      </c>
      <c r="M2354" s="84">
        <f t="shared" si="147"/>
        <v>19099.530973451325</v>
      </c>
      <c r="N2354" s="85" t="s">
        <v>1047</v>
      </c>
    </row>
    <row r="2355" spans="1:14">
      <c r="A2355" s="82">
        <v>43926</v>
      </c>
      <c r="C2355" t="s">
        <v>13</v>
      </c>
      <c r="D2355" t="s">
        <v>14</v>
      </c>
      <c r="E2355" t="s">
        <v>15</v>
      </c>
      <c r="F2355" t="s">
        <v>25</v>
      </c>
      <c r="G2355">
        <v>3764</v>
      </c>
      <c r="H2355">
        <v>5.09</v>
      </c>
      <c r="I2355">
        <v>0.28000000000000003</v>
      </c>
      <c r="J2355">
        <f t="shared" si="144"/>
        <v>4.8099999999999996</v>
      </c>
      <c r="K2355" s="84">
        <f t="shared" si="145"/>
        <v>18104.84</v>
      </c>
      <c r="L2355" s="84">
        <f t="shared" si="146"/>
        <v>4.2566371681415927</v>
      </c>
      <c r="M2355" s="84">
        <f t="shared" si="147"/>
        <v>16021.982300884954</v>
      </c>
      <c r="N2355" s="85" t="s">
        <v>1047</v>
      </c>
    </row>
    <row r="2356" spans="1:14">
      <c r="A2356" s="82">
        <v>43927</v>
      </c>
      <c r="C2356" t="s">
        <v>13</v>
      </c>
      <c r="D2356" t="s">
        <v>14</v>
      </c>
      <c r="E2356" t="s">
        <v>15</v>
      </c>
      <c r="F2356" t="s">
        <v>25</v>
      </c>
      <c r="G2356">
        <v>3860</v>
      </c>
      <c r="H2356">
        <v>5.09</v>
      </c>
      <c r="I2356">
        <v>0.28000000000000003</v>
      </c>
      <c r="J2356">
        <f t="shared" si="144"/>
        <v>4.8099999999999996</v>
      </c>
      <c r="K2356" s="84">
        <f t="shared" si="145"/>
        <v>18566.599999999999</v>
      </c>
      <c r="L2356" s="84">
        <f t="shared" si="146"/>
        <v>4.2566371681415927</v>
      </c>
      <c r="M2356" s="84">
        <f t="shared" si="147"/>
        <v>16430.619469026547</v>
      </c>
      <c r="N2356" s="85" t="s">
        <v>1047</v>
      </c>
    </row>
    <row r="2357" spans="1:14">
      <c r="A2357" s="82">
        <v>43928</v>
      </c>
      <c r="C2357" t="s">
        <v>13</v>
      </c>
      <c r="D2357" t="s">
        <v>14</v>
      </c>
      <c r="E2357" t="s">
        <v>15</v>
      </c>
      <c r="F2357" t="s">
        <v>25</v>
      </c>
      <c r="G2357">
        <v>4351</v>
      </c>
      <c r="H2357">
        <v>5.09</v>
      </c>
      <c r="I2357">
        <v>0.28000000000000003</v>
      </c>
      <c r="J2357">
        <f t="shared" si="144"/>
        <v>4.8099999999999996</v>
      </c>
      <c r="K2357" s="84">
        <f t="shared" si="145"/>
        <v>20928.309999999998</v>
      </c>
      <c r="L2357" s="84">
        <f t="shared" si="146"/>
        <v>4.2566371681415927</v>
      </c>
      <c r="M2357" s="84">
        <f t="shared" si="147"/>
        <v>18520.628318584069</v>
      </c>
      <c r="N2357" s="85" t="s">
        <v>1047</v>
      </c>
    </row>
    <row r="2358" spans="1:14">
      <c r="A2358" s="82">
        <v>43929</v>
      </c>
      <c r="C2358" t="s">
        <v>13</v>
      </c>
      <c r="D2358" t="s">
        <v>14</v>
      </c>
      <c r="E2358" t="s">
        <v>15</v>
      </c>
      <c r="F2358" t="s">
        <v>25</v>
      </c>
      <c r="G2358">
        <v>4130</v>
      </c>
      <c r="H2358">
        <v>5.09</v>
      </c>
      <c r="I2358">
        <v>0.28000000000000003</v>
      </c>
      <c r="J2358">
        <f t="shared" si="144"/>
        <v>4.8099999999999996</v>
      </c>
      <c r="K2358" s="84">
        <f t="shared" si="145"/>
        <v>19865.3</v>
      </c>
      <c r="L2358" s="84">
        <f t="shared" si="146"/>
        <v>4.2566371681415927</v>
      </c>
      <c r="M2358" s="84">
        <f t="shared" si="147"/>
        <v>17579.911504424777</v>
      </c>
      <c r="N2358" s="85" t="s">
        <v>1047</v>
      </c>
    </row>
    <row r="2359" spans="1:14">
      <c r="A2359" s="82">
        <v>43930</v>
      </c>
      <c r="C2359" t="s">
        <v>13</v>
      </c>
      <c r="D2359" t="s">
        <v>14</v>
      </c>
      <c r="E2359" t="s">
        <v>15</v>
      </c>
      <c r="F2359" t="s">
        <v>25</v>
      </c>
      <c r="G2359">
        <v>4599</v>
      </c>
      <c r="H2359">
        <v>5.09</v>
      </c>
      <c r="I2359">
        <v>0.28000000000000003</v>
      </c>
      <c r="J2359">
        <f t="shared" si="144"/>
        <v>4.8099999999999996</v>
      </c>
      <c r="K2359" s="84">
        <f t="shared" si="145"/>
        <v>22121.19</v>
      </c>
      <c r="L2359" s="84">
        <f t="shared" si="146"/>
        <v>4.2566371681415927</v>
      </c>
      <c r="M2359" s="84">
        <f t="shared" si="147"/>
        <v>19576.274336283186</v>
      </c>
      <c r="N2359" s="85" t="s">
        <v>1047</v>
      </c>
    </row>
    <row r="2360" spans="1:14">
      <c r="A2360" s="82">
        <v>43931</v>
      </c>
      <c r="C2360" t="s">
        <v>13</v>
      </c>
      <c r="D2360" t="s">
        <v>14</v>
      </c>
      <c r="E2360" t="s">
        <v>15</v>
      </c>
      <c r="F2360" t="s">
        <v>25</v>
      </c>
      <c r="G2360">
        <v>3847</v>
      </c>
      <c r="H2360">
        <v>5.09</v>
      </c>
      <c r="I2360">
        <v>0.28000000000000003</v>
      </c>
      <c r="J2360">
        <f t="shared" si="144"/>
        <v>4.8099999999999996</v>
      </c>
      <c r="K2360" s="84">
        <f t="shared" si="145"/>
        <v>18504.07</v>
      </c>
      <c r="L2360" s="84">
        <f t="shared" si="146"/>
        <v>4.2566371681415927</v>
      </c>
      <c r="M2360" s="84">
        <f t="shared" si="147"/>
        <v>16375.283185840706</v>
      </c>
      <c r="N2360" s="85" t="s">
        <v>1047</v>
      </c>
    </row>
    <row r="2361" spans="1:14">
      <c r="A2361" s="82">
        <v>43932</v>
      </c>
      <c r="C2361" t="s">
        <v>13</v>
      </c>
      <c r="D2361" t="s">
        <v>14</v>
      </c>
      <c r="E2361" t="s">
        <v>15</v>
      </c>
      <c r="F2361" t="s">
        <v>25</v>
      </c>
      <c r="G2361">
        <v>3791</v>
      </c>
      <c r="H2361">
        <v>5.09</v>
      </c>
      <c r="I2361">
        <v>0.28000000000000003</v>
      </c>
      <c r="J2361">
        <f t="shared" si="144"/>
        <v>4.8099999999999996</v>
      </c>
      <c r="K2361" s="84">
        <f t="shared" si="145"/>
        <v>18234.71</v>
      </c>
      <c r="L2361" s="84">
        <f t="shared" si="146"/>
        <v>4.2566371681415927</v>
      </c>
      <c r="M2361" s="84">
        <f t="shared" si="147"/>
        <v>16136.911504424777</v>
      </c>
      <c r="N2361" s="85" t="s">
        <v>1047</v>
      </c>
    </row>
    <row r="2362" spans="1:14">
      <c r="A2362" s="82">
        <v>43933</v>
      </c>
      <c r="C2362" t="s">
        <v>13</v>
      </c>
      <c r="D2362" t="s">
        <v>14</v>
      </c>
      <c r="E2362" t="s">
        <v>15</v>
      </c>
      <c r="F2362" t="s">
        <v>25</v>
      </c>
      <c r="G2362">
        <v>3723</v>
      </c>
      <c r="H2362">
        <v>5.09</v>
      </c>
      <c r="I2362">
        <v>0.28000000000000003</v>
      </c>
      <c r="J2362">
        <f t="shared" si="144"/>
        <v>4.8099999999999996</v>
      </c>
      <c r="K2362" s="84">
        <f t="shared" si="145"/>
        <v>17907.629999999997</v>
      </c>
      <c r="L2362" s="84">
        <f t="shared" si="146"/>
        <v>4.2566371681415927</v>
      </c>
      <c r="M2362" s="84">
        <f t="shared" si="147"/>
        <v>15847.46017699115</v>
      </c>
      <c r="N2362" s="85" t="s">
        <v>1047</v>
      </c>
    </row>
    <row r="2363" spans="1:14">
      <c r="A2363" s="82">
        <v>43934</v>
      </c>
      <c r="C2363" t="s">
        <v>13</v>
      </c>
      <c r="D2363" t="s">
        <v>14</v>
      </c>
      <c r="E2363" t="s">
        <v>15</v>
      </c>
      <c r="F2363" t="s">
        <v>25</v>
      </c>
      <c r="G2363">
        <v>3647</v>
      </c>
      <c r="H2363">
        <v>5.09</v>
      </c>
      <c r="I2363">
        <v>0.28000000000000003</v>
      </c>
      <c r="J2363">
        <f t="shared" si="144"/>
        <v>4.8099999999999996</v>
      </c>
      <c r="K2363" s="84">
        <f t="shared" si="145"/>
        <v>17542.07</v>
      </c>
      <c r="L2363" s="84">
        <f t="shared" si="146"/>
        <v>4.2566371681415927</v>
      </c>
      <c r="M2363" s="84">
        <f t="shared" si="147"/>
        <v>15523.955752212389</v>
      </c>
      <c r="N2363" s="85" t="s">
        <v>1047</v>
      </c>
    </row>
    <row r="2364" spans="1:14">
      <c r="A2364" s="82">
        <v>43935</v>
      </c>
      <c r="C2364" t="s">
        <v>13</v>
      </c>
      <c r="D2364" t="s">
        <v>14</v>
      </c>
      <c r="E2364" t="s">
        <v>15</v>
      </c>
      <c r="F2364" t="s">
        <v>25</v>
      </c>
      <c r="G2364">
        <v>3699</v>
      </c>
      <c r="H2364">
        <v>5.09</v>
      </c>
      <c r="I2364">
        <v>0.28000000000000003</v>
      </c>
      <c r="J2364">
        <f t="shared" si="144"/>
        <v>4.8099999999999996</v>
      </c>
      <c r="K2364" s="84">
        <f t="shared" si="145"/>
        <v>17792.189999999999</v>
      </c>
      <c r="L2364" s="84">
        <f t="shared" si="146"/>
        <v>4.2566371681415927</v>
      </c>
      <c r="M2364" s="84">
        <f t="shared" si="147"/>
        <v>15745.300884955752</v>
      </c>
      <c r="N2364" s="85" t="s">
        <v>1047</v>
      </c>
    </row>
    <row r="2365" spans="1:14">
      <c r="A2365" s="82">
        <v>43936</v>
      </c>
      <c r="C2365" t="s">
        <v>13</v>
      </c>
      <c r="D2365" t="s">
        <v>14</v>
      </c>
      <c r="E2365" t="s">
        <v>15</v>
      </c>
      <c r="F2365" t="s">
        <v>25</v>
      </c>
      <c r="G2365">
        <v>4183</v>
      </c>
      <c r="H2365">
        <v>5.09</v>
      </c>
      <c r="I2365">
        <v>0.28000000000000003</v>
      </c>
      <c r="J2365">
        <f t="shared" si="144"/>
        <v>4.8099999999999996</v>
      </c>
      <c r="K2365" s="84">
        <f t="shared" si="145"/>
        <v>20120.23</v>
      </c>
      <c r="L2365" s="84">
        <f t="shared" si="146"/>
        <v>4.2566371681415927</v>
      </c>
      <c r="M2365" s="84">
        <f t="shared" si="147"/>
        <v>17805.513274336281</v>
      </c>
      <c r="N2365" s="85" t="s">
        <v>1047</v>
      </c>
    </row>
    <row r="2366" spans="1:14">
      <c r="A2366" s="82">
        <v>43911</v>
      </c>
      <c r="C2366" t="s">
        <v>13</v>
      </c>
      <c r="D2366" t="s">
        <v>14</v>
      </c>
      <c r="E2366" t="s">
        <v>15</v>
      </c>
      <c r="F2366" t="s">
        <v>44</v>
      </c>
      <c r="G2366">
        <v>2569</v>
      </c>
      <c r="H2366">
        <v>5.09</v>
      </c>
      <c r="I2366">
        <v>0.28000000000000003</v>
      </c>
      <c r="J2366">
        <f t="shared" si="144"/>
        <v>4.8099999999999996</v>
      </c>
      <c r="K2366" s="84">
        <f t="shared" si="145"/>
        <v>12356.89</v>
      </c>
      <c r="L2366" s="84">
        <f t="shared" si="146"/>
        <v>4.2566371681415927</v>
      </c>
      <c r="M2366" s="84">
        <f t="shared" si="147"/>
        <v>10935.300884955752</v>
      </c>
      <c r="N2366" s="85" t="s">
        <v>1047</v>
      </c>
    </row>
    <row r="2367" spans="1:14">
      <c r="A2367" s="82">
        <v>43912</v>
      </c>
      <c r="C2367" t="s">
        <v>13</v>
      </c>
      <c r="D2367" t="s">
        <v>14</v>
      </c>
      <c r="E2367" t="s">
        <v>15</v>
      </c>
      <c r="F2367" t="s">
        <v>44</v>
      </c>
      <c r="G2367">
        <v>3985</v>
      </c>
      <c r="H2367">
        <v>5.09</v>
      </c>
      <c r="I2367">
        <v>0.28000000000000003</v>
      </c>
      <c r="J2367">
        <f t="shared" si="144"/>
        <v>4.8099999999999996</v>
      </c>
      <c r="K2367" s="84">
        <f t="shared" si="145"/>
        <v>19167.849999999999</v>
      </c>
      <c r="L2367" s="84">
        <f t="shared" si="146"/>
        <v>4.2566371681415927</v>
      </c>
      <c r="M2367" s="84">
        <f t="shared" si="147"/>
        <v>16962.699115044248</v>
      </c>
      <c r="N2367" s="85" t="s">
        <v>1047</v>
      </c>
    </row>
    <row r="2368" spans="1:14">
      <c r="A2368" s="82">
        <v>43913</v>
      </c>
      <c r="C2368" t="s">
        <v>13</v>
      </c>
      <c r="D2368" t="s">
        <v>14</v>
      </c>
      <c r="E2368" t="s">
        <v>15</v>
      </c>
      <c r="F2368" t="s">
        <v>44</v>
      </c>
      <c r="G2368">
        <v>1837</v>
      </c>
      <c r="H2368">
        <v>5.09</v>
      </c>
      <c r="I2368">
        <v>0.28000000000000003</v>
      </c>
      <c r="J2368">
        <f t="shared" si="144"/>
        <v>4.8099999999999996</v>
      </c>
      <c r="K2368" s="84">
        <f t="shared" si="145"/>
        <v>8835.9699999999993</v>
      </c>
      <c r="L2368" s="84">
        <f t="shared" si="146"/>
        <v>4.2566371681415927</v>
      </c>
      <c r="M2368" s="84">
        <f t="shared" si="147"/>
        <v>7819.4424778761058</v>
      </c>
      <c r="N2368" s="85" t="s">
        <v>1047</v>
      </c>
    </row>
    <row r="2369" spans="1:14">
      <c r="A2369" s="82">
        <v>43914</v>
      </c>
      <c r="C2369" t="s">
        <v>13</v>
      </c>
      <c r="D2369" t="s">
        <v>14</v>
      </c>
      <c r="E2369" t="s">
        <v>15</v>
      </c>
      <c r="F2369" t="s">
        <v>44</v>
      </c>
      <c r="G2369">
        <v>2435</v>
      </c>
      <c r="H2369">
        <v>5.09</v>
      </c>
      <c r="I2369">
        <v>0.28000000000000003</v>
      </c>
      <c r="J2369">
        <f t="shared" si="144"/>
        <v>4.8099999999999996</v>
      </c>
      <c r="K2369" s="84">
        <f t="shared" si="145"/>
        <v>11712.349999999999</v>
      </c>
      <c r="L2369" s="84">
        <f t="shared" si="146"/>
        <v>4.2566371681415927</v>
      </c>
      <c r="M2369" s="84">
        <f t="shared" si="147"/>
        <v>10364.911504424777</v>
      </c>
      <c r="N2369" s="85" t="s">
        <v>1047</v>
      </c>
    </row>
    <row r="2370" spans="1:14">
      <c r="A2370" s="82">
        <v>43915</v>
      </c>
      <c r="C2370" t="s">
        <v>13</v>
      </c>
      <c r="D2370" t="s">
        <v>14</v>
      </c>
      <c r="E2370" t="s">
        <v>15</v>
      </c>
      <c r="F2370" t="s">
        <v>44</v>
      </c>
      <c r="G2370">
        <v>2323</v>
      </c>
      <c r="H2370">
        <v>5.09</v>
      </c>
      <c r="I2370">
        <v>0.28000000000000003</v>
      </c>
      <c r="J2370">
        <f t="shared" si="144"/>
        <v>4.8099999999999996</v>
      </c>
      <c r="K2370" s="84">
        <f t="shared" si="145"/>
        <v>11173.63</v>
      </c>
      <c r="L2370" s="84">
        <f t="shared" si="146"/>
        <v>4.2566371681415927</v>
      </c>
      <c r="M2370" s="84">
        <f t="shared" si="147"/>
        <v>9888.1681415929197</v>
      </c>
      <c r="N2370" s="85" t="s">
        <v>1047</v>
      </c>
    </row>
    <row r="2371" spans="1:14">
      <c r="A2371" s="82">
        <v>43916</v>
      </c>
      <c r="C2371" t="s">
        <v>13</v>
      </c>
      <c r="D2371" t="s">
        <v>14</v>
      </c>
      <c r="E2371" t="s">
        <v>15</v>
      </c>
      <c r="F2371" t="s">
        <v>44</v>
      </c>
      <c r="G2371">
        <v>3067</v>
      </c>
      <c r="H2371">
        <v>5.09</v>
      </c>
      <c r="I2371">
        <v>0.28000000000000003</v>
      </c>
      <c r="J2371">
        <f t="shared" ref="J2371:J2434" si="148">H2371-I2371</f>
        <v>4.8099999999999996</v>
      </c>
      <c r="K2371" s="84">
        <f t="shared" ref="K2371:K2434" si="149">J2371*G2371</f>
        <v>14752.269999999999</v>
      </c>
      <c r="L2371" s="84">
        <f t="shared" ref="L2371:L2434" si="150">J2371/1.13</f>
        <v>4.2566371681415927</v>
      </c>
      <c r="M2371" s="84">
        <f t="shared" ref="M2371:M2434" si="151">L2371*G2371</f>
        <v>13055.106194690265</v>
      </c>
      <c r="N2371" s="85" t="s">
        <v>1047</v>
      </c>
    </row>
    <row r="2372" spans="1:14">
      <c r="A2372" s="82">
        <v>43917</v>
      </c>
      <c r="C2372" t="s">
        <v>13</v>
      </c>
      <c r="D2372" t="s">
        <v>14</v>
      </c>
      <c r="E2372" t="s">
        <v>15</v>
      </c>
      <c r="F2372" t="s">
        <v>44</v>
      </c>
      <c r="G2372">
        <v>1897</v>
      </c>
      <c r="H2372">
        <v>5.09</v>
      </c>
      <c r="I2372">
        <v>0.28000000000000003</v>
      </c>
      <c r="J2372">
        <f t="shared" si="148"/>
        <v>4.8099999999999996</v>
      </c>
      <c r="K2372" s="84">
        <f t="shared" si="149"/>
        <v>9124.57</v>
      </c>
      <c r="L2372" s="84">
        <f t="shared" si="150"/>
        <v>4.2566371681415927</v>
      </c>
      <c r="M2372" s="84">
        <f t="shared" si="151"/>
        <v>8074.8407079646013</v>
      </c>
      <c r="N2372" s="85" t="s">
        <v>1047</v>
      </c>
    </row>
    <row r="2373" spans="1:14">
      <c r="A2373" s="82">
        <v>43918</v>
      </c>
      <c r="C2373" t="s">
        <v>13</v>
      </c>
      <c r="D2373" t="s">
        <v>14</v>
      </c>
      <c r="E2373" t="s">
        <v>15</v>
      </c>
      <c r="F2373" t="s">
        <v>44</v>
      </c>
      <c r="G2373">
        <v>4377</v>
      </c>
      <c r="H2373">
        <v>5.09</v>
      </c>
      <c r="I2373">
        <v>0.28000000000000003</v>
      </c>
      <c r="J2373">
        <f t="shared" si="148"/>
        <v>4.8099999999999996</v>
      </c>
      <c r="K2373" s="84">
        <f t="shared" si="149"/>
        <v>21053.37</v>
      </c>
      <c r="L2373" s="84">
        <f t="shared" si="150"/>
        <v>4.2566371681415927</v>
      </c>
      <c r="M2373" s="84">
        <f t="shared" si="151"/>
        <v>18631.300884955752</v>
      </c>
      <c r="N2373" s="85" t="s">
        <v>1047</v>
      </c>
    </row>
    <row r="2374" spans="1:14">
      <c r="A2374" s="82">
        <v>43919</v>
      </c>
      <c r="C2374" t="s">
        <v>13</v>
      </c>
      <c r="D2374" t="s">
        <v>14</v>
      </c>
      <c r="E2374" t="s">
        <v>15</v>
      </c>
      <c r="F2374" t="s">
        <v>44</v>
      </c>
      <c r="G2374">
        <v>6222</v>
      </c>
      <c r="H2374">
        <v>5.09</v>
      </c>
      <c r="I2374">
        <v>0.28000000000000003</v>
      </c>
      <c r="J2374">
        <f t="shared" si="148"/>
        <v>4.8099999999999996</v>
      </c>
      <c r="K2374" s="84">
        <f t="shared" si="149"/>
        <v>29927.819999999996</v>
      </c>
      <c r="L2374" s="84">
        <f t="shared" si="150"/>
        <v>4.2566371681415927</v>
      </c>
      <c r="M2374" s="84">
        <f t="shared" si="151"/>
        <v>26484.796460176989</v>
      </c>
      <c r="N2374" s="85" t="s">
        <v>1047</v>
      </c>
    </row>
    <row r="2375" spans="1:14">
      <c r="A2375" s="82">
        <v>43920</v>
      </c>
      <c r="C2375" t="s">
        <v>13</v>
      </c>
      <c r="D2375" t="s">
        <v>14</v>
      </c>
      <c r="E2375" t="s">
        <v>15</v>
      </c>
      <c r="F2375" t="s">
        <v>44</v>
      </c>
      <c r="G2375">
        <v>2935</v>
      </c>
      <c r="H2375">
        <v>5.09</v>
      </c>
      <c r="I2375">
        <v>0.28000000000000003</v>
      </c>
      <c r="J2375">
        <f t="shared" si="148"/>
        <v>4.8099999999999996</v>
      </c>
      <c r="K2375" s="84">
        <f t="shared" si="149"/>
        <v>14117.349999999999</v>
      </c>
      <c r="L2375" s="84">
        <f t="shared" si="150"/>
        <v>4.2566371681415927</v>
      </c>
      <c r="M2375" s="84">
        <f t="shared" si="151"/>
        <v>12493.230088495575</v>
      </c>
      <c r="N2375" s="85" t="s">
        <v>1047</v>
      </c>
    </row>
    <row r="2376" spans="1:14">
      <c r="A2376" s="82">
        <v>43921</v>
      </c>
      <c r="C2376" t="s">
        <v>13</v>
      </c>
      <c r="D2376" t="s">
        <v>14</v>
      </c>
      <c r="E2376" t="s">
        <v>15</v>
      </c>
      <c r="F2376" t="s">
        <v>44</v>
      </c>
      <c r="G2376">
        <v>5389</v>
      </c>
      <c r="H2376">
        <v>5.09</v>
      </c>
      <c r="I2376">
        <v>0.28000000000000003</v>
      </c>
      <c r="J2376">
        <f t="shared" si="148"/>
        <v>4.8099999999999996</v>
      </c>
      <c r="K2376" s="84">
        <f t="shared" si="149"/>
        <v>25921.089999999997</v>
      </c>
      <c r="L2376" s="84">
        <f t="shared" si="150"/>
        <v>4.2566371681415927</v>
      </c>
      <c r="M2376" s="84">
        <f t="shared" si="151"/>
        <v>22939.017699115044</v>
      </c>
      <c r="N2376" s="85" t="s">
        <v>1047</v>
      </c>
    </row>
    <row r="2377" spans="1:14">
      <c r="A2377" s="82">
        <v>43922</v>
      </c>
      <c r="C2377" t="s">
        <v>13</v>
      </c>
      <c r="D2377" t="s">
        <v>14</v>
      </c>
      <c r="E2377" t="s">
        <v>15</v>
      </c>
      <c r="F2377" t="s">
        <v>44</v>
      </c>
      <c r="G2377">
        <v>4212</v>
      </c>
      <c r="H2377">
        <v>5.09</v>
      </c>
      <c r="I2377">
        <v>0.28000000000000003</v>
      </c>
      <c r="J2377">
        <f t="shared" si="148"/>
        <v>4.8099999999999996</v>
      </c>
      <c r="K2377" s="84">
        <f t="shared" si="149"/>
        <v>20259.719999999998</v>
      </c>
      <c r="L2377" s="84">
        <f t="shared" si="150"/>
        <v>4.2566371681415927</v>
      </c>
      <c r="M2377" s="84">
        <f t="shared" si="151"/>
        <v>17928.955752212387</v>
      </c>
      <c r="N2377" s="85" t="s">
        <v>1047</v>
      </c>
    </row>
    <row r="2378" spans="1:14">
      <c r="A2378" s="82">
        <v>43923</v>
      </c>
      <c r="C2378" t="s">
        <v>13</v>
      </c>
      <c r="D2378" t="s">
        <v>14</v>
      </c>
      <c r="E2378" t="s">
        <v>15</v>
      </c>
      <c r="F2378" t="s">
        <v>44</v>
      </c>
      <c r="G2378">
        <v>4009</v>
      </c>
      <c r="H2378">
        <v>5.09</v>
      </c>
      <c r="I2378">
        <v>0.28000000000000003</v>
      </c>
      <c r="J2378">
        <f t="shared" si="148"/>
        <v>4.8099999999999996</v>
      </c>
      <c r="K2378" s="84">
        <f t="shared" si="149"/>
        <v>19283.289999999997</v>
      </c>
      <c r="L2378" s="84">
        <f t="shared" si="150"/>
        <v>4.2566371681415927</v>
      </c>
      <c r="M2378" s="84">
        <f t="shared" si="151"/>
        <v>17064.858407079646</v>
      </c>
      <c r="N2378" s="85" t="s">
        <v>1047</v>
      </c>
    </row>
    <row r="2379" spans="1:14">
      <c r="A2379" s="82">
        <v>43924</v>
      </c>
      <c r="C2379" t="s">
        <v>13</v>
      </c>
      <c r="D2379" t="s">
        <v>14</v>
      </c>
      <c r="E2379" t="s">
        <v>15</v>
      </c>
      <c r="F2379" t="s">
        <v>44</v>
      </c>
      <c r="G2379">
        <v>4178</v>
      </c>
      <c r="H2379">
        <v>5.09</v>
      </c>
      <c r="I2379">
        <v>0.28000000000000003</v>
      </c>
      <c r="J2379">
        <f t="shared" si="148"/>
        <v>4.8099999999999996</v>
      </c>
      <c r="K2379" s="84">
        <f t="shared" si="149"/>
        <v>20096.179999999997</v>
      </c>
      <c r="L2379" s="84">
        <f t="shared" si="150"/>
        <v>4.2566371681415927</v>
      </c>
      <c r="M2379" s="84">
        <f t="shared" si="151"/>
        <v>17784.230088495573</v>
      </c>
      <c r="N2379" s="85" t="s">
        <v>1047</v>
      </c>
    </row>
    <row r="2380" spans="1:14">
      <c r="A2380" s="82">
        <v>43925</v>
      </c>
      <c r="C2380" t="s">
        <v>13</v>
      </c>
      <c r="D2380" t="s">
        <v>14</v>
      </c>
      <c r="E2380" t="s">
        <v>15</v>
      </c>
      <c r="F2380" t="s">
        <v>44</v>
      </c>
      <c r="G2380">
        <v>4725</v>
      </c>
      <c r="H2380">
        <v>5.09</v>
      </c>
      <c r="I2380">
        <v>0.28000000000000003</v>
      </c>
      <c r="J2380">
        <f t="shared" si="148"/>
        <v>4.8099999999999996</v>
      </c>
      <c r="K2380" s="84">
        <f t="shared" si="149"/>
        <v>22727.249999999996</v>
      </c>
      <c r="L2380" s="84">
        <f t="shared" si="150"/>
        <v>4.2566371681415927</v>
      </c>
      <c r="M2380" s="84">
        <f t="shared" si="151"/>
        <v>20112.610619469026</v>
      </c>
      <c r="N2380" s="85" t="s">
        <v>1047</v>
      </c>
    </row>
    <row r="2381" spans="1:14">
      <c r="A2381" s="82">
        <v>43926</v>
      </c>
      <c r="C2381" t="s">
        <v>13</v>
      </c>
      <c r="D2381" t="s">
        <v>14</v>
      </c>
      <c r="E2381" t="s">
        <v>15</v>
      </c>
      <c r="F2381" t="s">
        <v>44</v>
      </c>
      <c r="G2381">
        <v>4921</v>
      </c>
      <c r="H2381">
        <v>5.09</v>
      </c>
      <c r="I2381">
        <v>0.28000000000000003</v>
      </c>
      <c r="J2381">
        <f t="shared" si="148"/>
        <v>4.8099999999999996</v>
      </c>
      <c r="K2381" s="84">
        <f t="shared" si="149"/>
        <v>23670.01</v>
      </c>
      <c r="L2381" s="84">
        <f t="shared" si="150"/>
        <v>4.2566371681415927</v>
      </c>
      <c r="M2381" s="84">
        <f t="shared" si="151"/>
        <v>20946.911504424777</v>
      </c>
      <c r="N2381" s="85" t="s">
        <v>1047</v>
      </c>
    </row>
    <row r="2382" spans="1:14">
      <c r="A2382" s="82">
        <v>43927</v>
      </c>
      <c r="C2382" t="s">
        <v>13</v>
      </c>
      <c r="D2382" t="s">
        <v>14</v>
      </c>
      <c r="E2382" t="s">
        <v>15</v>
      </c>
      <c r="F2382" t="s">
        <v>44</v>
      </c>
      <c r="G2382">
        <v>5696</v>
      </c>
      <c r="H2382">
        <v>5.09</v>
      </c>
      <c r="I2382">
        <v>0.28000000000000003</v>
      </c>
      <c r="J2382">
        <f t="shared" si="148"/>
        <v>4.8099999999999996</v>
      </c>
      <c r="K2382" s="84">
        <f t="shared" si="149"/>
        <v>27397.759999999998</v>
      </c>
      <c r="L2382" s="84">
        <f t="shared" si="150"/>
        <v>4.2566371681415927</v>
      </c>
      <c r="M2382" s="84">
        <f t="shared" si="151"/>
        <v>24245.805309734511</v>
      </c>
      <c r="N2382" s="85" t="s">
        <v>1047</v>
      </c>
    </row>
    <row r="2383" spans="1:14">
      <c r="A2383" s="82">
        <v>43928</v>
      </c>
      <c r="C2383" t="s">
        <v>13</v>
      </c>
      <c r="D2383" t="s">
        <v>14</v>
      </c>
      <c r="E2383" t="s">
        <v>15</v>
      </c>
      <c r="F2383" t="s">
        <v>44</v>
      </c>
      <c r="G2383">
        <v>4655</v>
      </c>
      <c r="H2383">
        <v>5.09</v>
      </c>
      <c r="I2383">
        <v>0.28000000000000003</v>
      </c>
      <c r="J2383">
        <f t="shared" si="148"/>
        <v>4.8099999999999996</v>
      </c>
      <c r="K2383" s="84">
        <f t="shared" si="149"/>
        <v>22390.55</v>
      </c>
      <c r="L2383" s="84">
        <f t="shared" si="150"/>
        <v>4.2566371681415927</v>
      </c>
      <c r="M2383" s="84">
        <f t="shared" si="151"/>
        <v>19814.646017699113</v>
      </c>
      <c r="N2383" s="85" t="s">
        <v>1047</v>
      </c>
    </row>
    <row r="2384" spans="1:14">
      <c r="A2384" s="82">
        <v>43929</v>
      </c>
      <c r="C2384" t="s">
        <v>13</v>
      </c>
      <c r="D2384" t="s">
        <v>14</v>
      </c>
      <c r="E2384" t="s">
        <v>15</v>
      </c>
      <c r="F2384" t="s">
        <v>44</v>
      </c>
      <c r="G2384">
        <v>5077</v>
      </c>
      <c r="H2384">
        <v>5.09</v>
      </c>
      <c r="I2384">
        <v>0.28000000000000003</v>
      </c>
      <c r="J2384">
        <f t="shared" si="148"/>
        <v>4.8099999999999996</v>
      </c>
      <c r="K2384" s="84">
        <f t="shared" si="149"/>
        <v>24420.37</v>
      </c>
      <c r="L2384" s="84">
        <f t="shared" si="150"/>
        <v>4.2566371681415927</v>
      </c>
      <c r="M2384" s="84">
        <f t="shared" si="151"/>
        <v>21610.946902654865</v>
      </c>
      <c r="N2384" s="85" t="s">
        <v>1047</v>
      </c>
    </row>
    <row r="2385" spans="1:14">
      <c r="A2385" s="82">
        <v>43931</v>
      </c>
      <c r="C2385" t="s">
        <v>13</v>
      </c>
      <c r="D2385" t="s">
        <v>14</v>
      </c>
      <c r="E2385" t="s">
        <v>15</v>
      </c>
      <c r="F2385" t="s">
        <v>44</v>
      </c>
      <c r="G2385">
        <v>5494.4</v>
      </c>
      <c r="H2385">
        <v>5.09</v>
      </c>
      <c r="I2385">
        <v>0.28000000000000003</v>
      </c>
      <c r="J2385">
        <f t="shared" si="148"/>
        <v>4.8099999999999996</v>
      </c>
      <c r="K2385" s="84">
        <f t="shared" si="149"/>
        <v>26428.063999999995</v>
      </c>
      <c r="L2385" s="84">
        <f t="shared" si="150"/>
        <v>4.2566371681415927</v>
      </c>
      <c r="M2385" s="84">
        <f t="shared" si="151"/>
        <v>23387.667256637164</v>
      </c>
      <c r="N2385" s="85" t="s">
        <v>1047</v>
      </c>
    </row>
    <row r="2386" spans="1:14">
      <c r="A2386" s="82">
        <v>43932</v>
      </c>
      <c r="C2386" t="s">
        <v>13</v>
      </c>
      <c r="D2386" t="s">
        <v>14</v>
      </c>
      <c r="E2386" t="s">
        <v>15</v>
      </c>
      <c r="F2386" t="s">
        <v>44</v>
      </c>
      <c r="G2386">
        <v>4351</v>
      </c>
      <c r="H2386">
        <v>5.09</v>
      </c>
      <c r="I2386">
        <v>0.28000000000000003</v>
      </c>
      <c r="J2386">
        <f t="shared" si="148"/>
        <v>4.8099999999999996</v>
      </c>
      <c r="K2386" s="84">
        <f t="shared" si="149"/>
        <v>20928.309999999998</v>
      </c>
      <c r="L2386" s="84">
        <f t="shared" si="150"/>
        <v>4.2566371681415927</v>
      </c>
      <c r="M2386" s="84">
        <f t="shared" si="151"/>
        <v>18520.628318584069</v>
      </c>
      <c r="N2386" s="85" t="s">
        <v>1047</v>
      </c>
    </row>
    <row r="2387" spans="1:14">
      <c r="A2387" s="82">
        <v>43933</v>
      </c>
      <c r="C2387" t="s">
        <v>13</v>
      </c>
      <c r="D2387" t="s">
        <v>14</v>
      </c>
      <c r="E2387" t="s">
        <v>15</v>
      </c>
      <c r="F2387" t="s">
        <v>44</v>
      </c>
      <c r="G2387">
        <v>4874</v>
      </c>
      <c r="H2387">
        <v>5.09</v>
      </c>
      <c r="I2387">
        <v>0.28000000000000003</v>
      </c>
      <c r="J2387">
        <f t="shared" si="148"/>
        <v>4.8099999999999996</v>
      </c>
      <c r="K2387" s="84">
        <f t="shared" si="149"/>
        <v>23443.94</v>
      </c>
      <c r="L2387" s="84">
        <f t="shared" si="150"/>
        <v>4.2566371681415927</v>
      </c>
      <c r="M2387" s="84">
        <f t="shared" si="151"/>
        <v>20746.849557522124</v>
      </c>
      <c r="N2387" s="85" t="s">
        <v>1047</v>
      </c>
    </row>
    <row r="2388" spans="1:14">
      <c r="A2388" s="82">
        <v>43933</v>
      </c>
      <c r="C2388" t="s">
        <v>13</v>
      </c>
      <c r="D2388" t="s">
        <v>14</v>
      </c>
      <c r="E2388" t="s">
        <v>15</v>
      </c>
      <c r="F2388" t="s">
        <v>44</v>
      </c>
      <c r="G2388">
        <v>633</v>
      </c>
      <c r="H2388">
        <v>5.09</v>
      </c>
      <c r="I2388">
        <v>0.28000000000000003</v>
      </c>
      <c r="J2388">
        <f t="shared" si="148"/>
        <v>4.8099999999999996</v>
      </c>
      <c r="K2388" s="84">
        <f t="shared" si="149"/>
        <v>3044.7299999999996</v>
      </c>
      <c r="L2388" s="84">
        <f t="shared" si="150"/>
        <v>4.2566371681415927</v>
      </c>
      <c r="M2388" s="84">
        <f t="shared" si="151"/>
        <v>2694.4513274336282</v>
      </c>
      <c r="N2388" s="85" t="s">
        <v>1047</v>
      </c>
    </row>
    <row r="2389" spans="1:14">
      <c r="A2389" s="82">
        <v>43934</v>
      </c>
      <c r="C2389" t="s">
        <v>13</v>
      </c>
      <c r="D2389" t="s">
        <v>14</v>
      </c>
      <c r="E2389" t="s">
        <v>15</v>
      </c>
      <c r="F2389" t="s">
        <v>44</v>
      </c>
      <c r="G2389">
        <v>4048</v>
      </c>
      <c r="H2389">
        <v>5.09</v>
      </c>
      <c r="I2389">
        <v>0.28000000000000003</v>
      </c>
      <c r="J2389">
        <f t="shared" si="148"/>
        <v>4.8099999999999996</v>
      </c>
      <c r="K2389" s="84">
        <f t="shared" si="149"/>
        <v>19470.879999999997</v>
      </c>
      <c r="L2389" s="84">
        <f t="shared" si="150"/>
        <v>4.2566371681415927</v>
      </c>
      <c r="M2389" s="84">
        <f t="shared" si="151"/>
        <v>17230.867256637168</v>
      </c>
      <c r="N2389" s="85" t="s">
        <v>1047</v>
      </c>
    </row>
    <row r="2390" spans="1:14">
      <c r="A2390" s="82">
        <v>43935</v>
      </c>
      <c r="C2390" t="s">
        <v>13</v>
      </c>
      <c r="D2390" t="s">
        <v>14</v>
      </c>
      <c r="E2390" t="s">
        <v>15</v>
      </c>
      <c r="F2390" t="s">
        <v>44</v>
      </c>
      <c r="G2390">
        <v>3484.5</v>
      </c>
      <c r="H2390">
        <v>5.09</v>
      </c>
      <c r="I2390">
        <v>0.28000000000000003</v>
      </c>
      <c r="J2390">
        <f t="shared" si="148"/>
        <v>4.8099999999999996</v>
      </c>
      <c r="K2390" s="84">
        <f t="shared" si="149"/>
        <v>16760.445</v>
      </c>
      <c r="L2390" s="84">
        <f t="shared" si="150"/>
        <v>4.2566371681415927</v>
      </c>
      <c r="M2390" s="84">
        <f t="shared" si="151"/>
        <v>14832.25221238938</v>
      </c>
      <c r="N2390" s="85" t="s">
        <v>1047</v>
      </c>
    </row>
    <row r="2391" spans="1:14">
      <c r="A2391" s="82">
        <v>43936</v>
      </c>
      <c r="C2391" t="s">
        <v>13</v>
      </c>
      <c r="D2391" t="s">
        <v>14</v>
      </c>
      <c r="E2391" t="s">
        <v>15</v>
      </c>
      <c r="F2391" t="s">
        <v>44</v>
      </c>
      <c r="G2391">
        <v>4596</v>
      </c>
      <c r="H2391">
        <v>5.09</v>
      </c>
      <c r="I2391">
        <v>0.28000000000000003</v>
      </c>
      <c r="J2391">
        <f t="shared" si="148"/>
        <v>4.8099999999999996</v>
      </c>
      <c r="K2391" s="84">
        <f t="shared" si="149"/>
        <v>22106.76</v>
      </c>
      <c r="L2391" s="84">
        <f t="shared" si="150"/>
        <v>4.2566371681415927</v>
      </c>
      <c r="M2391" s="84">
        <f t="shared" si="151"/>
        <v>19563.504424778759</v>
      </c>
      <c r="N2391" s="85" t="s">
        <v>1047</v>
      </c>
    </row>
    <row r="2392" spans="1:14">
      <c r="A2392" s="82">
        <v>43911</v>
      </c>
      <c r="C2392" t="s">
        <v>13</v>
      </c>
      <c r="D2392" t="s">
        <v>14</v>
      </c>
      <c r="E2392" t="s">
        <v>15</v>
      </c>
      <c r="F2392" t="s">
        <v>498</v>
      </c>
      <c r="G2392">
        <v>211</v>
      </c>
      <c r="H2392">
        <v>5.09</v>
      </c>
      <c r="I2392">
        <v>0.28000000000000003</v>
      </c>
      <c r="J2392">
        <f t="shared" si="148"/>
        <v>4.8099999999999996</v>
      </c>
      <c r="K2392" s="84">
        <f t="shared" si="149"/>
        <v>1014.91</v>
      </c>
      <c r="L2392" s="84">
        <f t="shared" si="150"/>
        <v>4.2566371681415927</v>
      </c>
      <c r="M2392" s="84">
        <f t="shared" si="151"/>
        <v>898.15044247787603</v>
      </c>
      <c r="N2392" s="85" t="s">
        <v>1047</v>
      </c>
    </row>
    <row r="2393" spans="1:14">
      <c r="A2393" s="82">
        <v>43911</v>
      </c>
      <c r="C2393" t="s">
        <v>13</v>
      </c>
      <c r="D2393" t="s">
        <v>14</v>
      </c>
      <c r="E2393" t="s">
        <v>15</v>
      </c>
      <c r="F2393" t="s">
        <v>498</v>
      </c>
      <c r="G2393">
        <v>161</v>
      </c>
      <c r="H2393">
        <v>5.09</v>
      </c>
      <c r="I2393">
        <v>0.28000000000000003</v>
      </c>
      <c r="J2393">
        <f t="shared" si="148"/>
        <v>4.8099999999999996</v>
      </c>
      <c r="K2393" s="84">
        <f t="shared" si="149"/>
        <v>774.41</v>
      </c>
      <c r="L2393" s="84">
        <f t="shared" si="150"/>
        <v>4.2566371681415927</v>
      </c>
      <c r="M2393" s="84">
        <f t="shared" si="151"/>
        <v>685.31858407079642</v>
      </c>
      <c r="N2393" s="85" t="s">
        <v>1047</v>
      </c>
    </row>
    <row r="2394" spans="1:14">
      <c r="A2394" s="82">
        <v>43911</v>
      </c>
      <c r="C2394" t="s">
        <v>13</v>
      </c>
      <c r="D2394" t="s">
        <v>14</v>
      </c>
      <c r="E2394" t="s">
        <v>15</v>
      </c>
      <c r="F2394" t="s">
        <v>498</v>
      </c>
      <c r="G2394">
        <v>1084</v>
      </c>
      <c r="H2394">
        <v>5.09</v>
      </c>
      <c r="I2394">
        <v>0.28000000000000003</v>
      </c>
      <c r="J2394">
        <f t="shared" si="148"/>
        <v>4.8099999999999996</v>
      </c>
      <c r="K2394" s="84">
        <f t="shared" si="149"/>
        <v>5214.04</v>
      </c>
      <c r="L2394" s="84">
        <f t="shared" si="150"/>
        <v>4.2566371681415927</v>
      </c>
      <c r="M2394" s="84">
        <f t="shared" si="151"/>
        <v>4614.1946902654863</v>
      </c>
      <c r="N2394" s="85" t="s">
        <v>1047</v>
      </c>
    </row>
    <row r="2395" spans="1:14">
      <c r="A2395" s="82">
        <v>43911</v>
      </c>
      <c r="C2395" t="s">
        <v>13</v>
      </c>
      <c r="D2395" t="s">
        <v>14</v>
      </c>
      <c r="E2395" t="s">
        <v>15</v>
      </c>
      <c r="F2395" t="s">
        <v>498</v>
      </c>
      <c r="G2395">
        <v>249</v>
      </c>
      <c r="H2395">
        <v>5.09</v>
      </c>
      <c r="I2395">
        <v>0.28000000000000003</v>
      </c>
      <c r="J2395">
        <f t="shared" si="148"/>
        <v>4.8099999999999996</v>
      </c>
      <c r="K2395" s="84">
        <f t="shared" si="149"/>
        <v>1197.6899999999998</v>
      </c>
      <c r="L2395" s="84">
        <f t="shared" si="150"/>
        <v>4.2566371681415927</v>
      </c>
      <c r="M2395" s="84">
        <f t="shared" si="151"/>
        <v>1059.9026548672566</v>
      </c>
      <c r="N2395" s="85" t="s">
        <v>1047</v>
      </c>
    </row>
    <row r="2396" spans="1:14">
      <c r="A2396" s="82">
        <v>43912</v>
      </c>
      <c r="C2396" t="s">
        <v>13</v>
      </c>
      <c r="D2396" t="s">
        <v>14</v>
      </c>
      <c r="E2396" t="s">
        <v>15</v>
      </c>
      <c r="F2396" t="s">
        <v>498</v>
      </c>
      <c r="G2396">
        <v>541</v>
      </c>
      <c r="H2396">
        <v>5.09</v>
      </c>
      <c r="I2396">
        <v>0.28000000000000003</v>
      </c>
      <c r="J2396">
        <f t="shared" si="148"/>
        <v>4.8099999999999996</v>
      </c>
      <c r="K2396" s="84">
        <f t="shared" si="149"/>
        <v>2602.2099999999996</v>
      </c>
      <c r="L2396" s="84">
        <f t="shared" si="150"/>
        <v>4.2566371681415927</v>
      </c>
      <c r="M2396" s="84">
        <f t="shared" si="151"/>
        <v>2302.8407079646017</v>
      </c>
      <c r="N2396" s="85" t="s">
        <v>1047</v>
      </c>
    </row>
    <row r="2397" spans="1:14">
      <c r="A2397" s="82">
        <v>43912</v>
      </c>
      <c r="C2397" t="s">
        <v>13</v>
      </c>
      <c r="D2397" t="s">
        <v>14</v>
      </c>
      <c r="E2397" t="s">
        <v>15</v>
      </c>
      <c r="F2397" t="s">
        <v>498</v>
      </c>
      <c r="G2397">
        <v>2118</v>
      </c>
      <c r="H2397">
        <v>5.09</v>
      </c>
      <c r="I2397">
        <v>0.28000000000000003</v>
      </c>
      <c r="J2397">
        <f t="shared" si="148"/>
        <v>4.8099999999999996</v>
      </c>
      <c r="K2397" s="84">
        <f t="shared" si="149"/>
        <v>10187.58</v>
      </c>
      <c r="L2397" s="84">
        <f t="shared" si="150"/>
        <v>4.2566371681415927</v>
      </c>
      <c r="M2397" s="84">
        <f t="shared" si="151"/>
        <v>9015.5575221238923</v>
      </c>
      <c r="N2397" s="85" t="s">
        <v>1047</v>
      </c>
    </row>
    <row r="2398" spans="1:14">
      <c r="A2398" s="82">
        <v>43913</v>
      </c>
      <c r="C2398" t="s">
        <v>13</v>
      </c>
      <c r="D2398" t="s">
        <v>14</v>
      </c>
      <c r="E2398" t="s">
        <v>15</v>
      </c>
      <c r="F2398" t="s">
        <v>498</v>
      </c>
      <c r="G2398">
        <v>1487</v>
      </c>
      <c r="H2398">
        <v>5.09</v>
      </c>
      <c r="I2398">
        <v>0.28000000000000003</v>
      </c>
      <c r="J2398">
        <f t="shared" si="148"/>
        <v>4.8099999999999996</v>
      </c>
      <c r="K2398" s="84">
        <f t="shared" si="149"/>
        <v>7152.4699999999993</v>
      </c>
      <c r="L2398" s="84">
        <f t="shared" si="150"/>
        <v>4.2566371681415927</v>
      </c>
      <c r="M2398" s="84">
        <f t="shared" si="151"/>
        <v>6329.6194690265484</v>
      </c>
      <c r="N2398" s="85" t="s">
        <v>1047</v>
      </c>
    </row>
    <row r="2399" spans="1:14">
      <c r="A2399" s="82">
        <v>43914</v>
      </c>
      <c r="C2399" t="s">
        <v>13</v>
      </c>
      <c r="D2399" t="s">
        <v>14</v>
      </c>
      <c r="E2399" t="s">
        <v>15</v>
      </c>
      <c r="F2399" t="s">
        <v>498</v>
      </c>
      <c r="G2399">
        <v>1680</v>
      </c>
      <c r="H2399">
        <v>5.09</v>
      </c>
      <c r="I2399">
        <v>0.28000000000000003</v>
      </c>
      <c r="J2399">
        <f t="shared" si="148"/>
        <v>4.8099999999999996</v>
      </c>
      <c r="K2399" s="84">
        <f t="shared" si="149"/>
        <v>8080.7999999999993</v>
      </c>
      <c r="L2399" s="84">
        <f t="shared" si="150"/>
        <v>4.2566371681415927</v>
      </c>
      <c r="M2399" s="84">
        <f t="shared" si="151"/>
        <v>7151.1504424778759</v>
      </c>
      <c r="N2399" s="85" t="s">
        <v>1047</v>
      </c>
    </row>
    <row r="2400" spans="1:14">
      <c r="A2400" s="82">
        <v>43914</v>
      </c>
      <c r="C2400" t="s">
        <v>13</v>
      </c>
      <c r="D2400" t="s">
        <v>14</v>
      </c>
      <c r="E2400" t="s">
        <v>15</v>
      </c>
      <c r="F2400" t="s">
        <v>498</v>
      </c>
      <c r="G2400">
        <v>240</v>
      </c>
      <c r="H2400">
        <v>5.09</v>
      </c>
      <c r="I2400">
        <v>0.28000000000000003</v>
      </c>
      <c r="J2400">
        <f t="shared" si="148"/>
        <v>4.8099999999999996</v>
      </c>
      <c r="K2400" s="84">
        <f t="shared" si="149"/>
        <v>1154.3999999999999</v>
      </c>
      <c r="L2400" s="84">
        <f t="shared" si="150"/>
        <v>4.2566371681415927</v>
      </c>
      <c r="M2400" s="84">
        <f t="shared" si="151"/>
        <v>1021.5929203539822</v>
      </c>
      <c r="N2400" s="85" t="s">
        <v>1047</v>
      </c>
    </row>
    <row r="2401" spans="1:14">
      <c r="A2401" s="82">
        <v>43914</v>
      </c>
      <c r="C2401" t="s">
        <v>13</v>
      </c>
      <c r="D2401" t="s">
        <v>14</v>
      </c>
      <c r="E2401" t="s">
        <v>15</v>
      </c>
      <c r="F2401" t="s">
        <v>498</v>
      </c>
      <c r="G2401">
        <v>668</v>
      </c>
      <c r="H2401">
        <v>5.09</v>
      </c>
      <c r="I2401">
        <v>0.28000000000000003</v>
      </c>
      <c r="J2401">
        <f t="shared" si="148"/>
        <v>4.8099999999999996</v>
      </c>
      <c r="K2401" s="84">
        <f t="shared" si="149"/>
        <v>3213.08</v>
      </c>
      <c r="L2401" s="84">
        <f t="shared" si="150"/>
        <v>4.2566371681415927</v>
      </c>
      <c r="M2401" s="84">
        <f t="shared" si="151"/>
        <v>2843.4336283185839</v>
      </c>
      <c r="N2401" s="85" t="s">
        <v>1047</v>
      </c>
    </row>
    <row r="2402" spans="1:14">
      <c r="A2402" s="82">
        <v>43915</v>
      </c>
      <c r="C2402" t="s">
        <v>13</v>
      </c>
      <c r="D2402" t="s">
        <v>14</v>
      </c>
      <c r="E2402" t="s">
        <v>15</v>
      </c>
      <c r="F2402" t="s">
        <v>498</v>
      </c>
      <c r="G2402">
        <v>349</v>
      </c>
      <c r="H2402">
        <v>5.09</v>
      </c>
      <c r="I2402">
        <v>0.28000000000000003</v>
      </c>
      <c r="J2402">
        <f t="shared" si="148"/>
        <v>4.8099999999999996</v>
      </c>
      <c r="K2402" s="84">
        <f t="shared" si="149"/>
        <v>1678.6899999999998</v>
      </c>
      <c r="L2402" s="84">
        <f t="shared" si="150"/>
        <v>4.2566371681415927</v>
      </c>
      <c r="M2402" s="84">
        <f t="shared" si="151"/>
        <v>1485.5663716814158</v>
      </c>
      <c r="N2402" s="85" t="s">
        <v>1047</v>
      </c>
    </row>
    <row r="2403" spans="1:14">
      <c r="A2403" s="82">
        <v>43915</v>
      </c>
      <c r="C2403" t="s">
        <v>13</v>
      </c>
      <c r="D2403" t="s">
        <v>14</v>
      </c>
      <c r="E2403" t="s">
        <v>15</v>
      </c>
      <c r="F2403" t="s">
        <v>498</v>
      </c>
      <c r="G2403">
        <v>644</v>
      </c>
      <c r="H2403">
        <v>5.09</v>
      </c>
      <c r="I2403">
        <v>0.28000000000000003</v>
      </c>
      <c r="J2403">
        <f t="shared" si="148"/>
        <v>4.8099999999999996</v>
      </c>
      <c r="K2403" s="84">
        <f t="shared" si="149"/>
        <v>3097.64</v>
      </c>
      <c r="L2403" s="84">
        <f t="shared" si="150"/>
        <v>4.2566371681415927</v>
      </c>
      <c r="M2403" s="84">
        <f t="shared" si="151"/>
        <v>2741.2743362831857</v>
      </c>
      <c r="N2403" s="85" t="s">
        <v>1047</v>
      </c>
    </row>
    <row r="2404" spans="1:14">
      <c r="A2404" s="82">
        <v>43917</v>
      </c>
      <c r="C2404" t="s">
        <v>13</v>
      </c>
      <c r="D2404" t="s">
        <v>14</v>
      </c>
      <c r="E2404" t="s">
        <v>15</v>
      </c>
      <c r="F2404" t="s">
        <v>498</v>
      </c>
      <c r="G2404">
        <v>2334</v>
      </c>
      <c r="H2404">
        <v>5.09</v>
      </c>
      <c r="I2404">
        <v>0.28000000000000003</v>
      </c>
      <c r="J2404">
        <f t="shared" si="148"/>
        <v>4.8099999999999996</v>
      </c>
      <c r="K2404" s="84">
        <f t="shared" si="149"/>
        <v>11226.539999999999</v>
      </c>
      <c r="L2404" s="84">
        <f t="shared" si="150"/>
        <v>4.2566371681415927</v>
      </c>
      <c r="M2404" s="84">
        <f t="shared" si="151"/>
        <v>9934.9911504424781</v>
      </c>
      <c r="N2404" s="85" t="s">
        <v>1047</v>
      </c>
    </row>
    <row r="2405" spans="1:14">
      <c r="A2405" s="82">
        <v>43918</v>
      </c>
      <c r="C2405" t="s">
        <v>13</v>
      </c>
      <c r="D2405" t="s">
        <v>14</v>
      </c>
      <c r="E2405" t="s">
        <v>15</v>
      </c>
      <c r="F2405" t="s">
        <v>498</v>
      </c>
      <c r="G2405">
        <v>1507</v>
      </c>
      <c r="H2405">
        <v>5.09</v>
      </c>
      <c r="I2405">
        <v>0.28000000000000003</v>
      </c>
      <c r="J2405">
        <f t="shared" si="148"/>
        <v>4.8099999999999996</v>
      </c>
      <c r="K2405" s="84">
        <f t="shared" si="149"/>
        <v>7248.6699999999992</v>
      </c>
      <c r="L2405" s="84">
        <f t="shared" si="150"/>
        <v>4.2566371681415927</v>
      </c>
      <c r="M2405" s="84">
        <f t="shared" si="151"/>
        <v>6414.7522123893805</v>
      </c>
      <c r="N2405" s="85" t="s">
        <v>1047</v>
      </c>
    </row>
    <row r="2406" spans="1:14">
      <c r="A2406" s="82">
        <v>43918</v>
      </c>
      <c r="C2406" t="s">
        <v>13</v>
      </c>
      <c r="D2406" t="s">
        <v>14</v>
      </c>
      <c r="E2406" t="s">
        <v>15</v>
      </c>
      <c r="F2406" t="s">
        <v>498</v>
      </c>
      <c r="G2406">
        <v>274</v>
      </c>
      <c r="H2406">
        <v>5.09</v>
      </c>
      <c r="I2406">
        <v>0.28000000000000003</v>
      </c>
      <c r="J2406">
        <f t="shared" si="148"/>
        <v>4.8099999999999996</v>
      </c>
      <c r="K2406" s="84">
        <f t="shared" si="149"/>
        <v>1317.9399999999998</v>
      </c>
      <c r="L2406" s="84">
        <f t="shared" si="150"/>
        <v>4.2566371681415927</v>
      </c>
      <c r="M2406" s="84">
        <f t="shared" si="151"/>
        <v>1166.3185840707963</v>
      </c>
      <c r="N2406" s="85" t="s">
        <v>1047</v>
      </c>
    </row>
    <row r="2407" spans="1:14">
      <c r="A2407" s="82">
        <v>43919</v>
      </c>
      <c r="C2407" t="s">
        <v>13</v>
      </c>
      <c r="D2407" t="s">
        <v>14</v>
      </c>
      <c r="E2407" t="s">
        <v>15</v>
      </c>
      <c r="F2407" t="s">
        <v>498</v>
      </c>
      <c r="G2407">
        <v>1495</v>
      </c>
      <c r="H2407">
        <v>5.09</v>
      </c>
      <c r="I2407">
        <v>0.28000000000000003</v>
      </c>
      <c r="J2407">
        <f t="shared" si="148"/>
        <v>4.8099999999999996</v>
      </c>
      <c r="K2407" s="84">
        <f t="shared" si="149"/>
        <v>7190.95</v>
      </c>
      <c r="L2407" s="84">
        <f t="shared" si="150"/>
        <v>4.2566371681415927</v>
      </c>
      <c r="M2407" s="84">
        <f t="shared" si="151"/>
        <v>6363.6725663716807</v>
      </c>
      <c r="N2407" s="85" t="s">
        <v>1047</v>
      </c>
    </row>
    <row r="2408" spans="1:14">
      <c r="A2408" s="82">
        <v>43919</v>
      </c>
      <c r="C2408" t="s">
        <v>13</v>
      </c>
      <c r="D2408" t="s">
        <v>14</v>
      </c>
      <c r="E2408" t="s">
        <v>15</v>
      </c>
      <c r="F2408" t="s">
        <v>498</v>
      </c>
      <c r="G2408">
        <v>472</v>
      </c>
      <c r="H2408">
        <v>5.09</v>
      </c>
      <c r="I2408">
        <v>0.28000000000000003</v>
      </c>
      <c r="J2408">
        <f t="shared" si="148"/>
        <v>4.8099999999999996</v>
      </c>
      <c r="K2408" s="84">
        <f t="shared" si="149"/>
        <v>2270.3199999999997</v>
      </c>
      <c r="L2408" s="84">
        <f t="shared" si="150"/>
        <v>4.2566371681415927</v>
      </c>
      <c r="M2408" s="84">
        <f t="shared" si="151"/>
        <v>2009.1327433628317</v>
      </c>
      <c r="N2408" s="85" t="s">
        <v>1047</v>
      </c>
    </row>
    <row r="2409" spans="1:14">
      <c r="A2409" s="82">
        <v>43919</v>
      </c>
      <c r="C2409" t="s">
        <v>13</v>
      </c>
      <c r="D2409" t="s">
        <v>14</v>
      </c>
      <c r="E2409" t="s">
        <v>15</v>
      </c>
      <c r="F2409" t="s">
        <v>498</v>
      </c>
      <c r="G2409">
        <v>2374</v>
      </c>
      <c r="H2409">
        <v>5.09</v>
      </c>
      <c r="I2409">
        <v>0.28000000000000003</v>
      </c>
      <c r="J2409">
        <f t="shared" si="148"/>
        <v>4.8099999999999996</v>
      </c>
      <c r="K2409" s="84">
        <f t="shared" si="149"/>
        <v>11418.939999999999</v>
      </c>
      <c r="L2409" s="84">
        <f t="shared" si="150"/>
        <v>4.2566371681415927</v>
      </c>
      <c r="M2409" s="84">
        <f t="shared" si="151"/>
        <v>10105.256637168141</v>
      </c>
      <c r="N2409" s="85" t="s">
        <v>1047</v>
      </c>
    </row>
    <row r="2410" spans="1:14">
      <c r="A2410" s="82">
        <v>43920</v>
      </c>
      <c r="C2410" t="s">
        <v>13</v>
      </c>
      <c r="D2410" t="s">
        <v>14</v>
      </c>
      <c r="E2410" t="s">
        <v>15</v>
      </c>
      <c r="F2410" t="s">
        <v>498</v>
      </c>
      <c r="G2410">
        <v>449</v>
      </c>
      <c r="H2410">
        <v>5.09</v>
      </c>
      <c r="I2410">
        <v>0.28000000000000003</v>
      </c>
      <c r="J2410">
        <f t="shared" si="148"/>
        <v>4.8099999999999996</v>
      </c>
      <c r="K2410" s="84">
        <f t="shared" si="149"/>
        <v>2159.6899999999996</v>
      </c>
      <c r="L2410" s="84">
        <f t="shared" si="150"/>
        <v>4.2566371681415927</v>
      </c>
      <c r="M2410" s="84">
        <f t="shared" si="151"/>
        <v>1911.230088495575</v>
      </c>
      <c r="N2410" s="85" t="s">
        <v>1047</v>
      </c>
    </row>
    <row r="2411" spans="1:14">
      <c r="A2411" s="82">
        <v>43920</v>
      </c>
      <c r="C2411" t="s">
        <v>13</v>
      </c>
      <c r="D2411" t="s">
        <v>14</v>
      </c>
      <c r="E2411" t="s">
        <v>15</v>
      </c>
      <c r="F2411" t="s">
        <v>498</v>
      </c>
      <c r="G2411">
        <v>637</v>
      </c>
      <c r="H2411">
        <v>5.09</v>
      </c>
      <c r="I2411">
        <v>0.28000000000000003</v>
      </c>
      <c r="J2411">
        <f t="shared" si="148"/>
        <v>4.8099999999999996</v>
      </c>
      <c r="K2411" s="84">
        <f t="shared" si="149"/>
        <v>3063.97</v>
      </c>
      <c r="L2411" s="84">
        <f t="shared" si="150"/>
        <v>4.2566371681415927</v>
      </c>
      <c r="M2411" s="84">
        <f t="shared" si="151"/>
        <v>2711.4778761061943</v>
      </c>
      <c r="N2411" s="85" t="s">
        <v>1047</v>
      </c>
    </row>
    <row r="2412" spans="1:14">
      <c r="A2412" s="82">
        <v>43921</v>
      </c>
      <c r="C2412" t="s">
        <v>13</v>
      </c>
      <c r="D2412" t="s">
        <v>14</v>
      </c>
      <c r="E2412" t="s">
        <v>15</v>
      </c>
      <c r="F2412" t="s">
        <v>498</v>
      </c>
      <c r="G2412">
        <v>2124</v>
      </c>
      <c r="H2412">
        <v>5.09</v>
      </c>
      <c r="I2412">
        <v>0.28000000000000003</v>
      </c>
      <c r="J2412">
        <f t="shared" si="148"/>
        <v>4.8099999999999996</v>
      </c>
      <c r="K2412" s="84">
        <f t="shared" si="149"/>
        <v>10216.439999999999</v>
      </c>
      <c r="L2412" s="84">
        <f t="shared" si="150"/>
        <v>4.2566371681415927</v>
      </c>
      <c r="M2412" s="84">
        <f t="shared" si="151"/>
        <v>9041.0973451327427</v>
      </c>
      <c r="N2412" s="85" t="s">
        <v>1047</v>
      </c>
    </row>
    <row r="2413" spans="1:14">
      <c r="A2413" s="82">
        <v>43921</v>
      </c>
      <c r="C2413" t="s">
        <v>13</v>
      </c>
      <c r="D2413" t="s">
        <v>14</v>
      </c>
      <c r="E2413" t="s">
        <v>15</v>
      </c>
      <c r="F2413" t="s">
        <v>498</v>
      </c>
      <c r="G2413">
        <v>606</v>
      </c>
      <c r="H2413">
        <v>5.09</v>
      </c>
      <c r="I2413">
        <v>0.28000000000000003</v>
      </c>
      <c r="J2413">
        <f t="shared" si="148"/>
        <v>4.8099999999999996</v>
      </c>
      <c r="K2413" s="84">
        <f t="shared" si="149"/>
        <v>2914.8599999999997</v>
      </c>
      <c r="L2413" s="84">
        <f t="shared" si="150"/>
        <v>4.2566371681415927</v>
      </c>
      <c r="M2413" s="84">
        <f t="shared" si="151"/>
        <v>2579.5221238938052</v>
      </c>
      <c r="N2413" s="85" t="s">
        <v>1047</v>
      </c>
    </row>
    <row r="2414" spans="1:14">
      <c r="A2414" s="82">
        <v>43922</v>
      </c>
      <c r="C2414" t="s">
        <v>13</v>
      </c>
      <c r="D2414" t="s">
        <v>14</v>
      </c>
      <c r="E2414" t="s">
        <v>15</v>
      </c>
      <c r="F2414" t="s">
        <v>498</v>
      </c>
      <c r="G2414">
        <v>1534</v>
      </c>
      <c r="H2414">
        <v>5.09</v>
      </c>
      <c r="I2414">
        <v>0.28000000000000003</v>
      </c>
      <c r="J2414">
        <f t="shared" si="148"/>
        <v>4.8099999999999996</v>
      </c>
      <c r="K2414" s="84">
        <f t="shared" si="149"/>
        <v>7378.5399999999991</v>
      </c>
      <c r="L2414" s="84">
        <f t="shared" si="150"/>
        <v>4.2566371681415927</v>
      </c>
      <c r="M2414" s="84">
        <f t="shared" si="151"/>
        <v>6529.6814159292035</v>
      </c>
      <c r="N2414" s="85" t="s">
        <v>1047</v>
      </c>
    </row>
    <row r="2415" spans="1:14">
      <c r="A2415" s="82">
        <v>43923</v>
      </c>
      <c r="C2415" t="s">
        <v>13</v>
      </c>
      <c r="D2415" t="s">
        <v>14</v>
      </c>
      <c r="E2415" t="s">
        <v>15</v>
      </c>
      <c r="F2415" t="s">
        <v>498</v>
      </c>
      <c r="G2415">
        <v>2680</v>
      </c>
      <c r="H2415">
        <v>5.09</v>
      </c>
      <c r="I2415">
        <v>0.28000000000000003</v>
      </c>
      <c r="J2415">
        <f t="shared" si="148"/>
        <v>4.8099999999999996</v>
      </c>
      <c r="K2415" s="84">
        <f t="shared" si="149"/>
        <v>12890.8</v>
      </c>
      <c r="L2415" s="84">
        <f t="shared" si="150"/>
        <v>4.2566371681415927</v>
      </c>
      <c r="M2415" s="84">
        <f t="shared" si="151"/>
        <v>11407.787610619469</v>
      </c>
      <c r="N2415" s="85" t="s">
        <v>1047</v>
      </c>
    </row>
    <row r="2416" spans="1:14">
      <c r="A2416" s="82">
        <v>43924</v>
      </c>
      <c r="C2416" t="s">
        <v>13</v>
      </c>
      <c r="D2416" t="s">
        <v>14</v>
      </c>
      <c r="E2416" t="s">
        <v>15</v>
      </c>
      <c r="F2416" t="s">
        <v>498</v>
      </c>
      <c r="G2416">
        <v>550</v>
      </c>
      <c r="H2416">
        <v>5.09</v>
      </c>
      <c r="I2416">
        <v>0.28000000000000003</v>
      </c>
      <c r="J2416">
        <f t="shared" si="148"/>
        <v>4.8099999999999996</v>
      </c>
      <c r="K2416" s="84">
        <f t="shared" si="149"/>
        <v>2645.5</v>
      </c>
      <c r="L2416" s="84">
        <f t="shared" si="150"/>
        <v>4.2566371681415927</v>
      </c>
      <c r="M2416" s="84">
        <f t="shared" si="151"/>
        <v>2341.1504424778759</v>
      </c>
      <c r="N2416" s="85" t="s">
        <v>1047</v>
      </c>
    </row>
    <row r="2417" spans="1:14">
      <c r="A2417" s="82">
        <v>43924</v>
      </c>
      <c r="C2417" t="s">
        <v>13</v>
      </c>
      <c r="D2417" t="s">
        <v>14</v>
      </c>
      <c r="E2417" t="s">
        <v>15</v>
      </c>
      <c r="F2417" t="s">
        <v>498</v>
      </c>
      <c r="G2417">
        <v>570</v>
      </c>
      <c r="H2417">
        <v>5.09</v>
      </c>
      <c r="I2417">
        <v>0.28000000000000003</v>
      </c>
      <c r="J2417">
        <f t="shared" si="148"/>
        <v>4.8099999999999996</v>
      </c>
      <c r="K2417" s="84">
        <f t="shared" si="149"/>
        <v>2741.7</v>
      </c>
      <c r="L2417" s="84">
        <f t="shared" si="150"/>
        <v>4.2566371681415927</v>
      </c>
      <c r="M2417" s="84">
        <f t="shared" si="151"/>
        <v>2426.283185840708</v>
      </c>
      <c r="N2417" s="85" t="s">
        <v>1047</v>
      </c>
    </row>
    <row r="2418" spans="1:14">
      <c r="A2418" s="82">
        <v>43924</v>
      </c>
      <c r="C2418" t="s">
        <v>13</v>
      </c>
      <c r="D2418" t="s">
        <v>14</v>
      </c>
      <c r="E2418" t="s">
        <v>15</v>
      </c>
      <c r="F2418" t="s">
        <v>498</v>
      </c>
      <c r="G2418">
        <v>874</v>
      </c>
      <c r="H2418">
        <v>5.09</v>
      </c>
      <c r="I2418">
        <v>0.28000000000000003</v>
      </c>
      <c r="J2418">
        <f t="shared" si="148"/>
        <v>4.8099999999999996</v>
      </c>
      <c r="K2418" s="84">
        <f t="shared" si="149"/>
        <v>4203.9399999999996</v>
      </c>
      <c r="L2418" s="84">
        <f t="shared" si="150"/>
        <v>4.2566371681415927</v>
      </c>
      <c r="M2418" s="84">
        <f t="shared" si="151"/>
        <v>3720.3008849557518</v>
      </c>
      <c r="N2418" s="85" t="s">
        <v>1047</v>
      </c>
    </row>
    <row r="2419" spans="1:14">
      <c r="A2419" s="82">
        <v>43925</v>
      </c>
      <c r="C2419" t="s">
        <v>13</v>
      </c>
      <c r="D2419" t="s">
        <v>14</v>
      </c>
      <c r="E2419" t="s">
        <v>15</v>
      </c>
      <c r="F2419" t="s">
        <v>498</v>
      </c>
      <c r="G2419">
        <v>1590</v>
      </c>
      <c r="H2419">
        <v>5.09</v>
      </c>
      <c r="I2419">
        <v>0.28000000000000003</v>
      </c>
      <c r="J2419">
        <f t="shared" si="148"/>
        <v>4.8099999999999996</v>
      </c>
      <c r="K2419" s="84">
        <f t="shared" si="149"/>
        <v>7647.9</v>
      </c>
      <c r="L2419" s="84">
        <f t="shared" si="150"/>
        <v>4.2566371681415927</v>
      </c>
      <c r="M2419" s="84">
        <f t="shared" si="151"/>
        <v>6768.0530973451323</v>
      </c>
      <c r="N2419" s="85" t="s">
        <v>1047</v>
      </c>
    </row>
    <row r="2420" spans="1:14">
      <c r="A2420" s="82">
        <v>43925</v>
      </c>
      <c r="C2420" t="s">
        <v>13</v>
      </c>
      <c r="D2420" t="s">
        <v>14</v>
      </c>
      <c r="E2420" t="s">
        <v>15</v>
      </c>
      <c r="F2420" t="s">
        <v>498</v>
      </c>
      <c r="G2420">
        <v>233</v>
      </c>
      <c r="H2420">
        <v>5.09</v>
      </c>
      <c r="I2420">
        <v>0.28000000000000003</v>
      </c>
      <c r="J2420">
        <f t="shared" si="148"/>
        <v>4.8099999999999996</v>
      </c>
      <c r="K2420" s="84">
        <f t="shared" si="149"/>
        <v>1120.73</v>
      </c>
      <c r="L2420" s="84">
        <f t="shared" si="150"/>
        <v>4.2566371681415927</v>
      </c>
      <c r="M2420" s="84">
        <f t="shared" si="151"/>
        <v>991.7964601769911</v>
      </c>
      <c r="N2420" s="85" t="s">
        <v>1047</v>
      </c>
    </row>
    <row r="2421" spans="1:14">
      <c r="A2421" s="82">
        <v>43925</v>
      </c>
      <c r="C2421" t="s">
        <v>13</v>
      </c>
      <c r="D2421" t="s">
        <v>14</v>
      </c>
      <c r="E2421" t="s">
        <v>15</v>
      </c>
      <c r="F2421" t="s">
        <v>498</v>
      </c>
      <c r="G2421">
        <v>93</v>
      </c>
      <c r="H2421">
        <v>5.09</v>
      </c>
      <c r="I2421">
        <v>0.28000000000000003</v>
      </c>
      <c r="J2421">
        <f t="shared" si="148"/>
        <v>4.8099999999999996</v>
      </c>
      <c r="K2421" s="84">
        <f t="shared" si="149"/>
        <v>447.33</v>
      </c>
      <c r="L2421" s="84">
        <f t="shared" si="150"/>
        <v>4.2566371681415927</v>
      </c>
      <c r="M2421" s="84">
        <f t="shared" si="151"/>
        <v>395.86725663716811</v>
      </c>
      <c r="N2421" s="85" t="s">
        <v>1047</v>
      </c>
    </row>
    <row r="2422" spans="1:14">
      <c r="A2422" s="82">
        <v>43925</v>
      </c>
      <c r="C2422" t="s">
        <v>13</v>
      </c>
      <c r="D2422" t="s">
        <v>14</v>
      </c>
      <c r="E2422" t="s">
        <v>15</v>
      </c>
      <c r="F2422" t="s">
        <v>498</v>
      </c>
      <c r="G2422">
        <v>79</v>
      </c>
      <c r="H2422">
        <v>5.09</v>
      </c>
      <c r="I2422">
        <v>0.28000000000000003</v>
      </c>
      <c r="J2422">
        <f t="shared" si="148"/>
        <v>4.8099999999999996</v>
      </c>
      <c r="K2422" s="84">
        <f t="shared" si="149"/>
        <v>379.98999999999995</v>
      </c>
      <c r="L2422" s="84">
        <f t="shared" si="150"/>
        <v>4.2566371681415927</v>
      </c>
      <c r="M2422" s="84">
        <f t="shared" si="151"/>
        <v>336.27433628318585</v>
      </c>
      <c r="N2422" s="85" t="s">
        <v>1047</v>
      </c>
    </row>
    <row r="2423" spans="1:14">
      <c r="A2423" s="82">
        <v>43925</v>
      </c>
      <c r="C2423" t="s">
        <v>13</v>
      </c>
      <c r="D2423" t="s">
        <v>14</v>
      </c>
      <c r="E2423" t="s">
        <v>15</v>
      </c>
      <c r="F2423" t="s">
        <v>498</v>
      </c>
      <c r="G2423">
        <v>270</v>
      </c>
      <c r="H2423">
        <v>5.09</v>
      </c>
      <c r="I2423">
        <v>0.28000000000000003</v>
      </c>
      <c r="J2423">
        <f t="shared" si="148"/>
        <v>4.8099999999999996</v>
      </c>
      <c r="K2423" s="84">
        <f t="shared" si="149"/>
        <v>1298.6999999999998</v>
      </c>
      <c r="L2423" s="84">
        <f t="shared" si="150"/>
        <v>4.2566371681415927</v>
      </c>
      <c r="M2423" s="84">
        <f t="shared" si="151"/>
        <v>1149.2920353982299</v>
      </c>
      <c r="N2423" s="85" t="s">
        <v>1047</v>
      </c>
    </row>
    <row r="2424" spans="1:14">
      <c r="A2424" s="82">
        <v>43926</v>
      </c>
      <c r="C2424" t="s">
        <v>13</v>
      </c>
      <c r="D2424" t="s">
        <v>14</v>
      </c>
      <c r="E2424" t="s">
        <v>15</v>
      </c>
      <c r="F2424" t="s">
        <v>498</v>
      </c>
      <c r="G2424">
        <v>2821</v>
      </c>
      <c r="H2424">
        <v>5.09</v>
      </c>
      <c r="I2424">
        <v>0.28000000000000003</v>
      </c>
      <c r="J2424">
        <f t="shared" si="148"/>
        <v>4.8099999999999996</v>
      </c>
      <c r="K2424" s="84">
        <f t="shared" si="149"/>
        <v>13569.009999999998</v>
      </c>
      <c r="L2424" s="84">
        <f t="shared" si="150"/>
        <v>4.2566371681415927</v>
      </c>
      <c r="M2424" s="84">
        <f t="shared" si="151"/>
        <v>12007.973451327432</v>
      </c>
      <c r="N2424" s="85" t="s">
        <v>1047</v>
      </c>
    </row>
    <row r="2425" spans="1:14">
      <c r="A2425" s="82">
        <v>43927</v>
      </c>
      <c r="C2425" t="s">
        <v>13</v>
      </c>
      <c r="D2425" t="s">
        <v>14</v>
      </c>
      <c r="E2425" t="s">
        <v>15</v>
      </c>
      <c r="F2425" t="s">
        <v>498</v>
      </c>
      <c r="G2425">
        <v>3010</v>
      </c>
      <c r="H2425">
        <v>5.09</v>
      </c>
      <c r="I2425">
        <v>0.28000000000000003</v>
      </c>
      <c r="J2425">
        <f t="shared" si="148"/>
        <v>4.8099999999999996</v>
      </c>
      <c r="K2425" s="84">
        <f t="shared" si="149"/>
        <v>14478.099999999999</v>
      </c>
      <c r="L2425" s="84">
        <f t="shared" si="150"/>
        <v>4.2566371681415927</v>
      </c>
      <c r="M2425" s="84">
        <f t="shared" si="151"/>
        <v>12812.477876106193</v>
      </c>
      <c r="N2425" s="85" t="s">
        <v>1047</v>
      </c>
    </row>
    <row r="2426" spans="1:14">
      <c r="A2426" s="82">
        <v>43927</v>
      </c>
      <c r="C2426" t="s">
        <v>13</v>
      </c>
      <c r="D2426" t="s">
        <v>14</v>
      </c>
      <c r="E2426" t="s">
        <v>15</v>
      </c>
      <c r="F2426" t="s">
        <v>498</v>
      </c>
      <c r="G2426">
        <v>279</v>
      </c>
      <c r="H2426">
        <v>5.09</v>
      </c>
      <c r="I2426">
        <v>0.28000000000000003</v>
      </c>
      <c r="J2426">
        <f t="shared" si="148"/>
        <v>4.8099999999999996</v>
      </c>
      <c r="K2426" s="84">
        <f t="shared" si="149"/>
        <v>1341.9899999999998</v>
      </c>
      <c r="L2426" s="84">
        <f t="shared" si="150"/>
        <v>4.2566371681415927</v>
      </c>
      <c r="M2426" s="84">
        <f t="shared" si="151"/>
        <v>1187.6017699115043</v>
      </c>
      <c r="N2426" s="85" t="s">
        <v>1047</v>
      </c>
    </row>
    <row r="2427" spans="1:14">
      <c r="A2427" s="82">
        <v>43928</v>
      </c>
      <c r="C2427" t="s">
        <v>13</v>
      </c>
      <c r="D2427" t="s">
        <v>14</v>
      </c>
      <c r="E2427" t="s">
        <v>15</v>
      </c>
      <c r="F2427" t="s">
        <v>498</v>
      </c>
      <c r="G2427">
        <v>2879</v>
      </c>
      <c r="H2427">
        <v>5.09</v>
      </c>
      <c r="I2427">
        <v>0.28000000000000003</v>
      </c>
      <c r="J2427">
        <f t="shared" si="148"/>
        <v>4.8099999999999996</v>
      </c>
      <c r="K2427" s="84">
        <f t="shared" si="149"/>
        <v>13847.99</v>
      </c>
      <c r="L2427" s="84">
        <f t="shared" si="150"/>
        <v>4.2566371681415927</v>
      </c>
      <c r="M2427" s="84">
        <f t="shared" si="151"/>
        <v>12254.858407079646</v>
      </c>
      <c r="N2427" s="85" t="s">
        <v>1047</v>
      </c>
    </row>
    <row r="2428" spans="1:14">
      <c r="A2428" s="82">
        <v>43929</v>
      </c>
      <c r="C2428" t="s">
        <v>13</v>
      </c>
      <c r="D2428" t="s">
        <v>14</v>
      </c>
      <c r="E2428" t="s">
        <v>15</v>
      </c>
      <c r="F2428" t="s">
        <v>498</v>
      </c>
      <c r="G2428">
        <v>2590</v>
      </c>
      <c r="H2428">
        <v>5.09</v>
      </c>
      <c r="I2428">
        <v>0.28000000000000003</v>
      </c>
      <c r="J2428">
        <f t="shared" si="148"/>
        <v>4.8099999999999996</v>
      </c>
      <c r="K2428" s="84">
        <f t="shared" si="149"/>
        <v>12457.9</v>
      </c>
      <c r="L2428" s="84">
        <f t="shared" si="150"/>
        <v>4.2566371681415927</v>
      </c>
      <c r="M2428" s="84">
        <f t="shared" si="151"/>
        <v>11024.690265486724</v>
      </c>
      <c r="N2428" s="85" t="s">
        <v>1047</v>
      </c>
    </row>
    <row r="2429" spans="1:14">
      <c r="A2429" s="82">
        <v>43931</v>
      </c>
      <c r="C2429" t="s">
        <v>13</v>
      </c>
      <c r="D2429" t="s">
        <v>14</v>
      </c>
      <c r="E2429" t="s">
        <v>15</v>
      </c>
      <c r="F2429" t="s">
        <v>498</v>
      </c>
      <c r="G2429">
        <v>177</v>
      </c>
      <c r="H2429">
        <v>5.09</v>
      </c>
      <c r="I2429">
        <v>0.28000000000000003</v>
      </c>
      <c r="J2429">
        <f t="shared" si="148"/>
        <v>4.8099999999999996</v>
      </c>
      <c r="K2429" s="84">
        <f t="shared" si="149"/>
        <v>851.36999999999989</v>
      </c>
      <c r="L2429" s="84">
        <f t="shared" si="150"/>
        <v>4.2566371681415927</v>
      </c>
      <c r="M2429" s="84">
        <f t="shared" si="151"/>
        <v>753.42477876106193</v>
      </c>
      <c r="N2429" s="85" t="s">
        <v>1047</v>
      </c>
    </row>
    <row r="2430" spans="1:14">
      <c r="A2430" s="82">
        <v>43932</v>
      </c>
      <c r="C2430" t="s">
        <v>13</v>
      </c>
      <c r="D2430" t="s">
        <v>14</v>
      </c>
      <c r="E2430" t="s">
        <v>15</v>
      </c>
      <c r="F2430" t="s">
        <v>498</v>
      </c>
      <c r="G2430">
        <v>3849</v>
      </c>
      <c r="H2430">
        <v>5.09</v>
      </c>
      <c r="I2430">
        <v>0.28000000000000003</v>
      </c>
      <c r="J2430">
        <f t="shared" si="148"/>
        <v>4.8099999999999996</v>
      </c>
      <c r="K2430" s="84">
        <f t="shared" si="149"/>
        <v>18513.689999999999</v>
      </c>
      <c r="L2430" s="84">
        <f t="shared" si="150"/>
        <v>4.2566371681415927</v>
      </c>
      <c r="M2430" s="84">
        <f t="shared" si="151"/>
        <v>16383.796460176991</v>
      </c>
      <c r="N2430" s="85" t="s">
        <v>1047</v>
      </c>
    </row>
    <row r="2431" spans="1:14">
      <c r="A2431" s="82">
        <v>43932</v>
      </c>
      <c r="C2431" t="s">
        <v>13</v>
      </c>
      <c r="D2431" t="s">
        <v>14</v>
      </c>
      <c r="E2431" t="s">
        <v>15</v>
      </c>
      <c r="F2431" t="s">
        <v>498</v>
      </c>
      <c r="G2431">
        <v>170</v>
      </c>
      <c r="H2431">
        <v>5.09</v>
      </c>
      <c r="I2431">
        <v>0.28000000000000003</v>
      </c>
      <c r="J2431">
        <f t="shared" si="148"/>
        <v>4.8099999999999996</v>
      </c>
      <c r="K2431" s="84">
        <f t="shared" si="149"/>
        <v>817.69999999999993</v>
      </c>
      <c r="L2431" s="84">
        <f t="shared" si="150"/>
        <v>4.2566371681415927</v>
      </c>
      <c r="M2431" s="84">
        <f t="shared" si="151"/>
        <v>723.62831858407071</v>
      </c>
      <c r="N2431" s="85" t="s">
        <v>1047</v>
      </c>
    </row>
    <row r="2432" spans="1:14">
      <c r="A2432" s="82">
        <v>43933</v>
      </c>
      <c r="C2432" t="s">
        <v>13</v>
      </c>
      <c r="D2432" t="s">
        <v>14</v>
      </c>
      <c r="E2432" t="s">
        <v>15</v>
      </c>
      <c r="F2432" t="s">
        <v>498</v>
      </c>
      <c r="G2432">
        <v>220</v>
      </c>
      <c r="H2432">
        <v>5.09</v>
      </c>
      <c r="I2432">
        <v>0.28000000000000003</v>
      </c>
      <c r="J2432">
        <f t="shared" si="148"/>
        <v>4.8099999999999996</v>
      </c>
      <c r="K2432" s="84">
        <f t="shared" si="149"/>
        <v>1058.1999999999998</v>
      </c>
      <c r="L2432" s="84">
        <f t="shared" si="150"/>
        <v>4.2566371681415927</v>
      </c>
      <c r="M2432" s="84">
        <f t="shared" si="151"/>
        <v>936.46017699115043</v>
      </c>
      <c r="N2432" s="85" t="s">
        <v>1047</v>
      </c>
    </row>
    <row r="2433" spans="1:14">
      <c r="A2433" s="82">
        <v>43933</v>
      </c>
      <c r="C2433" t="s">
        <v>13</v>
      </c>
      <c r="D2433" t="s">
        <v>14</v>
      </c>
      <c r="E2433" t="s">
        <v>15</v>
      </c>
      <c r="F2433" t="s">
        <v>498</v>
      </c>
      <c r="G2433">
        <v>2141</v>
      </c>
      <c r="H2433">
        <v>5.09</v>
      </c>
      <c r="I2433">
        <v>0.28000000000000003</v>
      </c>
      <c r="J2433">
        <f t="shared" si="148"/>
        <v>4.8099999999999996</v>
      </c>
      <c r="K2433" s="84">
        <f t="shared" si="149"/>
        <v>10298.209999999999</v>
      </c>
      <c r="L2433" s="84">
        <f t="shared" si="150"/>
        <v>4.2566371681415927</v>
      </c>
      <c r="M2433" s="84">
        <f t="shared" si="151"/>
        <v>9113.4601769911496</v>
      </c>
      <c r="N2433" s="85" t="s">
        <v>1047</v>
      </c>
    </row>
    <row r="2434" spans="1:14">
      <c r="A2434" s="82">
        <v>43934</v>
      </c>
      <c r="C2434" t="s">
        <v>13</v>
      </c>
      <c r="D2434" t="s">
        <v>14</v>
      </c>
      <c r="E2434" t="s">
        <v>15</v>
      </c>
      <c r="F2434" t="s">
        <v>498</v>
      </c>
      <c r="G2434">
        <v>2637</v>
      </c>
      <c r="H2434">
        <v>5.09</v>
      </c>
      <c r="I2434">
        <v>0.28000000000000003</v>
      </c>
      <c r="J2434">
        <f t="shared" si="148"/>
        <v>4.8099999999999996</v>
      </c>
      <c r="K2434" s="84">
        <f t="shared" si="149"/>
        <v>12683.97</v>
      </c>
      <c r="L2434" s="84">
        <f t="shared" si="150"/>
        <v>4.2566371681415927</v>
      </c>
      <c r="M2434" s="84">
        <f t="shared" si="151"/>
        <v>11224.75221238938</v>
      </c>
      <c r="N2434" s="85" t="s">
        <v>1047</v>
      </c>
    </row>
    <row r="2435" spans="1:14">
      <c r="A2435" s="82">
        <v>43934</v>
      </c>
      <c r="C2435" t="s">
        <v>13</v>
      </c>
      <c r="D2435" t="s">
        <v>14</v>
      </c>
      <c r="E2435" t="s">
        <v>15</v>
      </c>
      <c r="F2435" t="s">
        <v>498</v>
      </c>
      <c r="G2435">
        <v>149</v>
      </c>
      <c r="H2435">
        <v>5.09</v>
      </c>
      <c r="I2435">
        <v>0.28000000000000003</v>
      </c>
      <c r="J2435">
        <f t="shared" ref="J2435:J2498" si="152">H2435-I2435</f>
        <v>4.8099999999999996</v>
      </c>
      <c r="K2435" s="84">
        <f t="shared" ref="K2435:K2498" si="153">J2435*G2435</f>
        <v>716.68999999999994</v>
      </c>
      <c r="L2435" s="84">
        <f t="shared" ref="L2435:L2498" si="154">J2435/1.13</f>
        <v>4.2566371681415927</v>
      </c>
      <c r="M2435" s="84">
        <f t="shared" ref="M2435:M2498" si="155">L2435*G2435</f>
        <v>634.23893805309729</v>
      </c>
      <c r="N2435" s="85" t="s">
        <v>1047</v>
      </c>
    </row>
    <row r="2436" spans="1:14">
      <c r="A2436" s="82">
        <v>43935</v>
      </c>
      <c r="C2436" t="s">
        <v>13</v>
      </c>
      <c r="D2436" t="s">
        <v>14</v>
      </c>
      <c r="E2436" t="s">
        <v>15</v>
      </c>
      <c r="F2436" t="s">
        <v>498</v>
      </c>
      <c r="G2436">
        <v>1658</v>
      </c>
      <c r="H2436">
        <v>5.09</v>
      </c>
      <c r="I2436">
        <v>0.28000000000000003</v>
      </c>
      <c r="J2436">
        <f t="shared" si="152"/>
        <v>4.8099999999999996</v>
      </c>
      <c r="K2436" s="84">
        <f t="shared" si="153"/>
        <v>7974.98</v>
      </c>
      <c r="L2436" s="84">
        <f t="shared" si="154"/>
        <v>4.2566371681415927</v>
      </c>
      <c r="M2436" s="84">
        <f t="shared" si="155"/>
        <v>7057.5044247787609</v>
      </c>
      <c r="N2436" s="85" t="s">
        <v>1047</v>
      </c>
    </row>
    <row r="2437" spans="1:14">
      <c r="A2437" s="82">
        <v>43936</v>
      </c>
      <c r="C2437" t="s">
        <v>13</v>
      </c>
      <c r="D2437" t="s">
        <v>14</v>
      </c>
      <c r="E2437" t="s">
        <v>15</v>
      </c>
      <c r="F2437" t="s">
        <v>498</v>
      </c>
      <c r="G2437">
        <v>1960</v>
      </c>
      <c r="H2437">
        <v>5.09</v>
      </c>
      <c r="I2437">
        <v>0.28000000000000003</v>
      </c>
      <c r="J2437">
        <f t="shared" si="152"/>
        <v>4.8099999999999996</v>
      </c>
      <c r="K2437" s="84">
        <f t="shared" si="153"/>
        <v>9427.5999999999985</v>
      </c>
      <c r="L2437" s="84">
        <f t="shared" si="154"/>
        <v>4.2566371681415927</v>
      </c>
      <c r="M2437" s="84">
        <f t="shared" si="155"/>
        <v>8343.0088495575219</v>
      </c>
      <c r="N2437" s="85" t="s">
        <v>1047</v>
      </c>
    </row>
    <row r="2438" spans="1:14">
      <c r="A2438" s="82">
        <v>43936</v>
      </c>
      <c r="C2438" t="s">
        <v>13</v>
      </c>
      <c r="D2438" t="s">
        <v>14</v>
      </c>
      <c r="E2438" t="s">
        <v>15</v>
      </c>
      <c r="F2438" t="s">
        <v>498</v>
      </c>
      <c r="G2438">
        <v>153</v>
      </c>
      <c r="H2438">
        <v>5.09</v>
      </c>
      <c r="I2438">
        <v>0.28000000000000003</v>
      </c>
      <c r="J2438">
        <f t="shared" si="152"/>
        <v>4.8099999999999996</v>
      </c>
      <c r="K2438" s="84">
        <f t="shared" si="153"/>
        <v>735.93</v>
      </c>
      <c r="L2438" s="84">
        <f t="shared" si="154"/>
        <v>4.2566371681415927</v>
      </c>
      <c r="M2438" s="84">
        <f t="shared" si="155"/>
        <v>651.26548672566366</v>
      </c>
      <c r="N2438" s="85" t="s">
        <v>1047</v>
      </c>
    </row>
    <row r="2439" spans="1:14">
      <c r="A2439" s="82">
        <v>43911</v>
      </c>
      <c r="C2439" t="s">
        <v>13</v>
      </c>
      <c r="D2439" t="s">
        <v>14</v>
      </c>
      <c r="E2439" t="s">
        <v>15</v>
      </c>
      <c r="F2439" t="s">
        <v>27</v>
      </c>
      <c r="G2439">
        <v>2589</v>
      </c>
      <c r="H2439">
        <v>5.09</v>
      </c>
      <c r="I2439">
        <v>0.28000000000000003</v>
      </c>
      <c r="J2439">
        <f t="shared" si="152"/>
        <v>4.8099999999999996</v>
      </c>
      <c r="K2439" s="84">
        <f t="shared" si="153"/>
        <v>12453.089999999998</v>
      </c>
      <c r="L2439" s="84">
        <f t="shared" si="154"/>
        <v>4.2566371681415927</v>
      </c>
      <c r="M2439" s="84">
        <f t="shared" si="155"/>
        <v>11020.433628318584</v>
      </c>
      <c r="N2439" s="85" t="s">
        <v>1047</v>
      </c>
    </row>
    <row r="2440" spans="1:14">
      <c r="A2440" s="82">
        <v>43911</v>
      </c>
      <c r="C2440" t="s">
        <v>13</v>
      </c>
      <c r="D2440" t="s">
        <v>14</v>
      </c>
      <c r="E2440" t="s">
        <v>15</v>
      </c>
      <c r="F2440" t="s">
        <v>27</v>
      </c>
      <c r="G2440">
        <v>3415</v>
      </c>
      <c r="H2440">
        <v>5.09</v>
      </c>
      <c r="I2440">
        <v>0.28000000000000003</v>
      </c>
      <c r="J2440">
        <f t="shared" si="152"/>
        <v>4.8099999999999996</v>
      </c>
      <c r="K2440" s="84">
        <f t="shared" si="153"/>
        <v>16426.149999999998</v>
      </c>
      <c r="L2440" s="84">
        <f t="shared" si="154"/>
        <v>4.2566371681415927</v>
      </c>
      <c r="M2440" s="84">
        <f t="shared" si="155"/>
        <v>14536.415929203538</v>
      </c>
      <c r="N2440" s="85" t="s">
        <v>1047</v>
      </c>
    </row>
    <row r="2441" spans="1:14">
      <c r="A2441" s="82">
        <v>43912</v>
      </c>
      <c r="C2441" t="s">
        <v>13</v>
      </c>
      <c r="D2441" t="s">
        <v>14</v>
      </c>
      <c r="E2441" t="s">
        <v>15</v>
      </c>
      <c r="F2441" t="s">
        <v>27</v>
      </c>
      <c r="G2441">
        <v>3150</v>
      </c>
      <c r="H2441">
        <v>5.09</v>
      </c>
      <c r="I2441">
        <v>0.28000000000000003</v>
      </c>
      <c r="J2441">
        <f t="shared" si="152"/>
        <v>4.8099999999999996</v>
      </c>
      <c r="K2441" s="84">
        <f t="shared" si="153"/>
        <v>15151.499999999998</v>
      </c>
      <c r="L2441" s="84">
        <f t="shared" si="154"/>
        <v>4.2566371681415927</v>
      </c>
      <c r="M2441" s="84">
        <f t="shared" si="155"/>
        <v>13408.407079646016</v>
      </c>
      <c r="N2441" s="85" t="s">
        <v>1047</v>
      </c>
    </row>
    <row r="2442" spans="1:14">
      <c r="A2442" s="82">
        <v>43912</v>
      </c>
      <c r="C2442" t="s">
        <v>13</v>
      </c>
      <c r="D2442" t="s">
        <v>14</v>
      </c>
      <c r="E2442" t="s">
        <v>15</v>
      </c>
      <c r="F2442" t="s">
        <v>27</v>
      </c>
      <c r="G2442">
        <v>4539</v>
      </c>
      <c r="H2442">
        <v>5.09</v>
      </c>
      <c r="I2442">
        <v>0.28000000000000003</v>
      </c>
      <c r="J2442">
        <f t="shared" si="152"/>
        <v>4.8099999999999996</v>
      </c>
      <c r="K2442" s="84">
        <f t="shared" si="153"/>
        <v>21832.589999999997</v>
      </c>
      <c r="L2442" s="84">
        <f t="shared" si="154"/>
        <v>4.2566371681415927</v>
      </c>
      <c r="M2442" s="84">
        <f t="shared" si="155"/>
        <v>19320.87610619469</v>
      </c>
      <c r="N2442" s="85" t="s">
        <v>1047</v>
      </c>
    </row>
    <row r="2443" spans="1:14">
      <c r="A2443" s="82">
        <v>43913</v>
      </c>
      <c r="C2443" t="s">
        <v>13</v>
      </c>
      <c r="D2443" t="s">
        <v>14</v>
      </c>
      <c r="E2443" t="s">
        <v>15</v>
      </c>
      <c r="F2443" t="s">
        <v>27</v>
      </c>
      <c r="G2443">
        <v>3510</v>
      </c>
      <c r="H2443">
        <v>5.09</v>
      </c>
      <c r="I2443">
        <v>0.28000000000000003</v>
      </c>
      <c r="J2443">
        <f t="shared" si="152"/>
        <v>4.8099999999999996</v>
      </c>
      <c r="K2443" s="84">
        <f t="shared" si="153"/>
        <v>16883.099999999999</v>
      </c>
      <c r="L2443" s="84">
        <f t="shared" si="154"/>
        <v>4.2566371681415927</v>
      </c>
      <c r="M2443" s="84">
        <f t="shared" si="155"/>
        <v>14940.796460176991</v>
      </c>
      <c r="N2443" s="85" t="s">
        <v>1047</v>
      </c>
    </row>
    <row r="2444" spans="1:14">
      <c r="A2444" s="82">
        <v>43913</v>
      </c>
      <c r="C2444" t="s">
        <v>13</v>
      </c>
      <c r="D2444" t="s">
        <v>14</v>
      </c>
      <c r="E2444" t="s">
        <v>15</v>
      </c>
      <c r="F2444" t="s">
        <v>27</v>
      </c>
      <c r="G2444">
        <v>2628</v>
      </c>
      <c r="H2444">
        <v>5.09</v>
      </c>
      <c r="I2444">
        <v>0.28000000000000003</v>
      </c>
      <c r="J2444">
        <f t="shared" si="152"/>
        <v>4.8099999999999996</v>
      </c>
      <c r="K2444" s="84">
        <f t="shared" si="153"/>
        <v>12640.679999999998</v>
      </c>
      <c r="L2444" s="84">
        <f t="shared" si="154"/>
        <v>4.2566371681415927</v>
      </c>
      <c r="M2444" s="84">
        <f t="shared" si="155"/>
        <v>11186.442477876106</v>
      </c>
      <c r="N2444" s="85" t="s">
        <v>1047</v>
      </c>
    </row>
    <row r="2445" spans="1:14">
      <c r="A2445" s="82">
        <v>43914</v>
      </c>
      <c r="C2445" t="s">
        <v>13</v>
      </c>
      <c r="D2445" t="s">
        <v>14</v>
      </c>
      <c r="E2445" t="s">
        <v>15</v>
      </c>
      <c r="F2445" t="s">
        <v>27</v>
      </c>
      <c r="G2445">
        <v>3313</v>
      </c>
      <c r="H2445">
        <v>5.09</v>
      </c>
      <c r="I2445">
        <v>0.28000000000000003</v>
      </c>
      <c r="J2445">
        <f t="shared" si="152"/>
        <v>4.8099999999999996</v>
      </c>
      <c r="K2445" s="84">
        <f t="shared" si="153"/>
        <v>15935.529999999999</v>
      </c>
      <c r="L2445" s="84">
        <f t="shared" si="154"/>
        <v>4.2566371681415927</v>
      </c>
      <c r="M2445" s="84">
        <f t="shared" si="155"/>
        <v>14102.238938053097</v>
      </c>
      <c r="N2445" s="85" t="s">
        <v>1047</v>
      </c>
    </row>
    <row r="2446" spans="1:14">
      <c r="A2446" s="82">
        <v>43914</v>
      </c>
      <c r="C2446" t="s">
        <v>13</v>
      </c>
      <c r="D2446" t="s">
        <v>14</v>
      </c>
      <c r="E2446" t="s">
        <v>15</v>
      </c>
      <c r="F2446" t="s">
        <v>27</v>
      </c>
      <c r="G2446">
        <v>2721</v>
      </c>
      <c r="H2446">
        <v>5.09</v>
      </c>
      <c r="I2446">
        <v>0.28000000000000003</v>
      </c>
      <c r="J2446">
        <f t="shared" si="152"/>
        <v>4.8099999999999996</v>
      </c>
      <c r="K2446" s="84">
        <f t="shared" si="153"/>
        <v>13088.009999999998</v>
      </c>
      <c r="L2446" s="84">
        <f t="shared" si="154"/>
        <v>4.2566371681415927</v>
      </c>
      <c r="M2446" s="84">
        <f t="shared" si="155"/>
        <v>11582.309734513274</v>
      </c>
      <c r="N2446" s="85" t="s">
        <v>1047</v>
      </c>
    </row>
    <row r="2447" spans="1:14">
      <c r="A2447" s="82">
        <v>43915</v>
      </c>
      <c r="C2447" t="s">
        <v>13</v>
      </c>
      <c r="D2447" t="s">
        <v>14</v>
      </c>
      <c r="E2447" t="s">
        <v>15</v>
      </c>
      <c r="F2447" t="s">
        <v>27</v>
      </c>
      <c r="G2447">
        <v>1671</v>
      </c>
      <c r="H2447">
        <v>5.09</v>
      </c>
      <c r="I2447">
        <v>0.28000000000000003</v>
      </c>
      <c r="J2447">
        <f t="shared" si="152"/>
        <v>4.8099999999999996</v>
      </c>
      <c r="K2447" s="84">
        <f t="shared" si="153"/>
        <v>8037.5099999999993</v>
      </c>
      <c r="L2447" s="84">
        <f t="shared" si="154"/>
        <v>4.2566371681415927</v>
      </c>
      <c r="M2447" s="84">
        <f t="shared" si="155"/>
        <v>7112.8407079646013</v>
      </c>
      <c r="N2447" s="85" t="s">
        <v>1047</v>
      </c>
    </row>
    <row r="2448" spans="1:14">
      <c r="A2448" s="82">
        <v>43915</v>
      </c>
      <c r="C2448" t="s">
        <v>13</v>
      </c>
      <c r="D2448" t="s">
        <v>14</v>
      </c>
      <c r="E2448" t="s">
        <v>15</v>
      </c>
      <c r="F2448" t="s">
        <v>27</v>
      </c>
      <c r="G2448">
        <v>2103</v>
      </c>
      <c r="H2448">
        <v>5.09</v>
      </c>
      <c r="I2448">
        <v>0.28000000000000003</v>
      </c>
      <c r="J2448">
        <f t="shared" si="152"/>
        <v>4.8099999999999996</v>
      </c>
      <c r="K2448" s="84">
        <f t="shared" si="153"/>
        <v>10115.429999999998</v>
      </c>
      <c r="L2448" s="84">
        <f t="shared" si="154"/>
        <v>4.2566371681415927</v>
      </c>
      <c r="M2448" s="84">
        <f t="shared" si="155"/>
        <v>8951.7079646017701</v>
      </c>
      <c r="N2448" s="85" t="s">
        <v>1047</v>
      </c>
    </row>
    <row r="2449" spans="1:14">
      <c r="A2449" s="82">
        <v>43916</v>
      </c>
      <c r="C2449" t="s">
        <v>13</v>
      </c>
      <c r="D2449" t="s">
        <v>14</v>
      </c>
      <c r="E2449" t="s">
        <v>15</v>
      </c>
      <c r="F2449" t="s">
        <v>27</v>
      </c>
      <c r="G2449">
        <v>1895</v>
      </c>
      <c r="H2449">
        <v>5.09</v>
      </c>
      <c r="I2449">
        <v>0.28000000000000003</v>
      </c>
      <c r="J2449">
        <f t="shared" si="152"/>
        <v>4.8099999999999996</v>
      </c>
      <c r="K2449" s="84">
        <f t="shared" si="153"/>
        <v>9114.9499999999989</v>
      </c>
      <c r="L2449" s="84">
        <f t="shared" si="154"/>
        <v>4.2566371681415927</v>
      </c>
      <c r="M2449" s="84">
        <f t="shared" si="155"/>
        <v>8066.3274336283184</v>
      </c>
      <c r="N2449" s="85" t="s">
        <v>1047</v>
      </c>
    </row>
    <row r="2450" spans="1:14">
      <c r="A2450" s="82">
        <v>43916</v>
      </c>
      <c r="C2450" t="s">
        <v>13</v>
      </c>
      <c r="D2450" t="s">
        <v>14</v>
      </c>
      <c r="E2450" t="s">
        <v>15</v>
      </c>
      <c r="F2450" t="s">
        <v>27</v>
      </c>
      <c r="G2450">
        <v>1972</v>
      </c>
      <c r="H2450">
        <v>5.09</v>
      </c>
      <c r="I2450">
        <v>0.28000000000000003</v>
      </c>
      <c r="J2450">
        <f t="shared" si="152"/>
        <v>4.8099999999999996</v>
      </c>
      <c r="K2450" s="84">
        <f t="shared" si="153"/>
        <v>9485.32</v>
      </c>
      <c r="L2450" s="84">
        <f t="shared" si="154"/>
        <v>4.2566371681415927</v>
      </c>
      <c r="M2450" s="84">
        <f t="shared" si="155"/>
        <v>8394.0884955752208</v>
      </c>
      <c r="N2450" s="85" t="s">
        <v>1047</v>
      </c>
    </row>
    <row r="2451" spans="1:14">
      <c r="A2451" s="82">
        <v>43917</v>
      </c>
      <c r="C2451" t="s">
        <v>13</v>
      </c>
      <c r="D2451" t="s">
        <v>14</v>
      </c>
      <c r="E2451" t="s">
        <v>15</v>
      </c>
      <c r="F2451" t="s">
        <v>27</v>
      </c>
      <c r="G2451">
        <v>2381</v>
      </c>
      <c r="H2451">
        <v>5.09</v>
      </c>
      <c r="I2451">
        <v>0.28000000000000003</v>
      </c>
      <c r="J2451">
        <f t="shared" si="152"/>
        <v>4.8099999999999996</v>
      </c>
      <c r="K2451" s="84">
        <f t="shared" si="153"/>
        <v>11452.609999999999</v>
      </c>
      <c r="L2451" s="84">
        <f t="shared" si="154"/>
        <v>4.2566371681415927</v>
      </c>
      <c r="M2451" s="84">
        <f t="shared" si="155"/>
        <v>10135.053097345131</v>
      </c>
      <c r="N2451" s="85" t="s">
        <v>1047</v>
      </c>
    </row>
    <row r="2452" spans="1:14">
      <c r="A2452" s="82">
        <v>43917</v>
      </c>
      <c r="C2452" t="s">
        <v>13</v>
      </c>
      <c r="D2452" t="s">
        <v>14</v>
      </c>
      <c r="E2452" t="s">
        <v>15</v>
      </c>
      <c r="F2452" t="s">
        <v>27</v>
      </c>
      <c r="G2452">
        <v>1666</v>
      </c>
      <c r="H2452">
        <v>5.09</v>
      </c>
      <c r="I2452">
        <v>0.28000000000000003</v>
      </c>
      <c r="J2452">
        <f t="shared" si="152"/>
        <v>4.8099999999999996</v>
      </c>
      <c r="K2452" s="84">
        <f t="shared" si="153"/>
        <v>8013.4599999999991</v>
      </c>
      <c r="L2452" s="84">
        <f t="shared" si="154"/>
        <v>4.2566371681415927</v>
      </c>
      <c r="M2452" s="84">
        <f t="shared" si="155"/>
        <v>7091.5575221238932</v>
      </c>
      <c r="N2452" s="85" t="s">
        <v>1047</v>
      </c>
    </row>
    <row r="2453" spans="1:14">
      <c r="A2453" s="82">
        <v>43918</v>
      </c>
      <c r="C2453" t="s">
        <v>13</v>
      </c>
      <c r="D2453" t="s">
        <v>14</v>
      </c>
      <c r="E2453" t="s">
        <v>15</v>
      </c>
      <c r="F2453" t="s">
        <v>27</v>
      </c>
      <c r="G2453">
        <v>2099</v>
      </c>
      <c r="H2453">
        <v>5.09</v>
      </c>
      <c r="I2453">
        <v>0.28000000000000003</v>
      </c>
      <c r="J2453">
        <f t="shared" si="152"/>
        <v>4.8099999999999996</v>
      </c>
      <c r="K2453" s="84">
        <f t="shared" si="153"/>
        <v>10096.189999999999</v>
      </c>
      <c r="L2453" s="84">
        <f t="shared" si="154"/>
        <v>4.2566371681415927</v>
      </c>
      <c r="M2453" s="84">
        <f t="shared" si="155"/>
        <v>8934.6814159292026</v>
      </c>
      <c r="N2453" s="85" t="s">
        <v>1047</v>
      </c>
    </row>
    <row r="2454" spans="1:14">
      <c r="A2454" s="82">
        <v>43918</v>
      </c>
      <c r="C2454" t="s">
        <v>13</v>
      </c>
      <c r="D2454" t="s">
        <v>14</v>
      </c>
      <c r="E2454" t="s">
        <v>15</v>
      </c>
      <c r="F2454" t="s">
        <v>27</v>
      </c>
      <c r="G2454">
        <v>3462</v>
      </c>
      <c r="H2454">
        <v>5.09</v>
      </c>
      <c r="I2454">
        <v>0.28000000000000003</v>
      </c>
      <c r="J2454">
        <f t="shared" si="152"/>
        <v>4.8099999999999996</v>
      </c>
      <c r="K2454" s="84">
        <f t="shared" si="153"/>
        <v>16652.219999999998</v>
      </c>
      <c r="L2454" s="84">
        <f t="shared" si="154"/>
        <v>4.2566371681415927</v>
      </c>
      <c r="M2454" s="84">
        <f t="shared" si="155"/>
        <v>14736.477876106193</v>
      </c>
      <c r="N2454" s="85" t="s">
        <v>1047</v>
      </c>
    </row>
    <row r="2455" spans="1:14">
      <c r="A2455" s="82">
        <v>43919</v>
      </c>
      <c r="C2455" t="s">
        <v>13</v>
      </c>
      <c r="D2455" t="s">
        <v>14</v>
      </c>
      <c r="E2455" t="s">
        <v>15</v>
      </c>
      <c r="F2455" t="s">
        <v>27</v>
      </c>
      <c r="G2455">
        <v>2763</v>
      </c>
      <c r="H2455">
        <v>5.09</v>
      </c>
      <c r="I2455">
        <v>0.28000000000000003</v>
      </c>
      <c r="J2455">
        <f t="shared" si="152"/>
        <v>4.8099999999999996</v>
      </c>
      <c r="K2455" s="84">
        <f t="shared" si="153"/>
        <v>13290.029999999999</v>
      </c>
      <c r="L2455" s="84">
        <f t="shared" si="154"/>
        <v>4.2566371681415927</v>
      </c>
      <c r="M2455" s="84">
        <f t="shared" si="155"/>
        <v>11761.088495575221</v>
      </c>
      <c r="N2455" s="85" t="s">
        <v>1047</v>
      </c>
    </row>
    <row r="2456" spans="1:14">
      <c r="A2456" s="82">
        <v>43919</v>
      </c>
      <c r="C2456" t="s">
        <v>13</v>
      </c>
      <c r="D2456" t="s">
        <v>14</v>
      </c>
      <c r="E2456" t="s">
        <v>15</v>
      </c>
      <c r="F2456" t="s">
        <v>27</v>
      </c>
      <c r="G2456">
        <v>2165</v>
      </c>
      <c r="H2456">
        <v>5.09</v>
      </c>
      <c r="I2456">
        <v>0.28000000000000003</v>
      </c>
      <c r="J2456">
        <f t="shared" si="152"/>
        <v>4.8099999999999996</v>
      </c>
      <c r="K2456" s="84">
        <f t="shared" si="153"/>
        <v>10413.65</v>
      </c>
      <c r="L2456" s="84">
        <f t="shared" si="154"/>
        <v>4.2566371681415927</v>
      </c>
      <c r="M2456" s="84">
        <f t="shared" si="155"/>
        <v>9215.6194690265474</v>
      </c>
      <c r="N2456" s="85" t="s">
        <v>1047</v>
      </c>
    </row>
    <row r="2457" spans="1:14">
      <c r="A2457" s="82">
        <v>43920</v>
      </c>
      <c r="C2457" t="s">
        <v>13</v>
      </c>
      <c r="D2457" t="s">
        <v>14</v>
      </c>
      <c r="E2457" t="s">
        <v>15</v>
      </c>
      <c r="F2457" t="s">
        <v>27</v>
      </c>
      <c r="G2457">
        <v>1557</v>
      </c>
      <c r="H2457">
        <v>5.09</v>
      </c>
      <c r="I2457">
        <v>0.28000000000000003</v>
      </c>
      <c r="J2457">
        <f t="shared" si="152"/>
        <v>4.8099999999999996</v>
      </c>
      <c r="K2457" s="84">
        <f t="shared" si="153"/>
        <v>7489.1699999999992</v>
      </c>
      <c r="L2457" s="84">
        <f t="shared" si="154"/>
        <v>4.2566371681415927</v>
      </c>
      <c r="M2457" s="84">
        <f t="shared" si="155"/>
        <v>6627.5840707964599</v>
      </c>
      <c r="N2457" s="85" t="s">
        <v>1047</v>
      </c>
    </row>
    <row r="2458" spans="1:14">
      <c r="A2458" s="82">
        <v>43920</v>
      </c>
      <c r="C2458" t="s">
        <v>13</v>
      </c>
      <c r="D2458" t="s">
        <v>14</v>
      </c>
      <c r="E2458" t="s">
        <v>15</v>
      </c>
      <c r="F2458" t="s">
        <v>27</v>
      </c>
      <c r="G2458">
        <v>2558</v>
      </c>
      <c r="H2458">
        <v>5.09</v>
      </c>
      <c r="I2458">
        <v>0.28000000000000003</v>
      </c>
      <c r="J2458">
        <f t="shared" si="152"/>
        <v>4.8099999999999996</v>
      </c>
      <c r="K2458" s="84">
        <f t="shared" si="153"/>
        <v>12303.98</v>
      </c>
      <c r="L2458" s="84">
        <f t="shared" si="154"/>
        <v>4.2566371681415927</v>
      </c>
      <c r="M2458" s="84">
        <f t="shared" si="155"/>
        <v>10888.477876106193</v>
      </c>
      <c r="N2458" s="85" t="s">
        <v>1047</v>
      </c>
    </row>
    <row r="2459" spans="1:14">
      <c r="A2459" s="82">
        <v>43921</v>
      </c>
      <c r="C2459" t="s">
        <v>13</v>
      </c>
      <c r="D2459" t="s">
        <v>14</v>
      </c>
      <c r="E2459" t="s">
        <v>15</v>
      </c>
      <c r="F2459" t="s">
        <v>27</v>
      </c>
      <c r="G2459">
        <v>2184</v>
      </c>
      <c r="H2459">
        <v>5.09</v>
      </c>
      <c r="I2459">
        <v>0.28000000000000003</v>
      </c>
      <c r="J2459">
        <f t="shared" si="152"/>
        <v>4.8099999999999996</v>
      </c>
      <c r="K2459" s="84">
        <f t="shared" si="153"/>
        <v>10505.039999999999</v>
      </c>
      <c r="L2459" s="84">
        <f t="shared" si="154"/>
        <v>4.2566371681415927</v>
      </c>
      <c r="M2459" s="84">
        <f t="shared" si="155"/>
        <v>9296.4955752212391</v>
      </c>
      <c r="N2459" s="85" t="s">
        <v>1047</v>
      </c>
    </row>
    <row r="2460" spans="1:14">
      <c r="A2460" s="82">
        <v>43921</v>
      </c>
      <c r="C2460" t="s">
        <v>13</v>
      </c>
      <c r="D2460" t="s">
        <v>14</v>
      </c>
      <c r="E2460" t="s">
        <v>15</v>
      </c>
      <c r="F2460" t="s">
        <v>27</v>
      </c>
      <c r="G2460">
        <v>2446</v>
      </c>
      <c r="H2460">
        <v>5.09</v>
      </c>
      <c r="I2460">
        <v>0.28000000000000003</v>
      </c>
      <c r="J2460">
        <f t="shared" si="152"/>
        <v>4.8099999999999996</v>
      </c>
      <c r="K2460" s="84">
        <f t="shared" si="153"/>
        <v>11765.259999999998</v>
      </c>
      <c r="L2460" s="84">
        <f t="shared" si="154"/>
        <v>4.2566371681415927</v>
      </c>
      <c r="M2460" s="84">
        <f t="shared" si="155"/>
        <v>10411.734513274336</v>
      </c>
      <c r="N2460" s="85" t="s">
        <v>1047</v>
      </c>
    </row>
    <row r="2461" spans="1:14">
      <c r="A2461" s="82">
        <v>43922</v>
      </c>
      <c r="C2461" t="s">
        <v>13</v>
      </c>
      <c r="D2461" t="s">
        <v>14</v>
      </c>
      <c r="E2461" t="s">
        <v>15</v>
      </c>
      <c r="F2461" t="s">
        <v>27</v>
      </c>
      <c r="G2461">
        <v>1040</v>
      </c>
      <c r="H2461">
        <v>5.09</v>
      </c>
      <c r="I2461">
        <v>0.28000000000000003</v>
      </c>
      <c r="J2461">
        <f t="shared" si="152"/>
        <v>4.8099999999999996</v>
      </c>
      <c r="K2461" s="84">
        <f t="shared" si="153"/>
        <v>5002.3999999999996</v>
      </c>
      <c r="L2461" s="84">
        <f t="shared" si="154"/>
        <v>4.2566371681415927</v>
      </c>
      <c r="M2461" s="84">
        <f t="shared" si="155"/>
        <v>4426.9026548672564</v>
      </c>
      <c r="N2461" s="85" t="s">
        <v>1047</v>
      </c>
    </row>
    <row r="2462" spans="1:14">
      <c r="A2462" s="82">
        <v>43922</v>
      </c>
      <c r="C2462" t="s">
        <v>13</v>
      </c>
      <c r="D2462" t="s">
        <v>14</v>
      </c>
      <c r="E2462" t="s">
        <v>15</v>
      </c>
      <c r="F2462" t="s">
        <v>27</v>
      </c>
      <c r="G2462">
        <v>2337</v>
      </c>
      <c r="H2462">
        <v>5.09</v>
      </c>
      <c r="I2462">
        <v>0.28000000000000003</v>
      </c>
      <c r="J2462">
        <f t="shared" si="152"/>
        <v>4.8099999999999996</v>
      </c>
      <c r="K2462" s="84">
        <f t="shared" si="153"/>
        <v>11240.97</v>
      </c>
      <c r="L2462" s="84">
        <f t="shared" si="154"/>
        <v>4.2566371681415927</v>
      </c>
      <c r="M2462" s="84">
        <f t="shared" si="155"/>
        <v>9947.7610619469015</v>
      </c>
      <c r="N2462" s="85" t="s">
        <v>1047</v>
      </c>
    </row>
    <row r="2463" spans="1:14">
      <c r="A2463" s="82">
        <v>43923</v>
      </c>
      <c r="C2463" t="s">
        <v>13</v>
      </c>
      <c r="D2463" t="s">
        <v>14</v>
      </c>
      <c r="E2463" t="s">
        <v>15</v>
      </c>
      <c r="F2463" t="s">
        <v>27</v>
      </c>
      <c r="G2463">
        <v>1153</v>
      </c>
      <c r="H2463">
        <v>5.09</v>
      </c>
      <c r="I2463">
        <v>0.28000000000000003</v>
      </c>
      <c r="J2463">
        <f t="shared" si="152"/>
        <v>4.8099999999999996</v>
      </c>
      <c r="K2463" s="84">
        <f t="shared" si="153"/>
        <v>5545.9299999999994</v>
      </c>
      <c r="L2463" s="84">
        <f t="shared" si="154"/>
        <v>4.2566371681415927</v>
      </c>
      <c r="M2463" s="84">
        <f t="shared" si="155"/>
        <v>4907.9026548672564</v>
      </c>
      <c r="N2463" s="85" t="s">
        <v>1047</v>
      </c>
    </row>
    <row r="2464" spans="1:14">
      <c r="A2464" s="82">
        <v>43923</v>
      </c>
      <c r="C2464" t="s">
        <v>13</v>
      </c>
      <c r="D2464" t="s">
        <v>14</v>
      </c>
      <c r="E2464" t="s">
        <v>15</v>
      </c>
      <c r="F2464" t="s">
        <v>27</v>
      </c>
      <c r="G2464">
        <v>2214</v>
      </c>
      <c r="H2464">
        <v>5.09</v>
      </c>
      <c r="I2464">
        <v>0.28000000000000003</v>
      </c>
      <c r="J2464">
        <f t="shared" si="152"/>
        <v>4.8099999999999996</v>
      </c>
      <c r="K2464" s="84">
        <f t="shared" si="153"/>
        <v>10649.339999999998</v>
      </c>
      <c r="L2464" s="84">
        <f t="shared" si="154"/>
        <v>4.2566371681415927</v>
      </c>
      <c r="M2464" s="84">
        <f t="shared" si="155"/>
        <v>9424.1946902654854</v>
      </c>
      <c r="N2464" s="85" t="s">
        <v>1047</v>
      </c>
    </row>
    <row r="2465" spans="1:14">
      <c r="A2465" s="82">
        <v>43924</v>
      </c>
      <c r="C2465" t="s">
        <v>13</v>
      </c>
      <c r="D2465" t="s">
        <v>14</v>
      </c>
      <c r="E2465" t="s">
        <v>15</v>
      </c>
      <c r="F2465" t="s">
        <v>27</v>
      </c>
      <c r="G2465">
        <v>1861</v>
      </c>
      <c r="H2465">
        <v>5.09</v>
      </c>
      <c r="I2465">
        <v>0.28000000000000003</v>
      </c>
      <c r="J2465">
        <f t="shared" si="152"/>
        <v>4.8099999999999996</v>
      </c>
      <c r="K2465" s="84">
        <f t="shared" si="153"/>
        <v>8951.41</v>
      </c>
      <c r="L2465" s="84">
        <f t="shared" si="154"/>
        <v>4.2566371681415927</v>
      </c>
      <c r="M2465" s="84">
        <f t="shared" si="155"/>
        <v>7921.6017699115037</v>
      </c>
      <c r="N2465" s="85" t="s">
        <v>1047</v>
      </c>
    </row>
    <row r="2466" spans="1:14">
      <c r="A2466" s="82">
        <v>43924</v>
      </c>
      <c r="C2466" t="s">
        <v>13</v>
      </c>
      <c r="D2466" t="s">
        <v>14</v>
      </c>
      <c r="E2466" t="s">
        <v>15</v>
      </c>
      <c r="F2466" t="s">
        <v>27</v>
      </c>
      <c r="G2466">
        <v>504</v>
      </c>
      <c r="H2466">
        <v>5.09</v>
      </c>
      <c r="I2466">
        <v>0.28000000000000003</v>
      </c>
      <c r="J2466">
        <f t="shared" si="152"/>
        <v>4.8099999999999996</v>
      </c>
      <c r="K2466" s="84">
        <f t="shared" si="153"/>
        <v>2424.2399999999998</v>
      </c>
      <c r="L2466" s="84">
        <f t="shared" si="154"/>
        <v>4.2566371681415927</v>
      </c>
      <c r="M2466" s="84">
        <f t="shared" si="155"/>
        <v>2145.3451327433627</v>
      </c>
      <c r="N2466" s="85" t="s">
        <v>1047</v>
      </c>
    </row>
    <row r="2467" spans="1:14">
      <c r="A2467" s="82">
        <v>43925</v>
      </c>
      <c r="C2467" t="s">
        <v>13</v>
      </c>
      <c r="D2467" t="s">
        <v>14</v>
      </c>
      <c r="E2467" t="s">
        <v>15</v>
      </c>
      <c r="F2467" t="s">
        <v>27</v>
      </c>
      <c r="G2467">
        <v>1380</v>
      </c>
      <c r="H2467">
        <v>5.09</v>
      </c>
      <c r="I2467">
        <v>0.28000000000000003</v>
      </c>
      <c r="J2467">
        <f t="shared" si="152"/>
        <v>4.8099999999999996</v>
      </c>
      <c r="K2467" s="84">
        <f t="shared" si="153"/>
        <v>6637.7999999999993</v>
      </c>
      <c r="L2467" s="84">
        <f t="shared" si="154"/>
        <v>4.2566371681415927</v>
      </c>
      <c r="M2467" s="84">
        <f t="shared" si="155"/>
        <v>5874.1592920353978</v>
      </c>
      <c r="N2467" s="85" t="s">
        <v>1047</v>
      </c>
    </row>
    <row r="2468" spans="1:14">
      <c r="A2468" s="82">
        <v>43925</v>
      </c>
      <c r="C2468" t="s">
        <v>13</v>
      </c>
      <c r="D2468" t="s">
        <v>14</v>
      </c>
      <c r="E2468" t="s">
        <v>15</v>
      </c>
      <c r="F2468" t="s">
        <v>27</v>
      </c>
      <c r="G2468">
        <v>1206</v>
      </c>
      <c r="H2468">
        <v>5.09</v>
      </c>
      <c r="I2468">
        <v>0.28000000000000003</v>
      </c>
      <c r="J2468">
        <f t="shared" si="152"/>
        <v>4.8099999999999996</v>
      </c>
      <c r="K2468" s="84">
        <f t="shared" si="153"/>
        <v>5800.86</v>
      </c>
      <c r="L2468" s="84">
        <f t="shared" si="154"/>
        <v>4.2566371681415927</v>
      </c>
      <c r="M2468" s="84">
        <f t="shared" si="155"/>
        <v>5133.5044247787609</v>
      </c>
      <c r="N2468" s="85" t="s">
        <v>1047</v>
      </c>
    </row>
    <row r="2469" spans="1:14">
      <c r="A2469" s="82">
        <v>43926</v>
      </c>
      <c r="C2469" t="s">
        <v>13</v>
      </c>
      <c r="D2469" t="s">
        <v>14</v>
      </c>
      <c r="E2469" t="s">
        <v>15</v>
      </c>
      <c r="F2469" t="s">
        <v>27</v>
      </c>
      <c r="G2469">
        <v>1403</v>
      </c>
      <c r="H2469">
        <v>5.09</v>
      </c>
      <c r="I2469">
        <v>0.28000000000000003</v>
      </c>
      <c r="J2469">
        <f t="shared" si="152"/>
        <v>4.8099999999999996</v>
      </c>
      <c r="K2469" s="84">
        <f t="shared" si="153"/>
        <v>6748.4299999999994</v>
      </c>
      <c r="L2469" s="84">
        <f t="shared" si="154"/>
        <v>4.2566371681415927</v>
      </c>
      <c r="M2469" s="84">
        <f t="shared" si="155"/>
        <v>5972.0619469026542</v>
      </c>
      <c r="N2469" s="85" t="s">
        <v>1047</v>
      </c>
    </row>
    <row r="2470" spans="1:14">
      <c r="A2470" s="82">
        <v>43926</v>
      </c>
      <c r="C2470" t="s">
        <v>13</v>
      </c>
      <c r="D2470" t="s">
        <v>14</v>
      </c>
      <c r="E2470" t="s">
        <v>15</v>
      </c>
      <c r="F2470" t="s">
        <v>27</v>
      </c>
      <c r="G2470">
        <v>1395</v>
      </c>
      <c r="H2470">
        <v>5.09</v>
      </c>
      <c r="I2470">
        <v>0.28000000000000003</v>
      </c>
      <c r="J2470">
        <f t="shared" si="152"/>
        <v>4.8099999999999996</v>
      </c>
      <c r="K2470" s="84">
        <f t="shared" si="153"/>
        <v>6709.95</v>
      </c>
      <c r="L2470" s="84">
        <f t="shared" si="154"/>
        <v>4.2566371681415927</v>
      </c>
      <c r="M2470" s="84">
        <f t="shared" si="155"/>
        <v>5938.0088495575219</v>
      </c>
      <c r="N2470" s="85" t="s">
        <v>1047</v>
      </c>
    </row>
    <row r="2471" spans="1:14">
      <c r="A2471" s="82">
        <v>43927</v>
      </c>
      <c r="C2471" t="s">
        <v>13</v>
      </c>
      <c r="D2471" t="s">
        <v>14</v>
      </c>
      <c r="E2471" t="s">
        <v>15</v>
      </c>
      <c r="F2471" t="s">
        <v>27</v>
      </c>
      <c r="G2471">
        <v>1330</v>
      </c>
      <c r="H2471">
        <v>5.09</v>
      </c>
      <c r="I2471">
        <v>0.28000000000000003</v>
      </c>
      <c r="J2471">
        <f t="shared" si="152"/>
        <v>4.8099999999999996</v>
      </c>
      <c r="K2471" s="84">
        <f t="shared" si="153"/>
        <v>6397.2999999999993</v>
      </c>
      <c r="L2471" s="84">
        <f t="shared" si="154"/>
        <v>4.2566371681415927</v>
      </c>
      <c r="M2471" s="84">
        <f t="shared" si="155"/>
        <v>5661.3274336283184</v>
      </c>
      <c r="N2471" s="85" t="s">
        <v>1047</v>
      </c>
    </row>
    <row r="2472" spans="1:14">
      <c r="A2472" s="82">
        <v>43927</v>
      </c>
      <c r="C2472" t="s">
        <v>13</v>
      </c>
      <c r="D2472" t="s">
        <v>14</v>
      </c>
      <c r="E2472" t="s">
        <v>15</v>
      </c>
      <c r="F2472" t="s">
        <v>27</v>
      </c>
      <c r="G2472">
        <v>1537</v>
      </c>
      <c r="H2472">
        <v>5.09</v>
      </c>
      <c r="I2472">
        <v>0.28000000000000003</v>
      </c>
      <c r="J2472">
        <f t="shared" si="152"/>
        <v>4.8099999999999996</v>
      </c>
      <c r="K2472" s="84">
        <f t="shared" si="153"/>
        <v>7392.9699999999993</v>
      </c>
      <c r="L2472" s="84">
        <f t="shared" si="154"/>
        <v>4.2566371681415927</v>
      </c>
      <c r="M2472" s="84">
        <f t="shared" si="155"/>
        <v>6542.4513274336277</v>
      </c>
      <c r="N2472" s="85" t="s">
        <v>1047</v>
      </c>
    </row>
    <row r="2473" spans="1:14">
      <c r="A2473" s="82">
        <v>43928</v>
      </c>
      <c r="C2473" t="s">
        <v>13</v>
      </c>
      <c r="D2473" t="s">
        <v>14</v>
      </c>
      <c r="E2473" t="s">
        <v>15</v>
      </c>
      <c r="F2473" t="s">
        <v>27</v>
      </c>
      <c r="G2473">
        <v>1172</v>
      </c>
      <c r="H2473">
        <v>5.09</v>
      </c>
      <c r="I2473">
        <v>0.28000000000000003</v>
      </c>
      <c r="J2473">
        <f t="shared" si="152"/>
        <v>4.8099999999999996</v>
      </c>
      <c r="K2473" s="84">
        <f t="shared" si="153"/>
        <v>5637.32</v>
      </c>
      <c r="L2473" s="84">
        <f t="shared" si="154"/>
        <v>4.2566371681415927</v>
      </c>
      <c r="M2473" s="84">
        <f t="shared" si="155"/>
        <v>4988.7787610619462</v>
      </c>
      <c r="N2473" s="85" t="s">
        <v>1047</v>
      </c>
    </row>
    <row r="2474" spans="1:14">
      <c r="A2474" s="82">
        <v>43928</v>
      </c>
      <c r="C2474" t="s">
        <v>13</v>
      </c>
      <c r="D2474" t="s">
        <v>14</v>
      </c>
      <c r="E2474" t="s">
        <v>15</v>
      </c>
      <c r="F2474" t="s">
        <v>27</v>
      </c>
      <c r="G2474">
        <v>1762</v>
      </c>
      <c r="H2474">
        <v>5.09</v>
      </c>
      <c r="I2474">
        <v>0.28000000000000003</v>
      </c>
      <c r="J2474">
        <f t="shared" si="152"/>
        <v>4.8099999999999996</v>
      </c>
      <c r="K2474" s="84">
        <f t="shared" si="153"/>
        <v>8475.2199999999993</v>
      </c>
      <c r="L2474" s="84">
        <f t="shared" si="154"/>
        <v>4.2566371681415927</v>
      </c>
      <c r="M2474" s="84">
        <f t="shared" si="155"/>
        <v>7500.1946902654863</v>
      </c>
      <c r="N2474" s="85" t="s">
        <v>1047</v>
      </c>
    </row>
    <row r="2475" spans="1:14">
      <c r="A2475" s="82">
        <v>43929</v>
      </c>
      <c r="C2475" t="s">
        <v>13</v>
      </c>
      <c r="D2475" t="s">
        <v>14</v>
      </c>
      <c r="E2475" t="s">
        <v>15</v>
      </c>
      <c r="F2475" t="s">
        <v>27</v>
      </c>
      <c r="G2475">
        <v>2094</v>
      </c>
      <c r="H2475">
        <v>5.09</v>
      </c>
      <c r="I2475">
        <v>0.28000000000000003</v>
      </c>
      <c r="J2475">
        <f t="shared" si="152"/>
        <v>4.8099999999999996</v>
      </c>
      <c r="K2475" s="84">
        <f t="shared" si="153"/>
        <v>10072.14</v>
      </c>
      <c r="L2475" s="84">
        <f t="shared" si="154"/>
        <v>4.2566371681415927</v>
      </c>
      <c r="M2475" s="84">
        <f t="shared" si="155"/>
        <v>8913.3982300884945</v>
      </c>
      <c r="N2475" s="85" t="s">
        <v>1047</v>
      </c>
    </row>
    <row r="2476" spans="1:14">
      <c r="A2476" s="82">
        <v>43929</v>
      </c>
      <c r="C2476" t="s">
        <v>13</v>
      </c>
      <c r="D2476" t="s">
        <v>14</v>
      </c>
      <c r="E2476" t="s">
        <v>15</v>
      </c>
      <c r="F2476" t="s">
        <v>27</v>
      </c>
      <c r="G2476">
        <v>920</v>
      </c>
      <c r="H2476">
        <v>5.09</v>
      </c>
      <c r="I2476">
        <v>0.28000000000000003</v>
      </c>
      <c r="J2476">
        <f t="shared" si="152"/>
        <v>4.8099999999999996</v>
      </c>
      <c r="K2476" s="84">
        <f t="shared" si="153"/>
        <v>4425.2</v>
      </c>
      <c r="L2476" s="84">
        <f t="shared" si="154"/>
        <v>4.2566371681415927</v>
      </c>
      <c r="M2476" s="84">
        <f t="shared" si="155"/>
        <v>3916.1061946902651</v>
      </c>
      <c r="N2476" s="85" t="s">
        <v>1047</v>
      </c>
    </row>
    <row r="2477" spans="1:14">
      <c r="A2477" s="82">
        <v>43930</v>
      </c>
      <c r="C2477" t="s">
        <v>13</v>
      </c>
      <c r="D2477" t="s">
        <v>14</v>
      </c>
      <c r="E2477" t="s">
        <v>15</v>
      </c>
      <c r="F2477" t="s">
        <v>27</v>
      </c>
      <c r="G2477">
        <v>1003</v>
      </c>
      <c r="H2477">
        <v>5.09</v>
      </c>
      <c r="I2477">
        <v>0.28000000000000003</v>
      </c>
      <c r="J2477">
        <f t="shared" si="152"/>
        <v>4.8099999999999996</v>
      </c>
      <c r="K2477" s="84">
        <f t="shared" si="153"/>
        <v>4824.4299999999994</v>
      </c>
      <c r="L2477" s="84">
        <f t="shared" si="154"/>
        <v>4.2566371681415927</v>
      </c>
      <c r="M2477" s="84">
        <f t="shared" si="155"/>
        <v>4269.4070796460173</v>
      </c>
      <c r="N2477" s="85" t="s">
        <v>1047</v>
      </c>
    </row>
    <row r="2478" spans="1:14">
      <c r="A2478" s="82">
        <v>43930</v>
      </c>
      <c r="C2478" t="s">
        <v>13</v>
      </c>
      <c r="D2478" t="s">
        <v>14</v>
      </c>
      <c r="E2478" t="s">
        <v>15</v>
      </c>
      <c r="F2478" t="s">
        <v>27</v>
      </c>
      <c r="G2478">
        <v>1664</v>
      </c>
      <c r="H2478">
        <v>5.09</v>
      </c>
      <c r="I2478">
        <v>0.28000000000000003</v>
      </c>
      <c r="J2478">
        <f t="shared" si="152"/>
        <v>4.8099999999999996</v>
      </c>
      <c r="K2478" s="84">
        <f t="shared" si="153"/>
        <v>8003.8399999999992</v>
      </c>
      <c r="L2478" s="84">
        <f t="shared" si="154"/>
        <v>4.2566371681415927</v>
      </c>
      <c r="M2478" s="84">
        <f t="shared" si="155"/>
        <v>7083.0442477876104</v>
      </c>
      <c r="N2478" s="85" t="s">
        <v>1047</v>
      </c>
    </row>
    <row r="2479" spans="1:14">
      <c r="A2479" s="82">
        <v>43931</v>
      </c>
      <c r="C2479" t="s">
        <v>13</v>
      </c>
      <c r="D2479" t="s">
        <v>14</v>
      </c>
      <c r="E2479" t="s">
        <v>15</v>
      </c>
      <c r="F2479" t="s">
        <v>27</v>
      </c>
      <c r="G2479">
        <v>1385</v>
      </c>
      <c r="H2479">
        <v>5.09</v>
      </c>
      <c r="I2479">
        <v>0.28000000000000003</v>
      </c>
      <c r="J2479">
        <f t="shared" si="152"/>
        <v>4.8099999999999996</v>
      </c>
      <c r="K2479" s="84">
        <f t="shared" si="153"/>
        <v>6661.8499999999995</v>
      </c>
      <c r="L2479" s="84">
        <f t="shared" si="154"/>
        <v>4.2566371681415927</v>
      </c>
      <c r="M2479" s="84">
        <f t="shared" si="155"/>
        <v>5895.4424778761058</v>
      </c>
      <c r="N2479" s="85" t="s">
        <v>1047</v>
      </c>
    </row>
    <row r="2480" spans="1:14">
      <c r="A2480" s="82">
        <v>43931</v>
      </c>
      <c r="C2480" t="s">
        <v>13</v>
      </c>
      <c r="D2480" t="s">
        <v>14</v>
      </c>
      <c r="E2480" t="s">
        <v>15</v>
      </c>
      <c r="F2480" t="s">
        <v>27</v>
      </c>
      <c r="G2480">
        <v>2040</v>
      </c>
      <c r="H2480">
        <v>5.09</v>
      </c>
      <c r="I2480">
        <v>0.28000000000000003</v>
      </c>
      <c r="J2480">
        <f t="shared" si="152"/>
        <v>4.8099999999999996</v>
      </c>
      <c r="K2480" s="84">
        <f t="shared" si="153"/>
        <v>9812.4</v>
      </c>
      <c r="L2480" s="84">
        <f t="shared" si="154"/>
        <v>4.2566371681415927</v>
      </c>
      <c r="M2480" s="84">
        <f t="shared" si="155"/>
        <v>8683.5398230088485</v>
      </c>
      <c r="N2480" s="85" t="s">
        <v>1047</v>
      </c>
    </row>
    <row r="2481" spans="1:14">
      <c r="A2481" s="82">
        <v>43932</v>
      </c>
      <c r="C2481" t="s">
        <v>13</v>
      </c>
      <c r="D2481" t="s">
        <v>14</v>
      </c>
      <c r="E2481" t="s">
        <v>15</v>
      </c>
      <c r="F2481" t="s">
        <v>27</v>
      </c>
      <c r="G2481">
        <v>1245</v>
      </c>
      <c r="H2481">
        <v>5.09</v>
      </c>
      <c r="I2481">
        <v>0.28000000000000003</v>
      </c>
      <c r="J2481">
        <f t="shared" si="152"/>
        <v>4.8099999999999996</v>
      </c>
      <c r="K2481" s="84">
        <f t="shared" si="153"/>
        <v>5988.45</v>
      </c>
      <c r="L2481" s="84">
        <f t="shared" si="154"/>
        <v>4.2566371681415927</v>
      </c>
      <c r="M2481" s="84">
        <f t="shared" si="155"/>
        <v>5299.5132743362828</v>
      </c>
      <c r="N2481" s="85" t="s">
        <v>1047</v>
      </c>
    </row>
    <row r="2482" spans="1:14">
      <c r="A2482" s="82">
        <v>43932</v>
      </c>
      <c r="C2482" t="s">
        <v>13</v>
      </c>
      <c r="D2482" t="s">
        <v>14</v>
      </c>
      <c r="E2482" t="s">
        <v>15</v>
      </c>
      <c r="F2482" t="s">
        <v>27</v>
      </c>
      <c r="G2482">
        <v>1444</v>
      </c>
      <c r="H2482">
        <v>5.09</v>
      </c>
      <c r="I2482">
        <v>0.28000000000000003</v>
      </c>
      <c r="J2482">
        <f t="shared" si="152"/>
        <v>4.8099999999999996</v>
      </c>
      <c r="K2482" s="84">
        <f t="shared" si="153"/>
        <v>6945.6399999999994</v>
      </c>
      <c r="L2482" s="84">
        <f t="shared" si="154"/>
        <v>4.2566371681415927</v>
      </c>
      <c r="M2482" s="84">
        <f t="shared" si="155"/>
        <v>6146.5840707964599</v>
      </c>
      <c r="N2482" s="85" t="s">
        <v>1047</v>
      </c>
    </row>
    <row r="2483" spans="1:14">
      <c r="A2483" s="82">
        <v>43933</v>
      </c>
      <c r="C2483" t="s">
        <v>13</v>
      </c>
      <c r="D2483" t="s">
        <v>14</v>
      </c>
      <c r="E2483" t="s">
        <v>15</v>
      </c>
      <c r="F2483" t="s">
        <v>27</v>
      </c>
      <c r="G2483">
        <v>3443</v>
      </c>
      <c r="H2483">
        <v>5.09</v>
      </c>
      <c r="I2483">
        <v>0.28000000000000003</v>
      </c>
      <c r="J2483">
        <f t="shared" si="152"/>
        <v>4.8099999999999996</v>
      </c>
      <c r="K2483" s="84">
        <f t="shared" si="153"/>
        <v>16560.829999999998</v>
      </c>
      <c r="L2483" s="84">
        <f t="shared" si="154"/>
        <v>4.2566371681415927</v>
      </c>
      <c r="M2483" s="84">
        <f t="shared" si="155"/>
        <v>14655.601769911504</v>
      </c>
      <c r="N2483" s="85" t="s">
        <v>1047</v>
      </c>
    </row>
    <row r="2484" spans="1:14">
      <c r="A2484" s="82">
        <v>43933</v>
      </c>
      <c r="C2484" t="s">
        <v>13</v>
      </c>
      <c r="D2484" t="s">
        <v>14</v>
      </c>
      <c r="E2484" t="s">
        <v>15</v>
      </c>
      <c r="F2484" t="s">
        <v>27</v>
      </c>
      <c r="G2484">
        <v>1524</v>
      </c>
      <c r="H2484">
        <v>5.09</v>
      </c>
      <c r="I2484">
        <v>0.28000000000000003</v>
      </c>
      <c r="J2484">
        <f t="shared" si="152"/>
        <v>4.8099999999999996</v>
      </c>
      <c r="K2484" s="84">
        <f t="shared" si="153"/>
        <v>7330.44</v>
      </c>
      <c r="L2484" s="84">
        <f t="shared" si="154"/>
        <v>4.2566371681415927</v>
      </c>
      <c r="M2484" s="84">
        <f t="shared" si="155"/>
        <v>6487.1150442477874</v>
      </c>
      <c r="N2484" s="85" t="s">
        <v>1047</v>
      </c>
    </row>
    <row r="2485" spans="1:14">
      <c r="A2485" s="82">
        <v>43934</v>
      </c>
      <c r="C2485" t="s">
        <v>13</v>
      </c>
      <c r="D2485" t="s">
        <v>14</v>
      </c>
      <c r="E2485" t="s">
        <v>15</v>
      </c>
      <c r="F2485" t="s">
        <v>27</v>
      </c>
      <c r="G2485">
        <v>1766</v>
      </c>
      <c r="H2485">
        <v>5.09</v>
      </c>
      <c r="I2485">
        <v>0.28000000000000003</v>
      </c>
      <c r="J2485">
        <f t="shared" si="152"/>
        <v>4.8099999999999996</v>
      </c>
      <c r="K2485" s="84">
        <f t="shared" si="153"/>
        <v>8494.4599999999991</v>
      </c>
      <c r="L2485" s="84">
        <f t="shared" si="154"/>
        <v>4.2566371681415927</v>
      </c>
      <c r="M2485" s="84">
        <f t="shared" si="155"/>
        <v>7517.2212389380529</v>
      </c>
      <c r="N2485" s="85" t="s">
        <v>1047</v>
      </c>
    </row>
    <row r="2486" spans="1:14">
      <c r="A2486" s="82">
        <v>43934</v>
      </c>
      <c r="C2486" t="s">
        <v>13</v>
      </c>
      <c r="D2486" t="s">
        <v>14</v>
      </c>
      <c r="E2486" t="s">
        <v>15</v>
      </c>
      <c r="F2486" t="s">
        <v>27</v>
      </c>
      <c r="G2486">
        <v>1097</v>
      </c>
      <c r="H2486">
        <v>5.09</v>
      </c>
      <c r="I2486">
        <v>0.28000000000000003</v>
      </c>
      <c r="J2486">
        <f t="shared" si="152"/>
        <v>4.8099999999999996</v>
      </c>
      <c r="K2486" s="84">
        <f t="shared" si="153"/>
        <v>5276.57</v>
      </c>
      <c r="L2486" s="84">
        <f t="shared" si="154"/>
        <v>4.2566371681415927</v>
      </c>
      <c r="M2486" s="84">
        <f t="shared" si="155"/>
        <v>4669.5309734513276</v>
      </c>
      <c r="N2486" s="85" t="s">
        <v>1047</v>
      </c>
    </row>
    <row r="2487" spans="1:14">
      <c r="A2487" s="82">
        <v>43935</v>
      </c>
      <c r="C2487" t="s">
        <v>13</v>
      </c>
      <c r="D2487" t="s">
        <v>14</v>
      </c>
      <c r="E2487" t="s">
        <v>15</v>
      </c>
      <c r="F2487" t="s">
        <v>27</v>
      </c>
      <c r="G2487">
        <v>1773</v>
      </c>
      <c r="H2487">
        <v>5.09</v>
      </c>
      <c r="I2487">
        <v>0.28000000000000003</v>
      </c>
      <c r="J2487">
        <f t="shared" si="152"/>
        <v>4.8099999999999996</v>
      </c>
      <c r="K2487" s="84">
        <f t="shared" si="153"/>
        <v>8528.1299999999992</v>
      </c>
      <c r="L2487" s="84">
        <f t="shared" si="154"/>
        <v>4.2566371681415927</v>
      </c>
      <c r="M2487" s="84">
        <f t="shared" si="155"/>
        <v>7547.0176991150438</v>
      </c>
      <c r="N2487" s="85" t="s">
        <v>1047</v>
      </c>
    </row>
    <row r="2488" spans="1:14">
      <c r="A2488" s="82">
        <v>43935</v>
      </c>
      <c r="C2488" t="s">
        <v>13</v>
      </c>
      <c r="D2488" t="s">
        <v>14</v>
      </c>
      <c r="E2488" t="s">
        <v>15</v>
      </c>
      <c r="F2488" t="s">
        <v>27</v>
      </c>
      <c r="G2488">
        <v>2183</v>
      </c>
      <c r="H2488">
        <v>5.09</v>
      </c>
      <c r="I2488">
        <v>0.28000000000000003</v>
      </c>
      <c r="J2488">
        <f t="shared" si="152"/>
        <v>4.8099999999999996</v>
      </c>
      <c r="K2488" s="84">
        <f t="shared" si="153"/>
        <v>10500.23</v>
      </c>
      <c r="L2488" s="84">
        <f t="shared" si="154"/>
        <v>4.2566371681415927</v>
      </c>
      <c r="M2488" s="84">
        <f t="shared" si="155"/>
        <v>9292.2389380530967</v>
      </c>
      <c r="N2488" s="85" t="s">
        <v>1047</v>
      </c>
    </row>
    <row r="2489" spans="1:14">
      <c r="A2489" s="82">
        <v>43935</v>
      </c>
      <c r="C2489" t="s">
        <v>13</v>
      </c>
      <c r="D2489" t="s">
        <v>14</v>
      </c>
      <c r="E2489" t="s">
        <v>15</v>
      </c>
      <c r="F2489" t="s">
        <v>27</v>
      </c>
      <c r="G2489">
        <v>904</v>
      </c>
      <c r="H2489">
        <v>5.09</v>
      </c>
      <c r="I2489">
        <v>0.28000000000000003</v>
      </c>
      <c r="J2489">
        <f t="shared" si="152"/>
        <v>4.8099999999999996</v>
      </c>
      <c r="K2489" s="84">
        <f t="shared" si="153"/>
        <v>4348.24</v>
      </c>
      <c r="L2489" s="84">
        <f t="shared" si="154"/>
        <v>4.2566371681415927</v>
      </c>
      <c r="M2489" s="84">
        <f t="shared" si="155"/>
        <v>3847.9999999999995</v>
      </c>
      <c r="N2489" s="85" t="s">
        <v>1047</v>
      </c>
    </row>
    <row r="2490" spans="1:14">
      <c r="A2490" s="82">
        <v>43936</v>
      </c>
      <c r="C2490" t="s">
        <v>13</v>
      </c>
      <c r="D2490" t="s">
        <v>14</v>
      </c>
      <c r="E2490" t="s">
        <v>15</v>
      </c>
      <c r="F2490" t="s">
        <v>27</v>
      </c>
      <c r="G2490">
        <v>934</v>
      </c>
      <c r="H2490">
        <v>5.09</v>
      </c>
      <c r="I2490">
        <v>0.28000000000000003</v>
      </c>
      <c r="J2490">
        <f t="shared" si="152"/>
        <v>4.8099999999999996</v>
      </c>
      <c r="K2490" s="84">
        <f t="shared" si="153"/>
        <v>4492.54</v>
      </c>
      <c r="L2490" s="84">
        <f t="shared" si="154"/>
        <v>4.2566371681415927</v>
      </c>
      <c r="M2490" s="84">
        <f t="shared" si="155"/>
        <v>3975.6991150442477</v>
      </c>
      <c r="N2490" s="85" t="s">
        <v>1047</v>
      </c>
    </row>
    <row r="2491" spans="1:14">
      <c r="A2491" s="82">
        <v>43936</v>
      </c>
      <c r="C2491" t="s">
        <v>13</v>
      </c>
      <c r="D2491" t="s">
        <v>14</v>
      </c>
      <c r="E2491" t="s">
        <v>15</v>
      </c>
      <c r="F2491" t="s">
        <v>27</v>
      </c>
      <c r="G2491">
        <v>2151</v>
      </c>
      <c r="H2491">
        <v>5.09</v>
      </c>
      <c r="I2491">
        <v>0.28000000000000003</v>
      </c>
      <c r="J2491">
        <f t="shared" si="152"/>
        <v>4.8099999999999996</v>
      </c>
      <c r="K2491" s="84">
        <f t="shared" si="153"/>
        <v>10346.31</v>
      </c>
      <c r="L2491" s="84">
        <f t="shared" si="154"/>
        <v>4.2566371681415927</v>
      </c>
      <c r="M2491" s="84">
        <f t="shared" si="155"/>
        <v>9156.0265486725657</v>
      </c>
      <c r="N2491" s="85" t="s">
        <v>1047</v>
      </c>
    </row>
    <row r="2492" spans="1:14">
      <c r="A2492" s="82">
        <v>43936</v>
      </c>
      <c r="C2492" t="s">
        <v>13</v>
      </c>
      <c r="D2492" t="s">
        <v>14</v>
      </c>
      <c r="E2492" t="s">
        <v>15</v>
      </c>
      <c r="F2492" t="s">
        <v>27</v>
      </c>
      <c r="G2492">
        <v>1186</v>
      </c>
      <c r="H2492">
        <v>5.09</v>
      </c>
      <c r="I2492">
        <v>0.28000000000000003</v>
      </c>
      <c r="J2492">
        <f t="shared" si="152"/>
        <v>4.8099999999999996</v>
      </c>
      <c r="K2492" s="84">
        <f t="shared" si="153"/>
        <v>5704.66</v>
      </c>
      <c r="L2492" s="84">
        <f t="shared" si="154"/>
        <v>4.2566371681415927</v>
      </c>
      <c r="M2492" s="84">
        <f t="shared" si="155"/>
        <v>5048.3716814159288</v>
      </c>
      <c r="N2492" s="85" t="s">
        <v>1047</v>
      </c>
    </row>
    <row r="2493" spans="1:14">
      <c r="A2493" s="82">
        <v>43911</v>
      </c>
      <c r="C2493" t="s">
        <v>13</v>
      </c>
      <c r="D2493" t="s">
        <v>14</v>
      </c>
      <c r="E2493" t="s">
        <v>15</v>
      </c>
      <c r="F2493" t="s">
        <v>64</v>
      </c>
      <c r="G2493">
        <v>714</v>
      </c>
      <c r="H2493">
        <v>5.09</v>
      </c>
      <c r="I2493">
        <v>0.28000000000000003</v>
      </c>
      <c r="J2493">
        <f t="shared" si="152"/>
        <v>4.8099999999999996</v>
      </c>
      <c r="K2493" s="84">
        <f t="shared" si="153"/>
        <v>3434.3399999999997</v>
      </c>
      <c r="L2493" s="84">
        <f t="shared" si="154"/>
        <v>4.2566371681415927</v>
      </c>
      <c r="M2493" s="84">
        <f t="shared" si="155"/>
        <v>3039.2389380530972</v>
      </c>
      <c r="N2493" s="85" t="s">
        <v>1047</v>
      </c>
    </row>
    <row r="2494" spans="1:14">
      <c r="A2494" s="82">
        <v>43911</v>
      </c>
      <c r="C2494" t="s">
        <v>13</v>
      </c>
      <c r="D2494" t="s">
        <v>14</v>
      </c>
      <c r="E2494" t="s">
        <v>15</v>
      </c>
      <c r="F2494" t="s">
        <v>64</v>
      </c>
      <c r="G2494">
        <v>965</v>
      </c>
      <c r="H2494">
        <v>5.09</v>
      </c>
      <c r="I2494">
        <v>0.28000000000000003</v>
      </c>
      <c r="J2494">
        <f t="shared" si="152"/>
        <v>4.8099999999999996</v>
      </c>
      <c r="K2494" s="84">
        <f t="shared" si="153"/>
        <v>4641.6499999999996</v>
      </c>
      <c r="L2494" s="84">
        <f t="shared" si="154"/>
        <v>4.2566371681415927</v>
      </c>
      <c r="M2494" s="84">
        <f t="shared" si="155"/>
        <v>4107.6548672566369</v>
      </c>
      <c r="N2494" s="85" t="s">
        <v>1047</v>
      </c>
    </row>
    <row r="2495" spans="1:14">
      <c r="A2495" s="82">
        <v>43911</v>
      </c>
      <c r="C2495" t="s">
        <v>13</v>
      </c>
      <c r="D2495" t="s">
        <v>14</v>
      </c>
      <c r="E2495" t="s">
        <v>15</v>
      </c>
      <c r="F2495" t="s">
        <v>64</v>
      </c>
      <c r="G2495">
        <v>974</v>
      </c>
      <c r="H2495">
        <v>5.09</v>
      </c>
      <c r="I2495">
        <v>0.28000000000000003</v>
      </c>
      <c r="J2495">
        <f t="shared" si="152"/>
        <v>4.8099999999999996</v>
      </c>
      <c r="K2495" s="84">
        <f t="shared" si="153"/>
        <v>4684.9399999999996</v>
      </c>
      <c r="L2495" s="84">
        <f t="shared" si="154"/>
        <v>4.2566371681415927</v>
      </c>
      <c r="M2495" s="84">
        <f t="shared" si="155"/>
        <v>4145.9646017699115</v>
      </c>
      <c r="N2495" s="85" t="s">
        <v>1047</v>
      </c>
    </row>
    <row r="2496" spans="1:14">
      <c r="A2496" s="82">
        <v>43911</v>
      </c>
      <c r="C2496" t="s">
        <v>13</v>
      </c>
      <c r="D2496" t="s">
        <v>14</v>
      </c>
      <c r="E2496" t="s">
        <v>15</v>
      </c>
      <c r="F2496" t="s">
        <v>64</v>
      </c>
      <c r="G2496">
        <v>737</v>
      </c>
      <c r="H2496">
        <v>5.09</v>
      </c>
      <c r="I2496">
        <v>0.28000000000000003</v>
      </c>
      <c r="J2496">
        <f t="shared" si="152"/>
        <v>4.8099999999999996</v>
      </c>
      <c r="K2496" s="84">
        <f t="shared" si="153"/>
        <v>3544.97</v>
      </c>
      <c r="L2496" s="84">
        <f t="shared" si="154"/>
        <v>4.2566371681415927</v>
      </c>
      <c r="M2496" s="84">
        <f t="shared" si="155"/>
        <v>3137.1415929203536</v>
      </c>
      <c r="N2496" s="85" t="s">
        <v>1047</v>
      </c>
    </row>
    <row r="2497" spans="1:14">
      <c r="A2497" s="82">
        <v>43911</v>
      </c>
      <c r="C2497" t="s">
        <v>13</v>
      </c>
      <c r="D2497" t="s">
        <v>14</v>
      </c>
      <c r="E2497" t="s">
        <v>15</v>
      </c>
      <c r="F2497" t="s">
        <v>64</v>
      </c>
      <c r="G2497">
        <v>301</v>
      </c>
      <c r="H2497">
        <v>5.09</v>
      </c>
      <c r="I2497">
        <v>0.28000000000000003</v>
      </c>
      <c r="J2497">
        <f t="shared" si="152"/>
        <v>4.8099999999999996</v>
      </c>
      <c r="K2497" s="84">
        <f t="shared" si="153"/>
        <v>1447.81</v>
      </c>
      <c r="L2497" s="84">
        <f t="shared" si="154"/>
        <v>4.2566371681415927</v>
      </c>
      <c r="M2497" s="84">
        <f t="shared" si="155"/>
        <v>1281.2477876106193</v>
      </c>
      <c r="N2497" s="85" t="s">
        <v>1047</v>
      </c>
    </row>
    <row r="2498" spans="1:14">
      <c r="A2498" s="82">
        <v>43912</v>
      </c>
      <c r="C2498" t="s">
        <v>13</v>
      </c>
      <c r="D2498" t="s">
        <v>14</v>
      </c>
      <c r="E2498" t="s">
        <v>15</v>
      </c>
      <c r="F2498" t="s">
        <v>64</v>
      </c>
      <c r="G2498">
        <v>1169</v>
      </c>
      <c r="H2498">
        <v>5.09</v>
      </c>
      <c r="I2498">
        <v>0.28000000000000003</v>
      </c>
      <c r="J2498">
        <f t="shared" si="152"/>
        <v>4.8099999999999996</v>
      </c>
      <c r="K2498" s="84">
        <f t="shared" si="153"/>
        <v>5622.8899999999994</v>
      </c>
      <c r="L2498" s="84">
        <f t="shared" si="154"/>
        <v>4.2566371681415927</v>
      </c>
      <c r="M2498" s="84">
        <f t="shared" si="155"/>
        <v>4976.0088495575219</v>
      </c>
      <c r="N2498" s="85" t="s">
        <v>1047</v>
      </c>
    </row>
    <row r="2499" spans="1:14">
      <c r="A2499" s="82">
        <v>43912</v>
      </c>
      <c r="C2499" t="s">
        <v>13</v>
      </c>
      <c r="D2499" t="s">
        <v>14</v>
      </c>
      <c r="E2499" t="s">
        <v>15</v>
      </c>
      <c r="F2499" t="s">
        <v>64</v>
      </c>
      <c r="G2499">
        <v>945</v>
      </c>
      <c r="H2499">
        <v>5.09</v>
      </c>
      <c r="I2499">
        <v>0.28000000000000003</v>
      </c>
      <c r="J2499">
        <f t="shared" ref="J2499:J2562" si="156">H2499-I2499</f>
        <v>4.8099999999999996</v>
      </c>
      <c r="K2499" s="84">
        <f t="shared" ref="K2499:K2562" si="157">J2499*G2499</f>
        <v>4545.45</v>
      </c>
      <c r="L2499" s="84">
        <f t="shared" ref="L2499:L2562" si="158">J2499/1.13</f>
        <v>4.2566371681415927</v>
      </c>
      <c r="M2499" s="84">
        <f t="shared" ref="M2499:M2562" si="159">L2499*G2499</f>
        <v>4022.5221238938052</v>
      </c>
      <c r="N2499" s="85" t="s">
        <v>1047</v>
      </c>
    </row>
    <row r="2500" spans="1:14">
      <c r="A2500" s="82">
        <v>43912</v>
      </c>
      <c r="C2500" t="s">
        <v>13</v>
      </c>
      <c r="D2500" t="s">
        <v>14</v>
      </c>
      <c r="E2500" t="s">
        <v>15</v>
      </c>
      <c r="F2500" t="s">
        <v>64</v>
      </c>
      <c r="G2500">
        <v>827</v>
      </c>
      <c r="H2500">
        <v>5.09</v>
      </c>
      <c r="I2500">
        <v>0.28000000000000003</v>
      </c>
      <c r="J2500">
        <f t="shared" si="156"/>
        <v>4.8099999999999996</v>
      </c>
      <c r="K2500" s="84">
        <f t="shared" si="157"/>
        <v>3977.87</v>
      </c>
      <c r="L2500" s="84">
        <f t="shared" si="158"/>
        <v>4.2566371681415927</v>
      </c>
      <c r="M2500" s="84">
        <f t="shared" si="159"/>
        <v>3520.2389380530972</v>
      </c>
      <c r="N2500" s="85" t="s">
        <v>1047</v>
      </c>
    </row>
    <row r="2501" spans="1:14">
      <c r="A2501" s="82">
        <v>43912</v>
      </c>
      <c r="C2501" t="s">
        <v>13</v>
      </c>
      <c r="D2501" t="s">
        <v>14</v>
      </c>
      <c r="E2501" t="s">
        <v>15</v>
      </c>
      <c r="F2501" t="s">
        <v>64</v>
      </c>
      <c r="G2501">
        <v>623</v>
      </c>
      <c r="H2501">
        <v>5.09</v>
      </c>
      <c r="I2501">
        <v>0.28000000000000003</v>
      </c>
      <c r="J2501">
        <f t="shared" si="156"/>
        <v>4.8099999999999996</v>
      </c>
      <c r="K2501" s="84">
        <f t="shared" si="157"/>
        <v>2996.6299999999997</v>
      </c>
      <c r="L2501" s="84">
        <f t="shared" si="158"/>
        <v>4.2566371681415927</v>
      </c>
      <c r="M2501" s="84">
        <f t="shared" si="159"/>
        <v>2651.8849557522121</v>
      </c>
      <c r="N2501" s="85" t="s">
        <v>1047</v>
      </c>
    </row>
    <row r="2502" spans="1:14">
      <c r="A2502" s="82">
        <v>43913</v>
      </c>
      <c r="C2502" t="s">
        <v>13</v>
      </c>
      <c r="D2502" t="s">
        <v>14</v>
      </c>
      <c r="E2502" t="s">
        <v>15</v>
      </c>
      <c r="F2502" t="s">
        <v>64</v>
      </c>
      <c r="G2502">
        <v>897</v>
      </c>
      <c r="H2502">
        <v>5.09</v>
      </c>
      <c r="I2502">
        <v>0.28000000000000003</v>
      </c>
      <c r="J2502">
        <f t="shared" si="156"/>
        <v>4.8099999999999996</v>
      </c>
      <c r="K2502" s="84">
        <f t="shared" si="157"/>
        <v>4314.57</v>
      </c>
      <c r="L2502" s="84">
        <f t="shared" si="158"/>
        <v>4.2566371681415927</v>
      </c>
      <c r="M2502" s="84">
        <f t="shared" si="159"/>
        <v>3818.2035398230087</v>
      </c>
      <c r="N2502" s="85" t="s">
        <v>1047</v>
      </c>
    </row>
    <row r="2503" spans="1:14">
      <c r="A2503" s="82">
        <v>43913</v>
      </c>
      <c r="C2503" t="s">
        <v>13</v>
      </c>
      <c r="D2503" t="s">
        <v>14</v>
      </c>
      <c r="E2503" t="s">
        <v>15</v>
      </c>
      <c r="F2503" t="s">
        <v>64</v>
      </c>
      <c r="G2503">
        <v>834</v>
      </c>
      <c r="H2503">
        <v>5.09</v>
      </c>
      <c r="I2503">
        <v>0.28000000000000003</v>
      </c>
      <c r="J2503">
        <f t="shared" si="156"/>
        <v>4.8099999999999996</v>
      </c>
      <c r="K2503" s="84">
        <f t="shared" si="157"/>
        <v>4011.5399999999995</v>
      </c>
      <c r="L2503" s="84">
        <f t="shared" si="158"/>
        <v>4.2566371681415927</v>
      </c>
      <c r="M2503" s="84">
        <f t="shared" si="159"/>
        <v>3550.035398230088</v>
      </c>
      <c r="N2503" s="85" t="s">
        <v>1047</v>
      </c>
    </row>
    <row r="2504" spans="1:14">
      <c r="A2504" s="82">
        <v>43913</v>
      </c>
      <c r="C2504" t="s">
        <v>13</v>
      </c>
      <c r="D2504" t="s">
        <v>14</v>
      </c>
      <c r="E2504" t="s">
        <v>15</v>
      </c>
      <c r="F2504" t="s">
        <v>64</v>
      </c>
      <c r="G2504">
        <v>753</v>
      </c>
      <c r="H2504">
        <v>5.09</v>
      </c>
      <c r="I2504">
        <v>0.28000000000000003</v>
      </c>
      <c r="J2504">
        <f t="shared" si="156"/>
        <v>4.8099999999999996</v>
      </c>
      <c r="K2504" s="84">
        <f t="shared" si="157"/>
        <v>3621.93</v>
      </c>
      <c r="L2504" s="84">
        <f t="shared" si="158"/>
        <v>4.2566371681415927</v>
      </c>
      <c r="M2504" s="84">
        <f t="shared" si="159"/>
        <v>3205.2477876106191</v>
      </c>
      <c r="N2504" s="85" t="s">
        <v>1047</v>
      </c>
    </row>
    <row r="2505" spans="1:14">
      <c r="A2505" s="82">
        <v>43913</v>
      </c>
      <c r="C2505" t="s">
        <v>13</v>
      </c>
      <c r="D2505" t="s">
        <v>14</v>
      </c>
      <c r="E2505" t="s">
        <v>15</v>
      </c>
      <c r="F2505" t="s">
        <v>64</v>
      </c>
      <c r="G2505">
        <v>692</v>
      </c>
      <c r="H2505">
        <v>5.09</v>
      </c>
      <c r="I2505">
        <v>0.28000000000000003</v>
      </c>
      <c r="J2505">
        <f t="shared" si="156"/>
        <v>4.8099999999999996</v>
      </c>
      <c r="K2505" s="84">
        <f t="shared" si="157"/>
        <v>3328.5199999999995</v>
      </c>
      <c r="L2505" s="84">
        <f t="shared" si="158"/>
        <v>4.2566371681415927</v>
      </c>
      <c r="M2505" s="84">
        <f t="shared" si="159"/>
        <v>2945.5929203539822</v>
      </c>
      <c r="N2505" s="85" t="s">
        <v>1047</v>
      </c>
    </row>
    <row r="2506" spans="1:14">
      <c r="A2506" s="82">
        <v>43914</v>
      </c>
      <c r="C2506" t="s">
        <v>13</v>
      </c>
      <c r="D2506" t="s">
        <v>14</v>
      </c>
      <c r="E2506" t="s">
        <v>15</v>
      </c>
      <c r="F2506" t="s">
        <v>64</v>
      </c>
      <c r="G2506">
        <v>564</v>
      </c>
      <c r="H2506">
        <v>5.09</v>
      </c>
      <c r="I2506">
        <v>0.28000000000000003</v>
      </c>
      <c r="J2506">
        <f t="shared" si="156"/>
        <v>4.8099999999999996</v>
      </c>
      <c r="K2506" s="84">
        <f t="shared" si="157"/>
        <v>2712.8399999999997</v>
      </c>
      <c r="L2506" s="84">
        <f t="shared" si="158"/>
        <v>4.2566371681415927</v>
      </c>
      <c r="M2506" s="84">
        <f t="shared" si="159"/>
        <v>2400.7433628318581</v>
      </c>
      <c r="N2506" s="85" t="s">
        <v>1047</v>
      </c>
    </row>
    <row r="2507" spans="1:14">
      <c r="A2507" s="82">
        <v>43914</v>
      </c>
      <c r="C2507" t="s">
        <v>13</v>
      </c>
      <c r="D2507" t="s">
        <v>14</v>
      </c>
      <c r="E2507" t="s">
        <v>15</v>
      </c>
      <c r="F2507" t="s">
        <v>64</v>
      </c>
      <c r="G2507">
        <v>966</v>
      </c>
      <c r="H2507">
        <v>5.09</v>
      </c>
      <c r="I2507">
        <v>0.28000000000000003</v>
      </c>
      <c r="J2507">
        <f t="shared" si="156"/>
        <v>4.8099999999999996</v>
      </c>
      <c r="K2507" s="84">
        <f t="shared" si="157"/>
        <v>4646.46</v>
      </c>
      <c r="L2507" s="84">
        <f t="shared" si="158"/>
        <v>4.2566371681415927</v>
      </c>
      <c r="M2507" s="84">
        <f t="shared" si="159"/>
        <v>4111.9115044247783</v>
      </c>
      <c r="N2507" s="85" t="s">
        <v>1047</v>
      </c>
    </row>
    <row r="2508" spans="1:14">
      <c r="A2508" s="82">
        <v>43914</v>
      </c>
      <c r="C2508" t="s">
        <v>13</v>
      </c>
      <c r="D2508" t="s">
        <v>14</v>
      </c>
      <c r="E2508" t="s">
        <v>15</v>
      </c>
      <c r="F2508" t="s">
        <v>64</v>
      </c>
      <c r="G2508">
        <v>1172</v>
      </c>
      <c r="H2508">
        <v>5.09</v>
      </c>
      <c r="I2508">
        <v>0.28000000000000003</v>
      </c>
      <c r="J2508">
        <f t="shared" si="156"/>
        <v>4.8099999999999996</v>
      </c>
      <c r="K2508" s="84">
        <f t="shared" si="157"/>
        <v>5637.32</v>
      </c>
      <c r="L2508" s="84">
        <f t="shared" si="158"/>
        <v>4.2566371681415927</v>
      </c>
      <c r="M2508" s="84">
        <f t="shared" si="159"/>
        <v>4988.7787610619462</v>
      </c>
      <c r="N2508" s="85" t="s">
        <v>1047</v>
      </c>
    </row>
    <row r="2509" spans="1:14">
      <c r="A2509" s="82">
        <v>43914</v>
      </c>
      <c r="C2509" t="s">
        <v>13</v>
      </c>
      <c r="D2509" t="s">
        <v>14</v>
      </c>
      <c r="E2509" t="s">
        <v>15</v>
      </c>
      <c r="F2509" t="s">
        <v>64</v>
      </c>
      <c r="G2509">
        <v>1077</v>
      </c>
      <c r="H2509">
        <v>5.09</v>
      </c>
      <c r="I2509">
        <v>0.28000000000000003</v>
      </c>
      <c r="J2509">
        <f t="shared" si="156"/>
        <v>4.8099999999999996</v>
      </c>
      <c r="K2509" s="84">
        <f t="shared" si="157"/>
        <v>5180.37</v>
      </c>
      <c r="L2509" s="84">
        <f t="shared" si="158"/>
        <v>4.2566371681415927</v>
      </c>
      <c r="M2509" s="84">
        <f t="shared" si="159"/>
        <v>4584.3982300884954</v>
      </c>
      <c r="N2509" s="85" t="s">
        <v>1047</v>
      </c>
    </row>
    <row r="2510" spans="1:14">
      <c r="A2510" s="82">
        <v>43915</v>
      </c>
      <c r="C2510" t="s">
        <v>13</v>
      </c>
      <c r="D2510" t="s">
        <v>14</v>
      </c>
      <c r="E2510" t="s">
        <v>15</v>
      </c>
      <c r="F2510" t="s">
        <v>64</v>
      </c>
      <c r="G2510">
        <v>828</v>
      </c>
      <c r="H2510">
        <v>5.09</v>
      </c>
      <c r="I2510">
        <v>0.28000000000000003</v>
      </c>
      <c r="J2510">
        <f t="shared" si="156"/>
        <v>4.8099999999999996</v>
      </c>
      <c r="K2510" s="84">
        <f t="shared" si="157"/>
        <v>3982.68</v>
      </c>
      <c r="L2510" s="84">
        <f t="shared" si="158"/>
        <v>4.2566371681415927</v>
      </c>
      <c r="M2510" s="84">
        <f t="shared" si="159"/>
        <v>3524.4955752212386</v>
      </c>
      <c r="N2510" s="85" t="s">
        <v>1047</v>
      </c>
    </row>
    <row r="2511" spans="1:14">
      <c r="A2511" s="82">
        <v>43915</v>
      </c>
      <c r="C2511" t="s">
        <v>13</v>
      </c>
      <c r="D2511" t="s">
        <v>14</v>
      </c>
      <c r="E2511" t="s">
        <v>15</v>
      </c>
      <c r="F2511" t="s">
        <v>64</v>
      </c>
      <c r="G2511">
        <v>772</v>
      </c>
      <c r="H2511">
        <v>5.09</v>
      </c>
      <c r="I2511">
        <v>0.28000000000000003</v>
      </c>
      <c r="J2511">
        <f t="shared" si="156"/>
        <v>4.8099999999999996</v>
      </c>
      <c r="K2511" s="84">
        <f t="shared" si="157"/>
        <v>3713.3199999999997</v>
      </c>
      <c r="L2511" s="84">
        <f t="shared" si="158"/>
        <v>4.2566371681415927</v>
      </c>
      <c r="M2511" s="84">
        <f t="shared" si="159"/>
        <v>3286.1238938053093</v>
      </c>
      <c r="N2511" s="85" t="s">
        <v>1047</v>
      </c>
    </row>
    <row r="2512" spans="1:14">
      <c r="A2512" s="82">
        <v>43915</v>
      </c>
      <c r="C2512" t="s">
        <v>13</v>
      </c>
      <c r="D2512" t="s">
        <v>14</v>
      </c>
      <c r="E2512" t="s">
        <v>15</v>
      </c>
      <c r="F2512" t="s">
        <v>64</v>
      </c>
      <c r="G2512">
        <v>956</v>
      </c>
      <c r="H2512">
        <v>5.09</v>
      </c>
      <c r="I2512">
        <v>0.28000000000000003</v>
      </c>
      <c r="J2512">
        <f t="shared" si="156"/>
        <v>4.8099999999999996</v>
      </c>
      <c r="K2512" s="84">
        <f t="shared" si="157"/>
        <v>4598.3599999999997</v>
      </c>
      <c r="L2512" s="84">
        <f t="shared" si="158"/>
        <v>4.2566371681415927</v>
      </c>
      <c r="M2512" s="84">
        <f t="shared" si="159"/>
        <v>4069.3451327433627</v>
      </c>
      <c r="N2512" s="85" t="s">
        <v>1047</v>
      </c>
    </row>
    <row r="2513" spans="1:14">
      <c r="A2513" s="82">
        <v>43916</v>
      </c>
      <c r="C2513" t="s">
        <v>13</v>
      </c>
      <c r="D2513" t="s">
        <v>14</v>
      </c>
      <c r="E2513" t="s">
        <v>15</v>
      </c>
      <c r="F2513" t="s">
        <v>64</v>
      </c>
      <c r="G2513">
        <v>849</v>
      </c>
      <c r="H2513">
        <v>5.09</v>
      </c>
      <c r="I2513">
        <v>0.28000000000000003</v>
      </c>
      <c r="J2513">
        <f t="shared" si="156"/>
        <v>4.8099999999999996</v>
      </c>
      <c r="K2513" s="84">
        <f t="shared" si="157"/>
        <v>4083.6899999999996</v>
      </c>
      <c r="L2513" s="84">
        <f t="shared" si="158"/>
        <v>4.2566371681415927</v>
      </c>
      <c r="M2513" s="84">
        <f t="shared" si="159"/>
        <v>3613.8849557522121</v>
      </c>
      <c r="N2513" s="85" t="s">
        <v>1047</v>
      </c>
    </row>
    <row r="2514" spans="1:14">
      <c r="A2514" s="82">
        <v>43916</v>
      </c>
      <c r="C2514" t="s">
        <v>13</v>
      </c>
      <c r="D2514" t="s">
        <v>14</v>
      </c>
      <c r="E2514" t="s">
        <v>15</v>
      </c>
      <c r="F2514" t="s">
        <v>64</v>
      </c>
      <c r="G2514">
        <v>913</v>
      </c>
      <c r="H2514">
        <v>5.09</v>
      </c>
      <c r="I2514">
        <v>0.28000000000000003</v>
      </c>
      <c r="J2514">
        <f t="shared" si="156"/>
        <v>4.8099999999999996</v>
      </c>
      <c r="K2514" s="84">
        <f t="shared" si="157"/>
        <v>4391.53</v>
      </c>
      <c r="L2514" s="84">
        <f t="shared" si="158"/>
        <v>4.2566371681415927</v>
      </c>
      <c r="M2514" s="84">
        <f t="shared" si="159"/>
        <v>3886.3097345132742</v>
      </c>
      <c r="N2514" s="85" t="s">
        <v>1047</v>
      </c>
    </row>
    <row r="2515" spans="1:14">
      <c r="A2515" s="82">
        <v>43916</v>
      </c>
      <c r="C2515" t="s">
        <v>13</v>
      </c>
      <c r="D2515" t="s">
        <v>14</v>
      </c>
      <c r="E2515" t="s">
        <v>15</v>
      </c>
      <c r="F2515" t="s">
        <v>64</v>
      </c>
      <c r="G2515">
        <v>1034</v>
      </c>
      <c r="H2515">
        <v>5.09</v>
      </c>
      <c r="I2515">
        <v>0.28000000000000003</v>
      </c>
      <c r="J2515">
        <f t="shared" si="156"/>
        <v>4.8099999999999996</v>
      </c>
      <c r="K2515" s="84">
        <f t="shared" si="157"/>
        <v>4973.54</v>
      </c>
      <c r="L2515" s="84">
        <f t="shared" si="158"/>
        <v>4.2566371681415927</v>
      </c>
      <c r="M2515" s="84">
        <f t="shared" si="159"/>
        <v>4401.3628318584069</v>
      </c>
      <c r="N2515" s="85" t="s">
        <v>1047</v>
      </c>
    </row>
    <row r="2516" spans="1:14">
      <c r="A2516" s="82">
        <v>43916</v>
      </c>
      <c r="C2516" t="s">
        <v>13</v>
      </c>
      <c r="D2516" t="s">
        <v>14</v>
      </c>
      <c r="E2516" t="s">
        <v>15</v>
      </c>
      <c r="F2516" t="s">
        <v>64</v>
      </c>
      <c r="G2516">
        <v>929</v>
      </c>
      <c r="H2516">
        <v>5.09</v>
      </c>
      <c r="I2516">
        <v>0.28000000000000003</v>
      </c>
      <c r="J2516">
        <f t="shared" si="156"/>
        <v>4.8099999999999996</v>
      </c>
      <c r="K2516" s="84">
        <f t="shared" si="157"/>
        <v>4468.49</v>
      </c>
      <c r="L2516" s="84">
        <f t="shared" si="158"/>
        <v>4.2566371681415927</v>
      </c>
      <c r="M2516" s="84">
        <f t="shared" si="159"/>
        <v>3954.4159292035397</v>
      </c>
      <c r="N2516" s="85" t="s">
        <v>1047</v>
      </c>
    </row>
    <row r="2517" spans="1:14">
      <c r="A2517" s="82">
        <v>43917</v>
      </c>
      <c r="C2517" t="s">
        <v>13</v>
      </c>
      <c r="D2517" t="s">
        <v>14</v>
      </c>
      <c r="E2517" t="s">
        <v>15</v>
      </c>
      <c r="F2517" t="s">
        <v>64</v>
      </c>
      <c r="G2517">
        <v>278</v>
      </c>
      <c r="H2517">
        <v>5.09</v>
      </c>
      <c r="I2517">
        <v>0.28000000000000003</v>
      </c>
      <c r="J2517">
        <f t="shared" si="156"/>
        <v>4.8099999999999996</v>
      </c>
      <c r="K2517" s="84">
        <f t="shared" si="157"/>
        <v>1337.1799999999998</v>
      </c>
      <c r="L2517" s="84">
        <f t="shared" si="158"/>
        <v>4.2566371681415927</v>
      </c>
      <c r="M2517" s="84">
        <f t="shared" si="159"/>
        <v>1183.3451327433627</v>
      </c>
      <c r="N2517" s="85" t="s">
        <v>1047</v>
      </c>
    </row>
    <row r="2518" spans="1:14">
      <c r="A2518" s="82">
        <v>43917</v>
      </c>
      <c r="C2518" t="s">
        <v>13</v>
      </c>
      <c r="D2518" t="s">
        <v>14</v>
      </c>
      <c r="E2518" t="s">
        <v>15</v>
      </c>
      <c r="F2518" t="s">
        <v>64</v>
      </c>
      <c r="G2518">
        <v>698</v>
      </c>
      <c r="H2518">
        <v>5.09</v>
      </c>
      <c r="I2518">
        <v>0.28000000000000003</v>
      </c>
      <c r="J2518">
        <f t="shared" si="156"/>
        <v>4.8099999999999996</v>
      </c>
      <c r="K2518" s="84">
        <f t="shared" si="157"/>
        <v>3357.3799999999997</v>
      </c>
      <c r="L2518" s="84">
        <f t="shared" si="158"/>
        <v>4.2566371681415927</v>
      </c>
      <c r="M2518" s="84">
        <f t="shared" si="159"/>
        <v>2971.1327433628317</v>
      </c>
      <c r="N2518" s="85" t="s">
        <v>1047</v>
      </c>
    </row>
    <row r="2519" spans="1:14">
      <c r="A2519" s="82">
        <v>43917</v>
      </c>
      <c r="C2519" t="s">
        <v>13</v>
      </c>
      <c r="D2519" t="s">
        <v>14</v>
      </c>
      <c r="E2519" t="s">
        <v>15</v>
      </c>
      <c r="F2519" t="s">
        <v>64</v>
      </c>
      <c r="G2519">
        <v>914</v>
      </c>
      <c r="H2519">
        <v>5.09</v>
      </c>
      <c r="I2519">
        <v>0.28000000000000003</v>
      </c>
      <c r="J2519">
        <f t="shared" si="156"/>
        <v>4.8099999999999996</v>
      </c>
      <c r="K2519" s="84">
        <f t="shared" si="157"/>
        <v>4396.3399999999992</v>
      </c>
      <c r="L2519" s="84">
        <f t="shared" si="158"/>
        <v>4.2566371681415927</v>
      </c>
      <c r="M2519" s="84">
        <f t="shared" si="159"/>
        <v>3890.5663716814156</v>
      </c>
      <c r="N2519" s="85" t="s">
        <v>1047</v>
      </c>
    </row>
    <row r="2520" spans="1:14">
      <c r="A2520" s="82">
        <v>43917</v>
      </c>
      <c r="C2520" t="s">
        <v>13</v>
      </c>
      <c r="D2520" t="s">
        <v>14</v>
      </c>
      <c r="E2520" t="s">
        <v>15</v>
      </c>
      <c r="F2520" t="s">
        <v>64</v>
      </c>
      <c r="G2520">
        <v>807</v>
      </c>
      <c r="H2520">
        <v>5.09</v>
      </c>
      <c r="I2520">
        <v>0.28000000000000003</v>
      </c>
      <c r="J2520">
        <f t="shared" si="156"/>
        <v>4.8099999999999996</v>
      </c>
      <c r="K2520" s="84">
        <f t="shared" si="157"/>
        <v>3881.6699999999996</v>
      </c>
      <c r="L2520" s="84">
        <f t="shared" si="158"/>
        <v>4.2566371681415927</v>
      </c>
      <c r="M2520" s="84">
        <f t="shared" si="159"/>
        <v>3435.1061946902651</v>
      </c>
      <c r="N2520" s="85" t="s">
        <v>1047</v>
      </c>
    </row>
    <row r="2521" spans="1:14">
      <c r="A2521" s="82">
        <v>43918</v>
      </c>
      <c r="C2521" t="s">
        <v>13</v>
      </c>
      <c r="D2521" t="s">
        <v>14</v>
      </c>
      <c r="E2521" t="s">
        <v>15</v>
      </c>
      <c r="F2521" t="s">
        <v>64</v>
      </c>
      <c r="G2521">
        <v>809</v>
      </c>
      <c r="H2521">
        <v>5.09</v>
      </c>
      <c r="I2521">
        <v>0.28000000000000003</v>
      </c>
      <c r="J2521">
        <f t="shared" si="156"/>
        <v>4.8099999999999996</v>
      </c>
      <c r="K2521" s="84">
        <f t="shared" si="157"/>
        <v>3891.2899999999995</v>
      </c>
      <c r="L2521" s="84">
        <f t="shared" si="158"/>
        <v>4.2566371681415927</v>
      </c>
      <c r="M2521" s="84">
        <f t="shared" si="159"/>
        <v>3443.6194690265484</v>
      </c>
      <c r="N2521" s="85" t="s">
        <v>1047</v>
      </c>
    </row>
    <row r="2522" spans="1:14">
      <c r="A2522" s="82">
        <v>43918</v>
      </c>
      <c r="C2522" t="s">
        <v>13</v>
      </c>
      <c r="D2522" t="s">
        <v>14</v>
      </c>
      <c r="E2522" t="s">
        <v>15</v>
      </c>
      <c r="F2522" t="s">
        <v>64</v>
      </c>
      <c r="G2522">
        <v>1286</v>
      </c>
      <c r="H2522">
        <v>5.09</v>
      </c>
      <c r="I2522">
        <v>0.28000000000000003</v>
      </c>
      <c r="J2522">
        <f t="shared" si="156"/>
        <v>4.8099999999999996</v>
      </c>
      <c r="K2522" s="84">
        <f t="shared" si="157"/>
        <v>6185.66</v>
      </c>
      <c r="L2522" s="84">
        <f t="shared" si="158"/>
        <v>4.2566371681415927</v>
      </c>
      <c r="M2522" s="84">
        <f t="shared" si="159"/>
        <v>5474.0353982300885</v>
      </c>
      <c r="N2522" s="85" t="s">
        <v>1047</v>
      </c>
    </row>
    <row r="2523" spans="1:14">
      <c r="A2523" s="82">
        <v>43918</v>
      </c>
      <c r="C2523" t="s">
        <v>13</v>
      </c>
      <c r="D2523" t="s">
        <v>14</v>
      </c>
      <c r="E2523" t="s">
        <v>15</v>
      </c>
      <c r="F2523" t="s">
        <v>64</v>
      </c>
      <c r="G2523">
        <v>761</v>
      </c>
      <c r="H2523">
        <v>5.09</v>
      </c>
      <c r="I2523">
        <v>0.28000000000000003</v>
      </c>
      <c r="J2523">
        <f t="shared" si="156"/>
        <v>4.8099999999999996</v>
      </c>
      <c r="K2523" s="84">
        <f t="shared" si="157"/>
        <v>3660.41</v>
      </c>
      <c r="L2523" s="84">
        <f t="shared" si="158"/>
        <v>4.2566371681415927</v>
      </c>
      <c r="M2523" s="84">
        <f t="shared" si="159"/>
        <v>3239.3008849557518</v>
      </c>
      <c r="N2523" s="85" t="s">
        <v>1047</v>
      </c>
    </row>
    <row r="2524" spans="1:14">
      <c r="A2524" s="82">
        <v>43918</v>
      </c>
      <c r="C2524" t="s">
        <v>13</v>
      </c>
      <c r="D2524" t="s">
        <v>14</v>
      </c>
      <c r="E2524" t="s">
        <v>15</v>
      </c>
      <c r="F2524" t="s">
        <v>64</v>
      </c>
      <c r="G2524">
        <v>524</v>
      </c>
      <c r="H2524">
        <v>5.09</v>
      </c>
      <c r="I2524">
        <v>0.28000000000000003</v>
      </c>
      <c r="J2524">
        <f t="shared" si="156"/>
        <v>4.8099999999999996</v>
      </c>
      <c r="K2524" s="84">
        <f t="shared" si="157"/>
        <v>2520.4399999999996</v>
      </c>
      <c r="L2524" s="84">
        <f t="shared" si="158"/>
        <v>4.2566371681415927</v>
      </c>
      <c r="M2524" s="84">
        <f t="shared" si="159"/>
        <v>2230.4778761061943</v>
      </c>
      <c r="N2524" s="85" t="s">
        <v>1047</v>
      </c>
    </row>
    <row r="2525" spans="1:14">
      <c r="A2525" s="82">
        <v>43918</v>
      </c>
      <c r="C2525" t="s">
        <v>13</v>
      </c>
      <c r="D2525" t="s">
        <v>14</v>
      </c>
      <c r="E2525" t="s">
        <v>15</v>
      </c>
      <c r="F2525" t="s">
        <v>64</v>
      </c>
      <c r="G2525">
        <v>275</v>
      </c>
      <c r="H2525">
        <v>5.09</v>
      </c>
      <c r="I2525">
        <v>0.28000000000000003</v>
      </c>
      <c r="J2525">
        <f t="shared" si="156"/>
        <v>4.8099999999999996</v>
      </c>
      <c r="K2525" s="84">
        <f t="shared" si="157"/>
        <v>1322.75</v>
      </c>
      <c r="L2525" s="84">
        <f t="shared" si="158"/>
        <v>4.2566371681415927</v>
      </c>
      <c r="M2525" s="84">
        <f t="shared" si="159"/>
        <v>1170.575221238938</v>
      </c>
      <c r="N2525" s="85" t="s">
        <v>1047</v>
      </c>
    </row>
    <row r="2526" spans="1:14">
      <c r="A2526" s="82">
        <v>43919</v>
      </c>
      <c r="C2526" t="s">
        <v>13</v>
      </c>
      <c r="D2526" t="s">
        <v>14</v>
      </c>
      <c r="E2526" t="s">
        <v>15</v>
      </c>
      <c r="F2526" t="s">
        <v>64</v>
      </c>
      <c r="G2526">
        <v>515</v>
      </c>
      <c r="H2526">
        <v>5.09</v>
      </c>
      <c r="I2526">
        <v>0.28000000000000003</v>
      </c>
      <c r="J2526">
        <f t="shared" si="156"/>
        <v>4.8099999999999996</v>
      </c>
      <c r="K2526" s="84">
        <f t="shared" si="157"/>
        <v>2477.1499999999996</v>
      </c>
      <c r="L2526" s="84">
        <f t="shared" si="158"/>
        <v>4.2566371681415927</v>
      </c>
      <c r="M2526" s="84">
        <f t="shared" si="159"/>
        <v>2192.1681415929202</v>
      </c>
      <c r="N2526" s="85" t="s">
        <v>1047</v>
      </c>
    </row>
    <row r="2527" spans="1:14">
      <c r="A2527" s="82">
        <v>43919</v>
      </c>
      <c r="C2527" t="s">
        <v>13</v>
      </c>
      <c r="D2527" t="s">
        <v>14</v>
      </c>
      <c r="E2527" t="s">
        <v>15</v>
      </c>
      <c r="F2527" t="s">
        <v>64</v>
      </c>
      <c r="G2527">
        <v>794</v>
      </c>
      <c r="H2527">
        <v>5.09</v>
      </c>
      <c r="I2527">
        <v>0.28000000000000003</v>
      </c>
      <c r="J2527">
        <f t="shared" si="156"/>
        <v>4.8099999999999996</v>
      </c>
      <c r="K2527" s="84">
        <f t="shared" si="157"/>
        <v>3819.14</v>
      </c>
      <c r="L2527" s="84">
        <f t="shared" si="158"/>
        <v>4.2566371681415927</v>
      </c>
      <c r="M2527" s="84">
        <f t="shared" si="159"/>
        <v>3379.7699115044247</v>
      </c>
      <c r="N2527" s="85" t="s">
        <v>1047</v>
      </c>
    </row>
    <row r="2528" spans="1:14">
      <c r="A2528" s="82">
        <v>43919</v>
      </c>
      <c r="C2528" t="s">
        <v>13</v>
      </c>
      <c r="D2528" t="s">
        <v>14</v>
      </c>
      <c r="E2528" t="s">
        <v>15</v>
      </c>
      <c r="F2528" t="s">
        <v>64</v>
      </c>
      <c r="G2528">
        <v>832</v>
      </c>
      <c r="H2528">
        <v>5.09</v>
      </c>
      <c r="I2528">
        <v>0.28000000000000003</v>
      </c>
      <c r="J2528">
        <f t="shared" si="156"/>
        <v>4.8099999999999996</v>
      </c>
      <c r="K2528" s="84">
        <f t="shared" si="157"/>
        <v>4001.9199999999996</v>
      </c>
      <c r="L2528" s="84">
        <f t="shared" si="158"/>
        <v>4.2566371681415927</v>
      </c>
      <c r="M2528" s="84">
        <f t="shared" si="159"/>
        <v>3541.5221238938052</v>
      </c>
      <c r="N2528" s="85" t="s">
        <v>1047</v>
      </c>
    </row>
    <row r="2529" spans="1:14">
      <c r="A2529" s="82">
        <v>43919</v>
      </c>
      <c r="C2529" t="s">
        <v>13</v>
      </c>
      <c r="D2529" t="s">
        <v>14</v>
      </c>
      <c r="E2529" t="s">
        <v>15</v>
      </c>
      <c r="F2529" t="s">
        <v>64</v>
      </c>
      <c r="G2529">
        <v>557</v>
      </c>
      <c r="H2529">
        <v>5.09</v>
      </c>
      <c r="I2529">
        <v>0.28000000000000003</v>
      </c>
      <c r="J2529">
        <f t="shared" si="156"/>
        <v>4.8099999999999996</v>
      </c>
      <c r="K2529" s="84">
        <f t="shared" si="157"/>
        <v>2679.1699999999996</v>
      </c>
      <c r="L2529" s="84">
        <f t="shared" si="158"/>
        <v>4.2566371681415927</v>
      </c>
      <c r="M2529" s="84">
        <f t="shared" si="159"/>
        <v>2370.9469026548672</v>
      </c>
      <c r="N2529" s="85" t="s">
        <v>1047</v>
      </c>
    </row>
    <row r="2530" spans="1:14">
      <c r="A2530" s="82">
        <v>43920</v>
      </c>
      <c r="C2530" t="s">
        <v>13</v>
      </c>
      <c r="D2530" t="s">
        <v>14</v>
      </c>
      <c r="E2530" t="s">
        <v>15</v>
      </c>
      <c r="F2530" t="s">
        <v>64</v>
      </c>
      <c r="G2530">
        <v>252</v>
      </c>
      <c r="H2530">
        <v>5.09</v>
      </c>
      <c r="I2530">
        <v>0.28000000000000003</v>
      </c>
      <c r="J2530">
        <f t="shared" si="156"/>
        <v>4.8099999999999996</v>
      </c>
      <c r="K2530" s="84">
        <f t="shared" si="157"/>
        <v>1212.1199999999999</v>
      </c>
      <c r="L2530" s="84">
        <f t="shared" si="158"/>
        <v>4.2566371681415927</v>
      </c>
      <c r="M2530" s="84">
        <f t="shared" si="159"/>
        <v>1072.6725663716813</v>
      </c>
      <c r="N2530" s="85" t="s">
        <v>1047</v>
      </c>
    </row>
    <row r="2531" spans="1:14">
      <c r="A2531" s="82">
        <v>43920</v>
      </c>
      <c r="C2531" t="s">
        <v>13</v>
      </c>
      <c r="D2531" t="s">
        <v>14</v>
      </c>
      <c r="E2531" t="s">
        <v>15</v>
      </c>
      <c r="F2531" t="s">
        <v>64</v>
      </c>
      <c r="G2531">
        <v>646</v>
      </c>
      <c r="H2531">
        <v>5.09</v>
      </c>
      <c r="I2531">
        <v>0.28000000000000003</v>
      </c>
      <c r="J2531">
        <f t="shared" si="156"/>
        <v>4.8099999999999996</v>
      </c>
      <c r="K2531" s="84">
        <f t="shared" si="157"/>
        <v>3107.2599999999998</v>
      </c>
      <c r="L2531" s="84">
        <f t="shared" si="158"/>
        <v>4.2566371681415927</v>
      </c>
      <c r="M2531" s="84">
        <f t="shared" si="159"/>
        <v>2749.787610619469</v>
      </c>
      <c r="N2531" s="85" t="s">
        <v>1047</v>
      </c>
    </row>
    <row r="2532" spans="1:14">
      <c r="A2532" s="82">
        <v>43920</v>
      </c>
      <c r="C2532" t="s">
        <v>13</v>
      </c>
      <c r="D2532" t="s">
        <v>14</v>
      </c>
      <c r="E2532" t="s">
        <v>15</v>
      </c>
      <c r="F2532" t="s">
        <v>64</v>
      </c>
      <c r="G2532">
        <v>786</v>
      </c>
      <c r="H2532">
        <v>5.09</v>
      </c>
      <c r="I2532">
        <v>0.28000000000000003</v>
      </c>
      <c r="J2532">
        <f t="shared" si="156"/>
        <v>4.8099999999999996</v>
      </c>
      <c r="K2532" s="84">
        <f t="shared" si="157"/>
        <v>3780.66</v>
      </c>
      <c r="L2532" s="84">
        <f t="shared" si="158"/>
        <v>4.2566371681415927</v>
      </c>
      <c r="M2532" s="84">
        <f t="shared" si="159"/>
        <v>3345.716814159292</v>
      </c>
      <c r="N2532" s="85" t="s">
        <v>1047</v>
      </c>
    </row>
    <row r="2533" spans="1:14">
      <c r="A2533" s="82">
        <v>43920</v>
      </c>
      <c r="C2533" t="s">
        <v>13</v>
      </c>
      <c r="D2533" t="s">
        <v>14</v>
      </c>
      <c r="E2533" t="s">
        <v>15</v>
      </c>
      <c r="F2533" t="s">
        <v>64</v>
      </c>
      <c r="G2533">
        <v>760</v>
      </c>
      <c r="H2533">
        <v>5.09</v>
      </c>
      <c r="I2533">
        <v>0.28000000000000003</v>
      </c>
      <c r="J2533">
        <f t="shared" si="156"/>
        <v>4.8099999999999996</v>
      </c>
      <c r="K2533" s="84">
        <f t="shared" si="157"/>
        <v>3655.6</v>
      </c>
      <c r="L2533" s="84">
        <f t="shared" si="158"/>
        <v>4.2566371681415927</v>
      </c>
      <c r="M2533" s="84">
        <f t="shared" si="159"/>
        <v>3235.0442477876104</v>
      </c>
      <c r="N2533" s="85" t="s">
        <v>1047</v>
      </c>
    </row>
    <row r="2534" spans="1:14">
      <c r="A2534" s="82">
        <v>43920</v>
      </c>
      <c r="C2534" t="s">
        <v>13</v>
      </c>
      <c r="D2534" t="s">
        <v>14</v>
      </c>
      <c r="E2534" t="s">
        <v>15</v>
      </c>
      <c r="F2534" t="s">
        <v>64</v>
      </c>
      <c r="G2534">
        <v>350</v>
      </c>
      <c r="H2534">
        <v>5.09</v>
      </c>
      <c r="I2534">
        <v>0.28000000000000003</v>
      </c>
      <c r="J2534">
        <f t="shared" si="156"/>
        <v>4.8099999999999996</v>
      </c>
      <c r="K2534" s="84">
        <f t="shared" si="157"/>
        <v>1683.4999999999998</v>
      </c>
      <c r="L2534" s="84">
        <f t="shared" si="158"/>
        <v>4.2566371681415927</v>
      </c>
      <c r="M2534" s="84">
        <f t="shared" si="159"/>
        <v>1489.8230088495575</v>
      </c>
      <c r="N2534" s="85" t="s">
        <v>1047</v>
      </c>
    </row>
    <row r="2535" spans="1:14">
      <c r="A2535" s="82">
        <v>43921</v>
      </c>
      <c r="C2535" t="s">
        <v>13</v>
      </c>
      <c r="D2535" t="s">
        <v>14</v>
      </c>
      <c r="E2535" t="s">
        <v>15</v>
      </c>
      <c r="F2535" t="s">
        <v>64</v>
      </c>
      <c r="G2535">
        <v>737</v>
      </c>
      <c r="H2535">
        <v>5.09</v>
      </c>
      <c r="I2535">
        <v>0.28000000000000003</v>
      </c>
      <c r="J2535">
        <f t="shared" si="156"/>
        <v>4.8099999999999996</v>
      </c>
      <c r="K2535" s="84">
        <f t="shared" si="157"/>
        <v>3544.97</v>
      </c>
      <c r="L2535" s="84">
        <f t="shared" si="158"/>
        <v>4.2566371681415927</v>
      </c>
      <c r="M2535" s="84">
        <f t="shared" si="159"/>
        <v>3137.1415929203536</v>
      </c>
      <c r="N2535" s="85" t="s">
        <v>1047</v>
      </c>
    </row>
    <row r="2536" spans="1:14">
      <c r="A2536" s="82">
        <v>43921</v>
      </c>
      <c r="C2536" t="s">
        <v>13</v>
      </c>
      <c r="D2536" t="s">
        <v>14</v>
      </c>
      <c r="E2536" t="s">
        <v>15</v>
      </c>
      <c r="F2536" t="s">
        <v>64</v>
      </c>
      <c r="G2536">
        <v>1112</v>
      </c>
      <c r="H2536">
        <v>5.09</v>
      </c>
      <c r="I2536">
        <v>0.28000000000000003</v>
      </c>
      <c r="J2536">
        <f t="shared" si="156"/>
        <v>4.8099999999999996</v>
      </c>
      <c r="K2536" s="84">
        <f t="shared" si="157"/>
        <v>5348.7199999999993</v>
      </c>
      <c r="L2536" s="84">
        <f t="shared" si="158"/>
        <v>4.2566371681415927</v>
      </c>
      <c r="M2536" s="84">
        <f t="shared" si="159"/>
        <v>4733.3805309734507</v>
      </c>
      <c r="N2536" s="85" t="s">
        <v>1047</v>
      </c>
    </row>
    <row r="2537" spans="1:14">
      <c r="A2537" s="82">
        <v>43921</v>
      </c>
      <c r="C2537" t="s">
        <v>13</v>
      </c>
      <c r="D2537" t="s">
        <v>14</v>
      </c>
      <c r="E2537" t="s">
        <v>15</v>
      </c>
      <c r="F2537" t="s">
        <v>64</v>
      </c>
      <c r="G2537">
        <v>651</v>
      </c>
      <c r="H2537">
        <v>5.09</v>
      </c>
      <c r="I2537">
        <v>0.28000000000000003</v>
      </c>
      <c r="J2537">
        <f t="shared" si="156"/>
        <v>4.8099999999999996</v>
      </c>
      <c r="K2537" s="84">
        <f t="shared" si="157"/>
        <v>3131.31</v>
      </c>
      <c r="L2537" s="84">
        <f t="shared" si="158"/>
        <v>4.2566371681415927</v>
      </c>
      <c r="M2537" s="84">
        <f t="shared" si="159"/>
        <v>2771.070796460177</v>
      </c>
      <c r="N2537" s="85" t="s">
        <v>1047</v>
      </c>
    </row>
    <row r="2538" spans="1:14">
      <c r="A2538" s="82">
        <v>43921</v>
      </c>
      <c r="C2538" t="s">
        <v>13</v>
      </c>
      <c r="D2538" t="s">
        <v>14</v>
      </c>
      <c r="E2538" t="s">
        <v>15</v>
      </c>
      <c r="F2538" t="s">
        <v>64</v>
      </c>
      <c r="G2538">
        <v>658</v>
      </c>
      <c r="H2538">
        <v>5.09</v>
      </c>
      <c r="I2538">
        <v>0.28000000000000003</v>
      </c>
      <c r="J2538">
        <f t="shared" si="156"/>
        <v>4.8099999999999996</v>
      </c>
      <c r="K2538" s="84">
        <f t="shared" si="157"/>
        <v>3164.9799999999996</v>
      </c>
      <c r="L2538" s="84">
        <f t="shared" si="158"/>
        <v>4.2566371681415927</v>
      </c>
      <c r="M2538" s="84">
        <f t="shared" si="159"/>
        <v>2800.8672566371679</v>
      </c>
      <c r="N2538" s="85" t="s">
        <v>1047</v>
      </c>
    </row>
    <row r="2539" spans="1:14">
      <c r="A2539" s="82">
        <v>43922</v>
      </c>
      <c r="C2539" t="s">
        <v>13</v>
      </c>
      <c r="D2539" t="s">
        <v>14</v>
      </c>
      <c r="E2539" t="s">
        <v>15</v>
      </c>
      <c r="F2539" t="s">
        <v>64</v>
      </c>
      <c r="G2539">
        <v>751</v>
      </c>
      <c r="H2539">
        <v>5.09</v>
      </c>
      <c r="I2539">
        <v>0.28000000000000003</v>
      </c>
      <c r="J2539">
        <f t="shared" si="156"/>
        <v>4.8099999999999996</v>
      </c>
      <c r="K2539" s="84">
        <f t="shared" si="157"/>
        <v>3612.3099999999995</v>
      </c>
      <c r="L2539" s="84">
        <f t="shared" si="158"/>
        <v>4.2566371681415927</v>
      </c>
      <c r="M2539" s="84">
        <f t="shared" si="159"/>
        <v>3196.7345132743362</v>
      </c>
      <c r="N2539" s="85" t="s">
        <v>1047</v>
      </c>
    </row>
    <row r="2540" spans="1:14">
      <c r="A2540" s="82">
        <v>43922</v>
      </c>
      <c r="C2540" t="s">
        <v>13</v>
      </c>
      <c r="D2540" t="s">
        <v>14</v>
      </c>
      <c r="E2540" t="s">
        <v>15</v>
      </c>
      <c r="F2540" t="s">
        <v>64</v>
      </c>
      <c r="G2540">
        <v>883</v>
      </c>
      <c r="H2540">
        <v>5.09</v>
      </c>
      <c r="I2540">
        <v>0.28000000000000003</v>
      </c>
      <c r="J2540">
        <f t="shared" si="156"/>
        <v>4.8099999999999996</v>
      </c>
      <c r="K2540" s="84">
        <f t="shared" si="157"/>
        <v>4247.2299999999996</v>
      </c>
      <c r="L2540" s="84">
        <f t="shared" si="158"/>
        <v>4.2566371681415927</v>
      </c>
      <c r="M2540" s="84">
        <f t="shared" si="159"/>
        <v>3758.6106194690265</v>
      </c>
      <c r="N2540" s="85" t="s">
        <v>1047</v>
      </c>
    </row>
    <row r="2541" spans="1:14">
      <c r="A2541" s="82">
        <v>43922</v>
      </c>
      <c r="C2541" t="s">
        <v>13</v>
      </c>
      <c r="D2541" t="s">
        <v>14</v>
      </c>
      <c r="E2541" t="s">
        <v>15</v>
      </c>
      <c r="F2541" t="s">
        <v>64</v>
      </c>
      <c r="G2541">
        <v>877</v>
      </c>
      <c r="H2541">
        <v>5.09</v>
      </c>
      <c r="I2541">
        <v>0.28000000000000003</v>
      </c>
      <c r="J2541">
        <f t="shared" si="156"/>
        <v>4.8099999999999996</v>
      </c>
      <c r="K2541" s="84">
        <f t="shared" si="157"/>
        <v>4218.37</v>
      </c>
      <c r="L2541" s="84">
        <f t="shared" si="158"/>
        <v>4.2566371681415927</v>
      </c>
      <c r="M2541" s="84">
        <f t="shared" si="159"/>
        <v>3733.0707964601766</v>
      </c>
      <c r="N2541" s="85" t="s">
        <v>1047</v>
      </c>
    </row>
    <row r="2542" spans="1:14">
      <c r="A2542" s="82">
        <v>43922</v>
      </c>
      <c r="C2542" t="s">
        <v>13</v>
      </c>
      <c r="D2542" t="s">
        <v>14</v>
      </c>
      <c r="E2542" t="s">
        <v>15</v>
      </c>
      <c r="F2542" t="s">
        <v>64</v>
      </c>
      <c r="G2542">
        <v>756</v>
      </c>
      <c r="H2542">
        <v>5.09</v>
      </c>
      <c r="I2542">
        <v>0.28000000000000003</v>
      </c>
      <c r="J2542">
        <f t="shared" si="156"/>
        <v>4.8099999999999996</v>
      </c>
      <c r="K2542" s="84">
        <f t="shared" si="157"/>
        <v>3636.3599999999997</v>
      </c>
      <c r="L2542" s="84">
        <f t="shared" si="158"/>
        <v>4.2566371681415927</v>
      </c>
      <c r="M2542" s="84">
        <f t="shared" si="159"/>
        <v>3218.0176991150443</v>
      </c>
      <c r="N2542" s="85" t="s">
        <v>1047</v>
      </c>
    </row>
    <row r="2543" spans="1:14">
      <c r="A2543" s="82">
        <v>43923</v>
      </c>
      <c r="C2543" t="s">
        <v>13</v>
      </c>
      <c r="D2543" t="s">
        <v>14</v>
      </c>
      <c r="E2543" t="s">
        <v>15</v>
      </c>
      <c r="F2543" t="s">
        <v>64</v>
      </c>
      <c r="G2543">
        <v>710</v>
      </c>
      <c r="H2543">
        <v>5.09</v>
      </c>
      <c r="I2543">
        <v>0.28000000000000003</v>
      </c>
      <c r="J2543">
        <f t="shared" si="156"/>
        <v>4.8099999999999996</v>
      </c>
      <c r="K2543" s="84">
        <f t="shared" si="157"/>
        <v>3415.1</v>
      </c>
      <c r="L2543" s="84">
        <f t="shared" si="158"/>
        <v>4.2566371681415927</v>
      </c>
      <c r="M2543" s="84">
        <f t="shared" si="159"/>
        <v>3022.2123893805306</v>
      </c>
      <c r="N2543" s="85" t="s">
        <v>1047</v>
      </c>
    </row>
    <row r="2544" spans="1:14">
      <c r="A2544" s="82">
        <v>43923</v>
      </c>
      <c r="C2544" t="s">
        <v>13</v>
      </c>
      <c r="D2544" t="s">
        <v>14</v>
      </c>
      <c r="E2544" t="s">
        <v>15</v>
      </c>
      <c r="F2544" t="s">
        <v>64</v>
      </c>
      <c r="G2544">
        <v>816</v>
      </c>
      <c r="H2544">
        <v>5.09</v>
      </c>
      <c r="I2544">
        <v>0.28000000000000003</v>
      </c>
      <c r="J2544">
        <f t="shared" si="156"/>
        <v>4.8099999999999996</v>
      </c>
      <c r="K2544" s="84">
        <f t="shared" si="157"/>
        <v>3924.9599999999996</v>
      </c>
      <c r="L2544" s="84">
        <f t="shared" si="158"/>
        <v>4.2566371681415927</v>
      </c>
      <c r="M2544" s="84">
        <f t="shared" si="159"/>
        <v>3473.4159292035397</v>
      </c>
      <c r="N2544" s="85" t="s">
        <v>1047</v>
      </c>
    </row>
    <row r="2545" spans="1:14">
      <c r="A2545" s="82">
        <v>43923</v>
      </c>
      <c r="C2545" t="s">
        <v>13</v>
      </c>
      <c r="D2545" t="s">
        <v>14</v>
      </c>
      <c r="E2545" t="s">
        <v>15</v>
      </c>
      <c r="F2545" t="s">
        <v>64</v>
      </c>
      <c r="G2545">
        <v>993</v>
      </c>
      <c r="H2545">
        <v>5.09</v>
      </c>
      <c r="I2545">
        <v>0.28000000000000003</v>
      </c>
      <c r="J2545">
        <f t="shared" si="156"/>
        <v>4.8099999999999996</v>
      </c>
      <c r="K2545" s="84">
        <f t="shared" si="157"/>
        <v>4776.33</v>
      </c>
      <c r="L2545" s="84">
        <f t="shared" si="158"/>
        <v>4.2566371681415927</v>
      </c>
      <c r="M2545" s="84">
        <f t="shared" si="159"/>
        <v>4226.8407079646013</v>
      </c>
      <c r="N2545" s="85" t="s">
        <v>1047</v>
      </c>
    </row>
    <row r="2546" spans="1:14">
      <c r="A2546" s="82">
        <v>43924</v>
      </c>
      <c r="C2546" t="s">
        <v>13</v>
      </c>
      <c r="D2546" t="s">
        <v>14</v>
      </c>
      <c r="E2546" t="s">
        <v>15</v>
      </c>
      <c r="F2546" t="s">
        <v>64</v>
      </c>
      <c r="G2546">
        <v>774</v>
      </c>
      <c r="H2546">
        <v>5.09</v>
      </c>
      <c r="I2546">
        <v>0.28000000000000003</v>
      </c>
      <c r="J2546">
        <f t="shared" si="156"/>
        <v>4.8099999999999996</v>
      </c>
      <c r="K2546" s="84">
        <f t="shared" si="157"/>
        <v>3722.9399999999996</v>
      </c>
      <c r="L2546" s="84">
        <f t="shared" si="158"/>
        <v>4.2566371681415927</v>
      </c>
      <c r="M2546" s="84">
        <f t="shared" si="159"/>
        <v>3294.6371681415926</v>
      </c>
      <c r="N2546" s="85" t="s">
        <v>1047</v>
      </c>
    </row>
    <row r="2547" spans="1:14">
      <c r="A2547" s="82">
        <v>43924</v>
      </c>
      <c r="C2547" t="s">
        <v>13</v>
      </c>
      <c r="D2547" t="s">
        <v>14</v>
      </c>
      <c r="E2547" t="s">
        <v>15</v>
      </c>
      <c r="F2547" t="s">
        <v>64</v>
      </c>
      <c r="G2547">
        <v>1008</v>
      </c>
      <c r="H2547">
        <v>5.09</v>
      </c>
      <c r="I2547">
        <v>0.28000000000000003</v>
      </c>
      <c r="J2547">
        <f t="shared" si="156"/>
        <v>4.8099999999999996</v>
      </c>
      <c r="K2547" s="84">
        <f t="shared" si="157"/>
        <v>4848.4799999999996</v>
      </c>
      <c r="L2547" s="84">
        <f t="shared" si="158"/>
        <v>4.2566371681415927</v>
      </c>
      <c r="M2547" s="84">
        <f t="shared" si="159"/>
        <v>4290.6902654867254</v>
      </c>
      <c r="N2547" s="85" t="s">
        <v>1047</v>
      </c>
    </row>
    <row r="2548" spans="1:14">
      <c r="A2548" s="82">
        <v>43924</v>
      </c>
      <c r="C2548" t="s">
        <v>13</v>
      </c>
      <c r="D2548" t="s">
        <v>14</v>
      </c>
      <c r="E2548" t="s">
        <v>15</v>
      </c>
      <c r="F2548" t="s">
        <v>64</v>
      </c>
      <c r="G2548">
        <v>1104</v>
      </c>
      <c r="H2548">
        <v>5.09</v>
      </c>
      <c r="I2548">
        <v>0.28000000000000003</v>
      </c>
      <c r="J2548">
        <f t="shared" si="156"/>
        <v>4.8099999999999996</v>
      </c>
      <c r="K2548" s="84">
        <f t="shared" si="157"/>
        <v>5310.24</v>
      </c>
      <c r="L2548" s="84">
        <f t="shared" si="158"/>
        <v>4.2566371681415927</v>
      </c>
      <c r="M2548" s="84">
        <f t="shared" si="159"/>
        <v>4699.3274336283184</v>
      </c>
      <c r="N2548" s="85" t="s">
        <v>1047</v>
      </c>
    </row>
    <row r="2549" spans="1:14">
      <c r="A2549" s="82">
        <v>43924</v>
      </c>
      <c r="C2549" t="s">
        <v>13</v>
      </c>
      <c r="D2549" t="s">
        <v>14</v>
      </c>
      <c r="E2549" t="s">
        <v>15</v>
      </c>
      <c r="F2549" t="s">
        <v>64</v>
      </c>
      <c r="G2549">
        <v>278</v>
      </c>
      <c r="H2549">
        <v>5.09</v>
      </c>
      <c r="I2549">
        <v>0.28000000000000003</v>
      </c>
      <c r="J2549">
        <f t="shared" si="156"/>
        <v>4.8099999999999996</v>
      </c>
      <c r="K2549" s="84">
        <f t="shared" si="157"/>
        <v>1337.1799999999998</v>
      </c>
      <c r="L2549" s="84">
        <f t="shared" si="158"/>
        <v>4.2566371681415927</v>
      </c>
      <c r="M2549" s="84">
        <f t="shared" si="159"/>
        <v>1183.3451327433627</v>
      </c>
      <c r="N2549" s="85" t="s">
        <v>1047</v>
      </c>
    </row>
    <row r="2550" spans="1:14">
      <c r="A2550" s="82">
        <v>43925</v>
      </c>
      <c r="C2550" t="s">
        <v>13</v>
      </c>
      <c r="D2550" t="s">
        <v>14</v>
      </c>
      <c r="E2550" t="s">
        <v>15</v>
      </c>
      <c r="F2550" t="s">
        <v>64</v>
      </c>
      <c r="G2550">
        <v>730</v>
      </c>
      <c r="H2550">
        <v>5.09</v>
      </c>
      <c r="I2550">
        <v>0.28000000000000003</v>
      </c>
      <c r="J2550">
        <f t="shared" si="156"/>
        <v>4.8099999999999996</v>
      </c>
      <c r="K2550" s="84">
        <f t="shared" si="157"/>
        <v>3511.2999999999997</v>
      </c>
      <c r="L2550" s="84">
        <f t="shared" si="158"/>
        <v>4.2566371681415927</v>
      </c>
      <c r="M2550" s="84">
        <f t="shared" si="159"/>
        <v>3107.3451327433627</v>
      </c>
      <c r="N2550" s="85" t="s">
        <v>1047</v>
      </c>
    </row>
    <row r="2551" spans="1:14">
      <c r="A2551" s="82">
        <v>43925</v>
      </c>
      <c r="C2551" t="s">
        <v>13</v>
      </c>
      <c r="D2551" t="s">
        <v>14</v>
      </c>
      <c r="E2551" t="s">
        <v>15</v>
      </c>
      <c r="F2551" t="s">
        <v>64</v>
      </c>
      <c r="G2551">
        <v>891</v>
      </c>
      <c r="H2551">
        <v>5.09</v>
      </c>
      <c r="I2551">
        <v>0.28000000000000003</v>
      </c>
      <c r="J2551">
        <f t="shared" si="156"/>
        <v>4.8099999999999996</v>
      </c>
      <c r="K2551" s="84">
        <f t="shared" si="157"/>
        <v>4285.71</v>
      </c>
      <c r="L2551" s="84">
        <f t="shared" si="158"/>
        <v>4.2566371681415927</v>
      </c>
      <c r="M2551" s="84">
        <f t="shared" si="159"/>
        <v>3792.6637168141592</v>
      </c>
      <c r="N2551" s="85" t="s">
        <v>1047</v>
      </c>
    </row>
    <row r="2552" spans="1:14">
      <c r="A2552" s="82">
        <v>43925</v>
      </c>
      <c r="C2552" t="s">
        <v>13</v>
      </c>
      <c r="D2552" t="s">
        <v>14</v>
      </c>
      <c r="E2552" t="s">
        <v>15</v>
      </c>
      <c r="F2552" t="s">
        <v>64</v>
      </c>
      <c r="G2552">
        <v>803</v>
      </c>
      <c r="H2552">
        <v>5.09</v>
      </c>
      <c r="I2552">
        <v>0.28000000000000003</v>
      </c>
      <c r="J2552">
        <f t="shared" si="156"/>
        <v>4.8099999999999996</v>
      </c>
      <c r="K2552" s="84">
        <f t="shared" si="157"/>
        <v>3862.43</v>
      </c>
      <c r="L2552" s="84">
        <f t="shared" si="158"/>
        <v>4.2566371681415927</v>
      </c>
      <c r="M2552" s="84">
        <f t="shared" si="159"/>
        <v>3418.0796460176989</v>
      </c>
      <c r="N2552" s="85" t="s">
        <v>1047</v>
      </c>
    </row>
    <row r="2553" spans="1:14">
      <c r="A2553" s="82">
        <v>43926</v>
      </c>
      <c r="C2553" t="s">
        <v>13</v>
      </c>
      <c r="D2553" t="s">
        <v>14</v>
      </c>
      <c r="E2553" t="s">
        <v>15</v>
      </c>
      <c r="F2553" t="s">
        <v>64</v>
      </c>
      <c r="G2553">
        <v>603</v>
      </c>
      <c r="H2553">
        <v>5.09</v>
      </c>
      <c r="I2553">
        <v>0.28000000000000003</v>
      </c>
      <c r="J2553">
        <f t="shared" si="156"/>
        <v>4.8099999999999996</v>
      </c>
      <c r="K2553" s="84">
        <f t="shared" si="157"/>
        <v>2900.43</v>
      </c>
      <c r="L2553" s="84">
        <f t="shared" si="158"/>
        <v>4.2566371681415927</v>
      </c>
      <c r="M2553" s="84">
        <f t="shared" si="159"/>
        <v>2566.7522123893805</v>
      </c>
      <c r="N2553" s="85" t="s">
        <v>1047</v>
      </c>
    </row>
    <row r="2554" spans="1:14">
      <c r="A2554" s="82">
        <v>43926</v>
      </c>
      <c r="C2554" t="s">
        <v>13</v>
      </c>
      <c r="D2554" t="s">
        <v>14</v>
      </c>
      <c r="E2554" t="s">
        <v>15</v>
      </c>
      <c r="F2554" t="s">
        <v>64</v>
      </c>
      <c r="G2554">
        <v>864</v>
      </c>
      <c r="H2554">
        <v>5.09</v>
      </c>
      <c r="I2554">
        <v>0.28000000000000003</v>
      </c>
      <c r="J2554">
        <f t="shared" si="156"/>
        <v>4.8099999999999996</v>
      </c>
      <c r="K2554" s="84">
        <f t="shared" si="157"/>
        <v>4155.8399999999992</v>
      </c>
      <c r="L2554" s="84">
        <f t="shared" si="158"/>
        <v>4.2566371681415927</v>
      </c>
      <c r="M2554" s="84">
        <f t="shared" si="159"/>
        <v>3677.7345132743362</v>
      </c>
      <c r="N2554" s="85" t="s">
        <v>1047</v>
      </c>
    </row>
    <row r="2555" spans="1:14">
      <c r="A2555" s="82">
        <v>43926</v>
      </c>
      <c r="C2555" t="s">
        <v>13</v>
      </c>
      <c r="D2555" t="s">
        <v>14</v>
      </c>
      <c r="E2555" t="s">
        <v>15</v>
      </c>
      <c r="F2555" t="s">
        <v>64</v>
      </c>
      <c r="G2555">
        <v>852</v>
      </c>
      <c r="H2555">
        <v>5.09</v>
      </c>
      <c r="I2555">
        <v>0.28000000000000003</v>
      </c>
      <c r="J2555">
        <f t="shared" si="156"/>
        <v>4.8099999999999996</v>
      </c>
      <c r="K2555" s="84">
        <f t="shared" si="157"/>
        <v>4098.12</v>
      </c>
      <c r="L2555" s="84">
        <f t="shared" si="158"/>
        <v>4.2566371681415927</v>
      </c>
      <c r="M2555" s="84">
        <f t="shared" si="159"/>
        <v>3626.6548672566369</v>
      </c>
      <c r="N2555" s="85" t="s">
        <v>1047</v>
      </c>
    </row>
    <row r="2556" spans="1:14">
      <c r="A2556" s="82">
        <v>43926</v>
      </c>
      <c r="C2556" t="s">
        <v>13</v>
      </c>
      <c r="D2556" t="s">
        <v>14</v>
      </c>
      <c r="E2556" t="s">
        <v>15</v>
      </c>
      <c r="F2556" t="s">
        <v>64</v>
      </c>
      <c r="G2556">
        <v>821</v>
      </c>
      <c r="H2556">
        <v>5.09</v>
      </c>
      <c r="I2556">
        <v>0.28000000000000003</v>
      </c>
      <c r="J2556">
        <f t="shared" si="156"/>
        <v>4.8099999999999996</v>
      </c>
      <c r="K2556" s="84">
        <f t="shared" si="157"/>
        <v>3949.0099999999998</v>
      </c>
      <c r="L2556" s="84">
        <f t="shared" si="158"/>
        <v>4.2566371681415927</v>
      </c>
      <c r="M2556" s="84">
        <f t="shared" si="159"/>
        <v>3494.6991150442477</v>
      </c>
      <c r="N2556" s="85" t="s">
        <v>1047</v>
      </c>
    </row>
    <row r="2557" spans="1:14">
      <c r="A2557" s="82">
        <v>43927</v>
      </c>
      <c r="C2557" t="s">
        <v>13</v>
      </c>
      <c r="D2557" t="s">
        <v>14</v>
      </c>
      <c r="E2557" t="s">
        <v>15</v>
      </c>
      <c r="F2557" t="s">
        <v>64</v>
      </c>
      <c r="G2557">
        <v>778</v>
      </c>
      <c r="H2557">
        <v>5.09</v>
      </c>
      <c r="I2557">
        <v>0.28000000000000003</v>
      </c>
      <c r="J2557">
        <f t="shared" si="156"/>
        <v>4.8099999999999996</v>
      </c>
      <c r="K2557" s="84">
        <f t="shared" si="157"/>
        <v>3742.18</v>
      </c>
      <c r="L2557" s="84">
        <f t="shared" si="158"/>
        <v>4.2566371681415927</v>
      </c>
      <c r="M2557" s="84">
        <f t="shared" si="159"/>
        <v>3311.6637168141592</v>
      </c>
      <c r="N2557" s="85" t="s">
        <v>1047</v>
      </c>
    </row>
    <row r="2558" spans="1:14">
      <c r="A2558" s="82">
        <v>43927</v>
      </c>
      <c r="C2558" t="s">
        <v>13</v>
      </c>
      <c r="D2558" t="s">
        <v>14</v>
      </c>
      <c r="E2558" t="s">
        <v>15</v>
      </c>
      <c r="F2558" t="s">
        <v>64</v>
      </c>
      <c r="G2558">
        <v>612</v>
      </c>
      <c r="H2558">
        <v>5.09</v>
      </c>
      <c r="I2558">
        <v>0.28000000000000003</v>
      </c>
      <c r="J2558">
        <f t="shared" si="156"/>
        <v>4.8099999999999996</v>
      </c>
      <c r="K2558" s="84">
        <f t="shared" si="157"/>
        <v>2943.72</v>
      </c>
      <c r="L2558" s="84">
        <f t="shared" si="158"/>
        <v>4.2566371681415927</v>
      </c>
      <c r="M2558" s="84">
        <f t="shared" si="159"/>
        <v>2605.0619469026547</v>
      </c>
      <c r="N2558" s="85" t="s">
        <v>1047</v>
      </c>
    </row>
    <row r="2559" spans="1:14">
      <c r="A2559" s="82">
        <v>43927</v>
      </c>
      <c r="C2559" t="s">
        <v>13</v>
      </c>
      <c r="D2559" t="s">
        <v>14</v>
      </c>
      <c r="E2559" t="s">
        <v>15</v>
      </c>
      <c r="F2559" t="s">
        <v>64</v>
      </c>
      <c r="G2559">
        <v>739</v>
      </c>
      <c r="H2559">
        <v>5.09</v>
      </c>
      <c r="I2559">
        <v>0.28000000000000003</v>
      </c>
      <c r="J2559">
        <f t="shared" si="156"/>
        <v>4.8099999999999996</v>
      </c>
      <c r="K2559" s="84">
        <f t="shared" si="157"/>
        <v>3554.5899999999997</v>
      </c>
      <c r="L2559" s="84">
        <f t="shared" si="158"/>
        <v>4.2566371681415927</v>
      </c>
      <c r="M2559" s="84">
        <f t="shared" si="159"/>
        <v>3145.6548672566369</v>
      </c>
      <c r="N2559" s="85" t="s">
        <v>1047</v>
      </c>
    </row>
    <row r="2560" spans="1:14">
      <c r="A2560" s="82">
        <v>43928</v>
      </c>
      <c r="C2560" t="s">
        <v>13</v>
      </c>
      <c r="D2560" t="s">
        <v>14</v>
      </c>
      <c r="E2560" t="s">
        <v>15</v>
      </c>
      <c r="F2560" t="s">
        <v>64</v>
      </c>
      <c r="G2560">
        <v>599</v>
      </c>
      <c r="H2560">
        <v>5.09</v>
      </c>
      <c r="I2560">
        <v>0.28000000000000003</v>
      </c>
      <c r="J2560">
        <f t="shared" si="156"/>
        <v>4.8099999999999996</v>
      </c>
      <c r="K2560" s="84">
        <f t="shared" si="157"/>
        <v>2881.1899999999996</v>
      </c>
      <c r="L2560" s="84">
        <f t="shared" si="158"/>
        <v>4.2566371681415927</v>
      </c>
      <c r="M2560" s="84">
        <f t="shared" si="159"/>
        <v>2549.7256637168139</v>
      </c>
      <c r="N2560" s="85" t="s">
        <v>1047</v>
      </c>
    </row>
    <row r="2561" spans="1:14">
      <c r="A2561" s="82">
        <v>43928</v>
      </c>
      <c r="C2561" t="s">
        <v>13</v>
      </c>
      <c r="D2561" t="s">
        <v>14</v>
      </c>
      <c r="E2561" t="s">
        <v>15</v>
      </c>
      <c r="F2561" t="s">
        <v>64</v>
      </c>
      <c r="G2561">
        <v>1093</v>
      </c>
      <c r="H2561">
        <v>5.09</v>
      </c>
      <c r="I2561">
        <v>0.28000000000000003</v>
      </c>
      <c r="J2561">
        <f t="shared" si="156"/>
        <v>4.8099999999999996</v>
      </c>
      <c r="K2561" s="84">
        <f t="shared" si="157"/>
        <v>5257.33</v>
      </c>
      <c r="L2561" s="84">
        <f t="shared" si="158"/>
        <v>4.2566371681415927</v>
      </c>
      <c r="M2561" s="84">
        <f t="shared" si="159"/>
        <v>4652.5044247787609</v>
      </c>
      <c r="N2561" s="85" t="s">
        <v>1047</v>
      </c>
    </row>
    <row r="2562" spans="1:14">
      <c r="A2562" s="82">
        <v>43928</v>
      </c>
      <c r="C2562" t="s">
        <v>13</v>
      </c>
      <c r="D2562" t="s">
        <v>14</v>
      </c>
      <c r="E2562" t="s">
        <v>15</v>
      </c>
      <c r="F2562" t="s">
        <v>64</v>
      </c>
      <c r="G2562">
        <v>848</v>
      </c>
      <c r="H2562">
        <v>5.09</v>
      </c>
      <c r="I2562">
        <v>0.28000000000000003</v>
      </c>
      <c r="J2562">
        <f t="shared" si="156"/>
        <v>4.8099999999999996</v>
      </c>
      <c r="K2562" s="84">
        <f t="shared" si="157"/>
        <v>4078.8799999999997</v>
      </c>
      <c r="L2562" s="84">
        <f t="shared" si="158"/>
        <v>4.2566371681415927</v>
      </c>
      <c r="M2562" s="84">
        <f t="shared" si="159"/>
        <v>3609.6283185840707</v>
      </c>
      <c r="N2562" s="85" t="s">
        <v>1047</v>
      </c>
    </row>
    <row r="2563" spans="1:14">
      <c r="A2563" s="82">
        <v>43928</v>
      </c>
      <c r="C2563" t="s">
        <v>13</v>
      </c>
      <c r="D2563" t="s">
        <v>14</v>
      </c>
      <c r="E2563" t="s">
        <v>15</v>
      </c>
      <c r="F2563" t="s">
        <v>64</v>
      </c>
      <c r="G2563">
        <v>551</v>
      </c>
      <c r="H2563">
        <v>5.09</v>
      </c>
      <c r="I2563">
        <v>0.28000000000000003</v>
      </c>
      <c r="J2563">
        <f t="shared" ref="J2563:J2626" si="160">H2563-I2563</f>
        <v>4.8099999999999996</v>
      </c>
      <c r="K2563" s="84">
        <f t="shared" ref="K2563:K2626" si="161">J2563*G2563</f>
        <v>2650.31</v>
      </c>
      <c r="L2563" s="84">
        <f t="shared" ref="L2563:L2626" si="162">J2563/1.13</f>
        <v>4.2566371681415927</v>
      </c>
      <c r="M2563" s="84">
        <f t="shared" ref="M2563:M2626" si="163">L2563*G2563</f>
        <v>2345.4070796460173</v>
      </c>
      <c r="N2563" s="85" t="s">
        <v>1047</v>
      </c>
    </row>
    <row r="2564" spans="1:14">
      <c r="A2564" s="82">
        <v>43929</v>
      </c>
      <c r="C2564" t="s">
        <v>13</v>
      </c>
      <c r="D2564" t="s">
        <v>14</v>
      </c>
      <c r="E2564" t="s">
        <v>15</v>
      </c>
      <c r="F2564" t="s">
        <v>64</v>
      </c>
      <c r="G2564">
        <v>844</v>
      </c>
      <c r="H2564">
        <v>5.09</v>
      </c>
      <c r="I2564">
        <v>0.28000000000000003</v>
      </c>
      <c r="J2564">
        <f t="shared" si="160"/>
        <v>4.8099999999999996</v>
      </c>
      <c r="K2564" s="84">
        <f t="shared" si="161"/>
        <v>4059.64</v>
      </c>
      <c r="L2564" s="84">
        <f t="shared" si="162"/>
        <v>4.2566371681415927</v>
      </c>
      <c r="M2564" s="84">
        <f t="shared" si="163"/>
        <v>3592.6017699115041</v>
      </c>
      <c r="N2564" s="85" t="s">
        <v>1047</v>
      </c>
    </row>
    <row r="2565" spans="1:14">
      <c r="A2565" s="82">
        <v>43929</v>
      </c>
      <c r="C2565" t="s">
        <v>13</v>
      </c>
      <c r="D2565" t="s">
        <v>14</v>
      </c>
      <c r="E2565" t="s">
        <v>15</v>
      </c>
      <c r="F2565" t="s">
        <v>64</v>
      </c>
      <c r="G2565">
        <v>327</v>
      </c>
      <c r="H2565">
        <v>5.09</v>
      </c>
      <c r="I2565">
        <v>0.28000000000000003</v>
      </c>
      <c r="J2565">
        <f t="shared" si="160"/>
        <v>4.8099999999999996</v>
      </c>
      <c r="K2565" s="84">
        <f t="shared" si="161"/>
        <v>1572.87</v>
      </c>
      <c r="L2565" s="84">
        <f t="shared" si="162"/>
        <v>4.2566371681415927</v>
      </c>
      <c r="M2565" s="84">
        <f t="shared" si="163"/>
        <v>1391.9203539823009</v>
      </c>
      <c r="N2565" s="85" t="s">
        <v>1047</v>
      </c>
    </row>
    <row r="2566" spans="1:14">
      <c r="A2566" s="82">
        <v>43929</v>
      </c>
      <c r="C2566" t="s">
        <v>13</v>
      </c>
      <c r="D2566" t="s">
        <v>14</v>
      </c>
      <c r="E2566" t="s">
        <v>15</v>
      </c>
      <c r="F2566" t="s">
        <v>64</v>
      </c>
      <c r="G2566">
        <v>985</v>
      </c>
      <c r="H2566">
        <v>5.09</v>
      </c>
      <c r="I2566">
        <v>0.28000000000000003</v>
      </c>
      <c r="J2566">
        <f t="shared" si="160"/>
        <v>4.8099999999999996</v>
      </c>
      <c r="K2566" s="84">
        <f t="shared" si="161"/>
        <v>4737.8499999999995</v>
      </c>
      <c r="L2566" s="84">
        <f t="shared" si="162"/>
        <v>4.2566371681415927</v>
      </c>
      <c r="M2566" s="84">
        <f t="shared" si="163"/>
        <v>4192.787610619469</v>
      </c>
      <c r="N2566" s="85" t="s">
        <v>1047</v>
      </c>
    </row>
    <row r="2567" spans="1:14">
      <c r="A2567" s="82">
        <v>43931</v>
      </c>
      <c r="C2567" t="s">
        <v>13</v>
      </c>
      <c r="D2567" t="s">
        <v>14</v>
      </c>
      <c r="E2567" t="s">
        <v>15</v>
      </c>
      <c r="F2567" t="s">
        <v>64</v>
      </c>
      <c r="G2567">
        <v>1121</v>
      </c>
      <c r="H2567">
        <v>5.09</v>
      </c>
      <c r="I2567">
        <v>0.28000000000000003</v>
      </c>
      <c r="J2567">
        <f t="shared" si="160"/>
        <v>4.8099999999999996</v>
      </c>
      <c r="K2567" s="84">
        <f t="shared" si="161"/>
        <v>5392.0099999999993</v>
      </c>
      <c r="L2567" s="84">
        <f t="shared" si="162"/>
        <v>4.2566371681415927</v>
      </c>
      <c r="M2567" s="84">
        <f t="shared" si="163"/>
        <v>4771.6902654867254</v>
      </c>
      <c r="N2567" s="85" t="s">
        <v>1047</v>
      </c>
    </row>
    <row r="2568" spans="1:14">
      <c r="A2568" s="82">
        <v>43931</v>
      </c>
      <c r="C2568" t="s">
        <v>13</v>
      </c>
      <c r="D2568" t="s">
        <v>14</v>
      </c>
      <c r="E2568" t="s">
        <v>15</v>
      </c>
      <c r="F2568" t="s">
        <v>64</v>
      </c>
      <c r="G2568">
        <v>1330</v>
      </c>
      <c r="H2568">
        <v>5.09</v>
      </c>
      <c r="I2568">
        <v>0.28000000000000003</v>
      </c>
      <c r="J2568">
        <f t="shared" si="160"/>
        <v>4.8099999999999996</v>
      </c>
      <c r="K2568" s="84">
        <f t="shared" si="161"/>
        <v>6397.2999999999993</v>
      </c>
      <c r="L2568" s="84">
        <f t="shared" si="162"/>
        <v>4.2566371681415927</v>
      </c>
      <c r="M2568" s="84">
        <f t="shared" si="163"/>
        <v>5661.3274336283184</v>
      </c>
      <c r="N2568" s="85" t="s">
        <v>1047</v>
      </c>
    </row>
    <row r="2569" spans="1:14">
      <c r="A2569" s="82">
        <v>43932</v>
      </c>
      <c r="C2569" t="s">
        <v>13</v>
      </c>
      <c r="D2569" t="s">
        <v>14</v>
      </c>
      <c r="E2569" t="s">
        <v>15</v>
      </c>
      <c r="F2569" t="s">
        <v>64</v>
      </c>
      <c r="G2569">
        <v>682</v>
      </c>
      <c r="H2569">
        <v>5.09</v>
      </c>
      <c r="I2569">
        <v>0.28000000000000003</v>
      </c>
      <c r="J2569">
        <f t="shared" si="160"/>
        <v>4.8099999999999996</v>
      </c>
      <c r="K2569" s="84">
        <f t="shared" si="161"/>
        <v>3280.4199999999996</v>
      </c>
      <c r="L2569" s="84">
        <f t="shared" si="162"/>
        <v>4.2566371681415927</v>
      </c>
      <c r="M2569" s="84">
        <f t="shared" si="163"/>
        <v>2903.0265486725662</v>
      </c>
      <c r="N2569" s="85" t="s">
        <v>1047</v>
      </c>
    </row>
    <row r="2570" spans="1:14">
      <c r="A2570" s="82">
        <v>43932</v>
      </c>
      <c r="C2570" t="s">
        <v>13</v>
      </c>
      <c r="D2570" t="s">
        <v>14</v>
      </c>
      <c r="E2570" t="s">
        <v>15</v>
      </c>
      <c r="F2570" t="s">
        <v>64</v>
      </c>
      <c r="G2570">
        <v>736</v>
      </c>
      <c r="H2570">
        <v>5.09</v>
      </c>
      <c r="I2570">
        <v>0.28000000000000003</v>
      </c>
      <c r="J2570">
        <f t="shared" si="160"/>
        <v>4.8099999999999996</v>
      </c>
      <c r="K2570" s="84">
        <f t="shared" si="161"/>
        <v>3540.16</v>
      </c>
      <c r="L2570" s="84">
        <f t="shared" si="162"/>
        <v>4.2566371681415927</v>
      </c>
      <c r="M2570" s="84">
        <f t="shared" si="163"/>
        <v>3132.8849557522121</v>
      </c>
      <c r="N2570" s="85" t="s">
        <v>1047</v>
      </c>
    </row>
    <row r="2571" spans="1:14">
      <c r="A2571" s="82">
        <v>43932</v>
      </c>
      <c r="C2571" t="s">
        <v>13</v>
      </c>
      <c r="D2571" t="s">
        <v>14</v>
      </c>
      <c r="E2571" t="s">
        <v>15</v>
      </c>
      <c r="F2571" t="s">
        <v>64</v>
      </c>
      <c r="G2571">
        <v>907</v>
      </c>
      <c r="H2571">
        <v>5.09</v>
      </c>
      <c r="I2571">
        <v>0.28000000000000003</v>
      </c>
      <c r="J2571">
        <f t="shared" si="160"/>
        <v>4.8099999999999996</v>
      </c>
      <c r="K2571" s="84">
        <f t="shared" si="161"/>
        <v>4362.67</v>
      </c>
      <c r="L2571" s="84">
        <f t="shared" si="162"/>
        <v>4.2566371681415927</v>
      </c>
      <c r="M2571" s="84">
        <f t="shared" si="163"/>
        <v>3860.7699115044247</v>
      </c>
      <c r="N2571" s="85" t="s">
        <v>1047</v>
      </c>
    </row>
    <row r="2572" spans="1:14">
      <c r="A2572" s="82">
        <v>43932</v>
      </c>
      <c r="C2572" t="s">
        <v>13</v>
      </c>
      <c r="D2572" t="s">
        <v>14</v>
      </c>
      <c r="E2572" t="s">
        <v>15</v>
      </c>
      <c r="F2572" t="s">
        <v>64</v>
      </c>
      <c r="G2572">
        <v>488</v>
      </c>
      <c r="H2572">
        <v>5.09</v>
      </c>
      <c r="I2572">
        <v>0.28000000000000003</v>
      </c>
      <c r="J2572">
        <f t="shared" si="160"/>
        <v>4.8099999999999996</v>
      </c>
      <c r="K2572" s="84">
        <f t="shared" si="161"/>
        <v>2347.2799999999997</v>
      </c>
      <c r="L2572" s="84">
        <f t="shared" si="162"/>
        <v>4.2566371681415927</v>
      </c>
      <c r="M2572" s="84">
        <f t="shared" si="163"/>
        <v>2077.2389380530972</v>
      </c>
      <c r="N2572" s="85" t="s">
        <v>1047</v>
      </c>
    </row>
    <row r="2573" spans="1:14">
      <c r="A2573" s="82">
        <v>43933</v>
      </c>
      <c r="C2573" t="s">
        <v>13</v>
      </c>
      <c r="D2573" t="s">
        <v>14</v>
      </c>
      <c r="E2573" t="s">
        <v>15</v>
      </c>
      <c r="F2573" t="s">
        <v>64</v>
      </c>
      <c r="G2573">
        <v>960</v>
      </c>
      <c r="H2573">
        <v>5.09</v>
      </c>
      <c r="I2573">
        <v>0.28000000000000003</v>
      </c>
      <c r="J2573">
        <f t="shared" si="160"/>
        <v>4.8099999999999996</v>
      </c>
      <c r="K2573" s="84">
        <f t="shared" si="161"/>
        <v>4617.5999999999995</v>
      </c>
      <c r="L2573" s="84">
        <f t="shared" si="162"/>
        <v>4.2566371681415927</v>
      </c>
      <c r="M2573" s="84">
        <f t="shared" si="163"/>
        <v>4086.3716814159288</v>
      </c>
      <c r="N2573" s="85" t="s">
        <v>1047</v>
      </c>
    </row>
    <row r="2574" spans="1:14">
      <c r="A2574" s="82">
        <v>43933</v>
      </c>
      <c r="C2574" t="s">
        <v>13</v>
      </c>
      <c r="D2574" t="s">
        <v>14</v>
      </c>
      <c r="E2574" t="s">
        <v>15</v>
      </c>
      <c r="F2574" t="s">
        <v>64</v>
      </c>
      <c r="G2574">
        <v>886</v>
      </c>
      <c r="H2574">
        <v>5.09</v>
      </c>
      <c r="I2574">
        <v>0.28000000000000003</v>
      </c>
      <c r="J2574">
        <f t="shared" si="160"/>
        <v>4.8099999999999996</v>
      </c>
      <c r="K2574" s="84">
        <f t="shared" si="161"/>
        <v>4261.66</v>
      </c>
      <c r="L2574" s="84">
        <f t="shared" si="162"/>
        <v>4.2566371681415927</v>
      </c>
      <c r="M2574" s="84">
        <f t="shared" si="163"/>
        <v>3771.3805309734512</v>
      </c>
      <c r="N2574" s="85" t="s">
        <v>1047</v>
      </c>
    </row>
    <row r="2575" spans="1:14">
      <c r="A2575" s="82">
        <v>43934</v>
      </c>
      <c r="C2575" t="s">
        <v>13</v>
      </c>
      <c r="D2575" t="s">
        <v>14</v>
      </c>
      <c r="E2575" t="s">
        <v>15</v>
      </c>
      <c r="F2575" t="s">
        <v>64</v>
      </c>
      <c r="G2575">
        <v>874</v>
      </c>
      <c r="H2575">
        <v>5.09</v>
      </c>
      <c r="I2575">
        <v>0.28000000000000003</v>
      </c>
      <c r="J2575">
        <f t="shared" si="160"/>
        <v>4.8099999999999996</v>
      </c>
      <c r="K2575" s="84">
        <f t="shared" si="161"/>
        <v>4203.9399999999996</v>
      </c>
      <c r="L2575" s="84">
        <f t="shared" si="162"/>
        <v>4.2566371681415927</v>
      </c>
      <c r="M2575" s="84">
        <f t="shared" si="163"/>
        <v>3720.3008849557518</v>
      </c>
      <c r="N2575" s="85" t="s">
        <v>1047</v>
      </c>
    </row>
    <row r="2576" spans="1:14">
      <c r="A2576" s="82">
        <v>43934</v>
      </c>
      <c r="C2576" t="s">
        <v>13</v>
      </c>
      <c r="D2576" t="s">
        <v>14</v>
      </c>
      <c r="E2576" t="s">
        <v>15</v>
      </c>
      <c r="F2576" t="s">
        <v>64</v>
      </c>
      <c r="G2576">
        <v>802</v>
      </c>
      <c r="H2576">
        <v>5.09</v>
      </c>
      <c r="I2576">
        <v>0.28000000000000003</v>
      </c>
      <c r="J2576">
        <f t="shared" si="160"/>
        <v>4.8099999999999996</v>
      </c>
      <c r="K2576" s="84">
        <f t="shared" si="161"/>
        <v>3857.62</v>
      </c>
      <c r="L2576" s="84">
        <f t="shared" si="162"/>
        <v>4.2566371681415927</v>
      </c>
      <c r="M2576" s="84">
        <f t="shared" si="163"/>
        <v>3413.8230088495575</v>
      </c>
      <c r="N2576" s="85" t="s">
        <v>1047</v>
      </c>
    </row>
    <row r="2577" spans="1:14">
      <c r="A2577" s="82">
        <v>43934</v>
      </c>
      <c r="C2577" t="s">
        <v>13</v>
      </c>
      <c r="D2577" t="s">
        <v>14</v>
      </c>
      <c r="E2577" t="s">
        <v>15</v>
      </c>
      <c r="F2577" t="s">
        <v>64</v>
      </c>
      <c r="G2577">
        <v>480</v>
      </c>
      <c r="H2577">
        <v>5.09</v>
      </c>
      <c r="I2577">
        <v>0.28000000000000003</v>
      </c>
      <c r="J2577">
        <f t="shared" si="160"/>
        <v>4.8099999999999996</v>
      </c>
      <c r="K2577" s="84">
        <f t="shared" si="161"/>
        <v>2308.7999999999997</v>
      </c>
      <c r="L2577" s="84">
        <f t="shared" si="162"/>
        <v>4.2566371681415927</v>
      </c>
      <c r="M2577" s="84">
        <f t="shared" si="163"/>
        <v>2043.1858407079644</v>
      </c>
      <c r="N2577" s="85" t="s">
        <v>1047</v>
      </c>
    </row>
    <row r="2578" spans="1:14">
      <c r="A2578" s="82">
        <v>43935</v>
      </c>
      <c r="C2578" t="s">
        <v>13</v>
      </c>
      <c r="D2578" t="s">
        <v>14</v>
      </c>
      <c r="E2578" t="s">
        <v>15</v>
      </c>
      <c r="F2578" t="s">
        <v>64</v>
      </c>
      <c r="G2578">
        <v>639</v>
      </c>
      <c r="H2578">
        <v>5.09</v>
      </c>
      <c r="I2578">
        <v>0.28000000000000003</v>
      </c>
      <c r="J2578">
        <f t="shared" si="160"/>
        <v>4.8099999999999996</v>
      </c>
      <c r="K2578" s="84">
        <f t="shared" si="161"/>
        <v>3073.5899999999997</v>
      </c>
      <c r="L2578" s="84">
        <f t="shared" si="162"/>
        <v>4.2566371681415927</v>
      </c>
      <c r="M2578" s="84">
        <f t="shared" si="163"/>
        <v>2719.9911504424776</v>
      </c>
      <c r="N2578" s="85" t="s">
        <v>1047</v>
      </c>
    </row>
    <row r="2579" spans="1:14">
      <c r="A2579" s="82">
        <v>43935</v>
      </c>
      <c r="C2579" t="s">
        <v>13</v>
      </c>
      <c r="D2579" t="s">
        <v>14</v>
      </c>
      <c r="E2579" t="s">
        <v>15</v>
      </c>
      <c r="F2579" t="s">
        <v>64</v>
      </c>
      <c r="G2579">
        <v>987</v>
      </c>
      <c r="H2579">
        <v>5.09</v>
      </c>
      <c r="I2579">
        <v>0.28000000000000003</v>
      </c>
      <c r="J2579">
        <f t="shared" si="160"/>
        <v>4.8099999999999996</v>
      </c>
      <c r="K2579" s="84">
        <f t="shared" si="161"/>
        <v>4747.4699999999993</v>
      </c>
      <c r="L2579" s="84">
        <f t="shared" si="162"/>
        <v>4.2566371681415927</v>
      </c>
      <c r="M2579" s="84">
        <f t="shared" si="163"/>
        <v>4201.3008849557518</v>
      </c>
      <c r="N2579" s="85" t="s">
        <v>1047</v>
      </c>
    </row>
    <row r="2580" spans="1:14">
      <c r="A2580" s="82">
        <v>43935</v>
      </c>
      <c r="C2580" t="s">
        <v>13</v>
      </c>
      <c r="D2580" t="s">
        <v>14</v>
      </c>
      <c r="E2580" t="s">
        <v>15</v>
      </c>
      <c r="F2580" t="s">
        <v>64</v>
      </c>
      <c r="G2580">
        <v>607</v>
      </c>
      <c r="H2580">
        <v>5.09</v>
      </c>
      <c r="I2580">
        <v>0.28000000000000003</v>
      </c>
      <c r="J2580">
        <f t="shared" si="160"/>
        <v>4.8099999999999996</v>
      </c>
      <c r="K2580" s="84">
        <f t="shared" si="161"/>
        <v>2919.6699999999996</v>
      </c>
      <c r="L2580" s="84">
        <f t="shared" si="162"/>
        <v>4.2566371681415927</v>
      </c>
      <c r="M2580" s="84">
        <f t="shared" si="163"/>
        <v>2583.7787610619466</v>
      </c>
      <c r="N2580" s="85" t="s">
        <v>1047</v>
      </c>
    </row>
    <row r="2581" spans="1:14">
      <c r="A2581" s="82">
        <v>43936</v>
      </c>
      <c r="C2581" t="s">
        <v>13</v>
      </c>
      <c r="D2581" t="s">
        <v>14</v>
      </c>
      <c r="E2581" t="s">
        <v>15</v>
      </c>
      <c r="F2581" t="s">
        <v>64</v>
      </c>
      <c r="G2581">
        <v>613</v>
      </c>
      <c r="H2581">
        <v>5.09</v>
      </c>
      <c r="I2581">
        <v>0.28000000000000003</v>
      </c>
      <c r="J2581">
        <f t="shared" si="160"/>
        <v>4.8099999999999996</v>
      </c>
      <c r="K2581" s="84">
        <f t="shared" si="161"/>
        <v>2948.5299999999997</v>
      </c>
      <c r="L2581" s="84">
        <f t="shared" si="162"/>
        <v>4.2566371681415927</v>
      </c>
      <c r="M2581" s="84">
        <f t="shared" si="163"/>
        <v>2609.3185840707961</v>
      </c>
      <c r="N2581" s="85" t="s">
        <v>1047</v>
      </c>
    </row>
    <row r="2582" spans="1:14">
      <c r="A2582" s="82">
        <v>43936</v>
      </c>
      <c r="C2582" t="s">
        <v>13</v>
      </c>
      <c r="D2582" t="s">
        <v>14</v>
      </c>
      <c r="E2582" t="s">
        <v>15</v>
      </c>
      <c r="F2582" t="s">
        <v>64</v>
      </c>
      <c r="G2582">
        <v>341</v>
      </c>
      <c r="H2582">
        <v>5.09</v>
      </c>
      <c r="I2582">
        <v>0.28000000000000003</v>
      </c>
      <c r="J2582">
        <f t="shared" si="160"/>
        <v>4.8099999999999996</v>
      </c>
      <c r="K2582" s="84">
        <f t="shared" si="161"/>
        <v>1640.2099999999998</v>
      </c>
      <c r="L2582" s="84">
        <f t="shared" si="162"/>
        <v>4.2566371681415927</v>
      </c>
      <c r="M2582" s="84">
        <f t="shared" si="163"/>
        <v>1451.5132743362831</v>
      </c>
      <c r="N2582" s="85" t="s">
        <v>1047</v>
      </c>
    </row>
    <row r="2583" spans="1:14">
      <c r="A2583" s="82">
        <v>43936</v>
      </c>
      <c r="C2583" t="s">
        <v>13</v>
      </c>
      <c r="D2583" t="s">
        <v>14</v>
      </c>
      <c r="E2583" t="s">
        <v>15</v>
      </c>
      <c r="F2583" t="s">
        <v>64</v>
      </c>
      <c r="G2583">
        <v>511</v>
      </c>
      <c r="H2583">
        <v>5.09</v>
      </c>
      <c r="I2583">
        <v>0.28000000000000003</v>
      </c>
      <c r="J2583">
        <f t="shared" si="160"/>
        <v>4.8099999999999996</v>
      </c>
      <c r="K2583" s="84">
        <f t="shared" si="161"/>
        <v>2457.91</v>
      </c>
      <c r="L2583" s="84">
        <f t="shared" si="162"/>
        <v>4.2566371681415927</v>
      </c>
      <c r="M2583" s="84">
        <f t="shared" si="163"/>
        <v>2175.141592920354</v>
      </c>
      <c r="N2583" s="85" t="s">
        <v>1047</v>
      </c>
    </row>
    <row r="2584" spans="1:14">
      <c r="A2584" s="82">
        <v>43935</v>
      </c>
      <c r="C2584" t="s">
        <v>13</v>
      </c>
      <c r="D2584" t="s">
        <v>14</v>
      </c>
      <c r="E2584" t="s">
        <v>15</v>
      </c>
      <c r="F2584" t="s">
        <v>746</v>
      </c>
      <c r="G2584">
        <v>542</v>
      </c>
      <c r="H2584">
        <v>5.09</v>
      </c>
      <c r="I2584">
        <v>0.28000000000000003</v>
      </c>
      <c r="J2584">
        <f t="shared" si="160"/>
        <v>4.8099999999999996</v>
      </c>
      <c r="K2584" s="84">
        <f t="shared" si="161"/>
        <v>2607.02</v>
      </c>
      <c r="L2584" s="84">
        <f t="shared" si="162"/>
        <v>4.2566371681415927</v>
      </c>
      <c r="M2584" s="84">
        <f t="shared" si="163"/>
        <v>2307.0973451327432</v>
      </c>
      <c r="N2584" s="85" t="s">
        <v>1047</v>
      </c>
    </row>
    <row r="2585" spans="1:14">
      <c r="A2585" s="82">
        <v>43936</v>
      </c>
      <c r="C2585" t="s">
        <v>13</v>
      </c>
      <c r="D2585" t="s">
        <v>14</v>
      </c>
      <c r="E2585" t="s">
        <v>15</v>
      </c>
      <c r="F2585" t="s">
        <v>1021</v>
      </c>
      <c r="G2585">
        <v>355</v>
      </c>
      <c r="H2585">
        <v>5.09</v>
      </c>
      <c r="I2585">
        <v>0.28000000000000003</v>
      </c>
      <c r="J2585">
        <f t="shared" si="160"/>
        <v>4.8099999999999996</v>
      </c>
      <c r="K2585" s="84">
        <f t="shared" si="161"/>
        <v>1707.55</v>
      </c>
      <c r="L2585" s="84">
        <f t="shared" si="162"/>
        <v>4.2566371681415927</v>
      </c>
      <c r="M2585" s="84">
        <f t="shared" si="163"/>
        <v>1511.1061946902653</v>
      </c>
      <c r="N2585" s="85" t="s">
        <v>1047</v>
      </c>
    </row>
    <row r="2586" spans="1:14">
      <c r="A2586" s="82">
        <v>43935</v>
      </c>
      <c r="C2586" t="s">
        <v>13</v>
      </c>
      <c r="D2586" t="s">
        <v>14</v>
      </c>
      <c r="E2586" t="s">
        <v>15</v>
      </c>
      <c r="F2586" t="s">
        <v>1023</v>
      </c>
      <c r="G2586">
        <v>350</v>
      </c>
      <c r="H2586">
        <v>5.09</v>
      </c>
      <c r="I2586">
        <v>0.28000000000000003</v>
      </c>
      <c r="J2586">
        <f t="shared" si="160"/>
        <v>4.8099999999999996</v>
      </c>
      <c r="K2586" s="84">
        <f t="shared" si="161"/>
        <v>1683.4999999999998</v>
      </c>
      <c r="L2586" s="84">
        <f t="shared" si="162"/>
        <v>4.2566371681415927</v>
      </c>
      <c r="M2586" s="84">
        <f t="shared" si="163"/>
        <v>1489.8230088495575</v>
      </c>
      <c r="N2586" s="85" t="s">
        <v>1047</v>
      </c>
    </row>
    <row r="2587" spans="1:14">
      <c r="A2587" s="82">
        <v>43933</v>
      </c>
      <c r="C2587" t="s">
        <v>13</v>
      </c>
      <c r="D2587" t="s">
        <v>14</v>
      </c>
      <c r="E2587" t="s">
        <v>15</v>
      </c>
      <c r="F2587" t="s">
        <v>291</v>
      </c>
      <c r="G2587">
        <v>431.56</v>
      </c>
      <c r="H2587">
        <v>5.09</v>
      </c>
      <c r="I2587">
        <v>0.28000000000000003</v>
      </c>
      <c r="J2587">
        <f t="shared" si="160"/>
        <v>4.8099999999999996</v>
      </c>
      <c r="K2587" s="84">
        <f t="shared" si="161"/>
        <v>2075.8035999999997</v>
      </c>
      <c r="L2587" s="84">
        <f t="shared" si="162"/>
        <v>4.2566371681415927</v>
      </c>
      <c r="M2587" s="84">
        <f t="shared" si="163"/>
        <v>1836.9943362831857</v>
      </c>
      <c r="N2587" s="85" t="s">
        <v>1047</v>
      </c>
    </row>
    <row r="2588" spans="1:14">
      <c r="A2588" s="82">
        <v>43935</v>
      </c>
      <c r="C2588" t="s">
        <v>13</v>
      </c>
      <c r="D2588" t="s">
        <v>14</v>
      </c>
      <c r="E2588" t="s">
        <v>15</v>
      </c>
      <c r="F2588" t="s">
        <v>291</v>
      </c>
      <c r="G2588">
        <v>172</v>
      </c>
      <c r="H2588">
        <v>5.09</v>
      </c>
      <c r="I2588">
        <v>0.28000000000000003</v>
      </c>
      <c r="J2588">
        <f t="shared" si="160"/>
        <v>4.8099999999999996</v>
      </c>
      <c r="K2588" s="84">
        <f t="shared" si="161"/>
        <v>827.31999999999994</v>
      </c>
      <c r="L2588" s="84">
        <f t="shared" si="162"/>
        <v>4.2566371681415927</v>
      </c>
      <c r="M2588" s="84">
        <f t="shared" si="163"/>
        <v>732.1415929203539</v>
      </c>
      <c r="N2588" s="85" t="s">
        <v>1047</v>
      </c>
    </row>
    <row r="2589" spans="1:14">
      <c r="A2589" s="82">
        <v>43936</v>
      </c>
      <c r="C2589" t="s">
        <v>13</v>
      </c>
      <c r="D2589" t="s">
        <v>14</v>
      </c>
      <c r="E2589" t="s">
        <v>15</v>
      </c>
      <c r="F2589" t="s">
        <v>1012</v>
      </c>
      <c r="G2589">
        <v>249</v>
      </c>
      <c r="H2589">
        <v>5.09</v>
      </c>
      <c r="I2589">
        <v>0.28000000000000003</v>
      </c>
      <c r="J2589">
        <f t="shared" si="160"/>
        <v>4.8099999999999996</v>
      </c>
      <c r="K2589" s="84">
        <f t="shared" si="161"/>
        <v>1197.6899999999998</v>
      </c>
      <c r="L2589" s="84">
        <f t="shared" si="162"/>
        <v>4.2566371681415927</v>
      </c>
      <c r="M2589" s="84">
        <f t="shared" si="163"/>
        <v>1059.9026548672566</v>
      </c>
      <c r="N2589" s="85" t="s">
        <v>1047</v>
      </c>
    </row>
    <row r="2590" spans="1:14">
      <c r="A2590" s="82">
        <v>43936</v>
      </c>
      <c r="C2590" t="s">
        <v>13</v>
      </c>
      <c r="D2590" t="s">
        <v>14</v>
      </c>
      <c r="E2590" t="s">
        <v>15</v>
      </c>
      <c r="F2590" t="s">
        <v>1012</v>
      </c>
      <c r="G2590">
        <v>142</v>
      </c>
      <c r="H2590">
        <v>5.09</v>
      </c>
      <c r="I2590">
        <v>0.28000000000000003</v>
      </c>
      <c r="J2590">
        <f t="shared" si="160"/>
        <v>4.8099999999999996</v>
      </c>
      <c r="K2590" s="84">
        <f t="shared" si="161"/>
        <v>683.02</v>
      </c>
      <c r="L2590" s="84">
        <f t="shared" si="162"/>
        <v>4.2566371681415927</v>
      </c>
      <c r="M2590" s="84">
        <f t="shared" si="163"/>
        <v>604.44247787610618</v>
      </c>
      <c r="N2590" s="85" t="s">
        <v>1047</v>
      </c>
    </row>
    <row r="2591" spans="1:14">
      <c r="A2591" s="82">
        <v>43936</v>
      </c>
      <c r="C2591" t="s">
        <v>13</v>
      </c>
      <c r="D2591" t="s">
        <v>14</v>
      </c>
      <c r="E2591" t="s">
        <v>15</v>
      </c>
      <c r="F2591" t="s">
        <v>1012</v>
      </c>
      <c r="G2591">
        <v>113</v>
      </c>
      <c r="H2591">
        <v>5.09</v>
      </c>
      <c r="I2591">
        <v>0.28000000000000003</v>
      </c>
      <c r="J2591">
        <f t="shared" si="160"/>
        <v>4.8099999999999996</v>
      </c>
      <c r="K2591" s="84">
        <f t="shared" si="161"/>
        <v>543.53</v>
      </c>
      <c r="L2591" s="84">
        <f t="shared" si="162"/>
        <v>4.2566371681415927</v>
      </c>
      <c r="M2591" s="84">
        <f t="shared" si="163"/>
        <v>480.99999999999994</v>
      </c>
      <c r="N2591" s="85" t="s">
        <v>1047</v>
      </c>
    </row>
    <row r="2592" spans="1:14">
      <c r="A2592" s="82">
        <v>43911</v>
      </c>
      <c r="C2592" t="s">
        <v>13</v>
      </c>
      <c r="D2592" t="s">
        <v>14</v>
      </c>
      <c r="E2592" t="s">
        <v>15</v>
      </c>
      <c r="F2592" t="s">
        <v>83</v>
      </c>
      <c r="G2592">
        <v>579</v>
      </c>
      <c r="H2592">
        <v>5.09</v>
      </c>
      <c r="I2592">
        <v>0.28000000000000003</v>
      </c>
      <c r="J2592">
        <f t="shared" si="160"/>
        <v>4.8099999999999996</v>
      </c>
      <c r="K2592" s="84">
        <f t="shared" si="161"/>
        <v>2784.99</v>
      </c>
      <c r="L2592" s="84">
        <f t="shared" si="162"/>
        <v>4.2566371681415927</v>
      </c>
      <c r="M2592" s="84">
        <f t="shared" si="163"/>
        <v>2464.5929203539822</v>
      </c>
      <c r="N2592" s="85" t="s">
        <v>1047</v>
      </c>
    </row>
    <row r="2593" spans="1:14">
      <c r="A2593" s="82">
        <v>43911</v>
      </c>
      <c r="C2593" t="s">
        <v>13</v>
      </c>
      <c r="D2593" t="s">
        <v>14</v>
      </c>
      <c r="E2593" t="s">
        <v>15</v>
      </c>
      <c r="F2593" t="s">
        <v>83</v>
      </c>
      <c r="G2593">
        <v>858</v>
      </c>
      <c r="H2593">
        <v>5.09</v>
      </c>
      <c r="I2593">
        <v>0.28000000000000003</v>
      </c>
      <c r="J2593">
        <f t="shared" si="160"/>
        <v>4.8099999999999996</v>
      </c>
      <c r="K2593" s="84">
        <f t="shared" si="161"/>
        <v>4126.9799999999996</v>
      </c>
      <c r="L2593" s="84">
        <f t="shared" si="162"/>
        <v>4.2566371681415927</v>
      </c>
      <c r="M2593" s="84">
        <f t="shared" si="163"/>
        <v>3652.1946902654863</v>
      </c>
      <c r="N2593" s="85" t="s">
        <v>1047</v>
      </c>
    </row>
    <row r="2594" spans="1:14">
      <c r="A2594" s="82">
        <v>43911</v>
      </c>
      <c r="C2594" t="s">
        <v>13</v>
      </c>
      <c r="D2594" t="s">
        <v>14</v>
      </c>
      <c r="E2594" t="s">
        <v>15</v>
      </c>
      <c r="F2594" t="s">
        <v>83</v>
      </c>
      <c r="G2594">
        <v>1070</v>
      </c>
      <c r="H2594">
        <v>5.09</v>
      </c>
      <c r="I2594">
        <v>0.28000000000000003</v>
      </c>
      <c r="J2594">
        <f t="shared" si="160"/>
        <v>4.8099999999999996</v>
      </c>
      <c r="K2594" s="84">
        <f t="shared" si="161"/>
        <v>5146.7</v>
      </c>
      <c r="L2594" s="84">
        <f t="shared" si="162"/>
        <v>4.2566371681415927</v>
      </c>
      <c r="M2594" s="84">
        <f t="shared" si="163"/>
        <v>4554.6017699115046</v>
      </c>
      <c r="N2594" s="85" t="s">
        <v>1047</v>
      </c>
    </row>
    <row r="2595" spans="1:14">
      <c r="A2595" s="82">
        <v>43911</v>
      </c>
      <c r="C2595" t="s">
        <v>13</v>
      </c>
      <c r="D2595" t="s">
        <v>14</v>
      </c>
      <c r="E2595" t="s">
        <v>15</v>
      </c>
      <c r="F2595" t="s">
        <v>83</v>
      </c>
      <c r="G2595">
        <v>790</v>
      </c>
      <c r="H2595">
        <v>5.09</v>
      </c>
      <c r="I2595">
        <v>0.28000000000000003</v>
      </c>
      <c r="J2595">
        <f t="shared" si="160"/>
        <v>4.8099999999999996</v>
      </c>
      <c r="K2595" s="84">
        <f t="shared" si="161"/>
        <v>3799.8999999999996</v>
      </c>
      <c r="L2595" s="84">
        <f t="shared" si="162"/>
        <v>4.2566371681415927</v>
      </c>
      <c r="M2595" s="84">
        <f t="shared" si="163"/>
        <v>3362.7433628318581</v>
      </c>
      <c r="N2595" s="85" t="s">
        <v>1047</v>
      </c>
    </row>
    <row r="2596" spans="1:14">
      <c r="A2596" s="82">
        <v>43911</v>
      </c>
      <c r="C2596" t="s">
        <v>13</v>
      </c>
      <c r="D2596" t="s">
        <v>14</v>
      </c>
      <c r="E2596" t="s">
        <v>15</v>
      </c>
      <c r="F2596" t="s">
        <v>83</v>
      </c>
      <c r="G2596">
        <v>1120</v>
      </c>
      <c r="H2596">
        <v>5.09</v>
      </c>
      <c r="I2596">
        <v>0.28000000000000003</v>
      </c>
      <c r="J2596">
        <f t="shared" si="160"/>
        <v>4.8099999999999996</v>
      </c>
      <c r="K2596" s="84">
        <f t="shared" si="161"/>
        <v>5387.2</v>
      </c>
      <c r="L2596" s="84">
        <f t="shared" si="162"/>
        <v>4.2566371681415927</v>
      </c>
      <c r="M2596" s="84">
        <f t="shared" si="163"/>
        <v>4767.4336283185839</v>
      </c>
      <c r="N2596" s="85" t="s">
        <v>1047</v>
      </c>
    </row>
    <row r="2597" spans="1:14">
      <c r="A2597" s="82">
        <v>43911</v>
      </c>
      <c r="C2597" t="s">
        <v>13</v>
      </c>
      <c r="D2597" t="s">
        <v>14</v>
      </c>
      <c r="E2597" t="s">
        <v>15</v>
      </c>
      <c r="F2597" t="s">
        <v>83</v>
      </c>
      <c r="G2597">
        <v>50</v>
      </c>
      <c r="H2597">
        <v>5.09</v>
      </c>
      <c r="I2597">
        <v>0.28000000000000003</v>
      </c>
      <c r="J2597">
        <f t="shared" si="160"/>
        <v>4.8099999999999996</v>
      </c>
      <c r="K2597" s="84">
        <f t="shared" si="161"/>
        <v>240.49999999999997</v>
      </c>
      <c r="L2597" s="84">
        <f t="shared" si="162"/>
        <v>4.2566371681415927</v>
      </c>
      <c r="M2597" s="84">
        <f t="shared" si="163"/>
        <v>212.83185840707964</v>
      </c>
      <c r="N2597" s="85" t="s">
        <v>1047</v>
      </c>
    </row>
    <row r="2598" spans="1:14">
      <c r="A2598" s="82">
        <v>43911</v>
      </c>
      <c r="C2598" t="s">
        <v>13</v>
      </c>
      <c r="D2598" t="s">
        <v>14</v>
      </c>
      <c r="E2598" t="s">
        <v>15</v>
      </c>
      <c r="F2598" t="s">
        <v>83</v>
      </c>
      <c r="G2598">
        <v>794</v>
      </c>
      <c r="H2598">
        <v>5.09</v>
      </c>
      <c r="I2598">
        <v>0.28000000000000003</v>
      </c>
      <c r="J2598">
        <f t="shared" si="160"/>
        <v>4.8099999999999996</v>
      </c>
      <c r="K2598" s="84">
        <f t="shared" si="161"/>
        <v>3819.14</v>
      </c>
      <c r="L2598" s="84">
        <f t="shared" si="162"/>
        <v>4.2566371681415927</v>
      </c>
      <c r="M2598" s="84">
        <f t="shared" si="163"/>
        <v>3379.7699115044247</v>
      </c>
      <c r="N2598" s="85" t="s">
        <v>1047</v>
      </c>
    </row>
    <row r="2599" spans="1:14">
      <c r="A2599" s="82">
        <v>43912</v>
      </c>
      <c r="C2599" t="s">
        <v>13</v>
      </c>
      <c r="D2599" t="s">
        <v>14</v>
      </c>
      <c r="E2599" t="s">
        <v>15</v>
      </c>
      <c r="F2599" t="s">
        <v>83</v>
      </c>
      <c r="G2599">
        <v>256</v>
      </c>
      <c r="H2599">
        <v>5.09</v>
      </c>
      <c r="I2599">
        <v>0.28000000000000003</v>
      </c>
      <c r="J2599">
        <f t="shared" si="160"/>
        <v>4.8099999999999996</v>
      </c>
      <c r="K2599" s="84">
        <f t="shared" si="161"/>
        <v>1231.3599999999999</v>
      </c>
      <c r="L2599" s="84">
        <f t="shared" si="162"/>
        <v>4.2566371681415927</v>
      </c>
      <c r="M2599" s="84">
        <f t="shared" si="163"/>
        <v>1089.6991150442477</v>
      </c>
      <c r="N2599" s="85" t="s">
        <v>1047</v>
      </c>
    </row>
    <row r="2600" spans="1:14">
      <c r="A2600" s="82">
        <v>43912</v>
      </c>
      <c r="C2600" t="s">
        <v>13</v>
      </c>
      <c r="D2600" t="s">
        <v>14</v>
      </c>
      <c r="E2600" t="s">
        <v>15</v>
      </c>
      <c r="F2600" t="s">
        <v>83</v>
      </c>
      <c r="G2600">
        <v>891</v>
      </c>
      <c r="H2600">
        <v>5.09</v>
      </c>
      <c r="I2600">
        <v>0.28000000000000003</v>
      </c>
      <c r="J2600">
        <f t="shared" si="160"/>
        <v>4.8099999999999996</v>
      </c>
      <c r="K2600" s="84">
        <f t="shared" si="161"/>
        <v>4285.71</v>
      </c>
      <c r="L2600" s="84">
        <f t="shared" si="162"/>
        <v>4.2566371681415927</v>
      </c>
      <c r="M2600" s="84">
        <f t="shared" si="163"/>
        <v>3792.6637168141592</v>
      </c>
      <c r="N2600" s="85" t="s">
        <v>1047</v>
      </c>
    </row>
    <row r="2601" spans="1:14">
      <c r="A2601" s="82">
        <v>43912</v>
      </c>
      <c r="C2601" t="s">
        <v>13</v>
      </c>
      <c r="D2601" t="s">
        <v>14</v>
      </c>
      <c r="E2601" t="s">
        <v>15</v>
      </c>
      <c r="F2601" t="s">
        <v>83</v>
      </c>
      <c r="G2601">
        <v>1230</v>
      </c>
      <c r="H2601">
        <v>5.09</v>
      </c>
      <c r="I2601">
        <v>0.28000000000000003</v>
      </c>
      <c r="J2601">
        <f t="shared" si="160"/>
        <v>4.8099999999999996</v>
      </c>
      <c r="K2601" s="84">
        <f t="shared" si="161"/>
        <v>5916.2999999999993</v>
      </c>
      <c r="L2601" s="84">
        <f t="shared" si="162"/>
        <v>4.2566371681415927</v>
      </c>
      <c r="M2601" s="84">
        <f t="shared" si="163"/>
        <v>5235.6637168141588</v>
      </c>
      <c r="N2601" s="85" t="s">
        <v>1047</v>
      </c>
    </row>
    <row r="2602" spans="1:14">
      <c r="A2602" s="82">
        <v>43912</v>
      </c>
      <c r="C2602" t="s">
        <v>13</v>
      </c>
      <c r="D2602" t="s">
        <v>14</v>
      </c>
      <c r="E2602" t="s">
        <v>15</v>
      </c>
      <c r="F2602" t="s">
        <v>83</v>
      </c>
      <c r="G2602">
        <v>522</v>
      </c>
      <c r="H2602">
        <v>5.09</v>
      </c>
      <c r="I2602">
        <v>0.28000000000000003</v>
      </c>
      <c r="J2602">
        <f t="shared" si="160"/>
        <v>4.8099999999999996</v>
      </c>
      <c r="K2602" s="84">
        <f t="shared" si="161"/>
        <v>2510.8199999999997</v>
      </c>
      <c r="L2602" s="84">
        <f t="shared" si="162"/>
        <v>4.2566371681415927</v>
      </c>
      <c r="M2602" s="84">
        <f t="shared" si="163"/>
        <v>2221.9646017699115</v>
      </c>
      <c r="N2602" s="85" t="s">
        <v>1047</v>
      </c>
    </row>
    <row r="2603" spans="1:14">
      <c r="A2603" s="82">
        <v>43912</v>
      </c>
      <c r="C2603" t="s">
        <v>13</v>
      </c>
      <c r="D2603" t="s">
        <v>14</v>
      </c>
      <c r="E2603" t="s">
        <v>15</v>
      </c>
      <c r="F2603" t="s">
        <v>83</v>
      </c>
      <c r="G2603">
        <v>833</v>
      </c>
      <c r="H2603">
        <v>5.09</v>
      </c>
      <c r="I2603">
        <v>0.28000000000000003</v>
      </c>
      <c r="J2603">
        <f t="shared" si="160"/>
        <v>4.8099999999999996</v>
      </c>
      <c r="K2603" s="84">
        <f t="shared" si="161"/>
        <v>4006.7299999999996</v>
      </c>
      <c r="L2603" s="84">
        <f t="shared" si="162"/>
        <v>4.2566371681415927</v>
      </c>
      <c r="M2603" s="84">
        <f t="shared" si="163"/>
        <v>3545.7787610619466</v>
      </c>
      <c r="N2603" s="85" t="s">
        <v>1047</v>
      </c>
    </row>
    <row r="2604" spans="1:14">
      <c r="A2604" s="82">
        <v>43912</v>
      </c>
      <c r="C2604" t="s">
        <v>13</v>
      </c>
      <c r="D2604" t="s">
        <v>14</v>
      </c>
      <c r="E2604" t="s">
        <v>15</v>
      </c>
      <c r="F2604" t="s">
        <v>83</v>
      </c>
      <c r="G2604">
        <v>759</v>
      </c>
      <c r="H2604">
        <v>5.09</v>
      </c>
      <c r="I2604">
        <v>0.28000000000000003</v>
      </c>
      <c r="J2604">
        <f t="shared" si="160"/>
        <v>4.8099999999999996</v>
      </c>
      <c r="K2604" s="84">
        <f t="shared" si="161"/>
        <v>3650.7899999999995</v>
      </c>
      <c r="L2604" s="84">
        <f t="shared" si="162"/>
        <v>4.2566371681415927</v>
      </c>
      <c r="M2604" s="84">
        <f t="shared" si="163"/>
        <v>3230.787610619469</v>
      </c>
      <c r="N2604" s="85" t="s">
        <v>1047</v>
      </c>
    </row>
    <row r="2605" spans="1:14">
      <c r="A2605" s="82">
        <v>43912</v>
      </c>
      <c r="C2605" t="s">
        <v>13</v>
      </c>
      <c r="D2605" t="s">
        <v>14</v>
      </c>
      <c r="E2605" t="s">
        <v>15</v>
      </c>
      <c r="F2605" t="s">
        <v>83</v>
      </c>
      <c r="G2605">
        <v>924</v>
      </c>
      <c r="H2605">
        <v>5.09</v>
      </c>
      <c r="I2605">
        <v>0.28000000000000003</v>
      </c>
      <c r="J2605">
        <f t="shared" si="160"/>
        <v>4.8099999999999996</v>
      </c>
      <c r="K2605" s="84">
        <f t="shared" si="161"/>
        <v>4444.4399999999996</v>
      </c>
      <c r="L2605" s="84">
        <f t="shared" si="162"/>
        <v>4.2566371681415927</v>
      </c>
      <c r="M2605" s="84">
        <f t="shared" si="163"/>
        <v>3933.1327433628317</v>
      </c>
      <c r="N2605" s="85" t="s">
        <v>1047</v>
      </c>
    </row>
    <row r="2606" spans="1:14">
      <c r="A2606" s="82">
        <v>43912</v>
      </c>
      <c r="C2606" t="s">
        <v>13</v>
      </c>
      <c r="D2606" t="s">
        <v>14</v>
      </c>
      <c r="E2606" t="s">
        <v>15</v>
      </c>
      <c r="F2606" t="s">
        <v>83</v>
      </c>
      <c r="G2606">
        <v>908</v>
      </c>
      <c r="H2606">
        <v>5.09</v>
      </c>
      <c r="I2606">
        <v>0.28000000000000003</v>
      </c>
      <c r="J2606">
        <f t="shared" si="160"/>
        <v>4.8099999999999996</v>
      </c>
      <c r="K2606" s="84">
        <f t="shared" si="161"/>
        <v>4367.4799999999996</v>
      </c>
      <c r="L2606" s="84">
        <f t="shared" si="162"/>
        <v>4.2566371681415927</v>
      </c>
      <c r="M2606" s="84">
        <f t="shared" si="163"/>
        <v>3865.0265486725662</v>
      </c>
      <c r="N2606" s="85" t="s">
        <v>1047</v>
      </c>
    </row>
    <row r="2607" spans="1:14">
      <c r="A2607" s="82">
        <v>43913</v>
      </c>
      <c r="C2607" t="s">
        <v>13</v>
      </c>
      <c r="D2607" t="s">
        <v>14</v>
      </c>
      <c r="E2607" t="s">
        <v>15</v>
      </c>
      <c r="F2607" t="s">
        <v>83</v>
      </c>
      <c r="G2607">
        <v>795</v>
      </c>
      <c r="H2607">
        <v>5.09</v>
      </c>
      <c r="I2607">
        <v>0.28000000000000003</v>
      </c>
      <c r="J2607">
        <f t="shared" si="160"/>
        <v>4.8099999999999996</v>
      </c>
      <c r="K2607" s="84">
        <f t="shared" si="161"/>
        <v>3823.95</v>
      </c>
      <c r="L2607" s="84">
        <f t="shared" si="162"/>
        <v>4.2566371681415927</v>
      </c>
      <c r="M2607" s="84">
        <f t="shared" si="163"/>
        <v>3384.0265486725662</v>
      </c>
      <c r="N2607" s="85" t="s">
        <v>1047</v>
      </c>
    </row>
    <row r="2608" spans="1:14">
      <c r="A2608" s="82">
        <v>43913</v>
      </c>
      <c r="C2608" t="s">
        <v>13</v>
      </c>
      <c r="D2608" t="s">
        <v>14</v>
      </c>
      <c r="E2608" t="s">
        <v>15</v>
      </c>
      <c r="F2608" t="s">
        <v>83</v>
      </c>
      <c r="G2608">
        <v>1044</v>
      </c>
      <c r="H2608">
        <v>5.09</v>
      </c>
      <c r="I2608">
        <v>0.28000000000000003</v>
      </c>
      <c r="J2608">
        <f t="shared" si="160"/>
        <v>4.8099999999999996</v>
      </c>
      <c r="K2608" s="84">
        <f t="shared" si="161"/>
        <v>5021.6399999999994</v>
      </c>
      <c r="L2608" s="84">
        <f t="shared" si="162"/>
        <v>4.2566371681415927</v>
      </c>
      <c r="M2608" s="84">
        <f t="shared" si="163"/>
        <v>4443.929203539823</v>
      </c>
      <c r="N2608" s="85" t="s">
        <v>1047</v>
      </c>
    </row>
    <row r="2609" spans="1:14">
      <c r="A2609" s="82">
        <v>43913</v>
      </c>
      <c r="C2609" t="s">
        <v>13</v>
      </c>
      <c r="D2609" t="s">
        <v>14</v>
      </c>
      <c r="E2609" t="s">
        <v>15</v>
      </c>
      <c r="F2609" t="s">
        <v>83</v>
      </c>
      <c r="G2609">
        <v>1038</v>
      </c>
      <c r="H2609">
        <v>5.09</v>
      </c>
      <c r="I2609">
        <v>0.28000000000000003</v>
      </c>
      <c r="J2609">
        <f t="shared" si="160"/>
        <v>4.8099999999999996</v>
      </c>
      <c r="K2609" s="84">
        <f t="shared" si="161"/>
        <v>4992.78</v>
      </c>
      <c r="L2609" s="84">
        <f t="shared" si="162"/>
        <v>4.2566371681415927</v>
      </c>
      <c r="M2609" s="84">
        <f t="shared" si="163"/>
        <v>4418.3893805309735</v>
      </c>
      <c r="N2609" s="85" t="s">
        <v>1047</v>
      </c>
    </row>
    <row r="2610" spans="1:14">
      <c r="A2610" s="82">
        <v>43913</v>
      </c>
      <c r="C2610" t="s">
        <v>13</v>
      </c>
      <c r="D2610" t="s">
        <v>14</v>
      </c>
      <c r="E2610" t="s">
        <v>15</v>
      </c>
      <c r="F2610" t="s">
        <v>83</v>
      </c>
      <c r="G2610">
        <v>613</v>
      </c>
      <c r="H2610">
        <v>5.09</v>
      </c>
      <c r="I2610">
        <v>0.28000000000000003</v>
      </c>
      <c r="J2610">
        <f t="shared" si="160"/>
        <v>4.8099999999999996</v>
      </c>
      <c r="K2610" s="84">
        <f t="shared" si="161"/>
        <v>2948.5299999999997</v>
      </c>
      <c r="L2610" s="84">
        <f t="shared" si="162"/>
        <v>4.2566371681415927</v>
      </c>
      <c r="M2610" s="84">
        <f t="shared" si="163"/>
        <v>2609.3185840707961</v>
      </c>
      <c r="N2610" s="85" t="s">
        <v>1047</v>
      </c>
    </row>
    <row r="2611" spans="1:14">
      <c r="A2611" s="82">
        <v>43913</v>
      </c>
      <c r="C2611" t="s">
        <v>13</v>
      </c>
      <c r="D2611" t="s">
        <v>14</v>
      </c>
      <c r="E2611" t="s">
        <v>15</v>
      </c>
      <c r="F2611" t="s">
        <v>83</v>
      </c>
      <c r="G2611">
        <v>827</v>
      </c>
      <c r="H2611">
        <v>5.09</v>
      </c>
      <c r="I2611">
        <v>0.28000000000000003</v>
      </c>
      <c r="J2611">
        <f t="shared" si="160"/>
        <v>4.8099999999999996</v>
      </c>
      <c r="K2611" s="84">
        <f t="shared" si="161"/>
        <v>3977.87</v>
      </c>
      <c r="L2611" s="84">
        <f t="shared" si="162"/>
        <v>4.2566371681415927</v>
      </c>
      <c r="M2611" s="84">
        <f t="shared" si="163"/>
        <v>3520.2389380530972</v>
      </c>
      <c r="N2611" s="85" t="s">
        <v>1047</v>
      </c>
    </row>
    <row r="2612" spans="1:14">
      <c r="A2612" s="82">
        <v>43913</v>
      </c>
      <c r="C2612" t="s">
        <v>13</v>
      </c>
      <c r="D2612" t="s">
        <v>14</v>
      </c>
      <c r="E2612" t="s">
        <v>15</v>
      </c>
      <c r="F2612" t="s">
        <v>83</v>
      </c>
      <c r="G2612">
        <v>1157</v>
      </c>
      <c r="H2612">
        <v>5.09</v>
      </c>
      <c r="I2612">
        <v>0.28000000000000003</v>
      </c>
      <c r="J2612">
        <f t="shared" si="160"/>
        <v>4.8099999999999996</v>
      </c>
      <c r="K2612" s="84">
        <f t="shared" si="161"/>
        <v>5565.1699999999992</v>
      </c>
      <c r="L2612" s="84">
        <f t="shared" si="162"/>
        <v>4.2566371681415927</v>
      </c>
      <c r="M2612" s="84">
        <f t="shared" si="163"/>
        <v>4924.929203539823</v>
      </c>
      <c r="N2612" s="85" t="s">
        <v>1047</v>
      </c>
    </row>
    <row r="2613" spans="1:14">
      <c r="A2613" s="82">
        <v>43913</v>
      </c>
      <c r="C2613" t="s">
        <v>13</v>
      </c>
      <c r="D2613" t="s">
        <v>14</v>
      </c>
      <c r="E2613" t="s">
        <v>15</v>
      </c>
      <c r="F2613" t="s">
        <v>83</v>
      </c>
      <c r="G2613">
        <v>1110</v>
      </c>
      <c r="H2613">
        <v>5.09</v>
      </c>
      <c r="I2613">
        <v>0.28000000000000003</v>
      </c>
      <c r="J2613">
        <f t="shared" si="160"/>
        <v>4.8099999999999996</v>
      </c>
      <c r="K2613" s="84">
        <f t="shared" si="161"/>
        <v>5339.0999999999995</v>
      </c>
      <c r="L2613" s="84">
        <f t="shared" si="162"/>
        <v>4.2566371681415927</v>
      </c>
      <c r="M2613" s="84">
        <f t="shared" si="163"/>
        <v>4724.8672566371679</v>
      </c>
      <c r="N2613" s="85" t="s">
        <v>1047</v>
      </c>
    </row>
    <row r="2614" spans="1:14">
      <c r="A2614" s="82">
        <v>43914</v>
      </c>
      <c r="C2614" t="s">
        <v>13</v>
      </c>
      <c r="D2614" t="s">
        <v>14</v>
      </c>
      <c r="E2614" t="s">
        <v>15</v>
      </c>
      <c r="F2614" t="s">
        <v>83</v>
      </c>
      <c r="G2614">
        <v>639</v>
      </c>
      <c r="H2614">
        <v>5.09</v>
      </c>
      <c r="I2614">
        <v>0.28000000000000003</v>
      </c>
      <c r="J2614">
        <f t="shared" si="160"/>
        <v>4.8099999999999996</v>
      </c>
      <c r="K2614" s="84">
        <f t="shared" si="161"/>
        <v>3073.5899999999997</v>
      </c>
      <c r="L2614" s="84">
        <f t="shared" si="162"/>
        <v>4.2566371681415927</v>
      </c>
      <c r="M2614" s="84">
        <f t="shared" si="163"/>
        <v>2719.9911504424776</v>
      </c>
      <c r="N2614" s="85" t="s">
        <v>1047</v>
      </c>
    </row>
    <row r="2615" spans="1:14">
      <c r="A2615" s="82">
        <v>43914</v>
      </c>
      <c r="C2615" t="s">
        <v>13</v>
      </c>
      <c r="D2615" t="s">
        <v>14</v>
      </c>
      <c r="E2615" t="s">
        <v>15</v>
      </c>
      <c r="F2615" t="s">
        <v>83</v>
      </c>
      <c r="G2615">
        <v>497</v>
      </c>
      <c r="H2615">
        <v>5.09</v>
      </c>
      <c r="I2615">
        <v>0.28000000000000003</v>
      </c>
      <c r="J2615">
        <f t="shared" si="160"/>
        <v>4.8099999999999996</v>
      </c>
      <c r="K2615" s="84">
        <f t="shared" si="161"/>
        <v>2390.5699999999997</v>
      </c>
      <c r="L2615" s="84">
        <f t="shared" si="162"/>
        <v>4.2566371681415927</v>
      </c>
      <c r="M2615" s="84">
        <f t="shared" si="163"/>
        <v>2115.5486725663714</v>
      </c>
      <c r="N2615" s="85" t="s">
        <v>1047</v>
      </c>
    </row>
    <row r="2616" spans="1:14">
      <c r="A2616" s="82">
        <v>43914</v>
      </c>
      <c r="C2616" t="s">
        <v>13</v>
      </c>
      <c r="D2616" t="s">
        <v>14</v>
      </c>
      <c r="E2616" t="s">
        <v>15</v>
      </c>
      <c r="F2616" t="s">
        <v>83</v>
      </c>
      <c r="G2616">
        <v>704</v>
      </c>
      <c r="H2616">
        <v>5.09</v>
      </c>
      <c r="I2616">
        <v>0.28000000000000003</v>
      </c>
      <c r="J2616">
        <f t="shared" si="160"/>
        <v>4.8099999999999996</v>
      </c>
      <c r="K2616" s="84">
        <f t="shared" si="161"/>
        <v>3386.24</v>
      </c>
      <c r="L2616" s="84">
        <f t="shared" si="162"/>
        <v>4.2566371681415927</v>
      </c>
      <c r="M2616" s="84">
        <f t="shared" si="163"/>
        <v>2996.6725663716811</v>
      </c>
      <c r="N2616" s="85" t="s">
        <v>1047</v>
      </c>
    </row>
    <row r="2617" spans="1:14">
      <c r="A2617" s="82">
        <v>43914</v>
      </c>
      <c r="C2617" t="s">
        <v>13</v>
      </c>
      <c r="D2617" t="s">
        <v>14</v>
      </c>
      <c r="E2617" t="s">
        <v>15</v>
      </c>
      <c r="F2617" t="s">
        <v>83</v>
      </c>
      <c r="G2617">
        <v>670</v>
      </c>
      <c r="H2617">
        <v>5.09</v>
      </c>
      <c r="I2617">
        <v>0.28000000000000003</v>
      </c>
      <c r="J2617">
        <f t="shared" si="160"/>
        <v>4.8099999999999996</v>
      </c>
      <c r="K2617" s="84">
        <f t="shared" si="161"/>
        <v>3222.7</v>
      </c>
      <c r="L2617" s="84">
        <f t="shared" si="162"/>
        <v>4.2566371681415927</v>
      </c>
      <c r="M2617" s="84">
        <f t="shared" si="163"/>
        <v>2851.9469026548672</v>
      </c>
      <c r="N2617" s="85" t="s">
        <v>1047</v>
      </c>
    </row>
    <row r="2618" spans="1:14">
      <c r="A2618" s="82">
        <v>43914</v>
      </c>
      <c r="C2618" t="s">
        <v>13</v>
      </c>
      <c r="D2618" t="s">
        <v>14</v>
      </c>
      <c r="E2618" t="s">
        <v>15</v>
      </c>
      <c r="F2618" t="s">
        <v>83</v>
      </c>
      <c r="G2618">
        <v>610</v>
      </c>
      <c r="H2618">
        <v>5.09</v>
      </c>
      <c r="I2618">
        <v>0.28000000000000003</v>
      </c>
      <c r="J2618">
        <f t="shared" si="160"/>
        <v>4.8099999999999996</v>
      </c>
      <c r="K2618" s="84">
        <f t="shared" si="161"/>
        <v>2934.1</v>
      </c>
      <c r="L2618" s="84">
        <f t="shared" si="162"/>
        <v>4.2566371681415927</v>
      </c>
      <c r="M2618" s="84">
        <f t="shared" si="163"/>
        <v>2596.5486725663714</v>
      </c>
      <c r="N2618" s="85" t="s">
        <v>1047</v>
      </c>
    </row>
    <row r="2619" spans="1:14">
      <c r="A2619" s="82">
        <v>43915</v>
      </c>
      <c r="C2619" t="s">
        <v>13</v>
      </c>
      <c r="D2619" t="s">
        <v>14</v>
      </c>
      <c r="E2619" t="s">
        <v>15</v>
      </c>
      <c r="F2619" t="s">
        <v>83</v>
      </c>
      <c r="G2619">
        <v>538</v>
      </c>
      <c r="H2619">
        <v>5.09</v>
      </c>
      <c r="I2619">
        <v>0.28000000000000003</v>
      </c>
      <c r="J2619">
        <f t="shared" si="160"/>
        <v>4.8099999999999996</v>
      </c>
      <c r="K2619" s="84">
        <f t="shared" si="161"/>
        <v>2587.7799999999997</v>
      </c>
      <c r="L2619" s="84">
        <f t="shared" si="162"/>
        <v>4.2566371681415927</v>
      </c>
      <c r="M2619" s="84">
        <f t="shared" si="163"/>
        <v>2290.070796460177</v>
      </c>
      <c r="N2619" s="85" t="s">
        <v>1047</v>
      </c>
    </row>
    <row r="2620" spans="1:14">
      <c r="A2620" s="82">
        <v>43915</v>
      </c>
      <c r="C2620" t="s">
        <v>13</v>
      </c>
      <c r="D2620" t="s">
        <v>14</v>
      </c>
      <c r="E2620" t="s">
        <v>15</v>
      </c>
      <c r="F2620" t="s">
        <v>83</v>
      </c>
      <c r="G2620">
        <v>1298</v>
      </c>
      <c r="H2620">
        <v>5.09</v>
      </c>
      <c r="I2620">
        <v>0.28000000000000003</v>
      </c>
      <c r="J2620">
        <f t="shared" si="160"/>
        <v>4.8099999999999996</v>
      </c>
      <c r="K2620" s="84">
        <f t="shared" si="161"/>
        <v>6243.3799999999992</v>
      </c>
      <c r="L2620" s="84">
        <f t="shared" si="162"/>
        <v>4.2566371681415927</v>
      </c>
      <c r="M2620" s="84">
        <f t="shared" si="163"/>
        <v>5525.1150442477874</v>
      </c>
      <c r="N2620" s="85" t="s">
        <v>1047</v>
      </c>
    </row>
    <row r="2621" spans="1:14">
      <c r="A2621" s="82">
        <v>43915</v>
      </c>
      <c r="C2621" t="s">
        <v>13</v>
      </c>
      <c r="D2621" t="s">
        <v>14</v>
      </c>
      <c r="E2621" t="s">
        <v>15</v>
      </c>
      <c r="F2621" t="s">
        <v>83</v>
      </c>
      <c r="G2621">
        <v>543</v>
      </c>
      <c r="H2621">
        <v>5.09</v>
      </c>
      <c r="I2621">
        <v>0.28000000000000003</v>
      </c>
      <c r="J2621">
        <f t="shared" si="160"/>
        <v>4.8099999999999996</v>
      </c>
      <c r="K2621" s="84">
        <f t="shared" si="161"/>
        <v>2611.83</v>
      </c>
      <c r="L2621" s="84">
        <f t="shared" si="162"/>
        <v>4.2566371681415927</v>
      </c>
      <c r="M2621" s="84">
        <f t="shared" si="163"/>
        <v>2311.353982300885</v>
      </c>
      <c r="N2621" s="85" t="s">
        <v>1047</v>
      </c>
    </row>
    <row r="2622" spans="1:14">
      <c r="A2622" s="82">
        <v>43915</v>
      </c>
      <c r="C2622" t="s">
        <v>13</v>
      </c>
      <c r="D2622" t="s">
        <v>14</v>
      </c>
      <c r="E2622" t="s">
        <v>15</v>
      </c>
      <c r="F2622" t="s">
        <v>83</v>
      </c>
      <c r="G2622">
        <v>794</v>
      </c>
      <c r="H2622">
        <v>5.09</v>
      </c>
      <c r="I2622">
        <v>0.28000000000000003</v>
      </c>
      <c r="J2622">
        <f t="shared" si="160"/>
        <v>4.8099999999999996</v>
      </c>
      <c r="K2622" s="84">
        <f t="shared" si="161"/>
        <v>3819.14</v>
      </c>
      <c r="L2622" s="84">
        <f t="shared" si="162"/>
        <v>4.2566371681415927</v>
      </c>
      <c r="M2622" s="84">
        <f t="shared" si="163"/>
        <v>3379.7699115044247</v>
      </c>
      <c r="N2622" s="85" t="s">
        <v>1047</v>
      </c>
    </row>
    <row r="2623" spans="1:14">
      <c r="A2623" s="82">
        <v>43915</v>
      </c>
      <c r="C2623" t="s">
        <v>13</v>
      </c>
      <c r="D2623" t="s">
        <v>14</v>
      </c>
      <c r="E2623" t="s">
        <v>15</v>
      </c>
      <c r="F2623" t="s">
        <v>83</v>
      </c>
      <c r="G2623">
        <v>945</v>
      </c>
      <c r="H2623">
        <v>5.09</v>
      </c>
      <c r="I2623">
        <v>0.28000000000000003</v>
      </c>
      <c r="J2623">
        <f t="shared" si="160"/>
        <v>4.8099999999999996</v>
      </c>
      <c r="K2623" s="84">
        <f t="shared" si="161"/>
        <v>4545.45</v>
      </c>
      <c r="L2623" s="84">
        <f t="shared" si="162"/>
        <v>4.2566371681415927</v>
      </c>
      <c r="M2623" s="84">
        <f t="shared" si="163"/>
        <v>4022.5221238938052</v>
      </c>
      <c r="N2623" s="85" t="s">
        <v>1047</v>
      </c>
    </row>
    <row r="2624" spans="1:14">
      <c r="A2624" s="82">
        <v>43915</v>
      </c>
      <c r="C2624" t="s">
        <v>13</v>
      </c>
      <c r="D2624" t="s">
        <v>14</v>
      </c>
      <c r="E2624" t="s">
        <v>15</v>
      </c>
      <c r="F2624" t="s">
        <v>83</v>
      </c>
      <c r="G2624">
        <v>842</v>
      </c>
      <c r="H2624">
        <v>5.09</v>
      </c>
      <c r="I2624">
        <v>0.28000000000000003</v>
      </c>
      <c r="J2624">
        <f t="shared" si="160"/>
        <v>4.8099999999999996</v>
      </c>
      <c r="K2624" s="84">
        <f t="shared" si="161"/>
        <v>4050.0199999999995</v>
      </c>
      <c r="L2624" s="84">
        <f t="shared" si="162"/>
        <v>4.2566371681415927</v>
      </c>
      <c r="M2624" s="84">
        <f t="shared" si="163"/>
        <v>3584.0884955752208</v>
      </c>
      <c r="N2624" s="85" t="s">
        <v>1047</v>
      </c>
    </row>
    <row r="2625" spans="1:14">
      <c r="A2625" s="82">
        <v>43915</v>
      </c>
      <c r="C2625" t="s">
        <v>13</v>
      </c>
      <c r="D2625" t="s">
        <v>14</v>
      </c>
      <c r="E2625" t="s">
        <v>15</v>
      </c>
      <c r="F2625" t="s">
        <v>83</v>
      </c>
      <c r="G2625">
        <v>894</v>
      </c>
      <c r="H2625">
        <v>5.09</v>
      </c>
      <c r="I2625">
        <v>0.28000000000000003</v>
      </c>
      <c r="J2625">
        <f t="shared" si="160"/>
        <v>4.8099999999999996</v>
      </c>
      <c r="K2625" s="84">
        <f t="shared" si="161"/>
        <v>4300.1399999999994</v>
      </c>
      <c r="L2625" s="84">
        <f t="shared" si="162"/>
        <v>4.2566371681415927</v>
      </c>
      <c r="M2625" s="84">
        <f t="shared" si="163"/>
        <v>3805.4336283185839</v>
      </c>
      <c r="N2625" s="85" t="s">
        <v>1047</v>
      </c>
    </row>
    <row r="2626" spans="1:14">
      <c r="A2626" s="82">
        <v>43915</v>
      </c>
      <c r="C2626" t="s">
        <v>13</v>
      </c>
      <c r="D2626" t="s">
        <v>14</v>
      </c>
      <c r="E2626" t="s">
        <v>15</v>
      </c>
      <c r="F2626" t="s">
        <v>83</v>
      </c>
      <c r="G2626">
        <v>799</v>
      </c>
      <c r="H2626">
        <v>5.09</v>
      </c>
      <c r="I2626">
        <v>0.28000000000000003</v>
      </c>
      <c r="J2626">
        <f t="shared" si="160"/>
        <v>4.8099999999999996</v>
      </c>
      <c r="K2626" s="84">
        <f t="shared" si="161"/>
        <v>3843.1899999999996</v>
      </c>
      <c r="L2626" s="84">
        <f t="shared" si="162"/>
        <v>4.2566371681415927</v>
      </c>
      <c r="M2626" s="84">
        <f t="shared" si="163"/>
        <v>3401.0530973451328</v>
      </c>
      <c r="N2626" s="85" t="s">
        <v>1047</v>
      </c>
    </row>
    <row r="2627" spans="1:14">
      <c r="A2627" s="82">
        <v>43916</v>
      </c>
      <c r="C2627" t="s">
        <v>13</v>
      </c>
      <c r="D2627" t="s">
        <v>14</v>
      </c>
      <c r="E2627" t="s">
        <v>15</v>
      </c>
      <c r="F2627" t="s">
        <v>83</v>
      </c>
      <c r="G2627">
        <v>458</v>
      </c>
      <c r="H2627">
        <v>5.09</v>
      </c>
      <c r="I2627">
        <v>0.28000000000000003</v>
      </c>
      <c r="J2627">
        <f t="shared" ref="J2627:J2690" si="164">H2627-I2627</f>
        <v>4.8099999999999996</v>
      </c>
      <c r="K2627" s="84">
        <f t="shared" ref="K2627:K2690" si="165">J2627*G2627</f>
        <v>2202.98</v>
      </c>
      <c r="L2627" s="84">
        <f t="shared" ref="L2627:L2690" si="166">J2627/1.13</f>
        <v>4.2566371681415927</v>
      </c>
      <c r="M2627" s="84">
        <f t="shared" ref="M2627:M2690" si="167">L2627*G2627</f>
        <v>1949.5398230088495</v>
      </c>
      <c r="N2627" s="85" t="s">
        <v>1047</v>
      </c>
    </row>
    <row r="2628" spans="1:14">
      <c r="A2628" s="82">
        <v>43916</v>
      </c>
      <c r="C2628" t="s">
        <v>13</v>
      </c>
      <c r="D2628" t="s">
        <v>14</v>
      </c>
      <c r="E2628" t="s">
        <v>15</v>
      </c>
      <c r="F2628" t="s">
        <v>83</v>
      </c>
      <c r="G2628">
        <v>843</v>
      </c>
      <c r="H2628">
        <v>5.09</v>
      </c>
      <c r="I2628">
        <v>0.28000000000000003</v>
      </c>
      <c r="J2628">
        <f t="shared" si="164"/>
        <v>4.8099999999999996</v>
      </c>
      <c r="K2628" s="84">
        <f t="shared" si="165"/>
        <v>4054.8299999999995</v>
      </c>
      <c r="L2628" s="84">
        <f t="shared" si="166"/>
        <v>4.2566371681415927</v>
      </c>
      <c r="M2628" s="84">
        <f t="shared" si="167"/>
        <v>3588.3451327433627</v>
      </c>
      <c r="N2628" s="85" t="s">
        <v>1047</v>
      </c>
    </row>
    <row r="2629" spans="1:14">
      <c r="A2629" s="82">
        <v>43916</v>
      </c>
      <c r="C2629" t="s">
        <v>13</v>
      </c>
      <c r="D2629" t="s">
        <v>14</v>
      </c>
      <c r="E2629" t="s">
        <v>15</v>
      </c>
      <c r="F2629" t="s">
        <v>83</v>
      </c>
      <c r="G2629">
        <v>767</v>
      </c>
      <c r="H2629">
        <v>5.09</v>
      </c>
      <c r="I2629">
        <v>0.28000000000000003</v>
      </c>
      <c r="J2629">
        <f t="shared" si="164"/>
        <v>4.8099999999999996</v>
      </c>
      <c r="K2629" s="84">
        <f t="shared" si="165"/>
        <v>3689.2699999999995</v>
      </c>
      <c r="L2629" s="84">
        <f t="shared" si="166"/>
        <v>4.2566371681415927</v>
      </c>
      <c r="M2629" s="84">
        <f t="shared" si="167"/>
        <v>3264.8407079646017</v>
      </c>
      <c r="N2629" s="85" t="s">
        <v>1047</v>
      </c>
    </row>
    <row r="2630" spans="1:14">
      <c r="A2630" s="82">
        <v>43916</v>
      </c>
      <c r="C2630" t="s">
        <v>13</v>
      </c>
      <c r="D2630" t="s">
        <v>14</v>
      </c>
      <c r="E2630" t="s">
        <v>15</v>
      </c>
      <c r="F2630" t="s">
        <v>83</v>
      </c>
      <c r="G2630">
        <v>867</v>
      </c>
      <c r="H2630">
        <v>5.09</v>
      </c>
      <c r="I2630">
        <v>0.28000000000000003</v>
      </c>
      <c r="J2630">
        <f t="shared" si="164"/>
        <v>4.8099999999999996</v>
      </c>
      <c r="K2630" s="84">
        <f t="shared" si="165"/>
        <v>4170.2699999999995</v>
      </c>
      <c r="L2630" s="84">
        <f t="shared" si="166"/>
        <v>4.2566371681415927</v>
      </c>
      <c r="M2630" s="84">
        <f t="shared" si="167"/>
        <v>3690.5044247787609</v>
      </c>
      <c r="N2630" s="85" t="s">
        <v>1047</v>
      </c>
    </row>
    <row r="2631" spans="1:14">
      <c r="A2631" s="82">
        <v>43916</v>
      </c>
      <c r="C2631" t="s">
        <v>13</v>
      </c>
      <c r="D2631" t="s">
        <v>14</v>
      </c>
      <c r="E2631" t="s">
        <v>15</v>
      </c>
      <c r="F2631" t="s">
        <v>83</v>
      </c>
      <c r="G2631">
        <v>873</v>
      </c>
      <c r="H2631">
        <v>5.09</v>
      </c>
      <c r="I2631">
        <v>0.28000000000000003</v>
      </c>
      <c r="J2631">
        <f t="shared" si="164"/>
        <v>4.8099999999999996</v>
      </c>
      <c r="K2631" s="84">
        <f t="shared" si="165"/>
        <v>4199.13</v>
      </c>
      <c r="L2631" s="84">
        <f t="shared" si="166"/>
        <v>4.2566371681415927</v>
      </c>
      <c r="M2631" s="84">
        <f t="shared" si="167"/>
        <v>3716.0442477876104</v>
      </c>
      <c r="N2631" s="85" t="s">
        <v>1047</v>
      </c>
    </row>
    <row r="2632" spans="1:14">
      <c r="A2632" s="82">
        <v>43917</v>
      </c>
      <c r="C2632" t="s">
        <v>13</v>
      </c>
      <c r="D2632" t="s">
        <v>14</v>
      </c>
      <c r="E2632" t="s">
        <v>15</v>
      </c>
      <c r="F2632" t="s">
        <v>83</v>
      </c>
      <c r="G2632">
        <v>855</v>
      </c>
      <c r="H2632">
        <v>5.09</v>
      </c>
      <c r="I2632">
        <v>0.28000000000000003</v>
      </c>
      <c r="J2632">
        <f t="shared" si="164"/>
        <v>4.8099999999999996</v>
      </c>
      <c r="K2632" s="84">
        <f t="shared" si="165"/>
        <v>4112.5499999999993</v>
      </c>
      <c r="L2632" s="84">
        <f t="shared" si="166"/>
        <v>4.2566371681415927</v>
      </c>
      <c r="M2632" s="84">
        <f t="shared" si="167"/>
        <v>3639.4247787610616</v>
      </c>
      <c r="N2632" s="85" t="s">
        <v>1047</v>
      </c>
    </row>
    <row r="2633" spans="1:14">
      <c r="A2633" s="82">
        <v>43917</v>
      </c>
      <c r="C2633" t="s">
        <v>13</v>
      </c>
      <c r="D2633" t="s">
        <v>14</v>
      </c>
      <c r="E2633" t="s">
        <v>15</v>
      </c>
      <c r="F2633" t="s">
        <v>83</v>
      </c>
      <c r="G2633">
        <v>631</v>
      </c>
      <c r="H2633">
        <v>5.09</v>
      </c>
      <c r="I2633">
        <v>0.28000000000000003</v>
      </c>
      <c r="J2633">
        <f t="shared" si="164"/>
        <v>4.8099999999999996</v>
      </c>
      <c r="K2633" s="84">
        <f t="shared" si="165"/>
        <v>3035.1099999999997</v>
      </c>
      <c r="L2633" s="84">
        <f t="shared" si="166"/>
        <v>4.2566371681415927</v>
      </c>
      <c r="M2633" s="84">
        <f t="shared" si="167"/>
        <v>2685.9380530973449</v>
      </c>
      <c r="N2633" s="85" t="s">
        <v>1047</v>
      </c>
    </row>
    <row r="2634" spans="1:14">
      <c r="A2634" s="82">
        <v>43917</v>
      </c>
      <c r="C2634" t="s">
        <v>13</v>
      </c>
      <c r="D2634" t="s">
        <v>14</v>
      </c>
      <c r="E2634" t="s">
        <v>15</v>
      </c>
      <c r="F2634" t="s">
        <v>83</v>
      </c>
      <c r="G2634">
        <v>702</v>
      </c>
      <c r="H2634">
        <v>5.09</v>
      </c>
      <c r="I2634">
        <v>0.28000000000000003</v>
      </c>
      <c r="J2634">
        <f t="shared" si="164"/>
        <v>4.8099999999999996</v>
      </c>
      <c r="K2634" s="84">
        <f t="shared" si="165"/>
        <v>3376.62</v>
      </c>
      <c r="L2634" s="84">
        <f t="shared" si="166"/>
        <v>4.2566371681415927</v>
      </c>
      <c r="M2634" s="84">
        <f t="shared" si="167"/>
        <v>2988.1592920353983</v>
      </c>
      <c r="N2634" s="85" t="s">
        <v>1047</v>
      </c>
    </row>
    <row r="2635" spans="1:14">
      <c r="A2635" s="82">
        <v>43917</v>
      </c>
      <c r="C2635" t="s">
        <v>13</v>
      </c>
      <c r="D2635" t="s">
        <v>14</v>
      </c>
      <c r="E2635" t="s">
        <v>15</v>
      </c>
      <c r="F2635" t="s">
        <v>83</v>
      </c>
      <c r="G2635">
        <v>659</v>
      </c>
      <c r="H2635">
        <v>5.09</v>
      </c>
      <c r="I2635">
        <v>0.28000000000000003</v>
      </c>
      <c r="J2635">
        <f t="shared" si="164"/>
        <v>4.8099999999999996</v>
      </c>
      <c r="K2635" s="84">
        <f t="shared" si="165"/>
        <v>3169.79</v>
      </c>
      <c r="L2635" s="84">
        <f t="shared" si="166"/>
        <v>4.2566371681415927</v>
      </c>
      <c r="M2635" s="84">
        <f t="shared" si="167"/>
        <v>2805.1238938053098</v>
      </c>
      <c r="N2635" s="85" t="s">
        <v>1047</v>
      </c>
    </row>
    <row r="2636" spans="1:14">
      <c r="A2636" s="82">
        <v>43917</v>
      </c>
      <c r="C2636" t="s">
        <v>13</v>
      </c>
      <c r="D2636" t="s">
        <v>14</v>
      </c>
      <c r="E2636" t="s">
        <v>15</v>
      </c>
      <c r="F2636" t="s">
        <v>83</v>
      </c>
      <c r="G2636">
        <v>693</v>
      </c>
      <c r="H2636">
        <v>5.09</v>
      </c>
      <c r="I2636">
        <v>0.28000000000000003</v>
      </c>
      <c r="J2636">
        <f t="shared" si="164"/>
        <v>4.8099999999999996</v>
      </c>
      <c r="K2636" s="84">
        <f t="shared" si="165"/>
        <v>3333.33</v>
      </c>
      <c r="L2636" s="84">
        <f t="shared" si="166"/>
        <v>4.2566371681415927</v>
      </c>
      <c r="M2636" s="84">
        <f t="shared" si="167"/>
        <v>2949.8495575221236</v>
      </c>
      <c r="N2636" s="85" t="s">
        <v>1047</v>
      </c>
    </row>
    <row r="2637" spans="1:14">
      <c r="A2637" s="82">
        <v>43917</v>
      </c>
      <c r="C2637" t="s">
        <v>13</v>
      </c>
      <c r="D2637" t="s">
        <v>14</v>
      </c>
      <c r="E2637" t="s">
        <v>15</v>
      </c>
      <c r="F2637" t="s">
        <v>83</v>
      </c>
      <c r="G2637">
        <v>57</v>
      </c>
      <c r="H2637">
        <v>5.09</v>
      </c>
      <c r="I2637">
        <v>0.28000000000000003</v>
      </c>
      <c r="J2637">
        <f t="shared" si="164"/>
        <v>4.8099999999999996</v>
      </c>
      <c r="K2637" s="84">
        <f t="shared" si="165"/>
        <v>274.16999999999996</v>
      </c>
      <c r="L2637" s="84">
        <f t="shared" si="166"/>
        <v>4.2566371681415927</v>
      </c>
      <c r="M2637" s="84">
        <f t="shared" si="167"/>
        <v>242.62831858407077</v>
      </c>
      <c r="N2637" s="85" t="s">
        <v>1047</v>
      </c>
    </row>
    <row r="2638" spans="1:14">
      <c r="A2638" s="82">
        <v>43918</v>
      </c>
      <c r="C2638" t="s">
        <v>13</v>
      </c>
      <c r="D2638" t="s">
        <v>14</v>
      </c>
      <c r="E2638" t="s">
        <v>15</v>
      </c>
      <c r="F2638" t="s">
        <v>83</v>
      </c>
      <c r="G2638">
        <v>704</v>
      </c>
      <c r="H2638">
        <v>5.09</v>
      </c>
      <c r="I2638">
        <v>0.28000000000000003</v>
      </c>
      <c r="J2638">
        <f t="shared" si="164"/>
        <v>4.8099999999999996</v>
      </c>
      <c r="K2638" s="84">
        <f t="shared" si="165"/>
        <v>3386.24</v>
      </c>
      <c r="L2638" s="84">
        <f t="shared" si="166"/>
        <v>4.2566371681415927</v>
      </c>
      <c r="M2638" s="84">
        <f t="shared" si="167"/>
        <v>2996.6725663716811</v>
      </c>
      <c r="N2638" s="85" t="s">
        <v>1047</v>
      </c>
    </row>
    <row r="2639" spans="1:14">
      <c r="A2639" s="82">
        <v>43918</v>
      </c>
      <c r="C2639" t="s">
        <v>13</v>
      </c>
      <c r="D2639" t="s">
        <v>14</v>
      </c>
      <c r="E2639" t="s">
        <v>15</v>
      </c>
      <c r="F2639" t="s">
        <v>83</v>
      </c>
      <c r="G2639">
        <v>905</v>
      </c>
      <c r="H2639">
        <v>5.09</v>
      </c>
      <c r="I2639">
        <v>0.28000000000000003</v>
      </c>
      <c r="J2639">
        <f t="shared" si="164"/>
        <v>4.8099999999999996</v>
      </c>
      <c r="K2639" s="84">
        <f t="shared" si="165"/>
        <v>4353.0499999999993</v>
      </c>
      <c r="L2639" s="84">
        <f t="shared" si="166"/>
        <v>4.2566371681415927</v>
      </c>
      <c r="M2639" s="84">
        <f t="shared" si="167"/>
        <v>3852.2566371681414</v>
      </c>
      <c r="N2639" s="85" t="s">
        <v>1047</v>
      </c>
    </row>
    <row r="2640" spans="1:14">
      <c r="A2640" s="82">
        <v>43918</v>
      </c>
      <c r="C2640" t="s">
        <v>13</v>
      </c>
      <c r="D2640" t="s">
        <v>14</v>
      </c>
      <c r="E2640" t="s">
        <v>15</v>
      </c>
      <c r="F2640" t="s">
        <v>83</v>
      </c>
      <c r="G2640">
        <v>692</v>
      </c>
      <c r="H2640">
        <v>5.09</v>
      </c>
      <c r="I2640">
        <v>0.28000000000000003</v>
      </c>
      <c r="J2640">
        <f t="shared" si="164"/>
        <v>4.8099999999999996</v>
      </c>
      <c r="K2640" s="84">
        <f t="shared" si="165"/>
        <v>3328.5199999999995</v>
      </c>
      <c r="L2640" s="84">
        <f t="shared" si="166"/>
        <v>4.2566371681415927</v>
      </c>
      <c r="M2640" s="84">
        <f t="shared" si="167"/>
        <v>2945.5929203539822</v>
      </c>
      <c r="N2640" s="85" t="s">
        <v>1047</v>
      </c>
    </row>
    <row r="2641" spans="1:14">
      <c r="A2641" s="82">
        <v>43918</v>
      </c>
      <c r="C2641" t="s">
        <v>13</v>
      </c>
      <c r="D2641" t="s">
        <v>14</v>
      </c>
      <c r="E2641" t="s">
        <v>15</v>
      </c>
      <c r="F2641" t="s">
        <v>83</v>
      </c>
      <c r="G2641">
        <v>731</v>
      </c>
      <c r="H2641">
        <v>5.09</v>
      </c>
      <c r="I2641">
        <v>0.28000000000000003</v>
      </c>
      <c r="J2641">
        <f t="shared" si="164"/>
        <v>4.8099999999999996</v>
      </c>
      <c r="K2641" s="84">
        <f t="shared" si="165"/>
        <v>3516.1099999999997</v>
      </c>
      <c r="L2641" s="84">
        <f t="shared" si="166"/>
        <v>4.2566371681415927</v>
      </c>
      <c r="M2641" s="84">
        <f t="shared" si="167"/>
        <v>3111.6017699115041</v>
      </c>
      <c r="N2641" s="85" t="s">
        <v>1047</v>
      </c>
    </row>
    <row r="2642" spans="1:14">
      <c r="A2642" s="82">
        <v>43918</v>
      </c>
      <c r="C2642" t="s">
        <v>13</v>
      </c>
      <c r="D2642" t="s">
        <v>14</v>
      </c>
      <c r="E2642" t="s">
        <v>15</v>
      </c>
      <c r="F2642" t="s">
        <v>83</v>
      </c>
      <c r="G2642">
        <v>1052</v>
      </c>
      <c r="H2642">
        <v>5.09</v>
      </c>
      <c r="I2642">
        <v>0.28000000000000003</v>
      </c>
      <c r="J2642">
        <f t="shared" si="164"/>
        <v>4.8099999999999996</v>
      </c>
      <c r="K2642" s="84">
        <f t="shared" si="165"/>
        <v>5060.12</v>
      </c>
      <c r="L2642" s="84">
        <f t="shared" si="166"/>
        <v>4.2566371681415927</v>
      </c>
      <c r="M2642" s="84">
        <f t="shared" si="167"/>
        <v>4477.9823008849553</v>
      </c>
      <c r="N2642" s="85" t="s">
        <v>1047</v>
      </c>
    </row>
    <row r="2643" spans="1:14">
      <c r="A2643" s="82">
        <v>43918</v>
      </c>
      <c r="C2643" t="s">
        <v>13</v>
      </c>
      <c r="D2643" t="s">
        <v>14</v>
      </c>
      <c r="E2643" t="s">
        <v>15</v>
      </c>
      <c r="F2643" t="s">
        <v>83</v>
      </c>
      <c r="G2643">
        <v>1046</v>
      </c>
      <c r="H2643">
        <v>5.09</v>
      </c>
      <c r="I2643">
        <v>0.28000000000000003</v>
      </c>
      <c r="J2643">
        <f t="shared" si="164"/>
        <v>4.8099999999999996</v>
      </c>
      <c r="K2643" s="84">
        <f t="shared" si="165"/>
        <v>5031.2599999999993</v>
      </c>
      <c r="L2643" s="84">
        <f t="shared" si="166"/>
        <v>4.2566371681415927</v>
      </c>
      <c r="M2643" s="84">
        <f t="shared" si="167"/>
        <v>4452.4424778761058</v>
      </c>
      <c r="N2643" s="85" t="s">
        <v>1047</v>
      </c>
    </row>
    <row r="2644" spans="1:14">
      <c r="A2644" s="82">
        <v>43918</v>
      </c>
      <c r="C2644" t="s">
        <v>13</v>
      </c>
      <c r="D2644" t="s">
        <v>14</v>
      </c>
      <c r="E2644" t="s">
        <v>15</v>
      </c>
      <c r="F2644" t="s">
        <v>83</v>
      </c>
      <c r="G2644">
        <v>610</v>
      </c>
      <c r="H2644">
        <v>5.09</v>
      </c>
      <c r="I2644">
        <v>0.28000000000000003</v>
      </c>
      <c r="J2644">
        <f t="shared" si="164"/>
        <v>4.8099999999999996</v>
      </c>
      <c r="K2644" s="84">
        <f t="shared" si="165"/>
        <v>2934.1</v>
      </c>
      <c r="L2644" s="84">
        <f t="shared" si="166"/>
        <v>4.2566371681415927</v>
      </c>
      <c r="M2644" s="84">
        <f t="shared" si="167"/>
        <v>2596.5486725663714</v>
      </c>
      <c r="N2644" s="85" t="s">
        <v>1047</v>
      </c>
    </row>
    <row r="2645" spans="1:14">
      <c r="A2645" s="82">
        <v>43918</v>
      </c>
      <c r="C2645" t="s">
        <v>13</v>
      </c>
      <c r="D2645" t="s">
        <v>14</v>
      </c>
      <c r="E2645" t="s">
        <v>15</v>
      </c>
      <c r="F2645" t="s">
        <v>83</v>
      </c>
      <c r="G2645">
        <v>250</v>
      </c>
      <c r="H2645">
        <v>5.09</v>
      </c>
      <c r="I2645">
        <v>0.28000000000000003</v>
      </c>
      <c r="J2645">
        <f t="shared" si="164"/>
        <v>4.8099999999999996</v>
      </c>
      <c r="K2645" s="84">
        <f t="shared" si="165"/>
        <v>1202.5</v>
      </c>
      <c r="L2645" s="84">
        <f t="shared" si="166"/>
        <v>4.2566371681415927</v>
      </c>
      <c r="M2645" s="84">
        <f t="shared" si="167"/>
        <v>1064.1592920353983</v>
      </c>
      <c r="N2645" s="85" t="s">
        <v>1047</v>
      </c>
    </row>
    <row r="2646" spans="1:14">
      <c r="A2646" s="82">
        <v>43919</v>
      </c>
      <c r="C2646" t="s">
        <v>13</v>
      </c>
      <c r="D2646" t="s">
        <v>14</v>
      </c>
      <c r="E2646" t="s">
        <v>15</v>
      </c>
      <c r="F2646" t="s">
        <v>83</v>
      </c>
      <c r="G2646">
        <v>940</v>
      </c>
      <c r="H2646">
        <v>5.09</v>
      </c>
      <c r="I2646">
        <v>0.28000000000000003</v>
      </c>
      <c r="J2646">
        <f t="shared" si="164"/>
        <v>4.8099999999999996</v>
      </c>
      <c r="K2646" s="84">
        <f t="shared" si="165"/>
        <v>4521.3999999999996</v>
      </c>
      <c r="L2646" s="84">
        <f t="shared" si="166"/>
        <v>4.2566371681415927</v>
      </c>
      <c r="M2646" s="84">
        <f t="shared" si="167"/>
        <v>4001.2389380530972</v>
      </c>
      <c r="N2646" s="85" t="s">
        <v>1047</v>
      </c>
    </row>
    <row r="2647" spans="1:14">
      <c r="A2647" s="82">
        <v>43919</v>
      </c>
      <c r="C2647" t="s">
        <v>13</v>
      </c>
      <c r="D2647" t="s">
        <v>14</v>
      </c>
      <c r="E2647" t="s">
        <v>15</v>
      </c>
      <c r="F2647" t="s">
        <v>83</v>
      </c>
      <c r="G2647">
        <v>585</v>
      </c>
      <c r="H2647">
        <v>5.09</v>
      </c>
      <c r="I2647">
        <v>0.28000000000000003</v>
      </c>
      <c r="J2647">
        <f t="shared" si="164"/>
        <v>4.8099999999999996</v>
      </c>
      <c r="K2647" s="84">
        <f t="shared" si="165"/>
        <v>2813.85</v>
      </c>
      <c r="L2647" s="84">
        <f t="shared" si="166"/>
        <v>4.2566371681415927</v>
      </c>
      <c r="M2647" s="84">
        <f t="shared" si="167"/>
        <v>2490.1327433628317</v>
      </c>
      <c r="N2647" s="85" t="s">
        <v>1047</v>
      </c>
    </row>
    <row r="2648" spans="1:14">
      <c r="A2648" s="82">
        <v>43919</v>
      </c>
      <c r="C2648" t="s">
        <v>13</v>
      </c>
      <c r="D2648" t="s">
        <v>14</v>
      </c>
      <c r="E2648" t="s">
        <v>15</v>
      </c>
      <c r="F2648" t="s">
        <v>83</v>
      </c>
      <c r="G2648">
        <v>972</v>
      </c>
      <c r="H2648">
        <v>5.09</v>
      </c>
      <c r="I2648">
        <v>0.28000000000000003</v>
      </c>
      <c r="J2648">
        <f t="shared" si="164"/>
        <v>4.8099999999999996</v>
      </c>
      <c r="K2648" s="84">
        <f t="shared" si="165"/>
        <v>4675.32</v>
      </c>
      <c r="L2648" s="84">
        <f t="shared" si="166"/>
        <v>4.2566371681415927</v>
      </c>
      <c r="M2648" s="84">
        <f t="shared" si="167"/>
        <v>4137.4513274336277</v>
      </c>
      <c r="N2648" s="85" t="s">
        <v>1047</v>
      </c>
    </row>
    <row r="2649" spans="1:14">
      <c r="A2649" s="82">
        <v>43919</v>
      </c>
      <c r="C2649" t="s">
        <v>13</v>
      </c>
      <c r="D2649" t="s">
        <v>14</v>
      </c>
      <c r="E2649" t="s">
        <v>15</v>
      </c>
      <c r="F2649" t="s">
        <v>83</v>
      </c>
      <c r="G2649">
        <v>1135</v>
      </c>
      <c r="H2649">
        <v>5.09</v>
      </c>
      <c r="I2649">
        <v>0.28000000000000003</v>
      </c>
      <c r="J2649">
        <f t="shared" si="164"/>
        <v>4.8099999999999996</v>
      </c>
      <c r="K2649" s="84">
        <f t="shared" si="165"/>
        <v>5459.3499999999995</v>
      </c>
      <c r="L2649" s="84">
        <f t="shared" si="166"/>
        <v>4.2566371681415927</v>
      </c>
      <c r="M2649" s="84">
        <f t="shared" si="167"/>
        <v>4831.283185840708</v>
      </c>
      <c r="N2649" s="85" t="s">
        <v>1047</v>
      </c>
    </row>
    <row r="2650" spans="1:14">
      <c r="A2650" s="82">
        <v>43919</v>
      </c>
      <c r="C2650" t="s">
        <v>13</v>
      </c>
      <c r="D2650" t="s">
        <v>14</v>
      </c>
      <c r="E2650" t="s">
        <v>15</v>
      </c>
      <c r="F2650" t="s">
        <v>83</v>
      </c>
      <c r="G2650">
        <v>698</v>
      </c>
      <c r="H2650">
        <v>5.09</v>
      </c>
      <c r="I2650">
        <v>0.28000000000000003</v>
      </c>
      <c r="J2650">
        <f t="shared" si="164"/>
        <v>4.8099999999999996</v>
      </c>
      <c r="K2650" s="84">
        <f t="shared" si="165"/>
        <v>3357.3799999999997</v>
      </c>
      <c r="L2650" s="84">
        <f t="shared" si="166"/>
        <v>4.2566371681415927</v>
      </c>
      <c r="M2650" s="84">
        <f t="shared" si="167"/>
        <v>2971.1327433628317</v>
      </c>
      <c r="N2650" s="85" t="s">
        <v>1047</v>
      </c>
    </row>
    <row r="2651" spans="1:14">
      <c r="A2651" s="82">
        <v>43920</v>
      </c>
      <c r="C2651" t="s">
        <v>13</v>
      </c>
      <c r="D2651" t="s">
        <v>14</v>
      </c>
      <c r="E2651" t="s">
        <v>15</v>
      </c>
      <c r="F2651" t="s">
        <v>83</v>
      </c>
      <c r="G2651">
        <v>807</v>
      </c>
      <c r="H2651">
        <v>5.09</v>
      </c>
      <c r="I2651">
        <v>0.28000000000000003</v>
      </c>
      <c r="J2651">
        <f t="shared" si="164"/>
        <v>4.8099999999999996</v>
      </c>
      <c r="K2651" s="84">
        <f t="shared" si="165"/>
        <v>3881.6699999999996</v>
      </c>
      <c r="L2651" s="84">
        <f t="shared" si="166"/>
        <v>4.2566371681415927</v>
      </c>
      <c r="M2651" s="84">
        <f t="shared" si="167"/>
        <v>3435.1061946902651</v>
      </c>
      <c r="N2651" s="85" t="s">
        <v>1047</v>
      </c>
    </row>
    <row r="2652" spans="1:14">
      <c r="A2652" s="82">
        <v>43920</v>
      </c>
      <c r="C2652" t="s">
        <v>13</v>
      </c>
      <c r="D2652" t="s">
        <v>14</v>
      </c>
      <c r="E2652" t="s">
        <v>15</v>
      </c>
      <c r="F2652" t="s">
        <v>83</v>
      </c>
      <c r="G2652">
        <v>882</v>
      </c>
      <c r="H2652">
        <v>5.09</v>
      </c>
      <c r="I2652">
        <v>0.28000000000000003</v>
      </c>
      <c r="J2652">
        <f t="shared" si="164"/>
        <v>4.8099999999999996</v>
      </c>
      <c r="K2652" s="84">
        <f t="shared" si="165"/>
        <v>4242.42</v>
      </c>
      <c r="L2652" s="84">
        <f t="shared" si="166"/>
        <v>4.2566371681415927</v>
      </c>
      <c r="M2652" s="84">
        <f t="shared" si="167"/>
        <v>3754.3539823008846</v>
      </c>
      <c r="N2652" s="85" t="s">
        <v>1047</v>
      </c>
    </row>
    <row r="2653" spans="1:14">
      <c r="A2653" s="82">
        <v>43920</v>
      </c>
      <c r="C2653" t="s">
        <v>13</v>
      </c>
      <c r="D2653" t="s">
        <v>14</v>
      </c>
      <c r="E2653" t="s">
        <v>15</v>
      </c>
      <c r="F2653" t="s">
        <v>83</v>
      </c>
      <c r="G2653">
        <v>781</v>
      </c>
      <c r="H2653">
        <v>5.09</v>
      </c>
      <c r="I2653">
        <v>0.28000000000000003</v>
      </c>
      <c r="J2653">
        <f t="shared" si="164"/>
        <v>4.8099999999999996</v>
      </c>
      <c r="K2653" s="84">
        <f t="shared" si="165"/>
        <v>3756.6099999999997</v>
      </c>
      <c r="L2653" s="84">
        <f t="shared" si="166"/>
        <v>4.2566371681415927</v>
      </c>
      <c r="M2653" s="84">
        <f t="shared" si="167"/>
        <v>3324.4336283185839</v>
      </c>
      <c r="N2653" s="85" t="s">
        <v>1047</v>
      </c>
    </row>
    <row r="2654" spans="1:14">
      <c r="A2654" s="82">
        <v>43920</v>
      </c>
      <c r="C2654" t="s">
        <v>13</v>
      </c>
      <c r="D2654" t="s">
        <v>14</v>
      </c>
      <c r="E2654" t="s">
        <v>15</v>
      </c>
      <c r="F2654" t="s">
        <v>83</v>
      </c>
      <c r="G2654">
        <v>1307</v>
      </c>
      <c r="H2654">
        <v>5.09</v>
      </c>
      <c r="I2654">
        <v>0.28000000000000003</v>
      </c>
      <c r="J2654">
        <f t="shared" si="164"/>
        <v>4.8099999999999996</v>
      </c>
      <c r="K2654" s="84">
        <f t="shared" si="165"/>
        <v>6286.6699999999992</v>
      </c>
      <c r="L2654" s="84">
        <f t="shared" si="166"/>
        <v>4.2566371681415927</v>
      </c>
      <c r="M2654" s="84">
        <f t="shared" si="167"/>
        <v>5563.424778761062</v>
      </c>
      <c r="N2654" s="85" t="s">
        <v>1047</v>
      </c>
    </row>
    <row r="2655" spans="1:14">
      <c r="A2655" s="82">
        <v>43920</v>
      </c>
      <c r="C2655" t="s">
        <v>13</v>
      </c>
      <c r="D2655" t="s">
        <v>14</v>
      </c>
      <c r="E2655" t="s">
        <v>15</v>
      </c>
      <c r="F2655" t="s">
        <v>83</v>
      </c>
      <c r="G2655">
        <v>592</v>
      </c>
      <c r="H2655">
        <v>5.09</v>
      </c>
      <c r="I2655">
        <v>0.28000000000000003</v>
      </c>
      <c r="J2655">
        <f t="shared" si="164"/>
        <v>4.8099999999999996</v>
      </c>
      <c r="K2655" s="84">
        <f t="shared" si="165"/>
        <v>2847.52</v>
      </c>
      <c r="L2655" s="84">
        <f t="shared" si="166"/>
        <v>4.2566371681415927</v>
      </c>
      <c r="M2655" s="84">
        <f t="shared" si="167"/>
        <v>2519.929203539823</v>
      </c>
      <c r="N2655" s="85" t="s">
        <v>1047</v>
      </c>
    </row>
    <row r="2656" spans="1:14">
      <c r="A2656" s="82">
        <v>43920</v>
      </c>
      <c r="C2656" t="s">
        <v>13</v>
      </c>
      <c r="D2656" t="s">
        <v>14</v>
      </c>
      <c r="E2656" t="s">
        <v>15</v>
      </c>
      <c r="F2656" t="s">
        <v>83</v>
      </c>
      <c r="G2656">
        <v>814</v>
      </c>
      <c r="H2656">
        <v>5.09</v>
      </c>
      <c r="I2656">
        <v>0.28000000000000003</v>
      </c>
      <c r="J2656">
        <f t="shared" si="164"/>
        <v>4.8099999999999996</v>
      </c>
      <c r="K2656" s="84">
        <f t="shared" si="165"/>
        <v>3915.3399999999997</v>
      </c>
      <c r="L2656" s="84">
        <f t="shared" si="166"/>
        <v>4.2566371681415927</v>
      </c>
      <c r="M2656" s="84">
        <f t="shared" si="167"/>
        <v>3464.9026548672564</v>
      </c>
      <c r="N2656" s="85" t="s">
        <v>1047</v>
      </c>
    </row>
    <row r="2657" spans="1:14">
      <c r="A2657" s="82">
        <v>43920</v>
      </c>
      <c r="C2657" t="s">
        <v>13</v>
      </c>
      <c r="D2657" t="s">
        <v>14</v>
      </c>
      <c r="E2657" t="s">
        <v>15</v>
      </c>
      <c r="F2657" t="s">
        <v>83</v>
      </c>
      <c r="G2657">
        <v>853</v>
      </c>
      <c r="H2657">
        <v>5.09</v>
      </c>
      <c r="I2657">
        <v>0.28000000000000003</v>
      </c>
      <c r="J2657">
        <f t="shared" si="164"/>
        <v>4.8099999999999996</v>
      </c>
      <c r="K2657" s="84">
        <f t="shared" si="165"/>
        <v>4102.9299999999994</v>
      </c>
      <c r="L2657" s="84">
        <f t="shared" si="166"/>
        <v>4.2566371681415927</v>
      </c>
      <c r="M2657" s="84">
        <f t="shared" si="167"/>
        <v>3630.9115044247787</v>
      </c>
      <c r="N2657" s="85" t="s">
        <v>1047</v>
      </c>
    </row>
    <row r="2658" spans="1:14">
      <c r="A2658" s="82">
        <v>43920</v>
      </c>
      <c r="C2658" t="s">
        <v>13</v>
      </c>
      <c r="D2658" t="s">
        <v>14</v>
      </c>
      <c r="E2658" t="s">
        <v>15</v>
      </c>
      <c r="F2658" t="s">
        <v>83</v>
      </c>
      <c r="G2658">
        <v>405</v>
      </c>
      <c r="H2658">
        <v>5.09</v>
      </c>
      <c r="I2658">
        <v>0.28000000000000003</v>
      </c>
      <c r="J2658">
        <f t="shared" si="164"/>
        <v>4.8099999999999996</v>
      </c>
      <c r="K2658" s="84">
        <f t="shared" si="165"/>
        <v>1948.05</v>
      </c>
      <c r="L2658" s="84">
        <f t="shared" si="166"/>
        <v>4.2566371681415927</v>
      </c>
      <c r="M2658" s="84">
        <f t="shared" si="167"/>
        <v>1723.9380530973451</v>
      </c>
      <c r="N2658" s="85" t="s">
        <v>1047</v>
      </c>
    </row>
    <row r="2659" spans="1:14">
      <c r="A2659" s="82">
        <v>43921</v>
      </c>
      <c r="C2659" t="s">
        <v>13</v>
      </c>
      <c r="D2659" t="s">
        <v>14</v>
      </c>
      <c r="E2659" t="s">
        <v>15</v>
      </c>
      <c r="F2659" t="s">
        <v>83</v>
      </c>
      <c r="G2659">
        <v>981</v>
      </c>
      <c r="H2659">
        <v>5.09</v>
      </c>
      <c r="I2659">
        <v>0.28000000000000003</v>
      </c>
      <c r="J2659">
        <f t="shared" si="164"/>
        <v>4.8099999999999996</v>
      </c>
      <c r="K2659" s="84">
        <f t="shared" si="165"/>
        <v>4718.6099999999997</v>
      </c>
      <c r="L2659" s="84">
        <f t="shared" si="166"/>
        <v>4.2566371681415927</v>
      </c>
      <c r="M2659" s="84">
        <f t="shared" si="167"/>
        <v>4175.7610619469024</v>
      </c>
      <c r="N2659" s="85" t="s">
        <v>1047</v>
      </c>
    </row>
    <row r="2660" spans="1:14">
      <c r="A2660" s="82">
        <v>43921</v>
      </c>
      <c r="C2660" t="s">
        <v>13</v>
      </c>
      <c r="D2660" t="s">
        <v>14</v>
      </c>
      <c r="E2660" t="s">
        <v>15</v>
      </c>
      <c r="F2660" t="s">
        <v>83</v>
      </c>
      <c r="G2660">
        <v>755</v>
      </c>
      <c r="H2660">
        <v>5.09</v>
      </c>
      <c r="I2660">
        <v>0.28000000000000003</v>
      </c>
      <c r="J2660">
        <f t="shared" si="164"/>
        <v>4.8099999999999996</v>
      </c>
      <c r="K2660" s="84">
        <f t="shared" si="165"/>
        <v>3631.5499999999997</v>
      </c>
      <c r="L2660" s="84">
        <f t="shared" si="166"/>
        <v>4.2566371681415927</v>
      </c>
      <c r="M2660" s="84">
        <f t="shared" si="167"/>
        <v>3213.7610619469024</v>
      </c>
      <c r="N2660" s="85" t="s">
        <v>1047</v>
      </c>
    </row>
    <row r="2661" spans="1:14">
      <c r="A2661" s="82">
        <v>43921</v>
      </c>
      <c r="C2661" t="s">
        <v>13</v>
      </c>
      <c r="D2661" t="s">
        <v>14</v>
      </c>
      <c r="E2661" t="s">
        <v>15</v>
      </c>
      <c r="F2661" t="s">
        <v>83</v>
      </c>
      <c r="G2661">
        <v>932</v>
      </c>
      <c r="H2661">
        <v>5.09</v>
      </c>
      <c r="I2661">
        <v>0.28000000000000003</v>
      </c>
      <c r="J2661">
        <f t="shared" si="164"/>
        <v>4.8099999999999996</v>
      </c>
      <c r="K2661" s="84">
        <f t="shared" si="165"/>
        <v>4482.92</v>
      </c>
      <c r="L2661" s="84">
        <f t="shared" si="166"/>
        <v>4.2566371681415927</v>
      </c>
      <c r="M2661" s="84">
        <f t="shared" si="167"/>
        <v>3967.1858407079644</v>
      </c>
      <c r="N2661" s="85" t="s">
        <v>1047</v>
      </c>
    </row>
    <row r="2662" spans="1:14">
      <c r="A2662" s="82">
        <v>43921</v>
      </c>
      <c r="C2662" t="s">
        <v>13</v>
      </c>
      <c r="D2662" t="s">
        <v>14</v>
      </c>
      <c r="E2662" t="s">
        <v>15</v>
      </c>
      <c r="F2662" t="s">
        <v>83</v>
      </c>
      <c r="G2662">
        <v>536</v>
      </c>
      <c r="H2662">
        <v>5.09</v>
      </c>
      <c r="I2662">
        <v>0.28000000000000003</v>
      </c>
      <c r="J2662">
        <f t="shared" si="164"/>
        <v>4.8099999999999996</v>
      </c>
      <c r="K2662" s="84">
        <f t="shared" si="165"/>
        <v>2578.16</v>
      </c>
      <c r="L2662" s="84">
        <f t="shared" si="166"/>
        <v>4.2566371681415927</v>
      </c>
      <c r="M2662" s="84">
        <f t="shared" si="167"/>
        <v>2281.5575221238937</v>
      </c>
      <c r="N2662" s="85" t="s">
        <v>1047</v>
      </c>
    </row>
    <row r="2663" spans="1:14">
      <c r="A2663" s="82">
        <v>43921</v>
      </c>
      <c r="C2663" t="s">
        <v>13</v>
      </c>
      <c r="D2663" t="s">
        <v>14</v>
      </c>
      <c r="E2663" t="s">
        <v>15</v>
      </c>
      <c r="F2663" t="s">
        <v>83</v>
      </c>
      <c r="G2663">
        <v>891</v>
      </c>
      <c r="H2663">
        <v>5.09</v>
      </c>
      <c r="I2663">
        <v>0.28000000000000003</v>
      </c>
      <c r="J2663">
        <f t="shared" si="164"/>
        <v>4.8099999999999996</v>
      </c>
      <c r="K2663" s="84">
        <f t="shared" si="165"/>
        <v>4285.71</v>
      </c>
      <c r="L2663" s="84">
        <f t="shared" si="166"/>
        <v>4.2566371681415927</v>
      </c>
      <c r="M2663" s="84">
        <f t="shared" si="167"/>
        <v>3792.6637168141592</v>
      </c>
      <c r="N2663" s="85" t="s">
        <v>1047</v>
      </c>
    </row>
    <row r="2664" spans="1:14">
      <c r="A2664" s="82">
        <v>43921</v>
      </c>
      <c r="C2664" t="s">
        <v>13</v>
      </c>
      <c r="D2664" t="s">
        <v>14</v>
      </c>
      <c r="E2664" t="s">
        <v>15</v>
      </c>
      <c r="F2664" t="s">
        <v>83</v>
      </c>
      <c r="G2664">
        <v>386</v>
      </c>
      <c r="H2664">
        <v>5.09</v>
      </c>
      <c r="I2664">
        <v>0.28000000000000003</v>
      </c>
      <c r="J2664">
        <f t="shared" si="164"/>
        <v>4.8099999999999996</v>
      </c>
      <c r="K2664" s="84">
        <f t="shared" si="165"/>
        <v>1856.6599999999999</v>
      </c>
      <c r="L2664" s="84">
        <f t="shared" si="166"/>
        <v>4.2566371681415927</v>
      </c>
      <c r="M2664" s="84">
        <f t="shared" si="167"/>
        <v>1643.0619469026547</v>
      </c>
      <c r="N2664" s="85" t="s">
        <v>1047</v>
      </c>
    </row>
    <row r="2665" spans="1:14">
      <c r="A2665" s="82">
        <v>43921</v>
      </c>
      <c r="C2665" t="s">
        <v>13</v>
      </c>
      <c r="D2665" t="s">
        <v>14</v>
      </c>
      <c r="E2665" t="s">
        <v>15</v>
      </c>
      <c r="F2665" t="s">
        <v>83</v>
      </c>
      <c r="G2665">
        <v>438</v>
      </c>
      <c r="H2665">
        <v>5.09</v>
      </c>
      <c r="I2665">
        <v>0.28000000000000003</v>
      </c>
      <c r="J2665">
        <f t="shared" si="164"/>
        <v>4.8099999999999996</v>
      </c>
      <c r="K2665" s="84">
        <f t="shared" si="165"/>
        <v>2106.7799999999997</v>
      </c>
      <c r="L2665" s="84">
        <f t="shared" si="166"/>
        <v>4.2566371681415927</v>
      </c>
      <c r="M2665" s="84">
        <f t="shared" si="167"/>
        <v>1864.4070796460176</v>
      </c>
      <c r="N2665" s="85" t="s">
        <v>1047</v>
      </c>
    </row>
    <row r="2666" spans="1:14">
      <c r="A2666" s="82">
        <v>43921</v>
      </c>
      <c r="C2666" t="s">
        <v>13</v>
      </c>
      <c r="D2666" t="s">
        <v>14</v>
      </c>
      <c r="E2666" t="s">
        <v>15</v>
      </c>
      <c r="F2666" t="s">
        <v>83</v>
      </c>
      <c r="G2666">
        <v>703</v>
      </c>
      <c r="H2666">
        <v>5.09</v>
      </c>
      <c r="I2666">
        <v>0.28000000000000003</v>
      </c>
      <c r="J2666">
        <f t="shared" si="164"/>
        <v>4.8099999999999996</v>
      </c>
      <c r="K2666" s="84">
        <f t="shared" si="165"/>
        <v>3381.43</v>
      </c>
      <c r="L2666" s="84">
        <f t="shared" si="166"/>
        <v>4.2566371681415927</v>
      </c>
      <c r="M2666" s="84">
        <f t="shared" si="167"/>
        <v>2992.4159292035397</v>
      </c>
      <c r="N2666" s="85" t="s">
        <v>1047</v>
      </c>
    </row>
    <row r="2667" spans="1:14">
      <c r="A2667" s="82">
        <v>43921</v>
      </c>
      <c r="C2667" t="s">
        <v>13</v>
      </c>
      <c r="D2667" t="s">
        <v>14</v>
      </c>
      <c r="E2667" t="s">
        <v>15</v>
      </c>
      <c r="F2667" t="s">
        <v>83</v>
      </c>
      <c r="G2667">
        <v>257</v>
      </c>
      <c r="H2667">
        <v>5.09</v>
      </c>
      <c r="I2667">
        <v>0.28000000000000003</v>
      </c>
      <c r="J2667">
        <f t="shared" si="164"/>
        <v>4.8099999999999996</v>
      </c>
      <c r="K2667" s="84">
        <f t="shared" si="165"/>
        <v>1236.1699999999998</v>
      </c>
      <c r="L2667" s="84">
        <f t="shared" si="166"/>
        <v>4.2566371681415927</v>
      </c>
      <c r="M2667" s="84">
        <f t="shared" si="167"/>
        <v>1093.9557522123894</v>
      </c>
      <c r="N2667" s="85" t="s">
        <v>1047</v>
      </c>
    </row>
    <row r="2668" spans="1:14">
      <c r="A2668" s="82">
        <v>43922</v>
      </c>
      <c r="C2668" t="s">
        <v>13</v>
      </c>
      <c r="D2668" t="s">
        <v>14</v>
      </c>
      <c r="E2668" t="s">
        <v>15</v>
      </c>
      <c r="F2668" t="s">
        <v>83</v>
      </c>
      <c r="G2668">
        <v>833</v>
      </c>
      <c r="H2668">
        <v>5.09</v>
      </c>
      <c r="I2668">
        <v>0.28000000000000003</v>
      </c>
      <c r="J2668">
        <f t="shared" si="164"/>
        <v>4.8099999999999996</v>
      </c>
      <c r="K2668" s="84">
        <f t="shared" si="165"/>
        <v>4006.7299999999996</v>
      </c>
      <c r="L2668" s="84">
        <f t="shared" si="166"/>
        <v>4.2566371681415927</v>
      </c>
      <c r="M2668" s="84">
        <f t="shared" si="167"/>
        <v>3545.7787610619466</v>
      </c>
      <c r="N2668" s="85" t="s">
        <v>1047</v>
      </c>
    </row>
    <row r="2669" spans="1:14">
      <c r="A2669" s="82">
        <v>43922</v>
      </c>
      <c r="C2669" t="s">
        <v>13</v>
      </c>
      <c r="D2669" t="s">
        <v>14</v>
      </c>
      <c r="E2669" t="s">
        <v>15</v>
      </c>
      <c r="F2669" t="s">
        <v>83</v>
      </c>
      <c r="G2669">
        <v>801</v>
      </c>
      <c r="H2669">
        <v>5.09</v>
      </c>
      <c r="I2669">
        <v>0.28000000000000003</v>
      </c>
      <c r="J2669">
        <f t="shared" si="164"/>
        <v>4.8099999999999996</v>
      </c>
      <c r="K2669" s="84">
        <f t="shared" si="165"/>
        <v>3852.8099999999995</v>
      </c>
      <c r="L2669" s="84">
        <f t="shared" si="166"/>
        <v>4.2566371681415927</v>
      </c>
      <c r="M2669" s="84">
        <f t="shared" si="167"/>
        <v>3409.5663716814156</v>
      </c>
      <c r="N2669" s="85" t="s">
        <v>1047</v>
      </c>
    </row>
    <row r="2670" spans="1:14">
      <c r="A2670" s="82">
        <v>43922</v>
      </c>
      <c r="C2670" t="s">
        <v>13</v>
      </c>
      <c r="D2670" t="s">
        <v>14</v>
      </c>
      <c r="E2670" t="s">
        <v>15</v>
      </c>
      <c r="F2670" t="s">
        <v>83</v>
      </c>
      <c r="G2670">
        <v>808</v>
      </c>
      <c r="H2670">
        <v>5.09</v>
      </c>
      <c r="I2670">
        <v>0.28000000000000003</v>
      </c>
      <c r="J2670">
        <f t="shared" si="164"/>
        <v>4.8099999999999996</v>
      </c>
      <c r="K2670" s="84">
        <f t="shared" si="165"/>
        <v>3886.4799999999996</v>
      </c>
      <c r="L2670" s="84">
        <f t="shared" si="166"/>
        <v>4.2566371681415927</v>
      </c>
      <c r="M2670" s="84">
        <f t="shared" si="167"/>
        <v>3439.3628318584069</v>
      </c>
      <c r="N2670" s="85" t="s">
        <v>1047</v>
      </c>
    </row>
    <row r="2671" spans="1:14">
      <c r="A2671" s="82">
        <v>43922</v>
      </c>
      <c r="C2671" t="s">
        <v>13</v>
      </c>
      <c r="D2671" t="s">
        <v>14</v>
      </c>
      <c r="E2671" t="s">
        <v>15</v>
      </c>
      <c r="F2671" t="s">
        <v>83</v>
      </c>
      <c r="G2671">
        <v>1095</v>
      </c>
      <c r="H2671">
        <v>5.09</v>
      </c>
      <c r="I2671">
        <v>0.28000000000000003</v>
      </c>
      <c r="J2671">
        <f t="shared" si="164"/>
        <v>4.8099999999999996</v>
      </c>
      <c r="K2671" s="84">
        <f t="shared" si="165"/>
        <v>5266.95</v>
      </c>
      <c r="L2671" s="84">
        <f t="shared" si="166"/>
        <v>4.2566371681415927</v>
      </c>
      <c r="M2671" s="84">
        <f t="shared" si="167"/>
        <v>4661.0176991150438</v>
      </c>
      <c r="N2671" s="85" t="s">
        <v>1047</v>
      </c>
    </row>
    <row r="2672" spans="1:14">
      <c r="A2672" s="82">
        <v>43922</v>
      </c>
      <c r="C2672" t="s">
        <v>13</v>
      </c>
      <c r="D2672" t="s">
        <v>14</v>
      </c>
      <c r="E2672" t="s">
        <v>15</v>
      </c>
      <c r="F2672" t="s">
        <v>83</v>
      </c>
      <c r="G2672">
        <v>641</v>
      </c>
      <c r="H2672">
        <v>5.09</v>
      </c>
      <c r="I2672">
        <v>0.28000000000000003</v>
      </c>
      <c r="J2672">
        <f t="shared" si="164"/>
        <v>4.8099999999999996</v>
      </c>
      <c r="K2672" s="84">
        <f t="shared" si="165"/>
        <v>3083.2099999999996</v>
      </c>
      <c r="L2672" s="84">
        <f t="shared" si="166"/>
        <v>4.2566371681415927</v>
      </c>
      <c r="M2672" s="84">
        <f t="shared" si="167"/>
        <v>2728.5044247787609</v>
      </c>
      <c r="N2672" s="85" t="s">
        <v>1047</v>
      </c>
    </row>
    <row r="2673" spans="1:14">
      <c r="A2673" s="82">
        <v>43922</v>
      </c>
      <c r="C2673" t="s">
        <v>13</v>
      </c>
      <c r="D2673" t="s">
        <v>14</v>
      </c>
      <c r="E2673" t="s">
        <v>15</v>
      </c>
      <c r="F2673" t="s">
        <v>83</v>
      </c>
      <c r="G2673">
        <v>982</v>
      </c>
      <c r="H2673">
        <v>5.09</v>
      </c>
      <c r="I2673">
        <v>0.28000000000000003</v>
      </c>
      <c r="J2673">
        <f t="shared" si="164"/>
        <v>4.8099999999999996</v>
      </c>
      <c r="K2673" s="84">
        <f t="shared" si="165"/>
        <v>4723.4199999999992</v>
      </c>
      <c r="L2673" s="84">
        <f t="shared" si="166"/>
        <v>4.2566371681415927</v>
      </c>
      <c r="M2673" s="84">
        <f t="shared" si="167"/>
        <v>4180.0176991150438</v>
      </c>
      <c r="N2673" s="85" t="s">
        <v>1047</v>
      </c>
    </row>
    <row r="2674" spans="1:14">
      <c r="A2674" s="82">
        <v>43922</v>
      </c>
      <c r="C2674" t="s">
        <v>13</v>
      </c>
      <c r="D2674" t="s">
        <v>14</v>
      </c>
      <c r="E2674" t="s">
        <v>15</v>
      </c>
      <c r="F2674" t="s">
        <v>83</v>
      </c>
      <c r="G2674">
        <v>836</v>
      </c>
      <c r="H2674">
        <v>5.09</v>
      </c>
      <c r="I2674">
        <v>0.28000000000000003</v>
      </c>
      <c r="J2674">
        <f t="shared" si="164"/>
        <v>4.8099999999999996</v>
      </c>
      <c r="K2674" s="84">
        <f t="shared" si="165"/>
        <v>4021.16</v>
      </c>
      <c r="L2674" s="84">
        <f t="shared" si="166"/>
        <v>4.2566371681415927</v>
      </c>
      <c r="M2674" s="84">
        <f t="shared" si="167"/>
        <v>3558.5486725663714</v>
      </c>
      <c r="N2674" s="85" t="s">
        <v>1047</v>
      </c>
    </row>
    <row r="2675" spans="1:14">
      <c r="A2675" s="82">
        <v>43922</v>
      </c>
      <c r="C2675" t="s">
        <v>13</v>
      </c>
      <c r="D2675" t="s">
        <v>14</v>
      </c>
      <c r="E2675" t="s">
        <v>15</v>
      </c>
      <c r="F2675" t="s">
        <v>83</v>
      </c>
      <c r="G2675">
        <v>321</v>
      </c>
      <c r="H2675">
        <v>5.09</v>
      </c>
      <c r="I2675">
        <v>0.28000000000000003</v>
      </c>
      <c r="J2675">
        <f t="shared" si="164"/>
        <v>4.8099999999999996</v>
      </c>
      <c r="K2675" s="84">
        <f t="shared" si="165"/>
        <v>1544.0099999999998</v>
      </c>
      <c r="L2675" s="84">
        <f t="shared" si="166"/>
        <v>4.2566371681415927</v>
      </c>
      <c r="M2675" s="84">
        <f t="shared" si="167"/>
        <v>1366.3805309734512</v>
      </c>
      <c r="N2675" s="85" t="s">
        <v>1047</v>
      </c>
    </row>
    <row r="2676" spans="1:14">
      <c r="A2676" s="82">
        <v>43922</v>
      </c>
      <c r="C2676" t="s">
        <v>13</v>
      </c>
      <c r="D2676" t="s">
        <v>14</v>
      </c>
      <c r="E2676" t="s">
        <v>15</v>
      </c>
      <c r="F2676" t="s">
        <v>83</v>
      </c>
      <c r="G2676">
        <v>588</v>
      </c>
      <c r="H2676">
        <v>5.09</v>
      </c>
      <c r="I2676">
        <v>0.28000000000000003</v>
      </c>
      <c r="J2676">
        <f t="shared" si="164"/>
        <v>4.8099999999999996</v>
      </c>
      <c r="K2676" s="84">
        <f t="shared" si="165"/>
        <v>2828.2799999999997</v>
      </c>
      <c r="L2676" s="84">
        <f t="shared" si="166"/>
        <v>4.2566371681415927</v>
      </c>
      <c r="M2676" s="84">
        <f t="shared" si="167"/>
        <v>2502.9026548672564</v>
      </c>
      <c r="N2676" s="85" t="s">
        <v>1047</v>
      </c>
    </row>
    <row r="2677" spans="1:14">
      <c r="A2677" s="82">
        <v>43923</v>
      </c>
      <c r="C2677" t="s">
        <v>13</v>
      </c>
      <c r="D2677" t="s">
        <v>14</v>
      </c>
      <c r="E2677" t="s">
        <v>15</v>
      </c>
      <c r="F2677" t="s">
        <v>83</v>
      </c>
      <c r="G2677">
        <v>338</v>
      </c>
      <c r="H2677">
        <v>5.09</v>
      </c>
      <c r="I2677">
        <v>0.28000000000000003</v>
      </c>
      <c r="J2677">
        <f t="shared" si="164"/>
        <v>4.8099999999999996</v>
      </c>
      <c r="K2677" s="84">
        <f t="shared" si="165"/>
        <v>1625.78</v>
      </c>
      <c r="L2677" s="84">
        <f t="shared" si="166"/>
        <v>4.2566371681415927</v>
      </c>
      <c r="M2677" s="84">
        <f t="shared" si="167"/>
        <v>1438.7433628318583</v>
      </c>
      <c r="N2677" s="85" t="s">
        <v>1047</v>
      </c>
    </row>
    <row r="2678" spans="1:14">
      <c r="A2678" s="82">
        <v>43923</v>
      </c>
      <c r="C2678" t="s">
        <v>13</v>
      </c>
      <c r="D2678" t="s">
        <v>14</v>
      </c>
      <c r="E2678" t="s">
        <v>15</v>
      </c>
      <c r="F2678" t="s">
        <v>83</v>
      </c>
      <c r="G2678">
        <v>904</v>
      </c>
      <c r="H2678">
        <v>5.09</v>
      </c>
      <c r="I2678">
        <v>0.28000000000000003</v>
      </c>
      <c r="J2678">
        <f t="shared" si="164"/>
        <v>4.8099999999999996</v>
      </c>
      <c r="K2678" s="84">
        <f t="shared" si="165"/>
        <v>4348.24</v>
      </c>
      <c r="L2678" s="84">
        <f t="shared" si="166"/>
        <v>4.2566371681415927</v>
      </c>
      <c r="M2678" s="84">
        <f t="shared" si="167"/>
        <v>3847.9999999999995</v>
      </c>
      <c r="N2678" s="85" t="s">
        <v>1047</v>
      </c>
    </row>
    <row r="2679" spans="1:14">
      <c r="A2679" s="82">
        <v>43923</v>
      </c>
      <c r="C2679" t="s">
        <v>13</v>
      </c>
      <c r="D2679" t="s">
        <v>14</v>
      </c>
      <c r="E2679" t="s">
        <v>15</v>
      </c>
      <c r="F2679" t="s">
        <v>83</v>
      </c>
      <c r="G2679">
        <v>1360</v>
      </c>
      <c r="H2679">
        <v>5.09</v>
      </c>
      <c r="I2679">
        <v>0.28000000000000003</v>
      </c>
      <c r="J2679">
        <f t="shared" si="164"/>
        <v>4.8099999999999996</v>
      </c>
      <c r="K2679" s="84">
        <f t="shared" si="165"/>
        <v>6541.5999999999995</v>
      </c>
      <c r="L2679" s="84">
        <f t="shared" si="166"/>
        <v>4.2566371681415927</v>
      </c>
      <c r="M2679" s="84">
        <f t="shared" si="167"/>
        <v>5789.0265486725657</v>
      </c>
      <c r="N2679" s="85" t="s">
        <v>1047</v>
      </c>
    </row>
    <row r="2680" spans="1:14">
      <c r="A2680" s="82">
        <v>43923</v>
      </c>
      <c r="C2680" t="s">
        <v>13</v>
      </c>
      <c r="D2680" t="s">
        <v>14</v>
      </c>
      <c r="E2680" t="s">
        <v>15</v>
      </c>
      <c r="F2680" t="s">
        <v>83</v>
      </c>
      <c r="G2680">
        <v>1088</v>
      </c>
      <c r="H2680">
        <v>5.09</v>
      </c>
      <c r="I2680">
        <v>0.28000000000000003</v>
      </c>
      <c r="J2680">
        <f t="shared" si="164"/>
        <v>4.8099999999999996</v>
      </c>
      <c r="K2680" s="84">
        <f t="shared" si="165"/>
        <v>5233.28</v>
      </c>
      <c r="L2680" s="84">
        <f t="shared" si="166"/>
        <v>4.2566371681415927</v>
      </c>
      <c r="M2680" s="84">
        <f t="shared" si="167"/>
        <v>4631.2212389380529</v>
      </c>
      <c r="N2680" s="85" t="s">
        <v>1047</v>
      </c>
    </row>
    <row r="2681" spans="1:14">
      <c r="A2681" s="82">
        <v>43923</v>
      </c>
      <c r="C2681" t="s">
        <v>13</v>
      </c>
      <c r="D2681" t="s">
        <v>14</v>
      </c>
      <c r="E2681" t="s">
        <v>15</v>
      </c>
      <c r="F2681" t="s">
        <v>83</v>
      </c>
      <c r="G2681">
        <v>1253</v>
      </c>
      <c r="H2681">
        <v>5.09</v>
      </c>
      <c r="I2681">
        <v>0.28000000000000003</v>
      </c>
      <c r="J2681">
        <f t="shared" si="164"/>
        <v>4.8099999999999996</v>
      </c>
      <c r="K2681" s="84">
        <f t="shared" si="165"/>
        <v>6026.9299999999994</v>
      </c>
      <c r="L2681" s="84">
        <f t="shared" si="166"/>
        <v>4.2566371681415927</v>
      </c>
      <c r="M2681" s="84">
        <f t="shared" si="167"/>
        <v>5333.5663716814151</v>
      </c>
      <c r="N2681" s="85" t="s">
        <v>1047</v>
      </c>
    </row>
    <row r="2682" spans="1:14">
      <c r="A2682" s="82">
        <v>43923</v>
      </c>
      <c r="C2682" t="s">
        <v>13</v>
      </c>
      <c r="D2682" t="s">
        <v>14</v>
      </c>
      <c r="E2682" t="s">
        <v>15</v>
      </c>
      <c r="F2682" t="s">
        <v>83</v>
      </c>
      <c r="G2682">
        <v>1038</v>
      </c>
      <c r="H2682">
        <v>5.09</v>
      </c>
      <c r="I2682">
        <v>0.28000000000000003</v>
      </c>
      <c r="J2682">
        <f t="shared" si="164"/>
        <v>4.8099999999999996</v>
      </c>
      <c r="K2682" s="84">
        <f t="shared" si="165"/>
        <v>4992.78</v>
      </c>
      <c r="L2682" s="84">
        <f t="shared" si="166"/>
        <v>4.2566371681415927</v>
      </c>
      <c r="M2682" s="84">
        <f t="shared" si="167"/>
        <v>4418.3893805309735</v>
      </c>
      <c r="N2682" s="85" t="s">
        <v>1047</v>
      </c>
    </row>
    <row r="2683" spans="1:14">
      <c r="A2683" s="82">
        <v>43923</v>
      </c>
      <c r="C2683" t="s">
        <v>13</v>
      </c>
      <c r="D2683" t="s">
        <v>14</v>
      </c>
      <c r="E2683" t="s">
        <v>15</v>
      </c>
      <c r="F2683" t="s">
        <v>83</v>
      </c>
      <c r="G2683">
        <v>754</v>
      </c>
      <c r="H2683">
        <v>5.09</v>
      </c>
      <c r="I2683">
        <v>0.28000000000000003</v>
      </c>
      <c r="J2683">
        <f t="shared" si="164"/>
        <v>4.8099999999999996</v>
      </c>
      <c r="K2683" s="84">
        <f t="shared" si="165"/>
        <v>3626.74</v>
      </c>
      <c r="L2683" s="84">
        <f t="shared" si="166"/>
        <v>4.2566371681415927</v>
      </c>
      <c r="M2683" s="84">
        <f t="shared" si="167"/>
        <v>3209.5044247787609</v>
      </c>
      <c r="N2683" s="85" t="s">
        <v>1047</v>
      </c>
    </row>
    <row r="2684" spans="1:14">
      <c r="A2684" s="82">
        <v>43923</v>
      </c>
      <c r="C2684" t="s">
        <v>13</v>
      </c>
      <c r="D2684" t="s">
        <v>14</v>
      </c>
      <c r="E2684" t="s">
        <v>15</v>
      </c>
      <c r="F2684" t="s">
        <v>83</v>
      </c>
      <c r="G2684">
        <v>1097</v>
      </c>
      <c r="H2684">
        <v>5.09</v>
      </c>
      <c r="I2684">
        <v>0.28000000000000003</v>
      </c>
      <c r="J2684">
        <f t="shared" si="164"/>
        <v>4.8099999999999996</v>
      </c>
      <c r="K2684" s="84">
        <f t="shared" si="165"/>
        <v>5276.57</v>
      </c>
      <c r="L2684" s="84">
        <f t="shared" si="166"/>
        <v>4.2566371681415927</v>
      </c>
      <c r="M2684" s="84">
        <f t="shared" si="167"/>
        <v>4669.5309734513276</v>
      </c>
      <c r="N2684" s="85" t="s">
        <v>1047</v>
      </c>
    </row>
    <row r="2685" spans="1:14">
      <c r="A2685" s="82">
        <v>43923</v>
      </c>
      <c r="C2685" t="s">
        <v>13</v>
      </c>
      <c r="D2685" t="s">
        <v>14</v>
      </c>
      <c r="E2685" t="s">
        <v>15</v>
      </c>
      <c r="F2685" t="s">
        <v>83</v>
      </c>
      <c r="G2685">
        <v>838</v>
      </c>
      <c r="H2685">
        <v>5.09</v>
      </c>
      <c r="I2685">
        <v>0.28000000000000003</v>
      </c>
      <c r="J2685">
        <f t="shared" si="164"/>
        <v>4.8099999999999996</v>
      </c>
      <c r="K2685" s="84">
        <f t="shared" si="165"/>
        <v>4030.7799999999997</v>
      </c>
      <c r="L2685" s="84">
        <f t="shared" si="166"/>
        <v>4.2566371681415927</v>
      </c>
      <c r="M2685" s="84">
        <f t="shared" si="167"/>
        <v>3567.0619469026547</v>
      </c>
      <c r="N2685" s="85" t="s">
        <v>1047</v>
      </c>
    </row>
    <row r="2686" spans="1:14">
      <c r="A2686" s="82">
        <v>43923</v>
      </c>
      <c r="C2686" t="s">
        <v>13</v>
      </c>
      <c r="D2686" t="s">
        <v>14</v>
      </c>
      <c r="E2686" t="s">
        <v>15</v>
      </c>
      <c r="F2686" t="s">
        <v>83</v>
      </c>
      <c r="G2686">
        <v>695</v>
      </c>
      <c r="H2686">
        <v>5.09</v>
      </c>
      <c r="I2686">
        <v>0.28000000000000003</v>
      </c>
      <c r="J2686">
        <f t="shared" si="164"/>
        <v>4.8099999999999996</v>
      </c>
      <c r="K2686" s="84">
        <f t="shared" si="165"/>
        <v>3342.95</v>
      </c>
      <c r="L2686" s="84">
        <f t="shared" si="166"/>
        <v>4.2566371681415927</v>
      </c>
      <c r="M2686" s="84">
        <f t="shared" si="167"/>
        <v>2958.3628318584069</v>
      </c>
      <c r="N2686" s="85" t="s">
        <v>1047</v>
      </c>
    </row>
    <row r="2687" spans="1:14">
      <c r="A2687" s="82">
        <v>43924</v>
      </c>
      <c r="C2687" t="s">
        <v>13</v>
      </c>
      <c r="D2687" t="s">
        <v>14</v>
      </c>
      <c r="E2687" t="s">
        <v>15</v>
      </c>
      <c r="F2687" t="s">
        <v>83</v>
      </c>
      <c r="G2687">
        <v>1264</v>
      </c>
      <c r="H2687">
        <v>5.09</v>
      </c>
      <c r="I2687">
        <v>0.28000000000000003</v>
      </c>
      <c r="J2687">
        <f t="shared" si="164"/>
        <v>4.8099999999999996</v>
      </c>
      <c r="K2687" s="84">
        <f t="shared" si="165"/>
        <v>6079.8399999999992</v>
      </c>
      <c r="L2687" s="84">
        <f t="shared" si="166"/>
        <v>4.2566371681415927</v>
      </c>
      <c r="M2687" s="84">
        <f t="shared" si="167"/>
        <v>5380.3893805309735</v>
      </c>
      <c r="N2687" s="85" t="s">
        <v>1047</v>
      </c>
    </row>
    <row r="2688" spans="1:14">
      <c r="A2688" s="82">
        <v>43924</v>
      </c>
      <c r="C2688" t="s">
        <v>13</v>
      </c>
      <c r="D2688" t="s">
        <v>14</v>
      </c>
      <c r="E2688" t="s">
        <v>15</v>
      </c>
      <c r="F2688" t="s">
        <v>83</v>
      </c>
      <c r="G2688">
        <v>1141</v>
      </c>
      <c r="H2688">
        <v>5.09</v>
      </c>
      <c r="I2688">
        <v>0.28000000000000003</v>
      </c>
      <c r="J2688">
        <f t="shared" si="164"/>
        <v>4.8099999999999996</v>
      </c>
      <c r="K2688" s="84">
        <f t="shared" si="165"/>
        <v>5488.2099999999991</v>
      </c>
      <c r="L2688" s="84">
        <f t="shared" si="166"/>
        <v>4.2566371681415927</v>
      </c>
      <c r="M2688" s="84">
        <f t="shared" si="167"/>
        <v>4856.8230088495575</v>
      </c>
      <c r="N2688" s="85" t="s">
        <v>1047</v>
      </c>
    </row>
    <row r="2689" spans="1:14">
      <c r="A2689" s="82">
        <v>43924</v>
      </c>
      <c r="C2689" t="s">
        <v>13</v>
      </c>
      <c r="D2689" t="s">
        <v>14</v>
      </c>
      <c r="E2689" t="s">
        <v>15</v>
      </c>
      <c r="F2689" t="s">
        <v>83</v>
      </c>
      <c r="G2689">
        <v>769</v>
      </c>
      <c r="H2689">
        <v>5.09</v>
      </c>
      <c r="I2689">
        <v>0.28000000000000003</v>
      </c>
      <c r="J2689">
        <f t="shared" si="164"/>
        <v>4.8099999999999996</v>
      </c>
      <c r="K2689" s="84">
        <f t="shared" si="165"/>
        <v>3698.89</v>
      </c>
      <c r="L2689" s="84">
        <f t="shared" si="166"/>
        <v>4.2566371681415927</v>
      </c>
      <c r="M2689" s="84">
        <f t="shared" si="167"/>
        <v>3273.3539823008846</v>
      </c>
      <c r="N2689" s="85" t="s">
        <v>1047</v>
      </c>
    </row>
    <row r="2690" spans="1:14">
      <c r="A2690" s="82">
        <v>43924</v>
      </c>
      <c r="C2690" t="s">
        <v>13</v>
      </c>
      <c r="D2690" t="s">
        <v>14</v>
      </c>
      <c r="E2690" t="s">
        <v>15</v>
      </c>
      <c r="F2690" t="s">
        <v>83</v>
      </c>
      <c r="G2690">
        <v>1059</v>
      </c>
      <c r="H2690">
        <v>5.09</v>
      </c>
      <c r="I2690">
        <v>0.28000000000000003</v>
      </c>
      <c r="J2690">
        <f t="shared" si="164"/>
        <v>4.8099999999999996</v>
      </c>
      <c r="K2690" s="84">
        <f t="shared" si="165"/>
        <v>5093.79</v>
      </c>
      <c r="L2690" s="84">
        <f t="shared" si="166"/>
        <v>4.2566371681415927</v>
      </c>
      <c r="M2690" s="84">
        <f t="shared" si="167"/>
        <v>4507.7787610619462</v>
      </c>
      <c r="N2690" s="85" t="s">
        <v>1047</v>
      </c>
    </row>
    <row r="2691" spans="1:14">
      <c r="A2691" s="82">
        <v>43924</v>
      </c>
      <c r="C2691" t="s">
        <v>13</v>
      </c>
      <c r="D2691" t="s">
        <v>14</v>
      </c>
      <c r="E2691" t="s">
        <v>15</v>
      </c>
      <c r="F2691" t="s">
        <v>83</v>
      </c>
      <c r="G2691">
        <v>1232</v>
      </c>
      <c r="H2691">
        <v>5.09</v>
      </c>
      <c r="I2691">
        <v>0.28000000000000003</v>
      </c>
      <c r="J2691">
        <f t="shared" ref="J2691:J2754" si="168">H2691-I2691</f>
        <v>4.8099999999999996</v>
      </c>
      <c r="K2691" s="84">
        <f t="shared" ref="K2691:K2754" si="169">J2691*G2691</f>
        <v>5925.9199999999992</v>
      </c>
      <c r="L2691" s="84">
        <f t="shared" ref="L2691:L2754" si="170">J2691/1.13</f>
        <v>4.2566371681415927</v>
      </c>
      <c r="M2691" s="84">
        <f t="shared" ref="M2691:M2754" si="171">L2691*G2691</f>
        <v>5244.1769911504425</v>
      </c>
      <c r="N2691" s="85" t="s">
        <v>1047</v>
      </c>
    </row>
    <row r="2692" spans="1:14">
      <c r="A2692" s="82">
        <v>43924</v>
      </c>
      <c r="C2692" t="s">
        <v>13</v>
      </c>
      <c r="D2692" t="s">
        <v>14</v>
      </c>
      <c r="E2692" t="s">
        <v>15</v>
      </c>
      <c r="F2692" t="s">
        <v>83</v>
      </c>
      <c r="G2692">
        <v>1029</v>
      </c>
      <c r="H2692">
        <v>5.09</v>
      </c>
      <c r="I2692">
        <v>0.28000000000000003</v>
      </c>
      <c r="J2692">
        <f t="shared" si="168"/>
        <v>4.8099999999999996</v>
      </c>
      <c r="K2692" s="84">
        <f t="shared" si="169"/>
        <v>4949.49</v>
      </c>
      <c r="L2692" s="84">
        <f t="shared" si="170"/>
        <v>4.2566371681415927</v>
      </c>
      <c r="M2692" s="84">
        <f t="shared" si="171"/>
        <v>4380.0796460176989</v>
      </c>
      <c r="N2692" s="85" t="s">
        <v>1047</v>
      </c>
    </row>
    <row r="2693" spans="1:14">
      <c r="A2693" s="82">
        <v>43924</v>
      </c>
      <c r="C2693" t="s">
        <v>13</v>
      </c>
      <c r="D2693" t="s">
        <v>14</v>
      </c>
      <c r="E2693" t="s">
        <v>15</v>
      </c>
      <c r="F2693" t="s">
        <v>83</v>
      </c>
      <c r="G2693">
        <v>1283</v>
      </c>
      <c r="H2693">
        <v>5.09</v>
      </c>
      <c r="I2693">
        <v>0.28000000000000003</v>
      </c>
      <c r="J2693">
        <f t="shared" si="168"/>
        <v>4.8099999999999996</v>
      </c>
      <c r="K2693" s="84">
        <f t="shared" si="169"/>
        <v>6171.23</v>
      </c>
      <c r="L2693" s="84">
        <f t="shared" si="170"/>
        <v>4.2566371681415927</v>
      </c>
      <c r="M2693" s="84">
        <f t="shared" si="171"/>
        <v>5461.2654867256633</v>
      </c>
      <c r="N2693" s="85" t="s">
        <v>1047</v>
      </c>
    </row>
    <row r="2694" spans="1:14">
      <c r="A2694" s="82">
        <v>43924</v>
      </c>
      <c r="C2694" t="s">
        <v>13</v>
      </c>
      <c r="D2694" t="s">
        <v>14</v>
      </c>
      <c r="E2694" t="s">
        <v>15</v>
      </c>
      <c r="F2694" t="s">
        <v>83</v>
      </c>
      <c r="G2694">
        <v>710</v>
      </c>
      <c r="H2694">
        <v>5.09</v>
      </c>
      <c r="I2694">
        <v>0.28000000000000003</v>
      </c>
      <c r="J2694">
        <f t="shared" si="168"/>
        <v>4.8099999999999996</v>
      </c>
      <c r="K2694" s="84">
        <f t="shared" si="169"/>
        <v>3415.1</v>
      </c>
      <c r="L2694" s="84">
        <f t="shared" si="170"/>
        <v>4.2566371681415927</v>
      </c>
      <c r="M2694" s="84">
        <f t="shared" si="171"/>
        <v>3022.2123893805306</v>
      </c>
      <c r="N2694" s="85" t="s">
        <v>1047</v>
      </c>
    </row>
    <row r="2695" spans="1:14">
      <c r="A2695" s="82">
        <v>43924</v>
      </c>
      <c r="C2695" t="s">
        <v>13</v>
      </c>
      <c r="D2695" t="s">
        <v>14</v>
      </c>
      <c r="E2695" t="s">
        <v>15</v>
      </c>
      <c r="F2695" t="s">
        <v>83</v>
      </c>
      <c r="G2695">
        <v>1164</v>
      </c>
      <c r="H2695">
        <v>5.09</v>
      </c>
      <c r="I2695">
        <v>0.28000000000000003</v>
      </c>
      <c r="J2695">
        <f t="shared" si="168"/>
        <v>4.8099999999999996</v>
      </c>
      <c r="K2695" s="84">
        <f t="shared" si="169"/>
        <v>5598.8399999999992</v>
      </c>
      <c r="L2695" s="84">
        <f t="shared" si="170"/>
        <v>4.2566371681415927</v>
      </c>
      <c r="M2695" s="84">
        <f t="shared" si="171"/>
        <v>4954.7256637168139</v>
      </c>
      <c r="N2695" s="85" t="s">
        <v>1047</v>
      </c>
    </row>
    <row r="2696" spans="1:14">
      <c r="A2696" s="82">
        <v>43924</v>
      </c>
      <c r="C2696" t="s">
        <v>13</v>
      </c>
      <c r="D2696" t="s">
        <v>14</v>
      </c>
      <c r="E2696" t="s">
        <v>15</v>
      </c>
      <c r="F2696" t="s">
        <v>83</v>
      </c>
      <c r="G2696">
        <v>95</v>
      </c>
      <c r="H2696">
        <v>5.09</v>
      </c>
      <c r="I2696">
        <v>0.28000000000000003</v>
      </c>
      <c r="J2696">
        <f t="shared" si="168"/>
        <v>4.8099999999999996</v>
      </c>
      <c r="K2696" s="84">
        <f t="shared" si="169"/>
        <v>456.95</v>
      </c>
      <c r="L2696" s="84">
        <f t="shared" si="170"/>
        <v>4.2566371681415927</v>
      </c>
      <c r="M2696" s="84">
        <f t="shared" si="171"/>
        <v>404.3805309734513</v>
      </c>
      <c r="N2696" s="85" t="s">
        <v>1047</v>
      </c>
    </row>
    <row r="2697" spans="1:14">
      <c r="A2697" s="82">
        <v>43924</v>
      </c>
      <c r="C2697" t="s">
        <v>13</v>
      </c>
      <c r="D2697" t="s">
        <v>14</v>
      </c>
      <c r="E2697" t="s">
        <v>15</v>
      </c>
      <c r="F2697" t="s">
        <v>83</v>
      </c>
      <c r="G2697">
        <v>389</v>
      </c>
      <c r="H2697">
        <v>5.09</v>
      </c>
      <c r="I2697">
        <v>0.28000000000000003</v>
      </c>
      <c r="J2697">
        <f t="shared" si="168"/>
        <v>4.8099999999999996</v>
      </c>
      <c r="K2697" s="84">
        <f t="shared" si="169"/>
        <v>1871.09</v>
      </c>
      <c r="L2697" s="84">
        <f t="shared" si="170"/>
        <v>4.2566371681415927</v>
      </c>
      <c r="M2697" s="84">
        <f t="shared" si="171"/>
        <v>1655.8318584070796</v>
      </c>
      <c r="N2697" s="85" t="s">
        <v>1047</v>
      </c>
    </row>
    <row r="2698" spans="1:14">
      <c r="A2698" s="82">
        <v>43925</v>
      </c>
      <c r="C2698" t="s">
        <v>13</v>
      </c>
      <c r="D2698" t="s">
        <v>14</v>
      </c>
      <c r="E2698" t="s">
        <v>15</v>
      </c>
      <c r="F2698" t="s">
        <v>83</v>
      </c>
      <c r="G2698">
        <v>753</v>
      </c>
      <c r="H2698">
        <v>5.09</v>
      </c>
      <c r="I2698">
        <v>0.28000000000000003</v>
      </c>
      <c r="J2698">
        <f t="shared" si="168"/>
        <v>4.8099999999999996</v>
      </c>
      <c r="K2698" s="84">
        <f t="shared" si="169"/>
        <v>3621.93</v>
      </c>
      <c r="L2698" s="84">
        <f t="shared" si="170"/>
        <v>4.2566371681415927</v>
      </c>
      <c r="M2698" s="84">
        <f t="shared" si="171"/>
        <v>3205.2477876106191</v>
      </c>
      <c r="N2698" s="85" t="s">
        <v>1047</v>
      </c>
    </row>
    <row r="2699" spans="1:14">
      <c r="A2699" s="82">
        <v>43925</v>
      </c>
      <c r="C2699" t="s">
        <v>13</v>
      </c>
      <c r="D2699" t="s">
        <v>14</v>
      </c>
      <c r="E2699" t="s">
        <v>15</v>
      </c>
      <c r="F2699" t="s">
        <v>83</v>
      </c>
      <c r="G2699">
        <v>804</v>
      </c>
      <c r="H2699">
        <v>5.09</v>
      </c>
      <c r="I2699">
        <v>0.28000000000000003</v>
      </c>
      <c r="J2699">
        <f t="shared" si="168"/>
        <v>4.8099999999999996</v>
      </c>
      <c r="K2699" s="84">
        <f t="shared" si="169"/>
        <v>3867.24</v>
      </c>
      <c r="L2699" s="84">
        <f t="shared" si="170"/>
        <v>4.2566371681415927</v>
      </c>
      <c r="M2699" s="84">
        <f t="shared" si="171"/>
        <v>3422.3362831858403</v>
      </c>
      <c r="N2699" s="85" t="s">
        <v>1047</v>
      </c>
    </row>
    <row r="2700" spans="1:14">
      <c r="A2700" s="82">
        <v>43925</v>
      </c>
      <c r="C2700" t="s">
        <v>13</v>
      </c>
      <c r="D2700" t="s">
        <v>14</v>
      </c>
      <c r="E2700" t="s">
        <v>15</v>
      </c>
      <c r="F2700" t="s">
        <v>83</v>
      </c>
      <c r="G2700">
        <v>1152</v>
      </c>
      <c r="H2700">
        <v>5.09</v>
      </c>
      <c r="I2700">
        <v>0.28000000000000003</v>
      </c>
      <c r="J2700">
        <f t="shared" si="168"/>
        <v>4.8099999999999996</v>
      </c>
      <c r="K2700" s="84">
        <f t="shared" si="169"/>
        <v>5541.12</v>
      </c>
      <c r="L2700" s="84">
        <f t="shared" si="170"/>
        <v>4.2566371681415927</v>
      </c>
      <c r="M2700" s="84">
        <f t="shared" si="171"/>
        <v>4903.646017699115</v>
      </c>
      <c r="N2700" s="85" t="s">
        <v>1047</v>
      </c>
    </row>
    <row r="2701" spans="1:14">
      <c r="A2701" s="82">
        <v>43925</v>
      </c>
      <c r="C2701" t="s">
        <v>13</v>
      </c>
      <c r="D2701" t="s">
        <v>14</v>
      </c>
      <c r="E2701" t="s">
        <v>15</v>
      </c>
      <c r="F2701" t="s">
        <v>83</v>
      </c>
      <c r="G2701">
        <v>1205</v>
      </c>
      <c r="H2701">
        <v>5.09</v>
      </c>
      <c r="I2701">
        <v>0.28000000000000003</v>
      </c>
      <c r="J2701">
        <f t="shared" si="168"/>
        <v>4.8099999999999996</v>
      </c>
      <c r="K2701" s="84">
        <f t="shared" si="169"/>
        <v>5796.0499999999993</v>
      </c>
      <c r="L2701" s="84">
        <f t="shared" si="170"/>
        <v>4.2566371681415927</v>
      </c>
      <c r="M2701" s="84">
        <f t="shared" si="171"/>
        <v>5129.2477876106195</v>
      </c>
      <c r="N2701" s="85" t="s">
        <v>1047</v>
      </c>
    </row>
    <row r="2702" spans="1:14">
      <c r="A2702" s="82">
        <v>43925</v>
      </c>
      <c r="C2702" t="s">
        <v>13</v>
      </c>
      <c r="D2702" t="s">
        <v>14</v>
      </c>
      <c r="E2702" t="s">
        <v>15</v>
      </c>
      <c r="F2702" t="s">
        <v>83</v>
      </c>
      <c r="G2702">
        <v>1265</v>
      </c>
      <c r="H2702">
        <v>5.09</v>
      </c>
      <c r="I2702">
        <v>0.28000000000000003</v>
      </c>
      <c r="J2702">
        <f t="shared" si="168"/>
        <v>4.8099999999999996</v>
      </c>
      <c r="K2702" s="84">
        <f t="shared" si="169"/>
        <v>6084.65</v>
      </c>
      <c r="L2702" s="84">
        <f t="shared" si="170"/>
        <v>4.2566371681415927</v>
      </c>
      <c r="M2702" s="84">
        <f t="shared" si="171"/>
        <v>5384.646017699115</v>
      </c>
      <c r="N2702" s="85" t="s">
        <v>1047</v>
      </c>
    </row>
    <row r="2703" spans="1:14">
      <c r="A2703" s="82">
        <v>43925</v>
      </c>
      <c r="C2703" t="s">
        <v>13</v>
      </c>
      <c r="D2703" t="s">
        <v>14</v>
      </c>
      <c r="E2703" t="s">
        <v>15</v>
      </c>
      <c r="F2703" t="s">
        <v>83</v>
      </c>
      <c r="G2703">
        <v>754</v>
      </c>
      <c r="H2703">
        <v>5.09</v>
      </c>
      <c r="I2703">
        <v>0.28000000000000003</v>
      </c>
      <c r="J2703">
        <f t="shared" si="168"/>
        <v>4.8099999999999996</v>
      </c>
      <c r="K2703" s="84">
        <f t="shared" si="169"/>
        <v>3626.74</v>
      </c>
      <c r="L2703" s="84">
        <f t="shared" si="170"/>
        <v>4.2566371681415927</v>
      </c>
      <c r="M2703" s="84">
        <f t="shared" si="171"/>
        <v>3209.5044247787609</v>
      </c>
      <c r="N2703" s="85" t="s">
        <v>1047</v>
      </c>
    </row>
    <row r="2704" spans="1:14">
      <c r="A2704" s="82">
        <v>43925</v>
      </c>
      <c r="C2704" t="s">
        <v>13</v>
      </c>
      <c r="D2704" t="s">
        <v>14</v>
      </c>
      <c r="E2704" t="s">
        <v>15</v>
      </c>
      <c r="F2704" t="s">
        <v>83</v>
      </c>
      <c r="G2704">
        <v>1394</v>
      </c>
      <c r="H2704">
        <v>5.09</v>
      </c>
      <c r="I2704">
        <v>0.28000000000000003</v>
      </c>
      <c r="J2704">
        <f t="shared" si="168"/>
        <v>4.8099999999999996</v>
      </c>
      <c r="K2704" s="84">
        <f t="shared" si="169"/>
        <v>6705.1399999999994</v>
      </c>
      <c r="L2704" s="84">
        <f t="shared" si="170"/>
        <v>4.2566371681415927</v>
      </c>
      <c r="M2704" s="84">
        <f t="shared" si="171"/>
        <v>5933.7522123893805</v>
      </c>
      <c r="N2704" s="85" t="s">
        <v>1047</v>
      </c>
    </row>
    <row r="2705" spans="1:14">
      <c r="A2705" s="82">
        <v>43925</v>
      </c>
      <c r="C2705" t="s">
        <v>13</v>
      </c>
      <c r="D2705" t="s">
        <v>14</v>
      </c>
      <c r="E2705" t="s">
        <v>15</v>
      </c>
      <c r="F2705" t="s">
        <v>83</v>
      </c>
      <c r="G2705">
        <v>1461</v>
      </c>
      <c r="H2705">
        <v>5.09</v>
      </c>
      <c r="I2705">
        <v>0.28000000000000003</v>
      </c>
      <c r="J2705">
        <f t="shared" si="168"/>
        <v>4.8099999999999996</v>
      </c>
      <c r="K2705" s="84">
        <f t="shared" si="169"/>
        <v>7027.41</v>
      </c>
      <c r="L2705" s="84">
        <f t="shared" si="170"/>
        <v>4.2566371681415927</v>
      </c>
      <c r="M2705" s="84">
        <f t="shared" si="171"/>
        <v>6218.9469026548668</v>
      </c>
      <c r="N2705" s="85" t="s">
        <v>1047</v>
      </c>
    </row>
    <row r="2706" spans="1:14">
      <c r="A2706" s="82">
        <v>43925</v>
      </c>
      <c r="C2706" t="s">
        <v>13</v>
      </c>
      <c r="D2706" t="s">
        <v>14</v>
      </c>
      <c r="E2706" t="s">
        <v>15</v>
      </c>
      <c r="F2706" t="s">
        <v>83</v>
      </c>
      <c r="G2706">
        <v>681</v>
      </c>
      <c r="H2706">
        <v>5.09</v>
      </c>
      <c r="I2706">
        <v>0.28000000000000003</v>
      </c>
      <c r="J2706">
        <f t="shared" si="168"/>
        <v>4.8099999999999996</v>
      </c>
      <c r="K2706" s="84">
        <f t="shared" si="169"/>
        <v>3275.6099999999997</v>
      </c>
      <c r="L2706" s="84">
        <f t="shared" si="170"/>
        <v>4.2566371681415927</v>
      </c>
      <c r="M2706" s="84">
        <f t="shared" si="171"/>
        <v>2898.7699115044247</v>
      </c>
      <c r="N2706" s="85" t="s">
        <v>1047</v>
      </c>
    </row>
    <row r="2707" spans="1:14">
      <c r="A2707" s="82">
        <v>43925</v>
      </c>
      <c r="C2707" t="s">
        <v>13</v>
      </c>
      <c r="D2707" t="s">
        <v>14</v>
      </c>
      <c r="E2707" t="s">
        <v>15</v>
      </c>
      <c r="F2707" t="s">
        <v>83</v>
      </c>
      <c r="G2707">
        <v>252</v>
      </c>
      <c r="H2707">
        <v>5.09</v>
      </c>
      <c r="I2707">
        <v>0.28000000000000003</v>
      </c>
      <c r="J2707">
        <f t="shared" si="168"/>
        <v>4.8099999999999996</v>
      </c>
      <c r="K2707" s="84">
        <f t="shared" si="169"/>
        <v>1212.1199999999999</v>
      </c>
      <c r="L2707" s="84">
        <f t="shared" si="170"/>
        <v>4.2566371681415927</v>
      </c>
      <c r="M2707" s="84">
        <f t="shared" si="171"/>
        <v>1072.6725663716813</v>
      </c>
      <c r="N2707" s="85" t="s">
        <v>1047</v>
      </c>
    </row>
    <row r="2708" spans="1:14">
      <c r="A2708" s="82">
        <v>43926</v>
      </c>
      <c r="C2708" t="s">
        <v>13</v>
      </c>
      <c r="D2708" t="s">
        <v>14</v>
      </c>
      <c r="E2708" t="s">
        <v>15</v>
      </c>
      <c r="F2708" t="s">
        <v>83</v>
      </c>
      <c r="G2708">
        <v>8301</v>
      </c>
      <c r="H2708">
        <v>5.09</v>
      </c>
      <c r="I2708">
        <v>0.28000000000000003</v>
      </c>
      <c r="J2708">
        <f t="shared" si="168"/>
        <v>4.8099999999999996</v>
      </c>
      <c r="K2708" s="84">
        <f t="shared" si="169"/>
        <v>39927.81</v>
      </c>
      <c r="L2708" s="84">
        <f t="shared" si="170"/>
        <v>4.2566371681415927</v>
      </c>
      <c r="M2708" s="84">
        <f t="shared" si="171"/>
        <v>35334.345132743358</v>
      </c>
      <c r="N2708" s="85" t="s">
        <v>1047</v>
      </c>
    </row>
    <row r="2709" spans="1:14">
      <c r="A2709" s="82">
        <v>43926</v>
      </c>
      <c r="C2709" t="s">
        <v>13</v>
      </c>
      <c r="D2709" t="s">
        <v>14</v>
      </c>
      <c r="E2709" t="s">
        <v>15</v>
      </c>
      <c r="F2709" t="s">
        <v>83</v>
      </c>
      <c r="G2709">
        <v>441</v>
      </c>
      <c r="H2709">
        <v>5.09</v>
      </c>
      <c r="I2709">
        <v>0.28000000000000003</v>
      </c>
      <c r="J2709">
        <f t="shared" si="168"/>
        <v>4.8099999999999996</v>
      </c>
      <c r="K2709" s="84">
        <f t="shared" si="169"/>
        <v>2121.21</v>
      </c>
      <c r="L2709" s="84">
        <f t="shared" si="170"/>
        <v>4.2566371681415927</v>
      </c>
      <c r="M2709" s="84">
        <f t="shared" si="171"/>
        <v>1877.1769911504423</v>
      </c>
      <c r="N2709" s="85" t="s">
        <v>1047</v>
      </c>
    </row>
    <row r="2710" spans="1:14">
      <c r="A2710" s="82">
        <v>43927</v>
      </c>
      <c r="C2710" t="s">
        <v>13</v>
      </c>
      <c r="D2710" t="s">
        <v>14</v>
      </c>
      <c r="E2710" t="s">
        <v>15</v>
      </c>
      <c r="F2710" t="s">
        <v>83</v>
      </c>
      <c r="G2710">
        <v>556</v>
      </c>
      <c r="H2710">
        <v>5.09</v>
      </c>
      <c r="I2710">
        <v>0.28000000000000003</v>
      </c>
      <c r="J2710">
        <f t="shared" si="168"/>
        <v>4.8099999999999996</v>
      </c>
      <c r="K2710" s="84">
        <f t="shared" si="169"/>
        <v>2674.3599999999997</v>
      </c>
      <c r="L2710" s="84">
        <f t="shared" si="170"/>
        <v>4.2566371681415927</v>
      </c>
      <c r="M2710" s="84">
        <f t="shared" si="171"/>
        <v>2366.6902654867254</v>
      </c>
      <c r="N2710" s="85" t="s">
        <v>1047</v>
      </c>
    </row>
    <row r="2711" spans="1:14">
      <c r="A2711" s="82">
        <v>43927</v>
      </c>
      <c r="C2711" t="s">
        <v>13</v>
      </c>
      <c r="D2711" t="s">
        <v>14</v>
      </c>
      <c r="E2711" t="s">
        <v>15</v>
      </c>
      <c r="F2711" t="s">
        <v>83</v>
      </c>
      <c r="G2711">
        <v>8559</v>
      </c>
      <c r="H2711">
        <v>5.09</v>
      </c>
      <c r="I2711">
        <v>0.28000000000000003</v>
      </c>
      <c r="J2711">
        <f t="shared" si="168"/>
        <v>4.8099999999999996</v>
      </c>
      <c r="K2711" s="84">
        <f t="shared" si="169"/>
        <v>41168.789999999994</v>
      </c>
      <c r="L2711" s="84">
        <f t="shared" si="170"/>
        <v>4.2566371681415927</v>
      </c>
      <c r="M2711" s="84">
        <f t="shared" si="171"/>
        <v>36432.557522123891</v>
      </c>
      <c r="N2711" s="85" t="s">
        <v>1047</v>
      </c>
    </row>
    <row r="2712" spans="1:14">
      <c r="A2712" s="82">
        <v>43928</v>
      </c>
      <c r="C2712" t="s">
        <v>13</v>
      </c>
      <c r="D2712" t="s">
        <v>14</v>
      </c>
      <c r="E2712" t="s">
        <v>15</v>
      </c>
      <c r="F2712" t="s">
        <v>83</v>
      </c>
      <c r="G2712">
        <v>8994</v>
      </c>
      <c r="H2712">
        <v>5.09</v>
      </c>
      <c r="I2712">
        <v>0.28000000000000003</v>
      </c>
      <c r="J2712">
        <f t="shared" si="168"/>
        <v>4.8099999999999996</v>
      </c>
      <c r="K2712" s="84">
        <f t="shared" si="169"/>
        <v>43261.14</v>
      </c>
      <c r="L2712" s="84">
        <f t="shared" si="170"/>
        <v>4.2566371681415927</v>
      </c>
      <c r="M2712" s="84">
        <f t="shared" si="171"/>
        <v>38284.194690265482</v>
      </c>
      <c r="N2712" s="85" t="s">
        <v>1047</v>
      </c>
    </row>
    <row r="2713" spans="1:14">
      <c r="A2713" s="82">
        <v>43928</v>
      </c>
      <c r="C2713" t="s">
        <v>13</v>
      </c>
      <c r="D2713" t="s">
        <v>14</v>
      </c>
      <c r="E2713" t="s">
        <v>15</v>
      </c>
      <c r="F2713" t="s">
        <v>83</v>
      </c>
      <c r="G2713">
        <v>425</v>
      </c>
      <c r="H2713">
        <v>5.09</v>
      </c>
      <c r="I2713">
        <v>0.28000000000000003</v>
      </c>
      <c r="J2713">
        <f t="shared" si="168"/>
        <v>4.8099999999999996</v>
      </c>
      <c r="K2713" s="84">
        <f t="shared" si="169"/>
        <v>2044.2499999999998</v>
      </c>
      <c r="L2713" s="84">
        <f t="shared" si="170"/>
        <v>4.2566371681415927</v>
      </c>
      <c r="M2713" s="84">
        <f t="shared" si="171"/>
        <v>1809.0707964601768</v>
      </c>
      <c r="N2713" s="85" t="s">
        <v>1047</v>
      </c>
    </row>
    <row r="2714" spans="1:14">
      <c r="A2714" s="82">
        <v>43928</v>
      </c>
      <c r="C2714" t="s">
        <v>13</v>
      </c>
      <c r="D2714" t="s">
        <v>14</v>
      </c>
      <c r="E2714" t="s">
        <v>15</v>
      </c>
      <c r="F2714" t="s">
        <v>83</v>
      </c>
      <c r="G2714">
        <v>100</v>
      </c>
      <c r="H2714">
        <v>5.09</v>
      </c>
      <c r="I2714">
        <v>0.28000000000000003</v>
      </c>
      <c r="J2714">
        <f t="shared" si="168"/>
        <v>4.8099999999999996</v>
      </c>
      <c r="K2714" s="84">
        <f t="shared" si="169"/>
        <v>480.99999999999994</v>
      </c>
      <c r="L2714" s="84">
        <f t="shared" si="170"/>
        <v>4.2566371681415927</v>
      </c>
      <c r="M2714" s="84">
        <f t="shared" si="171"/>
        <v>425.66371681415927</v>
      </c>
      <c r="N2714" s="85" t="s">
        <v>1047</v>
      </c>
    </row>
    <row r="2715" spans="1:14">
      <c r="A2715" s="82">
        <v>43929</v>
      </c>
      <c r="C2715" t="s">
        <v>13</v>
      </c>
      <c r="D2715" t="s">
        <v>14</v>
      </c>
      <c r="E2715" t="s">
        <v>15</v>
      </c>
      <c r="F2715" t="s">
        <v>83</v>
      </c>
      <c r="G2715">
        <v>10214</v>
      </c>
      <c r="H2715">
        <v>5.09</v>
      </c>
      <c r="I2715">
        <v>0.28000000000000003</v>
      </c>
      <c r="J2715">
        <f t="shared" si="168"/>
        <v>4.8099999999999996</v>
      </c>
      <c r="K2715" s="84">
        <f t="shared" si="169"/>
        <v>49129.34</v>
      </c>
      <c r="L2715" s="84">
        <f t="shared" si="170"/>
        <v>4.2566371681415927</v>
      </c>
      <c r="M2715" s="84">
        <f t="shared" si="171"/>
        <v>43477.292035398226</v>
      </c>
      <c r="N2715" s="85" t="s">
        <v>1047</v>
      </c>
    </row>
    <row r="2716" spans="1:14">
      <c r="A2716" s="82">
        <v>43929</v>
      </c>
      <c r="C2716" t="s">
        <v>13</v>
      </c>
      <c r="D2716" t="s">
        <v>14</v>
      </c>
      <c r="E2716" t="s">
        <v>15</v>
      </c>
      <c r="F2716" t="s">
        <v>83</v>
      </c>
      <c r="G2716">
        <v>375</v>
      </c>
      <c r="H2716">
        <v>5.09</v>
      </c>
      <c r="I2716">
        <v>0.28000000000000003</v>
      </c>
      <c r="J2716">
        <f t="shared" si="168"/>
        <v>4.8099999999999996</v>
      </c>
      <c r="K2716" s="84">
        <f t="shared" si="169"/>
        <v>1803.7499999999998</v>
      </c>
      <c r="L2716" s="84">
        <f t="shared" si="170"/>
        <v>4.2566371681415927</v>
      </c>
      <c r="M2716" s="84">
        <f t="shared" si="171"/>
        <v>1596.2389380530972</v>
      </c>
      <c r="N2716" s="85" t="s">
        <v>1047</v>
      </c>
    </row>
    <row r="2717" spans="1:14">
      <c r="A2717" s="82">
        <v>43931</v>
      </c>
      <c r="C2717" t="s">
        <v>13</v>
      </c>
      <c r="D2717" t="s">
        <v>14</v>
      </c>
      <c r="E2717" t="s">
        <v>15</v>
      </c>
      <c r="F2717" t="s">
        <v>83</v>
      </c>
      <c r="G2717">
        <v>9045</v>
      </c>
      <c r="H2717">
        <v>5.09</v>
      </c>
      <c r="I2717">
        <v>0.28000000000000003</v>
      </c>
      <c r="J2717">
        <f t="shared" si="168"/>
        <v>4.8099999999999996</v>
      </c>
      <c r="K2717" s="84">
        <f t="shared" si="169"/>
        <v>43506.45</v>
      </c>
      <c r="L2717" s="84">
        <f t="shared" si="170"/>
        <v>4.2566371681415927</v>
      </c>
      <c r="M2717" s="84">
        <f t="shared" si="171"/>
        <v>38501.283185840708</v>
      </c>
      <c r="N2717" s="85" t="s">
        <v>1047</v>
      </c>
    </row>
    <row r="2718" spans="1:14">
      <c r="A2718" s="82">
        <v>43931</v>
      </c>
      <c r="C2718" t="s">
        <v>13</v>
      </c>
      <c r="D2718" t="s">
        <v>14</v>
      </c>
      <c r="E2718" t="s">
        <v>15</v>
      </c>
      <c r="F2718" t="s">
        <v>83</v>
      </c>
      <c r="G2718">
        <v>478</v>
      </c>
      <c r="H2718">
        <v>5.09</v>
      </c>
      <c r="I2718">
        <v>0.28000000000000003</v>
      </c>
      <c r="J2718">
        <f t="shared" si="168"/>
        <v>4.8099999999999996</v>
      </c>
      <c r="K2718" s="84">
        <f t="shared" si="169"/>
        <v>2299.1799999999998</v>
      </c>
      <c r="L2718" s="84">
        <f t="shared" si="170"/>
        <v>4.2566371681415927</v>
      </c>
      <c r="M2718" s="84">
        <f t="shared" si="171"/>
        <v>2034.6725663716813</v>
      </c>
      <c r="N2718" s="85" t="s">
        <v>1047</v>
      </c>
    </row>
    <row r="2719" spans="1:14">
      <c r="A2719" s="82">
        <v>43932</v>
      </c>
      <c r="C2719" t="s">
        <v>13</v>
      </c>
      <c r="D2719" t="s">
        <v>14</v>
      </c>
      <c r="E2719" t="s">
        <v>15</v>
      </c>
      <c r="F2719" t="s">
        <v>83</v>
      </c>
      <c r="G2719">
        <v>10675</v>
      </c>
      <c r="H2719">
        <v>5.09</v>
      </c>
      <c r="I2719">
        <v>0.28000000000000003</v>
      </c>
      <c r="J2719">
        <f t="shared" si="168"/>
        <v>4.8099999999999996</v>
      </c>
      <c r="K2719" s="84">
        <f t="shared" si="169"/>
        <v>51346.749999999993</v>
      </c>
      <c r="L2719" s="84">
        <f t="shared" si="170"/>
        <v>4.2566371681415927</v>
      </c>
      <c r="M2719" s="84">
        <f t="shared" si="171"/>
        <v>45439.601769911504</v>
      </c>
      <c r="N2719" s="85" t="s">
        <v>1047</v>
      </c>
    </row>
    <row r="2720" spans="1:14">
      <c r="A2720" s="82">
        <v>43932</v>
      </c>
      <c r="C2720" t="s">
        <v>13</v>
      </c>
      <c r="D2720" t="s">
        <v>14</v>
      </c>
      <c r="E2720" t="s">
        <v>15</v>
      </c>
      <c r="F2720" t="s">
        <v>83</v>
      </c>
      <c r="G2720">
        <v>382</v>
      </c>
      <c r="H2720">
        <v>5.09</v>
      </c>
      <c r="I2720">
        <v>0.28000000000000003</v>
      </c>
      <c r="J2720">
        <f t="shared" si="168"/>
        <v>4.8099999999999996</v>
      </c>
      <c r="K2720" s="84">
        <f t="shared" si="169"/>
        <v>1837.4199999999998</v>
      </c>
      <c r="L2720" s="84">
        <f t="shared" si="170"/>
        <v>4.2566371681415927</v>
      </c>
      <c r="M2720" s="84">
        <f t="shared" si="171"/>
        <v>1626.0353982300885</v>
      </c>
      <c r="N2720" s="85" t="s">
        <v>1047</v>
      </c>
    </row>
    <row r="2721" spans="1:14">
      <c r="A2721" s="82">
        <v>43933</v>
      </c>
      <c r="C2721" t="s">
        <v>13</v>
      </c>
      <c r="D2721" t="s">
        <v>14</v>
      </c>
      <c r="E2721" t="s">
        <v>15</v>
      </c>
      <c r="F2721" t="s">
        <v>83</v>
      </c>
      <c r="G2721">
        <v>631</v>
      </c>
      <c r="H2721">
        <v>5.09</v>
      </c>
      <c r="I2721">
        <v>0.28000000000000003</v>
      </c>
      <c r="J2721">
        <f t="shared" si="168"/>
        <v>4.8099999999999996</v>
      </c>
      <c r="K2721" s="84">
        <f t="shared" si="169"/>
        <v>3035.1099999999997</v>
      </c>
      <c r="L2721" s="84">
        <f t="shared" si="170"/>
        <v>4.2566371681415927</v>
      </c>
      <c r="M2721" s="84">
        <f t="shared" si="171"/>
        <v>2685.9380530973449</v>
      </c>
      <c r="N2721" s="85" t="s">
        <v>1047</v>
      </c>
    </row>
    <row r="2722" spans="1:14">
      <c r="A2722" s="82">
        <v>43933</v>
      </c>
      <c r="C2722" t="s">
        <v>13</v>
      </c>
      <c r="D2722" t="s">
        <v>14</v>
      </c>
      <c r="E2722" t="s">
        <v>15</v>
      </c>
      <c r="F2722" t="s">
        <v>83</v>
      </c>
      <c r="G2722">
        <v>9589</v>
      </c>
      <c r="H2722">
        <v>5.09</v>
      </c>
      <c r="I2722">
        <v>0.28000000000000003</v>
      </c>
      <c r="J2722">
        <f t="shared" si="168"/>
        <v>4.8099999999999996</v>
      </c>
      <c r="K2722" s="84">
        <f t="shared" si="169"/>
        <v>46123.09</v>
      </c>
      <c r="L2722" s="84">
        <f t="shared" si="170"/>
        <v>4.2566371681415927</v>
      </c>
      <c r="M2722" s="84">
        <f t="shared" si="171"/>
        <v>40816.89380530973</v>
      </c>
      <c r="N2722" s="85" t="s">
        <v>1047</v>
      </c>
    </row>
    <row r="2723" spans="1:14">
      <c r="A2723" s="82">
        <v>43934</v>
      </c>
      <c r="C2723" t="s">
        <v>13</v>
      </c>
      <c r="D2723" t="s">
        <v>14</v>
      </c>
      <c r="E2723" t="s">
        <v>15</v>
      </c>
      <c r="F2723" t="s">
        <v>83</v>
      </c>
      <c r="G2723">
        <v>10628</v>
      </c>
      <c r="H2723">
        <v>5.09</v>
      </c>
      <c r="I2723">
        <v>0.28000000000000003</v>
      </c>
      <c r="J2723">
        <f t="shared" si="168"/>
        <v>4.8099999999999996</v>
      </c>
      <c r="K2723" s="84">
        <f t="shared" si="169"/>
        <v>51120.679999999993</v>
      </c>
      <c r="L2723" s="84">
        <f t="shared" si="170"/>
        <v>4.2566371681415927</v>
      </c>
      <c r="M2723" s="84">
        <f t="shared" si="171"/>
        <v>45239.539823008847</v>
      </c>
      <c r="N2723" s="85" t="s">
        <v>1047</v>
      </c>
    </row>
    <row r="2724" spans="1:14">
      <c r="A2724" s="82">
        <v>43934</v>
      </c>
      <c r="C2724" t="s">
        <v>13</v>
      </c>
      <c r="D2724" t="s">
        <v>14</v>
      </c>
      <c r="E2724" t="s">
        <v>15</v>
      </c>
      <c r="F2724" t="s">
        <v>83</v>
      </c>
      <c r="G2724">
        <v>557</v>
      </c>
      <c r="H2724">
        <v>5.09</v>
      </c>
      <c r="I2724">
        <v>0.28000000000000003</v>
      </c>
      <c r="J2724">
        <f t="shared" si="168"/>
        <v>4.8099999999999996</v>
      </c>
      <c r="K2724" s="84">
        <f t="shared" si="169"/>
        <v>2679.1699999999996</v>
      </c>
      <c r="L2724" s="84">
        <f t="shared" si="170"/>
        <v>4.2566371681415927</v>
      </c>
      <c r="M2724" s="84">
        <f t="shared" si="171"/>
        <v>2370.9469026548672</v>
      </c>
      <c r="N2724" s="85" t="s">
        <v>1047</v>
      </c>
    </row>
    <row r="2725" spans="1:14">
      <c r="A2725" s="82">
        <v>43935</v>
      </c>
      <c r="C2725" t="s">
        <v>13</v>
      </c>
      <c r="D2725" t="s">
        <v>14</v>
      </c>
      <c r="E2725" t="s">
        <v>15</v>
      </c>
      <c r="F2725" t="s">
        <v>83</v>
      </c>
      <c r="G2725">
        <v>985</v>
      </c>
      <c r="H2725">
        <v>5.09</v>
      </c>
      <c r="I2725">
        <v>0.28000000000000003</v>
      </c>
      <c r="J2725">
        <f t="shared" si="168"/>
        <v>4.8099999999999996</v>
      </c>
      <c r="K2725" s="84">
        <f t="shared" si="169"/>
        <v>4737.8499999999995</v>
      </c>
      <c r="L2725" s="84">
        <f t="shared" si="170"/>
        <v>4.2566371681415927</v>
      </c>
      <c r="M2725" s="84">
        <f t="shared" si="171"/>
        <v>4192.787610619469</v>
      </c>
      <c r="N2725" s="85" t="s">
        <v>1047</v>
      </c>
    </row>
    <row r="2726" spans="1:14">
      <c r="A2726" s="82">
        <v>43935</v>
      </c>
      <c r="C2726" t="s">
        <v>13</v>
      </c>
      <c r="D2726" t="s">
        <v>14</v>
      </c>
      <c r="E2726" t="s">
        <v>15</v>
      </c>
      <c r="F2726" t="s">
        <v>83</v>
      </c>
      <c r="G2726">
        <v>11375</v>
      </c>
      <c r="H2726">
        <v>5.09</v>
      </c>
      <c r="I2726">
        <v>0.28000000000000003</v>
      </c>
      <c r="J2726">
        <f t="shared" si="168"/>
        <v>4.8099999999999996</v>
      </c>
      <c r="K2726" s="84">
        <f t="shared" si="169"/>
        <v>54713.749999999993</v>
      </c>
      <c r="L2726" s="84">
        <f t="shared" si="170"/>
        <v>4.2566371681415927</v>
      </c>
      <c r="M2726" s="84">
        <f t="shared" si="171"/>
        <v>48419.247787610613</v>
      </c>
      <c r="N2726" s="85" t="s">
        <v>1047</v>
      </c>
    </row>
    <row r="2727" spans="1:14">
      <c r="A2727" s="82">
        <v>43936</v>
      </c>
      <c r="C2727" t="s">
        <v>13</v>
      </c>
      <c r="D2727" t="s">
        <v>14</v>
      </c>
      <c r="E2727" t="s">
        <v>15</v>
      </c>
      <c r="F2727" t="s">
        <v>83</v>
      </c>
      <c r="G2727">
        <v>676</v>
      </c>
      <c r="H2727">
        <v>5.09</v>
      </c>
      <c r="I2727">
        <v>0.28000000000000003</v>
      </c>
      <c r="J2727">
        <f t="shared" si="168"/>
        <v>4.8099999999999996</v>
      </c>
      <c r="K2727" s="84">
        <f t="shared" si="169"/>
        <v>3251.56</v>
      </c>
      <c r="L2727" s="84">
        <f t="shared" si="170"/>
        <v>4.2566371681415927</v>
      </c>
      <c r="M2727" s="84">
        <f t="shared" si="171"/>
        <v>2877.4867256637167</v>
      </c>
      <c r="N2727" s="85" t="s">
        <v>1047</v>
      </c>
    </row>
    <row r="2728" spans="1:14">
      <c r="A2728" s="82">
        <v>43936</v>
      </c>
      <c r="C2728" t="s">
        <v>13</v>
      </c>
      <c r="D2728" t="s">
        <v>14</v>
      </c>
      <c r="E2728" t="s">
        <v>15</v>
      </c>
      <c r="F2728" t="s">
        <v>83</v>
      </c>
      <c r="G2728">
        <v>10909</v>
      </c>
      <c r="H2728">
        <v>5.09</v>
      </c>
      <c r="I2728">
        <v>0.28000000000000003</v>
      </c>
      <c r="J2728">
        <f t="shared" si="168"/>
        <v>4.8099999999999996</v>
      </c>
      <c r="K2728" s="84">
        <f t="shared" si="169"/>
        <v>52472.289999999994</v>
      </c>
      <c r="L2728" s="84">
        <f t="shared" si="170"/>
        <v>4.2566371681415927</v>
      </c>
      <c r="M2728" s="84">
        <f t="shared" si="171"/>
        <v>46435.654867256635</v>
      </c>
      <c r="N2728" s="85" t="s">
        <v>1047</v>
      </c>
    </row>
    <row r="2729" spans="1:14">
      <c r="A2729" s="82">
        <v>43935</v>
      </c>
      <c r="C2729" t="s">
        <v>13</v>
      </c>
      <c r="D2729" t="s">
        <v>14</v>
      </c>
      <c r="E2729" t="s">
        <v>15</v>
      </c>
      <c r="F2729" t="s">
        <v>1018</v>
      </c>
      <c r="G2729">
        <v>560</v>
      </c>
      <c r="H2729">
        <v>5.09</v>
      </c>
      <c r="I2729">
        <v>0.28000000000000003</v>
      </c>
      <c r="J2729">
        <f t="shared" si="168"/>
        <v>4.8099999999999996</v>
      </c>
      <c r="K2729" s="84">
        <f t="shared" si="169"/>
        <v>2693.6</v>
      </c>
      <c r="L2729" s="84">
        <f t="shared" si="170"/>
        <v>4.2566371681415927</v>
      </c>
      <c r="M2729" s="84">
        <f t="shared" si="171"/>
        <v>2383.716814159292</v>
      </c>
      <c r="N2729" s="85" t="s">
        <v>1047</v>
      </c>
    </row>
    <row r="2730" spans="1:14">
      <c r="A2730" s="82">
        <v>43935</v>
      </c>
      <c r="C2730" t="s">
        <v>13</v>
      </c>
      <c r="D2730" t="s">
        <v>14</v>
      </c>
      <c r="E2730" t="s">
        <v>15</v>
      </c>
      <c r="F2730" t="s">
        <v>1018</v>
      </c>
      <c r="G2730">
        <v>1755</v>
      </c>
      <c r="H2730">
        <v>5.09</v>
      </c>
      <c r="I2730">
        <v>0.28000000000000003</v>
      </c>
      <c r="J2730">
        <f t="shared" si="168"/>
        <v>4.8099999999999996</v>
      </c>
      <c r="K2730" s="84">
        <f t="shared" si="169"/>
        <v>8441.5499999999993</v>
      </c>
      <c r="L2730" s="84">
        <f t="shared" si="170"/>
        <v>4.2566371681415927</v>
      </c>
      <c r="M2730" s="84">
        <f t="shared" si="171"/>
        <v>7470.3982300884954</v>
      </c>
      <c r="N2730" s="85" t="s">
        <v>1047</v>
      </c>
    </row>
    <row r="2731" spans="1:14">
      <c r="A2731" s="82">
        <v>43936</v>
      </c>
      <c r="C2731" t="s">
        <v>13</v>
      </c>
      <c r="D2731" t="s">
        <v>14</v>
      </c>
      <c r="E2731" t="s">
        <v>15</v>
      </c>
      <c r="F2731" t="s">
        <v>1018</v>
      </c>
      <c r="G2731">
        <v>539</v>
      </c>
      <c r="H2731">
        <v>5.09</v>
      </c>
      <c r="I2731">
        <v>0.28000000000000003</v>
      </c>
      <c r="J2731">
        <f t="shared" si="168"/>
        <v>4.8099999999999996</v>
      </c>
      <c r="K2731" s="84">
        <f t="shared" si="169"/>
        <v>2592.5899999999997</v>
      </c>
      <c r="L2731" s="84">
        <f t="shared" si="170"/>
        <v>4.2566371681415927</v>
      </c>
      <c r="M2731" s="84">
        <f t="shared" si="171"/>
        <v>2294.3274336283184</v>
      </c>
      <c r="N2731" s="85" t="s">
        <v>1047</v>
      </c>
    </row>
    <row r="2732" spans="1:14">
      <c r="A2732" s="82">
        <v>43937</v>
      </c>
      <c r="C2732" t="s">
        <v>13</v>
      </c>
      <c r="D2732" t="s">
        <v>14</v>
      </c>
      <c r="E2732" t="s">
        <v>15</v>
      </c>
      <c r="F2732" t="s">
        <v>241</v>
      </c>
      <c r="G2732">
        <v>383</v>
      </c>
      <c r="H2732">
        <v>5.09</v>
      </c>
      <c r="I2732">
        <v>0.28000000000000003</v>
      </c>
      <c r="J2732">
        <f t="shared" si="168"/>
        <v>4.8099999999999996</v>
      </c>
      <c r="K2732" s="84">
        <f t="shared" si="169"/>
        <v>1842.2299999999998</v>
      </c>
      <c r="L2732" s="84">
        <f t="shared" si="170"/>
        <v>4.2566371681415927</v>
      </c>
      <c r="M2732" s="84">
        <f t="shared" si="171"/>
        <v>1630.2920353982299</v>
      </c>
      <c r="N2732" s="85" t="s">
        <v>1047</v>
      </c>
    </row>
    <row r="2733" spans="1:14">
      <c r="A2733" s="82">
        <v>43938</v>
      </c>
      <c r="C2733" t="s">
        <v>13</v>
      </c>
      <c r="D2733" t="s">
        <v>14</v>
      </c>
      <c r="E2733" t="s">
        <v>15</v>
      </c>
      <c r="F2733" t="s">
        <v>241</v>
      </c>
      <c r="G2733">
        <v>856</v>
      </c>
      <c r="H2733">
        <v>5.09</v>
      </c>
      <c r="I2733">
        <v>0.28000000000000003</v>
      </c>
      <c r="J2733">
        <f t="shared" si="168"/>
        <v>4.8099999999999996</v>
      </c>
      <c r="K2733" s="84">
        <f t="shared" si="169"/>
        <v>4117.3599999999997</v>
      </c>
      <c r="L2733" s="84">
        <f t="shared" si="170"/>
        <v>4.2566371681415927</v>
      </c>
      <c r="M2733" s="84">
        <f t="shared" si="171"/>
        <v>3643.6814159292035</v>
      </c>
      <c r="N2733" s="85" t="s">
        <v>1047</v>
      </c>
    </row>
    <row r="2734" spans="1:14">
      <c r="A2734" s="82">
        <v>43939</v>
      </c>
      <c r="C2734" t="s">
        <v>13</v>
      </c>
      <c r="D2734" t="s">
        <v>14</v>
      </c>
      <c r="E2734" t="s">
        <v>15</v>
      </c>
      <c r="F2734" t="s">
        <v>241</v>
      </c>
      <c r="G2734">
        <v>276</v>
      </c>
      <c r="H2734">
        <v>5.09</v>
      </c>
      <c r="I2734">
        <v>0.28000000000000003</v>
      </c>
      <c r="J2734">
        <f t="shared" si="168"/>
        <v>4.8099999999999996</v>
      </c>
      <c r="K2734" s="84">
        <f t="shared" si="169"/>
        <v>1327.56</v>
      </c>
      <c r="L2734" s="84">
        <f t="shared" si="170"/>
        <v>4.2566371681415927</v>
      </c>
      <c r="M2734" s="84">
        <f t="shared" si="171"/>
        <v>1174.8318584070796</v>
      </c>
      <c r="N2734" s="85" t="s">
        <v>1047</v>
      </c>
    </row>
    <row r="2735" spans="1:14">
      <c r="A2735" s="82">
        <v>43940</v>
      </c>
      <c r="C2735" t="s">
        <v>13</v>
      </c>
      <c r="D2735" t="s">
        <v>14</v>
      </c>
      <c r="E2735" t="s">
        <v>15</v>
      </c>
      <c r="F2735" t="s">
        <v>241</v>
      </c>
      <c r="G2735">
        <v>784</v>
      </c>
      <c r="H2735">
        <v>5.09</v>
      </c>
      <c r="I2735">
        <v>0.28000000000000003</v>
      </c>
      <c r="J2735">
        <f t="shared" si="168"/>
        <v>4.8099999999999996</v>
      </c>
      <c r="K2735" s="84">
        <f t="shared" si="169"/>
        <v>3771.0399999999995</v>
      </c>
      <c r="L2735" s="84">
        <f t="shared" si="170"/>
        <v>4.2566371681415927</v>
      </c>
      <c r="M2735" s="84">
        <f t="shared" si="171"/>
        <v>3337.2035398230087</v>
      </c>
      <c r="N2735" s="85" t="s">
        <v>1047</v>
      </c>
    </row>
    <row r="2736" spans="1:14">
      <c r="A2736" s="82">
        <v>43941</v>
      </c>
      <c r="C2736" t="s">
        <v>13</v>
      </c>
      <c r="D2736" t="s">
        <v>14</v>
      </c>
      <c r="E2736" t="s">
        <v>15</v>
      </c>
      <c r="F2736" t="s">
        <v>241</v>
      </c>
      <c r="G2736">
        <v>215</v>
      </c>
      <c r="H2736">
        <v>5.09</v>
      </c>
      <c r="I2736">
        <v>0.28000000000000003</v>
      </c>
      <c r="J2736">
        <f t="shared" si="168"/>
        <v>4.8099999999999996</v>
      </c>
      <c r="K2736" s="84">
        <f t="shared" si="169"/>
        <v>1034.1499999999999</v>
      </c>
      <c r="L2736" s="84">
        <f t="shared" si="170"/>
        <v>4.2566371681415927</v>
      </c>
      <c r="M2736" s="84">
        <f t="shared" si="171"/>
        <v>915.1769911504424</v>
      </c>
      <c r="N2736" s="85" t="s">
        <v>1047</v>
      </c>
    </row>
    <row r="2737" spans="1:14">
      <c r="A2737" s="82">
        <v>43942</v>
      </c>
      <c r="C2737" t="s">
        <v>13</v>
      </c>
      <c r="D2737" t="s">
        <v>14</v>
      </c>
      <c r="E2737" t="s">
        <v>15</v>
      </c>
      <c r="F2737" t="s">
        <v>241</v>
      </c>
      <c r="G2737">
        <v>771</v>
      </c>
      <c r="H2737">
        <v>5.09</v>
      </c>
      <c r="I2737">
        <v>0.28000000000000003</v>
      </c>
      <c r="J2737">
        <f t="shared" si="168"/>
        <v>4.8099999999999996</v>
      </c>
      <c r="K2737" s="84">
        <f t="shared" si="169"/>
        <v>3708.5099999999998</v>
      </c>
      <c r="L2737" s="84">
        <f t="shared" si="170"/>
        <v>4.2566371681415927</v>
      </c>
      <c r="M2737" s="84">
        <f t="shared" si="171"/>
        <v>3281.8672566371679</v>
      </c>
      <c r="N2737" s="85" t="s">
        <v>1047</v>
      </c>
    </row>
    <row r="2738" spans="1:14">
      <c r="A2738" s="82">
        <v>43944</v>
      </c>
      <c r="C2738" t="s">
        <v>13</v>
      </c>
      <c r="D2738" t="s">
        <v>14</v>
      </c>
      <c r="E2738" t="s">
        <v>15</v>
      </c>
      <c r="F2738" t="s">
        <v>241</v>
      </c>
      <c r="G2738">
        <v>620</v>
      </c>
      <c r="H2738">
        <v>5.09</v>
      </c>
      <c r="I2738">
        <v>0.28000000000000003</v>
      </c>
      <c r="J2738">
        <f t="shared" si="168"/>
        <v>4.8099999999999996</v>
      </c>
      <c r="K2738" s="84">
        <f t="shared" si="169"/>
        <v>2982.2</v>
      </c>
      <c r="L2738" s="84">
        <f t="shared" si="170"/>
        <v>4.2566371681415927</v>
      </c>
      <c r="M2738" s="84">
        <f t="shared" si="171"/>
        <v>2639.1150442477874</v>
      </c>
      <c r="N2738" s="85" t="s">
        <v>1047</v>
      </c>
    </row>
    <row r="2739" spans="1:14">
      <c r="A2739" s="82">
        <v>43946</v>
      </c>
      <c r="C2739" t="s">
        <v>13</v>
      </c>
      <c r="D2739" t="s">
        <v>14</v>
      </c>
      <c r="E2739" t="s">
        <v>15</v>
      </c>
      <c r="F2739" t="s">
        <v>241</v>
      </c>
      <c r="G2739">
        <v>165</v>
      </c>
      <c r="H2739">
        <v>5.09</v>
      </c>
      <c r="I2739">
        <v>0.28000000000000003</v>
      </c>
      <c r="J2739">
        <f t="shared" si="168"/>
        <v>4.8099999999999996</v>
      </c>
      <c r="K2739" s="84">
        <f t="shared" si="169"/>
        <v>793.65</v>
      </c>
      <c r="L2739" s="84">
        <f t="shared" si="170"/>
        <v>4.2566371681415927</v>
      </c>
      <c r="M2739" s="84">
        <f t="shared" si="171"/>
        <v>702.3451327433628</v>
      </c>
      <c r="N2739" s="85" t="s">
        <v>1047</v>
      </c>
    </row>
    <row r="2740" spans="1:14">
      <c r="A2740" s="82">
        <v>43946</v>
      </c>
      <c r="C2740" t="s">
        <v>13</v>
      </c>
      <c r="D2740" t="s">
        <v>14</v>
      </c>
      <c r="E2740" t="s">
        <v>15</v>
      </c>
      <c r="F2740" t="s">
        <v>241</v>
      </c>
      <c r="G2740">
        <v>143</v>
      </c>
      <c r="H2740">
        <v>5.09</v>
      </c>
      <c r="I2740">
        <v>0.28000000000000003</v>
      </c>
      <c r="J2740">
        <f t="shared" si="168"/>
        <v>4.8099999999999996</v>
      </c>
      <c r="K2740" s="84">
        <f t="shared" si="169"/>
        <v>687.82999999999993</v>
      </c>
      <c r="L2740" s="84">
        <f t="shared" si="170"/>
        <v>4.2566371681415927</v>
      </c>
      <c r="M2740" s="84">
        <f t="shared" si="171"/>
        <v>608.69911504424772</v>
      </c>
      <c r="N2740" s="85" t="s">
        <v>1047</v>
      </c>
    </row>
    <row r="2741" spans="1:14">
      <c r="A2741" s="82">
        <v>43948</v>
      </c>
      <c r="C2741" t="s">
        <v>13</v>
      </c>
      <c r="D2741" t="s">
        <v>14</v>
      </c>
      <c r="E2741" t="s">
        <v>15</v>
      </c>
      <c r="F2741" t="s">
        <v>241</v>
      </c>
      <c r="G2741">
        <v>232</v>
      </c>
      <c r="H2741">
        <v>5.09</v>
      </c>
      <c r="I2741">
        <v>0.28000000000000003</v>
      </c>
      <c r="J2741">
        <f t="shared" si="168"/>
        <v>4.8099999999999996</v>
      </c>
      <c r="K2741" s="84">
        <f t="shared" si="169"/>
        <v>1115.9199999999998</v>
      </c>
      <c r="L2741" s="84">
        <f t="shared" si="170"/>
        <v>4.2566371681415927</v>
      </c>
      <c r="M2741" s="84">
        <f t="shared" si="171"/>
        <v>987.53982300884945</v>
      </c>
      <c r="N2741" s="85" t="s">
        <v>1047</v>
      </c>
    </row>
    <row r="2742" spans="1:14">
      <c r="A2742" s="82">
        <v>43950</v>
      </c>
      <c r="C2742" t="s">
        <v>13</v>
      </c>
      <c r="D2742" t="s">
        <v>14</v>
      </c>
      <c r="E2742" t="s">
        <v>15</v>
      </c>
      <c r="F2742" t="s">
        <v>241</v>
      </c>
      <c r="G2742">
        <v>233</v>
      </c>
      <c r="H2742">
        <v>5.09</v>
      </c>
      <c r="I2742">
        <v>0.28000000000000003</v>
      </c>
      <c r="J2742">
        <f t="shared" si="168"/>
        <v>4.8099999999999996</v>
      </c>
      <c r="K2742" s="84">
        <f t="shared" si="169"/>
        <v>1120.73</v>
      </c>
      <c r="L2742" s="84">
        <f t="shared" si="170"/>
        <v>4.2566371681415927</v>
      </c>
      <c r="M2742" s="84">
        <f t="shared" si="171"/>
        <v>991.7964601769911</v>
      </c>
      <c r="N2742" s="85" t="s">
        <v>1047</v>
      </c>
    </row>
    <row r="2743" spans="1:14">
      <c r="A2743" s="82">
        <v>43953</v>
      </c>
      <c r="C2743" t="s">
        <v>13</v>
      </c>
      <c r="D2743" t="s">
        <v>14</v>
      </c>
      <c r="E2743" t="s">
        <v>15</v>
      </c>
      <c r="F2743" t="s">
        <v>241</v>
      </c>
      <c r="G2743">
        <v>467</v>
      </c>
      <c r="H2743">
        <v>5.09</v>
      </c>
      <c r="I2743">
        <v>0.28000000000000003</v>
      </c>
      <c r="J2743">
        <f t="shared" si="168"/>
        <v>4.8099999999999996</v>
      </c>
      <c r="K2743" s="84">
        <f t="shared" si="169"/>
        <v>2246.27</v>
      </c>
      <c r="L2743" s="84">
        <f t="shared" si="170"/>
        <v>4.2566371681415927</v>
      </c>
      <c r="M2743" s="84">
        <f t="shared" si="171"/>
        <v>1987.8495575221239</v>
      </c>
      <c r="N2743" s="85" t="s">
        <v>1047</v>
      </c>
    </row>
    <row r="2744" spans="1:14">
      <c r="A2744" s="82">
        <v>43939</v>
      </c>
      <c r="C2744" t="s">
        <v>13</v>
      </c>
      <c r="D2744" t="s">
        <v>14</v>
      </c>
      <c r="E2744" t="s">
        <v>15</v>
      </c>
      <c r="F2744" t="s">
        <v>1013</v>
      </c>
      <c r="G2744">
        <v>859</v>
      </c>
      <c r="H2744">
        <v>5.09</v>
      </c>
      <c r="I2744">
        <v>0.28000000000000003</v>
      </c>
      <c r="J2744">
        <f t="shared" si="168"/>
        <v>4.8099999999999996</v>
      </c>
      <c r="K2744" s="84">
        <f t="shared" si="169"/>
        <v>4131.79</v>
      </c>
      <c r="L2744" s="84">
        <f t="shared" si="170"/>
        <v>4.2566371681415927</v>
      </c>
      <c r="M2744" s="84">
        <f t="shared" si="171"/>
        <v>3656.4513274336282</v>
      </c>
      <c r="N2744" s="85" t="s">
        <v>1047</v>
      </c>
    </row>
    <row r="2745" spans="1:14">
      <c r="A2745" s="82">
        <v>43941</v>
      </c>
      <c r="C2745" t="s">
        <v>13</v>
      </c>
      <c r="D2745" t="s">
        <v>14</v>
      </c>
      <c r="E2745" t="s">
        <v>15</v>
      </c>
      <c r="F2745" t="s">
        <v>1013</v>
      </c>
      <c r="G2745">
        <v>313</v>
      </c>
      <c r="H2745">
        <v>5.09</v>
      </c>
      <c r="I2745">
        <v>0.28000000000000003</v>
      </c>
      <c r="J2745">
        <f t="shared" si="168"/>
        <v>4.8099999999999996</v>
      </c>
      <c r="K2745" s="84">
        <f t="shared" si="169"/>
        <v>1505.53</v>
      </c>
      <c r="L2745" s="84">
        <f t="shared" si="170"/>
        <v>4.2566371681415927</v>
      </c>
      <c r="M2745" s="84">
        <f t="shared" si="171"/>
        <v>1332.3274336283184</v>
      </c>
      <c r="N2745" s="85" t="s">
        <v>1047</v>
      </c>
    </row>
    <row r="2746" spans="1:14">
      <c r="A2746" s="82">
        <v>43941</v>
      </c>
      <c r="C2746" t="s">
        <v>13</v>
      </c>
      <c r="D2746" t="s">
        <v>14</v>
      </c>
      <c r="E2746" t="s">
        <v>15</v>
      </c>
      <c r="F2746" t="s">
        <v>1013</v>
      </c>
      <c r="G2746">
        <v>159</v>
      </c>
      <c r="H2746">
        <v>5.09</v>
      </c>
      <c r="I2746">
        <v>0.28000000000000003</v>
      </c>
      <c r="J2746">
        <f t="shared" si="168"/>
        <v>4.8099999999999996</v>
      </c>
      <c r="K2746" s="84">
        <f t="shared" si="169"/>
        <v>764.79</v>
      </c>
      <c r="L2746" s="84">
        <f t="shared" si="170"/>
        <v>4.2566371681415927</v>
      </c>
      <c r="M2746" s="84">
        <f t="shared" si="171"/>
        <v>676.80530973451323</v>
      </c>
      <c r="N2746" s="85" t="s">
        <v>1047</v>
      </c>
    </row>
    <row r="2747" spans="1:14">
      <c r="A2747" s="82">
        <v>43942</v>
      </c>
      <c r="C2747" t="s">
        <v>13</v>
      </c>
      <c r="D2747" t="s">
        <v>14</v>
      </c>
      <c r="E2747" t="s">
        <v>15</v>
      </c>
      <c r="F2747" t="s">
        <v>1013</v>
      </c>
      <c r="G2747">
        <v>463</v>
      </c>
      <c r="H2747">
        <v>5.09</v>
      </c>
      <c r="I2747">
        <v>0.28000000000000003</v>
      </c>
      <c r="J2747">
        <f t="shared" si="168"/>
        <v>4.8099999999999996</v>
      </c>
      <c r="K2747" s="84">
        <f t="shared" si="169"/>
        <v>2227.0299999999997</v>
      </c>
      <c r="L2747" s="84">
        <f t="shared" si="170"/>
        <v>4.2566371681415927</v>
      </c>
      <c r="M2747" s="84">
        <f t="shared" si="171"/>
        <v>1970.8230088495575</v>
      </c>
      <c r="N2747" s="85" t="s">
        <v>1047</v>
      </c>
    </row>
    <row r="2748" spans="1:14">
      <c r="A2748" s="82">
        <v>43944</v>
      </c>
      <c r="C2748" t="s">
        <v>13</v>
      </c>
      <c r="D2748" t="s">
        <v>14</v>
      </c>
      <c r="E2748" t="s">
        <v>15</v>
      </c>
      <c r="F2748" t="s">
        <v>1013</v>
      </c>
      <c r="G2748">
        <v>436</v>
      </c>
      <c r="H2748">
        <v>5.09</v>
      </c>
      <c r="I2748">
        <v>0.28000000000000003</v>
      </c>
      <c r="J2748">
        <f t="shared" si="168"/>
        <v>4.8099999999999996</v>
      </c>
      <c r="K2748" s="84">
        <f t="shared" si="169"/>
        <v>2097.16</v>
      </c>
      <c r="L2748" s="84">
        <f t="shared" si="170"/>
        <v>4.2566371681415927</v>
      </c>
      <c r="M2748" s="84">
        <f t="shared" si="171"/>
        <v>1855.8938053097345</v>
      </c>
      <c r="N2748" s="85" t="s">
        <v>1047</v>
      </c>
    </row>
    <row r="2749" spans="1:14">
      <c r="A2749" s="82">
        <v>43944</v>
      </c>
      <c r="C2749" t="s">
        <v>13</v>
      </c>
      <c r="D2749" t="s">
        <v>14</v>
      </c>
      <c r="E2749" t="s">
        <v>15</v>
      </c>
      <c r="F2749" t="s">
        <v>1013</v>
      </c>
      <c r="G2749">
        <v>331</v>
      </c>
      <c r="H2749">
        <v>5.09</v>
      </c>
      <c r="I2749">
        <v>0.28000000000000003</v>
      </c>
      <c r="J2749">
        <f t="shared" si="168"/>
        <v>4.8099999999999996</v>
      </c>
      <c r="K2749" s="84">
        <f t="shared" si="169"/>
        <v>1592.11</v>
      </c>
      <c r="L2749" s="84">
        <f t="shared" si="170"/>
        <v>4.2566371681415927</v>
      </c>
      <c r="M2749" s="84">
        <f t="shared" si="171"/>
        <v>1408.9469026548672</v>
      </c>
      <c r="N2749" s="85" t="s">
        <v>1047</v>
      </c>
    </row>
    <row r="2750" spans="1:14">
      <c r="A2750" s="82">
        <v>43946</v>
      </c>
      <c r="C2750" t="s">
        <v>13</v>
      </c>
      <c r="D2750" t="s">
        <v>14</v>
      </c>
      <c r="E2750" t="s">
        <v>15</v>
      </c>
      <c r="F2750" t="s">
        <v>1013</v>
      </c>
      <c r="G2750">
        <v>526</v>
      </c>
      <c r="H2750">
        <v>5.09</v>
      </c>
      <c r="I2750">
        <v>0.28000000000000003</v>
      </c>
      <c r="J2750">
        <f t="shared" si="168"/>
        <v>4.8099999999999996</v>
      </c>
      <c r="K2750" s="84">
        <f t="shared" si="169"/>
        <v>2530.06</v>
      </c>
      <c r="L2750" s="84">
        <f t="shared" si="170"/>
        <v>4.2566371681415927</v>
      </c>
      <c r="M2750" s="84">
        <f t="shared" si="171"/>
        <v>2238.9911504424776</v>
      </c>
      <c r="N2750" s="85" t="s">
        <v>1047</v>
      </c>
    </row>
    <row r="2751" spans="1:14">
      <c r="A2751" s="82">
        <v>43948</v>
      </c>
      <c r="C2751" t="s">
        <v>13</v>
      </c>
      <c r="D2751" t="s">
        <v>14</v>
      </c>
      <c r="E2751" t="s">
        <v>15</v>
      </c>
      <c r="F2751" t="s">
        <v>1013</v>
      </c>
      <c r="G2751">
        <v>126</v>
      </c>
      <c r="H2751">
        <v>5.09</v>
      </c>
      <c r="I2751">
        <v>0.28000000000000003</v>
      </c>
      <c r="J2751">
        <f t="shared" si="168"/>
        <v>4.8099999999999996</v>
      </c>
      <c r="K2751" s="84">
        <f t="shared" si="169"/>
        <v>606.05999999999995</v>
      </c>
      <c r="L2751" s="84">
        <f t="shared" si="170"/>
        <v>4.2566371681415927</v>
      </c>
      <c r="M2751" s="84">
        <f t="shared" si="171"/>
        <v>536.33628318584067</v>
      </c>
      <c r="N2751" s="85" t="s">
        <v>1047</v>
      </c>
    </row>
    <row r="2752" spans="1:14">
      <c r="A2752" s="82">
        <v>43948</v>
      </c>
      <c r="C2752" t="s">
        <v>13</v>
      </c>
      <c r="D2752" t="s">
        <v>14</v>
      </c>
      <c r="E2752" t="s">
        <v>15</v>
      </c>
      <c r="F2752" t="s">
        <v>1013</v>
      </c>
      <c r="G2752">
        <v>420</v>
      </c>
      <c r="H2752">
        <v>5.09</v>
      </c>
      <c r="I2752">
        <v>0.28000000000000003</v>
      </c>
      <c r="J2752">
        <f t="shared" si="168"/>
        <v>4.8099999999999996</v>
      </c>
      <c r="K2752" s="84">
        <f t="shared" si="169"/>
        <v>2020.1999999999998</v>
      </c>
      <c r="L2752" s="84">
        <f t="shared" si="170"/>
        <v>4.2566371681415927</v>
      </c>
      <c r="M2752" s="84">
        <f t="shared" si="171"/>
        <v>1787.787610619469</v>
      </c>
      <c r="N2752" s="85" t="s">
        <v>1047</v>
      </c>
    </row>
    <row r="2753" spans="1:14">
      <c r="A2753" s="82">
        <v>43948</v>
      </c>
      <c r="C2753" t="s">
        <v>13</v>
      </c>
      <c r="D2753" t="s">
        <v>14</v>
      </c>
      <c r="E2753" t="s">
        <v>15</v>
      </c>
      <c r="F2753" t="s">
        <v>1013</v>
      </c>
      <c r="G2753">
        <v>534</v>
      </c>
      <c r="H2753">
        <v>5.09</v>
      </c>
      <c r="I2753">
        <v>0.28000000000000003</v>
      </c>
      <c r="J2753">
        <f t="shared" si="168"/>
        <v>4.8099999999999996</v>
      </c>
      <c r="K2753" s="84">
        <f t="shared" si="169"/>
        <v>2568.54</v>
      </c>
      <c r="L2753" s="84">
        <f t="shared" si="170"/>
        <v>4.2566371681415927</v>
      </c>
      <c r="M2753" s="84">
        <f t="shared" si="171"/>
        <v>2273.0442477876104</v>
      </c>
      <c r="N2753" s="85" t="s">
        <v>1047</v>
      </c>
    </row>
    <row r="2754" spans="1:14">
      <c r="A2754" s="82">
        <v>43948</v>
      </c>
      <c r="C2754" t="s">
        <v>13</v>
      </c>
      <c r="D2754" t="s">
        <v>14</v>
      </c>
      <c r="E2754" t="s">
        <v>15</v>
      </c>
      <c r="F2754" t="s">
        <v>1013</v>
      </c>
      <c r="G2754">
        <v>93</v>
      </c>
      <c r="H2754">
        <v>5.09</v>
      </c>
      <c r="I2754">
        <v>0.28000000000000003</v>
      </c>
      <c r="J2754">
        <f t="shared" si="168"/>
        <v>4.8099999999999996</v>
      </c>
      <c r="K2754" s="84">
        <f t="shared" si="169"/>
        <v>447.33</v>
      </c>
      <c r="L2754" s="84">
        <f t="shared" si="170"/>
        <v>4.2566371681415927</v>
      </c>
      <c r="M2754" s="84">
        <f t="shared" si="171"/>
        <v>395.86725663716811</v>
      </c>
      <c r="N2754" s="85" t="s">
        <v>1047</v>
      </c>
    </row>
    <row r="2755" spans="1:14">
      <c r="A2755" s="82">
        <v>43949</v>
      </c>
      <c r="C2755" t="s">
        <v>13</v>
      </c>
      <c r="D2755" t="s">
        <v>14</v>
      </c>
      <c r="E2755" t="s">
        <v>15</v>
      </c>
      <c r="F2755" t="s">
        <v>1013</v>
      </c>
      <c r="G2755">
        <v>199</v>
      </c>
      <c r="H2755">
        <v>5.09</v>
      </c>
      <c r="I2755">
        <v>0.28000000000000003</v>
      </c>
      <c r="J2755">
        <f t="shared" ref="J2755:J2818" si="172">H2755-I2755</f>
        <v>4.8099999999999996</v>
      </c>
      <c r="K2755" s="84">
        <f t="shared" ref="K2755:K2818" si="173">J2755*G2755</f>
        <v>957.18999999999994</v>
      </c>
      <c r="L2755" s="84">
        <f t="shared" ref="L2755:L2818" si="174">J2755/1.13</f>
        <v>4.2566371681415927</v>
      </c>
      <c r="M2755" s="84">
        <f t="shared" ref="M2755:M2818" si="175">L2755*G2755</f>
        <v>847.07079646017689</v>
      </c>
      <c r="N2755" s="85" t="s">
        <v>1047</v>
      </c>
    </row>
    <row r="2756" spans="1:14">
      <c r="A2756" s="82">
        <v>43950</v>
      </c>
      <c r="C2756" t="s">
        <v>13</v>
      </c>
      <c r="D2756" t="s">
        <v>14</v>
      </c>
      <c r="E2756" t="s">
        <v>15</v>
      </c>
      <c r="F2756" t="s">
        <v>1013</v>
      </c>
      <c r="G2756">
        <v>1006</v>
      </c>
      <c r="H2756">
        <v>5.09</v>
      </c>
      <c r="I2756">
        <v>0.28000000000000003</v>
      </c>
      <c r="J2756">
        <f t="shared" si="172"/>
        <v>4.8099999999999996</v>
      </c>
      <c r="K2756" s="84">
        <f t="shared" si="173"/>
        <v>4838.8599999999997</v>
      </c>
      <c r="L2756" s="84">
        <f t="shared" si="174"/>
        <v>4.2566371681415927</v>
      </c>
      <c r="M2756" s="84">
        <f t="shared" si="175"/>
        <v>4282.1769911504425</v>
      </c>
      <c r="N2756" s="85" t="s">
        <v>1047</v>
      </c>
    </row>
    <row r="2757" spans="1:14">
      <c r="A2757" s="82">
        <v>43950</v>
      </c>
      <c r="C2757" t="s">
        <v>13</v>
      </c>
      <c r="D2757" t="s">
        <v>14</v>
      </c>
      <c r="E2757" t="s">
        <v>15</v>
      </c>
      <c r="F2757" t="s">
        <v>1013</v>
      </c>
      <c r="G2757">
        <v>91</v>
      </c>
      <c r="H2757">
        <v>5.09</v>
      </c>
      <c r="I2757">
        <v>0.28000000000000003</v>
      </c>
      <c r="J2757">
        <f t="shared" si="172"/>
        <v>4.8099999999999996</v>
      </c>
      <c r="K2757" s="84">
        <f t="shared" si="173"/>
        <v>437.71</v>
      </c>
      <c r="L2757" s="84">
        <f t="shared" si="174"/>
        <v>4.2566371681415927</v>
      </c>
      <c r="M2757" s="84">
        <f t="shared" si="175"/>
        <v>387.35398230088492</v>
      </c>
      <c r="N2757" s="85" t="s">
        <v>1047</v>
      </c>
    </row>
    <row r="2758" spans="1:14">
      <c r="A2758" s="82">
        <v>43950</v>
      </c>
      <c r="C2758" t="s">
        <v>13</v>
      </c>
      <c r="D2758" t="s">
        <v>14</v>
      </c>
      <c r="E2758" t="s">
        <v>15</v>
      </c>
      <c r="F2758" t="s">
        <v>1013</v>
      </c>
      <c r="G2758">
        <v>160</v>
      </c>
      <c r="H2758">
        <v>5.09</v>
      </c>
      <c r="I2758">
        <v>0.28000000000000003</v>
      </c>
      <c r="J2758">
        <f t="shared" si="172"/>
        <v>4.8099999999999996</v>
      </c>
      <c r="K2758" s="84">
        <f t="shared" si="173"/>
        <v>769.59999999999991</v>
      </c>
      <c r="L2758" s="84">
        <f t="shared" si="174"/>
        <v>4.2566371681415927</v>
      </c>
      <c r="M2758" s="84">
        <f t="shared" si="175"/>
        <v>681.06194690265488</v>
      </c>
      <c r="N2758" s="85" t="s">
        <v>1047</v>
      </c>
    </row>
    <row r="2759" spans="1:14">
      <c r="A2759" s="82">
        <v>43952</v>
      </c>
      <c r="C2759" t="s">
        <v>13</v>
      </c>
      <c r="D2759" t="s">
        <v>14</v>
      </c>
      <c r="E2759" t="s">
        <v>15</v>
      </c>
      <c r="F2759" t="s">
        <v>1013</v>
      </c>
      <c r="G2759">
        <v>338</v>
      </c>
      <c r="H2759">
        <v>5.09</v>
      </c>
      <c r="I2759">
        <v>0.28000000000000003</v>
      </c>
      <c r="J2759">
        <f t="shared" si="172"/>
        <v>4.8099999999999996</v>
      </c>
      <c r="K2759" s="84">
        <f t="shared" si="173"/>
        <v>1625.78</v>
      </c>
      <c r="L2759" s="84">
        <f t="shared" si="174"/>
        <v>4.2566371681415927</v>
      </c>
      <c r="M2759" s="84">
        <f t="shared" si="175"/>
        <v>1438.7433628318583</v>
      </c>
      <c r="N2759" s="85" t="s">
        <v>1047</v>
      </c>
    </row>
    <row r="2760" spans="1:14">
      <c r="A2760" s="82">
        <v>43952</v>
      </c>
      <c r="C2760" t="s">
        <v>13</v>
      </c>
      <c r="D2760" t="s">
        <v>14</v>
      </c>
      <c r="E2760" t="s">
        <v>15</v>
      </c>
      <c r="F2760" t="s">
        <v>1013</v>
      </c>
      <c r="G2760">
        <v>506</v>
      </c>
      <c r="H2760">
        <v>5.09</v>
      </c>
      <c r="I2760">
        <v>0.28000000000000003</v>
      </c>
      <c r="J2760">
        <f t="shared" si="172"/>
        <v>4.8099999999999996</v>
      </c>
      <c r="K2760" s="84">
        <f t="shared" si="173"/>
        <v>2433.8599999999997</v>
      </c>
      <c r="L2760" s="84">
        <f t="shared" si="174"/>
        <v>4.2566371681415927</v>
      </c>
      <c r="M2760" s="84">
        <f t="shared" si="175"/>
        <v>2153.858407079646</v>
      </c>
      <c r="N2760" s="85" t="s">
        <v>1047</v>
      </c>
    </row>
    <row r="2761" spans="1:14">
      <c r="A2761" s="82">
        <v>43952</v>
      </c>
      <c r="C2761" t="s">
        <v>13</v>
      </c>
      <c r="D2761" t="s">
        <v>14</v>
      </c>
      <c r="E2761" t="s">
        <v>15</v>
      </c>
      <c r="F2761" t="s">
        <v>1013</v>
      </c>
      <c r="G2761">
        <v>328</v>
      </c>
      <c r="H2761">
        <v>5.09</v>
      </c>
      <c r="I2761">
        <v>0.28000000000000003</v>
      </c>
      <c r="J2761">
        <f t="shared" si="172"/>
        <v>4.8099999999999996</v>
      </c>
      <c r="K2761" s="84">
        <f t="shared" si="173"/>
        <v>1577.6799999999998</v>
      </c>
      <c r="L2761" s="84">
        <f t="shared" si="174"/>
        <v>4.2566371681415927</v>
      </c>
      <c r="M2761" s="84">
        <f t="shared" si="175"/>
        <v>1396.1769911504423</v>
      </c>
      <c r="N2761" s="85" t="s">
        <v>1047</v>
      </c>
    </row>
    <row r="2762" spans="1:14">
      <c r="A2762" s="82">
        <v>43952</v>
      </c>
      <c r="C2762" t="s">
        <v>13</v>
      </c>
      <c r="D2762" t="s">
        <v>14</v>
      </c>
      <c r="E2762" t="s">
        <v>15</v>
      </c>
      <c r="F2762" t="s">
        <v>1013</v>
      </c>
      <c r="G2762">
        <v>735</v>
      </c>
      <c r="H2762">
        <v>5.09</v>
      </c>
      <c r="I2762">
        <v>0.28000000000000003</v>
      </c>
      <c r="J2762">
        <f t="shared" si="172"/>
        <v>4.8099999999999996</v>
      </c>
      <c r="K2762" s="84">
        <f t="shared" si="173"/>
        <v>3535.35</v>
      </c>
      <c r="L2762" s="84">
        <f t="shared" si="174"/>
        <v>4.2566371681415927</v>
      </c>
      <c r="M2762" s="84">
        <f t="shared" si="175"/>
        <v>3128.6283185840707</v>
      </c>
      <c r="N2762" s="85" t="s">
        <v>1047</v>
      </c>
    </row>
    <row r="2763" spans="1:14">
      <c r="A2763" s="82">
        <v>43954</v>
      </c>
      <c r="C2763" t="s">
        <v>13</v>
      </c>
      <c r="D2763" t="s">
        <v>14</v>
      </c>
      <c r="E2763" t="s">
        <v>15</v>
      </c>
      <c r="F2763" t="s">
        <v>1013</v>
      </c>
      <c r="G2763">
        <v>229</v>
      </c>
      <c r="H2763">
        <v>5.09</v>
      </c>
      <c r="I2763">
        <v>0.28000000000000003</v>
      </c>
      <c r="J2763">
        <f t="shared" si="172"/>
        <v>4.8099999999999996</v>
      </c>
      <c r="K2763" s="84">
        <f t="shared" si="173"/>
        <v>1101.49</v>
      </c>
      <c r="L2763" s="84">
        <f t="shared" si="174"/>
        <v>4.2566371681415927</v>
      </c>
      <c r="M2763" s="84">
        <f t="shared" si="175"/>
        <v>974.76991150442473</v>
      </c>
      <c r="N2763" s="85" t="s">
        <v>1047</v>
      </c>
    </row>
    <row r="2764" spans="1:14">
      <c r="A2764" s="82">
        <v>43954</v>
      </c>
      <c r="C2764" t="s">
        <v>13</v>
      </c>
      <c r="D2764" t="s">
        <v>14</v>
      </c>
      <c r="E2764" t="s">
        <v>15</v>
      </c>
      <c r="F2764" t="s">
        <v>1013</v>
      </c>
      <c r="G2764">
        <v>1152</v>
      </c>
      <c r="H2764">
        <v>5.09</v>
      </c>
      <c r="I2764">
        <v>0.28000000000000003</v>
      </c>
      <c r="J2764">
        <f t="shared" si="172"/>
        <v>4.8099999999999996</v>
      </c>
      <c r="K2764" s="84">
        <f t="shared" si="173"/>
        <v>5541.12</v>
      </c>
      <c r="L2764" s="84">
        <f t="shared" si="174"/>
        <v>4.2566371681415927</v>
      </c>
      <c r="M2764" s="84">
        <f t="shared" si="175"/>
        <v>4903.646017699115</v>
      </c>
      <c r="N2764" s="85" t="s">
        <v>1047</v>
      </c>
    </row>
    <row r="2765" spans="1:14">
      <c r="A2765" s="82">
        <v>43954</v>
      </c>
      <c r="C2765" t="s">
        <v>13</v>
      </c>
      <c r="D2765" t="s">
        <v>14</v>
      </c>
      <c r="E2765" t="s">
        <v>15</v>
      </c>
      <c r="F2765" t="s">
        <v>1013</v>
      </c>
      <c r="G2765">
        <v>282</v>
      </c>
      <c r="H2765">
        <v>5.09</v>
      </c>
      <c r="I2765">
        <v>0.28000000000000003</v>
      </c>
      <c r="J2765">
        <f t="shared" si="172"/>
        <v>4.8099999999999996</v>
      </c>
      <c r="K2765" s="84">
        <f t="shared" si="173"/>
        <v>1356.4199999999998</v>
      </c>
      <c r="L2765" s="84">
        <f t="shared" si="174"/>
        <v>4.2566371681415927</v>
      </c>
      <c r="M2765" s="84">
        <f t="shared" si="175"/>
        <v>1200.3716814159291</v>
      </c>
      <c r="N2765" s="85" t="s">
        <v>1047</v>
      </c>
    </row>
    <row r="2766" spans="1:14">
      <c r="A2766" s="82">
        <v>43957</v>
      </c>
      <c r="C2766" t="s">
        <v>13</v>
      </c>
      <c r="D2766" t="s">
        <v>14</v>
      </c>
      <c r="E2766" t="s">
        <v>15</v>
      </c>
      <c r="F2766" t="s">
        <v>1013</v>
      </c>
      <c r="G2766">
        <v>166</v>
      </c>
      <c r="H2766">
        <v>5.09</v>
      </c>
      <c r="I2766">
        <v>0.28000000000000003</v>
      </c>
      <c r="J2766">
        <f t="shared" si="172"/>
        <v>4.8099999999999996</v>
      </c>
      <c r="K2766" s="84">
        <f t="shared" si="173"/>
        <v>798.45999999999992</v>
      </c>
      <c r="L2766" s="84">
        <f t="shared" si="174"/>
        <v>4.2566371681415927</v>
      </c>
      <c r="M2766" s="84">
        <f t="shared" si="175"/>
        <v>706.60176991150433</v>
      </c>
      <c r="N2766" s="85" t="s">
        <v>1047</v>
      </c>
    </row>
    <row r="2767" spans="1:14">
      <c r="A2767" s="82">
        <v>43957</v>
      </c>
      <c r="C2767" t="s">
        <v>13</v>
      </c>
      <c r="D2767" t="s">
        <v>14</v>
      </c>
      <c r="E2767" t="s">
        <v>15</v>
      </c>
      <c r="F2767" t="s">
        <v>1013</v>
      </c>
      <c r="G2767">
        <v>1047</v>
      </c>
      <c r="H2767">
        <v>5.09</v>
      </c>
      <c r="I2767">
        <v>0.28000000000000003</v>
      </c>
      <c r="J2767">
        <f t="shared" si="172"/>
        <v>4.8099999999999996</v>
      </c>
      <c r="K2767" s="84">
        <f t="shared" si="173"/>
        <v>5036.07</v>
      </c>
      <c r="L2767" s="84">
        <f t="shared" si="174"/>
        <v>4.2566371681415927</v>
      </c>
      <c r="M2767" s="84">
        <f t="shared" si="175"/>
        <v>4456.6991150442473</v>
      </c>
      <c r="N2767" s="85" t="s">
        <v>1047</v>
      </c>
    </row>
    <row r="2768" spans="1:14">
      <c r="A2768" s="82">
        <v>43960</v>
      </c>
      <c r="C2768" t="s">
        <v>13</v>
      </c>
      <c r="D2768" t="s">
        <v>14</v>
      </c>
      <c r="E2768" t="s">
        <v>15</v>
      </c>
      <c r="F2768" t="s">
        <v>1013</v>
      </c>
      <c r="G2768">
        <v>178</v>
      </c>
      <c r="H2768">
        <v>5.09</v>
      </c>
      <c r="I2768">
        <v>0.28000000000000003</v>
      </c>
      <c r="J2768">
        <f t="shared" si="172"/>
        <v>4.8099999999999996</v>
      </c>
      <c r="K2768" s="84">
        <f t="shared" si="173"/>
        <v>856.18</v>
      </c>
      <c r="L2768" s="84">
        <f t="shared" si="174"/>
        <v>4.2566371681415927</v>
      </c>
      <c r="M2768" s="84">
        <f t="shared" si="175"/>
        <v>757.68141592920347</v>
      </c>
      <c r="N2768" s="85" t="s">
        <v>1047</v>
      </c>
    </row>
    <row r="2769" spans="1:14">
      <c r="A2769" s="82">
        <v>43960</v>
      </c>
      <c r="C2769" t="s">
        <v>13</v>
      </c>
      <c r="D2769" t="s">
        <v>14</v>
      </c>
      <c r="E2769" t="s">
        <v>15</v>
      </c>
      <c r="F2769" t="s">
        <v>1013</v>
      </c>
      <c r="G2769">
        <v>331</v>
      </c>
      <c r="H2769">
        <v>5.09</v>
      </c>
      <c r="I2769">
        <v>0.28000000000000003</v>
      </c>
      <c r="J2769">
        <f t="shared" si="172"/>
        <v>4.8099999999999996</v>
      </c>
      <c r="K2769" s="84">
        <f t="shared" si="173"/>
        <v>1592.11</v>
      </c>
      <c r="L2769" s="84">
        <f t="shared" si="174"/>
        <v>4.2566371681415927</v>
      </c>
      <c r="M2769" s="84">
        <f t="shared" si="175"/>
        <v>1408.9469026548672</v>
      </c>
      <c r="N2769" s="85" t="s">
        <v>1047</v>
      </c>
    </row>
    <row r="2770" spans="1:14">
      <c r="A2770" s="82">
        <v>43961</v>
      </c>
      <c r="C2770" t="s">
        <v>13</v>
      </c>
      <c r="D2770" t="s">
        <v>14</v>
      </c>
      <c r="E2770" t="s">
        <v>15</v>
      </c>
      <c r="F2770" t="s">
        <v>1013</v>
      </c>
      <c r="G2770">
        <v>588</v>
      </c>
      <c r="H2770">
        <v>5.09</v>
      </c>
      <c r="I2770">
        <v>0.28000000000000003</v>
      </c>
      <c r="J2770">
        <f t="shared" si="172"/>
        <v>4.8099999999999996</v>
      </c>
      <c r="K2770" s="84">
        <f t="shared" si="173"/>
        <v>2828.2799999999997</v>
      </c>
      <c r="L2770" s="84">
        <f t="shared" si="174"/>
        <v>4.2566371681415927</v>
      </c>
      <c r="M2770" s="84">
        <f t="shared" si="175"/>
        <v>2502.9026548672564</v>
      </c>
      <c r="N2770" s="85" t="s">
        <v>1047</v>
      </c>
    </row>
    <row r="2771" spans="1:14">
      <c r="A2771" s="82">
        <v>43962</v>
      </c>
      <c r="C2771" t="s">
        <v>13</v>
      </c>
      <c r="D2771" t="s">
        <v>14</v>
      </c>
      <c r="E2771" t="s">
        <v>15</v>
      </c>
      <c r="F2771" t="s">
        <v>1013</v>
      </c>
      <c r="G2771">
        <v>252</v>
      </c>
      <c r="H2771">
        <v>5.09</v>
      </c>
      <c r="I2771">
        <v>0.28000000000000003</v>
      </c>
      <c r="J2771">
        <f t="shared" si="172"/>
        <v>4.8099999999999996</v>
      </c>
      <c r="K2771" s="84">
        <f t="shared" si="173"/>
        <v>1212.1199999999999</v>
      </c>
      <c r="L2771" s="84">
        <f t="shared" si="174"/>
        <v>4.2566371681415927</v>
      </c>
      <c r="M2771" s="84">
        <f t="shared" si="175"/>
        <v>1072.6725663716813</v>
      </c>
      <c r="N2771" s="85" t="s">
        <v>1047</v>
      </c>
    </row>
    <row r="2772" spans="1:14">
      <c r="A2772" s="82">
        <v>43962</v>
      </c>
      <c r="C2772" t="s">
        <v>13</v>
      </c>
      <c r="D2772" t="s">
        <v>14</v>
      </c>
      <c r="E2772" t="s">
        <v>15</v>
      </c>
      <c r="F2772" t="s">
        <v>1013</v>
      </c>
      <c r="G2772">
        <v>443</v>
      </c>
      <c r="H2772">
        <v>5.09</v>
      </c>
      <c r="I2772">
        <v>0.28000000000000003</v>
      </c>
      <c r="J2772">
        <f t="shared" si="172"/>
        <v>4.8099999999999996</v>
      </c>
      <c r="K2772" s="84">
        <f t="shared" si="173"/>
        <v>2130.83</v>
      </c>
      <c r="L2772" s="84">
        <f t="shared" si="174"/>
        <v>4.2566371681415927</v>
      </c>
      <c r="M2772" s="84">
        <f t="shared" si="175"/>
        <v>1885.6902654867256</v>
      </c>
      <c r="N2772" s="85" t="s">
        <v>1047</v>
      </c>
    </row>
    <row r="2773" spans="1:14">
      <c r="A2773" s="82">
        <v>43962</v>
      </c>
      <c r="C2773" t="s">
        <v>13</v>
      </c>
      <c r="D2773" t="s">
        <v>14</v>
      </c>
      <c r="E2773" t="s">
        <v>15</v>
      </c>
      <c r="F2773" t="s">
        <v>1013</v>
      </c>
      <c r="G2773">
        <v>902</v>
      </c>
      <c r="H2773">
        <v>5.09</v>
      </c>
      <c r="I2773">
        <v>0.28000000000000003</v>
      </c>
      <c r="J2773">
        <f t="shared" si="172"/>
        <v>4.8099999999999996</v>
      </c>
      <c r="K2773" s="84">
        <f t="shared" si="173"/>
        <v>4338.62</v>
      </c>
      <c r="L2773" s="84">
        <f t="shared" si="174"/>
        <v>4.2566371681415927</v>
      </c>
      <c r="M2773" s="84">
        <f t="shared" si="175"/>
        <v>3839.4867256637167</v>
      </c>
      <c r="N2773" s="85" t="s">
        <v>1047</v>
      </c>
    </row>
    <row r="2774" spans="1:14">
      <c r="A2774" s="82">
        <v>43963</v>
      </c>
      <c r="C2774" t="s">
        <v>13</v>
      </c>
      <c r="D2774" t="s">
        <v>14</v>
      </c>
      <c r="E2774" t="s">
        <v>15</v>
      </c>
      <c r="F2774" t="s">
        <v>1013</v>
      </c>
      <c r="G2774">
        <v>306</v>
      </c>
      <c r="H2774">
        <v>5.09</v>
      </c>
      <c r="I2774">
        <v>0.28000000000000003</v>
      </c>
      <c r="J2774">
        <f t="shared" si="172"/>
        <v>4.8099999999999996</v>
      </c>
      <c r="K2774" s="84">
        <f t="shared" si="173"/>
        <v>1471.86</v>
      </c>
      <c r="L2774" s="84">
        <f t="shared" si="174"/>
        <v>4.2566371681415927</v>
      </c>
      <c r="M2774" s="84">
        <f t="shared" si="175"/>
        <v>1302.5309734513273</v>
      </c>
      <c r="N2774" s="85" t="s">
        <v>1047</v>
      </c>
    </row>
    <row r="2775" spans="1:14">
      <c r="A2775" s="82">
        <v>43964</v>
      </c>
      <c r="C2775" t="s">
        <v>13</v>
      </c>
      <c r="D2775" t="s">
        <v>14</v>
      </c>
      <c r="E2775" t="s">
        <v>15</v>
      </c>
      <c r="F2775" t="s">
        <v>1013</v>
      </c>
      <c r="G2775">
        <v>274</v>
      </c>
      <c r="H2775">
        <v>5.09</v>
      </c>
      <c r="I2775">
        <v>0.28000000000000003</v>
      </c>
      <c r="J2775">
        <f t="shared" si="172"/>
        <v>4.8099999999999996</v>
      </c>
      <c r="K2775" s="84">
        <f t="shared" si="173"/>
        <v>1317.9399999999998</v>
      </c>
      <c r="L2775" s="84">
        <f t="shared" si="174"/>
        <v>4.2566371681415927</v>
      </c>
      <c r="M2775" s="84">
        <f t="shared" si="175"/>
        <v>1166.3185840707963</v>
      </c>
      <c r="N2775" s="85" t="s">
        <v>1047</v>
      </c>
    </row>
    <row r="2776" spans="1:14">
      <c r="A2776" s="82">
        <v>43964</v>
      </c>
      <c r="C2776" t="s">
        <v>13</v>
      </c>
      <c r="D2776" t="s">
        <v>14</v>
      </c>
      <c r="E2776" t="s">
        <v>15</v>
      </c>
      <c r="F2776" t="s">
        <v>1013</v>
      </c>
      <c r="G2776">
        <v>312</v>
      </c>
      <c r="H2776">
        <v>5.09</v>
      </c>
      <c r="I2776">
        <v>0.28000000000000003</v>
      </c>
      <c r="J2776">
        <f t="shared" si="172"/>
        <v>4.8099999999999996</v>
      </c>
      <c r="K2776" s="84">
        <f t="shared" si="173"/>
        <v>1500.7199999999998</v>
      </c>
      <c r="L2776" s="84">
        <f t="shared" si="174"/>
        <v>4.2566371681415927</v>
      </c>
      <c r="M2776" s="84">
        <f t="shared" si="175"/>
        <v>1328.070796460177</v>
      </c>
      <c r="N2776" s="85" t="s">
        <v>1047</v>
      </c>
    </row>
    <row r="2777" spans="1:14">
      <c r="A2777" s="82">
        <v>43964</v>
      </c>
      <c r="C2777" t="s">
        <v>13</v>
      </c>
      <c r="D2777" t="s">
        <v>14</v>
      </c>
      <c r="E2777" t="s">
        <v>15</v>
      </c>
      <c r="F2777" t="s">
        <v>1013</v>
      </c>
      <c r="G2777">
        <v>852</v>
      </c>
      <c r="H2777">
        <v>5.09</v>
      </c>
      <c r="I2777">
        <v>0.28000000000000003</v>
      </c>
      <c r="J2777">
        <f t="shared" si="172"/>
        <v>4.8099999999999996</v>
      </c>
      <c r="K2777" s="84">
        <f t="shared" si="173"/>
        <v>4098.12</v>
      </c>
      <c r="L2777" s="84">
        <f t="shared" si="174"/>
        <v>4.2566371681415927</v>
      </c>
      <c r="M2777" s="84">
        <f t="shared" si="175"/>
        <v>3626.6548672566369</v>
      </c>
      <c r="N2777" s="85" t="s">
        <v>1047</v>
      </c>
    </row>
    <row r="2778" spans="1:14">
      <c r="A2778" s="82">
        <v>43966</v>
      </c>
      <c r="C2778" t="s">
        <v>13</v>
      </c>
      <c r="D2778" t="s">
        <v>14</v>
      </c>
      <c r="E2778" t="s">
        <v>15</v>
      </c>
      <c r="F2778" t="s">
        <v>1013</v>
      </c>
      <c r="G2778">
        <v>374</v>
      </c>
      <c r="H2778">
        <v>5.09</v>
      </c>
      <c r="I2778">
        <v>0.28000000000000003</v>
      </c>
      <c r="J2778">
        <f t="shared" si="172"/>
        <v>4.8099999999999996</v>
      </c>
      <c r="K2778" s="84">
        <f t="shared" si="173"/>
        <v>1798.9399999999998</v>
      </c>
      <c r="L2778" s="84">
        <f t="shared" si="174"/>
        <v>4.2566371681415927</v>
      </c>
      <c r="M2778" s="84">
        <f t="shared" si="175"/>
        <v>1591.9823008849557</v>
      </c>
      <c r="N2778" s="85" t="s">
        <v>1047</v>
      </c>
    </row>
    <row r="2779" spans="1:14">
      <c r="A2779" s="82">
        <v>43966</v>
      </c>
      <c r="C2779" t="s">
        <v>13</v>
      </c>
      <c r="D2779" t="s">
        <v>14</v>
      </c>
      <c r="E2779" t="s">
        <v>15</v>
      </c>
      <c r="F2779" t="s">
        <v>1013</v>
      </c>
      <c r="G2779">
        <v>348</v>
      </c>
      <c r="H2779">
        <v>5.09</v>
      </c>
      <c r="I2779">
        <v>0.28000000000000003</v>
      </c>
      <c r="J2779">
        <f t="shared" si="172"/>
        <v>4.8099999999999996</v>
      </c>
      <c r="K2779" s="84">
        <f t="shared" si="173"/>
        <v>1673.8799999999999</v>
      </c>
      <c r="L2779" s="84">
        <f t="shared" si="174"/>
        <v>4.2566371681415927</v>
      </c>
      <c r="M2779" s="84">
        <f t="shared" si="175"/>
        <v>1481.3097345132742</v>
      </c>
      <c r="N2779" s="85" t="s">
        <v>1047</v>
      </c>
    </row>
    <row r="2780" spans="1:14">
      <c r="A2780" s="82">
        <v>43966</v>
      </c>
      <c r="C2780" t="s">
        <v>13</v>
      </c>
      <c r="D2780" t="s">
        <v>14</v>
      </c>
      <c r="E2780" t="s">
        <v>15</v>
      </c>
      <c r="F2780" t="s">
        <v>1013</v>
      </c>
      <c r="G2780">
        <v>1532</v>
      </c>
      <c r="H2780">
        <v>5.09</v>
      </c>
      <c r="I2780">
        <v>0.28000000000000003</v>
      </c>
      <c r="J2780">
        <f t="shared" si="172"/>
        <v>4.8099999999999996</v>
      </c>
      <c r="K2780" s="84">
        <f t="shared" si="173"/>
        <v>7368.9199999999992</v>
      </c>
      <c r="L2780" s="84">
        <f t="shared" si="174"/>
        <v>4.2566371681415927</v>
      </c>
      <c r="M2780" s="84">
        <f t="shared" si="175"/>
        <v>6521.1681415929197</v>
      </c>
      <c r="N2780" s="85" t="s">
        <v>1047</v>
      </c>
    </row>
    <row r="2781" spans="1:14">
      <c r="A2781" s="82">
        <v>43937</v>
      </c>
      <c r="C2781" t="s">
        <v>13</v>
      </c>
      <c r="D2781" t="s">
        <v>14</v>
      </c>
      <c r="E2781" t="s">
        <v>15</v>
      </c>
      <c r="F2781" t="s">
        <v>1014</v>
      </c>
      <c r="G2781">
        <v>191</v>
      </c>
      <c r="H2781">
        <v>5.09</v>
      </c>
      <c r="I2781">
        <v>0.28000000000000003</v>
      </c>
      <c r="J2781">
        <f t="shared" si="172"/>
        <v>4.8099999999999996</v>
      </c>
      <c r="K2781" s="84">
        <f t="shared" si="173"/>
        <v>918.70999999999992</v>
      </c>
      <c r="L2781" s="84">
        <f t="shared" si="174"/>
        <v>4.2566371681415927</v>
      </c>
      <c r="M2781" s="84">
        <f t="shared" si="175"/>
        <v>813.01769911504425</v>
      </c>
      <c r="N2781" s="85" t="s">
        <v>1047</v>
      </c>
    </row>
    <row r="2782" spans="1:14">
      <c r="A2782" s="82">
        <v>43939</v>
      </c>
      <c r="C2782" t="s">
        <v>13</v>
      </c>
      <c r="D2782" t="s">
        <v>14</v>
      </c>
      <c r="E2782" t="s">
        <v>15</v>
      </c>
      <c r="F2782" t="s">
        <v>1014</v>
      </c>
      <c r="G2782">
        <v>186</v>
      </c>
      <c r="H2782">
        <v>5.09</v>
      </c>
      <c r="I2782">
        <v>0.28000000000000003</v>
      </c>
      <c r="J2782">
        <f t="shared" si="172"/>
        <v>4.8099999999999996</v>
      </c>
      <c r="K2782" s="84">
        <f t="shared" si="173"/>
        <v>894.66</v>
      </c>
      <c r="L2782" s="84">
        <f t="shared" si="174"/>
        <v>4.2566371681415927</v>
      </c>
      <c r="M2782" s="84">
        <f t="shared" si="175"/>
        <v>791.73451327433622</v>
      </c>
      <c r="N2782" s="85" t="s">
        <v>1047</v>
      </c>
    </row>
    <row r="2783" spans="1:14">
      <c r="A2783" s="82">
        <v>43942</v>
      </c>
      <c r="C2783" t="s">
        <v>13</v>
      </c>
      <c r="D2783" t="s">
        <v>14</v>
      </c>
      <c r="E2783" t="s">
        <v>15</v>
      </c>
      <c r="F2783" t="s">
        <v>1014</v>
      </c>
      <c r="G2783">
        <v>200</v>
      </c>
      <c r="H2783">
        <v>5.09</v>
      </c>
      <c r="I2783">
        <v>0.28000000000000003</v>
      </c>
      <c r="J2783">
        <f t="shared" si="172"/>
        <v>4.8099999999999996</v>
      </c>
      <c r="K2783" s="84">
        <f t="shared" si="173"/>
        <v>961.99999999999989</v>
      </c>
      <c r="L2783" s="84">
        <f t="shared" si="174"/>
        <v>4.2566371681415927</v>
      </c>
      <c r="M2783" s="84">
        <f t="shared" si="175"/>
        <v>851.32743362831854</v>
      </c>
      <c r="N2783" s="85" t="s">
        <v>1047</v>
      </c>
    </row>
    <row r="2784" spans="1:14">
      <c r="A2784" s="82">
        <v>43944</v>
      </c>
      <c r="C2784" t="s">
        <v>13</v>
      </c>
      <c r="D2784" t="s">
        <v>14</v>
      </c>
      <c r="E2784" t="s">
        <v>15</v>
      </c>
      <c r="F2784" t="s">
        <v>1014</v>
      </c>
      <c r="G2784">
        <v>140</v>
      </c>
      <c r="H2784">
        <v>5.09</v>
      </c>
      <c r="I2784">
        <v>0.28000000000000003</v>
      </c>
      <c r="J2784">
        <f t="shared" si="172"/>
        <v>4.8099999999999996</v>
      </c>
      <c r="K2784" s="84">
        <f t="shared" si="173"/>
        <v>673.4</v>
      </c>
      <c r="L2784" s="84">
        <f t="shared" si="174"/>
        <v>4.2566371681415927</v>
      </c>
      <c r="M2784" s="84">
        <f t="shared" si="175"/>
        <v>595.92920353982299</v>
      </c>
      <c r="N2784" s="85" t="s">
        <v>1047</v>
      </c>
    </row>
    <row r="2785" spans="1:14">
      <c r="A2785" s="82">
        <v>43946</v>
      </c>
      <c r="C2785" t="s">
        <v>13</v>
      </c>
      <c r="D2785" t="s">
        <v>14</v>
      </c>
      <c r="E2785" t="s">
        <v>15</v>
      </c>
      <c r="F2785" t="s">
        <v>1014</v>
      </c>
      <c r="G2785">
        <v>189</v>
      </c>
      <c r="H2785">
        <v>5.09</v>
      </c>
      <c r="I2785">
        <v>0.28000000000000003</v>
      </c>
      <c r="J2785">
        <f t="shared" si="172"/>
        <v>4.8099999999999996</v>
      </c>
      <c r="K2785" s="84">
        <f t="shared" si="173"/>
        <v>909.08999999999992</v>
      </c>
      <c r="L2785" s="84">
        <f t="shared" si="174"/>
        <v>4.2566371681415927</v>
      </c>
      <c r="M2785" s="84">
        <f t="shared" si="175"/>
        <v>804.50442477876106</v>
      </c>
      <c r="N2785" s="85" t="s">
        <v>1047</v>
      </c>
    </row>
    <row r="2786" spans="1:14">
      <c r="A2786" s="82">
        <v>43949</v>
      </c>
      <c r="C2786" t="s">
        <v>13</v>
      </c>
      <c r="D2786" t="s">
        <v>14</v>
      </c>
      <c r="E2786" t="s">
        <v>15</v>
      </c>
      <c r="F2786" t="s">
        <v>1014</v>
      </c>
      <c r="G2786">
        <v>210</v>
      </c>
      <c r="H2786">
        <v>5.09</v>
      </c>
      <c r="I2786">
        <v>0.28000000000000003</v>
      </c>
      <c r="J2786">
        <f t="shared" si="172"/>
        <v>4.8099999999999996</v>
      </c>
      <c r="K2786" s="84">
        <f t="shared" si="173"/>
        <v>1010.0999999999999</v>
      </c>
      <c r="L2786" s="84">
        <f t="shared" si="174"/>
        <v>4.2566371681415927</v>
      </c>
      <c r="M2786" s="84">
        <f t="shared" si="175"/>
        <v>893.89380530973449</v>
      </c>
      <c r="N2786" s="85" t="s">
        <v>1047</v>
      </c>
    </row>
    <row r="2787" spans="1:14">
      <c r="A2787" s="82">
        <v>43950</v>
      </c>
      <c r="C2787" t="s">
        <v>13</v>
      </c>
      <c r="D2787" t="s">
        <v>14</v>
      </c>
      <c r="E2787" t="s">
        <v>15</v>
      </c>
      <c r="F2787" t="s">
        <v>1014</v>
      </c>
      <c r="G2787">
        <v>170</v>
      </c>
      <c r="H2787">
        <v>5.09</v>
      </c>
      <c r="I2787">
        <v>0.28000000000000003</v>
      </c>
      <c r="J2787">
        <f t="shared" si="172"/>
        <v>4.8099999999999996</v>
      </c>
      <c r="K2787" s="84">
        <f t="shared" si="173"/>
        <v>817.69999999999993</v>
      </c>
      <c r="L2787" s="84">
        <f t="shared" si="174"/>
        <v>4.2566371681415927</v>
      </c>
      <c r="M2787" s="84">
        <f t="shared" si="175"/>
        <v>723.62831858407071</v>
      </c>
      <c r="N2787" s="85" t="s">
        <v>1047</v>
      </c>
    </row>
    <row r="2788" spans="1:14">
      <c r="A2788" s="82">
        <v>43951</v>
      </c>
      <c r="C2788" t="s">
        <v>13</v>
      </c>
      <c r="D2788" t="s">
        <v>14</v>
      </c>
      <c r="E2788" t="s">
        <v>15</v>
      </c>
      <c r="F2788" t="s">
        <v>1014</v>
      </c>
      <c r="G2788">
        <v>164</v>
      </c>
      <c r="H2788">
        <v>5.09</v>
      </c>
      <c r="I2788">
        <v>0.28000000000000003</v>
      </c>
      <c r="J2788">
        <f t="shared" si="172"/>
        <v>4.8099999999999996</v>
      </c>
      <c r="K2788" s="84">
        <f t="shared" si="173"/>
        <v>788.83999999999992</v>
      </c>
      <c r="L2788" s="84">
        <f t="shared" si="174"/>
        <v>4.2566371681415927</v>
      </c>
      <c r="M2788" s="84">
        <f t="shared" si="175"/>
        <v>698.08849557522115</v>
      </c>
      <c r="N2788" s="85" t="s">
        <v>1047</v>
      </c>
    </row>
    <row r="2789" spans="1:14">
      <c r="A2789" s="82">
        <v>43953</v>
      </c>
      <c r="C2789" t="s">
        <v>13</v>
      </c>
      <c r="D2789" t="s">
        <v>14</v>
      </c>
      <c r="E2789" t="s">
        <v>15</v>
      </c>
      <c r="F2789" t="s">
        <v>1014</v>
      </c>
      <c r="G2789">
        <v>132</v>
      </c>
      <c r="H2789">
        <v>5.09</v>
      </c>
      <c r="I2789">
        <v>0.28000000000000003</v>
      </c>
      <c r="J2789">
        <f t="shared" si="172"/>
        <v>4.8099999999999996</v>
      </c>
      <c r="K2789" s="84">
        <f t="shared" si="173"/>
        <v>634.91999999999996</v>
      </c>
      <c r="L2789" s="84">
        <f t="shared" si="174"/>
        <v>4.2566371681415927</v>
      </c>
      <c r="M2789" s="84">
        <f t="shared" si="175"/>
        <v>561.87610619469024</v>
      </c>
      <c r="N2789" s="85" t="s">
        <v>1047</v>
      </c>
    </row>
    <row r="2790" spans="1:14">
      <c r="A2790" s="82">
        <v>43955</v>
      </c>
      <c r="C2790" t="s">
        <v>13</v>
      </c>
      <c r="D2790" t="s">
        <v>14</v>
      </c>
      <c r="E2790" t="s">
        <v>15</v>
      </c>
      <c r="F2790" t="s">
        <v>1014</v>
      </c>
      <c r="G2790">
        <v>134</v>
      </c>
      <c r="H2790">
        <v>5.09</v>
      </c>
      <c r="I2790">
        <v>0.28000000000000003</v>
      </c>
      <c r="J2790">
        <f t="shared" si="172"/>
        <v>4.8099999999999996</v>
      </c>
      <c r="K2790" s="84">
        <f t="shared" si="173"/>
        <v>644.54</v>
      </c>
      <c r="L2790" s="84">
        <f t="shared" si="174"/>
        <v>4.2566371681415927</v>
      </c>
      <c r="M2790" s="84">
        <f t="shared" si="175"/>
        <v>570.38938053097343</v>
      </c>
      <c r="N2790" s="85" t="s">
        <v>1047</v>
      </c>
    </row>
    <row r="2791" spans="1:14">
      <c r="A2791" s="82">
        <v>43961</v>
      </c>
      <c r="C2791" t="s">
        <v>13</v>
      </c>
      <c r="D2791" t="s">
        <v>14</v>
      </c>
      <c r="E2791" t="s">
        <v>15</v>
      </c>
      <c r="F2791" t="s">
        <v>1014</v>
      </c>
      <c r="G2791">
        <v>174</v>
      </c>
      <c r="H2791">
        <v>5.09</v>
      </c>
      <c r="I2791">
        <v>0.28000000000000003</v>
      </c>
      <c r="J2791">
        <f t="shared" si="172"/>
        <v>4.8099999999999996</v>
      </c>
      <c r="K2791" s="84">
        <f t="shared" si="173"/>
        <v>836.93999999999994</v>
      </c>
      <c r="L2791" s="84">
        <f t="shared" si="174"/>
        <v>4.2566371681415927</v>
      </c>
      <c r="M2791" s="84">
        <f t="shared" si="175"/>
        <v>740.65486725663709</v>
      </c>
      <c r="N2791" s="85" t="s">
        <v>1047</v>
      </c>
    </row>
    <row r="2792" spans="1:14">
      <c r="A2792" s="82">
        <v>43964</v>
      </c>
      <c r="C2792" t="s">
        <v>13</v>
      </c>
      <c r="D2792" t="s">
        <v>14</v>
      </c>
      <c r="E2792" t="s">
        <v>15</v>
      </c>
      <c r="F2792" t="s">
        <v>1014</v>
      </c>
      <c r="G2792">
        <v>187</v>
      </c>
      <c r="H2792">
        <v>5.09</v>
      </c>
      <c r="I2792">
        <v>0.28000000000000003</v>
      </c>
      <c r="J2792">
        <f t="shared" si="172"/>
        <v>4.8099999999999996</v>
      </c>
      <c r="K2792" s="84">
        <f t="shared" si="173"/>
        <v>899.46999999999991</v>
      </c>
      <c r="L2792" s="84">
        <f t="shared" si="174"/>
        <v>4.2566371681415927</v>
      </c>
      <c r="M2792" s="84">
        <f t="shared" si="175"/>
        <v>795.99115044247787</v>
      </c>
      <c r="N2792" s="85" t="s">
        <v>1047</v>
      </c>
    </row>
    <row r="2793" spans="1:14">
      <c r="A2793" s="82">
        <v>43966</v>
      </c>
      <c r="C2793" t="s">
        <v>13</v>
      </c>
      <c r="D2793" t="s">
        <v>14</v>
      </c>
      <c r="E2793" t="s">
        <v>15</v>
      </c>
      <c r="F2793" t="s">
        <v>1014</v>
      </c>
      <c r="G2793">
        <v>175</v>
      </c>
      <c r="H2793">
        <v>5.09</v>
      </c>
      <c r="I2793">
        <v>0.28000000000000003</v>
      </c>
      <c r="J2793">
        <f t="shared" si="172"/>
        <v>4.8099999999999996</v>
      </c>
      <c r="K2793" s="84">
        <f t="shared" si="173"/>
        <v>841.74999999999989</v>
      </c>
      <c r="L2793" s="84">
        <f t="shared" si="174"/>
        <v>4.2566371681415927</v>
      </c>
      <c r="M2793" s="84">
        <f t="shared" si="175"/>
        <v>744.91150442477874</v>
      </c>
      <c r="N2793" s="85" t="s">
        <v>1047</v>
      </c>
    </row>
    <row r="2794" spans="1:14">
      <c r="A2794" s="82">
        <v>43966</v>
      </c>
      <c r="C2794" t="s">
        <v>13</v>
      </c>
      <c r="D2794" t="s">
        <v>14</v>
      </c>
      <c r="E2794" t="s">
        <v>15</v>
      </c>
      <c r="F2794" t="s">
        <v>1014</v>
      </c>
      <c r="G2794">
        <v>103</v>
      </c>
      <c r="H2794">
        <v>5.09</v>
      </c>
      <c r="I2794">
        <v>0.28000000000000003</v>
      </c>
      <c r="J2794">
        <f t="shared" si="172"/>
        <v>4.8099999999999996</v>
      </c>
      <c r="K2794" s="84">
        <f t="shared" si="173"/>
        <v>495.42999999999995</v>
      </c>
      <c r="L2794" s="84">
        <f t="shared" si="174"/>
        <v>4.2566371681415927</v>
      </c>
      <c r="M2794" s="84">
        <f t="shared" si="175"/>
        <v>438.43362831858406</v>
      </c>
      <c r="N2794" s="85" t="s">
        <v>1047</v>
      </c>
    </row>
    <row r="2795" spans="1:14">
      <c r="A2795" s="82">
        <v>43937</v>
      </c>
      <c r="C2795" t="s">
        <v>13</v>
      </c>
      <c r="D2795" t="s">
        <v>14</v>
      </c>
      <c r="E2795" t="s">
        <v>15</v>
      </c>
      <c r="F2795" t="s">
        <v>34</v>
      </c>
      <c r="G2795">
        <v>1354</v>
      </c>
      <c r="H2795">
        <v>5.09</v>
      </c>
      <c r="I2795">
        <v>0.28000000000000003</v>
      </c>
      <c r="J2795">
        <f t="shared" si="172"/>
        <v>4.8099999999999996</v>
      </c>
      <c r="K2795" s="84">
        <f t="shared" si="173"/>
        <v>6512.74</v>
      </c>
      <c r="L2795" s="84">
        <f t="shared" si="174"/>
        <v>4.2566371681415927</v>
      </c>
      <c r="M2795" s="84">
        <f t="shared" si="175"/>
        <v>5763.4867256637162</v>
      </c>
      <c r="N2795" s="85" t="s">
        <v>1047</v>
      </c>
    </row>
    <row r="2796" spans="1:14">
      <c r="A2796" s="82">
        <v>43937</v>
      </c>
      <c r="C2796" t="s">
        <v>13</v>
      </c>
      <c r="D2796" t="s">
        <v>14</v>
      </c>
      <c r="E2796" t="s">
        <v>15</v>
      </c>
      <c r="F2796" t="s">
        <v>34</v>
      </c>
      <c r="G2796">
        <v>151</v>
      </c>
      <c r="H2796">
        <v>5.09</v>
      </c>
      <c r="I2796">
        <v>0.28000000000000003</v>
      </c>
      <c r="J2796">
        <f t="shared" si="172"/>
        <v>4.8099999999999996</v>
      </c>
      <c r="K2796" s="84">
        <f t="shared" si="173"/>
        <v>726.31</v>
      </c>
      <c r="L2796" s="84">
        <f t="shared" si="174"/>
        <v>4.2566371681415927</v>
      </c>
      <c r="M2796" s="84">
        <f t="shared" si="175"/>
        <v>642.75221238938047</v>
      </c>
      <c r="N2796" s="85" t="s">
        <v>1047</v>
      </c>
    </row>
    <row r="2797" spans="1:14">
      <c r="A2797" s="82">
        <v>43938</v>
      </c>
      <c r="C2797" t="s">
        <v>13</v>
      </c>
      <c r="D2797" t="s">
        <v>14</v>
      </c>
      <c r="E2797" t="s">
        <v>15</v>
      </c>
      <c r="F2797" t="s">
        <v>34</v>
      </c>
      <c r="G2797">
        <v>1622</v>
      </c>
      <c r="H2797">
        <v>5.09</v>
      </c>
      <c r="I2797">
        <v>0.28000000000000003</v>
      </c>
      <c r="J2797">
        <f t="shared" si="172"/>
        <v>4.8099999999999996</v>
      </c>
      <c r="K2797" s="84">
        <f t="shared" si="173"/>
        <v>7801.82</v>
      </c>
      <c r="L2797" s="84">
        <f t="shared" si="174"/>
        <v>4.2566371681415927</v>
      </c>
      <c r="M2797" s="84">
        <f t="shared" si="175"/>
        <v>6904.2654867256633</v>
      </c>
      <c r="N2797" s="85" t="s">
        <v>1047</v>
      </c>
    </row>
    <row r="2798" spans="1:14">
      <c r="A2798" s="82">
        <v>43938</v>
      </c>
      <c r="C2798" t="s">
        <v>13</v>
      </c>
      <c r="D2798" t="s">
        <v>14</v>
      </c>
      <c r="E2798" t="s">
        <v>15</v>
      </c>
      <c r="F2798" t="s">
        <v>34</v>
      </c>
      <c r="G2798">
        <v>150</v>
      </c>
      <c r="H2798">
        <v>5.09</v>
      </c>
      <c r="I2798">
        <v>0.28000000000000003</v>
      </c>
      <c r="J2798">
        <f t="shared" si="172"/>
        <v>4.8099999999999996</v>
      </c>
      <c r="K2798" s="84">
        <f t="shared" si="173"/>
        <v>721.49999999999989</v>
      </c>
      <c r="L2798" s="84">
        <f t="shared" si="174"/>
        <v>4.2566371681415927</v>
      </c>
      <c r="M2798" s="84">
        <f t="shared" si="175"/>
        <v>638.49557522123894</v>
      </c>
      <c r="N2798" s="85" t="s">
        <v>1047</v>
      </c>
    </row>
    <row r="2799" spans="1:14">
      <c r="A2799" s="82">
        <v>43939</v>
      </c>
      <c r="C2799" t="s">
        <v>13</v>
      </c>
      <c r="D2799" t="s">
        <v>14</v>
      </c>
      <c r="E2799" t="s">
        <v>15</v>
      </c>
      <c r="F2799" t="s">
        <v>34</v>
      </c>
      <c r="G2799">
        <v>960</v>
      </c>
      <c r="H2799">
        <v>5.09</v>
      </c>
      <c r="I2799">
        <v>0.28000000000000003</v>
      </c>
      <c r="J2799">
        <f t="shared" si="172"/>
        <v>4.8099999999999996</v>
      </c>
      <c r="K2799" s="84">
        <f t="shared" si="173"/>
        <v>4617.5999999999995</v>
      </c>
      <c r="L2799" s="84">
        <f t="shared" si="174"/>
        <v>4.2566371681415927</v>
      </c>
      <c r="M2799" s="84">
        <f t="shared" si="175"/>
        <v>4086.3716814159288</v>
      </c>
      <c r="N2799" s="85" t="s">
        <v>1047</v>
      </c>
    </row>
    <row r="2800" spans="1:14">
      <c r="A2800" s="82">
        <v>43939</v>
      </c>
      <c r="C2800" t="s">
        <v>13</v>
      </c>
      <c r="D2800" t="s">
        <v>14</v>
      </c>
      <c r="E2800" t="s">
        <v>15</v>
      </c>
      <c r="F2800" t="s">
        <v>34</v>
      </c>
      <c r="G2800">
        <v>168</v>
      </c>
      <c r="H2800">
        <v>5.09</v>
      </c>
      <c r="I2800">
        <v>0.28000000000000003</v>
      </c>
      <c r="J2800">
        <f t="shared" si="172"/>
        <v>4.8099999999999996</v>
      </c>
      <c r="K2800" s="84">
        <f t="shared" si="173"/>
        <v>808.07999999999993</v>
      </c>
      <c r="L2800" s="84">
        <f t="shared" si="174"/>
        <v>4.2566371681415927</v>
      </c>
      <c r="M2800" s="84">
        <f t="shared" si="175"/>
        <v>715.11504424778752</v>
      </c>
      <c r="N2800" s="85" t="s">
        <v>1047</v>
      </c>
    </row>
    <row r="2801" spans="1:14">
      <c r="A2801" s="82">
        <v>43940</v>
      </c>
      <c r="C2801" t="s">
        <v>13</v>
      </c>
      <c r="D2801" t="s">
        <v>14</v>
      </c>
      <c r="E2801" t="s">
        <v>15</v>
      </c>
      <c r="F2801" t="s">
        <v>34</v>
      </c>
      <c r="G2801">
        <v>1387</v>
      </c>
      <c r="H2801">
        <v>5.09</v>
      </c>
      <c r="I2801">
        <v>0.28000000000000003</v>
      </c>
      <c r="J2801">
        <f t="shared" si="172"/>
        <v>4.8099999999999996</v>
      </c>
      <c r="K2801" s="84">
        <f t="shared" si="173"/>
        <v>6671.4699999999993</v>
      </c>
      <c r="L2801" s="84">
        <f t="shared" si="174"/>
        <v>4.2566371681415927</v>
      </c>
      <c r="M2801" s="84">
        <f t="shared" si="175"/>
        <v>5903.9557522123887</v>
      </c>
      <c r="N2801" s="85" t="s">
        <v>1047</v>
      </c>
    </row>
    <row r="2802" spans="1:14">
      <c r="A2802" s="82">
        <v>43940</v>
      </c>
      <c r="C2802" t="s">
        <v>13</v>
      </c>
      <c r="D2802" t="s">
        <v>14</v>
      </c>
      <c r="E2802" t="s">
        <v>15</v>
      </c>
      <c r="F2802" t="s">
        <v>34</v>
      </c>
      <c r="G2802">
        <v>1042</v>
      </c>
      <c r="H2802">
        <v>5.09</v>
      </c>
      <c r="I2802">
        <v>0.28000000000000003</v>
      </c>
      <c r="J2802">
        <f t="shared" si="172"/>
        <v>4.8099999999999996</v>
      </c>
      <c r="K2802" s="84">
        <f t="shared" si="173"/>
        <v>5012.0199999999995</v>
      </c>
      <c r="L2802" s="84">
        <f t="shared" si="174"/>
        <v>4.2566371681415927</v>
      </c>
      <c r="M2802" s="84">
        <f t="shared" si="175"/>
        <v>4435.4159292035392</v>
      </c>
      <c r="N2802" s="85" t="s">
        <v>1047</v>
      </c>
    </row>
    <row r="2803" spans="1:14">
      <c r="A2803" s="82">
        <v>43940</v>
      </c>
      <c r="C2803" t="s">
        <v>13</v>
      </c>
      <c r="D2803" t="s">
        <v>14</v>
      </c>
      <c r="E2803" t="s">
        <v>15</v>
      </c>
      <c r="F2803" t="s">
        <v>34</v>
      </c>
      <c r="G2803">
        <v>172</v>
      </c>
      <c r="H2803">
        <v>5.09</v>
      </c>
      <c r="I2803">
        <v>0.28000000000000003</v>
      </c>
      <c r="J2803">
        <f t="shared" si="172"/>
        <v>4.8099999999999996</v>
      </c>
      <c r="K2803" s="84">
        <f t="shared" si="173"/>
        <v>827.31999999999994</v>
      </c>
      <c r="L2803" s="84">
        <f t="shared" si="174"/>
        <v>4.2566371681415927</v>
      </c>
      <c r="M2803" s="84">
        <f t="shared" si="175"/>
        <v>732.1415929203539</v>
      </c>
      <c r="N2803" s="85" t="s">
        <v>1047</v>
      </c>
    </row>
    <row r="2804" spans="1:14">
      <c r="A2804" s="82">
        <v>43941</v>
      </c>
      <c r="C2804" t="s">
        <v>13</v>
      </c>
      <c r="D2804" t="s">
        <v>14</v>
      </c>
      <c r="E2804" t="s">
        <v>15</v>
      </c>
      <c r="F2804" t="s">
        <v>34</v>
      </c>
      <c r="G2804">
        <v>156</v>
      </c>
      <c r="H2804">
        <v>5.09</v>
      </c>
      <c r="I2804">
        <v>0.28000000000000003</v>
      </c>
      <c r="J2804">
        <f t="shared" si="172"/>
        <v>4.8099999999999996</v>
      </c>
      <c r="K2804" s="84">
        <f t="shared" si="173"/>
        <v>750.3599999999999</v>
      </c>
      <c r="L2804" s="84">
        <f t="shared" si="174"/>
        <v>4.2566371681415927</v>
      </c>
      <c r="M2804" s="84">
        <f t="shared" si="175"/>
        <v>664.0353982300885</v>
      </c>
      <c r="N2804" s="85" t="s">
        <v>1047</v>
      </c>
    </row>
    <row r="2805" spans="1:14">
      <c r="A2805" s="82">
        <v>43942</v>
      </c>
      <c r="C2805" t="s">
        <v>13</v>
      </c>
      <c r="D2805" t="s">
        <v>14</v>
      </c>
      <c r="E2805" t="s">
        <v>15</v>
      </c>
      <c r="F2805" t="s">
        <v>34</v>
      </c>
      <c r="G2805">
        <v>834</v>
      </c>
      <c r="H2805">
        <v>5.09</v>
      </c>
      <c r="I2805">
        <v>0.28000000000000003</v>
      </c>
      <c r="J2805">
        <f t="shared" si="172"/>
        <v>4.8099999999999996</v>
      </c>
      <c r="K2805" s="84">
        <f t="shared" si="173"/>
        <v>4011.5399999999995</v>
      </c>
      <c r="L2805" s="84">
        <f t="shared" si="174"/>
        <v>4.2566371681415927</v>
      </c>
      <c r="M2805" s="84">
        <f t="shared" si="175"/>
        <v>3550.035398230088</v>
      </c>
      <c r="N2805" s="85" t="s">
        <v>1047</v>
      </c>
    </row>
    <row r="2806" spans="1:14">
      <c r="A2806" s="82">
        <v>43942</v>
      </c>
      <c r="C2806" t="s">
        <v>13</v>
      </c>
      <c r="D2806" t="s">
        <v>14</v>
      </c>
      <c r="E2806" t="s">
        <v>15</v>
      </c>
      <c r="F2806" t="s">
        <v>34</v>
      </c>
      <c r="G2806">
        <v>116</v>
      </c>
      <c r="H2806">
        <v>5.09</v>
      </c>
      <c r="I2806">
        <v>0.28000000000000003</v>
      </c>
      <c r="J2806">
        <f t="shared" si="172"/>
        <v>4.8099999999999996</v>
      </c>
      <c r="K2806" s="84">
        <f t="shared" si="173"/>
        <v>557.95999999999992</v>
      </c>
      <c r="L2806" s="84">
        <f t="shared" si="174"/>
        <v>4.2566371681415927</v>
      </c>
      <c r="M2806" s="84">
        <f t="shared" si="175"/>
        <v>493.76991150442473</v>
      </c>
      <c r="N2806" s="85" t="s">
        <v>1047</v>
      </c>
    </row>
    <row r="2807" spans="1:14">
      <c r="A2807" s="82">
        <v>43943</v>
      </c>
      <c r="C2807" t="s">
        <v>13</v>
      </c>
      <c r="D2807" t="s">
        <v>14</v>
      </c>
      <c r="E2807" t="s">
        <v>15</v>
      </c>
      <c r="F2807" t="s">
        <v>34</v>
      </c>
      <c r="G2807">
        <v>279</v>
      </c>
      <c r="H2807">
        <v>5.09</v>
      </c>
      <c r="I2807">
        <v>0.28000000000000003</v>
      </c>
      <c r="J2807">
        <f t="shared" si="172"/>
        <v>4.8099999999999996</v>
      </c>
      <c r="K2807" s="84">
        <f t="shared" si="173"/>
        <v>1341.9899999999998</v>
      </c>
      <c r="L2807" s="84">
        <f t="shared" si="174"/>
        <v>4.2566371681415927</v>
      </c>
      <c r="M2807" s="84">
        <f t="shared" si="175"/>
        <v>1187.6017699115043</v>
      </c>
      <c r="N2807" s="85" t="s">
        <v>1047</v>
      </c>
    </row>
    <row r="2808" spans="1:14">
      <c r="A2808" s="82">
        <v>43943</v>
      </c>
      <c r="C2808" t="s">
        <v>13</v>
      </c>
      <c r="D2808" t="s">
        <v>14</v>
      </c>
      <c r="E2808" t="s">
        <v>15</v>
      </c>
      <c r="F2808" t="s">
        <v>34</v>
      </c>
      <c r="G2808">
        <v>1048</v>
      </c>
      <c r="H2808">
        <v>5.09</v>
      </c>
      <c r="I2808">
        <v>0.28000000000000003</v>
      </c>
      <c r="J2808">
        <f t="shared" si="172"/>
        <v>4.8099999999999996</v>
      </c>
      <c r="K2808" s="84">
        <f t="shared" si="173"/>
        <v>5040.8799999999992</v>
      </c>
      <c r="L2808" s="84">
        <f t="shared" si="174"/>
        <v>4.2566371681415927</v>
      </c>
      <c r="M2808" s="84">
        <f t="shared" si="175"/>
        <v>4460.9557522123887</v>
      </c>
      <c r="N2808" s="85" t="s">
        <v>1047</v>
      </c>
    </row>
    <row r="2809" spans="1:14">
      <c r="A2809" s="82">
        <v>43944</v>
      </c>
      <c r="C2809" t="s">
        <v>13</v>
      </c>
      <c r="D2809" t="s">
        <v>14</v>
      </c>
      <c r="E2809" t="s">
        <v>15</v>
      </c>
      <c r="F2809" t="s">
        <v>34</v>
      </c>
      <c r="G2809">
        <v>245</v>
      </c>
      <c r="H2809">
        <v>5.09</v>
      </c>
      <c r="I2809">
        <v>0.28000000000000003</v>
      </c>
      <c r="J2809">
        <f t="shared" si="172"/>
        <v>4.8099999999999996</v>
      </c>
      <c r="K2809" s="84">
        <f t="shared" si="173"/>
        <v>1178.4499999999998</v>
      </c>
      <c r="L2809" s="84">
        <f t="shared" si="174"/>
        <v>4.2566371681415927</v>
      </c>
      <c r="M2809" s="84">
        <f t="shared" si="175"/>
        <v>1042.8761061946902</v>
      </c>
      <c r="N2809" s="85" t="s">
        <v>1047</v>
      </c>
    </row>
    <row r="2810" spans="1:14">
      <c r="A2810" s="82">
        <v>43944</v>
      </c>
      <c r="C2810" t="s">
        <v>13</v>
      </c>
      <c r="D2810" t="s">
        <v>14</v>
      </c>
      <c r="E2810" t="s">
        <v>15</v>
      </c>
      <c r="F2810" t="s">
        <v>34</v>
      </c>
      <c r="G2810">
        <v>879</v>
      </c>
      <c r="H2810">
        <v>5.09</v>
      </c>
      <c r="I2810">
        <v>0.28000000000000003</v>
      </c>
      <c r="J2810">
        <f t="shared" si="172"/>
        <v>4.8099999999999996</v>
      </c>
      <c r="K2810" s="84">
        <f t="shared" si="173"/>
        <v>4227.99</v>
      </c>
      <c r="L2810" s="84">
        <f t="shared" si="174"/>
        <v>4.2566371681415927</v>
      </c>
      <c r="M2810" s="84">
        <f t="shared" si="175"/>
        <v>3741.5840707964599</v>
      </c>
      <c r="N2810" s="85" t="s">
        <v>1047</v>
      </c>
    </row>
    <row r="2811" spans="1:14">
      <c r="A2811" s="82">
        <v>43945</v>
      </c>
      <c r="C2811" t="s">
        <v>13</v>
      </c>
      <c r="D2811" t="s">
        <v>14</v>
      </c>
      <c r="E2811" t="s">
        <v>15</v>
      </c>
      <c r="F2811" t="s">
        <v>34</v>
      </c>
      <c r="G2811">
        <v>264</v>
      </c>
      <c r="H2811">
        <v>5.09</v>
      </c>
      <c r="I2811">
        <v>0.28000000000000003</v>
      </c>
      <c r="J2811">
        <f t="shared" si="172"/>
        <v>4.8099999999999996</v>
      </c>
      <c r="K2811" s="84">
        <f t="shared" si="173"/>
        <v>1269.8399999999999</v>
      </c>
      <c r="L2811" s="84">
        <f t="shared" si="174"/>
        <v>4.2566371681415927</v>
      </c>
      <c r="M2811" s="84">
        <f t="shared" si="175"/>
        <v>1123.7522123893805</v>
      </c>
      <c r="N2811" s="85" t="s">
        <v>1047</v>
      </c>
    </row>
    <row r="2812" spans="1:14">
      <c r="A2812" s="82">
        <v>43945</v>
      </c>
      <c r="C2812" t="s">
        <v>13</v>
      </c>
      <c r="D2812" t="s">
        <v>14</v>
      </c>
      <c r="E2812" t="s">
        <v>15</v>
      </c>
      <c r="F2812" t="s">
        <v>34</v>
      </c>
      <c r="G2812">
        <v>1046</v>
      </c>
      <c r="H2812">
        <v>5.09</v>
      </c>
      <c r="I2812">
        <v>0.28000000000000003</v>
      </c>
      <c r="J2812">
        <f t="shared" si="172"/>
        <v>4.8099999999999996</v>
      </c>
      <c r="K2812" s="84">
        <f t="shared" si="173"/>
        <v>5031.2599999999993</v>
      </c>
      <c r="L2812" s="84">
        <f t="shared" si="174"/>
        <v>4.2566371681415927</v>
      </c>
      <c r="M2812" s="84">
        <f t="shared" si="175"/>
        <v>4452.4424778761058</v>
      </c>
      <c r="N2812" s="85" t="s">
        <v>1047</v>
      </c>
    </row>
    <row r="2813" spans="1:14">
      <c r="A2813" s="82">
        <v>43946</v>
      </c>
      <c r="C2813" t="s">
        <v>13</v>
      </c>
      <c r="D2813" t="s">
        <v>14</v>
      </c>
      <c r="E2813" t="s">
        <v>15</v>
      </c>
      <c r="F2813" t="s">
        <v>34</v>
      </c>
      <c r="G2813">
        <v>799</v>
      </c>
      <c r="H2813">
        <v>5.09</v>
      </c>
      <c r="I2813">
        <v>0.28000000000000003</v>
      </c>
      <c r="J2813">
        <f t="shared" si="172"/>
        <v>4.8099999999999996</v>
      </c>
      <c r="K2813" s="84">
        <f t="shared" si="173"/>
        <v>3843.1899999999996</v>
      </c>
      <c r="L2813" s="84">
        <f t="shared" si="174"/>
        <v>4.2566371681415927</v>
      </c>
      <c r="M2813" s="84">
        <f t="shared" si="175"/>
        <v>3401.0530973451328</v>
      </c>
      <c r="N2813" s="85" t="s">
        <v>1047</v>
      </c>
    </row>
    <row r="2814" spans="1:14">
      <c r="A2814" s="82">
        <v>43946</v>
      </c>
      <c r="C2814" t="s">
        <v>13</v>
      </c>
      <c r="D2814" t="s">
        <v>14</v>
      </c>
      <c r="E2814" t="s">
        <v>15</v>
      </c>
      <c r="F2814" t="s">
        <v>34</v>
      </c>
      <c r="G2814">
        <v>390</v>
      </c>
      <c r="H2814">
        <v>5.09</v>
      </c>
      <c r="I2814">
        <v>0.28000000000000003</v>
      </c>
      <c r="J2814">
        <f t="shared" si="172"/>
        <v>4.8099999999999996</v>
      </c>
      <c r="K2814" s="84">
        <f t="shared" si="173"/>
        <v>1875.8999999999999</v>
      </c>
      <c r="L2814" s="84">
        <f t="shared" si="174"/>
        <v>4.2566371681415927</v>
      </c>
      <c r="M2814" s="84">
        <f t="shared" si="175"/>
        <v>1660.088495575221</v>
      </c>
      <c r="N2814" s="85" t="s">
        <v>1047</v>
      </c>
    </row>
    <row r="2815" spans="1:14">
      <c r="A2815" s="82">
        <v>43947</v>
      </c>
      <c r="C2815" t="s">
        <v>13</v>
      </c>
      <c r="D2815" t="s">
        <v>14</v>
      </c>
      <c r="E2815" t="s">
        <v>15</v>
      </c>
      <c r="F2815" t="s">
        <v>34</v>
      </c>
      <c r="G2815">
        <v>168</v>
      </c>
      <c r="H2815">
        <v>5.09</v>
      </c>
      <c r="I2815">
        <v>0.28000000000000003</v>
      </c>
      <c r="J2815">
        <f t="shared" si="172"/>
        <v>4.8099999999999996</v>
      </c>
      <c r="K2815" s="84">
        <f t="shared" si="173"/>
        <v>808.07999999999993</v>
      </c>
      <c r="L2815" s="84">
        <f t="shared" si="174"/>
        <v>4.2566371681415927</v>
      </c>
      <c r="M2815" s="84">
        <f t="shared" si="175"/>
        <v>715.11504424778752</v>
      </c>
      <c r="N2815" s="85" t="s">
        <v>1047</v>
      </c>
    </row>
    <row r="2816" spans="1:14">
      <c r="A2816" s="82">
        <v>43947</v>
      </c>
      <c r="C2816" t="s">
        <v>13</v>
      </c>
      <c r="D2816" t="s">
        <v>14</v>
      </c>
      <c r="E2816" t="s">
        <v>15</v>
      </c>
      <c r="F2816" t="s">
        <v>34</v>
      </c>
      <c r="G2816">
        <v>1078</v>
      </c>
      <c r="H2816">
        <v>5.09</v>
      </c>
      <c r="I2816">
        <v>0.28000000000000003</v>
      </c>
      <c r="J2816">
        <f t="shared" si="172"/>
        <v>4.8099999999999996</v>
      </c>
      <c r="K2816" s="84">
        <f t="shared" si="173"/>
        <v>5185.1799999999994</v>
      </c>
      <c r="L2816" s="84">
        <f t="shared" si="174"/>
        <v>4.2566371681415927</v>
      </c>
      <c r="M2816" s="84">
        <f t="shared" si="175"/>
        <v>4588.6548672566369</v>
      </c>
      <c r="N2816" s="85" t="s">
        <v>1047</v>
      </c>
    </row>
    <row r="2817" spans="1:14">
      <c r="A2817" s="82">
        <v>43948</v>
      </c>
      <c r="C2817" t="s">
        <v>13</v>
      </c>
      <c r="D2817" t="s">
        <v>14</v>
      </c>
      <c r="E2817" t="s">
        <v>15</v>
      </c>
      <c r="F2817" t="s">
        <v>34</v>
      </c>
      <c r="G2817">
        <v>1373</v>
      </c>
      <c r="H2817">
        <v>5.09</v>
      </c>
      <c r="I2817">
        <v>0.28000000000000003</v>
      </c>
      <c r="J2817">
        <f t="shared" si="172"/>
        <v>4.8099999999999996</v>
      </c>
      <c r="K2817" s="84">
        <f t="shared" si="173"/>
        <v>6604.1299999999992</v>
      </c>
      <c r="L2817" s="84">
        <f t="shared" si="174"/>
        <v>4.2566371681415927</v>
      </c>
      <c r="M2817" s="84">
        <f t="shared" si="175"/>
        <v>5844.3628318584069</v>
      </c>
      <c r="N2817" s="85" t="s">
        <v>1047</v>
      </c>
    </row>
    <row r="2818" spans="1:14">
      <c r="A2818" s="82">
        <v>43948</v>
      </c>
      <c r="C2818" t="s">
        <v>13</v>
      </c>
      <c r="D2818" t="s">
        <v>14</v>
      </c>
      <c r="E2818" t="s">
        <v>15</v>
      </c>
      <c r="F2818" t="s">
        <v>34</v>
      </c>
      <c r="G2818">
        <v>287</v>
      </c>
      <c r="H2818">
        <v>5.09</v>
      </c>
      <c r="I2818">
        <v>0.28000000000000003</v>
      </c>
      <c r="J2818">
        <f t="shared" si="172"/>
        <v>4.8099999999999996</v>
      </c>
      <c r="K2818" s="84">
        <f t="shared" si="173"/>
        <v>1380.4699999999998</v>
      </c>
      <c r="L2818" s="84">
        <f t="shared" si="174"/>
        <v>4.2566371681415927</v>
      </c>
      <c r="M2818" s="84">
        <f t="shared" si="175"/>
        <v>1221.6548672566371</v>
      </c>
      <c r="N2818" s="85" t="s">
        <v>1047</v>
      </c>
    </row>
    <row r="2819" spans="1:14">
      <c r="A2819" s="82">
        <v>43949</v>
      </c>
      <c r="C2819" t="s">
        <v>13</v>
      </c>
      <c r="D2819" t="s">
        <v>14</v>
      </c>
      <c r="E2819" t="s">
        <v>15</v>
      </c>
      <c r="F2819" t="s">
        <v>34</v>
      </c>
      <c r="G2819">
        <v>263</v>
      </c>
      <c r="H2819">
        <v>5.09</v>
      </c>
      <c r="I2819">
        <v>0.28000000000000003</v>
      </c>
      <c r="J2819">
        <f t="shared" ref="J2819:J2882" si="176">H2819-I2819</f>
        <v>4.8099999999999996</v>
      </c>
      <c r="K2819" s="84">
        <f t="shared" ref="K2819:K2882" si="177">J2819*G2819</f>
        <v>1265.03</v>
      </c>
      <c r="L2819" s="84">
        <f t="shared" ref="L2819:L2882" si="178">J2819/1.13</f>
        <v>4.2566371681415927</v>
      </c>
      <c r="M2819" s="84">
        <f t="shared" ref="M2819:M2882" si="179">L2819*G2819</f>
        <v>1119.4955752212388</v>
      </c>
      <c r="N2819" s="85" t="s">
        <v>1047</v>
      </c>
    </row>
    <row r="2820" spans="1:14">
      <c r="A2820" s="82">
        <v>43949</v>
      </c>
      <c r="C2820" t="s">
        <v>13</v>
      </c>
      <c r="D2820" t="s">
        <v>14</v>
      </c>
      <c r="E2820" t="s">
        <v>15</v>
      </c>
      <c r="F2820" t="s">
        <v>34</v>
      </c>
      <c r="G2820">
        <v>1324</v>
      </c>
      <c r="H2820">
        <v>5.09</v>
      </c>
      <c r="I2820">
        <v>0.28000000000000003</v>
      </c>
      <c r="J2820">
        <f t="shared" si="176"/>
        <v>4.8099999999999996</v>
      </c>
      <c r="K2820" s="84">
        <f t="shared" si="177"/>
        <v>6368.44</v>
      </c>
      <c r="L2820" s="84">
        <f t="shared" si="178"/>
        <v>4.2566371681415927</v>
      </c>
      <c r="M2820" s="84">
        <f t="shared" si="179"/>
        <v>5635.787610619469</v>
      </c>
      <c r="N2820" s="85" t="s">
        <v>1047</v>
      </c>
    </row>
    <row r="2821" spans="1:14">
      <c r="A2821" s="82">
        <v>43950</v>
      </c>
      <c r="C2821" t="s">
        <v>13</v>
      </c>
      <c r="D2821" t="s">
        <v>14</v>
      </c>
      <c r="E2821" t="s">
        <v>15</v>
      </c>
      <c r="F2821" t="s">
        <v>34</v>
      </c>
      <c r="G2821">
        <v>1404</v>
      </c>
      <c r="H2821">
        <v>5.09</v>
      </c>
      <c r="I2821">
        <v>0.28000000000000003</v>
      </c>
      <c r="J2821">
        <f t="shared" si="176"/>
        <v>4.8099999999999996</v>
      </c>
      <c r="K2821" s="84">
        <f t="shared" si="177"/>
        <v>6753.24</v>
      </c>
      <c r="L2821" s="84">
        <f t="shared" si="178"/>
        <v>4.2566371681415927</v>
      </c>
      <c r="M2821" s="84">
        <f t="shared" si="179"/>
        <v>5976.3185840707965</v>
      </c>
      <c r="N2821" s="85" t="s">
        <v>1047</v>
      </c>
    </row>
    <row r="2822" spans="1:14">
      <c r="A2822" s="82">
        <v>43950</v>
      </c>
      <c r="C2822" t="s">
        <v>13</v>
      </c>
      <c r="D2822" t="s">
        <v>14</v>
      </c>
      <c r="E2822" t="s">
        <v>15</v>
      </c>
      <c r="F2822" t="s">
        <v>34</v>
      </c>
      <c r="G2822">
        <v>140</v>
      </c>
      <c r="H2822">
        <v>5.09</v>
      </c>
      <c r="I2822">
        <v>0.28000000000000003</v>
      </c>
      <c r="J2822">
        <f t="shared" si="176"/>
        <v>4.8099999999999996</v>
      </c>
      <c r="K2822" s="84">
        <f t="shared" si="177"/>
        <v>673.4</v>
      </c>
      <c r="L2822" s="84">
        <f t="shared" si="178"/>
        <v>4.2566371681415927</v>
      </c>
      <c r="M2822" s="84">
        <f t="shared" si="179"/>
        <v>595.92920353982299</v>
      </c>
      <c r="N2822" s="85" t="s">
        <v>1047</v>
      </c>
    </row>
    <row r="2823" spans="1:14">
      <c r="A2823" s="82">
        <v>43951</v>
      </c>
      <c r="C2823" t="s">
        <v>13</v>
      </c>
      <c r="D2823" t="s">
        <v>14</v>
      </c>
      <c r="E2823" t="s">
        <v>15</v>
      </c>
      <c r="F2823" t="s">
        <v>34</v>
      </c>
      <c r="G2823">
        <v>2187</v>
      </c>
      <c r="H2823">
        <v>5.09</v>
      </c>
      <c r="I2823">
        <v>0.28000000000000003</v>
      </c>
      <c r="J2823">
        <f t="shared" si="176"/>
        <v>4.8099999999999996</v>
      </c>
      <c r="K2823" s="84">
        <f t="shared" si="177"/>
        <v>10519.47</v>
      </c>
      <c r="L2823" s="84">
        <f t="shared" si="178"/>
        <v>4.2566371681415927</v>
      </c>
      <c r="M2823" s="84">
        <f t="shared" si="179"/>
        <v>9309.2654867256624</v>
      </c>
      <c r="N2823" s="85" t="s">
        <v>1047</v>
      </c>
    </row>
    <row r="2824" spans="1:14">
      <c r="A2824" s="82">
        <v>43951</v>
      </c>
      <c r="C2824" t="s">
        <v>13</v>
      </c>
      <c r="D2824" t="s">
        <v>14</v>
      </c>
      <c r="E2824" t="s">
        <v>15</v>
      </c>
      <c r="F2824" t="s">
        <v>34</v>
      </c>
      <c r="G2824">
        <v>155</v>
      </c>
      <c r="H2824">
        <v>5.09</v>
      </c>
      <c r="I2824">
        <v>0.28000000000000003</v>
      </c>
      <c r="J2824">
        <f t="shared" si="176"/>
        <v>4.8099999999999996</v>
      </c>
      <c r="K2824" s="84">
        <f t="shared" si="177"/>
        <v>745.55</v>
      </c>
      <c r="L2824" s="84">
        <f t="shared" si="178"/>
        <v>4.2566371681415927</v>
      </c>
      <c r="M2824" s="84">
        <f t="shared" si="179"/>
        <v>659.77876106194685</v>
      </c>
      <c r="N2824" s="85" t="s">
        <v>1047</v>
      </c>
    </row>
    <row r="2825" spans="1:14">
      <c r="A2825" s="82">
        <v>43952</v>
      </c>
      <c r="C2825" t="s">
        <v>13</v>
      </c>
      <c r="D2825" t="s">
        <v>14</v>
      </c>
      <c r="E2825" t="s">
        <v>15</v>
      </c>
      <c r="F2825" t="s">
        <v>34</v>
      </c>
      <c r="G2825">
        <v>1760</v>
      </c>
      <c r="H2825">
        <v>5.09</v>
      </c>
      <c r="I2825">
        <v>0.28000000000000003</v>
      </c>
      <c r="J2825">
        <f t="shared" si="176"/>
        <v>4.8099999999999996</v>
      </c>
      <c r="K2825" s="84">
        <f t="shared" si="177"/>
        <v>8465.5999999999985</v>
      </c>
      <c r="L2825" s="84">
        <f t="shared" si="178"/>
        <v>4.2566371681415927</v>
      </c>
      <c r="M2825" s="84">
        <f t="shared" si="179"/>
        <v>7491.6814159292035</v>
      </c>
      <c r="N2825" s="85" t="s">
        <v>1047</v>
      </c>
    </row>
    <row r="2826" spans="1:14">
      <c r="A2826" s="82">
        <v>43952</v>
      </c>
      <c r="C2826" t="s">
        <v>13</v>
      </c>
      <c r="D2826" t="s">
        <v>14</v>
      </c>
      <c r="E2826" t="s">
        <v>15</v>
      </c>
      <c r="F2826" t="s">
        <v>34</v>
      </c>
      <c r="G2826">
        <v>125</v>
      </c>
      <c r="H2826">
        <v>5.09</v>
      </c>
      <c r="I2826">
        <v>0.28000000000000003</v>
      </c>
      <c r="J2826">
        <f t="shared" si="176"/>
        <v>4.8099999999999996</v>
      </c>
      <c r="K2826" s="84">
        <f t="shared" si="177"/>
        <v>601.25</v>
      </c>
      <c r="L2826" s="84">
        <f t="shared" si="178"/>
        <v>4.2566371681415927</v>
      </c>
      <c r="M2826" s="84">
        <f t="shared" si="179"/>
        <v>532.07964601769913</v>
      </c>
      <c r="N2826" s="85" t="s">
        <v>1047</v>
      </c>
    </row>
    <row r="2827" spans="1:14">
      <c r="A2827" s="82">
        <v>43953</v>
      </c>
      <c r="C2827" t="s">
        <v>13</v>
      </c>
      <c r="D2827" t="s">
        <v>14</v>
      </c>
      <c r="E2827" t="s">
        <v>15</v>
      </c>
      <c r="F2827" t="s">
        <v>34</v>
      </c>
      <c r="G2827">
        <v>141</v>
      </c>
      <c r="H2827">
        <v>5.09</v>
      </c>
      <c r="I2827">
        <v>0.28000000000000003</v>
      </c>
      <c r="J2827">
        <f t="shared" si="176"/>
        <v>4.8099999999999996</v>
      </c>
      <c r="K2827" s="84">
        <f t="shared" si="177"/>
        <v>678.20999999999992</v>
      </c>
      <c r="L2827" s="84">
        <f t="shared" si="178"/>
        <v>4.2566371681415927</v>
      </c>
      <c r="M2827" s="84">
        <f t="shared" si="179"/>
        <v>600.18584070796453</v>
      </c>
      <c r="N2827" s="85" t="s">
        <v>1047</v>
      </c>
    </row>
    <row r="2828" spans="1:14">
      <c r="A2828" s="82">
        <v>43953</v>
      </c>
      <c r="C2828" t="s">
        <v>13</v>
      </c>
      <c r="D2828" t="s">
        <v>14</v>
      </c>
      <c r="E2828" t="s">
        <v>15</v>
      </c>
      <c r="F2828" t="s">
        <v>34</v>
      </c>
      <c r="G2828">
        <v>1681</v>
      </c>
      <c r="H2828">
        <v>5.09</v>
      </c>
      <c r="I2828">
        <v>0.28000000000000003</v>
      </c>
      <c r="J2828">
        <f t="shared" si="176"/>
        <v>4.8099999999999996</v>
      </c>
      <c r="K2828" s="84">
        <f t="shared" si="177"/>
        <v>8085.61</v>
      </c>
      <c r="L2828" s="84">
        <f t="shared" si="178"/>
        <v>4.2566371681415927</v>
      </c>
      <c r="M2828" s="84">
        <f t="shared" si="179"/>
        <v>7155.4070796460173</v>
      </c>
      <c r="N2828" s="85" t="s">
        <v>1047</v>
      </c>
    </row>
    <row r="2829" spans="1:14">
      <c r="A2829" s="82">
        <v>43954</v>
      </c>
      <c r="C2829" t="s">
        <v>13</v>
      </c>
      <c r="D2829" t="s">
        <v>14</v>
      </c>
      <c r="E2829" t="s">
        <v>15</v>
      </c>
      <c r="F2829" t="s">
        <v>34</v>
      </c>
      <c r="G2829">
        <v>2278</v>
      </c>
      <c r="H2829">
        <v>5.09</v>
      </c>
      <c r="I2829">
        <v>0.28000000000000003</v>
      </c>
      <c r="J2829">
        <f t="shared" si="176"/>
        <v>4.8099999999999996</v>
      </c>
      <c r="K2829" s="84">
        <f t="shared" si="177"/>
        <v>10957.179999999998</v>
      </c>
      <c r="L2829" s="84">
        <f t="shared" si="178"/>
        <v>4.2566371681415927</v>
      </c>
      <c r="M2829" s="84">
        <f t="shared" si="179"/>
        <v>9696.6194690265474</v>
      </c>
      <c r="N2829" s="85" t="s">
        <v>1047</v>
      </c>
    </row>
    <row r="2830" spans="1:14">
      <c r="A2830" s="82">
        <v>43954</v>
      </c>
      <c r="C2830" t="s">
        <v>13</v>
      </c>
      <c r="D2830" t="s">
        <v>14</v>
      </c>
      <c r="E2830" t="s">
        <v>15</v>
      </c>
      <c r="F2830" t="s">
        <v>34</v>
      </c>
      <c r="G2830">
        <v>247</v>
      </c>
      <c r="H2830">
        <v>5.09</v>
      </c>
      <c r="I2830">
        <v>0.28000000000000003</v>
      </c>
      <c r="J2830">
        <f t="shared" si="176"/>
        <v>4.8099999999999996</v>
      </c>
      <c r="K2830" s="84">
        <f t="shared" si="177"/>
        <v>1188.07</v>
      </c>
      <c r="L2830" s="84">
        <f t="shared" si="178"/>
        <v>4.2566371681415927</v>
      </c>
      <c r="M2830" s="84">
        <f t="shared" si="179"/>
        <v>1051.3893805309733</v>
      </c>
      <c r="N2830" s="85" t="s">
        <v>1047</v>
      </c>
    </row>
    <row r="2831" spans="1:14">
      <c r="A2831" s="82">
        <v>43954</v>
      </c>
      <c r="C2831" t="s">
        <v>13</v>
      </c>
      <c r="D2831" t="s">
        <v>14</v>
      </c>
      <c r="E2831" t="s">
        <v>15</v>
      </c>
      <c r="F2831" t="s">
        <v>34</v>
      </c>
      <c r="G2831">
        <v>161</v>
      </c>
      <c r="H2831">
        <v>5.09</v>
      </c>
      <c r="I2831">
        <v>0.28000000000000003</v>
      </c>
      <c r="J2831">
        <f t="shared" si="176"/>
        <v>4.8099999999999996</v>
      </c>
      <c r="K2831" s="84">
        <f t="shared" si="177"/>
        <v>774.41</v>
      </c>
      <c r="L2831" s="84">
        <f t="shared" si="178"/>
        <v>4.2566371681415927</v>
      </c>
      <c r="M2831" s="84">
        <f t="shared" si="179"/>
        <v>685.31858407079642</v>
      </c>
      <c r="N2831" s="85" t="s">
        <v>1047</v>
      </c>
    </row>
    <row r="2832" spans="1:14">
      <c r="A2832" s="82">
        <v>43955</v>
      </c>
      <c r="C2832" t="s">
        <v>13</v>
      </c>
      <c r="D2832" t="s">
        <v>14</v>
      </c>
      <c r="E2832" t="s">
        <v>15</v>
      </c>
      <c r="F2832" t="s">
        <v>34</v>
      </c>
      <c r="G2832">
        <v>2487</v>
      </c>
      <c r="H2832">
        <v>5.09</v>
      </c>
      <c r="I2832">
        <v>0.28000000000000003</v>
      </c>
      <c r="J2832">
        <f t="shared" si="176"/>
        <v>4.8099999999999996</v>
      </c>
      <c r="K2832" s="84">
        <f t="shared" si="177"/>
        <v>11962.47</v>
      </c>
      <c r="L2832" s="84">
        <f t="shared" si="178"/>
        <v>4.2566371681415927</v>
      </c>
      <c r="M2832" s="84">
        <f t="shared" si="179"/>
        <v>10586.256637168141</v>
      </c>
      <c r="N2832" s="85" t="s">
        <v>1047</v>
      </c>
    </row>
    <row r="2833" spans="1:14">
      <c r="A2833" s="82">
        <v>43955</v>
      </c>
      <c r="C2833" t="s">
        <v>13</v>
      </c>
      <c r="D2833" t="s">
        <v>14</v>
      </c>
      <c r="E2833" t="s">
        <v>15</v>
      </c>
      <c r="F2833" t="s">
        <v>34</v>
      </c>
      <c r="G2833">
        <v>650</v>
      </c>
      <c r="H2833">
        <v>5.09</v>
      </c>
      <c r="I2833">
        <v>0.28000000000000003</v>
      </c>
      <c r="J2833">
        <f t="shared" si="176"/>
        <v>4.8099999999999996</v>
      </c>
      <c r="K2833" s="84">
        <f t="shared" si="177"/>
        <v>3126.4999999999995</v>
      </c>
      <c r="L2833" s="84">
        <f t="shared" si="178"/>
        <v>4.2566371681415927</v>
      </c>
      <c r="M2833" s="84">
        <f t="shared" si="179"/>
        <v>2766.8141592920351</v>
      </c>
      <c r="N2833" s="85" t="s">
        <v>1047</v>
      </c>
    </row>
    <row r="2834" spans="1:14">
      <c r="A2834" s="82">
        <v>43955</v>
      </c>
      <c r="C2834" t="s">
        <v>13</v>
      </c>
      <c r="D2834" t="s">
        <v>14</v>
      </c>
      <c r="E2834" t="s">
        <v>15</v>
      </c>
      <c r="F2834" t="s">
        <v>34</v>
      </c>
      <c r="G2834">
        <v>201</v>
      </c>
      <c r="H2834">
        <v>5.09</v>
      </c>
      <c r="I2834">
        <v>0.28000000000000003</v>
      </c>
      <c r="J2834">
        <f t="shared" si="176"/>
        <v>4.8099999999999996</v>
      </c>
      <c r="K2834" s="84">
        <f t="shared" si="177"/>
        <v>966.81</v>
      </c>
      <c r="L2834" s="84">
        <f t="shared" si="178"/>
        <v>4.2566371681415927</v>
      </c>
      <c r="M2834" s="84">
        <f t="shared" si="179"/>
        <v>855.58407079646008</v>
      </c>
      <c r="N2834" s="85" t="s">
        <v>1047</v>
      </c>
    </row>
    <row r="2835" spans="1:14">
      <c r="A2835" s="82">
        <v>43956</v>
      </c>
      <c r="C2835" t="s">
        <v>13</v>
      </c>
      <c r="D2835" t="s">
        <v>14</v>
      </c>
      <c r="E2835" t="s">
        <v>15</v>
      </c>
      <c r="F2835" t="s">
        <v>34</v>
      </c>
      <c r="G2835">
        <v>1699</v>
      </c>
      <c r="H2835">
        <v>5.09</v>
      </c>
      <c r="I2835">
        <v>0.28000000000000003</v>
      </c>
      <c r="J2835">
        <f t="shared" si="176"/>
        <v>4.8099999999999996</v>
      </c>
      <c r="K2835" s="84">
        <f t="shared" si="177"/>
        <v>8172.19</v>
      </c>
      <c r="L2835" s="84">
        <f t="shared" si="178"/>
        <v>4.2566371681415927</v>
      </c>
      <c r="M2835" s="84">
        <f t="shared" si="179"/>
        <v>7232.0265486725657</v>
      </c>
      <c r="N2835" s="85" t="s">
        <v>1047</v>
      </c>
    </row>
    <row r="2836" spans="1:14">
      <c r="A2836" s="82">
        <v>43957</v>
      </c>
      <c r="C2836" t="s">
        <v>13</v>
      </c>
      <c r="D2836" t="s">
        <v>14</v>
      </c>
      <c r="E2836" t="s">
        <v>15</v>
      </c>
      <c r="F2836" t="s">
        <v>34</v>
      </c>
      <c r="G2836">
        <v>526</v>
      </c>
      <c r="H2836">
        <v>5.09</v>
      </c>
      <c r="I2836">
        <v>0.28000000000000003</v>
      </c>
      <c r="J2836">
        <f t="shared" si="176"/>
        <v>4.8099999999999996</v>
      </c>
      <c r="K2836" s="84">
        <f t="shared" si="177"/>
        <v>2530.06</v>
      </c>
      <c r="L2836" s="84">
        <f t="shared" si="178"/>
        <v>4.2566371681415927</v>
      </c>
      <c r="M2836" s="84">
        <f t="shared" si="179"/>
        <v>2238.9911504424776</v>
      </c>
      <c r="N2836" s="85" t="s">
        <v>1047</v>
      </c>
    </row>
    <row r="2837" spans="1:14">
      <c r="A2837" s="82">
        <v>43957</v>
      </c>
      <c r="C2837" t="s">
        <v>13</v>
      </c>
      <c r="D2837" t="s">
        <v>14</v>
      </c>
      <c r="E2837" t="s">
        <v>15</v>
      </c>
      <c r="F2837" t="s">
        <v>34</v>
      </c>
      <c r="G2837">
        <v>4963</v>
      </c>
      <c r="H2837">
        <v>5.09</v>
      </c>
      <c r="I2837">
        <v>0.28000000000000003</v>
      </c>
      <c r="J2837">
        <f t="shared" si="176"/>
        <v>4.8099999999999996</v>
      </c>
      <c r="K2837" s="84">
        <f t="shared" si="177"/>
        <v>23872.03</v>
      </c>
      <c r="L2837" s="84">
        <f t="shared" si="178"/>
        <v>4.2566371681415927</v>
      </c>
      <c r="M2837" s="84">
        <f t="shared" si="179"/>
        <v>21125.690265486723</v>
      </c>
      <c r="N2837" s="85" t="s">
        <v>1047</v>
      </c>
    </row>
    <row r="2838" spans="1:14">
      <c r="A2838" s="82">
        <v>43958</v>
      </c>
      <c r="C2838" t="s">
        <v>13</v>
      </c>
      <c r="D2838" t="s">
        <v>14</v>
      </c>
      <c r="E2838" t="s">
        <v>15</v>
      </c>
      <c r="F2838" t="s">
        <v>34</v>
      </c>
      <c r="G2838">
        <v>2075</v>
      </c>
      <c r="H2838">
        <v>5.09</v>
      </c>
      <c r="I2838">
        <v>0.28000000000000003</v>
      </c>
      <c r="J2838">
        <f t="shared" si="176"/>
        <v>4.8099999999999996</v>
      </c>
      <c r="K2838" s="84">
        <f t="shared" si="177"/>
        <v>9980.75</v>
      </c>
      <c r="L2838" s="84">
        <f t="shared" si="178"/>
        <v>4.2566371681415927</v>
      </c>
      <c r="M2838" s="84">
        <f t="shared" si="179"/>
        <v>8832.5221238938047</v>
      </c>
      <c r="N2838" s="85" t="s">
        <v>1047</v>
      </c>
    </row>
    <row r="2839" spans="1:14">
      <c r="A2839" s="82">
        <v>43958</v>
      </c>
      <c r="C2839" t="s">
        <v>13</v>
      </c>
      <c r="D2839" t="s">
        <v>14</v>
      </c>
      <c r="E2839" t="s">
        <v>15</v>
      </c>
      <c r="F2839" t="s">
        <v>34</v>
      </c>
      <c r="G2839">
        <v>139</v>
      </c>
      <c r="H2839">
        <v>5.09</v>
      </c>
      <c r="I2839">
        <v>0.28000000000000003</v>
      </c>
      <c r="J2839">
        <f t="shared" si="176"/>
        <v>4.8099999999999996</v>
      </c>
      <c r="K2839" s="84">
        <f t="shared" si="177"/>
        <v>668.58999999999992</v>
      </c>
      <c r="L2839" s="84">
        <f t="shared" si="178"/>
        <v>4.2566371681415927</v>
      </c>
      <c r="M2839" s="84">
        <f t="shared" si="179"/>
        <v>591.67256637168134</v>
      </c>
      <c r="N2839" s="85" t="s">
        <v>1047</v>
      </c>
    </row>
    <row r="2840" spans="1:14">
      <c r="A2840" s="82">
        <v>43959</v>
      </c>
      <c r="C2840" t="s">
        <v>13</v>
      </c>
      <c r="D2840" t="s">
        <v>14</v>
      </c>
      <c r="E2840" t="s">
        <v>15</v>
      </c>
      <c r="F2840" t="s">
        <v>34</v>
      </c>
      <c r="G2840">
        <v>1401</v>
      </c>
      <c r="H2840">
        <v>5.09</v>
      </c>
      <c r="I2840">
        <v>0.28000000000000003</v>
      </c>
      <c r="J2840">
        <f t="shared" si="176"/>
        <v>4.8099999999999996</v>
      </c>
      <c r="K2840" s="84">
        <f t="shared" si="177"/>
        <v>6738.8099999999995</v>
      </c>
      <c r="L2840" s="84">
        <f t="shared" si="178"/>
        <v>4.2566371681415927</v>
      </c>
      <c r="M2840" s="84">
        <f t="shared" si="179"/>
        <v>5963.5486725663714</v>
      </c>
      <c r="N2840" s="85" t="s">
        <v>1047</v>
      </c>
    </row>
    <row r="2841" spans="1:14">
      <c r="A2841" s="82">
        <v>43959</v>
      </c>
      <c r="C2841" t="s">
        <v>13</v>
      </c>
      <c r="D2841" t="s">
        <v>14</v>
      </c>
      <c r="E2841" t="s">
        <v>15</v>
      </c>
      <c r="F2841" t="s">
        <v>34</v>
      </c>
      <c r="G2841">
        <v>1357</v>
      </c>
      <c r="H2841">
        <v>5.09</v>
      </c>
      <c r="I2841">
        <v>0.28000000000000003</v>
      </c>
      <c r="J2841">
        <f t="shared" si="176"/>
        <v>4.8099999999999996</v>
      </c>
      <c r="K2841" s="84">
        <f t="shared" si="177"/>
        <v>6527.1699999999992</v>
      </c>
      <c r="L2841" s="84">
        <f t="shared" si="178"/>
        <v>4.2566371681415927</v>
      </c>
      <c r="M2841" s="84">
        <f t="shared" si="179"/>
        <v>5776.2566371681414</v>
      </c>
      <c r="N2841" s="85" t="s">
        <v>1047</v>
      </c>
    </row>
    <row r="2842" spans="1:14">
      <c r="A2842" s="82">
        <v>43960</v>
      </c>
      <c r="C2842" t="s">
        <v>13</v>
      </c>
      <c r="D2842" t="s">
        <v>14</v>
      </c>
      <c r="E2842" t="s">
        <v>15</v>
      </c>
      <c r="F2842" t="s">
        <v>34</v>
      </c>
      <c r="G2842">
        <v>2865</v>
      </c>
      <c r="H2842">
        <v>5.09</v>
      </c>
      <c r="I2842">
        <v>0.28000000000000003</v>
      </c>
      <c r="J2842">
        <f t="shared" si="176"/>
        <v>4.8099999999999996</v>
      </c>
      <c r="K2842" s="84">
        <f t="shared" si="177"/>
        <v>13780.65</v>
      </c>
      <c r="L2842" s="84">
        <f t="shared" si="178"/>
        <v>4.2566371681415927</v>
      </c>
      <c r="M2842" s="84">
        <f t="shared" si="179"/>
        <v>12195.265486725662</v>
      </c>
      <c r="N2842" s="85" t="s">
        <v>1047</v>
      </c>
    </row>
    <row r="2843" spans="1:14">
      <c r="A2843" s="82">
        <v>43960</v>
      </c>
      <c r="C2843" t="s">
        <v>13</v>
      </c>
      <c r="D2843" t="s">
        <v>14</v>
      </c>
      <c r="E2843" t="s">
        <v>15</v>
      </c>
      <c r="F2843" t="s">
        <v>34</v>
      </c>
      <c r="G2843">
        <v>1203</v>
      </c>
      <c r="H2843">
        <v>5.09</v>
      </c>
      <c r="I2843">
        <v>0.28000000000000003</v>
      </c>
      <c r="J2843">
        <f t="shared" si="176"/>
        <v>4.8099999999999996</v>
      </c>
      <c r="K2843" s="84">
        <f t="shared" si="177"/>
        <v>5786.4299999999994</v>
      </c>
      <c r="L2843" s="84">
        <f t="shared" si="178"/>
        <v>4.2566371681415927</v>
      </c>
      <c r="M2843" s="84">
        <f t="shared" si="179"/>
        <v>5120.7345132743358</v>
      </c>
      <c r="N2843" s="85" t="s">
        <v>1047</v>
      </c>
    </row>
    <row r="2844" spans="1:14">
      <c r="A2844" s="82">
        <v>43961</v>
      </c>
      <c r="C2844" t="s">
        <v>13</v>
      </c>
      <c r="D2844" t="s">
        <v>14</v>
      </c>
      <c r="E2844" t="s">
        <v>15</v>
      </c>
      <c r="F2844" t="s">
        <v>34</v>
      </c>
      <c r="G2844">
        <v>1305</v>
      </c>
      <c r="H2844">
        <v>5.09</v>
      </c>
      <c r="I2844">
        <v>0.28000000000000003</v>
      </c>
      <c r="J2844">
        <f t="shared" si="176"/>
        <v>4.8099999999999996</v>
      </c>
      <c r="K2844" s="84">
        <f t="shared" si="177"/>
        <v>6277.0499999999993</v>
      </c>
      <c r="L2844" s="84">
        <f t="shared" si="178"/>
        <v>4.2566371681415927</v>
      </c>
      <c r="M2844" s="84">
        <f t="shared" si="179"/>
        <v>5554.9115044247783</v>
      </c>
      <c r="N2844" s="85" t="s">
        <v>1047</v>
      </c>
    </row>
    <row r="2845" spans="1:14">
      <c r="A2845" s="82">
        <v>43961</v>
      </c>
      <c r="C2845" t="s">
        <v>13</v>
      </c>
      <c r="D2845" t="s">
        <v>14</v>
      </c>
      <c r="E2845" t="s">
        <v>15</v>
      </c>
      <c r="F2845" t="s">
        <v>34</v>
      </c>
      <c r="G2845">
        <v>1955</v>
      </c>
      <c r="H2845">
        <v>5.09</v>
      </c>
      <c r="I2845">
        <v>0.28000000000000003</v>
      </c>
      <c r="J2845">
        <f t="shared" si="176"/>
        <v>4.8099999999999996</v>
      </c>
      <c r="K2845" s="84">
        <f t="shared" si="177"/>
        <v>9403.5499999999993</v>
      </c>
      <c r="L2845" s="84">
        <f t="shared" si="178"/>
        <v>4.2566371681415927</v>
      </c>
      <c r="M2845" s="84">
        <f t="shared" si="179"/>
        <v>8321.7256637168139</v>
      </c>
      <c r="N2845" s="85" t="s">
        <v>1047</v>
      </c>
    </row>
    <row r="2846" spans="1:14">
      <c r="A2846" s="82">
        <v>43962</v>
      </c>
      <c r="C2846" t="s">
        <v>13</v>
      </c>
      <c r="D2846" t="s">
        <v>14</v>
      </c>
      <c r="E2846" t="s">
        <v>15</v>
      </c>
      <c r="F2846" t="s">
        <v>34</v>
      </c>
      <c r="G2846">
        <v>130</v>
      </c>
      <c r="H2846">
        <v>5.09</v>
      </c>
      <c r="I2846">
        <v>0.28000000000000003</v>
      </c>
      <c r="J2846">
        <f t="shared" si="176"/>
        <v>4.8099999999999996</v>
      </c>
      <c r="K2846" s="84">
        <f t="shared" si="177"/>
        <v>625.29999999999995</v>
      </c>
      <c r="L2846" s="84">
        <f t="shared" si="178"/>
        <v>4.2566371681415927</v>
      </c>
      <c r="M2846" s="84">
        <f t="shared" si="179"/>
        <v>553.36283185840705</v>
      </c>
      <c r="N2846" s="85" t="s">
        <v>1047</v>
      </c>
    </row>
    <row r="2847" spans="1:14">
      <c r="A2847" s="82">
        <v>43962</v>
      </c>
      <c r="C2847" t="s">
        <v>13</v>
      </c>
      <c r="D2847" t="s">
        <v>14</v>
      </c>
      <c r="E2847" t="s">
        <v>15</v>
      </c>
      <c r="F2847" t="s">
        <v>34</v>
      </c>
      <c r="G2847">
        <v>3529</v>
      </c>
      <c r="H2847">
        <v>5.09</v>
      </c>
      <c r="I2847">
        <v>0.28000000000000003</v>
      </c>
      <c r="J2847">
        <f t="shared" si="176"/>
        <v>4.8099999999999996</v>
      </c>
      <c r="K2847" s="84">
        <f t="shared" si="177"/>
        <v>16974.489999999998</v>
      </c>
      <c r="L2847" s="84">
        <f t="shared" si="178"/>
        <v>4.2566371681415927</v>
      </c>
      <c r="M2847" s="84">
        <f t="shared" si="179"/>
        <v>15021.672566371681</v>
      </c>
      <c r="N2847" s="85" t="s">
        <v>1047</v>
      </c>
    </row>
    <row r="2848" spans="1:14">
      <c r="A2848" s="82">
        <v>43962</v>
      </c>
      <c r="C2848" t="s">
        <v>13</v>
      </c>
      <c r="D2848" t="s">
        <v>14</v>
      </c>
      <c r="E2848" t="s">
        <v>15</v>
      </c>
      <c r="F2848" t="s">
        <v>34</v>
      </c>
      <c r="G2848">
        <v>1106</v>
      </c>
      <c r="H2848">
        <v>5.09</v>
      </c>
      <c r="I2848">
        <v>0.28000000000000003</v>
      </c>
      <c r="J2848">
        <f t="shared" si="176"/>
        <v>4.8099999999999996</v>
      </c>
      <c r="K2848" s="84">
        <f t="shared" si="177"/>
        <v>5319.86</v>
      </c>
      <c r="L2848" s="84">
        <f t="shared" si="178"/>
        <v>4.2566371681415927</v>
      </c>
      <c r="M2848" s="84">
        <f t="shared" si="179"/>
        <v>4707.8407079646013</v>
      </c>
      <c r="N2848" s="85" t="s">
        <v>1047</v>
      </c>
    </row>
    <row r="2849" spans="1:14">
      <c r="A2849" s="82">
        <v>43963</v>
      </c>
      <c r="C2849" t="s">
        <v>13</v>
      </c>
      <c r="D2849" t="s">
        <v>14</v>
      </c>
      <c r="E2849" t="s">
        <v>15</v>
      </c>
      <c r="F2849" t="s">
        <v>34</v>
      </c>
      <c r="G2849">
        <v>2731</v>
      </c>
      <c r="H2849">
        <v>5.09</v>
      </c>
      <c r="I2849">
        <v>0.28000000000000003</v>
      </c>
      <c r="J2849">
        <f t="shared" si="176"/>
        <v>4.8099999999999996</v>
      </c>
      <c r="K2849" s="84">
        <f t="shared" si="177"/>
        <v>13136.109999999999</v>
      </c>
      <c r="L2849" s="84">
        <f t="shared" si="178"/>
        <v>4.2566371681415927</v>
      </c>
      <c r="M2849" s="84">
        <f t="shared" si="179"/>
        <v>11624.87610619469</v>
      </c>
      <c r="N2849" s="85" t="s">
        <v>1047</v>
      </c>
    </row>
    <row r="2850" spans="1:14">
      <c r="A2850" s="82">
        <v>43963</v>
      </c>
      <c r="C2850" t="s">
        <v>13</v>
      </c>
      <c r="D2850" t="s">
        <v>14</v>
      </c>
      <c r="E2850" t="s">
        <v>15</v>
      </c>
      <c r="F2850" t="s">
        <v>34</v>
      </c>
      <c r="G2850">
        <v>1416</v>
      </c>
      <c r="H2850">
        <v>5.09</v>
      </c>
      <c r="I2850">
        <v>0.28000000000000003</v>
      </c>
      <c r="J2850">
        <f t="shared" si="176"/>
        <v>4.8099999999999996</v>
      </c>
      <c r="K2850" s="84">
        <f t="shared" si="177"/>
        <v>6810.9599999999991</v>
      </c>
      <c r="L2850" s="84">
        <f t="shared" si="178"/>
        <v>4.2566371681415927</v>
      </c>
      <c r="M2850" s="84">
        <f t="shared" si="179"/>
        <v>6027.3982300884954</v>
      </c>
      <c r="N2850" s="85" t="s">
        <v>1047</v>
      </c>
    </row>
    <row r="2851" spans="1:14">
      <c r="A2851" s="82">
        <v>43963</v>
      </c>
      <c r="C2851" t="s">
        <v>13</v>
      </c>
      <c r="D2851" t="s">
        <v>14</v>
      </c>
      <c r="E2851" t="s">
        <v>15</v>
      </c>
      <c r="F2851" t="s">
        <v>34</v>
      </c>
      <c r="G2851">
        <v>104</v>
      </c>
      <c r="H2851">
        <v>5.09</v>
      </c>
      <c r="I2851">
        <v>0.28000000000000003</v>
      </c>
      <c r="J2851">
        <f t="shared" si="176"/>
        <v>4.8099999999999996</v>
      </c>
      <c r="K2851" s="84">
        <f t="shared" si="177"/>
        <v>500.23999999999995</v>
      </c>
      <c r="L2851" s="84">
        <f t="shared" si="178"/>
        <v>4.2566371681415927</v>
      </c>
      <c r="M2851" s="84">
        <f t="shared" si="179"/>
        <v>442.69026548672565</v>
      </c>
      <c r="N2851" s="85" t="s">
        <v>1047</v>
      </c>
    </row>
    <row r="2852" spans="1:14">
      <c r="A2852" s="82">
        <v>43964</v>
      </c>
      <c r="C2852" t="s">
        <v>13</v>
      </c>
      <c r="D2852" t="s">
        <v>14</v>
      </c>
      <c r="E2852" t="s">
        <v>15</v>
      </c>
      <c r="F2852" t="s">
        <v>34</v>
      </c>
      <c r="G2852">
        <v>952</v>
      </c>
      <c r="H2852">
        <v>5.09</v>
      </c>
      <c r="I2852">
        <v>0.28000000000000003</v>
      </c>
      <c r="J2852">
        <f t="shared" si="176"/>
        <v>4.8099999999999996</v>
      </c>
      <c r="K2852" s="84">
        <f t="shared" si="177"/>
        <v>4579.12</v>
      </c>
      <c r="L2852" s="84">
        <f t="shared" si="178"/>
        <v>4.2566371681415927</v>
      </c>
      <c r="M2852" s="84">
        <f t="shared" si="179"/>
        <v>4052.3185840707961</v>
      </c>
      <c r="N2852" s="85" t="s">
        <v>1047</v>
      </c>
    </row>
    <row r="2853" spans="1:14">
      <c r="A2853" s="82">
        <v>43964</v>
      </c>
      <c r="C2853" t="s">
        <v>13</v>
      </c>
      <c r="D2853" t="s">
        <v>14</v>
      </c>
      <c r="E2853" t="s">
        <v>15</v>
      </c>
      <c r="F2853" t="s">
        <v>34</v>
      </c>
      <c r="G2853">
        <v>3543</v>
      </c>
      <c r="H2853">
        <v>5.09</v>
      </c>
      <c r="I2853">
        <v>0.28000000000000003</v>
      </c>
      <c r="J2853">
        <f t="shared" si="176"/>
        <v>4.8099999999999996</v>
      </c>
      <c r="K2853" s="84">
        <f t="shared" si="177"/>
        <v>17041.829999999998</v>
      </c>
      <c r="L2853" s="84">
        <f t="shared" si="178"/>
        <v>4.2566371681415927</v>
      </c>
      <c r="M2853" s="84">
        <f t="shared" si="179"/>
        <v>15081.265486725662</v>
      </c>
      <c r="N2853" s="85" t="s">
        <v>1047</v>
      </c>
    </row>
    <row r="2854" spans="1:14">
      <c r="A2854" s="82">
        <v>43964</v>
      </c>
      <c r="C2854" t="s">
        <v>13</v>
      </c>
      <c r="D2854" t="s">
        <v>14</v>
      </c>
      <c r="E2854" t="s">
        <v>15</v>
      </c>
      <c r="F2854" t="s">
        <v>34</v>
      </c>
      <c r="G2854">
        <v>158</v>
      </c>
      <c r="H2854">
        <v>5.09</v>
      </c>
      <c r="I2854">
        <v>0.28000000000000003</v>
      </c>
      <c r="J2854">
        <f t="shared" si="176"/>
        <v>4.8099999999999996</v>
      </c>
      <c r="K2854" s="84">
        <f t="shared" si="177"/>
        <v>759.9799999999999</v>
      </c>
      <c r="L2854" s="84">
        <f t="shared" si="178"/>
        <v>4.2566371681415927</v>
      </c>
      <c r="M2854" s="84">
        <f t="shared" si="179"/>
        <v>672.54867256637169</v>
      </c>
      <c r="N2854" s="85" t="s">
        <v>1047</v>
      </c>
    </row>
    <row r="2855" spans="1:14">
      <c r="A2855" s="82">
        <v>43965</v>
      </c>
      <c r="C2855" t="s">
        <v>13</v>
      </c>
      <c r="D2855" t="s">
        <v>14</v>
      </c>
      <c r="E2855" t="s">
        <v>15</v>
      </c>
      <c r="F2855" t="s">
        <v>34</v>
      </c>
      <c r="G2855">
        <v>94</v>
      </c>
      <c r="H2855">
        <v>5.09</v>
      </c>
      <c r="I2855">
        <v>0.28000000000000003</v>
      </c>
      <c r="J2855">
        <f t="shared" si="176"/>
        <v>4.8099999999999996</v>
      </c>
      <c r="K2855" s="84">
        <f t="shared" si="177"/>
        <v>452.14</v>
      </c>
      <c r="L2855" s="84">
        <f t="shared" si="178"/>
        <v>4.2566371681415927</v>
      </c>
      <c r="M2855" s="84">
        <f t="shared" si="179"/>
        <v>400.12389380530971</v>
      </c>
      <c r="N2855" s="85" t="s">
        <v>1047</v>
      </c>
    </row>
    <row r="2856" spans="1:14">
      <c r="A2856" s="82">
        <v>43965</v>
      </c>
      <c r="C2856" t="s">
        <v>13</v>
      </c>
      <c r="D2856" t="s">
        <v>14</v>
      </c>
      <c r="E2856" t="s">
        <v>15</v>
      </c>
      <c r="F2856" t="s">
        <v>34</v>
      </c>
      <c r="G2856">
        <v>2890</v>
      </c>
      <c r="H2856">
        <v>5.09</v>
      </c>
      <c r="I2856">
        <v>0.28000000000000003</v>
      </c>
      <c r="J2856">
        <f t="shared" si="176"/>
        <v>4.8099999999999996</v>
      </c>
      <c r="K2856" s="84">
        <f t="shared" si="177"/>
        <v>13900.9</v>
      </c>
      <c r="L2856" s="84">
        <f t="shared" si="178"/>
        <v>4.2566371681415927</v>
      </c>
      <c r="M2856" s="84">
        <f t="shared" si="179"/>
        <v>12301.681415929203</v>
      </c>
      <c r="N2856" s="85" t="s">
        <v>1047</v>
      </c>
    </row>
    <row r="2857" spans="1:14">
      <c r="A2857" s="82">
        <v>43965</v>
      </c>
      <c r="C2857" t="s">
        <v>13</v>
      </c>
      <c r="D2857" t="s">
        <v>14</v>
      </c>
      <c r="E2857" t="s">
        <v>15</v>
      </c>
      <c r="F2857" t="s">
        <v>34</v>
      </c>
      <c r="G2857">
        <v>2341</v>
      </c>
      <c r="H2857">
        <v>5.09</v>
      </c>
      <c r="I2857">
        <v>0.28000000000000003</v>
      </c>
      <c r="J2857">
        <f t="shared" si="176"/>
        <v>4.8099999999999996</v>
      </c>
      <c r="K2857" s="84">
        <f t="shared" si="177"/>
        <v>11260.21</v>
      </c>
      <c r="L2857" s="84">
        <f t="shared" si="178"/>
        <v>4.2566371681415927</v>
      </c>
      <c r="M2857" s="84">
        <f t="shared" si="179"/>
        <v>9964.787610619469</v>
      </c>
      <c r="N2857" s="85" t="s">
        <v>1047</v>
      </c>
    </row>
    <row r="2858" spans="1:14">
      <c r="A2858" s="82">
        <v>43966</v>
      </c>
      <c r="C2858" t="s">
        <v>13</v>
      </c>
      <c r="D2858" t="s">
        <v>14</v>
      </c>
      <c r="E2858" t="s">
        <v>15</v>
      </c>
      <c r="F2858" t="s">
        <v>34</v>
      </c>
      <c r="G2858">
        <v>1486</v>
      </c>
      <c r="H2858">
        <v>5.09</v>
      </c>
      <c r="I2858">
        <v>0.28000000000000003</v>
      </c>
      <c r="J2858">
        <f t="shared" si="176"/>
        <v>4.8099999999999996</v>
      </c>
      <c r="K2858" s="84">
        <f t="shared" si="177"/>
        <v>7147.66</v>
      </c>
      <c r="L2858" s="84">
        <f t="shared" si="178"/>
        <v>4.2566371681415927</v>
      </c>
      <c r="M2858" s="84">
        <f t="shared" si="179"/>
        <v>6325.3628318584069</v>
      </c>
      <c r="N2858" s="85" t="s">
        <v>1047</v>
      </c>
    </row>
    <row r="2859" spans="1:14">
      <c r="A2859" s="82">
        <v>43966</v>
      </c>
      <c r="C2859" t="s">
        <v>13</v>
      </c>
      <c r="D2859" t="s">
        <v>14</v>
      </c>
      <c r="E2859" t="s">
        <v>15</v>
      </c>
      <c r="F2859" t="s">
        <v>34</v>
      </c>
      <c r="G2859">
        <v>2945</v>
      </c>
      <c r="H2859">
        <v>5.09</v>
      </c>
      <c r="I2859">
        <v>0.28000000000000003</v>
      </c>
      <c r="J2859">
        <f t="shared" si="176"/>
        <v>4.8099999999999996</v>
      </c>
      <c r="K2859" s="84">
        <f t="shared" si="177"/>
        <v>14165.449999999999</v>
      </c>
      <c r="L2859" s="84">
        <f t="shared" si="178"/>
        <v>4.2566371681415927</v>
      </c>
      <c r="M2859" s="84">
        <f t="shared" si="179"/>
        <v>12535.796460176991</v>
      </c>
      <c r="N2859" s="85" t="s">
        <v>1047</v>
      </c>
    </row>
    <row r="2860" spans="1:14">
      <c r="A2860" s="82">
        <v>43966</v>
      </c>
      <c r="C2860" t="s">
        <v>13</v>
      </c>
      <c r="D2860" t="s">
        <v>14</v>
      </c>
      <c r="E2860" t="s">
        <v>15</v>
      </c>
      <c r="F2860" t="s">
        <v>34</v>
      </c>
      <c r="G2860">
        <v>200</v>
      </c>
      <c r="H2860">
        <v>5.09</v>
      </c>
      <c r="I2860">
        <v>0.28000000000000003</v>
      </c>
      <c r="J2860">
        <f t="shared" si="176"/>
        <v>4.8099999999999996</v>
      </c>
      <c r="K2860" s="84">
        <f t="shared" si="177"/>
        <v>961.99999999999989</v>
      </c>
      <c r="L2860" s="84">
        <f t="shared" si="178"/>
        <v>4.2566371681415927</v>
      </c>
      <c r="M2860" s="84">
        <f t="shared" si="179"/>
        <v>851.32743362831854</v>
      </c>
      <c r="N2860" s="85" t="s">
        <v>1047</v>
      </c>
    </row>
    <row r="2861" spans="1:14">
      <c r="A2861" s="82">
        <v>43937</v>
      </c>
      <c r="C2861" t="s">
        <v>13</v>
      </c>
      <c r="D2861" t="s">
        <v>14</v>
      </c>
      <c r="E2861" t="s">
        <v>15</v>
      </c>
      <c r="F2861" t="s">
        <v>35</v>
      </c>
      <c r="G2861">
        <v>5056</v>
      </c>
      <c r="H2861">
        <v>5.09</v>
      </c>
      <c r="I2861">
        <v>0.28000000000000003</v>
      </c>
      <c r="J2861">
        <f t="shared" si="176"/>
        <v>4.8099999999999996</v>
      </c>
      <c r="K2861" s="84">
        <f t="shared" si="177"/>
        <v>24319.359999999997</v>
      </c>
      <c r="L2861" s="84">
        <f t="shared" si="178"/>
        <v>4.2566371681415927</v>
      </c>
      <c r="M2861" s="84">
        <f t="shared" si="179"/>
        <v>21521.557522123894</v>
      </c>
      <c r="N2861" s="85" t="s">
        <v>1047</v>
      </c>
    </row>
    <row r="2862" spans="1:14">
      <c r="A2862" s="82">
        <v>43938</v>
      </c>
      <c r="C2862" t="s">
        <v>13</v>
      </c>
      <c r="D2862" t="s">
        <v>14</v>
      </c>
      <c r="E2862" t="s">
        <v>15</v>
      </c>
      <c r="F2862" t="s">
        <v>35</v>
      </c>
      <c r="G2862">
        <v>6261</v>
      </c>
      <c r="H2862">
        <v>5.09</v>
      </c>
      <c r="I2862">
        <v>0.28000000000000003</v>
      </c>
      <c r="J2862">
        <f t="shared" si="176"/>
        <v>4.8099999999999996</v>
      </c>
      <c r="K2862" s="84">
        <f t="shared" si="177"/>
        <v>30115.409999999996</v>
      </c>
      <c r="L2862" s="84">
        <f t="shared" si="178"/>
        <v>4.2566371681415927</v>
      </c>
      <c r="M2862" s="84">
        <f t="shared" si="179"/>
        <v>26650.805309734511</v>
      </c>
      <c r="N2862" s="85" t="s">
        <v>1047</v>
      </c>
    </row>
    <row r="2863" spans="1:14">
      <c r="A2863" s="82">
        <v>43939</v>
      </c>
      <c r="C2863" t="s">
        <v>13</v>
      </c>
      <c r="D2863" t="s">
        <v>14</v>
      </c>
      <c r="E2863" t="s">
        <v>15</v>
      </c>
      <c r="F2863" t="s">
        <v>35</v>
      </c>
      <c r="G2863">
        <v>4852</v>
      </c>
      <c r="H2863">
        <v>5.09</v>
      </c>
      <c r="I2863">
        <v>0.28000000000000003</v>
      </c>
      <c r="J2863">
        <f t="shared" si="176"/>
        <v>4.8099999999999996</v>
      </c>
      <c r="K2863" s="84">
        <f t="shared" si="177"/>
        <v>23338.12</v>
      </c>
      <c r="L2863" s="84">
        <f t="shared" si="178"/>
        <v>4.2566371681415927</v>
      </c>
      <c r="M2863" s="84">
        <f t="shared" si="179"/>
        <v>20653.203539823007</v>
      </c>
      <c r="N2863" s="85" t="s">
        <v>1047</v>
      </c>
    </row>
    <row r="2864" spans="1:14">
      <c r="A2864" s="82">
        <v>43940</v>
      </c>
      <c r="C2864" t="s">
        <v>13</v>
      </c>
      <c r="D2864" t="s">
        <v>14</v>
      </c>
      <c r="E2864" t="s">
        <v>15</v>
      </c>
      <c r="F2864" t="s">
        <v>35</v>
      </c>
      <c r="G2864">
        <v>7094</v>
      </c>
      <c r="H2864">
        <v>5.09</v>
      </c>
      <c r="I2864">
        <v>0.28000000000000003</v>
      </c>
      <c r="J2864">
        <f t="shared" si="176"/>
        <v>4.8099999999999996</v>
      </c>
      <c r="K2864" s="84">
        <f t="shared" si="177"/>
        <v>34122.14</v>
      </c>
      <c r="L2864" s="84">
        <f t="shared" si="178"/>
        <v>4.2566371681415927</v>
      </c>
      <c r="M2864" s="84">
        <f t="shared" si="179"/>
        <v>30196.58407079646</v>
      </c>
      <c r="N2864" s="85" t="s">
        <v>1047</v>
      </c>
    </row>
    <row r="2865" spans="1:14">
      <c r="A2865" s="82">
        <v>43941</v>
      </c>
      <c r="C2865" t="s">
        <v>13</v>
      </c>
      <c r="D2865" t="s">
        <v>14</v>
      </c>
      <c r="E2865" t="s">
        <v>15</v>
      </c>
      <c r="F2865" t="s">
        <v>35</v>
      </c>
      <c r="G2865">
        <v>5672</v>
      </c>
      <c r="H2865">
        <v>5.09</v>
      </c>
      <c r="I2865">
        <v>0.28000000000000003</v>
      </c>
      <c r="J2865">
        <f t="shared" si="176"/>
        <v>4.8099999999999996</v>
      </c>
      <c r="K2865" s="84">
        <f t="shared" si="177"/>
        <v>27282.319999999996</v>
      </c>
      <c r="L2865" s="84">
        <f t="shared" si="178"/>
        <v>4.2566371681415927</v>
      </c>
      <c r="M2865" s="84">
        <f t="shared" si="179"/>
        <v>24143.646017699113</v>
      </c>
      <c r="N2865" s="85" t="s">
        <v>1047</v>
      </c>
    </row>
    <row r="2866" spans="1:14">
      <c r="A2866" s="82">
        <v>43942</v>
      </c>
      <c r="C2866" t="s">
        <v>13</v>
      </c>
      <c r="D2866" t="s">
        <v>14</v>
      </c>
      <c r="E2866" t="s">
        <v>15</v>
      </c>
      <c r="F2866" t="s">
        <v>35</v>
      </c>
      <c r="G2866">
        <v>3877</v>
      </c>
      <c r="H2866">
        <v>5.09</v>
      </c>
      <c r="I2866">
        <v>0.28000000000000003</v>
      </c>
      <c r="J2866">
        <f t="shared" si="176"/>
        <v>4.8099999999999996</v>
      </c>
      <c r="K2866" s="84">
        <f t="shared" si="177"/>
        <v>18648.37</v>
      </c>
      <c r="L2866" s="84">
        <f t="shared" si="178"/>
        <v>4.2566371681415927</v>
      </c>
      <c r="M2866" s="84">
        <f t="shared" si="179"/>
        <v>16502.982300884956</v>
      </c>
      <c r="N2866" s="85" t="s">
        <v>1047</v>
      </c>
    </row>
    <row r="2867" spans="1:14">
      <c r="A2867" s="82">
        <v>43943</v>
      </c>
      <c r="C2867" t="s">
        <v>13</v>
      </c>
      <c r="D2867" t="s">
        <v>14</v>
      </c>
      <c r="E2867" t="s">
        <v>15</v>
      </c>
      <c r="F2867" t="s">
        <v>35</v>
      </c>
      <c r="G2867">
        <v>8149</v>
      </c>
      <c r="H2867">
        <v>5.09</v>
      </c>
      <c r="I2867">
        <v>0.28000000000000003</v>
      </c>
      <c r="J2867">
        <f t="shared" si="176"/>
        <v>4.8099999999999996</v>
      </c>
      <c r="K2867" s="84">
        <f t="shared" si="177"/>
        <v>39196.689999999995</v>
      </c>
      <c r="L2867" s="84">
        <f t="shared" si="178"/>
        <v>4.2566371681415927</v>
      </c>
      <c r="M2867" s="84">
        <f t="shared" si="179"/>
        <v>34687.336283185839</v>
      </c>
      <c r="N2867" s="85" t="s">
        <v>1047</v>
      </c>
    </row>
    <row r="2868" spans="1:14">
      <c r="A2868" s="82">
        <v>43944</v>
      </c>
      <c r="C2868" t="s">
        <v>13</v>
      </c>
      <c r="D2868" t="s">
        <v>14</v>
      </c>
      <c r="E2868" t="s">
        <v>15</v>
      </c>
      <c r="F2868" t="s">
        <v>35</v>
      </c>
      <c r="G2868">
        <v>7733</v>
      </c>
      <c r="H2868">
        <v>5.09</v>
      </c>
      <c r="I2868">
        <v>0.28000000000000003</v>
      </c>
      <c r="J2868">
        <f t="shared" si="176"/>
        <v>4.8099999999999996</v>
      </c>
      <c r="K2868" s="84">
        <f t="shared" si="177"/>
        <v>37195.729999999996</v>
      </c>
      <c r="L2868" s="84">
        <f t="shared" si="178"/>
        <v>4.2566371681415927</v>
      </c>
      <c r="M2868" s="84">
        <f t="shared" si="179"/>
        <v>32916.575221238934</v>
      </c>
      <c r="N2868" s="85" t="s">
        <v>1047</v>
      </c>
    </row>
    <row r="2869" spans="1:14">
      <c r="A2869" s="82">
        <v>43945</v>
      </c>
      <c r="C2869" t="s">
        <v>13</v>
      </c>
      <c r="D2869" t="s">
        <v>14</v>
      </c>
      <c r="E2869" t="s">
        <v>15</v>
      </c>
      <c r="F2869" t="s">
        <v>35</v>
      </c>
      <c r="G2869">
        <v>4280</v>
      </c>
      <c r="H2869">
        <v>5.09</v>
      </c>
      <c r="I2869">
        <v>0.28000000000000003</v>
      </c>
      <c r="J2869">
        <f t="shared" si="176"/>
        <v>4.8099999999999996</v>
      </c>
      <c r="K2869" s="84">
        <f t="shared" si="177"/>
        <v>20586.8</v>
      </c>
      <c r="L2869" s="84">
        <f t="shared" si="178"/>
        <v>4.2566371681415927</v>
      </c>
      <c r="M2869" s="84">
        <f t="shared" si="179"/>
        <v>18218.407079646018</v>
      </c>
      <c r="N2869" s="85" t="s">
        <v>1047</v>
      </c>
    </row>
    <row r="2870" spans="1:14">
      <c r="A2870" s="82">
        <v>43946</v>
      </c>
      <c r="C2870" t="s">
        <v>13</v>
      </c>
      <c r="D2870" t="s">
        <v>14</v>
      </c>
      <c r="E2870" t="s">
        <v>15</v>
      </c>
      <c r="F2870" t="s">
        <v>35</v>
      </c>
      <c r="G2870">
        <v>6710</v>
      </c>
      <c r="H2870">
        <v>5.09</v>
      </c>
      <c r="I2870">
        <v>0.28000000000000003</v>
      </c>
      <c r="J2870">
        <f t="shared" si="176"/>
        <v>4.8099999999999996</v>
      </c>
      <c r="K2870" s="84">
        <f t="shared" si="177"/>
        <v>32275.1</v>
      </c>
      <c r="L2870" s="84">
        <f t="shared" si="178"/>
        <v>4.2566371681415927</v>
      </c>
      <c r="M2870" s="84">
        <f t="shared" si="179"/>
        <v>28562.035398230088</v>
      </c>
      <c r="N2870" s="85" t="s">
        <v>1047</v>
      </c>
    </row>
    <row r="2871" spans="1:14">
      <c r="A2871" s="82">
        <v>43947</v>
      </c>
      <c r="C2871" t="s">
        <v>13</v>
      </c>
      <c r="D2871" t="s">
        <v>14</v>
      </c>
      <c r="E2871" t="s">
        <v>15</v>
      </c>
      <c r="F2871" t="s">
        <v>35</v>
      </c>
      <c r="G2871">
        <v>7194</v>
      </c>
      <c r="H2871">
        <v>5.09</v>
      </c>
      <c r="I2871">
        <v>0.28000000000000003</v>
      </c>
      <c r="J2871">
        <f t="shared" si="176"/>
        <v>4.8099999999999996</v>
      </c>
      <c r="K2871" s="84">
        <f t="shared" si="177"/>
        <v>34603.14</v>
      </c>
      <c r="L2871" s="84">
        <f t="shared" si="178"/>
        <v>4.2566371681415927</v>
      </c>
      <c r="M2871" s="84">
        <f t="shared" si="179"/>
        <v>30622.247787610617</v>
      </c>
      <c r="N2871" s="85" t="s">
        <v>1047</v>
      </c>
    </row>
    <row r="2872" spans="1:14">
      <c r="A2872" s="82">
        <v>43948</v>
      </c>
      <c r="C2872" t="s">
        <v>13</v>
      </c>
      <c r="D2872" t="s">
        <v>14</v>
      </c>
      <c r="E2872" t="s">
        <v>15</v>
      </c>
      <c r="F2872" t="s">
        <v>35</v>
      </c>
      <c r="G2872">
        <v>3564</v>
      </c>
      <c r="H2872">
        <v>5.09</v>
      </c>
      <c r="I2872">
        <v>0.28000000000000003</v>
      </c>
      <c r="J2872">
        <f t="shared" si="176"/>
        <v>4.8099999999999996</v>
      </c>
      <c r="K2872" s="84">
        <f t="shared" si="177"/>
        <v>17142.84</v>
      </c>
      <c r="L2872" s="84">
        <f t="shared" si="178"/>
        <v>4.2566371681415927</v>
      </c>
      <c r="M2872" s="84">
        <f t="shared" si="179"/>
        <v>15170.654867256637</v>
      </c>
      <c r="N2872" s="85" t="s">
        <v>1047</v>
      </c>
    </row>
    <row r="2873" spans="1:14">
      <c r="A2873" s="82">
        <v>43949</v>
      </c>
      <c r="C2873" t="s">
        <v>13</v>
      </c>
      <c r="D2873" t="s">
        <v>14</v>
      </c>
      <c r="E2873" t="s">
        <v>15</v>
      </c>
      <c r="F2873" t="s">
        <v>35</v>
      </c>
      <c r="G2873">
        <v>6146</v>
      </c>
      <c r="H2873">
        <v>5.09</v>
      </c>
      <c r="I2873">
        <v>0.28000000000000003</v>
      </c>
      <c r="J2873">
        <f t="shared" si="176"/>
        <v>4.8099999999999996</v>
      </c>
      <c r="K2873" s="84">
        <f t="shared" si="177"/>
        <v>29562.26</v>
      </c>
      <c r="L2873" s="84">
        <f t="shared" si="178"/>
        <v>4.2566371681415927</v>
      </c>
      <c r="M2873" s="84">
        <f t="shared" si="179"/>
        <v>26161.29203539823</v>
      </c>
      <c r="N2873" s="85" t="s">
        <v>1047</v>
      </c>
    </row>
    <row r="2874" spans="1:14">
      <c r="A2874" s="82">
        <v>43950</v>
      </c>
      <c r="C2874" t="s">
        <v>13</v>
      </c>
      <c r="D2874" t="s">
        <v>14</v>
      </c>
      <c r="E2874" t="s">
        <v>15</v>
      </c>
      <c r="F2874" t="s">
        <v>35</v>
      </c>
      <c r="G2874">
        <v>5804</v>
      </c>
      <c r="H2874">
        <v>5.09</v>
      </c>
      <c r="I2874">
        <v>0.28000000000000003</v>
      </c>
      <c r="J2874">
        <f t="shared" si="176"/>
        <v>4.8099999999999996</v>
      </c>
      <c r="K2874" s="84">
        <f t="shared" si="177"/>
        <v>27917.239999999998</v>
      </c>
      <c r="L2874" s="84">
        <f t="shared" si="178"/>
        <v>4.2566371681415927</v>
      </c>
      <c r="M2874" s="84">
        <f t="shared" si="179"/>
        <v>24705.522123893803</v>
      </c>
      <c r="N2874" s="85" t="s">
        <v>1047</v>
      </c>
    </row>
    <row r="2875" spans="1:14">
      <c r="A2875" s="82">
        <v>43951</v>
      </c>
      <c r="C2875" t="s">
        <v>13</v>
      </c>
      <c r="D2875" t="s">
        <v>14</v>
      </c>
      <c r="E2875" t="s">
        <v>15</v>
      </c>
      <c r="F2875" t="s">
        <v>35</v>
      </c>
      <c r="G2875">
        <v>6682</v>
      </c>
      <c r="H2875">
        <v>5.09</v>
      </c>
      <c r="I2875">
        <v>0.28000000000000003</v>
      </c>
      <c r="J2875">
        <f t="shared" si="176"/>
        <v>4.8099999999999996</v>
      </c>
      <c r="K2875" s="84">
        <f t="shared" si="177"/>
        <v>32140.42</v>
      </c>
      <c r="L2875" s="84">
        <f t="shared" si="178"/>
        <v>4.2566371681415927</v>
      </c>
      <c r="M2875" s="84">
        <f t="shared" si="179"/>
        <v>28442.84955752212</v>
      </c>
      <c r="N2875" s="85" t="s">
        <v>1047</v>
      </c>
    </row>
    <row r="2876" spans="1:14">
      <c r="A2876" s="82">
        <v>43952</v>
      </c>
      <c r="C2876" t="s">
        <v>13</v>
      </c>
      <c r="D2876" t="s">
        <v>14</v>
      </c>
      <c r="E2876" t="s">
        <v>15</v>
      </c>
      <c r="F2876" t="s">
        <v>35</v>
      </c>
      <c r="G2876">
        <v>6953</v>
      </c>
      <c r="H2876">
        <v>5.09</v>
      </c>
      <c r="I2876">
        <v>0.28000000000000003</v>
      </c>
      <c r="J2876">
        <f t="shared" si="176"/>
        <v>4.8099999999999996</v>
      </c>
      <c r="K2876" s="84">
        <f t="shared" si="177"/>
        <v>33443.93</v>
      </c>
      <c r="L2876" s="84">
        <f t="shared" si="178"/>
        <v>4.2566371681415927</v>
      </c>
      <c r="M2876" s="84">
        <f t="shared" si="179"/>
        <v>29596.398230088493</v>
      </c>
      <c r="N2876" s="85" t="s">
        <v>1047</v>
      </c>
    </row>
    <row r="2877" spans="1:14">
      <c r="A2877" s="82">
        <v>43953</v>
      </c>
      <c r="C2877" t="s">
        <v>13</v>
      </c>
      <c r="D2877" t="s">
        <v>14</v>
      </c>
      <c r="E2877" t="s">
        <v>15</v>
      </c>
      <c r="F2877" t="s">
        <v>35</v>
      </c>
      <c r="G2877">
        <v>1578</v>
      </c>
      <c r="H2877">
        <v>5.09</v>
      </c>
      <c r="I2877">
        <v>0.28000000000000003</v>
      </c>
      <c r="J2877">
        <f t="shared" si="176"/>
        <v>4.8099999999999996</v>
      </c>
      <c r="K2877" s="84">
        <f t="shared" si="177"/>
        <v>7590.1799999999994</v>
      </c>
      <c r="L2877" s="84">
        <f t="shared" si="178"/>
        <v>4.2566371681415927</v>
      </c>
      <c r="M2877" s="84">
        <f t="shared" si="179"/>
        <v>6716.9734513274334</v>
      </c>
      <c r="N2877" s="85" t="s">
        <v>1047</v>
      </c>
    </row>
    <row r="2878" spans="1:14">
      <c r="A2878" s="82">
        <v>43954</v>
      </c>
      <c r="C2878" t="s">
        <v>13</v>
      </c>
      <c r="D2878" t="s">
        <v>14</v>
      </c>
      <c r="E2878" t="s">
        <v>15</v>
      </c>
      <c r="F2878" t="s">
        <v>35</v>
      </c>
      <c r="G2878">
        <v>6393</v>
      </c>
      <c r="H2878">
        <v>5.09</v>
      </c>
      <c r="I2878">
        <v>0.28000000000000003</v>
      </c>
      <c r="J2878">
        <f t="shared" si="176"/>
        <v>4.8099999999999996</v>
      </c>
      <c r="K2878" s="84">
        <f t="shared" si="177"/>
        <v>30750.329999999998</v>
      </c>
      <c r="L2878" s="84">
        <f t="shared" si="178"/>
        <v>4.2566371681415927</v>
      </c>
      <c r="M2878" s="84">
        <f t="shared" si="179"/>
        <v>27212.681415929201</v>
      </c>
      <c r="N2878" s="85" t="s">
        <v>1047</v>
      </c>
    </row>
    <row r="2879" spans="1:14">
      <c r="A2879" s="82">
        <v>43955</v>
      </c>
      <c r="C2879" t="s">
        <v>13</v>
      </c>
      <c r="D2879" t="s">
        <v>14</v>
      </c>
      <c r="E2879" t="s">
        <v>15</v>
      </c>
      <c r="F2879" t="s">
        <v>35</v>
      </c>
      <c r="G2879">
        <v>1406</v>
      </c>
      <c r="H2879">
        <v>5.09</v>
      </c>
      <c r="I2879">
        <v>0.28000000000000003</v>
      </c>
      <c r="J2879">
        <f t="shared" si="176"/>
        <v>4.8099999999999996</v>
      </c>
      <c r="K2879" s="84">
        <f t="shared" si="177"/>
        <v>6762.86</v>
      </c>
      <c r="L2879" s="84">
        <f t="shared" si="178"/>
        <v>4.2566371681415927</v>
      </c>
      <c r="M2879" s="84">
        <f t="shared" si="179"/>
        <v>5984.8318584070794</v>
      </c>
      <c r="N2879" s="85" t="s">
        <v>1047</v>
      </c>
    </row>
    <row r="2880" spans="1:14">
      <c r="A2880" s="82">
        <v>43956</v>
      </c>
      <c r="C2880" t="s">
        <v>13</v>
      </c>
      <c r="D2880" t="s">
        <v>14</v>
      </c>
      <c r="E2880" t="s">
        <v>15</v>
      </c>
      <c r="F2880" t="s">
        <v>35</v>
      </c>
      <c r="G2880">
        <v>2650</v>
      </c>
      <c r="H2880">
        <v>5.09</v>
      </c>
      <c r="I2880">
        <v>0.28000000000000003</v>
      </c>
      <c r="J2880">
        <f t="shared" si="176"/>
        <v>4.8099999999999996</v>
      </c>
      <c r="K2880" s="84">
        <f t="shared" si="177"/>
        <v>12746.499999999998</v>
      </c>
      <c r="L2880" s="84">
        <f t="shared" si="178"/>
        <v>4.2566371681415927</v>
      </c>
      <c r="M2880" s="84">
        <f t="shared" si="179"/>
        <v>11280.088495575221</v>
      </c>
      <c r="N2880" s="85" t="s">
        <v>1047</v>
      </c>
    </row>
    <row r="2881" spans="1:14">
      <c r="A2881" s="82">
        <v>43957</v>
      </c>
      <c r="C2881" t="s">
        <v>13</v>
      </c>
      <c r="D2881" t="s">
        <v>14</v>
      </c>
      <c r="E2881" t="s">
        <v>15</v>
      </c>
      <c r="F2881" t="s">
        <v>35</v>
      </c>
      <c r="G2881">
        <v>989</v>
      </c>
      <c r="H2881">
        <v>5.09</v>
      </c>
      <c r="I2881">
        <v>0.28000000000000003</v>
      </c>
      <c r="J2881">
        <f t="shared" si="176"/>
        <v>4.8099999999999996</v>
      </c>
      <c r="K2881" s="84">
        <f t="shared" si="177"/>
        <v>4757.0899999999992</v>
      </c>
      <c r="L2881" s="84">
        <f t="shared" si="178"/>
        <v>4.2566371681415927</v>
      </c>
      <c r="M2881" s="84">
        <f t="shared" si="179"/>
        <v>4209.8141592920356</v>
      </c>
      <c r="N2881" s="85" t="s">
        <v>1047</v>
      </c>
    </row>
    <row r="2882" spans="1:14">
      <c r="A2882" s="82">
        <v>43960</v>
      </c>
      <c r="C2882" t="s">
        <v>13</v>
      </c>
      <c r="D2882" t="s">
        <v>14</v>
      </c>
      <c r="E2882" t="s">
        <v>15</v>
      </c>
      <c r="F2882" t="s">
        <v>35</v>
      </c>
      <c r="G2882">
        <v>894</v>
      </c>
      <c r="H2882">
        <v>5.09</v>
      </c>
      <c r="I2882">
        <v>0.28000000000000003</v>
      </c>
      <c r="J2882">
        <f t="shared" si="176"/>
        <v>4.8099999999999996</v>
      </c>
      <c r="K2882" s="84">
        <f t="shared" si="177"/>
        <v>4300.1399999999994</v>
      </c>
      <c r="L2882" s="84">
        <f t="shared" si="178"/>
        <v>4.2566371681415927</v>
      </c>
      <c r="M2882" s="84">
        <f t="shared" si="179"/>
        <v>3805.4336283185839</v>
      </c>
      <c r="N2882" s="85" t="s">
        <v>1047</v>
      </c>
    </row>
    <row r="2883" spans="1:14">
      <c r="A2883" s="82">
        <v>43961</v>
      </c>
      <c r="C2883" t="s">
        <v>13</v>
      </c>
      <c r="D2883" t="s">
        <v>14</v>
      </c>
      <c r="E2883" t="s">
        <v>15</v>
      </c>
      <c r="F2883" t="s">
        <v>35</v>
      </c>
      <c r="G2883">
        <v>966</v>
      </c>
      <c r="H2883">
        <v>5.09</v>
      </c>
      <c r="I2883">
        <v>0.28000000000000003</v>
      </c>
      <c r="J2883">
        <f t="shared" ref="J2883:J2946" si="180">H2883-I2883</f>
        <v>4.8099999999999996</v>
      </c>
      <c r="K2883" s="84">
        <f t="shared" ref="K2883:K2946" si="181">J2883*G2883</f>
        <v>4646.46</v>
      </c>
      <c r="L2883" s="84">
        <f t="shared" ref="L2883:L2946" si="182">J2883/1.13</f>
        <v>4.2566371681415927</v>
      </c>
      <c r="M2883" s="84">
        <f t="shared" ref="M2883:M2946" si="183">L2883*G2883</f>
        <v>4111.9115044247783</v>
      </c>
      <c r="N2883" s="85" t="s">
        <v>1047</v>
      </c>
    </row>
    <row r="2884" spans="1:14">
      <c r="A2884" s="82">
        <v>43962</v>
      </c>
      <c r="C2884" t="s">
        <v>13</v>
      </c>
      <c r="D2884" t="s">
        <v>14</v>
      </c>
      <c r="E2884" t="s">
        <v>15</v>
      </c>
      <c r="F2884" t="s">
        <v>35</v>
      </c>
      <c r="G2884">
        <v>756</v>
      </c>
      <c r="H2884">
        <v>5.09</v>
      </c>
      <c r="I2884">
        <v>0.28000000000000003</v>
      </c>
      <c r="J2884">
        <f t="shared" si="180"/>
        <v>4.8099999999999996</v>
      </c>
      <c r="K2884" s="84">
        <f t="shared" si="181"/>
        <v>3636.3599999999997</v>
      </c>
      <c r="L2884" s="84">
        <f t="shared" si="182"/>
        <v>4.2566371681415927</v>
      </c>
      <c r="M2884" s="84">
        <f t="shared" si="183"/>
        <v>3218.0176991150443</v>
      </c>
      <c r="N2884" s="85" t="s">
        <v>1047</v>
      </c>
    </row>
    <row r="2885" spans="1:14">
      <c r="A2885" s="82">
        <v>43963</v>
      </c>
      <c r="C2885" t="s">
        <v>13</v>
      </c>
      <c r="D2885" t="s">
        <v>14</v>
      </c>
      <c r="E2885" t="s">
        <v>15</v>
      </c>
      <c r="F2885" t="s">
        <v>35</v>
      </c>
      <c r="G2885">
        <v>845</v>
      </c>
      <c r="H2885">
        <v>5.09</v>
      </c>
      <c r="I2885">
        <v>0.28000000000000003</v>
      </c>
      <c r="J2885">
        <f t="shared" si="180"/>
        <v>4.8099999999999996</v>
      </c>
      <c r="K2885" s="84">
        <f t="shared" si="181"/>
        <v>4064.45</v>
      </c>
      <c r="L2885" s="84">
        <f t="shared" si="182"/>
        <v>4.2566371681415927</v>
      </c>
      <c r="M2885" s="84">
        <f t="shared" si="183"/>
        <v>3596.858407079646</v>
      </c>
      <c r="N2885" s="85" t="s">
        <v>1047</v>
      </c>
    </row>
    <row r="2886" spans="1:14">
      <c r="A2886" s="82">
        <v>43964</v>
      </c>
      <c r="C2886" t="s">
        <v>13</v>
      </c>
      <c r="D2886" t="s">
        <v>14</v>
      </c>
      <c r="E2886" t="s">
        <v>15</v>
      </c>
      <c r="F2886" t="s">
        <v>35</v>
      </c>
      <c r="G2886">
        <v>982</v>
      </c>
      <c r="H2886">
        <v>5.09</v>
      </c>
      <c r="I2886">
        <v>0.28000000000000003</v>
      </c>
      <c r="J2886">
        <f t="shared" si="180"/>
        <v>4.8099999999999996</v>
      </c>
      <c r="K2886" s="84">
        <f t="shared" si="181"/>
        <v>4723.4199999999992</v>
      </c>
      <c r="L2886" s="84">
        <f t="shared" si="182"/>
        <v>4.2566371681415927</v>
      </c>
      <c r="M2886" s="84">
        <f t="shared" si="183"/>
        <v>4180.0176991150438</v>
      </c>
      <c r="N2886" s="85" t="s">
        <v>1047</v>
      </c>
    </row>
    <row r="2887" spans="1:14">
      <c r="A2887" s="82">
        <v>43965</v>
      </c>
      <c r="C2887" t="s">
        <v>13</v>
      </c>
      <c r="D2887" t="s">
        <v>14</v>
      </c>
      <c r="E2887" t="s">
        <v>15</v>
      </c>
      <c r="F2887" t="s">
        <v>35</v>
      </c>
      <c r="G2887">
        <v>635</v>
      </c>
      <c r="H2887">
        <v>5.09</v>
      </c>
      <c r="I2887">
        <v>0.28000000000000003</v>
      </c>
      <c r="J2887">
        <f t="shared" si="180"/>
        <v>4.8099999999999996</v>
      </c>
      <c r="K2887" s="84">
        <f t="shared" si="181"/>
        <v>3054.35</v>
      </c>
      <c r="L2887" s="84">
        <f t="shared" si="182"/>
        <v>4.2566371681415927</v>
      </c>
      <c r="M2887" s="84">
        <f t="shared" si="183"/>
        <v>2702.9646017699115</v>
      </c>
      <c r="N2887" s="85" t="s">
        <v>1047</v>
      </c>
    </row>
    <row r="2888" spans="1:14">
      <c r="A2888" s="82">
        <v>43966</v>
      </c>
      <c r="C2888" t="s">
        <v>13</v>
      </c>
      <c r="D2888" t="s">
        <v>14</v>
      </c>
      <c r="E2888" t="s">
        <v>15</v>
      </c>
      <c r="F2888" t="s">
        <v>35</v>
      </c>
      <c r="G2888">
        <v>782</v>
      </c>
      <c r="H2888">
        <v>5.09</v>
      </c>
      <c r="I2888">
        <v>0.28000000000000003</v>
      </c>
      <c r="J2888">
        <f t="shared" si="180"/>
        <v>4.8099999999999996</v>
      </c>
      <c r="K2888" s="84">
        <f t="shared" si="181"/>
        <v>3761.4199999999996</v>
      </c>
      <c r="L2888" s="84">
        <f t="shared" si="182"/>
        <v>4.2566371681415927</v>
      </c>
      <c r="M2888" s="84">
        <f t="shared" si="183"/>
        <v>3328.6902654867254</v>
      </c>
      <c r="N2888" s="85" t="s">
        <v>1047</v>
      </c>
    </row>
    <row r="2889" spans="1:14">
      <c r="A2889" s="82">
        <v>43937</v>
      </c>
      <c r="C2889" t="s">
        <v>13</v>
      </c>
      <c r="D2889" t="s">
        <v>14</v>
      </c>
      <c r="E2889" t="s">
        <v>15</v>
      </c>
      <c r="F2889" t="s">
        <v>29</v>
      </c>
      <c r="G2889">
        <v>1932</v>
      </c>
      <c r="H2889">
        <v>5.09</v>
      </c>
      <c r="I2889">
        <v>0.28000000000000003</v>
      </c>
      <c r="J2889">
        <f t="shared" si="180"/>
        <v>4.8099999999999996</v>
      </c>
      <c r="K2889" s="84">
        <f t="shared" si="181"/>
        <v>9292.92</v>
      </c>
      <c r="L2889" s="84">
        <f t="shared" si="182"/>
        <v>4.2566371681415927</v>
      </c>
      <c r="M2889" s="84">
        <f t="shared" si="183"/>
        <v>8223.8230088495566</v>
      </c>
      <c r="N2889" s="85" t="s">
        <v>1047</v>
      </c>
    </row>
    <row r="2890" spans="1:14">
      <c r="A2890" s="82">
        <v>43937</v>
      </c>
      <c r="C2890" t="s">
        <v>13</v>
      </c>
      <c r="D2890" t="s">
        <v>14</v>
      </c>
      <c r="E2890" t="s">
        <v>15</v>
      </c>
      <c r="F2890" t="s">
        <v>29</v>
      </c>
      <c r="G2890">
        <v>1990</v>
      </c>
      <c r="H2890">
        <v>5.09</v>
      </c>
      <c r="I2890">
        <v>0.28000000000000003</v>
      </c>
      <c r="J2890">
        <f t="shared" si="180"/>
        <v>4.8099999999999996</v>
      </c>
      <c r="K2890" s="84">
        <f t="shared" si="181"/>
        <v>9571.9</v>
      </c>
      <c r="L2890" s="84">
        <f t="shared" si="182"/>
        <v>4.2566371681415927</v>
      </c>
      <c r="M2890" s="84">
        <f t="shared" si="183"/>
        <v>8470.7079646017701</v>
      </c>
      <c r="N2890" s="85" t="s">
        <v>1047</v>
      </c>
    </row>
    <row r="2891" spans="1:14">
      <c r="A2891" s="82">
        <v>43937</v>
      </c>
      <c r="C2891" t="s">
        <v>13</v>
      </c>
      <c r="D2891" t="s">
        <v>14</v>
      </c>
      <c r="E2891" t="s">
        <v>15</v>
      </c>
      <c r="F2891" t="s">
        <v>29</v>
      </c>
      <c r="G2891">
        <v>5615</v>
      </c>
      <c r="H2891">
        <v>5.09</v>
      </c>
      <c r="I2891">
        <v>0.28000000000000003</v>
      </c>
      <c r="J2891">
        <f t="shared" si="180"/>
        <v>4.8099999999999996</v>
      </c>
      <c r="K2891" s="84">
        <f t="shared" si="181"/>
        <v>27008.149999999998</v>
      </c>
      <c r="L2891" s="84">
        <f t="shared" si="182"/>
        <v>4.2566371681415927</v>
      </c>
      <c r="M2891" s="84">
        <f t="shared" si="183"/>
        <v>23901.017699115044</v>
      </c>
      <c r="N2891" s="85" t="s">
        <v>1047</v>
      </c>
    </row>
    <row r="2892" spans="1:14">
      <c r="A2892" s="82">
        <v>43937</v>
      </c>
      <c r="C2892" t="s">
        <v>13</v>
      </c>
      <c r="D2892" t="s">
        <v>14</v>
      </c>
      <c r="E2892" t="s">
        <v>15</v>
      </c>
      <c r="F2892" t="s">
        <v>29</v>
      </c>
      <c r="G2892">
        <v>253</v>
      </c>
      <c r="H2892">
        <v>5.09</v>
      </c>
      <c r="I2892">
        <v>0.28000000000000003</v>
      </c>
      <c r="J2892">
        <f t="shared" si="180"/>
        <v>4.8099999999999996</v>
      </c>
      <c r="K2892" s="84">
        <f t="shared" si="181"/>
        <v>1216.9299999999998</v>
      </c>
      <c r="L2892" s="84">
        <f t="shared" si="182"/>
        <v>4.2566371681415927</v>
      </c>
      <c r="M2892" s="84">
        <f t="shared" si="183"/>
        <v>1076.929203539823</v>
      </c>
      <c r="N2892" s="85" t="s">
        <v>1047</v>
      </c>
    </row>
    <row r="2893" spans="1:14">
      <c r="A2893" s="82">
        <v>43938</v>
      </c>
      <c r="C2893" t="s">
        <v>13</v>
      </c>
      <c r="D2893" t="s">
        <v>14</v>
      </c>
      <c r="E2893" t="s">
        <v>15</v>
      </c>
      <c r="F2893" t="s">
        <v>29</v>
      </c>
      <c r="G2893">
        <v>2898</v>
      </c>
      <c r="H2893">
        <v>5.09</v>
      </c>
      <c r="I2893">
        <v>0.28000000000000003</v>
      </c>
      <c r="J2893">
        <f t="shared" si="180"/>
        <v>4.8099999999999996</v>
      </c>
      <c r="K2893" s="84">
        <f t="shared" si="181"/>
        <v>13939.38</v>
      </c>
      <c r="L2893" s="84">
        <f t="shared" si="182"/>
        <v>4.2566371681415927</v>
      </c>
      <c r="M2893" s="84">
        <f t="shared" si="183"/>
        <v>12335.734513274336</v>
      </c>
      <c r="N2893" s="85" t="s">
        <v>1047</v>
      </c>
    </row>
    <row r="2894" spans="1:14">
      <c r="A2894" s="82">
        <v>43938</v>
      </c>
      <c r="C2894" t="s">
        <v>13</v>
      </c>
      <c r="D2894" t="s">
        <v>14</v>
      </c>
      <c r="E2894" t="s">
        <v>15</v>
      </c>
      <c r="F2894" t="s">
        <v>29</v>
      </c>
      <c r="G2894">
        <v>5578</v>
      </c>
      <c r="H2894">
        <v>5.09</v>
      </c>
      <c r="I2894">
        <v>0.28000000000000003</v>
      </c>
      <c r="J2894">
        <f t="shared" si="180"/>
        <v>4.8099999999999996</v>
      </c>
      <c r="K2894" s="84">
        <f t="shared" si="181"/>
        <v>26830.179999999997</v>
      </c>
      <c r="L2894" s="84">
        <f t="shared" si="182"/>
        <v>4.2566371681415927</v>
      </c>
      <c r="M2894" s="84">
        <f t="shared" si="183"/>
        <v>23743.522123893803</v>
      </c>
      <c r="N2894" s="85" t="s">
        <v>1047</v>
      </c>
    </row>
    <row r="2895" spans="1:14">
      <c r="A2895" s="82">
        <v>43938</v>
      </c>
      <c r="C2895" t="s">
        <v>13</v>
      </c>
      <c r="D2895" t="s">
        <v>14</v>
      </c>
      <c r="E2895" t="s">
        <v>15</v>
      </c>
      <c r="F2895" t="s">
        <v>29</v>
      </c>
      <c r="G2895">
        <v>685</v>
      </c>
      <c r="H2895">
        <v>5.09</v>
      </c>
      <c r="I2895">
        <v>0.28000000000000003</v>
      </c>
      <c r="J2895">
        <f t="shared" si="180"/>
        <v>4.8099999999999996</v>
      </c>
      <c r="K2895" s="84">
        <f t="shared" si="181"/>
        <v>3294.85</v>
      </c>
      <c r="L2895" s="84">
        <f t="shared" si="182"/>
        <v>4.2566371681415927</v>
      </c>
      <c r="M2895" s="84">
        <f t="shared" si="183"/>
        <v>2915.7964601769909</v>
      </c>
      <c r="N2895" s="85" t="s">
        <v>1047</v>
      </c>
    </row>
    <row r="2896" spans="1:14">
      <c r="A2896" s="82">
        <v>43939</v>
      </c>
      <c r="C2896" t="s">
        <v>13</v>
      </c>
      <c r="D2896" t="s">
        <v>14</v>
      </c>
      <c r="E2896" t="s">
        <v>15</v>
      </c>
      <c r="F2896" t="s">
        <v>29</v>
      </c>
      <c r="G2896">
        <v>3125</v>
      </c>
      <c r="H2896">
        <v>5.09</v>
      </c>
      <c r="I2896">
        <v>0.28000000000000003</v>
      </c>
      <c r="J2896">
        <f t="shared" si="180"/>
        <v>4.8099999999999996</v>
      </c>
      <c r="K2896" s="84">
        <f t="shared" si="181"/>
        <v>15031.249999999998</v>
      </c>
      <c r="L2896" s="84">
        <f t="shared" si="182"/>
        <v>4.2566371681415927</v>
      </c>
      <c r="M2896" s="84">
        <f t="shared" si="183"/>
        <v>13301.991150442476</v>
      </c>
      <c r="N2896" s="85" t="s">
        <v>1047</v>
      </c>
    </row>
    <row r="2897" spans="1:14">
      <c r="A2897" s="82">
        <v>43939</v>
      </c>
      <c r="C2897" t="s">
        <v>13</v>
      </c>
      <c r="D2897" t="s">
        <v>14</v>
      </c>
      <c r="E2897" t="s">
        <v>15</v>
      </c>
      <c r="F2897" t="s">
        <v>29</v>
      </c>
      <c r="G2897">
        <v>5944</v>
      </c>
      <c r="H2897">
        <v>5.09</v>
      </c>
      <c r="I2897">
        <v>0.28000000000000003</v>
      </c>
      <c r="J2897">
        <f t="shared" si="180"/>
        <v>4.8099999999999996</v>
      </c>
      <c r="K2897" s="84">
        <f t="shared" si="181"/>
        <v>28590.639999999999</v>
      </c>
      <c r="L2897" s="84">
        <f t="shared" si="182"/>
        <v>4.2566371681415927</v>
      </c>
      <c r="M2897" s="84">
        <f t="shared" si="183"/>
        <v>25301.451327433628</v>
      </c>
      <c r="N2897" s="85" t="s">
        <v>1047</v>
      </c>
    </row>
    <row r="2898" spans="1:14">
      <c r="A2898" s="82">
        <v>43939</v>
      </c>
      <c r="C2898" t="s">
        <v>13</v>
      </c>
      <c r="D2898" t="s">
        <v>14</v>
      </c>
      <c r="E2898" t="s">
        <v>15</v>
      </c>
      <c r="F2898" t="s">
        <v>29</v>
      </c>
      <c r="G2898">
        <v>1672</v>
      </c>
      <c r="H2898">
        <v>5.09</v>
      </c>
      <c r="I2898">
        <v>0.28000000000000003</v>
      </c>
      <c r="J2898">
        <f t="shared" si="180"/>
        <v>4.8099999999999996</v>
      </c>
      <c r="K2898" s="84">
        <f t="shared" si="181"/>
        <v>8042.32</v>
      </c>
      <c r="L2898" s="84">
        <f t="shared" si="182"/>
        <v>4.2566371681415927</v>
      </c>
      <c r="M2898" s="84">
        <f t="shared" si="183"/>
        <v>7117.0973451327427</v>
      </c>
      <c r="N2898" s="85" t="s">
        <v>1047</v>
      </c>
    </row>
    <row r="2899" spans="1:14">
      <c r="A2899" s="82">
        <v>43940</v>
      </c>
      <c r="C2899" t="s">
        <v>13</v>
      </c>
      <c r="D2899" t="s">
        <v>14</v>
      </c>
      <c r="E2899" t="s">
        <v>15</v>
      </c>
      <c r="F2899" t="s">
        <v>29</v>
      </c>
      <c r="G2899">
        <v>2677</v>
      </c>
      <c r="H2899">
        <v>5.09</v>
      </c>
      <c r="I2899">
        <v>0.28000000000000003</v>
      </c>
      <c r="J2899">
        <f t="shared" si="180"/>
        <v>4.8099999999999996</v>
      </c>
      <c r="K2899" s="84">
        <f t="shared" si="181"/>
        <v>12876.369999999999</v>
      </c>
      <c r="L2899" s="84">
        <f t="shared" si="182"/>
        <v>4.2566371681415927</v>
      </c>
      <c r="M2899" s="84">
        <f t="shared" si="183"/>
        <v>11395.017699115044</v>
      </c>
      <c r="N2899" s="85" t="s">
        <v>1047</v>
      </c>
    </row>
    <row r="2900" spans="1:14">
      <c r="A2900" s="82">
        <v>43940</v>
      </c>
      <c r="C2900" t="s">
        <v>13</v>
      </c>
      <c r="D2900" t="s">
        <v>14</v>
      </c>
      <c r="E2900" t="s">
        <v>15</v>
      </c>
      <c r="F2900" t="s">
        <v>29</v>
      </c>
      <c r="G2900">
        <v>4217</v>
      </c>
      <c r="H2900">
        <v>5.09</v>
      </c>
      <c r="I2900">
        <v>0.28000000000000003</v>
      </c>
      <c r="J2900">
        <f t="shared" si="180"/>
        <v>4.8099999999999996</v>
      </c>
      <c r="K2900" s="84">
        <f t="shared" si="181"/>
        <v>20283.769999999997</v>
      </c>
      <c r="L2900" s="84">
        <f t="shared" si="182"/>
        <v>4.2566371681415927</v>
      </c>
      <c r="M2900" s="84">
        <f t="shared" si="183"/>
        <v>17950.238938053095</v>
      </c>
      <c r="N2900" s="85" t="s">
        <v>1047</v>
      </c>
    </row>
    <row r="2901" spans="1:14">
      <c r="A2901" s="82">
        <v>43940</v>
      </c>
      <c r="C2901" t="s">
        <v>13</v>
      </c>
      <c r="D2901" t="s">
        <v>14</v>
      </c>
      <c r="E2901" t="s">
        <v>15</v>
      </c>
      <c r="F2901" t="s">
        <v>29</v>
      </c>
      <c r="G2901">
        <v>2131</v>
      </c>
      <c r="H2901">
        <v>5.09</v>
      </c>
      <c r="I2901">
        <v>0.28000000000000003</v>
      </c>
      <c r="J2901">
        <f t="shared" si="180"/>
        <v>4.8099999999999996</v>
      </c>
      <c r="K2901" s="84">
        <f t="shared" si="181"/>
        <v>10250.109999999999</v>
      </c>
      <c r="L2901" s="84">
        <f t="shared" si="182"/>
        <v>4.2566371681415927</v>
      </c>
      <c r="M2901" s="84">
        <f t="shared" si="183"/>
        <v>9070.8938053097336</v>
      </c>
      <c r="N2901" s="85" t="s">
        <v>1047</v>
      </c>
    </row>
    <row r="2902" spans="1:14">
      <c r="A2902" s="82">
        <v>43941</v>
      </c>
      <c r="C2902" t="s">
        <v>13</v>
      </c>
      <c r="D2902" t="s">
        <v>14</v>
      </c>
      <c r="E2902" t="s">
        <v>15</v>
      </c>
      <c r="F2902" t="s">
        <v>29</v>
      </c>
      <c r="G2902">
        <v>2580</v>
      </c>
      <c r="H2902">
        <v>5.09</v>
      </c>
      <c r="I2902">
        <v>0.28000000000000003</v>
      </c>
      <c r="J2902">
        <f t="shared" si="180"/>
        <v>4.8099999999999996</v>
      </c>
      <c r="K2902" s="84">
        <f t="shared" si="181"/>
        <v>12409.8</v>
      </c>
      <c r="L2902" s="84">
        <f t="shared" si="182"/>
        <v>4.2566371681415927</v>
      </c>
      <c r="M2902" s="84">
        <f t="shared" si="183"/>
        <v>10982.123893805308</v>
      </c>
      <c r="N2902" s="85" t="s">
        <v>1047</v>
      </c>
    </row>
    <row r="2903" spans="1:14">
      <c r="A2903" s="82">
        <v>43941</v>
      </c>
      <c r="C2903" t="s">
        <v>13</v>
      </c>
      <c r="D2903" t="s">
        <v>14</v>
      </c>
      <c r="E2903" t="s">
        <v>15</v>
      </c>
      <c r="F2903" t="s">
        <v>29</v>
      </c>
      <c r="G2903">
        <v>5306</v>
      </c>
      <c r="H2903">
        <v>5.09</v>
      </c>
      <c r="I2903">
        <v>0.28000000000000003</v>
      </c>
      <c r="J2903">
        <f t="shared" si="180"/>
        <v>4.8099999999999996</v>
      </c>
      <c r="K2903" s="84">
        <f t="shared" si="181"/>
        <v>25521.859999999997</v>
      </c>
      <c r="L2903" s="84">
        <f t="shared" si="182"/>
        <v>4.2566371681415927</v>
      </c>
      <c r="M2903" s="84">
        <f t="shared" si="183"/>
        <v>22585.716814159292</v>
      </c>
      <c r="N2903" s="85" t="s">
        <v>1047</v>
      </c>
    </row>
    <row r="2904" spans="1:14">
      <c r="A2904" s="82">
        <v>43941</v>
      </c>
      <c r="C2904" t="s">
        <v>13</v>
      </c>
      <c r="D2904" t="s">
        <v>14</v>
      </c>
      <c r="E2904" t="s">
        <v>15</v>
      </c>
      <c r="F2904" t="s">
        <v>29</v>
      </c>
      <c r="G2904">
        <v>221</v>
      </c>
      <c r="H2904">
        <v>5.09</v>
      </c>
      <c r="I2904">
        <v>0.28000000000000003</v>
      </c>
      <c r="J2904">
        <f t="shared" si="180"/>
        <v>4.8099999999999996</v>
      </c>
      <c r="K2904" s="84">
        <f t="shared" si="181"/>
        <v>1063.01</v>
      </c>
      <c r="L2904" s="84">
        <f t="shared" si="182"/>
        <v>4.2566371681415927</v>
      </c>
      <c r="M2904" s="84">
        <f t="shared" si="183"/>
        <v>940.71681415929197</v>
      </c>
      <c r="N2904" s="85" t="s">
        <v>1047</v>
      </c>
    </row>
    <row r="2905" spans="1:14">
      <c r="A2905" s="82">
        <v>43942</v>
      </c>
      <c r="C2905" t="s">
        <v>13</v>
      </c>
      <c r="D2905" t="s">
        <v>14</v>
      </c>
      <c r="E2905" t="s">
        <v>15</v>
      </c>
      <c r="F2905" t="s">
        <v>29</v>
      </c>
      <c r="G2905">
        <v>4469</v>
      </c>
      <c r="H2905">
        <v>5.09</v>
      </c>
      <c r="I2905">
        <v>0.28000000000000003</v>
      </c>
      <c r="J2905">
        <f t="shared" si="180"/>
        <v>4.8099999999999996</v>
      </c>
      <c r="K2905" s="84">
        <f t="shared" si="181"/>
        <v>21495.89</v>
      </c>
      <c r="L2905" s="84">
        <f t="shared" si="182"/>
        <v>4.2566371681415927</v>
      </c>
      <c r="M2905" s="84">
        <f t="shared" si="183"/>
        <v>19022.911504424777</v>
      </c>
      <c r="N2905" s="85" t="s">
        <v>1047</v>
      </c>
    </row>
    <row r="2906" spans="1:14">
      <c r="A2906" s="82">
        <v>43942</v>
      </c>
      <c r="C2906" t="s">
        <v>13</v>
      </c>
      <c r="D2906" t="s">
        <v>14</v>
      </c>
      <c r="E2906" t="s">
        <v>15</v>
      </c>
      <c r="F2906" t="s">
        <v>29</v>
      </c>
      <c r="G2906">
        <v>286</v>
      </c>
      <c r="H2906">
        <v>5.09</v>
      </c>
      <c r="I2906">
        <v>0.28000000000000003</v>
      </c>
      <c r="J2906">
        <f t="shared" si="180"/>
        <v>4.8099999999999996</v>
      </c>
      <c r="K2906" s="84">
        <f t="shared" si="181"/>
        <v>1375.6599999999999</v>
      </c>
      <c r="L2906" s="84">
        <f t="shared" si="182"/>
        <v>4.2566371681415927</v>
      </c>
      <c r="M2906" s="84">
        <f t="shared" si="183"/>
        <v>1217.3982300884954</v>
      </c>
      <c r="N2906" s="85" t="s">
        <v>1047</v>
      </c>
    </row>
    <row r="2907" spans="1:14">
      <c r="A2907" s="82">
        <v>43942</v>
      </c>
      <c r="C2907" t="s">
        <v>13</v>
      </c>
      <c r="D2907" t="s">
        <v>14</v>
      </c>
      <c r="E2907" t="s">
        <v>15</v>
      </c>
      <c r="F2907" t="s">
        <v>29</v>
      </c>
      <c r="G2907">
        <v>2572</v>
      </c>
      <c r="H2907">
        <v>5.09</v>
      </c>
      <c r="I2907">
        <v>0.28000000000000003</v>
      </c>
      <c r="J2907">
        <f t="shared" si="180"/>
        <v>4.8099999999999996</v>
      </c>
      <c r="K2907" s="84">
        <f t="shared" si="181"/>
        <v>12371.32</v>
      </c>
      <c r="L2907" s="84">
        <f t="shared" si="182"/>
        <v>4.2566371681415927</v>
      </c>
      <c r="M2907" s="84">
        <f t="shared" si="183"/>
        <v>10948.070796460177</v>
      </c>
      <c r="N2907" s="85" t="s">
        <v>1047</v>
      </c>
    </row>
    <row r="2908" spans="1:14">
      <c r="A2908" s="82">
        <v>43943</v>
      </c>
      <c r="C2908" t="s">
        <v>13</v>
      </c>
      <c r="D2908" t="s">
        <v>14</v>
      </c>
      <c r="E2908" t="s">
        <v>15</v>
      </c>
      <c r="F2908" t="s">
        <v>29</v>
      </c>
      <c r="G2908">
        <v>2905</v>
      </c>
      <c r="H2908">
        <v>5.09</v>
      </c>
      <c r="I2908">
        <v>0.28000000000000003</v>
      </c>
      <c r="J2908">
        <f t="shared" si="180"/>
        <v>4.8099999999999996</v>
      </c>
      <c r="K2908" s="84">
        <f t="shared" si="181"/>
        <v>13973.05</v>
      </c>
      <c r="L2908" s="84">
        <f t="shared" si="182"/>
        <v>4.2566371681415927</v>
      </c>
      <c r="M2908" s="84">
        <f t="shared" si="183"/>
        <v>12365.530973451327</v>
      </c>
      <c r="N2908" s="85" t="s">
        <v>1047</v>
      </c>
    </row>
    <row r="2909" spans="1:14">
      <c r="A2909" s="82">
        <v>43943</v>
      </c>
      <c r="C2909" t="s">
        <v>13</v>
      </c>
      <c r="D2909" t="s">
        <v>14</v>
      </c>
      <c r="E2909" t="s">
        <v>15</v>
      </c>
      <c r="F2909" t="s">
        <v>29</v>
      </c>
      <c r="G2909">
        <v>1052</v>
      </c>
      <c r="H2909">
        <v>5.09</v>
      </c>
      <c r="I2909">
        <v>0.28000000000000003</v>
      </c>
      <c r="J2909">
        <f t="shared" si="180"/>
        <v>4.8099999999999996</v>
      </c>
      <c r="K2909" s="84">
        <f t="shared" si="181"/>
        <v>5060.12</v>
      </c>
      <c r="L2909" s="84">
        <f t="shared" si="182"/>
        <v>4.2566371681415927</v>
      </c>
      <c r="M2909" s="84">
        <f t="shared" si="183"/>
        <v>4477.9823008849553</v>
      </c>
      <c r="N2909" s="85" t="s">
        <v>1047</v>
      </c>
    </row>
    <row r="2910" spans="1:14">
      <c r="A2910" s="82">
        <v>43943</v>
      </c>
      <c r="C2910" t="s">
        <v>13</v>
      </c>
      <c r="D2910" t="s">
        <v>14</v>
      </c>
      <c r="E2910" t="s">
        <v>15</v>
      </c>
      <c r="F2910" t="s">
        <v>29</v>
      </c>
      <c r="G2910">
        <v>5495</v>
      </c>
      <c r="H2910">
        <v>5.09</v>
      </c>
      <c r="I2910">
        <v>0.28000000000000003</v>
      </c>
      <c r="J2910">
        <f t="shared" si="180"/>
        <v>4.8099999999999996</v>
      </c>
      <c r="K2910" s="84">
        <f t="shared" si="181"/>
        <v>26430.949999999997</v>
      </c>
      <c r="L2910" s="84">
        <f t="shared" si="182"/>
        <v>4.2566371681415927</v>
      </c>
      <c r="M2910" s="84">
        <f t="shared" si="183"/>
        <v>23390.221238938051</v>
      </c>
      <c r="N2910" s="85" t="s">
        <v>1047</v>
      </c>
    </row>
    <row r="2911" spans="1:14">
      <c r="A2911" s="82">
        <v>43944</v>
      </c>
      <c r="C2911" t="s">
        <v>13</v>
      </c>
      <c r="D2911" t="s">
        <v>14</v>
      </c>
      <c r="E2911" t="s">
        <v>15</v>
      </c>
      <c r="F2911" t="s">
        <v>29</v>
      </c>
      <c r="G2911">
        <v>2491</v>
      </c>
      <c r="H2911">
        <v>5.09</v>
      </c>
      <c r="I2911">
        <v>0.28000000000000003</v>
      </c>
      <c r="J2911">
        <f t="shared" si="180"/>
        <v>4.8099999999999996</v>
      </c>
      <c r="K2911" s="84">
        <f t="shared" si="181"/>
        <v>11981.71</v>
      </c>
      <c r="L2911" s="84">
        <f t="shared" si="182"/>
        <v>4.2566371681415927</v>
      </c>
      <c r="M2911" s="84">
        <f t="shared" si="183"/>
        <v>10603.283185840708</v>
      </c>
      <c r="N2911" s="85" t="s">
        <v>1047</v>
      </c>
    </row>
    <row r="2912" spans="1:14">
      <c r="A2912" s="82">
        <v>43944</v>
      </c>
      <c r="C2912" t="s">
        <v>13</v>
      </c>
      <c r="D2912" t="s">
        <v>14</v>
      </c>
      <c r="E2912" t="s">
        <v>15</v>
      </c>
      <c r="F2912" t="s">
        <v>29</v>
      </c>
      <c r="G2912">
        <v>501</v>
      </c>
      <c r="H2912">
        <v>5.09</v>
      </c>
      <c r="I2912">
        <v>0.28000000000000003</v>
      </c>
      <c r="J2912">
        <f t="shared" si="180"/>
        <v>4.8099999999999996</v>
      </c>
      <c r="K2912" s="84">
        <f t="shared" si="181"/>
        <v>2409.81</v>
      </c>
      <c r="L2912" s="84">
        <f t="shared" si="182"/>
        <v>4.2566371681415927</v>
      </c>
      <c r="M2912" s="84">
        <f t="shared" si="183"/>
        <v>2132.575221238938</v>
      </c>
      <c r="N2912" s="85" t="s">
        <v>1047</v>
      </c>
    </row>
    <row r="2913" spans="1:14">
      <c r="A2913" s="82">
        <v>43944</v>
      </c>
      <c r="C2913" t="s">
        <v>13</v>
      </c>
      <c r="D2913" t="s">
        <v>14</v>
      </c>
      <c r="E2913" t="s">
        <v>15</v>
      </c>
      <c r="F2913" t="s">
        <v>29</v>
      </c>
      <c r="G2913">
        <v>3765</v>
      </c>
      <c r="H2913">
        <v>5.09</v>
      </c>
      <c r="I2913">
        <v>0.28000000000000003</v>
      </c>
      <c r="J2913">
        <f t="shared" si="180"/>
        <v>4.8099999999999996</v>
      </c>
      <c r="K2913" s="84">
        <f t="shared" si="181"/>
        <v>18109.649999999998</v>
      </c>
      <c r="L2913" s="84">
        <f t="shared" si="182"/>
        <v>4.2566371681415927</v>
      </c>
      <c r="M2913" s="84">
        <f t="shared" si="183"/>
        <v>16026.238938053097</v>
      </c>
      <c r="N2913" s="85" t="s">
        <v>1047</v>
      </c>
    </row>
    <row r="2914" spans="1:14">
      <c r="A2914" s="82">
        <v>43945</v>
      </c>
      <c r="C2914" t="s">
        <v>13</v>
      </c>
      <c r="D2914" t="s">
        <v>14</v>
      </c>
      <c r="E2914" t="s">
        <v>15</v>
      </c>
      <c r="F2914" t="s">
        <v>29</v>
      </c>
      <c r="G2914">
        <v>2609</v>
      </c>
      <c r="H2914">
        <v>5.09</v>
      </c>
      <c r="I2914">
        <v>0.28000000000000003</v>
      </c>
      <c r="J2914">
        <f t="shared" si="180"/>
        <v>4.8099999999999996</v>
      </c>
      <c r="K2914" s="84">
        <f t="shared" si="181"/>
        <v>12549.289999999999</v>
      </c>
      <c r="L2914" s="84">
        <f t="shared" si="182"/>
        <v>4.2566371681415927</v>
      </c>
      <c r="M2914" s="84">
        <f t="shared" si="183"/>
        <v>11105.566371681416</v>
      </c>
      <c r="N2914" s="85" t="s">
        <v>1047</v>
      </c>
    </row>
    <row r="2915" spans="1:14">
      <c r="A2915" s="82">
        <v>43945</v>
      </c>
      <c r="C2915" t="s">
        <v>13</v>
      </c>
      <c r="D2915" t="s">
        <v>14</v>
      </c>
      <c r="E2915" t="s">
        <v>15</v>
      </c>
      <c r="F2915" t="s">
        <v>29</v>
      </c>
      <c r="G2915">
        <v>3629</v>
      </c>
      <c r="H2915">
        <v>5.09</v>
      </c>
      <c r="I2915">
        <v>0.28000000000000003</v>
      </c>
      <c r="J2915">
        <f t="shared" si="180"/>
        <v>4.8099999999999996</v>
      </c>
      <c r="K2915" s="84">
        <f t="shared" si="181"/>
        <v>17455.489999999998</v>
      </c>
      <c r="L2915" s="84">
        <f t="shared" si="182"/>
        <v>4.2566371681415927</v>
      </c>
      <c r="M2915" s="84">
        <f t="shared" si="183"/>
        <v>15447.336283185839</v>
      </c>
      <c r="N2915" s="85" t="s">
        <v>1047</v>
      </c>
    </row>
    <row r="2916" spans="1:14">
      <c r="A2916" s="82">
        <v>43946</v>
      </c>
      <c r="C2916" t="s">
        <v>13</v>
      </c>
      <c r="D2916" t="s">
        <v>14</v>
      </c>
      <c r="E2916" t="s">
        <v>15</v>
      </c>
      <c r="F2916" t="s">
        <v>29</v>
      </c>
      <c r="G2916">
        <v>41</v>
      </c>
      <c r="H2916">
        <v>5.09</v>
      </c>
      <c r="I2916">
        <v>0.28000000000000003</v>
      </c>
      <c r="J2916">
        <f t="shared" si="180"/>
        <v>4.8099999999999996</v>
      </c>
      <c r="K2916" s="84">
        <f t="shared" si="181"/>
        <v>197.20999999999998</v>
      </c>
      <c r="L2916" s="84">
        <f t="shared" si="182"/>
        <v>4.2566371681415927</v>
      </c>
      <c r="M2916" s="84">
        <f t="shared" si="183"/>
        <v>174.52212389380529</v>
      </c>
      <c r="N2916" s="85" t="s">
        <v>1047</v>
      </c>
    </row>
    <row r="2917" spans="1:14">
      <c r="A2917" s="82">
        <v>43946</v>
      </c>
      <c r="C2917" t="s">
        <v>13</v>
      </c>
      <c r="D2917" t="s">
        <v>14</v>
      </c>
      <c r="E2917" t="s">
        <v>15</v>
      </c>
      <c r="F2917" t="s">
        <v>29</v>
      </c>
      <c r="G2917">
        <v>2206</v>
      </c>
      <c r="H2917">
        <v>5.09</v>
      </c>
      <c r="I2917">
        <v>0.28000000000000003</v>
      </c>
      <c r="J2917">
        <f t="shared" si="180"/>
        <v>4.8099999999999996</v>
      </c>
      <c r="K2917" s="84">
        <f t="shared" si="181"/>
        <v>10610.859999999999</v>
      </c>
      <c r="L2917" s="84">
        <f t="shared" si="182"/>
        <v>4.2566371681415927</v>
      </c>
      <c r="M2917" s="84">
        <f t="shared" si="183"/>
        <v>9390.141592920354</v>
      </c>
      <c r="N2917" s="85" t="s">
        <v>1047</v>
      </c>
    </row>
    <row r="2918" spans="1:14">
      <c r="A2918" s="82">
        <v>43946</v>
      </c>
      <c r="C2918" t="s">
        <v>13</v>
      </c>
      <c r="D2918" t="s">
        <v>14</v>
      </c>
      <c r="E2918" t="s">
        <v>15</v>
      </c>
      <c r="F2918" t="s">
        <v>29</v>
      </c>
      <c r="G2918">
        <v>1725</v>
      </c>
      <c r="H2918">
        <v>5.09</v>
      </c>
      <c r="I2918">
        <v>0.28000000000000003</v>
      </c>
      <c r="J2918">
        <f t="shared" si="180"/>
        <v>4.8099999999999996</v>
      </c>
      <c r="K2918" s="84">
        <f t="shared" si="181"/>
        <v>8297.25</v>
      </c>
      <c r="L2918" s="84">
        <f t="shared" si="182"/>
        <v>4.2566371681415927</v>
      </c>
      <c r="M2918" s="84">
        <f t="shared" si="183"/>
        <v>7342.6991150442473</v>
      </c>
      <c r="N2918" s="85" t="s">
        <v>1047</v>
      </c>
    </row>
    <row r="2919" spans="1:14">
      <c r="A2919" s="82">
        <v>43947</v>
      </c>
      <c r="C2919" t="s">
        <v>13</v>
      </c>
      <c r="D2919" t="s">
        <v>14</v>
      </c>
      <c r="E2919" t="s">
        <v>15</v>
      </c>
      <c r="F2919" t="s">
        <v>29</v>
      </c>
      <c r="G2919">
        <v>3738</v>
      </c>
      <c r="H2919">
        <v>5.09</v>
      </c>
      <c r="I2919">
        <v>0.28000000000000003</v>
      </c>
      <c r="J2919">
        <f t="shared" si="180"/>
        <v>4.8099999999999996</v>
      </c>
      <c r="K2919" s="84">
        <f t="shared" si="181"/>
        <v>17979.78</v>
      </c>
      <c r="L2919" s="84">
        <f t="shared" si="182"/>
        <v>4.2566371681415927</v>
      </c>
      <c r="M2919" s="84">
        <f t="shared" si="183"/>
        <v>15911.309734513274</v>
      </c>
      <c r="N2919" s="85" t="s">
        <v>1047</v>
      </c>
    </row>
    <row r="2920" spans="1:14">
      <c r="A2920" s="82">
        <v>43948</v>
      </c>
      <c r="C2920" t="s">
        <v>13</v>
      </c>
      <c r="D2920" t="s">
        <v>14</v>
      </c>
      <c r="E2920" t="s">
        <v>15</v>
      </c>
      <c r="F2920" t="s">
        <v>29</v>
      </c>
      <c r="G2920">
        <v>2472</v>
      </c>
      <c r="H2920">
        <v>5.09</v>
      </c>
      <c r="I2920">
        <v>0.28000000000000003</v>
      </c>
      <c r="J2920">
        <f t="shared" si="180"/>
        <v>4.8099999999999996</v>
      </c>
      <c r="K2920" s="84">
        <f t="shared" si="181"/>
        <v>11890.32</v>
      </c>
      <c r="L2920" s="84">
        <f t="shared" si="182"/>
        <v>4.2566371681415927</v>
      </c>
      <c r="M2920" s="84">
        <f t="shared" si="183"/>
        <v>10522.407079646016</v>
      </c>
      <c r="N2920" s="85" t="s">
        <v>1047</v>
      </c>
    </row>
    <row r="2921" spans="1:14">
      <c r="A2921" s="82">
        <v>43949</v>
      </c>
      <c r="C2921" t="s">
        <v>13</v>
      </c>
      <c r="D2921" t="s">
        <v>14</v>
      </c>
      <c r="E2921" t="s">
        <v>15</v>
      </c>
      <c r="F2921" t="s">
        <v>29</v>
      </c>
      <c r="G2921">
        <v>2089</v>
      </c>
      <c r="H2921">
        <v>5.09</v>
      </c>
      <c r="I2921">
        <v>0.28000000000000003</v>
      </c>
      <c r="J2921">
        <f t="shared" si="180"/>
        <v>4.8099999999999996</v>
      </c>
      <c r="K2921" s="84">
        <f t="shared" si="181"/>
        <v>10048.089999999998</v>
      </c>
      <c r="L2921" s="84">
        <f t="shared" si="182"/>
        <v>4.2566371681415927</v>
      </c>
      <c r="M2921" s="84">
        <f t="shared" si="183"/>
        <v>8892.1150442477865</v>
      </c>
      <c r="N2921" s="85" t="s">
        <v>1047</v>
      </c>
    </row>
    <row r="2922" spans="1:14">
      <c r="A2922" s="82">
        <v>43950</v>
      </c>
      <c r="C2922" t="s">
        <v>13</v>
      </c>
      <c r="D2922" t="s">
        <v>14</v>
      </c>
      <c r="E2922" t="s">
        <v>15</v>
      </c>
      <c r="F2922" t="s">
        <v>29</v>
      </c>
      <c r="G2922">
        <v>2790</v>
      </c>
      <c r="H2922">
        <v>5.09</v>
      </c>
      <c r="I2922">
        <v>0.28000000000000003</v>
      </c>
      <c r="J2922">
        <f t="shared" si="180"/>
        <v>4.8099999999999996</v>
      </c>
      <c r="K2922" s="84">
        <f t="shared" si="181"/>
        <v>13419.9</v>
      </c>
      <c r="L2922" s="84">
        <f t="shared" si="182"/>
        <v>4.2566371681415927</v>
      </c>
      <c r="M2922" s="84">
        <f t="shared" si="183"/>
        <v>11876.017699115044</v>
      </c>
      <c r="N2922" s="85" t="s">
        <v>1047</v>
      </c>
    </row>
    <row r="2923" spans="1:14">
      <c r="A2923" s="82">
        <v>43951</v>
      </c>
      <c r="C2923" t="s">
        <v>13</v>
      </c>
      <c r="D2923" t="s">
        <v>14</v>
      </c>
      <c r="E2923" t="s">
        <v>15</v>
      </c>
      <c r="F2923" t="s">
        <v>29</v>
      </c>
      <c r="G2923">
        <v>3547</v>
      </c>
      <c r="H2923">
        <v>5.09</v>
      </c>
      <c r="I2923">
        <v>0.28000000000000003</v>
      </c>
      <c r="J2923">
        <f t="shared" si="180"/>
        <v>4.8099999999999996</v>
      </c>
      <c r="K2923" s="84">
        <f t="shared" si="181"/>
        <v>17061.07</v>
      </c>
      <c r="L2923" s="84">
        <f t="shared" si="182"/>
        <v>4.2566371681415927</v>
      </c>
      <c r="M2923" s="84">
        <f t="shared" si="183"/>
        <v>15098.29203539823</v>
      </c>
      <c r="N2923" s="85" t="s">
        <v>1047</v>
      </c>
    </row>
    <row r="2924" spans="1:14">
      <c r="A2924" s="82">
        <v>43951</v>
      </c>
      <c r="C2924" t="s">
        <v>13</v>
      </c>
      <c r="D2924" t="s">
        <v>14</v>
      </c>
      <c r="E2924" t="s">
        <v>15</v>
      </c>
      <c r="F2924" t="s">
        <v>29</v>
      </c>
      <c r="G2924">
        <v>542</v>
      </c>
      <c r="H2924">
        <v>5.09</v>
      </c>
      <c r="I2924">
        <v>0.28000000000000003</v>
      </c>
      <c r="J2924">
        <f t="shared" si="180"/>
        <v>4.8099999999999996</v>
      </c>
      <c r="K2924" s="84">
        <f t="shared" si="181"/>
        <v>2607.02</v>
      </c>
      <c r="L2924" s="84">
        <f t="shared" si="182"/>
        <v>4.2566371681415927</v>
      </c>
      <c r="M2924" s="84">
        <f t="shared" si="183"/>
        <v>2307.0973451327432</v>
      </c>
      <c r="N2924" s="85" t="s">
        <v>1047</v>
      </c>
    </row>
    <row r="2925" spans="1:14">
      <c r="A2925" s="82">
        <v>43952</v>
      </c>
      <c r="C2925" t="s">
        <v>13</v>
      </c>
      <c r="D2925" t="s">
        <v>14</v>
      </c>
      <c r="E2925" t="s">
        <v>15</v>
      </c>
      <c r="F2925" t="s">
        <v>29</v>
      </c>
      <c r="G2925">
        <v>3079</v>
      </c>
      <c r="H2925">
        <v>5.09</v>
      </c>
      <c r="I2925">
        <v>0.28000000000000003</v>
      </c>
      <c r="J2925">
        <f t="shared" si="180"/>
        <v>4.8099999999999996</v>
      </c>
      <c r="K2925" s="84">
        <f t="shared" si="181"/>
        <v>14809.989999999998</v>
      </c>
      <c r="L2925" s="84">
        <f t="shared" si="182"/>
        <v>4.2566371681415927</v>
      </c>
      <c r="M2925" s="84">
        <f t="shared" si="183"/>
        <v>13106.185840707964</v>
      </c>
      <c r="N2925" s="85" t="s">
        <v>1047</v>
      </c>
    </row>
    <row r="2926" spans="1:14">
      <c r="A2926" s="82">
        <v>43953</v>
      </c>
      <c r="C2926" t="s">
        <v>13</v>
      </c>
      <c r="D2926" t="s">
        <v>14</v>
      </c>
      <c r="E2926" t="s">
        <v>15</v>
      </c>
      <c r="F2926" t="s">
        <v>29</v>
      </c>
      <c r="G2926">
        <v>4244</v>
      </c>
      <c r="H2926">
        <v>5.09</v>
      </c>
      <c r="I2926">
        <v>0.28000000000000003</v>
      </c>
      <c r="J2926">
        <f t="shared" si="180"/>
        <v>4.8099999999999996</v>
      </c>
      <c r="K2926" s="84">
        <f t="shared" si="181"/>
        <v>20413.64</v>
      </c>
      <c r="L2926" s="84">
        <f t="shared" si="182"/>
        <v>4.2566371681415927</v>
      </c>
      <c r="M2926" s="84">
        <f t="shared" si="183"/>
        <v>18065.16814159292</v>
      </c>
      <c r="N2926" s="85" t="s">
        <v>1047</v>
      </c>
    </row>
    <row r="2927" spans="1:14">
      <c r="A2927" s="82">
        <v>43954</v>
      </c>
      <c r="C2927" t="s">
        <v>13</v>
      </c>
      <c r="D2927" t="s">
        <v>14</v>
      </c>
      <c r="E2927" t="s">
        <v>15</v>
      </c>
      <c r="F2927" t="s">
        <v>29</v>
      </c>
      <c r="G2927">
        <v>2526</v>
      </c>
      <c r="H2927">
        <v>5.09</v>
      </c>
      <c r="I2927">
        <v>0.28000000000000003</v>
      </c>
      <c r="J2927">
        <f t="shared" si="180"/>
        <v>4.8099999999999996</v>
      </c>
      <c r="K2927" s="84">
        <f t="shared" si="181"/>
        <v>12150.06</v>
      </c>
      <c r="L2927" s="84">
        <f t="shared" si="182"/>
        <v>4.2566371681415927</v>
      </c>
      <c r="M2927" s="84">
        <f t="shared" si="183"/>
        <v>10752.265486725662</v>
      </c>
      <c r="N2927" s="85" t="s">
        <v>1047</v>
      </c>
    </row>
    <row r="2928" spans="1:14">
      <c r="A2928" s="82">
        <v>43955</v>
      </c>
      <c r="C2928" t="s">
        <v>13</v>
      </c>
      <c r="D2928" t="s">
        <v>14</v>
      </c>
      <c r="E2928" t="s">
        <v>15</v>
      </c>
      <c r="F2928" t="s">
        <v>29</v>
      </c>
      <c r="G2928">
        <v>2161</v>
      </c>
      <c r="H2928">
        <v>5.09</v>
      </c>
      <c r="I2928">
        <v>0.28000000000000003</v>
      </c>
      <c r="J2928">
        <f t="shared" si="180"/>
        <v>4.8099999999999996</v>
      </c>
      <c r="K2928" s="84">
        <f t="shared" si="181"/>
        <v>10394.41</v>
      </c>
      <c r="L2928" s="84">
        <f t="shared" si="182"/>
        <v>4.2566371681415927</v>
      </c>
      <c r="M2928" s="84">
        <f t="shared" si="183"/>
        <v>9198.5929203539818</v>
      </c>
      <c r="N2928" s="85" t="s">
        <v>1047</v>
      </c>
    </row>
    <row r="2929" spans="1:14">
      <c r="A2929" s="82">
        <v>43956</v>
      </c>
      <c r="C2929" t="s">
        <v>13</v>
      </c>
      <c r="D2929" t="s">
        <v>14</v>
      </c>
      <c r="E2929" t="s">
        <v>15</v>
      </c>
      <c r="F2929" t="s">
        <v>29</v>
      </c>
      <c r="G2929">
        <v>831</v>
      </c>
      <c r="H2929">
        <v>5.09</v>
      </c>
      <c r="I2929">
        <v>0.28000000000000003</v>
      </c>
      <c r="J2929">
        <f t="shared" si="180"/>
        <v>4.8099999999999996</v>
      </c>
      <c r="K2929" s="84">
        <f t="shared" si="181"/>
        <v>3997.1099999999997</v>
      </c>
      <c r="L2929" s="84">
        <f t="shared" si="182"/>
        <v>4.2566371681415927</v>
      </c>
      <c r="M2929" s="84">
        <f t="shared" si="183"/>
        <v>3537.2654867256633</v>
      </c>
      <c r="N2929" s="85" t="s">
        <v>1047</v>
      </c>
    </row>
    <row r="2930" spans="1:14">
      <c r="A2930" s="82">
        <v>43957</v>
      </c>
      <c r="C2930" t="s">
        <v>13</v>
      </c>
      <c r="D2930" t="s">
        <v>14</v>
      </c>
      <c r="E2930" t="s">
        <v>15</v>
      </c>
      <c r="F2930" t="s">
        <v>29</v>
      </c>
      <c r="G2930">
        <v>3735</v>
      </c>
      <c r="H2930">
        <v>5.09</v>
      </c>
      <c r="I2930">
        <v>0.28000000000000003</v>
      </c>
      <c r="J2930">
        <f t="shared" si="180"/>
        <v>4.8099999999999996</v>
      </c>
      <c r="K2930" s="84">
        <f t="shared" si="181"/>
        <v>17965.349999999999</v>
      </c>
      <c r="L2930" s="84">
        <f t="shared" si="182"/>
        <v>4.2566371681415927</v>
      </c>
      <c r="M2930" s="84">
        <f t="shared" si="183"/>
        <v>15898.539823008849</v>
      </c>
      <c r="N2930" s="85" t="s">
        <v>1047</v>
      </c>
    </row>
    <row r="2931" spans="1:14">
      <c r="A2931" s="82">
        <v>43958</v>
      </c>
      <c r="C2931" t="s">
        <v>13</v>
      </c>
      <c r="D2931" t="s">
        <v>14</v>
      </c>
      <c r="E2931" t="s">
        <v>15</v>
      </c>
      <c r="F2931" t="s">
        <v>29</v>
      </c>
      <c r="G2931">
        <v>2626</v>
      </c>
      <c r="H2931">
        <v>5.09</v>
      </c>
      <c r="I2931">
        <v>0.28000000000000003</v>
      </c>
      <c r="J2931">
        <f t="shared" si="180"/>
        <v>4.8099999999999996</v>
      </c>
      <c r="K2931" s="84">
        <f t="shared" si="181"/>
        <v>12631.06</v>
      </c>
      <c r="L2931" s="84">
        <f t="shared" si="182"/>
        <v>4.2566371681415927</v>
      </c>
      <c r="M2931" s="84">
        <f t="shared" si="183"/>
        <v>11177.929203539823</v>
      </c>
      <c r="N2931" s="85" t="s">
        <v>1047</v>
      </c>
    </row>
    <row r="2932" spans="1:14">
      <c r="A2932" s="82">
        <v>43960</v>
      </c>
      <c r="C2932" t="s">
        <v>13</v>
      </c>
      <c r="D2932" t="s">
        <v>14</v>
      </c>
      <c r="E2932" t="s">
        <v>15</v>
      </c>
      <c r="F2932" t="s">
        <v>29</v>
      </c>
      <c r="G2932">
        <v>642</v>
      </c>
      <c r="H2932">
        <v>5.09</v>
      </c>
      <c r="I2932">
        <v>0.28000000000000003</v>
      </c>
      <c r="J2932">
        <f t="shared" si="180"/>
        <v>4.8099999999999996</v>
      </c>
      <c r="K2932" s="84">
        <f t="shared" si="181"/>
        <v>3088.0199999999995</v>
      </c>
      <c r="L2932" s="84">
        <f t="shared" si="182"/>
        <v>4.2566371681415927</v>
      </c>
      <c r="M2932" s="84">
        <f t="shared" si="183"/>
        <v>2732.7610619469024</v>
      </c>
      <c r="N2932" s="85" t="s">
        <v>1047</v>
      </c>
    </row>
    <row r="2933" spans="1:14">
      <c r="A2933" s="82">
        <v>43961</v>
      </c>
      <c r="C2933" t="s">
        <v>13</v>
      </c>
      <c r="D2933" t="s">
        <v>14</v>
      </c>
      <c r="E2933" t="s">
        <v>15</v>
      </c>
      <c r="F2933" t="s">
        <v>29</v>
      </c>
      <c r="G2933">
        <v>2347</v>
      </c>
      <c r="H2933">
        <v>5.09</v>
      </c>
      <c r="I2933">
        <v>0.28000000000000003</v>
      </c>
      <c r="J2933">
        <f t="shared" si="180"/>
        <v>4.8099999999999996</v>
      </c>
      <c r="K2933" s="84">
        <f t="shared" si="181"/>
        <v>11289.07</v>
      </c>
      <c r="L2933" s="84">
        <f t="shared" si="182"/>
        <v>4.2566371681415927</v>
      </c>
      <c r="M2933" s="84">
        <f t="shared" si="183"/>
        <v>9990.3274336283175</v>
      </c>
      <c r="N2933" s="85" t="s">
        <v>1047</v>
      </c>
    </row>
    <row r="2934" spans="1:14">
      <c r="A2934" s="82">
        <v>43962</v>
      </c>
      <c r="C2934" t="s">
        <v>13</v>
      </c>
      <c r="D2934" t="s">
        <v>14</v>
      </c>
      <c r="E2934" t="s">
        <v>15</v>
      </c>
      <c r="F2934" t="s">
        <v>29</v>
      </c>
      <c r="G2934">
        <v>4441</v>
      </c>
      <c r="H2934">
        <v>5.09</v>
      </c>
      <c r="I2934">
        <v>0.28000000000000003</v>
      </c>
      <c r="J2934">
        <f t="shared" si="180"/>
        <v>4.8099999999999996</v>
      </c>
      <c r="K2934" s="84">
        <f t="shared" si="181"/>
        <v>21361.21</v>
      </c>
      <c r="L2934" s="84">
        <f t="shared" si="182"/>
        <v>4.2566371681415927</v>
      </c>
      <c r="M2934" s="84">
        <f t="shared" si="183"/>
        <v>18903.725663716814</v>
      </c>
      <c r="N2934" s="85" t="s">
        <v>1047</v>
      </c>
    </row>
    <row r="2935" spans="1:14">
      <c r="A2935" s="82">
        <v>43963</v>
      </c>
      <c r="C2935" t="s">
        <v>13</v>
      </c>
      <c r="D2935" t="s">
        <v>14</v>
      </c>
      <c r="E2935" t="s">
        <v>15</v>
      </c>
      <c r="F2935" t="s">
        <v>29</v>
      </c>
      <c r="G2935">
        <v>2363</v>
      </c>
      <c r="H2935">
        <v>5.09</v>
      </c>
      <c r="I2935">
        <v>0.28000000000000003</v>
      </c>
      <c r="J2935">
        <f t="shared" si="180"/>
        <v>4.8099999999999996</v>
      </c>
      <c r="K2935" s="84">
        <f t="shared" si="181"/>
        <v>11366.029999999999</v>
      </c>
      <c r="L2935" s="84">
        <f t="shared" si="182"/>
        <v>4.2566371681415927</v>
      </c>
      <c r="M2935" s="84">
        <f t="shared" si="183"/>
        <v>10058.433628318584</v>
      </c>
      <c r="N2935" s="85" t="s">
        <v>1047</v>
      </c>
    </row>
    <row r="2936" spans="1:14">
      <c r="A2936" s="82">
        <v>43964</v>
      </c>
      <c r="C2936" t="s">
        <v>13</v>
      </c>
      <c r="D2936" t="s">
        <v>14</v>
      </c>
      <c r="E2936" t="s">
        <v>15</v>
      </c>
      <c r="F2936" t="s">
        <v>29</v>
      </c>
      <c r="G2936">
        <v>3435</v>
      </c>
      <c r="H2936">
        <v>5.09</v>
      </c>
      <c r="I2936">
        <v>0.28000000000000003</v>
      </c>
      <c r="J2936">
        <f t="shared" si="180"/>
        <v>4.8099999999999996</v>
      </c>
      <c r="K2936" s="84">
        <f t="shared" si="181"/>
        <v>16522.349999999999</v>
      </c>
      <c r="L2936" s="84">
        <f t="shared" si="182"/>
        <v>4.2566371681415927</v>
      </c>
      <c r="M2936" s="84">
        <f t="shared" si="183"/>
        <v>14621.54867256637</v>
      </c>
      <c r="N2936" s="85" t="s">
        <v>1047</v>
      </c>
    </row>
    <row r="2937" spans="1:14">
      <c r="A2937" s="82">
        <v>43964</v>
      </c>
      <c r="C2937" t="s">
        <v>13</v>
      </c>
      <c r="D2937" t="s">
        <v>14</v>
      </c>
      <c r="E2937" t="s">
        <v>15</v>
      </c>
      <c r="F2937" t="s">
        <v>29</v>
      </c>
      <c r="G2937">
        <v>119</v>
      </c>
      <c r="H2937">
        <v>5.09</v>
      </c>
      <c r="I2937">
        <v>0.28000000000000003</v>
      </c>
      <c r="J2937">
        <f t="shared" si="180"/>
        <v>4.8099999999999996</v>
      </c>
      <c r="K2937" s="84">
        <f t="shared" si="181"/>
        <v>572.39</v>
      </c>
      <c r="L2937" s="84">
        <f t="shared" si="182"/>
        <v>4.2566371681415927</v>
      </c>
      <c r="M2937" s="84">
        <f t="shared" si="183"/>
        <v>506.53982300884951</v>
      </c>
      <c r="N2937" s="85" t="s">
        <v>1047</v>
      </c>
    </row>
    <row r="2938" spans="1:14">
      <c r="A2938" s="82">
        <v>43965</v>
      </c>
      <c r="C2938" t="s">
        <v>13</v>
      </c>
      <c r="D2938" t="s">
        <v>14</v>
      </c>
      <c r="E2938" t="s">
        <v>15</v>
      </c>
      <c r="F2938" t="s">
        <v>29</v>
      </c>
      <c r="G2938">
        <v>2544</v>
      </c>
      <c r="H2938">
        <v>5.09</v>
      </c>
      <c r="I2938">
        <v>0.28000000000000003</v>
      </c>
      <c r="J2938">
        <f t="shared" si="180"/>
        <v>4.8099999999999996</v>
      </c>
      <c r="K2938" s="84">
        <f t="shared" si="181"/>
        <v>12236.64</v>
      </c>
      <c r="L2938" s="84">
        <f t="shared" si="182"/>
        <v>4.2566371681415927</v>
      </c>
      <c r="M2938" s="84">
        <f t="shared" si="183"/>
        <v>10828.884955752212</v>
      </c>
      <c r="N2938" s="85" t="s">
        <v>1047</v>
      </c>
    </row>
    <row r="2939" spans="1:14">
      <c r="A2939" s="82">
        <v>43966</v>
      </c>
      <c r="C2939" t="s">
        <v>13</v>
      </c>
      <c r="D2939" t="s">
        <v>14</v>
      </c>
      <c r="E2939" t="s">
        <v>15</v>
      </c>
      <c r="F2939" t="s">
        <v>29</v>
      </c>
      <c r="G2939">
        <v>2927</v>
      </c>
      <c r="H2939">
        <v>5.09</v>
      </c>
      <c r="I2939">
        <v>0.28000000000000003</v>
      </c>
      <c r="J2939">
        <f t="shared" si="180"/>
        <v>4.8099999999999996</v>
      </c>
      <c r="K2939" s="84">
        <f t="shared" si="181"/>
        <v>14078.869999999999</v>
      </c>
      <c r="L2939" s="84">
        <f t="shared" si="182"/>
        <v>4.2566371681415927</v>
      </c>
      <c r="M2939" s="84">
        <f t="shared" si="183"/>
        <v>12459.176991150442</v>
      </c>
      <c r="N2939" s="85" t="s">
        <v>1047</v>
      </c>
    </row>
    <row r="2940" spans="1:14">
      <c r="A2940" s="82">
        <v>43937</v>
      </c>
      <c r="C2940" t="s">
        <v>13</v>
      </c>
      <c r="D2940" t="s">
        <v>14</v>
      </c>
      <c r="E2940" t="s">
        <v>15</v>
      </c>
      <c r="F2940" t="s">
        <v>37</v>
      </c>
      <c r="G2940">
        <v>2915</v>
      </c>
      <c r="H2940">
        <v>5.09</v>
      </c>
      <c r="I2940">
        <v>0.28000000000000003</v>
      </c>
      <c r="J2940">
        <f t="shared" si="180"/>
        <v>4.8099999999999996</v>
      </c>
      <c r="K2940" s="84">
        <f t="shared" si="181"/>
        <v>14021.15</v>
      </c>
      <c r="L2940" s="84">
        <f t="shared" si="182"/>
        <v>4.2566371681415927</v>
      </c>
      <c r="M2940" s="84">
        <f t="shared" si="183"/>
        <v>12408.097345132743</v>
      </c>
      <c r="N2940" s="85" t="s">
        <v>1047</v>
      </c>
    </row>
    <row r="2941" spans="1:14">
      <c r="A2941" s="82">
        <v>43938</v>
      </c>
      <c r="C2941" t="s">
        <v>13</v>
      </c>
      <c r="D2941" t="s">
        <v>14</v>
      </c>
      <c r="E2941" t="s">
        <v>15</v>
      </c>
      <c r="F2941" t="s">
        <v>37</v>
      </c>
      <c r="G2941">
        <v>2268</v>
      </c>
      <c r="H2941">
        <v>5.09</v>
      </c>
      <c r="I2941">
        <v>0.28000000000000003</v>
      </c>
      <c r="J2941">
        <f t="shared" si="180"/>
        <v>4.8099999999999996</v>
      </c>
      <c r="K2941" s="84">
        <f t="shared" si="181"/>
        <v>10909.08</v>
      </c>
      <c r="L2941" s="84">
        <f t="shared" si="182"/>
        <v>4.2566371681415927</v>
      </c>
      <c r="M2941" s="84">
        <f t="shared" si="183"/>
        <v>9654.0530973451314</v>
      </c>
      <c r="N2941" s="85" t="s">
        <v>1047</v>
      </c>
    </row>
    <row r="2942" spans="1:14">
      <c r="A2942" s="82">
        <v>43939</v>
      </c>
      <c r="C2942" t="s">
        <v>13</v>
      </c>
      <c r="D2942" t="s">
        <v>14</v>
      </c>
      <c r="E2942" t="s">
        <v>15</v>
      </c>
      <c r="F2942" t="s">
        <v>37</v>
      </c>
      <c r="G2942">
        <v>2926</v>
      </c>
      <c r="H2942">
        <v>5.09</v>
      </c>
      <c r="I2942">
        <v>0.28000000000000003</v>
      </c>
      <c r="J2942">
        <f t="shared" si="180"/>
        <v>4.8099999999999996</v>
      </c>
      <c r="K2942" s="84">
        <f t="shared" si="181"/>
        <v>14074.06</v>
      </c>
      <c r="L2942" s="84">
        <f t="shared" si="182"/>
        <v>4.2566371681415927</v>
      </c>
      <c r="M2942" s="84">
        <f t="shared" si="183"/>
        <v>12454.920353982299</v>
      </c>
      <c r="N2942" s="85" t="s">
        <v>1047</v>
      </c>
    </row>
    <row r="2943" spans="1:14">
      <c r="A2943" s="82">
        <v>43940</v>
      </c>
      <c r="C2943" t="s">
        <v>13</v>
      </c>
      <c r="D2943" t="s">
        <v>14</v>
      </c>
      <c r="E2943" t="s">
        <v>15</v>
      </c>
      <c r="F2943" t="s">
        <v>37</v>
      </c>
      <c r="G2943">
        <v>2071</v>
      </c>
      <c r="H2943">
        <v>5.09</v>
      </c>
      <c r="I2943">
        <v>0.28000000000000003</v>
      </c>
      <c r="J2943">
        <f t="shared" si="180"/>
        <v>4.8099999999999996</v>
      </c>
      <c r="K2943" s="84">
        <f t="shared" si="181"/>
        <v>9961.5099999999984</v>
      </c>
      <c r="L2943" s="84">
        <f t="shared" si="182"/>
        <v>4.2566371681415927</v>
      </c>
      <c r="M2943" s="84">
        <f t="shared" si="183"/>
        <v>8815.4955752212391</v>
      </c>
      <c r="N2943" s="85" t="s">
        <v>1047</v>
      </c>
    </row>
    <row r="2944" spans="1:14">
      <c r="A2944" s="82">
        <v>43941</v>
      </c>
      <c r="C2944" t="s">
        <v>13</v>
      </c>
      <c r="D2944" t="s">
        <v>14</v>
      </c>
      <c r="E2944" t="s">
        <v>15</v>
      </c>
      <c r="F2944" t="s">
        <v>37</v>
      </c>
      <c r="G2944">
        <v>2470</v>
      </c>
      <c r="H2944">
        <v>5.09</v>
      </c>
      <c r="I2944">
        <v>0.28000000000000003</v>
      </c>
      <c r="J2944">
        <f t="shared" si="180"/>
        <v>4.8099999999999996</v>
      </c>
      <c r="K2944" s="84">
        <f t="shared" si="181"/>
        <v>11880.699999999999</v>
      </c>
      <c r="L2944" s="84">
        <f t="shared" si="182"/>
        <v>4.2566371681415927</v>
      </c>
      <c r="M2944" s="84">
        <f t="shared" si="183"/>
        <v>10513.893805309734</v>
      </c>
      <c r="N2944" s="85" t="s">
        <v>1047</v>
      </c>
    </row>
    <row r="2945" spans="1:14">
      <c r="A2945" s="82">
        <v>43943</v>
      </c>
      <c r="C2945" t="s">
        <v>13</v>
      </c>
      <c r="D2945" t="s">
        <v>14</v>
      </c>
      <c r="E2945" t="s">
        <v>15</v>
      </c>
      <c r="F2945" t="s">
        <v>37</v>
      </c>
      <c r="G2945">
        <v>3027</v>
      </c>
      <c r="H2945">
        <v>5.09</v>
      </c>
      <c r="I2945">
        <v>0.28000000000000003</v>
      </c>
      <c r="J2945">
        <f t="shared" si="180"/>
        <v>4.8099999999999996</v>
      </c>
      <c r="K2945" s="84">
        <f t="shared" si="181"/>
        <v>14559.869999999999</v>
      </c>
      <c r="L2945" s="84">
        <f t="shared" si="182"/>
        <v>4.2566371681415927</v>
      </c>
      <c r="M2945" s="84">
        <f t="shared" si="183"/>
        <v>12884.8407079646</v>
      </c>
      <c r="N2945" s="85" t="s">
        <v>1047</v>
      </c>
    </row>
    <row r="2946" spans="1:14">
      <c r="A2946" s="82">
        <v>43944</v>
      </c>
      <c r="C2946" t="s">
        <v>13</v>
      </c>
      <c r="D2946" t="s">
        <v>14</v>
      </c>
      <c r="E2946" t="s">
        <v>15</v>
      </c>
      <c r="F2946" t="s">
        <v>37</v>
      </c>
      <c r="G2946">
        <v>2194</v>
      </c>
      <c r="H2946">
        <v>5.09</v>
      </c>
      <c r="I2946">
        <v>0.28000000000000003</v>
      </c>
      <c r="J2946">
        <f t="shared" si="180"/>
        <v>4.8099999999999996</v>
      </c>
      <c r="K2946" s="84">
        <f t="shared" si="181"/>
        <v>10553.14</v>
      </c>
      <c r="L2946" s="84">
        <f t="shared" si="182"/>
        <v>4.2566371681415927</v>
      </c>
      <c r="M2946" s="84">
        <f t="shared" si="183"/>
        <v>9339.0619469026551</v>
      </c>
      <c r="N2946" s="85" t="s">
        <v>1047</v>
      </c>
    </row>
    <row r="2947" spans="1:14">
      <c r="A2947" s="82">
        <v>43945</v>
      </c>
      <c r="C2947" t="s">
        <v>13</v>
      </c>
      <c r="D2947" t="s">
        <v>14</v>
      </c>
      <c r="E2947" t="s">
        <v>15</v>
      </c>
      <c r="F2947" t="s">
        <v>37</v>
      </c>
      <c r="G2947">
        <v>2243</v>
      </c>
      <c r="H2947">
        <v>5.09</v>
      </c>
      <c r="I2947">
        <v>0.28000000000000003</v>
      </c>
      <c r="J2947">
        <f t="shared" ref="J2947:J3010" si="184">H2947-I2947</f>
        <v>4.8099999999999996</v>
      </c>
      <c r="K2947" s="84">
        <f t="shared" ref="K2947:K3010" si="185">J2947*G2947</f>
        <v>10788.83</v>
      </c>
      <c r="L2947" s="84">
        <f t="shared" ref="L2947:L3010" si="186">J2947/1.13</f>
        <v>4.2566371681415927</v>
      </c>
      <c r="M2947" s="84">
        <f t="shared" ref="M2947:M3010" si="187">L2947*G2947</f>
        <v>9547.6371681415931</v>
      </c>
      <c r="N2947" s="85" t="s">
        <v>1047</v>
      </c>
    </row>
    <row r="2948" spans="1:14">
      <c r="A2948" s="82">
        <v>43946</v>
      </c>
      <c r="C2948" t="s">
        <v>13</v>
      </c>
      <c r="D2948" t="s">
        <v>14</v>
      </c>
      <c r="E2948" t="s">
        <v>15</v>
      </c>
      <c r="F2948" t="s">
        <v>37</v>
      </c>
      <c r="G2948">
        <v>1653</v>
      </c>
      <c r="H2948">
        <v>5.09</v>
      </c>
      <c r="I2948">
        <v>0.28000000000000003</v>
      </c>
      <c r="J2948">
        <f t="shared" si="184"/>
        <v>4.8099999999999996</v>
      </c>
      <c r="K2948" s="84">
        <f t="shared" si="185"/>
        <v>7950.9299999999994</v>
      </c>
      <c r="L2948" s="84">
        <f t="shared" si="186"/>
        <v>4.2566371681415927</v>
      </c>
      <c r="M2948" s="84">
        <f t="shared" si="187"/>
        <v>7036.2212389380529</v>
      </c>
      <c r="N2948" s="85" t="s">
        <v>1047</v>
      </c>
    </row>
    <row r="2949" spans="1:14">
      <c r="A2949" s="82">
        <v>43947</v>
      </c>
      <c r="C2949" t="s">
        <v>13</v>
      </c>
      <c r="D2949" t="s">
        <v>14</v>
      </c>
      <c r="E2949" t="s">
        <v>15</v>
      </c>
      <c r="F2949" t="s">
        <v>37</v>
      </c>
      <c r="G2949">
        <v>2248</v>
      </c>
      <c r="H2949">
        <v>5.09</v>
      </c>
      <c r="I2949">
        <v>0.28000000000000003</v>
      </c>
      <c r="J2949">
        <f t="shared" si="184"/>
        <v>4.8099999999999996</v>
      </c>
      <c r="K2949" s="84">
        <f t="shared" si="185"/>
        <v>10812.88</v>
      </c>
      <c r="L2949" s="84">
        <f t="shared" si="186"/>
        <v>4.2566371681415927</v>
      </c>
      <c r="M2949" s="84">
        <f t="shared" si="187"/>
        <v>9568.9203539823011</v>
      </c>
      <c r="N2949" s="85" t="s">
        <v>1047</v>
      </c>
    </row>
    <row r="2950" spans="1:14">
      <c r="A2950" s="82">
        <v>43948</v>
      </c>
      <c r="C2950" t="s">
        <v>13</v>
      </c>
      <c r="D2950" t="s">
        <v>14</v>
      </c>
      <c r="E2950" t="s">
        <v>15</v>
      </c>
      <c r="F2950" t="s">
        <v>37</v>
      </c>
      <c r="G2950">
        <v>1839</v>
      </c>
      <c r="H2950">
        <v>5.09</v>
      </c>
      <c r="I2950">
        <v>0.28000000000000003</v>
      </c>
      <c r="J2950">
        <f t="shared" si="184"/>
        <v>4.8099999999999996</v>
      </c>
      <c r="K2950" s="84">
        <f t="shared" si="185"/>
        <v>8845.59</v>
      </c>
      <c r="L2950" s="84">
        <f t="shared" si="186"/>
        <v>4.2566371681415927</v>
      </c>
      <c r="M2950" s="84">
        <f t="shared" si="187"/>
        <v>7827.9557522123887</v>
      </c>
      <c r="N2950" s="85" t="s">
        <v>1047</v>
      </c>
    </row>
    <row r="2951" spans="1:14">
      <c r="A2951" s="82">
        <v>43949</v>
      </c>
      <c r="C2951" t="s">
        <v>13</v>
      </c>
      <c r="D2951" t="s">
        <v>14</v>
      </c>
      <c r="E2951" t="s">
        <v>15</v>
      </c>
      <c r="F2951" t="s">
        <v>37</v>
      </c>
      <c r="G2951">
        <v>2549</v>
      </c>
      <c r="H2951">
        <v>5.09</v>
      </c>
      <c r="I2951">
        <v>0.28000000000000003</v>
      </c>
      <c r="J2951">
        <f t="shared" si="184"/>
        <v>4.8099999999999996</v>
      </c>
      <c r="K2951" s="84">
        <f t="shared" si="185"/>
        <v>12260.689999999999</v>
      </c>
      <c r="L2951" s="84">
        <f t="shared" si="186"/>
        <v>4.2566371681415927</v>
      </c>
      <c r="M2951" s="84">
        <f t="shared" si="187"/>
        <v>10850.16814159292</v>
      </c>
      <c r="N2951" s="85" t="s">
        <v>1047</v>
      </c>
    </row>
    <row r="2952" spans="1:14">
      <c r="A2952" s="82">
        <v>43950</v>
      </c>
      <c r="C2952" t="s">
        <v>13</v>
      </c>
      <c r="D2952" t="s">
        <v>14</v>
      </c>
      <c r="E2952" t="s">
        <v>15</v>
      </c>
      <c r="F2952" t="s">
        <v>37</v>
      </c>
      <c r="G2952">
        <v>1944</v>
      </c>
      <c r="H2952">
        <v>5.09</v>
      </c>
      <c r="I2952">
        <v>0.28000000000000003</v>
      </c>
      <c r="J2952">
        <f t="shared" si="184"/>
        <v>4.8099999999999996</v>
      </c>
      <c r="K2952" s="84">
        <f t="shared" si="185"/>
        <v>9350.64</v>
      </c>
      <c r="L2952" s="84">
        <f t="shared" si="186"/>
        <v>4.2566371681415927</v>
      </c>
      <c r="M2952" s="84">
        <f t="shared" si="187"/>
        <v>8274.9026548672555</v>
      </c>
      <c r="N2952" s="85" t="s">
        <v>1047</v>
      </c>
    </row>
    <row r="2953" spans="1:14">
      <c r="A2953" s="82">
        <v>43951</v>
      </c>
      <c r="C2953" t="s">
        <v>13</v>
      </c>
      <c r="D2953" t="s">
        <v>14</v>
      </c>
      <c r="E2953" t="s">
        <v>15</v>
      </c>
      <c r="F2953" t="s">
        <v>37</v>
      </c>
      <c r="G2953">
        <v>2064</v>
      </c>
      <c r="H2953">
        <v>5.09</v>
      </c>
      <c r="I2953">
        <v>0.28000000000000003</v>
      </c>
      <c r="J2953">
        <f t="shared" si="184"/>
        <v>4.8099999999999996</v>
      </c>
      <c r="K2953" s="84">
        <f t="shared" si="185"/>
        <v>9927.8399999999983</v>
      </c>
      <c r="L2953" s="84">
        <f t="shared" si="186"/>
        <v>4.2566371681415927</v>
      </c>
      <c r="M2953" s="84">
        <f t="shared" si="187"/>
        <v>8785.6991150442464</v>
      </c>
      <c r="N2953" s="85" t="s">
        <v>1047</v>
      </c>
    </row>
    <row r="2954" spans="1:14">
      <c r="A2954" s="82">
        <v>43952</v>
      </c>
      <c r="C2954" t="s">
        <v>13</v>
      </c>
      <c r="D2954" t="s">
        <v>14</v>
      </c>
      <c r="E2954" t="s">
        <v>15</v>
      </c>
      <c r="F2954" t="s">
        <v>37</v>
      </c>
      <c r="G2954">
        <v>2446</v>
      </c>
      <c r="H2954">
        <v>5.09</v>
      </c>
      <c r="I2954">
        <v>0.28000000000000003</v>
      </c>
      <c r="J2954">
        <f t="shared" si="184"/>
        <v>4.8099999999999996</v>
      </c>
      <c r="K2954" s="84">
        <f t="shared" si="185"/>
        <v>11765.259999999998</v>
      </c>
      <c r="L2954" s="84">
        <f t="shared" si="186"/>
        <v>4.2566371681415927</v>
      </c>
      <c r="M2954" s="84">
        <f t="shared" si="187"/>
        <v>10411.734513274336</v>
      </c>
      <c r="N2954" s="85" t="s">
        <v>1047</v>
      </c>
    </row>
    <row r="2955" spans="1:14">
      <c r="A2955" s="82">
        <v>43953</v>
      </c>
      <c r="C2955" t="s">
        <v>13</v>
      </c>
      <c r="D2955" t="s">
        <v>14</v>
      </c>
      <c r="E2955" t="s">
        <v>15</v>
      </c>
      <c r="F2955" t="s">
        <v>37</v>
      </c>
      <c r="G2955">
        <v>2486</v>
      </c>
      <c r="H2955">
        <v>5.09</v>
      </c>
      <c r="I2955">
        <v>0.28000000000000003</v>
      </c>
      <c r="J2955">
        <f t="shared" si="184"/>
        <v>4.8099999999999996</v>
      </c>
      <c r="K2955" s="84">
        <f t="shared" si="185"/>
        <v>11957.66</v>
      </c>
      <c r="L2955" s="84">
        <f t="shared" si="186"/>
        <v>4.2566371681415927</v>
      </c>
      <c r="M2955" s="84">
        <f t="shared" si="187"/>
        <v>10582</v>
      </c>
      <c r="N2955" s="85" t="s">
        <v>1047</v>
      </c>
    </row>
    <row r="2956" spans="1:14">
      <c r="A2956" s="82">
        <v>43954</v>
      </c>
      <c r="C2956" t="s">
        <v>13</v>
      </c>
      <c r="D2956" t="s">
        <v>14</v>
      </c>
      <c r="E2956" t="s">
        <v>15</v>
      </c>
      <c r="F2956" t="s">
        <v>37</v>
      </c>
      <c r="G2956">
        <v>2106</v>
      </c>
      <c r="H2956">
        <v>5.09</v>
      </c>
      <c r="I2956">
        <v>0.28000000000000003</v>
      </c>
      <c r="J2956">
        <f t="shared" si="184"/>
        <v>4.8099999999999996</v>
      </c>
      <c r="K2956" s="84">
        <f t="shared" si="185"/>
        <v>10129.859999999999</v>
      </c>
      <c r="L2956" s="84">
        <f t="shared" si="186"/>
        <v>4.2566371681415927</v>
      </c>
      <c r="M2956" s="84">
        <f t="shared" si="187"/>
        <v>8964.4778761061934</v>
      </c>
      <c r="N2956" s="85" t="s">
        <v>1047</v>
      </c>
    </row>
    <row r="2957" spans="1:14">
      <c r="A2957" s="82">
        <v>43955</v>
      </c>
      <c r="C2957" t="s">
        <v>13</v>
      </c>
      <c r="D2957" t="s">
        <v>14</v>
      </c>
      <c r="E2957" t="s">
        <v>15</v>
      </c>
      <c r="F2957" t="s">
        <v>37</v>
      </c>
      <c r="G2957">
        <v>2357</v>
      </c>
      <c r="H2957">
        <v>5.09</v>
      </c>
      <c r="I2957">
        <v>0.28000000000000003</v>
      </c>
      <c r="J2957">
        <f t="shared" si="184"/>
        <v>4.8099999999999996</v>
      </c>
      <c r="K2957" s="84">
        <f t="shared" si="185"/>
        <v>11337.169999999998</v>
      </c>
      <c r="L2957" s="84">
        <f t="shared" si="186"/>
        <v>4.2566371681415927</v>
      </c>
      <c r="M2957" s="84">
        <f t="shared" si="187"/>
        <v>10032.893805309734</v>
      </c>
      <c r="N2957" s="85" t="s">
        <v>1047</v>
      </c>
    </row>
    <row r="2958" spans="1:14">
      <c r="A2958" s="82">
        <v>43956</v>
      </c>
      <c r="C2958" t="s">
        <v>13</v>
      </c>
      <c r="D2958" t="s">
        <v>14</v>
      </c>
      <c r="E2958" t="s">
        <v>15</v>
      </c>
      <c r="F2958" t="s">
        <v>37</v>
      </c>
      <c r="G2958">
        <v>1730</v>
      </c>
      <c r="H2958">
        <v>5.09</v>
      </c>
      <c r="I2958">
        <v>0.28000000000000003</v>
      </c>
      <c r="J2958">
        <f t="shared" si="184"/>
        <v>4.8099999999999996</v>
      </c>
      <c r="K2958" s="84">
        <f t="shared" si="185"/>
        <v>8321.2999999999993</v>
      </c>
      <c r="L2958" s="84">
        <f t="shared" si="186"/>
        <v>4.2566371681415927</v>
      </c>
      <c r="M2958" s="84">
        <f t="shared" si="187"/>
        <v>7363.9823008849553</v>
      </c>
      <c r="N2958" s="85" t="s">
        <v>1047</v>
      </c>
    </row>
    <row r="2959" spans="1:14">
      <c r="A2959" s="82">
        <v>43957</v>
      </c>
      <c r="C2959" t="s">
        <v>13</v>
      </c>
      <c r="D2959" t="s">
        <v>14</v>
      </c>
      <c r="E2959" t="s">
        <v>15</v>
      </c>
      <c r="F2959" t="s">
        <v>37</v>
      </c>
      <c r="G2959">
        <v>2411</v>
      </c>
      <c r="H2959">
        <v>5.09</v>
      </c>
      <c r="I2959">
        <v>0.28000000000000003</v>
      </c>
      <c r="J2959">
        <f t="shared" si="184"/>
        <v>4.8099999999999996</v>
      </c>
      <c r="K2959" s="84">
        <f t="shared" si="185"/>
        <v>11596.91</v>
      </c>
      <c r="L2959" s="84">
        <f t="shared" si="186"/>
        <v>4.2566371681415927</v>
      </c>
      <c r="M2959" s="84">
        <f t="shared" si="187"/>
        <v>10262.75221238938</v>
      </c>
      <c r="N2959" s="85" t="s">
        <v>1047</v>
      </c>
    </row>
    <row r="2960" spans="1:14">
      <c r="A2960" s="82">
        <v>43958</v>
      </c>
      <c r="C2960" t="s">
        <v>13</v>
      </c>
      <c r="D2960" t="s">
        <v>14</v>
      </c>
      <c r="E2960" t="s">
        <v>15</v>
      </c>
      <c r="F2960" t="s">
        <v>37</v>
      </c>
      <c r="G2960">
        <v>1903</v>
      </c>
      <c r="H2960">
        <v>5.09</v>
      </c>
      <c r="I2960">
        <v>0.28000000000000003</v>
      </c>
      <c r="J2960">
        <f t="shared" si="184"/>
        <v>4.8099999999999996</v>
      </c>
      <c r="K2960" s="84">
        <f t="shared" si="185"/>
        <v>9153.4299999999985</v>
      </c>
      <c r="L2960" s="84">
        <f t="shared" si="186"/>
        <v>4.2566371681415927</v>
      </c>
      <c r="M2960" s="84">
        <f t="shared" si="187"/>
        <v>8100.3805309734507</v>
      </c>
      <c r="N2960" s="85" t="s">
        <v>1047</v>
      </c>
    </row>
    <row r="2961" spans="1:14">
      <c r="A2961" s="82">
        <v>43960</v>
      </c>
      <c r="C2961" t="s">
        <v>13</v>
      </c>
      <c r="D2961" t="s">
        <v>14</v>
      </c>
      <c r="E2961" t="s">
        <v>15</v>
      </c>
      <c r="F2961" t="s">
        <v>37</v>
      </c>
      <c r="G2961">
        <v>2322</v>
      </c>
      <c r="H2961">
        <v>5.09</v>
      </c>
      <c r="I2961">
        <v>0.28000000000000003</v>
      </c>
      <c r="J2961">
        <f t="shared" si="184"/>
        <v>4.8099999999999996</v>
      </c>
      <c r="K2961" s="84">
        <f t="shared" si="185"/>
        <v>11168.82</v>
      </c>
      <c r="L2961" s="84">
        <f t="shared" si="186"/>
        <v>4.2566371681415927</v>
      </c>
      <c r="M2961" s="84">
        <f t="shared" si="187"/>
        <v>9883.9115044247774</v>
      </c>
      <c r="N2961" s="85" t="s">
        <v>1047</v>
      </c>
    </row>
    <row r="2962" spans="1:14">
      <c r="A2962" s="82">
        <v>43962</v>
      </c>
      <c r="C2962" t="s">
        <v>13</v>
      </c>
      <c r="D2962" t="s">
        <v>14</v>
      </c>
      <c r="E2962" t="s">
        <v>15</v>
      </c>
      <c r="F2962" t="s">
        <v>37</v>
      </c>
      <c r="G2962">
        <v>2532</v>
      </c>
      <c r="H2962">
        <v>5.09</v>
      </c>
      <c r="I2962">
        <v>0.28000000000000003</v>
      </c>
      <c r="J2962">
        <f t="shared" si="184"/>
        <v>4.8099999999999996</v>
      </c>
      <c r="K2962" s="84">
        <f t="shared" si="185"/>
        <v>12178.919999999998</v>
      </c>
      <c r="L2962" s="84">
        <f t="shared" si="186"/>
        <v>4.2566371681415927</v>
      </c>
      <c r="M2962" s="84">
        <f t="shared" si="187"/>
        <v>10777.805309734513</v>
      </c>
      <c r="N2962" s="85" t="s">
        <v>1047</v>
      </c>
    </row>
    <row r="2963" spans="1:14">
      <c r="A2963" s="82">
        <v>43963</v>
      </c>
      <c r="C2963" t="s">
        <v>13</v>
      </c>
      <c r="D2963" t="s">
        <v>14</v>
      </c>
      <c r="E2963" t="s">
        <v>15</v>
      </c>
      <c r="F2963" t="s">
        <v>37</v>
      </c>
      <c r="G2963">
        <v>2498</v>
      </c>
      <c r="H2963">
        <v>5.09</v>
      </c>
      <c r="I2963">
        <v>0.28000000000000003</v>
      </c>
      <c r="J2963">
        <f t="shared" si="184"/>
        <v>4.8099999999999996</v>
      </c>
      <c r="K2963" s="84">
        <f t="shared" si="185"/>
        <v>12015.38</v>
      </c>
      <c r="L2963" s="84">
        <f t="shared" si="186"/>
        <v>4.2566371681415927</v>
      </c>
      <c r="M2963" s="84">
        <f t="shared" si="187"/>
        <v>10633.079646017699</v>
      </c>
      <c r="N2963" s="85" t="s">
        <v>1047</v>
      </c>
    </row>
    <row r="2964" spans="1:14">
      <c r="A2964" s="82">
        <v>43964</v>
      </c>
      <c r="C2964" t="s">
        <v>13</v>
      </c>
      <c r="D2964" t="s">
        <v>14</v>
      </c>
      <c r="E2964" t="s">
        <v>15</v>
      </c>
      <c r="F2964" t="s">
        <v>37</v>
      </c>
      <c r="G2964">
        <v>1783</v>
      </c>
      <c r="H2964">
        <v>5.09</v>
      </c>
      <c r="I2964">
        <v>0.28000000000000003</v>
      </c>
      <c r="J2964">
        <f t="shared" si="184"/>
        <v>4.8099999999999996</v>
      </c>
      <c r="K2964" s="84">
        <f t="shared" si="185"/>
        <v>8576.23</v>
      </c>
      <c r="L2964" s="84">
        <f t="shared" si="186"/>
        <v>4.2566371681415927</v>
      </c>
      <c r="M2964" s="84">
        <f t="shared" si="187"/>
        <v>7589.5840707964599</v>
      </c>
      <c r="N2964" s="85" t="s">
        <v>1047</v>
      </c>
    </row>
    <row r="2965" spans="1:14">
      <c r="A2965" s="82">
        <v>43965</v>
      </c>
      <c r="C2965" t="s">
        <v>13</v>
      </c>
      <c r="D2965" t="s">
        <v>14</v>
      </c>
      <c r="E2965" t="s">
        <v>15</v>
      </c>
      <c r="F2965" t="s">
        <v>37</v>
      </c>
      <c r="G2965">
        <v>2567</v>
      </c>
      <c r="H2965">
        <v>5.09</v>
      </c>
      <c r="I2965">
        <v>0.28000000000000003</v>
      </c>
      <c r="J2965">
        <f t="shared" si="184"/>
        <v>4.8099999999999996</v>
      </c>
      <c r="K2965" s="84">
        <f t="shared" si="185"/>
        <v>12347.269999999999</v>
      </c>
      <c r="L2965" s="84">
        <f t="shared" si="186"/>
        <v>4.2566371681415927</v>
      </c>
      <c r="M2965" s="84">
        <f t="shared" si="187"/>
        <v>10926.787610619469</v>
      </c>
      <c r="N2965" s="85" t="s">
        <v>1047</v>
      </c>
    </row>
    <row r="2966" spans="1:14">
      <c r="A2966" s="82">
        <v>43966</v>
      </c>
      <c r="C2966" t="s">
        <v>13</v>
      </c>
      <c r="D2966" t="s">
        <v>14</v>
      </c>
      <c r="E2966" t="s">
        <v>15</v>
      </c>
      <c r="F2966" t="s">
        <v>37</v>
      </c>
      <c r="G2966">
        <v>2044</v>
      </c>
      <c r="H2966">
        <v>5.09</v>
      </c>
      <c r="I2966">
        <v>0.28000000000000003</v>
      </c>
      <c r="J2966">
        <f t="shared" si="184"/>
        <v>4.8099999999999996</v>
      </c>
      <c r="K2966" s="84">
        <f t="shared" si="185"/>
        <v>9831.64</v>
      </c>
      <c r="L2966" s="84">
        <f t="shared" si="186"/>
        <v>4.2566371681415927</v>
      </c>
      <c r="M2966" s="84">
        <f t="shared" si="187"/>
        <v>8700.5663716814161</v>
      </c>
      <c r="N2966" s="85" t="s">
        <v>1047</v>
      </c>
    </row>
    <row r="2967" spans="1:14">
      <c r="A2967" s="82">
        <v>43937</v>
      </c>
      <c r="C2967" t="s">
        <v>13</v>
      </c>
      <c r="D2967" t="s">
        <v>14</v>
      </c>
      <c r="E2967" t="s">
        <v>15</v>
      </c>
      <c r="F2967" t="s">
        <v>746</v>
      </c>
      <c r="G2967">
        <v>269</v>
      </c>
      <c r="H2967">
        <v>5.09</v>
      </c>
      <c r="I2967">
        <v>0.28000000000000003</v>
      </c>
      <c r="J2967">
        <f t="shared" si="184"/>
        <v>4.8099999999999996</v>
      </c>
      <c r="K2967" s="84">
        <f t="shared" si="185"/>
        <v>1293.8899999999999</v>
      </c>
      <c r="L2967" s="84">
        <f t="shared" si="186"/>
        <v>4.2566371681415927</v>
      </c>
      <c r="M2967" s="84">
        <f t="shared" si="187"/>
        <v>1145.0353982300885</v>
      </c>
      <c r="N2967" s="85" t="s">
        <v>1047</v>
      </c>
    </row>
    <row r="2968" spans="1:14">
      <c r="A2968" s="82">
        <v>43937</v>
      </c>
      <c r="C2968" t="s">
        <v>13</v>
      </c>
      <c r="D2968" t="s">
        <v>14</v>
      </c>
      <c r="E2968" t="s">
        <v>15</v>
      </c>
      <c r="F2968" t="s">
        <v>746</v>
      </c>
      <c r="G2968">
        <v>675</v>
      </c>
      <c r="H2968">
        <v>5.09</v>
      </c>
      <c r="I2968">
        <v>0.28000000000000003</v>
      </c>
      <c r="J2968">
        <f t="shared" si="184"/>
        <v>4.8099999999999996</v>
      </c>
      <c r="K2968" s="84">
        <f t="shared" si="185"/>
        <v>3246.7499999999995</v>
      </c>
      <c r="L2968" s="84">
        <f t="shared" si="186"/>
        <v>4.2566371681415927</v>
      </c>
      <c r="M2968" s="84">
        <f t="shared" si="187"/>
        <v>2873.2300884955748</v>
      </c>
      <c r="N2968" s="85" t="s">
        <v>1047</v>
      </c>
    </row>
    <row r="2969" spans="1:14">
      <c r="A2969" s="82">
        <v>43939</v>
      </c>
      <c r="C2969" t="s">
        <v>13</v>
      </c>
      <c r="D2969" t="s">
        <v>14</v>
      </c>
      <c r="E2969" t="s">
        <v>15</v>
      </c>
      <c r="F2969" t="s">
        <v>746</v>
      </c>
      <c r="G2969">
        <v>303</v>
      </c>
      <c r="H2969">
        <v>5.09</v>
      </c>
      <c r="I2969">
        <v>0.28000000000000003</v>
      </c>
      <c r="J2969">
        <f t="shared" si="184"/>
        <v>4.8099999999999996</v>
      </c>
      <c r="K2969" s="84">
        <f t="shared" si="185"/>
        <v>1457.4299999999998</v>
      </c>
      <c r="L2969" s="84">
        <f t="shared" si="186"/>
        <v>4.2566371681415927</v>
      </c>
      <c r="M2969" s="84">
        <f t="shared" si="187"/>
        <v>1289.7610619469026</v>
      </c>
      <c r="N2969" s="85" t="s">
        <v>1047</v>
      </c>
    </row>
    <row r="2970" spans="1:14">
      <c r="A2970" s="82">
        <v>43939</v>
      </c>
      <c r="C2970" t="s">
        <v>13</v>
      </c>
      <c r="D2970" t="s">
        <v>14</v>
      </c>
      <c r="E2970" t="s">
        <v>15</v>
      </c>
      <c r="F2970" t="s">
        <v>746</v>
      </c>
      <c r="G2970">
        <v>817</v>
      </c>
      <c r="H2970">
        <v>5.09</v>
      </c>
      <c r="I2970">
        <v>0.28000000000000003</v>
      </c>
      <c r="J2970">
        <f t="shared" si="184"/>
        <v>4.8099999999999996</v>
      </c>
      <c r="K2970" s="84">
        <f t="shared" si="185"/>
        <v>3929.7699999999995</v>
      </c>
      <c r="L2970" s="84">
        <f t="shared" si="186"/>
        <v>4.2566371681415927</v>
      </c>
      <c r="M2970" s="84">
        <f t="shared" si="187"/>
        <v>3477.6725663716811</v>
      </c>
      <c r="N2970" s="85" t="s">
        <v>1047</v>
      </c>
    </row>
    <row r="2971" spans="1:14">
      <c r="A2971" s="82">
        <v>43940</v>
      </c>
      <c r="C2971" t="s">
        <v>13</v>
      </c>
      <c r="D2971" t="s">
        <v>14</v>
      </c>
      <c r="E2971" t="s">
        <v>15</v>
      </c>
      <c r="F2971" t="s">
        <v>746</v>
      </c>
      <c r="G2971">
        <v>792</v>
      </c>
      <c r="H2971">
        <v>5.09</v>
      </c>
      <c r="I2971">
        <v>0.28000000000000003</v>
      </c>
      <c r="J2971">
        <f t="shared" si="184"/>
        <v>4.8099999999999996</v>
      </c>
      <c r="K2971" s="84">
        <f t="shared" si="185"/>
        <v>3809.5199999999995</v>
      </c>
      <c r="L2971" s="84">
        <f t="shared" si="186"/>
        <v>4.2566371681415927</v>
      </c>
      <c r="M2971" s="84">
        <f t="shared" si="187"/>
        <v>3371.2566371681414</v>
      </c>
      <c r="N2971" s="85" t="s">
        <v>1047</v>
      </c>
    </row>
    <row r="2972" spans="1:14">
      <c r="A2972" s="82">
        <v>43940</v>
      </c>
      <c r="C2972" t="s">
        <v>13</v>
      </c>
      <c r="D2972" t="s">
        <v>14</v>
      </c>
      <c r="E2972" t="s">
        <v>15</v>
      </c>
      <c r="F2972" t="s">
        <v>746</v>
      </c>
      <c r="G2972">
        <v>573</v>
      </c>
      <c r="H2972">
        <v>5.09</v>
      </c>
      <c r="I2972">
        <v>0.28000000000000003</v>
      </c>
      <c r="J2972">
        <f t="shared" si="184"/>
        <v>4.8099999999999996</v>
      </c>
      <c r="K2972" s="84">
        <f t="shared" si="185"/>
        <v>2756.1299999999997</v>
      </c>
      <c r="L2972" s="84">
        <f t="shared" si="186"/>
        <v>4.2566371681415927</v>
      </c>
      <c r="M2972" s="84">
        <f t="shared" si="187"/>
        <v>2439.0530973451328</v>
      </c>
      <c r="N2972" s="85" t="s">
        <v>1047</v>
      </c>
    </row>
    <row r="2973" spans="1:14">
      <c r="A2973" s="82">
        <v>43943</v>
      </c>
      <c r="C2973" t="s">
        <v>13</v>
      </c>
      <c r="D2973" t="s">
        <v>14</v>
      </c>
      <c r="E2973" t="s">
        <v>15</v>
      </c>
      <c r="F2973" t="s">
        <v>746</v>
      </c>
      <c r="G2973">
        <v>295</v>
      </c>
      <c r="H2973">
        <v>5.09</v>
      </c>
      <c r="I2973">
        <v>0.28000000000000003</v>
      </c>
      <c r="J2973">
        <f t="shared" si="184"/>
        <v>4.8099999999999996</v>
      </c>
      <c r="K2973" s="84">
        <f t="shared" si="185"/>
        <v>1418.9499999999998</v>
      </c>
      <c r="L2973" s="84">
        <f t="shared" si="186"/>
        <v>4.2566371681415927</v>
      </c>
      <c r="M2973" s="84">
        <f t="shared" si="187"/>
        <v>1255.7079646017698</v>
      </c>
      <c r="N2973" s="85" t="s">
        <v>1047</v>
      </c>
    </row>
    <row r="2974" spans="1:14">
      <c r="A2974" s="82">
        <v>43944</v>
      </c>
      <c r="C2974" t="s">
        <v>13</v>
      </c>
      <c r="D2974" t="s">
        <v>14</v>
      </c>
      <c r="E2974" t="s">
        <v>15</v>
      </c>
      <c r="F2974" t="s">
        <v>746</v>
      </c>
      <c r="G2974">
        <v>238</v>
      </c>
      <c r="H2974">
        <v>5.09</v>
      </c>
      <c r="I2974">
        <v>0.28000000000000003</v>
      </c>
      <c r="J2974">
        <f t="shared" si="184"/>
        <v>4.8099999999999996</v>
      </c>
      <c r="K2974" s="84">
        <f t="shared" si="185"/>
        <v>1144.78</v>
      </c>
      <c r="L2974" s="84">
        <f t="shared" si="186"/>
        <v>4.2566371681415927</v>
      </c>
      <c r="M2974" s="84">
        <f t="shared" si="187"/>
        <v>1013.079646017699</v>
      </c>
      <c r="N2974" s="85" t="s">
        <v>1047</v>
      </c>
    </row>
    <row r="2975" spans="1:14">
      <c r="A2975" s="82">
        <v>43944</v>
      </c>
      <c r="C2975" t="s">
        <v>13</v>
      </c>
      <c r="D2975" t="s">
        <v>14</v>
      </c>
      <c r="E2975" t="s">
        <v>15</v>
      </c>
      <c r="F2975" t="s">
        <v>746</v>
      </c>
      <c r="G2975">
        <v>174</v>
      </c>
      <c r="H2975">
        <v>5.09</v>
      </c>
      <c r="I2975">
        <v>0.28000000000000003</v>
      </c>
      <c r="J2975">
        <f t="shared" si="184"/>
        <v>4.8099999999999996</v>
      </c>
      <c r="K2975" s="84">
        <f t="shared" si="185"/>
        <v>836.93999999999994</v>
      </c>
      <c r="L2975" s="84">
        <f t="shared" si="186"/>
        <v>4.2566371681415927</v>
      </c>
      <c r="M2975" s="84">
        <f t="shared" si="187"/>
        <v>740.65486725663709</v>
      </c>
      <c r="N2975" s="85" t="s">
        <v>1047</v>
      </c>
    </row>
    <row r="2976" spans="1:14">
      <c r="A2976" s="82">
        <v>43945</v>
      </c>
      <c r="C2976" t="s">
        <v>13</v>
      </c>
      <c r="D2976" t="s">
        <v>14</v>
      </c>
      <c r="E2976" t="s">
        <v>15</v>
      </c>
      <c r="F2976" t="s">
        <v>746</v>
      </c>
      <c r="G2976">
        <v>278</v>
      </c>
      <c r="H2976">
        <v>5.09</v>
      </c>
      <c r="I2976">
        <v>0.28000000000000003</v>
      </c>
      <c r="J2976">
        <f t="shared" si="184"/>
        <v>4.8099999999999996</v>
      </c>
      <c r="K2976" s="84">
        <f t="shared" si="185"/>
        <v>1337.1799999999998</v>
      </c>
      <c r="L2976" s="84">
        <f t="shared" si="186"/>
        <v>4.2566371681415927</v>
      </c>
      <c r="M2976" s="84">
        <f t="shared" si="187"/>
        <v>1183.3451327433627</v>
      </c>
      <c r="N2976" s="85" t="s">
        <v>1047</v>
      </c>
    </row>
    <row r="2977" spans="1:14">
      <c r="A2977" s="82">
        <v>43946</v>
      </c>
      <c r="C2977" t="s">
        <v>13</v>
      </c>
      <c r="D2977" t="s">
        <v>14</v>
      </c>
      <c r="E2977" t="s">
        <v>15</v>
      </c>
      <c r="F2977" t="s">
        <v>746</v>
      </c>
      <c r="G2977">
        <v>154</v>
      </c>
      <c r="H2977">
        <v>5.09</v>
      </c>
      <c r="I2977">
        <v>0.28000000000000003</v>
      </c>
      <c r="J2977">
        <f t="shared" si="184"/>
        <v>4.8099999999999996</v>
      </c>
      <c r="K2977" s="84">
        <f t="shared" si="185"/>
        <v>740.7399999999999</v>
      </c>
      <c r="L2977" s="84">
        <f t="shared" si="186"/>
        <v>4.2566371681415927</v>
      </c>
      <c r="M2977" s="84">
        <f t="shared" si="187"/>
        <v>655.52212389380531</v>
      </c>
      <c r="N2977" s="85" t="s">
        <v>1047</v>
      </c>
    </row>
    <row r="2978" spans="1:14">
      <c r="A2978" s="82">
        <v>43947</v>
      </c>
      <c r="C2978" t="s">
        <v>13</v>
      </c>
      <c r="D2978" t="s">
        <v>14</v>
      </c>
      <c r="E2978" t="s">
        <v>15</v>
      </c>
      <c r="F2978" t="s">
        <v>746</v>
      </c>
      <c r="G2978">
        <v>104</v>
      </c>
      <c r="H2978">
        <v>5.09</v>
      </c>
      <c r="I2978">
        <v>0.28000000000000003</v>
      </c>
      <c r="J2978">
        <f t="shared" si="184"/>
        <v>4.8099999999999996</v>
      </c>
      <c r="K2978" s="84">
        <f t="shared" si="185"/>
        <v>500.23999999999995</v>
      </c>
      <c r="L2978" s="84">
        <f t="shared" si="186"/>
        <v>4.2566371681415927</v>
      </c>
      <c r="M2978" s="84">
        <f t="shared" si="187"/>
        <v>442.69026548672565</v>
      </c>
      <c r="N2978" s="85" t="s">
        <v>1047</v>
      </c>
    </row>
    <row r="2979" spans="1:14">
      <c r="A2979" s="82">
        <v>43948</v>
      </c>
      <c r="C2979" t="s">
        <v>13</v>
      </c>
      <c r="D2979" t="s">
        <v>14</v>
      </c>
      <c r="E2979" t="s">
        <v>15</v>
      </c>
      <c r="F2979" t="s">
        <v>746</v>
      </c>
      <c r="G2979">
        <v>418</v>
      </c>
      <c r="H2979">
        <v>5.09</v>
      </c>
      <c r="I2979">
        <v>0.28000000000000003</v>
      </c>
      <c r="J2979">
        <f t="shared" si="184"/>
        <v>4.8099999999999996</v>
      </c>
      <c r="K2979" s="84">
        <f t="shared" si="185"/>
        <v>2010.58</v>
      </c>
      <c r="L2979" s="84">
        <f t="shared" si="186"/>
        <v>4.2566371681415927</v>
      </c>
      <c r="M2979" s="84">
        <f t="shared" si="187"/>
        <v>1779.2743362831857</v>
      </c>
      <c r="N2979" s="85" t="s">
        <v>1047</v>
      </c>
    </row>
    <row r="2980" spans="1:14">
      <c r="A2980" s="82">
        <v>43948</v>
      </c>
      <c r="C2980" t="s">
        <v>13</v>
      </c>
      <c r="D2980" t="s">
        <v>14</v>
      </c>
      <c r="E2980" t="s">
        <v>15</v>
      </c>
      <c r="F2980" t="s">
        <v>746</v>
      </c>
      <c r="G2980">
        <v>173</v>
      </c>
      <c r="H2980">
        <v>5.09</v>
      </c>
      <c r="I2980">
        <v>0.28000000000000003</v>
      </c>
      <c r="J2980">
        <f t="shared" si="184"/>
        <v>4.8099999999999996</v>
      </c>
      <c r="K2980" s="84">
        <f t="shared" si="185"/>
        <v>832.12999999999988</v>
      </c>
      <c r="L2980" s="84">
        <f t="shared" si="186"/>
        <v>4.2566371681415927</v>
      </c>
      <c r="M2980" s="84">
        <f t="shared" si="187"/>
        <v>736.39823008849555</v>
      </c>
      <c r="N2980" s="85" t="s">
        <v>1047</v>
      </c>
    </row>
    <row r="2981" spans="1:14">
      <c r="A2981" s="82">
        <v>43950</v>
      </c>
      <c r="C2981" t="s">
        <v>13</v>
      </c>
      <c r="D2981" t="s">
        <v>14</v>
      </c>
      <c r="E2981" t="s">
        <v>15</v>
      </c>
      <c r="F2981" t="s">
        <v>746</v>
      </c>
      <c r="G2981">
        <v>385</v>
      </c>
      <c r="H2981">
        <v>5.09</v>
      </c>
      <c r="I2981">
        <v>0.28000000000000003</v>
      </c>
      <c r="J2981">
        <f t="shared" si="184"/>
        <v>4.8099999999999996</v>
      </c>
      <c r="K2981" s="84">
        <f t="shared" si="185"/>
        <v>1851.85</v>
      </c>
      <c r="L2981" s="84">
        <f t="shared" si="186"/>
        <v>4.2566371681415927</v>
      </c>
      <c r="M2981" s="84">
        <f t="shared" si="187"/>
        <v>1638.8053097345132</v>
      </c>
      <c r="N2981" s="85" t="s">
        <v>1047</v>
      </c>
    </row>
    <row r="2982" spans="1:14">
      <c r="A2982" s="82">
        <v>43950</v>
      </c>
      <c r="C2982" t="s">
        <v>13</v>
      </c>
      <c r="D2982" t="s">
        <v>14</v>
      </c>
      <c r="E2982" t="s">
        <v>15</v>
      </c>
      <c r="F2982" t="s">
        <v>746</v>
      </c>
      <c r="G2982">
        <v>183</v>
      </c>
      <c r="H2982">
        <v>5.09</v>
      </c>
      <c r="I2982">
        <v>0.28000000000000003</v>
      </c>
      <c r="J2982">
        <f t="shared" si="184"/>
        <v>4.8099999999999996</v>
      </c>
      <c r="K2982" s="84">
        <f t="shared" si="185"/>
        <v>880.2299999999999</v>
      </c>
      <c r="L2982" s="84">
        <f t="shared" si="186"/>
        <v>4.2566371681415927</v>
      </c>
      <c r="M2982" s="84">
        <f t="shared" si="187"/>
        <v>778.9646017699115</v>
      </c>
      <c r="N2982" s="85" t="s">
        <v>1047</v>
      </c>
    </row>
    <row r="2983" spans="1:14">
      <c r="A2983" s="82">
        <v>43951</v>
      </c>
      <c r="C2983" t="s">
        <v>13</v>
      </c>
      <c r="D2983" t="s">
        <v>14</v>
      </c>
      <c r="E2983" t="s">
        <v>15</v>
      </c>
      <c r="F2983" t="s">
        <v>746</v>
      </c>
      <c r="G2983">
        <v>360</v>
      </c>
      <c r="H2983">
        <v>5.09</v>
      </c>
      <c r="I2983">
        <v>0.28000000000000003</v>
      </c>
      <c r="J2983">
        <f t="shared" si="184"/>
        <v>4.8099999999999996</v>
      </c>
      <c r="K2983" s="84">
        <f t="shared" si="185"/>
        <v>1731.6</v>
      </c>
      <c r="L2983" s="84">
        <f t="shared" si="186"/>
        <v>4.2566371681415927</v>
      </c>
      <c r="M2983" s="84">
        <f t="shared" si="187"/>
        <v>1532.3893805309733</v>
      </c>
      <c r="N2983" s="85" t="s">
        <v>1047</v>
      </c>
    </row>
    <row r="2984" spans="1:14">
      <c r="A2984" s="82">
        <v>43952</v>
      </c>
      <c r="C2984" t="s">
        <v>13</v>
      </c>
      <c r="D2984" t="s">
        <v>14</v>
      </c>
      <c r="E2984" t="s">
        <v>15</v>
      </c>
      <c r="F2984" t="s">
        <v>746</v>
      </c>
      <c r="G2984">
        <v>256</v>
      </c>
      <c r="H2984">
        <v>5.09</v>
      </c>
      <c r="I2984">
        <v>0.28000000000000003</v>
      </c>
      <c r="J2984">
        <f t="shared" si="184"/>
        <v>4.8099999999999996</v>
      </c>
      <c r="K2984" s="84">
        <f t="shared" si="185"/>
        <v>1231.3599999999999</v>
      </c>
      <c r="L2984" s="84">
        <f t="shared" si="186"/>
        <v>4.2566371681415927</v>
      </c>
      <c r="M2984" s="84">
        <f t="shared" si="187"/>
        <v>1089.6991150442477</v>
      </c>
      <c r="N2984" s="85" t="s">
        <v>1047</v>
      </c>
    </row>
    <row r="2985" spans="1:14">
      <c r="A2985" s="82">
        <v>43953</v>
      </c>
      <c r="C2985" t="s">
        <v>13</v>
      </c>
      <c r="D2985" t="s">
        <v>14</v>
      </c>
      <c r="E2985" t="s">
        <v>15</v>
      </c>
      <c r="F2985" t="s">
        <v>746</v>
      </c>
      <c r="G2985">
        <v>520</v>
      </c>
      <c r="H2985">
        <v>5.09</v>
      </c>
      <c r="I2985">
        <v>0.28000000000000003</v>
      </c>
      <c r="J2985">
        <f t="shared" si="184"/>
        <v>4.8099999999999996</v>
      </c>
      <c r="K2985" s="84">
        <f t="shared" si="185"/>
        <v>2501.1999999999998</v>
      </c>
      <c r="L2985" s="84">
        <f t="shared" si="186"/>
        <v>4.2566371681415927</v>
      </c>
      <c r="M2985" s="84">
        <f t="shared" si="187"/>
        <v>2213.4513274336282</v>
      </c>
      <c r="N2985" s="85" t="s">
        <v>1047</v>
      </c>
    </row>
    <row r="2986" spans="1:14">
      <c r="A2986" s="82">
        <v>43954</v>
      </c>
      <c r="C2986" t="s">
        <v>13</v>
      </c>
      <c r="D2986" t="s">
        <v>14</v>
      </c>
      <c r="E2986" t="s">
        <v>15</v>
      </c>
      <c r="F2986" t="s">
        <v>746</v>
      </c>
      <c r="G2986">
        <v>548</v>
      </c>
      <c r="H2986">
        <v>5.09</v>
      </c>
      <c r="I2986">
        <v>0.28000000000000003</v>
      </c>
      <c r="J2986">
        <f t="shared" si="184"/>
        <v>4.8099999999999996</v>
      </c>
      <c r="K2986" s="84">
        <f t="shared" si="185"/>
        <v>2635.8799999999997</v>
      </c>
      <c r="L2986" s="84">
        <f t="shared" si="186"/>
        <v>4.2566371681415927</v>
      </c>
      <c r="M2986" s="84">
        <f t="shared" si="187"/>
        <v>2332.6371681415926</v>
      </c>
      <c r="N2986" s="85" t="s">
        <v>1047</v>
      </c>
    </row>
    <row r="2987" spans="1:14">
      <c r="A2987" s="82">
        <v>43955</v>
      </c>
      <c r="C2987" t="s">
        <v>13</v>
      </c>
      <c r="D2987" t="s">
        <v>14</v>
      </c>
      <c r="E2987" t="s">
        <v>15</v>
      </c>
      <c r="F2987" t="s">
        <v>746</v>
      </c>
      <c r="G2987">
        <v>304</v>
      </c>
      <c r="H2987">
        <v>5.09</v>
      </c>
      <c r="I2987">
        <v>0.28000000000000003</v>
      </c>
      <c r="J2987">
        <f t="shared" si="184"/>
        <v>4.8099999999999996</v>
      </c>
      <c r="K2987" s="84">
        <f t="shared" si="185"/>
        <v>1462.2399999999998</v>
      </c>
      <c r="L2987" s="84">
        <f t="shared" si="186"/>
        <v>4.2566371681415927</v>
      </c>
      <c r="M2987" s="84">
        <f t="shared" si="187"/>
        <v>1294.0176991150443</v>
      </c>
      <c r="N2987" s="85" t="s">
        <v>1047</v>
      </c>
    </row>
    <row r="2988" spans="1:14">
      <c r="A2988" s="82">
        <v>43957</v>
      </c>
      <c r="C2988" t="s">
        <v>13</v>
      </c>
      <c r="D2988" t="s">
        <v>14</v>
      </c>
      <c r="E2988" t="s">
        <v>15</v>
      </c>
      <c r="F2988" t="s">
        <v>746</v>
      </c>
      <c r="G2988">
        <v>193</v>
      </c>
      <c r="H2988">
        <v>5.09</v>
      </c>
      <c r="I2988">
        <v>0.28000000000000003</v>
      </c>
      <c r="J2988">
        <f t="shared" si="184"/>
        <v>4.8099999999999996</v>
      </c>
      <c r="K2988" s="84">
        <f t="shared" si="185"/>
        <v>928.32999999999993</v>
      </c>
      <c r="L2988" s="84">
        <f t="shared" si="186"/>
        <v>4.2566371681415927</v>
      </c>
      <c r="M2988" s="84">
        <f t="shared" si="187"/>
        <v>821.53097345132733</v>
      </c>
      <c r="N2988" s="85" t="s">
        <v>1047</v>
      </c>
    </row>
    <row r="2989" spans="1:14">
      <c r="A2989" s="82">
        <v>43957</v>
      </c>
      <c r="C2989" t="s">
        <v>13</v>
      </c>
      <c r="D2989" t="s">
        <v>14</v>
      </c>
      <c r="E2989" t="s">
        <v>15</v>
      </c>
      <c r="F2989" t="s">
        <v>746</v>
      </c>
      <c r="G2989">
        <v>185</v>
      </c>
      <c r="H2989">
        <v>5.09</v>
      </c>
      <c r="I2989">
        <v>0.28000000000000003</v>
      </c>
      <c r="J2989">
        <f t="shared" si="184"/>
        <v>4.8099999999999996</v>
      </c>
      <c r="K2989" s="84">
        <f t="shared" si="185"/>
        <v>889.84999999999991</v>
      </c>
      <c r="L2989" s="84">
        <f t="shared" si="186"/>
        <v>4.2566371681415927</v>
      </c>
      <c r="M2989" s="84">
        <f t="shared" si="187"/>
        <v>787.47787610619469</v>
      </c>
      <c r="N2989" s="85" t="s">
        <v>1047</v>
      </c>
    </row>
    <row r="2990" spans="1:14">
      <c r="A2990" s="82">
        <v>43957</v>
      </c>
      <c r="C2990" t="s">
        <v>13</v>
      </c>
      <c r="D2990" t="s">
        <v>14</v>
      </c>
      <c r="E2990" t="s">
        <v>15</v>
      </c>
      <c r="F2990" t="s">
        <v>746</v>
      </c>
      <c r="G2990">
        <v>210</v>
      </c>
      <c r="H2990">
        <v>5.09</v>
      </c>
      <c r="I2990">
        <v>0.28000000000000003</v>
      </c>
      <c r="J2990">
        <f t="shared" si="184"/>
        <v>4.8099999999999996</v>
      </c>
      <c r="K2990" s="84">
        <f t="shared" si="185"/>
        <v>1010.0999999999999</v>
      </c>
      <c r="L2990" s="84">
        <f t="shared" si="186"/>
        <v>4.2566371681415927</v>
      </c>
      <c r="M2990" s="84">
        <f t="shared" si="187"/>
        <v>893.89380530973449</v>
      </c>
      <c r="N2990" s="85" t="s">
        <v>1047</v>
      </c>
    </row>
    <row r="2991" spans="1:14">
      <c r="A2991" s="82">
        <v>43958</v>
      </c>
      <c r="C2991" t="s">
        <v>13</v>
      </c>
      <c r="D2991" t="s">
        <v>14</v>
      </c>
      <c r="E2991" t="s">
        <v>15</v>
      </c>
      <c r="F2991" t="s">
        <v>746</v>
      </c>
      <c r="G2991">
        <v>461</v>
      </c>
      <c r="H2991">
        <v>5.09</v>
      </c>
      <c r="I2991">
        <v>0.28000000000000003</v>
      </c>
      <c r="J2991">
        <f t="shared" si="184"/>
        <v>4.8099999999999996</v>
      </c>
      <c r="K2991" s="84">
        <f t="shared" si="185"/>
        <v>2217.41</v>
      </c>
      <c r="L2991" s="84">
        <f t="shared" si="186"/>
        <v>4.2566371681415927</v>
      </c>
      <c r="M2991" s="84">
        <f t="shared" si="187"/>
        <v>1962.3097345132742</v>
      </c>
      <c r="N2991" s="85" t="s">
        <v>1047</v>
      </c>
    </row>
    <row r="2992" spans="1:14">
      <c r="A2992" s="82">
        <v>43961</v>
      </c>
      <c r="C2992" t="s">
        <v>13</v>
      </c>
      <c r="D2992" t="s">
        <v>14</v>
      </c>
      <c r="E2992" t="s">
        <v>15</v>
      </c>
      <c r="F2992" t="s">
        <v>746</v>
      </c>
      <c r="G2992">
        <v>237</v>
      </c>
      <c r="H2992">
        <v>5.09</v>
      </c>
      <c r="I2992">
        <v>0.28000000000000003</v>
      </c>
      <c r="J2992">
        <f t="shared" si="184"/>
        <v>4.8099999999999996</v>
      </c>
      <c r="K2992" s="84">
        <f t="shared" si="185"/>
        <v>1139.9699999999998</v>
      </c>
      <c r="L2992" s="84">
        <f t="shared" si="186"/>
        <v>4.2566371681415927</v>
      </c>
      <c r="M2992" s="84">
        <f t="shared" si="187"/>
        <v>1008.8230088495575</v>
      </c>
      <c r="N2992" s="85" t="s">
        <v>1047</v>
      </c>
    </row>
    <row r="2993" spans="1:14">
      <c r="A2993" s="82">
        <v>43961</v>
      </c>
      <c r="C2993" t="s">
        <v>13</v>
      </c>
      <c r="D2993" t="s">
        <v>14</v>
      </c>
      <c r="E2993" t="s">
        <v>15</v>
      </c>
      <c r="F2993" t="s">
        <v>746</v>
      </c>
      <c r="G2993">
        <v>269</v>
      </c>
      <c r="H2993">
        <v>5.09</v>
      </c>
      <c r="I2993">
        <v>0.28000000000000003</v>
      </c>
      <c r="J2993">
        <f t="shared" si="184"/>
        <v>4.8099999999999996</v>
      </c>
      <c r="K2993" s="84">
        <f t="shared" si="185"/>
        <v>1293.8899999999999</v>
      </c>
      <c r="L2993" s="84">
        <f t="shared" si="186"/>
        <v>4.2566371681415927</v>
      </c>
      <c r="M2993" s="84">
        <f t="shared" si="187"/>
        <v>1145.0353982300885</v>
      </c>
      <c r="N2993" s="85" t="s">
        <v>1047</v>
      </c>
    </row>
    <row r="2994" spans="1:14">
      <c r="A2994" s="82">
        <v>43962</v>
      </c>
      <c r="C2994" t="s">
        <v>13</v>
      </c>
      <c r="D2994" t="s">
        <v>14</v>
      </c>
      <c r="E2994" t="s">
        <v>15</v>
      </c>
      <c r="F2994" t="s">
        <v>746</v>
      </c>
      <c r="G2994">
        <v>176</v>
      </c>
      <c r="H2994">
        <v>5.09</v>
      </c>
      <c r="I2994">
        <v>0.28000000000000003</v>
      </c>
      <c r="J2994">
        <f t="shared" si="184"/>
        <v>4.8099999999999996</v>
      </c>
      <c r="K2994" s="84">
        <f t="shared" si="185"/>
        <v>846.56</v>
      </c>
      <c r="L2994" s="84">
        <f t="shared" si="186"/>
        <v>4.2566371681415927</v>
      </c>
      <c r="M2994" s="84">
        <f t="shared" si="187"/>
        <v>749.16814159292028</v>
      </c>
      <c r="N2994" s="85" t="s">
        <v>1047</v>
      </c>
    </row>
    <row r="2995" spans="1:14">
      <c r="A2995" s="82">
        <v>43963</v>
      </c>
      <c r="C2995" t="s">
        <v>13</v>
      </c>
      <c r="D2995" t="s">
        <v>14</v>
      </c>
      <c r="E2995" t="s">
        <v>15</v>
      </c>
      <c r="F2995" t="s">
        <v>746</v>
      </c>
      <c r="G2995">
        <v>408</v>
      </c>
      <c r="H2995">
        <v>5.09</v>
      </c>
      <c r="I2995">
        <v>0.28000000000000003</v>
      </c>
      <c r="J2995">
        <f t="shared" si="184"/>
        <v>4.8099999999999996</v>
      </c>
      <c r="K2995" s="84">
        <f t="shared" si="185"/>
        <v>1962.4799999999998</v>
      </c>
      <c r="L2995" s="84">
        <f t="shared" si="186"/>
        <v>4.2566371681415927</v>
      </c>
      <c r="M2995" s="84">
        <f t="shared" si="187"/>
        <v>1736.7079646017698</v>
      </c>
      <c r="N2995" s="85" t="s">
        <v>1047</v>
      </c>
    </row>
    <row r="2996" spans="1:14">
      <c r="A2996" s="82">
        <v>43964</v>
      </c>
      <c r="C2996" t="s">
        <v>13</v>
      </c>
      <c r="D2996" t="s">
        <v>14</v>
      </c>
      <c r="E2996" t="s">
        <v>15</v>
      </c>
      <c r="F2996" t="s">
        <v>746</v>
      </c>
      <c r="G2996">
        <v>197</v>
      </c>
      <c r="H2996">
        <v>5.09</v>
      </c>
      <c r="I2996">
        <v>0.28000000000000003</v>
      </c>
      <c r="J2996">
        <f t="shared" si="184"/>
        <v>4.8099999999999996</v>
      </c>
      <c r="K2996" s="84">
        <f t="shared" si="185"/>
        <v>947.56999999999994</v>
      </c>
      <c r="L2996" s="84">
        <f t="shared" si="186"/>
        <v>4.2566371681415927</v>
      </c>
      <c r="M2996" s="84">
        <f t="shared" si="187"/>
        <v>838.5575221238937</v>
      </c>
      <c r="N2996" s="85" t="s">
        <v>1047</v>
      </c>
    </row>
    <row r="2997" spans="1:14">
      <c r="A2997" s="82">
        <v>43964</v>
      </c>
      <c r="C2997" t="s">
        <v>13</v>
      </c>
      <c r="D2997" t="s">
        <v>14</v>
      </c>
      <c r="E2997" t="s">
        <v>15</v>
      </c>
      <c r="F2997" t="s">
        <v>746</v>
      </c>
      <c r="G2997">
        <v>357</v>
      </c>
      <c r="H2997">
        <v>5.09</v>
      </c>
      <c r="I2997">
        <v>0.28000000000000003</v>
      </c>
      <c r="J2997">
        <f t="shared" si="184"/>
        <v>4.8099999999999996</v>
      </c>
      <c r="K2997" s="84">
        <f t="shared" si="185"/>
        <v>1717.1699999999998</v>
      </c>
      <c r="L2997" s="84">
        <f t="shared" si="186"/>
        <v>4.2566371681415927</v>
      </c>
      <c r="M2997" s="84">
        <f t="shared" si="187"/>
        <v>1519.6194690265486</v>
      </c>
      <c r="N2997" s="85" t="s">
        <v>1047</v>
      </c>
    </row>
    <row r="2998" spans="1:14">
      <c r="A2998" s="82">
        <v>43965</v>
      </c>
      <c r="C2998" t="s">
        <v>13</v>
      </c>
      <c r="D2998" t="s">
        <v>14</v>
      </c>
      <c r="E2998" t="s">
        <v>15</v>
      </c>
      <c r="F2998" t="s">
        <v>746</v>
      </c>
      <c r="G2998">
        <v>176</v>
      </c>
      <c r="H2998">
        <v>5.09</v>
      </c>
      <c r="I2998">
        <v>0.28000000000000003</v>
      </c>
      <c r="J2998">
        <f t="shared" si="184"/>
        <v>4.8099999999999996</v>
      </c>
      <c r="K2998" s="84">
        <f t="shared" si="185"/>
        <v>846.56</v>
      </c>
      <c r="L2998" s="84">
        <f t="shared" si="186"/>
        <v>4.2566371681415927</v>
      </c>
      <c r="M2998" s="84">
        <f t="shared" si="187"/>
        <v>749.16814159292028</v>
      </c>
      <c r="N2998" s="85" t="s">
        <v>1047</v>
      </c>
    </row>
    <row r="2999" spans="1:14">
      <c r="A2999" s="82">
        <v>43966</v>
      </c>
      <c r="C2999" t="s">
        <v>13</v>
      </c>
      <c r="D2999" t="s">
        <v>14</v>
      </c>
      <c r="E2999" t="s">
        <v>15</v>
      </c>
      <c r="F2999" t="s">
        <v>746</v>
      </c>
      <c r="G2999">
        <v>258</v>
      </c>
      <c r="H2999">
        <v>5.09</v>
      </c>
      <c r="I2999">
        <v>0.28000000000000003</v>
      </c>
      <c r="J2999">
        <f t="shared" si="184"/>
        <v>4.8099999999999996</v>
      </c>
      <c r="K2999" s="84">
        <f t="shared" si="185"/>
        <v>1240.9799999999998</v>
      </c>
      <c r="L2999" s="84">
        <f t="shared" si="186"/>
        <v>4.2566371681415927</v>
      </c>
      <c r="M2999" s="84">
        <f t="shared" si="187"/>
        <v>1098.2123893805308</v>
      </c>
      <c r="N2999" s="85" t="s">
        <v>1047</v>
      </c>
    </row>
    <row r="3000" spans="1:14">
      <c r="A3000" s="82">
        <v>43966</v>
      </c>
      <c r="C3000" t="s">
        <v>13</v>
      </c>
      <c r="D3000" t="s">
        <v>14</v>
      </c>
      <c r="E3000" t="s">
        <v>15</v>
      </c>
      <c r="F3000" t="s">
        <v>746</v>
      </c>
      <c r="G3000">
        <v>63</v>
      </c>
      <c r="H3000">
        <v>5.09</v>
      </c>
      <c r="I3000">
        <v>0.28000000000000003</v>
      </c>
      <c r="J3000">
        <f t="shared" si="184"/>
        <v>4.8099999999999996</v>
      </c>
      <c r="K3000" s="84">
        <f t="shared" si="185"/>
        <v>303.02999999999997</v>
      </c>
      <c r="L3000" s="84">
        <f t="shared" si="186"/>
        <v>4.2566371681415927</v>
      </c>
      <c r="M3000" s="84">
        <f t="shared" si="187"/>
        <v>268.16814159292034</v>
      </c>
      <c r="N3000" s="85" t="s">
        <v>1047</v>
      </c>
    </row>
    <row r="3001" spans="1:14">
      <c r="A3001" s="82">
        <v>43937</v>
      </c>
      <c r="C3001" t="s">
        <v>13</v>
      </c>
      <c r="D3001" t="s">
        <v>14</v>
      </c>
      <c r="E3001" t="s">
        <v>15</v>
      </c>
      <c r="F3001" t="s">
        <v>39</v>
      </c>
      <c r="G3001">
        <v>7476</v>
      </c>
      <c r="H3001">
        <v>5.09</v>
      </c>
      <c r="I3001">
        <v>0.28000000000000003</v>
      </c>
      <c r="J3001">
        <f t="shared" si="184"/>
        <v>4.8099999999999996</v>
      </c>
      <c r="K3001" s="84">
        <f t="shared" si="185"/>
        <v>35959.56</v>
      </c>
      <c r="L3001" s="84">
        <f t="shared" si="186"/>
        <v>4.2566371681415927</v>
      </c>
      <c r="M3001" s="84">
        <f t="shared" si="187"/>
        <v>31822.619469026547</v>
      </c>
      <c r="N3001" s="85" t="s">
        <v>1047</v>
      </c>
    </row>
    <row r="3002" spans="1:14">
      <c r="A3002" s="82">
        <v>43937</v>
      </c>
      <c r="C3002" t="s">
        <v>13</v>
      </c>
      <c r="D3002" t="s">
        <v>14</v>
      </c>
      <c r="E3002" t="s">
        <v>15</v>
      </c>
      <c r="F3002" t="s">
        <v>39</v>
      </c>
      <c r="G3002">
        <v>1119</v>
      </c>
      <c r="H3002">
        <v>5.09</v>
      </c>
      <c r="I3002">
        <v>0.28000000000000003</v>
      </c>
      <c r="J3002">
        <f t="shared" si="184"/>
        <v>4.8099999999999996</v>
      </c>
      <c r="K3002" s="84">
        <f t="shared" si="185"/>
        <v>5382.3899999999994</v>
      </c>
      <c r="L3002" s="84">
        <f t="shared" si="186"/>
        <v>4.2566371681415927</v>
      </c>
      <c r="M3002" s="84">
        <f t="shared" si="187"/>
        <v>4763.1769911504425</v>
      </c>
      <c r="N3002" s="85" t="s">
        <v>1047</v>
      </c>
    </row>
    <row r="3003" spans="1:14">
      <c r="A3003" s="82">
        <v>43937</v>
      </c>
      <c r="C3003" t="s">
        <v>13</v>
      </c>
      <c r="D3003" t="s">
        <v>14</v>
      </c>
      <c r="E3003" t="s">
        <v>15</v>
      </c>
      <c r="F3003" t="s">
        <v>39</v>
      </c>
      <c r="G3003">
        <v>4115</v>
      </c>
      <c r="H3003">
        <v>5.09</v>
      </c>
      <c r="I3003">
        <v>0.28000000000000003</v>
      </c>
      <c r="J3003">
        <f t="shared" si="184"/>
        <v>4.8099999999999996</v>
      </c>
      <c r="K3003" s="84">
        <f t="shared" si="185"/>
        <v>19793.149999999998</v>
      </c>
      <c r="L3003" s="84">
        <f t="shared" si="186"/>
        <v>4.2566371681415927</v>
      </c>
      <c r="M3003" s="84">
        <f t="shared" si="187"/>
        <v>17516.061946902653</v>
      </c>
      <c r="N3003" s="85" t="s">
        <v>1047</v>
      </c>
    </row>
    <row r="3004" spans="1:14">
      <c r="A3004" s="82">
        <v>43937</v>
      </c>
      <c r="C3004" t="s">
        <v>13</v>
      </c>
      <c r="D3004" t="s">
        <v>14</v>
      </c>
      <c r="E3004" t="s">
        <v>15</v>
      </c>
      <c r="F3004" t="s">
        <v>39</v>
      </c>
      <c r="G3004">
        <v>4112</v>
      </c>
      <c r="H3004">
        <v>5.09</v>
      </c>
      <c r="I3004">
        <v>0.28000000000000003</v>
      </c>
      <c r="J3004">
        <f t="shared" si="184"/>
        <v>4.8099999999999996</v>
      </c>
      <c r="K3004" s="84">
        <f t="shared" si="185"/>
        <v>19778.719999999998</v>
      </c>
      <c r="L3004" s="84">
        <f t="shared" si="186"/>
        <v>4.2566371681415927</v>
      </c>
      <c r="M3004" s="84">
        <f t="shared" si="187"/>
        <v>17503.29203539823</v>
      </c>
      <c r="N3004" s="85" t="s">
        <v>1047</v>
      </c>
    </row>
    <row r="3005" spans="1:14">
      <c r="A3005" s="82">
        <v>43937</v>
      </c>
      <c r="C3005" t="s">
        <v>13</v>
      </c>
      <c r="D3005" t="s">
        <v>14</v>
      </c>
      <c r="E3005" t="s">
        <v>15</v>
      </c>
      <c r="F3005" t="s">
        <v>39</v>
      </c>
      <c r="G3005">
        <v>835</v>
      </c>
      <c r="H3005">
        <v>5.09</v>
      </c>
      <c r="I3005">
        <v>0.28000000000000003</v>
      </c>
      <c r="J3005">
        <f t="shared" si="184"/>
        <v>4.8099999999999996</v>
      </c>
      <c r="K3005" s="84">
        <f t="shared" si="185"/>
        <v>4016.3499999999995</v>
      </c>
      <c r="L3005" s="84">
        <f t="shared" si="186"/>
        <v>4.2566371681415927</v>
      </c>
      <c r="M3005" s="84">
        <f t="shared" si="187"/>
        <v>3554.2920353982299</v>
      </c>
      <c r="N3005" s="85" t="s">
        <v>1047</v>
      </c>
    </row>
    <row r="3006" spans="1:14">
      <c r="A3006" s="82">
        <v>43938</v>
      </c>
      <c r="C3006" t="s">
        <v>13</v>
      </c>
      <c r="D3006" t="s">
        <v>14</v>
      </c>
      <c r="E3006" t="s">
        <v>15</v>
      </c>
      <c r="F3006" t="s">
        <v>39</v>
      </c>
      <c r="G3006">
        <v>868</v>
      </c>
      <c r="H3006">
        <v>5.09</v>
      </c>
      <c r="I3006">
        <v>0.28000000000000003</v>
      </c>
      <c r="J3006">
        <f t="shared" si="184"/>
        <v>4.8099999999999996</v>
      </c>
      <c r="K3006" s="84">
        <f t="shared" si="185"/>
        <v>4175.08</v>
      </c>
      <c r="L3006" s="84">
        <f t="shared" si="186"/>
        <v>4.2566371681415927</v>
      </c>
      <c r="M3006" s="84">
        <f t="shared" si="187"/>
        <v>3694.7610619469024</v>
      </c>
      <c r="N3006" s="85" t="s">
        <v>1047</v>
      </c>
    </row>
    <row r="3007" spans="1:14">
      <c r="A3007" s="82">
        <v>43938</v>
      </c>
      <c r="C3007" t="s">
        <v>13</v>
      </c>
      <c r="D3007" t="s">
        <v>14</v>
      </c>
      <c r="E3007" t="s">
        <v>15</v>
      </c>
      <c r="F3007" t="s">
        <v>39</v>
      </c>
      <c r="G3007">
        <v>4987</v>
      </c>
      <c r="H3007">
        <v>5.09</v>
      </c>
      <c r="I3007">
        <v>0.28000000000000003</v>
      </c>
      <c r="J3007">
        <f t="shared" si="184"/>
        <v>4.8099999999999996</v>
      </c>
      <c r="K3007" s="84">
        <f t="shared" si="185"/>
        <v>23987.469999999998</v>
      </c>
      <c r="L3007" s="84">
        <f t="shared" si="186"/>
        <v>4.2566371681415927</v>
      </c>
      <c r="M3007" s="84">
        <f t="shared" si="187"/>
        <v>21227.849557522124</v>
      </c>
      <c r="N3007" s="85" t="s">
        <v>1047</v>
      </c>
    </row>
    <row r="3008" spans="1:14">
      <c r="A3008" s="82">
        <v>43938</v>
      </c>
      <c r="C3008" t="s">
        <v>13</v>
      </c>
      <c r="D3008" t="s">
        <v>14</v>
      </c>
      <c r="E3008" t="s">
        <v>15</v>
      </c>
      <c r="F3008" t="s">
        <v>39</v>
      </c>
      <c r="G3008">
        <v>4704</v>
      </c>
      <c r="H3008">
        <v>5.09</v>
      </c>
      <c r="I3008">
        <v>0.28000000000000003</v>
      </c>
      <c r="J3008">
        <f t="shared" si="184"/>
        <v>4.8099999999999996</v>
      </c>
      <c r="K3008" s="84">
        <f t="shared" si="185"/>
        <v>22626.239999999998</v>
      </c>
      <c r="L3008" s="84">
        <f t="shared" si="186"/>
        <v>4.2566371681415927</v>
      </c>
      <c r="M3008" s="84">
        <f t="shared" si="187"/>
        <v>20023.221238938051</v>
      </c>
      <c r="N3008" s="85" t="s">
        <v>1047</v>
      </c>
    </row>
    <row r="3009" spans="1:14">
      <c r="A3009" s="82">
        <v>43938</v>
      </c>
      <c r="C3009" t="s">
        <v>13</v>
      </c>
      <c r="D3009" t="s">
        <v>14</v>
      </c>
      <c r="E3009" t="s">
        <v>15</v>
      </c>
      <c r="F3009" t="s">
        <v>39</v>
      </c>
      <c r="G3009">
        <v>12468</v>
      </c>
      <c r="H3009">
        <v>5.09</v>
      </c>
      <c r="I3009">
        <v>0.28000000000000003</v>
      </c>
      <c r="J3009">
        <f t="shared" si="184"/>
        <v>4.8099999999999996</v>
      </c>
      <c r="K3009" s="84">
        <f t="shared" si="185"/>
        <v>59971.079999999994</v>
      </c>
      <c r="L3009" s="84">
        <f t="shared" si="186"/>
        <v>4.2566371681415927</v>
      </c>
      <c r="M3009" s="84">
        <f t="shared" si="187"/>
        <v>53071.75221238938</v>
      </c>
      <c r="N3009" s="85" t="s">
        <v>1047</v>
      </c>
    </row>
    <row r="3010" spans="1:14">
      <c r="A3010" s="82">
        <v>43938</v>
      </c>
      <c r="C3010" t="s">
        <v>13</v>
      </c>
      <c r="D3010" t="s">
        <v>14</v>
      </c>
      <c r="E3010" t="s">
        <v>15</v>
      </c>
      <c r="F3010" t="s">
        <v>39</v>
      </c>
      <c r="G3010">
        <v>1064</v>
      </c>
      <c r="H3010">
        <v>5.09</v>
      </c>
      <c r="I3010">
        <v>0.28000000000000003</v>
      </c>
      <c r="J3010">
        <f t="shared" si="184"/>
        <v>4.8099999999999996</v>
      </c>
      <c r="K3010" s="84">
        <f t="shared" si="185"/>
        <v>5117.8399999999992</v>
      </c>
      <c r="L3010" s="84">
        <f t="shared" si="186"/>
        <v>4.2566371681415927</v>
      </c>
      <c r="M3010" s="84">
        <f t="shared" si="187"/>
        <v>4529.0619469026542</v>
      </c>
      <c r="N3010" s="85" t="s">
        <v>1047</v>
      </c>
    </row>
    <row r="3011" spans="1:14">
      <c r="A3011" s="82">
        <v>43939</v>
      </c>
      <c r="C3011" t="s">
        <v>13</v>
      </c>
      <c r="D3011" t="s">
        <v>14</v>
      </c>
      <c r="E3011" t="s">
        <v>15</v>
      </c>
      <c r="F3011" t="s">
        <v>39</v>
      </c>
      <c r="G3011">
        <v>16535</v>
      </c>
      <c r="H3011">
        <v>5.09</v>
      </c>
      <c r="I3011">
        <v>0.28000000000000003</v>
      </c>
      <c r="J3011">
        <f t="shared" ref="J3011:J3074" si="188">H3011-I3011</f>
        <v>4.8099999999999996</v>
      </c>
      <c r="K3011" s="84">
        <f t="shared" ref="K3011:K3074" si="189">J3011*G3011</f>
        <v>79533.349999999991</v>
      </c>
      <c r="L3011" s="84">
        <f t="shared" ref="L3011:L3074" si="190">J3011/1.13</f>
        <v>4.2566371681415927</v>
      </c>
      <c r="M3011" s="84">
        <f t="shared" ref="M3011:M3074" si="191">L3011*G3011</f>
        <v>70383.495575221241</v>
      </c>
      <c r="N3011" s="85" t="s">
        <v>1047</v>
      </c>
    </row>
    <row r="3012" spans="1:14">
      <c r="A3012" s="82">
        <v>43939</v>
      </c>
      <c r="C3012" t="s">
        <v>13</v>
      </c>
      <c r="D3012" t="s">
        <v>14</v>
      </c>
      <c r="E3012" t="s">
        <v>15</v>
      </c>
      <c r="F3012" t="s">
        <v>39</v>
      </c>
      <c r="G3012">
        <v>4654</v>
      </c>
      <c r="H3012">
        <v>5.09</v>
      </c>
      <c r="I3012">
        <v>0.28000000000000003</v>
      </c>
      <c r="J3012">
        <f t="shared" si="188"/>
        <v>4.8099999999999996</v>
      </c>
      <c r="K3012" s="84">
        <f t="shared" si="189"/>
        <v>22385.739999999998</v>
      </c>
      <c r="L3012" s="84">
        <f t="shared" si="190"/>
        <v>4.2566371681415927</v>
      </c>
      <c r="M3012" s="84">
        <f t="shared" si="191"/>
        <v>19810.389380530971</v>
      </c>
      <c r="N3012" s="85" t="s">
        <v>1047</v>
      </c>
    </row>
    <row r="3013" spans="1:14">
      <c r="A3013" s="82">
        <v>43939</v>
      </c>
      <c r="C3013" t="s">
        <v>13</v>
      </c>
      <c r="D3013" t="s">
        <v>14</v>
      </c>
      <c r="E3013" t="s">
        <v>15</v>
      </c>
      <c r="F3013" t="s">
        <v>39</v>
      </c>
      <c r="G3013">
        <v>4729</v>
      </c>
      <c r="H3013">
        <v>5.09</v>
      </c>
      <c r="I3013">
        <v>0.28000000000000003</v>
      </c>
      <c r="J3013">
        <f t="shared" si="188"/>
        <v>4.8099999999999996</v>
      </c>
      <c r="K3013" s="84">
        <f t="shared" si="189"/>
        <v>22746.489999999998</v>
      </c>
      <c r="L3013" s="84">
        <f t="shared" si="190"/>
        <v>4.2566371681415927</v>
      </c>
      <c r="M3013" s="84">
        <f t="shared" si="191"/>
        <v>20129.637168141591</v>
      </c>
      <c r="N3013" s="85" t="s">
        <v>1047</v>
      </c>
    </row>
    <row r="3014" spans="1:14">
      <c r="A3014" s="82">
        <v>43939</v>
      </c>
      <c r="C3014" t="s">
        <v>13</v>
      </c>
      <c r="D3014" t="s">
        <v>14</v>
      </c>
      <c r="E3014" t="s">
        <v>15</v>
      </c>
      <c r="F3014" t="s">
        <v>39</v>
      </c>
      <c r="G3014">
        <v>552</v>
      </c>
      <c r="H3014">
        <v>5.09</v>
      </c>
      <c r="I3014">
        <v>0.28000000000000003</v>
      </c>
      <c r="J3014">
        <f t="shared" si="188"/>
        <v>4.8099999999999996</v>
      </c>
      <c r="K3014" s="84">
        <f t="shared" si="189"/>
        <v>2655.12</v>
      </c>
      <c r="L3014" s="84">
        <f t="shared" si="190"/>
        <v>4.2566371681415927</v>
      </c>
      <c r="M3014" s="84">
        <f t="shared" si="191"/>
        <v>2349.6637168141592</v>
      </c>
      <c r="N3014" s="85" t="s">
        <v>1047</v>
      </c>
    </row>
    <row r="3015" spans="1:14">
      <c r="A3015" s="82">
        <v>43939</v>
      </c>
      <c r="C3015" t="s">
        <v>13</v>
      </c>
      <c r="D3015" t="s">
        <v>14</v>
      </c>
      <c r="E3015" t="s">
        <v>15</v>
      </c>
      <c r="F3015" t="s">
        <v>39</v>
      </c>
      <c r="G3015">
        <v>325</v>
      </c>
      <c r="H3015">
        <v>5.09</v>
      </c>
      <c r="I3015">
        <v>0.28000000000000003</v>
      </c>
      <c r="J3015">
        <f t="shared" si="188"/>
        <v>4.8099999999999996</v>
      </c>
      <c r="K3015" s="84">
        <f t="shared" si="189"/>
        <v>1563.2499999999998</v>
      </c>
      <c r="L3015" s="84">
        <f t="shared" si="190"/>
        <v>4.2566371681415927</v>
      </c>
      <c r="M3015" s="84">
        <f t="shared" si="191"/>
        <v>1383.4070796460176</v>
      </c>
      <c r="N3015" s="85" t="s">
        <v>1047</v>
      </c>
    </row>
    <row r="3016" spans="1:14">
      <c r="A3016" s="82">
        <v>43939</v>
      </c>
      <c r="C3016" t="s">
        <v>13</v>
      </c>
      <c r="D3016" t="s">
        <v>14</v>
      </c>
      <c r="E3016" t="s">
        <v>15</v>
      </c>
      <c r="F3016" t="s">
        <v>39</v>
      </c>
      <c r="G3016">
        <v>1298</v>
      </c>
      <c r="H3016">
        <v>5.09</v>
      </c>
      <c r="I3016">
        <v>0.28000000000000003</v>
      </c>
      <c r="J3016">
        <f t="shared" si="188"/>
        <v>4.8099999999999996</v>
      </c>
      <c r="K3016" s="84">
        <f t="shared" si="189"/>
        <v>6243.3799999999992</v>
      </c>
      <c r="L3016" s="84">
        <f t="shared" si="190"/>
        <v>4.2566371681415927</v>
      </c>
      <c r="M3016" s="84">
        <f t="shared" si="191"/>
        <v>5525.1150442477874</v>
      </c>
      <c r="N3016" s="85" t="s">
        <v>1047</v>
      </c>
    </row>
    <row r="3017" spans="1:14">
      <c r="A3017" s="82">
        <v>43940</v>
      </c>
      <c r="C3017" t="s">
        <v>13</v>
      </c>
      <c r="D3017" t="s">
        <v>14</v>
      </c>
      <c r="E3017" t="s">
        <v>15</v>
      </c>
      <c r="F3017" t="s">
        <v>39</v>
      </c>
      <c r="G3017">
        <v>734</v>
      </c>
      <c r="H3017">
        <v>5.09</v>
      </c>
      <c r="I3017">
        <v>0.28000000000000003</v>
      </c>
      <c r="J3017">
        <f t="shared" si="188"/>
        <v>4.8099999999999996</v>
      </c>
      <c r="K3017" s="84">
        <f t="shared" si="189"/>
        <v>3530.5399999999995</v>
      </c>
      <c r="L3017" s="84">
        <f t="shared" si="190"/>
        <v>4.2566371681415927</v>
      </c>
      <c r="M3017" s="84">
        <f t="shared" si="191"/>
        <v>3124.3716814159288</v>
      </c>
      <c r="N3017" s="85" t="s">
        <v>1047</v>
      </c>
    </row>
    <row r="3018" spans="1:14">
      <c r="A3018" s="82">
        <v>43940</v>
      </c>
      <c r="C3018" t="s">
        <v>13</v>
      </c>
      <c r="D3018" t="s">
        <v>14</v>
      </c>
      <c r="E3018" t="s">
        <v>15</v>
      </c>
      <c r="F3018" t="s">
        <v>39</v>
      </c>
      <c r="G3018">
        <v>1654</v>
      </c>
      <c r="H3018">
        <v>5.09</v>
      </c>
      <c r="I3018">
        <v>0.28000000000000003</v>
      </c>
      <c r="J3018">
        <f t="shared" si="188"/>
        <v>4.8099999999999996</v>
      </c>
      <c r="K3018" s="84">
        <f t="shared" si="189"/>
        <v>7955.74</v>
      </c>
      <c r="L3018" s="84">
        <f t="shared" si="190"/>
        <v>4.2566371681415927</v>
      </c>
      <c r="M3018" s="84">
        <f t="shared" si="191"/>
        <v>7040.4778761061943</v>
      </c>
      <c r="N3018" s="85" t="s">
        <v>1047</v>
      </c>
    </row>
    <row r="3019" spans="1:14">
      <c r="A3019" s="82">
        <v>43940</v>
      </c>
      <c r="C3019" t="s">
        <v>13</v>
      </c>
      <c r="D3019" t="s">
        <v>14</v>
      </c>
      <c r="E3019" t="s">
        <v>15</v>
      </c>
      <c r="F3019" t="s">
        <v>39</v>
      </c>
      <c r="G3019">
        <v>4190</v>
      </c>
      <c r="H3019">
        <v>5.09</v>
      </c>
      <c r="I3019">
        <v>0.28000000000000003</v>
      </c>
      <c r="J3019">
        <f t="shared" si="188"/>
        <v>4.8099999999999996</v>
      </c>
      <c r="K3019" s="84">
        <f t="shared" si="189"/>
        <v>20153.899999999998</v>
      </c>
      <c r="L3019" s="84">
        <f t="shared" si="190"/>
        <v>4.2566371681415927</v>
      </c>
      <c r="M3019" s="84">
        <f t="shared" si="191"/>
        <v>17835.309734513274</v>
      </c>
      <c r="N3019" s="85" t="s">
        <v>1047</v>
      </c>
    </row>
    <row r="3020" spans="1:14">
      <c r="A3020" s="82">
        <v>43940</v>
      </c>
      <c r="C3020" t="s">
        <v>13</v>
      </c>
      <c r="D3020" t="s">
        <v>14</v>
      </c>
      <c r="E3020" t="s">
        <v>15</v>
      </c>
      <c r="F3020" t="s">
        <v>39</v>
      </c>
      <c r="G3020">
        <v>4651</v>
      </c>
      <c r="H3020">
        <v>5.09</v>
      </c>
      <c r="I3020">
        <v>0.28000000000000003</v>
      </c>
      <c r="J3020">
        <f t="shared" si="188"/>
        <v>4.8099999999999996</v>
      </c>
      <c r="K3020" s="84">
        <f t="shared" si="189"/>
        <v>22371.309999999998</v>
      </c>
      <c r="L3020" s="84">
        <f t="shared" si="190"/>
        <v>4.2566371681415927</v>
      </c>
      <c r="M3020" s="84">
        <f t="shared" si="191"/>
        <v>19797.619469026547</v>
      </c>
      <c r="N3020" s="85" t="s">
        <v>1047</v>
      </c>
    </row>
    <row r="3021" spans="1:14">
      <c r="A3021" s="82">
        <v>43940</v>
      </c>
      <c r="C3021" t="s">
        <v>13</v>
      </c>
      <c r="D3021" t="s">
        <v>14</v>
      </c>
      <c r="E3021" t="s">
        <v>15</v>
      </c>
      <c r="F3021" t="s">
        <v>39</v>
      </c>
      <c r="G3021">
        <v>15527</v>
      </c>
      <c r="H3021">
        <v>5.09</v>
      </c>
      <c r="I3021">
        <v>0.28000000000000003</v>
      </c>
      <c r="J3021">
        <f t="shared" si="188"/>
        <v>4.8099999999999996</v>
      </c>
      <c r="K3021" s="84">
        <f t="shared" si="189"/>
        <v>74684.87</v>
      </c>
      <c r="L3021" s="84">
        <f t="shared" si="190"/>
        <v>4.2566371681415927</v>
      </c>
      <c r="M3021" s="84">
        <f t="shared" si="191"/>
        <v>66092.805309734511</v>
      </c>
      <c r="N3021" s="85" t="s">
        <v>1047</v>
      </c>
    </row>
    <row r="3022" spans="1:14">
      <c r="A3022" s="82">
        <v>43941</v>
      </c>
      <c r="C3022" t="s">
        <v>13</v>
      </c>
      <c r="D3022" t="s">
        <v>14</v>
      </c>
      <c r="E3022" t="s">
        <v>15</v>
      </c>
      <c r="F3022" t="s">
        <v>39</v>
      </c>
      <c r="G3022">
        <v>1498</v>
      </c>
      <c r="H3022">
        <v>5.09</v>
      </c>
      <c r="I3022">
        <v>0.28000000000000003</v>
      </c>
      <c r="J3022">
        <f t="shared" si="188"/>
        <v>4.8099999999999996</v>
      </c>
      <c r="K3022" s="84">
        <f t="shared" si="189"/>
        <v>7205.3799999999992</v>
      </c>
      <c r="L3022" s="84">
        <f t="shared" si="190"/>
        <v>4.2566371681415927</v>
      </c>
      <c r="M3022" s="84">
        <f t="shared" si="191"/>
        <v>6376.4424778761058</v>
      </c>
      <c r="N3022" s="85" t="s">
        <v>1047</v>
      </c>
    </row>
    <row r="3023" spans="1:14">
      <c r="A3023" s="82">
        <v>43941</v>
      </c>
      <c r="C3023" t="s">
        <v>13</v>
      </c>
      <c r="D3023" t="s">
        <v>14</v>
      </c>
      <c r="E3023" t="s">
        <v>15</v>
      </c>
      <c r="F3023" t="s">
        <v>39</v>
      </c>
      <c r="G3023">
        <v>11682</v>
      </c>
      <c r="H3023">
        <v>5.09</v>
      </c>
      <c r="I3023">
        <v>0.28000000000000003</v>
      </c>
      <c r="J3023">
        <f t="shared" si="188"/>
        <v>4.8099999999999996</v>
      </c>
      <c r="K3023" s="84">
        <f t="shared" si="189"/>
        <v>56190.42</v>
      </c>
      <c r="L3023" s="84">
        <f t="shared" si="190"/>
        <v>4.2566371681415927</v>
      </c>
      <c r="M3023" s="84">
        <f t="shared" si="191"/>
        <v>49726.035398230088</v>
      </c>
      <c r="N3023" s="85" t="s">
        <v>1047</v>
      </c>
    </row>
    <row r="3024" spans="1:14">
      <c r="A3024" s="82">
        <v>43941</v>
      </c>
      <c r="C3024" t="s">
        <v>13</v>
      </c>
      <c r="D3024" t="s">
        <v>14</v>
      </c>
      <c r="E3024" t="s">
        <v>15</v>
      </c>
      <c r="F3024" t="s">
        <v>39</v>
      </c>
      <c r="G3024">
        <v>4679</v>
      </c>
      <c r="H3024">
        <v>5.09</v>
      </c>
      <c r="I3024">
        <v>0.28000000000000003</v>
      </c>
      <c r="J3024">
        <f t="shared" si="188"/>
        <v>4.8099999999999996</v>
      </c>
      <c r="K3024" s="84">
        <f t="shared" si="189"/>
        <v>22505.989999999998</v>
      </c>
      <c r="L3024" s="84">
        <f t="shared" si="190"/>
        <v>4.2566371681415927</v>
      </c>
      <c r="M3024" s="84">
        <f t="shared" si="191"/>
        <v>19916.805309734511</v>
      </c>
      <c r="N3024" s="85" t="s">
        <v>1047</v>
      </c>
    </row>
    <row r="3025" spans="1:14">
      <c r="A3025" s="82">
        <v>43941</v>
      </c>
      <c r="C3025" t="s">
        <v>13</v>
      </c>
      <c r="D3025" t="s">
        <v>14</v>
      </c>
      <c r="E3025" t="s">
        <v>15</v>
      </c>
      <c r="F3025" t="s">
        <v>39</v>
      </c>
      <c r="G3025">
        <v>4687</v>
      </c>
      <c r="H3025">
        <v>5.09</v>
      </c>
      <c r="I3025">
        <v>0.28000000000000003</v>
      </c>
      <c r="J3025">
        <f t="shared" si="188"/>
        <v>4.8099999999999996</v>
      </c>
      <c r="K3025" s="84">
        <f t="shared" si="189"/>
        <v>22544.469999999998</v>
      </c>
      <c r="L3025" s="84">
        <f t="shared" si="190"/>
        <v>4.2566371681415927</v>
      </c>
      <c r="M3025" s="84">
        <f t="shared" si="191"/>
        <v>19950.858407079646</v>
      </c>
      <c r="N3025" s="85" t="s">
        <v>1047</v>
      </c>
    </row>
    <row r="3026" spans="1:14">
      <c r="A3026" s="82">
        <v>43941</v>
      </c>
      <c r="C3026" t="s">
        <v>13</v>
      </c>
      <c r="D3026" t="s">
        <v>14</v>
      </c>
      <c r="E3026" t="s">
        <v>15</v>
      </c>
      <c r="F3026" t="s">
        <v>39</v>
      </c>
      <c r="G3026">
        <v>577</v>
      </c>
      <c r="H3026">
        <v>5.09</v>
      </c>
      <c r="I3026">
        <v>0.28000000000000003</v>
      </c>
      <c r="J3026">
        <f t="shared" si="188"/>
        <v>4.8099999999999996</v>
      </c>
      <c r="K3026" s="84">
        <f t="shared" si="189"/>
        <v>2775.37</v>
      </c>
      <c r="L3026" s="84">
        <f t="shared" si="190"/>
        <v>4.2566371681415927</v>
      </c>
      <c r="M3026" s="84">
        <f t="shared" si="191"/>
        <v>2456.0796460176989</v>
      </c>
      <c r="N3026" s="85" t="s">
        <v>1047</v>
      </c>
    </row>
    <row r="3027" spans="1:14">
      <c r="A3027" s="82">
        <v>43942</v>
      </c>
      <c r="C3027" t="s">
        <v>13</v>
      </c>
      <c r="D3027" t="s">
        <v>14</v>
      </c>
      <c r="E3027" t="s">
        <v>15</v>
      </c>
      <c r="F3027" t="s">
        <v>39</v>
      </c>
      <c r="G3027">
        <v>1276</v>
      </c>
      <c r="H3027">
        <v>5.09</v>
      </c>
      <c r="I3027">
        <v>0.28000000000000003</v>
      </c>
      <c r="J3027">
        <f t="shared" si="188"/>
        <v>4.8099999999999996</v>
      </c>
      <c r="K3027" s="84">
        <f t="shared" si="189"/>
        <v>6137.5599999999995</v>
      </c>
      <c r="L3027" s="84">
        <f t="shared" si="190"/>
        <v>4.2566371681415927</v>
      </c>
      <c r="M3027" s="84">
        <f t="shared" si="191"/>
        <v>5431.4690265486724</v>
      </c>
      <c r="N3027" s="85" t="s">
        <v>1047</v>
      </c>
    </row>
    <row r="3028" spans="1:14">
      <c r="A3028" s="82">
        <v>43942</v>
      </c>
      <c r="C3028" t="s">
        <v>13</v>
      </c>
      <c r="D3028" t="s">
        <v>14</v>
      </c>
      <c r="E3028" t="s">
        <v>15</v>
      </c>
      <c r="F3028" t="s">
        <v>39</v>
      </c>
      <c r="G3028">
        <v>847</v>
      </c>
      <c r="H3028">
        <v>5.09</v>
      </c>
      <c r="I3028">
        <v>0.28000000000000003</v>
      </c>
      <c r="J3028">
        <f t="shared" si="188"/>
        <v>4.8099999999999996</v>
      </c>
      <c r="K3028" s="84">
        <f t="shared" si="189"/>
        <v>4074.0699999999997</v>
      </c>
      <c r="L3028" s="84">
        <f t="shared" si="190"/>
        <v>4.2566371681415927</v>
      </c>
      <c r="M3028" s="84">
        <f t="shared" si="191"/>
        <v>3605.3716814159288</v>
      </c>
      <c r="N3028" s="85" t="s">
        <v>1047</v>
      </c>
    </row>
    <row r="3029" spans="1:14">
      <c r="A3029" s="82">
        <v>43942</v>
      </c>
      <c r="C3029" t="s">
        <v>13</v>
      </c>
      <c r="D3029" t="s">
        <v>14</v>
      </c>
      <c r="E3029" t="s">
        <v>15</v>
      </c>
      <c r="F3029" t="s">
        <v>39</v>
      </c>
      <c r="G3029">
        <v>4694</v>
      </c>
      <c r="H3029">
        <v>5.09</v>
      </c>
      <c r="I3029">
        <v>0.28000000000000003</v>
      </c>
      <c r="J3029">
        <f t="shared" si="188"/>
        <v>4.8099999999999996</v>
      </c>
      <c r="K3029" s="84">
        <f t="shared" si="189"/>
        <v>22578.14</v>
      </c>
      <c r="L3029" s="84">
        <f t="shared" si="190"/>
        <v>4.2566371681415927</v>
      </c>
      <c r="M3029" s="84">
        <f t="shared" si="191"/>
        <v>19980.654867256635</v>
      </c>
      <c r="N3029" s="85" t="s">
        <v>1047</v>
      </c>
    </row>
    <row r="3030" spans="1:14">
      <c r="A3030" s="82">
        <v>43942</v>
      </c>
      <c r="C3030" t="s">
        <v>13</v>
      </c>
      <c r="D3030" t="s">
        <v>14</v>
      </c>
      <c r="E3030" t="s">
        <v>15</v>
      </c>
      <c r="F3030" t="s">
        <v>39</v>
      </c>
      <c r="G3030">
        <v>4718</v>
      </c>
      <c r="H3030">
        <v>5.09</v>
      </c>
      <c r="I3030">
        <v>0.28000000000000003</v>
      </c>
      <c r="J3030">
        <f t="shared" si="188"/>
        <v>4.8099999999999996</v>
      </c>
      <c r="K3030" s="84">
        <f t="shared" si="189"/>
        <v>22693.579999999998</v>
      </c>
      <c r="L3030" s="84">
        <f t="shared" si="190"/>
        <v>4.2566371681415927</v>
      </c>
      <c r="M3030" s="84">
        <f t="shared" si="191"/>
        <v>20082.814159292033</v>
      </c>
      <c r="N3030" s="85" t="s">
        <v>1047</v>
      </c>
    </row>
    <row r="3031" spans="1:14">
      <c r="A3031" s="82">
        <v>43942</v>
      </c>
      <c r="C3031" t="s">
        <v>13</v>
      </c>
      <c r="D3031" t="s">
        <v>14</v>
      </c>
      <c r="E3031" t="s">
        <v>15</v>
      </c>
      <c r="F3031" t="s">
        <v>39</v>
      </c>
      <c r="G3031">
        <v>15399</v>
      </c>
      <c r="H3031">
        <v>5.09</v>
      </c>
      <c r="I3031">
        <v>0.28000000000000003</v>
      </c>
      <c r="J3031">
        <f t="shared" si="188"/>
        <v>4.8099999999999996</v>
      </c>
      <c r="K3031" s="84">
        <f t="shared" si="189"/>
        <v>74069.189999999988</v>
      </c>
      <c r="L3031" s="84">
        <f t="shared" si="190"/>
        <v>4.2566371681415927</v>
      </c>
      <c r="M3031" s="84">
        <f t="shared" si="191"/>
        <v>65547.95575221238</v>
      </c>
      <c r="N3031" s="85" t="s">
        <v>1047</v>
      </c>
    </row>
    <row r="3032" spans="1:14">
      <c r="A3032" s="82">
        <v>43943</v>
      </c>
      <c r="C3032" t="s">
        <v>13</v>
      </c>
      <c r="D3032" t="s">
        <v>14</v>
      </c>
      <c r="E3032" t="s">
        <v>15</v>
      </c>
      <c r="F3032" t="s">
        <v>39</v>
      </c>
      <c r="G3032">
        <v>613</v>
      </c>
      <c r="H3032">
        <v>5.09</v>
      </c>
      <c r="I3032">
        <v>0.28000000000000003</v>
      </c>
      <c r="J3032">
        <f t="shared" si="188"/>
        <v>4.8099999999999996</v>
      </c>
      <c r="K3032" s="84">
        <f t="shared" si="189"/>
        <v>2948.5299999999997</v>
      </c>
      <c r="L3032" s="84">
        <f t="shared" si="190"/>
        <v>4.2566371681415927</v>
      </c>
      <c r="M3032" s="84">
        <f t="shared" si="191"/>
        <v>2609.3185840707961</v>
      </c>
      <c r="N3032" s="85" t="s">
        <v>1047</v>
      </c>
    </row>
    <row r="3033" spans="1:14">
      <c r="A3033" s="82">
        <v>43943</v>
      </c>
      <c r="C3033" t="s">
        <v>13</v>
      </c>
      <c r="D3033" t="s">
        <v>14</v>
      </c>
      <c r="E3033" t="s">
        <v>15</v>
      </c>
      <c r="F3033" t="s">
        <v>39</v>
      </c>
      <c r="G3033">
        <v>1304</v>
      </c>
      <c r="H3033">
        <v>5.09</v>
      </c>
      <c r="I3033">
        <v>0.28000000000000003</v>
      </c>
      <c r="J3033">
        <f t="shared" si="188"/>
        <v>4.8099999999999996</v>
      </c>
      <c r="K3033" s="84">
        <f t="shared" si="189"/>
        <v>6272.24</v>
      </c>
      <c r="L3033" s="84">
        <f t="shared" si="190"/>
        <v>4.2566371681415927</v>
      </c>
      <c r="M3033" s="84">
        <f t="shared" si="191"/>
        <v>5550.6548672566369</v>
      </c>
      <c r="N3033" s="85" t="s">
        <v>1047</v>
      </c>
    </row>
    <row r="3034" spans="1:14">
      <c r="A3034" s="82">
        <v>43943</v>
      </c>
      <c r="C3034" t="s">
        <v>13</v>
      </c>
      <c r="D3034" t="s">
        <v>14</v>
      </c>
      <c r="E3034" t="s">
        <v>15</v>
      </c>
      <c r="F3034" t="s">
        <v>39</v>
      </c>
      <c r="G3034">
        <v>4769</v>
      </c>
      <c r="H3034">
        <v>5.09</v>
      </c>
      <c r="I3034">
        <v>0.28000000000000003</v>
      </c>
      <c r="J3034">
        <f t="shared" si="188"/>
        <v>4.8099999999999996</v>
      </c>
      <c r="K3034" s="84">
        <f t="shared" si="189"/>
        <v>22938.89</v>
      </c>
      <c r="L3034" s="84">
        <f t="shared" si="190"/>
        <v>4.2566371681415927</v>
      </c>
      <c r="M3034" s="84">
        <f t="shared" si="191"/>
        <v>20299.902654867255</v>
      </c>
      <c r="N3034" s="85" t="s">
        <v>1047</v>
      </c>
    </row>
    <row r="3035" spans="1:14">
      <c r="A3035" s="82">
        <v>43943</v>
      </c>
      <c r="C3035" t="s">
        <v>13</v>
      </c>
      <c r="D3035" t="s">
        <v>14</v>
      </c>
      <c r="E3035" t="s">
        <v>15</v>
      </c>
      <c r="F3035" t="s">
        <v>39</v>
      </c>
      <c r="G3035">
        <v>4764</v>
      </c>
      <c r="H3035">
        <v>5.09</v>
      </c>
      <c r="I3035">
        <v>0.28000000000000003</v>
      </c>
      <c r="J3035">
        <f t="shared" si="188"/>
        <v>4.8099999999999996</v>
      </c>
      <c r="K3035" s="84">
        <f t="shared" si="189"/>
        <v>22914.839999999997</v>
      </c>
      <c r="L3035" s="84">
        <f t="shared" si="190"/>
        <v>4.2566371681415927</v>
      </c>
      <c r="M3035" s="84">
        <f t="shared" si="191"/>
        <v>20278.619469026547</v>
      </c>
      <c r="N3035" s="85" t="s">
        <v>1047</v>
      </c>
    </row>
    <row r="3036" spans="1:14">
      <c r="A3036" s="82">
        <v>43943</v>
      </c>
      <c r="C3036" t="s">
        <v>13</v>
      </c>
      <c r="D3036" t="s">
        <v>14</v>
      </c>
      <c r="E3036" t="s">
        <v>15</v>
      </c>
      <c r="F3036" t="s">
        <v>39</v>
      </c>
      <c r="G3036">
        <v>11896</v>
      </c>
      <c r="H3036">
        <v>5.09</v>
      </c>
      <c r="I3036">
        <v>0.28000000000000003</v>
      </c>
      <c r="J3036">
        <f t="shared" si="188"/>
        <v>4.8099999999999996</v>
      </c>
      <c r="K3036" s="84">
        <f t="shared" si="189"/>
        <v>57219.759999999995</v>
      </c>
      <c r="L3036" s="84">
        <f t="shared" si="190"/>
        <v>4.2566371681415927</v>
      </c>
      <c r="M3036" s="84">
        <f t="shared" si="191"/>
        <v>50636.955752212387</v>
      </c>
      <c r="N3036" s="85" t="s">
        <v>1047</v>
      </c>
    </row>
    <row r="3037" spans="1:14">
      <c r="A3037" s="82">
        <v>43944</v>
      </c>
      <c r="C3037" t="s">
        <v>13</v>
      </c>
      <c r="D3037" t="s">
        <v>14</v>
      </c>
      <c r="E3037" t="s">
        <v>15</v>
      </c>
      <c r="F3037" t="s">
        <v>39</v>
      </c>
      <c r="G3037">
        <v>1273</v>
      </c>
      <c r="H3037">
        <v>5.09</v>
      </c>
      <c r="I3037">
        <v>0.28000000000000003</v>
      </c>
      <c r="J3037">
        <f t="shared" si="188"/>
        <v>4.8099999999999996</v>
      </c>
      <c r="K3037" s="84">
        <f t="shared" si="189"/>
        <v>6123.1299999999992</v>
      </c>
      <c r="L3037" s="84">
        <f t="shared" si="190"/>
        <v>4.2566371681415927</v>
      </c>
      <c r="M3037" s="84">
        <f t="shared" si="191"/>
        <v>5418.6991150442473</v>
      </c>
      <c r="N3037" s="85" t="s">
        <v>1047</v>
      </c>
    </row>
    <row r="3038" spans="1:14">
      <c r="A3038" s="82">
        <v>43944</v>
      </c>
      <c r="C3038" t="s">
        <v>13</v>
      </c>
      <c r="D3038" t="s">
        <v>14</v>
      </c>
      <c r="E3038" t="s">
        <v>15</v>
      </c>
      <c r="F3038" t="s">
        <v>39</v>
      </c>
      <c r="G3038">
        <v>724</v>
      </c>
      <c r="H3038">
        <v>5.09</v>
      </c>
      <c r="I3038">
        <v>0.28000000000000003</v>
      </c>
      <c r="J3038">
        <f t="shared" si="188"/>
        <v>4.8099999999999996</v>
      </c>
      <c r="K3038" s="84">
        <f t="shared" si="189"/>
        <v>3482.4399999999996</v>
      </c>
      <c r="L3038" s="84">
        <f t="shared" si="190"/>
        <v>4.2566371681415927</v>
      </c>
      <c r="M3038" s="84">
        <f t="shared" si="191"/>
        <v>3081.8053097345132</v>
      </c>
      <c r="N3038" s="85" t="s">
        <v>1047</v>
      </c>
    </row>
    <row r="3039" spans="1:14">
      <c r="A3039" s="82">
        <v>43944</v>
      </c>
      <c r="C3039" t="s">
        <v>13</v>
      </c>
      <c r="D3039" t="s">
        <v>14</v>
      </c>
      <c r="E3039" t="s">
        <v>15</v>
      </c>
      <c r="F3039" t="s">
        <v>39</v>
      </c>
      <c r="G3039">
        <v>1878</v>
      </c>
      <c r="H3039">
        <v>5.09</v>
      </c>
      <c r="I3039">
        <v>0.28000000000000003</v>
      </c>
      <c r="J3039">
        <f t="shared" si="188"/>
        <v>4.8099999999999996</v>
      </c>
      <c r="K3039" s="84">
        <f t="shared" si="189"/>
        <v>9033.1799999999985</v>
      </c>
      <c r="L3039" s="84">
        <f t="shared" si="190"/>
        <v>4.2566371681415927</v>
      </c>
      <c r="M3039" s="84">
        <f t="shared" si="191"/>
        <v>7993.9646017699106</v>
      </c>
      <c r="N3039" s="85" t="s">
        <v>1047</v>
      </c>
    </row>
    <row r="3040" spans="1:14">
      <c r="A3040" s="82">
        <v>43944</v>
      </c>
      <c r="C3040" t="s">
        <v>13</v>
      </c>
      <c r="D3040" t="s">
        <v>14</v>
      </c>
      <c r="E3040" t="s">
        <v>15</v>
      </c>
      <c r="F3040" t="s">
        <v>39</v>
      </c>
      <c r="G3040">
        <v>3717</v>
      </c>
      <c r="H3040">
        <v>5.09</v>
      </c>
      <c r="I3040">
        <v>0.28000000000000003</v>
      </c>
      <c r="J3040">
        <f t="shared" si="188"/>
        <v>4.8099999999999996</v>
      </c>
      <c r="K3040" s="84">
        <f t="shared" si="189"/>
        <v>17878.769999999997</v>
      </c>
      <c r="L3040" s="84">
        <f t="shared" si="190"/>
        <v>4.2566371681415927</v>
      </c>
      <c r="M3040" s="84">
        <f t="shared" si="191"/>
        <v>15821.920353982299</v>
      </c>
      <c r="N3040" s="85" t="s">
        <v>1047</v>
      </c>
    </row>
    <row r="3041" spans="1:14">
      <c r="A3041" s="82">
        <v>43944</v>
      </c>
      <c r="C3041" t="s">
        <v>13</v>
      </c>
      <c r="D3041" t="s">
        <v>14</v>
      </c>
      <c r="E3041" t="s">
        <v>15</v>
      </c>
      <c r="F3041" t="s">
        <v>39</v>
      </c>
      <c r="G3041">
        <v>2265</v>
      </c>
      <c r="H3041">
        <v>5.09</v>
      </c>
      <c r="I3041">
        <v>0.28000000000000003</v>
      </c>
      <c r="J3041">
        <f t="shared" si="188"/>
        <v>4.8099999999999996</v>
      </c>
      <c r="K3041" s="84">
        <f t="shared" si="189"/>
        <v>10894.65</v>
      </c>
      <c r="L3041" s="84">
        <f t="shared" si="190"/>
        <v>4.2566371681415927</v>
      </c>
      <c r="M3041" s="84">
        <f t="shared" si="191"/>
        <v>9641.283185840708</v>
      </c>
      <c r="N3041" s="85" t="s">
        <v>1047</v>
      </c>
    </row>
    <row r="3042" spans="1:14">
      <c r="A3042" s="82">
        <v>43944</v>
      </c>
      <c r="C3042" t="s">
        <v>13</v>
      </c>
      <c r="D3042" t="s">
        <v>14</v>
      </c>
      <c r="E3042" t="s">
        <v>15</v>
      </c>
      <c r="F3042" t="s">
        <v>39</v>
      </c>
      <c r="G3042">
        <v>11916</v>
      </c>
      <c r="H3042">
        <v>5.09</v>
      </c>
      <c r="I3042">
        <v>0.28000000000000003</v>
      </c>
      <c r="J3042">
        <f t="shared" si="188"/>
        <v>4.8099999999999996</v>
      </c>
      <c r="K3042" s="84">
        <f t="shared" si="189"/>
        <v>57315.959999999992</v>
      </c>
      <c r="L3042" s="84">
        <f t="shared" si="190"/>
        <v>4.2566371681415927</v>
      </c>
      <c r="M3042" s="84">
        <f t="shared" si="191"/>
        <v>50722.088495575219</v>
      </c>
      <c r="N3042" s="85" t="s">
        <v>1047</v>
      </c>
    </row>
    <row r="3043" spans="1:14">
      <c r="A3043" s="82">
        <v>43944</v>
      </c>
      <c r="C3043" t="s">
        <v>13</v>
      </c>
      <c r="D3043" t="s">
        <v>14</v>
      </c>
      <c r="E3043" t="s">
        <v>15</v>
      </c>
      <c r="F3043" t="s">
        <v>39</v>
      </c>
      <c r="G3043">
        <v>4140</v>
      </c>
      <c r="H3043">
        <v>5.09</v>
      </c>
      <c r="I3043">
        <v>0.28000000000000003</v>
      </c>
      <c r="J3043">
        <f t="shared" si="188"/>
        <v>4.8099999999999996</v>
      </c>
      <c r="K3043" s="84">
        <f t="shared" si="189"/>
        <v>19913.399999999998</v>
      </c>
      <c r="L3043" s="84">
        <f t="shared" si="190"/>
        <v>4.2566371681415927</v>
      </c>
      <c r="M3043" s="84">
        <f t="shared" si="191"/>
        <v>17622.477876106193</v>
      </c>
      <c r="N3043" s="85" t="s">
        <v>1047</v>
      </c>
    </row>
    <row r="3044" spans="1:14">
      <c r="A3044" s="82">
        <v>43945</v>
      </c>
      <c r="C3044" t="s">
        <v>13</v>
      </c>
      <c r="D3044" t="s">
        <v>14</v>
      </c>
      <c r="E3044" t="s">
        <v>15</v>
      </c>
      <c r="F3044" t="s">
        <v>39</v>
      </c>
      <c r="G3044">
        <v>1315</v>
      </c>
      <c r="H3044">
        <v>5.09</v>
      </c>
      <c r="I3044">
        <v>0.28000000000000003</v>
      </c>
      <c r="J3044">
        <f t="shared" si="188"/>
        <v>4.8099999999999996</v>
      </c>
      <c r="K3044" s="84">
        <f t="shared" si="189"/>
        <v>6325.15</v>
      </c>
      <c r="L3044" s="84">
        <f t="shared" si="190"/>
        <v>4.2566371681415927</v>
      </c>
      <c r="M3044" s="84">
        <f t="shared" si="191"/>
        <v>5597.4778761061943</v>
      </c>
      <c r="N3044" s="85" t="s">
        <v>1047</v>
      </c>
    </row>
    <row r="3045" spans="1:14">
      <c r="A3045" s="82">
        <v>43945</v>
      </c>
      <c r="C3045" t="s">
        <v>13</v>
      </c>
      <c r="D3045" t="s">
        <v>14</v>
      </c>
      <c r="E3045" t="s">
        <v>15</v>
      </c>
      <c r="F3045" t="s">
        <v>39</v>
      </c>
      <c r="G3045">
        <v>616</v>
      </c>
      <c r="H3045">
        <v>5.09</v>
      </c>
      <c r="I3045">
        <v>0.28000000000000003</v>
      </c>
      <c r="J3045">
        <f t="shared" si="188"/>
        <v>4.8099999999999996</v>
      </c>
      <c r="K3045" s="84">
        <f t="shared" si="189"/>
        <v>2962.9599999999996</v>
      </c>
      <c r="L3045" s="84">
        <f t="shared" si="190"/>
        <v>4.2566371681415927</v>
      </c>
      <c r="M3045" s="84">
        <f t="shared" si="191"/>
        <v>2622.0884955752213</v>
      </c>
      <c r="N3045" s="85" t="s">
        <v>1047</v>
      </c>
    </row>
    <row r="3046" spans="1:14">
      <c r="A3046" s="82">
        <v>43945</v>
      </c>
      <c r="C3046" t="s">
        <v>13</v>
      </c>
      <c r="D3046" t="s">
        <v>14</v>
      </c>
      <c r="E3046" t="s">
        <v>15</v>
      </c>
      <c r="F3046" t="s">
        <v>39</v>
      </c>
      <c r="G3046">
        <v>10356</v>
      </c>
      <c r="H3046">
        <v>5.09</v>
      </c>
      <c r="I3046">
        <v>0.28000000000000003</v>
      </c>
      <c r="J3046">
        <f t="shared" si="188"/>
        <v>4.8099999999999996</v>
      </c>
      <c r="K3046" s="84">
        <f t="shared" si="189"/>
        <v>49812.359999999993</v>
      </c>
      <c r="L3046" s="84">
        <f t="shared" si="190"/>
        <v>4.2566371681415927</v>
      </c>
      <c r="M3046" s="84">
        <f t="shared" si="191"/>
        <v>44081.734513274336</v>
      </c>
      <c r="N3046" s="85" t="s">
        <v>1047</v>
      </c>
    </row>
    <row r="3047" spans="1:14">
      <c r="A3047" s="82">
        <v>43945</v>
      </c>
      <c r="C3047" t="s">
        <v>13</v>
      </c>
      <c r="D3047" t="s">
        <v>14</v>
      </c>
      <c r="E3047" t="s">
        <v>15</v>
      </c>
      <c r="F3047" t="s">
        <v>39</v>
      </c>
      <c r="G3047">
        <v>9072</v>
      </c>
      <c r="H3047">
        <v>5.09</v>
      </c>
      <c r="I3047">
        <v>0.28000000000000003</v>
      </c>
      <c r="J3047">
        <f t="shared" si="188"/>
        <v>4.8099999999999996</v>
      </c>
      <c r="K3047" s="84">
        <f t="shared" si="189"/>
        <v>43636.32</v>
      </c>
      <c r="L3047" s="84">
        <f t="shared" si="190"/>
        <v>4.2566371681415927</v>
      </c>
      <c r="M3047" s="84">
        <f t="shared" si="191"/>
        <v>38616.212389380526</v>
      </c>
      <c r="N3047" s="85" t="s">
        <v>1047</v>
      </c>
    </row>
    <row r="3048" spans="1:14">
      <c r="A3048" s="82">
        <v>43946</v>
      </c>
      <c r="C3048" t="s">
        <v>13</v>
      </c>
      <c r="D3048" t="s">
        <v>14</v>
      </c>
      <c r="E3048" t="s">
        <v>15</v>
      </c>
      <c r="F3048" t="s">
        <v>39</v>
      </c>
      <c r="G3048">
        <v>1392</v>
      </c>
      <c r="H3048">
        <v>5.09</v>
      </c>
      <c r="I3048">
        <v>0.28000000000000003</v>
      </c>
      <c r="J3048">
        <f t="shared" si="188"/>
        <v>4.8099999999999996</v>
      </c>
      <c r="K3048" s="84">
        <f t="shared" si="189"/>
        <v>6695.5199999999995</v>
      </c>
      <c r="L3048" s="84">
        <f t="shared" si="190"/>
        <v>4.2566371681415927</v>
      </c>
      <c r="M3048" s="84">
        <f t="shared" si="191"/>
        <v>5925.2389380530967</v>
      </c>
      <c r="N3048" s="85" t="s">
        <v>1047</v>
      </c>
    </row>
    <row r="3049" spans="1:14">
      <c r="A3049" s="82">
        <v>43946</v>
      </c>
      <c r="C3049" t="s">
        <v>13</v>
      </c>
      <c r="D3049" t="s">
        <v>14</v>
      </c>
      <c r="E3049" t="s">
        <v>15</v>
      </c>
      <c r="F3049" t="s">
        <v>39</v>
      </c>
      <c r="G3049">
        <v>484</v>
      </c>
      <c r="H3049">
        <v>5.09</v>
      </c>
      <c r="I3049">
        <v>0.28000000000000003</v>
      </c>
      <c r="J3049">
        <f t="shared" si="188"/>
        <v>4.8099999999999996</v>
      </c>
      <c r="K3049" s="84">
        <f t="shared" si="189"/>
        <v>2328.04</v>
      </c>
      <c r="L3049" s="84">
        <f t="shared" si="190"/>
        <v>4.2566371681415927</v>
      </c>
      <c r="M3049" s="84">
        <f t="shared" si="191"/>
        <v>2060.212389380531</v>
      </c>
      <c r="N3049" s="85" t="s">
        <v>1047</v>
      </c>
    </row>
    <row r="3050" spans="1:14">
      <c r="A3050" s="82">
        <v>43946</v>
      </c>
      <c r="C3050" t="s">
        <v>13</v>
      </c>
      <c r="D3050" t="s">
        <v>14</v>
      </c>
      <c r="E3050" t="s">
        <v>15</v>
      </c>
      <c r="F3050" t="s">
        <v>39</v>
      </c>
      <c r="G3050">
        <v>4608</v>
      </c>
      <c r="H3050">
        <v>5.09</v>
      </c>
      <c r="I3050">
        <v>0.28000000000000003</v>
      </c>
      <c r="J3050">
        <f t="shared" si="188"/>
        <v>4.8099999999999996</v>
      </c>
      <c r="K3050" s="84">
        <f t="shared" si="189"/>
        <v>22164.48</v>
      </c>
      <c r="L3050" s="84">
        <f t="shared" si="190"/>
        <v>4.2566371681415927</v>
      </c>
      <c r="M3050" s="84">
        <f t="shared" si="191"/>
        <v>19614.58407079646</v>
      </c>
      <c r="N3050" s="85" t="s">
        <v>1047</v>
      </c>
    </row>
    <row r="3051" spans="1:14">
      <c r="A3051" s="82">
        <v>43946</v>
      </c>
      <c r="C3051" t="s">
        <v>13</v>
      </c>
      <c r="D3051" t="s">
        <v>14</v>
      </c>
      <c r="E3051" t="s">
        <v>15</v>
      </c>
      <c r="F3051" t="s">
        <v>39</v>
      </c>
      <c r="G3051">
        <v>10697</v>
      </c>
      <c r="H3051">
        <v>5.09</v>
      </c>
      <c r="I3051">
        <v>0.28000000000000003</v>
      </c>
      <c r="J3051">
        <f t="shared" si="188"/>
        <v>4.8099999999999996</v>
      </c>
      <c r="K3051" s="84">
        <f t="shared" si="189"/>
        <v>51452.569999999992</v>
      </c>
      <c r="L3051" s="84">
        <f t="shared" si="190"/>
        <v>4.2566371681415927</v>
      </c>
      <c r="M3051" s="84">
        <f t="shared" si="191"/>
        <v>45533.247787610613</v>
      </c>
      <c r="N3051" s="85" t="s">
        <v>1047</v>
      </c>
    </row>
    <row r="3052" spans="1:14">
      <c r="A3052" s="82">
        <v>43947</v>
      </c>
      <c r="C3052" t="s">
        <v>13</v>
      </c>
      <c r="D3052" t="s">
        <v>14</v>
      </c>
      <c r="E3052" t="s">
        <v>15</v>
      </c>
      <c r="F3052" t="s">
        <v>39</v>
      </c>
      <c r="G3052">
        <v>16956</v>
      </c>
      <c r="H3052">
        <v>5.09</v>
      </c>
      <c r="I3052">
        <v>0.28000000000000003</v>
      </c>
      <c r="J3052">
        <f t="shared" si="188"/>
        <v>4.8099999999999996</v>
      </c>
      <c r="K3052" s="84">
        <f t="shared" si="189"/>
        <v>81558.36</v>
      </c>
      <c r="L3052" s="84">
        <f t="shared" si="190"/>
        <v>4.2566371681415927</v>
      </c>
      <c r="M3052" s="84">
        <f t="shared" si="191"/>
        <v>72175.539823008847</v>
      </c>
      <c r="N3052" s="85" t="s">
        <v>1047</v>
      </c>
    </row>
    <row r="3053" spans="1:14">
      <c r="A3053" s="82">
        <v>43947</v>
      </c>
      <c r="C3053" t="s">
        <v>13</v>
      </c>
      <c r="D3053" t="s">
        <v>14</v>
      </c>
      <c r="E3053" t="s">
        <v>15</v>
      </c>
      <c r="F3053" t="s">
        <v>39</v>
      </c>
      <c r="G3053">
        <v>7519</v>
      </c>
      <c r="H3053">
        <v>5.09</v>
      </c>
      <c r="I3053">
        <v>0.28000000000000003</v>
      </c>
      <c r="J3053">
        <f t="shared" si="188"/>
        <v>4.8099999999999996</v>
      </c>
      <c r="K3053" s="84">
        <f t="shared" si="189"/>
        <v>36166.39</v>
      </c>
      <c r="L3053" s="84">
        <f t="shared" si="190"/>
        <v>4.2566371681415927</v>
      </c>
      <c r="M3053" s="84">
        <f t="shared" si="191"/>
        <v>32005.654867256635</v>
      </c>
      <c r="N3053" s="85" t="s">
        <v>1047</v>
      </c>
    </row>
    <row r="3054" spans="1:14">
      <c r="A3054" s="82">
        <v>43947</v>
      </c>
      <c r="C3054" t="s">
        <v>13</v>
      </c>
      <c r="D3054" t="s">
        <v>14</v>
      </c>
      <c r="E3054" t="s">
        <v>15</v>
      </c>
      <c r="F3054" t="s">
        <v>39</v>
      </c>
      <c r="G3054">
        <v>725</v>
      </c>
      <c r="H3054">
        <v>5.09</v>
      </c>
      <c r="I3054">
        <v>0.28000000000000003</v>
      </c>
      <c r="J3054">
        <f t="shared" si="188"/>
        <v>4.8099999999999996</v>
      </c>
      <c r="K3054" s="84">
        <f t="shared" si="189"/>
        <v>3487.2499999999995</v>
      </c>
      <c r="L3054" s="84">
        <f t="shared" si="190"/>
        <v>4.2566371681415927</v>
      </c>
      <c r="M3054" s="84">
        <f t="shared" si="191"/>
        <v>3086.0619469026547</v>
      </c>
      <c r="N3054" s="85" t="s">
        <v>1047</v>
      </c>
    </row>
    <row r="3055" spans="1:14">
      <c r="A3055" s="82">
        <v>43947</v>
      </c>
      <c r="C3055" t="s">
        <v>13</v>
      </c>
      <c r="D3055" t="s">
        <v>14</v>
      </c>
      <c r="E3055" t="s">
        <v>15</v>
      </c>
      <c r="F3055" t="s">
        <v>39</v>
      </c>
      <c r="G3055">
        <v>1314</v>
      </c>
      <c r="H3055">
        <v>5.09</v>
      </c>
      <c r="I3055">
        <v>0.28000000000000003</v>
      </c>
      <c r="J3055">
        <f t="shared" si="188"/>
        <v>4.8099999999999996</v>
      </c>
      <c r="K3055" s="84">
        <f t="shared" si="189"/>
        <v>6320.3399999999992</v>
      </c>
      <c r="L3055" s="84">
        <f t="shared" si="190"/>
        <v>4.2566371681415927</v>
      </c>
      <c r="M3055" s="84">
        <f t="shared" si="191"/>
        <v>5593.2212389380529</v>
      </c>
      <c r="N3055" s="85" t="s">
        <v>1047</v>
      </c>
    </row>
    <row r="3056" spans="1:14">
      <c r="A3056" s="82">
        <v>43948</v>
      </c>
      <c r="C3056" t="s">
        <v>13</v>
      </c>
      <c r="D3056" t="s">
        <v>14</v>
      </c>
      <c r="E3056" t="s">
        <v>15</v>
      </c>
      <c r="F3056" t="s">
        <v>39</v>
      </c>
      <c r="G3056">
        <v>17532</v>
      </c>
      <c r="H3056">
        <v>5.09</v>
      </c>
      <c r="I3056">
        <v>0.28000000000000003</v>
      </c>
      <c r="J3056">
        <f t="shared" si="188"/>
        <v>4.8099999999999996</v>
      </c>
      <c r="K3056" s="84">
        <f t="shared" si="189"/>
        <v>84328.92</v>
      </c>
      <c r="L3056" s="84">
        <f t="shared" si="190"/>
        <v>4.2566371681415927</v>
      </c>
      <c r="M3056" s="84">
        <f t="shared" si="191"/>
        <v>74627.362831858409</v>
      </c>
      <c r="N3056" s="85" t="s">
        <v>1047</v>
      </c>
    </row>
    <row r="3057" spans="1:14">
      <c r="A3057" s="82">
        <v>43948</v>
      </c>
      <c r="C3057" t="s">
        <v>13</v>
      </c>
      <c r="D3057" t="s">
        <v>14</v>
      </c>
      <c r="E3057" t="s">
        <v>15</v>
      </c>
      <c r="F3057" t="s">
        <v>39</v>
      </c>
      <c r="G3057">
        <v>12407</v>
      </c>
      <c r="H3057">
        <v>5.09</v>
      </c>
      <c r="I3057">
        <v>0.28000000000000003</v>
      </c>
      <c r="J3057">
        <f t="shared" si="188"/>
        <v>4.8099999999999996</v>
      </c>
      <c r="K3057" s="84">
        <f t="shared" si="189"/>
        <v>59677.67</v>
      </c>
      <c r="L3057" s="84">
        <f t="shared" si="190"/>
        <v>4.2566371681415927</v>
      </c>
      <c r="M3057" s="84">
        <f t="shared" si="191"/>
        <v>52812.097345132737</v>
      </c>
      <c r="N3057" s="85" t="s">
        <v>1047</v>
      </c>
    </row>
    <row r="3058" spans="1:14">
      <c r="A3058" s="82">
        <v>43948</v>
      </c>
      <c r="C3058" t="s">
        <v>13</v>
      </c>
      <c r="D3058" t="s">
        <v>14</v>
      </c>
      <c r="E3058" t="s">
        <v>15</v>
      </c>
      <c r="F3058" t="s">
        <v>39</v>
      </c>
      <c r="G3058">
        <v>921</v>
      </c>
      <c r="H3058">
        <v>5.09</v>
      </c>
      <c r="I3058">
        <v>0.28000000000000003</v>
      </c>
      <c r="J3058">
        <f t="shared" si="188"/>
        <v>4.8099999999999996</v>
      </c>
      <c r="K3058" s="84">
        <f t="shared" si="189"/>
        <v>4430.0099999999993</v>
      </c>
      <c r="L3058" s="84">
        <f t="shared" si="190"/>
        <v>4.2566371681415927</v>
      </c>
      <c r="M3058" s="84">
        <f t="shared" si="191"/>
        <v>3920.3628318584069</v>
      </c>
      <c r="N3058" s="85" t="s">
        <v>1047</v>
      </c>
    </row>
    <row r="3059" spans="1:14">
      <c r="A3059" s="82">
        <v>43948</v>
      </c>
      <c r="C3059" t="s">
        <v>13</v>
      </c>
      <c r="D3059" t="s">
        <v>14</v>
      </c>
      <c r="E3059" t="s">
        <v>15</v>
      </c>
      <c r="F3059" t="s">
        <v>39</v>
      </c>
      <c r="G3059">
        <v>613</v>
      </c>
      <c r="H3059">
        <v>5.09</v>
      </c>
      <c r="I3059">
        <v>0.28000000000000003</v>
      </c>
      <c r="J3059">
        <f t="shared" si="188"/>
        <v>4.8099999999999996</v>
      </c>
      <c r="K3059" s="84">
        <f t="shared" si="189"/>
        <v>2948.5299999999997</v>
      </c>
      <c r="L3059" s="84">
        <f t="shared" si="190"/>
        <v>4.2566371681415927</v>
      </c>
      <c r="M3059" s="84">
        <f t="shared" si="191"/>
        <v>2609.3185840707961</v>
      </c>
      <c r="N3059" s="85" t="s">
        <v>1047</v>
      </c>
    </row>
    <row r="3060" spans="1:14">
      <c r="A3060" s="82">
        <v>43948</v>
      </c>
      <c r="C3060" t="s">
        <v>13</v>
      </c>
      <c r="D3060" t="s">
        <v>14</v>
      </c>
      <c r="E3060" t="s">
        <v>15</v>
      </c>
      <c r="F3060" t="s">
        <v>39</v>
      </c>
      <c r="G3060">
        <v>120</v>
      </c>
      <c r="H3060">
        <v>5.09</v>
      </c>
      <c r="I3060">
        <v>0.28000000000000003</v>
      </c>
      <c r="J3060">
        <f t="shared" si="188"/>
        <v>4.8099999999999996</v>
      </c>
      <c r="K3060" s="84">
        <f t="shared" si="189"/>
        <v>577.19999999999993</v>
      </c>
      <c r="L3060" s="84">
        <f t="shared" si="190"/>
        <v>4.2566371681415927</v>
      </c>
      <c r="M3060" s="84">
        <f t="shared" si="191"/>
        <v>510.7964601769911</v>
      </c>
      <c r="N3060" s="85" t="s">
        <v>1047</v>
      </c>
    </row>
    <row r="3061" spans="1:14">
      <c r="A3061" s="82">
        <v>43949</v>
      </c>
      <c r="C3061" t="s">
        <v>13</v>
      </c>
      <c r="D3061" t="s">
        <v>14</v>
      </c>
      <c r="E3061" t="s">
        <v>15</v>
      </c>
      <c r="F3061" t="s">
        <v>39</v>
      </c>
      <c r="G3061">
        <v>654</v>
      </c>
      <c r="H3061">
        <v>5.09</v>
      </c>
      <c r="I3061">
        <v>0.28000000000000003</v>
      </c>
      <c r="J3061">
        <f t="shared" si="188"/>
        <v>4.8099999999999996</v>
      </c>
      <c r="K3061" s="84">
        <f t="shared" si="189"/>
        <v>3145.74</v>
      </c>
      <c r="L3061" s="84">
        <f t="shared" si="190"/>
        <v>4.2566371681415927</v>
      </c>
      <c r="M3061" s="84">
        <f t="shared" si="191"/>
        <v>2783.8407079646017</v>
      </c>
      <c r="N3061" s="85" t="s">
        <v>1047</v>
      </c>
    </row>
    <row r="3062" spans="1:14">
      <c r="A3062" s="82">
        <v>43949</v>
      </c>
      <c r="C3062" t="s">
        <v>13</v>
      </c>
      <c r="D3062" t="s">
        <v>14</v>
      </c>
      <c r="E3062" t="s">
        <v>15</v>
      </c>
      <c r="F3062" t="s">
        <v>39</v>
      </c>
      <c r="G3062">
        <v>886</v>
      </c>
      <c r="H3062">
        <v>5.09</v>
      </c>
      <c r="I3062">
        <v>0.28000000000000003</v>
      </c>
      <c r="J3062">
        <f t="shared" si="188"/>
        <v>4.8099999999999996</v>
      </c>
      <c r="K3062" s="84">
        <f t="shared" si="189"/>
        <v>4261.66</v>
      </c>
      <c r="L3062" s="84">
        <f t="shared" si="190"/>
        <v>4.2566371681415927</v>
      </c>
      <c r="M3062" s="84">
        <f t="shared" si="191"/>
        <v>3771.3805309734512</v>
      </c>
      <c r="N3062" s="85" t="s">
        <v>1047</v>
      </c>
    </row>
    <row r="3063" spans="1:14">
      <c r="A3063" s="82">
        <v>43949</v>
      </c>
      <c r="C3063" t="s">
        <v>13</v>
      </c>
      <c r="D3063" t="s">
        <v>14</v>
      </c>
      <c r="E3063" t="s">
        <v>15</v>
      </c>
      <c r="F3063" t="s">
        <v>39</v>
      </c>
      <c r="G3063">
        <v>17688</v>
      </c>
      <c r="H3063">
        <v>5.09</v>
      </c>
      <c r="I3063">
        <v>0.28000000000000003</v>
      </c>
      <c r="J3063">
        <f t="shared" si="188"/>
        <v>4.8099999999999996</v>
      </c>
      <c r="K3063" s="84">
        <f t="shared" si="189"/>
        <v>85079.28</v>
      </c>
      <c r="L3063" s="84">
        <f t="shared" si="190"/>
        <v>4.2566371681415927</v>
      </c>
      <c r="M3063" s="84">
        <f t="shared" si="191"/>
        <v>75291.398230088496</v>
      </c>
      <c r="N3063" s="85" t="s">
        <v>1047</v>
      </c>
    </row>
    <row r="3064" spans="1:14">
      <c r="A3064" s="82">
        <v>43949</v>
      </c>
      <c r="C3064" t="s">
        <v>13</v>
      </c>
      <c r="D3064" t="s">
        <v>14</v>
      </c>
      <c r="E3064" t="s">
        <v>15</v>
      </c>
      <c r="F3064" t="s">
        <v>39</v>
      </c>
      <c r="G3064">
        <v>12074</v>
      </c>
      <c r="H3064">
        <v>5.09</v>
      </c>
      <c r="I3064">
        <v>0.28000000000000003</v>
      </c>
      <c r="J3064">
        <f t="shared" si="188"/>
        <v>4.8099999999999996</v>
      </c>
      <c r="K3064" s="84">
        <f t="shared" si="189"/>
        <v>58075.939999999995</v>
      </c>
      <c r="L3064" s="84">
        <f t="shared" si="190"/>
        <v>4.2566371681415927</v>
      </c>
      <c r="M3064" s="84">
        <f t="shared" si="191"/>
        <v>51394.637168141591</v>
      </c>
      <c r="N3064" s="85" t="s">
        <v>1047</v>
      </c>
    </row>
    <row r="3065" spans="1:14">
      <c r="A3065" s="82">
        <v>43949</v>
      </c>
      <c r="C3065" t="s">
        <v>13</v>
      </c>
      <c r="D3065" t="s">
        <v>14</v>
      </c>
      <c r="E3065" t="s">
        <v>15</v>
      </c>
      <c r="F3065" t="s">
        <v>39</v>
      </c>
      <c r="G3065">
        <v>276</v>
      </c>
      <c r="H3065">
        <v>5.09</v>
      </c>
      <c r="I3065">
        <v>0.28000000000000003</v>
      </c>
      <c r="J3065">
        <f t="shared" si="188"/>
        <v>4.8099999999999996</v>
      </c>
      <c r="K3065" s="84">
        <f t="shared" si="189"/>
        <v>1327.56</v>
      </c>
      <c r="L3065" s="84">
        <f t="shared" si="190"/>
        <v>4.2566371681415927</v>
      </c>
      <c r="M3065" s="84">
        <f t="shared" si="191"/>
        <v>1174.8318584070796</v>
      </c>
      <c r="N3065" s="85" t="s">
        <v>1047</v>
      </c>
    </row>
    <row r="3066" spans="1:14">
      <c r="A3066" s="82">
        <v>43950</v>
      </c>
      <c r="C3066" t="s">
        <v>13</v>
      </c>
      <c r="D3066" t="s">
        <v>14</v>
      </c>
      <c r="E3066" t="s">
        <v>15</v>
      </c>
      <c r="F3066" t="s">
        <v>39</v>
      </c>
      <c r="G3066">
        <v>1070</v>
      </c>
      <c r="H3066">
        <v>5.09</v>
      </c>
      <c r="I3066">
        <v>0.28000000000000003</v>
      </c>
      <c r="J3066">
        <f t="shared" si="188"/>
        <v>4.8099999999999996</v>
      </c>
      <c r="K3066" s="84">
        <f t="shared" si="189"/>
        <v>5146.7</v>
      </c>
      <c r="L3066" s="84">
        <f t="shared" si="190"/>
        <v>4.2566371681415927</v>
      </c>
      <c r="M3066" s="84">
        <f t="shared" si="191"/>
        <v>4554.6017699115046</v>
      </c>
      <c r="N3066" s="85" t="s">
        <v>1047</v>
      </c>
    </row>
    <row r="3067" spans="1:14">
      <c r="A3067" s="82">
        <v>43950</v>
      </c>
      <c r="C3067" t="s">
        <v>13</v>
      </c>
      <c r="D3067" t="s">
        <v>14</v>
      </c>
      <c r="E3067" t="s">
        <v>15</v>
      </c>
      <c r="F3067" t="s">
        <v>39</v>
      </c>
      <c r="G3067">
        <v>733</v>
      </c>
      <c r="H3067">
        <v>5.09</v>
      </c>
      <c r="I3067">
        <v>0.28000000000000003</v>
      </c>
      <c r="J3067">
        <f t="shared" si="188"/>
        <v>4.8099999999999996</v>
      </c>
      <c r="K3067" s="84">
        <f t="shared" si="189"/>
        <v>3525.7299999999996</v>
      </c>
      <c r="L3067" s="84">
        <f t="shared" si="190"/>
        <v>4.2566371681415927</v>
      </c>
      <c r="M3067" s="84">
        <f t="shared" si="191"/>
        <v>3120.1150442477874</v>
      </c>
      <c r="N3067" s="85" t="s">
        <v>1047</v>
      </c>
    </row>
    <row r="3068" spans="1:14">
      <c r="A3068" s="82">
        <v>43950</v>
      </c>
      <c r="C3068" t="s">
        <v>13</v>
      </c>
      <c r="D3068" t="s">
        <v>14</v>
      </c>
      <c r="E3068" t="s">
        <v>15</v>
      </c>
      <c r="F3068" t="s">
        <v>39</v>
      </c>
      <c r="G3068">
        <v>10200</v>
      </c>
      <c r="H3068">
        <v>5.09</v>
      </c>
      <c r="I3068">
        <v>0.28000000000000003</v>
      </c>
      <c r="J3068">
        <f t="shared" si="188"/>
        <v>4.8099999999999996</v>
      </c>
      <c r="K3068" s="84">
        <f t="shared" si="189"/>
        <v>49061.999999999993</v>
      </c>
      <c r="L3068" s="84">
        <f t="shared" si="190"/>
        <v>4.2566371681415927</v>
      </c>
      <c r="M3068" s="84">
        <f t="shared" si="191"/>
        <v>43417.699115044248</v>
      </c>
      <c r="N3068" s="85" t="s">
        <v>1047</v>
      </c>
    </row>
    <row r="3069" spans="1:14">
      <c r="A3069" s="82">
        <v>43950</v>
      </c>
      <c r="C3069" t="s">
        <v>13</v>
      </c>
      <c r="D3069" t="s">
        <v>14</v>
      </c>
      <c r="E3069" t="s">
        <v>15</v>
      </c>
      <c r="F3069" t="s">
        <v>39</v>
      </c>
      <c r="G3069">
        <v>17184</v>
      </c>
      <c r="H3069">
        <v>5.09</v>
      </c>
      <c r="I3069">
        <v>0.28000000000000003</v>
      </c>
      <c r="J3069">
        <f t="shared" si="188"/>
        <v>4.8099999999999996</v>
      </c>
      <c r="K3069" s="84">
        <f t="shared" si="189"/>
        <v>82655.039999999994</v>
      </c>
      <c r="L3069" s="84">
        <f t="shared" si="190"/>
        <v>4.2566371681415927</v>
      </c>
      <c r="M3069" s="84">
        <f t="shared" si="191"/>
        <v>73146.053097345124</v>
      </c>
      <c r="N3069" s="85" t="s">
        <v>1047</v>
      </c>
    </row>
    <row r="3070" spans="1:14">
      <c r="A3070" s="82">
        <v>43951</v>
      </c>
      <c r="C3070" t="s">
        <v>13</v>
      </c>
      <c r="D3070" t="s">
        <v>14</v>
      </c>
      <c r="E3070" t="s">
        <v>15</v>
      </c>
      <c r="F3070" t="s">
        <v>39</v>
      </c>
      <c r="G3070">
        <v>130</v>
      </c>
      <c r="H3070">
        <v>5.09</v>
      </c>
      <c r="I3070">
        <v>0.28000000000000003</v>
      </c>
      <c r="J3070">
        <f t="shared" si="188"/>
        <v>4.8099999999999996</v>
      </c>
      <c r="K3070" s="84">
        <f t="shared" si="189"/>
        <v>625.29999999999995</v>
      </c>
      <c r="L3070" s="84">
        <f t="shared" si="190"/>
        <v>4.2566371681415927</v>
      </c>
      <c r="M3070" s="84">
        <f t="shared" si="191"/>
        <v>553.36283185840705</v>
      </c>
      <c r="N3070" s="85" t="s">
        <v>1047</v>
      </c>
    </row>
    <row r="3071" spans="1:14">
      <c r="A3071" s="82">
        <v>43951</v>
      </c>
      <c r="C3071" t="s">
        <v>13</v>
      </c>
      <c r="D3071" t="s">
        <v>14</v>
      </c>
      <c r="E3071" t="s">
        <v>15</v>
      </c>
      <c r="F3071" t="s">
        <v>39</v>
      </c>
      <c r="G3071">
        <v>1086</v>
      </c>
      <c r="H3071">
        <v>5.09</v>
      </c>
      <c r="I3071">
        <v>0.28000000000000003</v>
      </c>
      <c r="J3071">
        <f t="shared" si="188"/>
        <v>4.8099999999999996</v>
      </c>
      <c r="K3071" s="84">
        <f t="shared" si="189"/>
        <v>5223.66</v>
      </c>
      <c r="L3071" s="84">
        <f t="shared" si="190"/>
        <v>4.2566371681415927</v>
      </c>
      <c r="M3071" s="84">
        <f t="shared" si="191"/>
        <v>4622.7079646017701</v>
      </c>
      <c r="N3071" s="85" t="s">
        <v>1047</v>
      </c>
    </row>
    <row r="3072" spans="1:14">
      <c r="A3072" s="82">
        <v>43951</v>
      </c>
      <c r="C3072" t="s">
        <v>13</v>
      </c>
      <c r="D3072" t="s">
        <v>14</v>
      </c>
      <c r="E3072" t="s">
        <v>15</v>
      </c>
      <c r="F3072" t="s">
        <v>39</v>
      </c>
      <c r="G3072">
        <v>556</v>
      </c>
      <c r="H3072">
        <v>5.09</v>
      </c>
      <c r="I3072">
        <v>0.28000000000000003</v>
      </c>
      <c r="J3072">
        <f t="shared" si="188"/>
        <v>4.8099999999999996</v>
      </c>
      <c r="K3072" s="84">
        <f t="shared" si="189"/>
        <v>2674.3599999999997</v>
      </c>
      <c r="L3072" s="84">
        <f t="shared" si="190"/>
        <v>4.2566371681415927</v>
      </c>
      <c r="M3072" s="84">
        <f t="shared" si="191"/>
        <v>2366.6902654867254</v>
      </c>
      <c r="N3072" s="85" t="s">
        <v>1047</v>
      </c>
    </row>
    <row r="3073" spans="1:14">
      <c r="A3073" s="82">
        <v>43951</v>
      </c>
      <c r="C3073" t="s">
        <v>13</v>
      </c>
      <c r="D3073" t="s">
        <v>14</v>
      </c>
      <c r="E3073" t="s">
        <v>15</v>
      </c>
      <c r="F3073" t="s">
        <v>39</v>
      </c>
      <c r="G3073">
        <v>17340</v>
      </c>
      <c r="H3073">
        <v>5.09</v>
      </c>
      <c r="I3073">
        <v>0.28000000000000003</v>
      </c>
      <c r="J3073">
        <f t="shared" si="188"/>
        <v>4.8099999999999996</v>
      </c>
      <c r="K3073" s="84">
        <f t="shared" si="189"/>
        <v>83405.399999999994</v>
      </c>
      <c r="L3073" s="84">
        <f t="shared" si="190"/>
        <v>4.2566371681415927</v>
      </c>
      <c r="M3073" s="84">
        <f t="shared" si="191"/>
        <v>73810.088495575212</v>
      </c>
      <c r="N3073" s="85" t="s">
        <v>1047</v>
      </c>
    </row>
    <row r="3074" spans="1:14">
      <c r="A3074" s="82">
        <v>43951</v>
      </c>
      <c r="C3074" t="s">
        <v>13</v>
      </c>
      <c r="D3074" t="s">
        <v>14</v>
      </c>
      <c r="E3074" t="s">
        <v>15</v>
      </c>
      <c r="F3074" t="s">
        <v>39</v>
      </c>
      <c r="G3074">
        <v>9138</v>
      </c>
      <c r="H3074">
        <v>5.09</v>
      </c>
      <c r="I3074">
        <v>0.28000000000000003</v>
      </c>
      <c r="J3074">
        <f t="shared" si="188"/>
        <v>4.8099999999999996</v>
      </c>
      <c r="K3074" s="84">
        <f t="shared" si="189"/>
        <v>43953.78</v>
      </c>
      <c r="L3074" s="84">
        <f t="shared" si="190"/>
        <v>4.2566371681415927</v>
      </c>
      <c r="M3074" s="84">
        <f t="shared" si="191"/>
        <v>38897.150442477876</v>
      </c>
      <c r="N3074" s="85" t="s">
        <v>1047</v>
      </c>
    </row>
    <row r="3075" spans="1:14">
      <c r="A3075" s="82">
        <v>43952</v>
      </c>
      <c r="C3075" t="s">
        <v>13</v>
      </c>
      <c r="D3075" t="s">
        <v>14</v>
      </c>
      <c r="E3075" t="s">
        <v>15</v>
      </c>
      <c r="F3075" t="s">
        <v>39</v>
      </c>
      <c r="G3075">
        <v>312</v>
      </c>
      <c r="H3075">
        <v>5.09</v>
      </c>
      <c r="I3075">
        <v>0.28000000000000003</v>
      </c>
      <c r="J3075">
        <f t="shared" ref="J3075:J3138" si="192">H3075-I3075</f>
        <v>4.8099999999999996</v>
      </c>
      <c r="K3075" s="84">
        <f t="shared" ref="K3075:K3138" si="193">J3075*G3075</f>
        <v>1500.7199999999998</v>
      </c>
      <c r="L3075" s="84">
        <f t="shared" ref="L3075:L3138" si="194">J3075/1.13</f>
        <v>4.2566371681415927</v>
      </c>
      <c r="M3075" s="84">
        <f t="shared" ref="M3075:M3138" si="195">L3075*G3075</f>
        <v>1328.070796460177</v>
      </c>
      <c r="N3075" s="85" t="s">
        <v>1047</v>
      </c>
    </row>
    <row r="3076" spans="1:14">
      <c r="A3076" s="82">
        <v>43952</v>
      </c>
      <c r="C3076" t="s">
        <v>13</v>
      </c>
      <c r="D3076" t="s">
        <v>14</v>
      </c>
      <c r="E3076" t="s">
        <v>15</v>
      </c>
      <c r="F3076" t="s">
        <v>39</v>
      </c>
      <c r="G3076">
        <v>14400</v>
      </c>
      <c r="H3076">
        <v>5.09</v>
      </c>
      <c r="I3076">
        <v>0.28000000000000003</v>
      </c>
      <c r="J3076">
        <f t="shared" si="192"/>
        <v>4.8099999999999996</v>
      </c>
      <c r="K3076" s="84">
        <f t="shared" si="193"/>
        <v>69264</v>
      </c>
      <c r="L3076" s="84">
        <f t="shared" si="194"/>
        <v>4.2566371681415927</v>
      </c>
      <c r="M3076" s="84">
        <f t="shared" si="195"/>
        <v>61295.575221238934</v>
      </c>
      <c r="N3076" s="85" t="s">
        <v>1047</v>
      </c>
    </row>
    <row r="3077" spans="1:14">
      <c r="A3077" s="82">
        <v>43952</v>
      </c>
      <c r="C3077" t="s">
        <v>13</v>
      </c>
      <c r="D3077" t="s">
        <v>14</v>
      </c>
      <c r="E3077" t="s">
        <v>15</v>
      </c>
      <c r="F3077" t="s">
        <v>39</v>
      </c>
      <c r="G3077">
        <v>10787</v>
      </c>
      <c r="H3077">
        <v>5.09</v>
      </c>
      <c r="I3077">
        <v>0.28000000000000003</v>
      </c>
      <c r="J3077">
        <f t="shared" si="192"/>
        <v>4.8099999999999996</v>
      </c>
      <c r="K3077" s="84">
        <f t="shared" si="193"/>
        <v>51885.469999999994</v>
      </c>
      <c r="L3077" s="84">
        <f t="shared" si="194"/>
        <v>4.2566371681415927</v>
      </c>
      <c r="M3077" s="84">
        <f t="shared" si="195"/>
        <v>45916.345132743358</v>
      </c>
      <c r="N3077" s="85" t="s">
        <v>1047</v>
      </c>
    </row>
    <row r="3078" spans="1:14">
      <c r="A3078" s="82">
        <v>43952</v>
      </c>
      <c r="C3078" t="s">
        <v>13</v>
      </c>
      <c r="D3078" t="s">
        <v>14</v>
      </c>
      <c r="E3078" t="s">
        <v>15</v>
      </c>
      <c r="F3078" t="s">
        <v>39</v>
      </c>
      <c r="G3078">
        <v>440</v>
      </c>
      <c r="H3078">
        <v>5.09</v>
      </c>
      <c r="I3078">
        <v>0.28000000000000003</v>
      </c>
      <c r="J3078">
        <f t="shared" si="192"/>
        <v>4.8099999999999996</v>
      </c>
      <c r="K3078" s="84">
        <f t="shared" si="193"/>
        <v>2116.3999999999996</v>
      </c>
      <c r="L3078" s="84">
        <f t="shared" si="194"/>
        <v>4.2566371681415927</v>
      </c>
      <c r="M3078" s="84">
        <f t="shared" si="195"/>
        <v>1872.9203539823009</v>
      </c>
      <c r="N3078" s="85" t="s">
        <v>1047</v>
      </c>
    </row>
    <row r="3079" spans="1:14">
      <c r="A3079" s="82">
        <v>43952</v>
      </c>
      <c r="C3079" t="s">
        <v>13</v>
      </c>
      <c r="D3079" t="s">
        <v>14</v>
      </c>
      <c r="E3079" t="s">
        <v>15</v>
      </c>
      <c r="F3079" t="s">
        <v>39</v>
      </c>
      <c r="G3079">
        <v>680</v>
      </c>
      <c r="H3079">
        <v>5.09</v>
      </c>
      <c r="I3079">
        <v>0.28000000000000003</v>
      </c>
      <c r="J3079">
        <f t="shared" si="192"/>
        <v>4.8099999999999996</v>
      </c>
      <c r="K3079" s="84">
        <f t="shared" si="193"/>
        <v>3270.7999999999997</v>
      </c>
      <c r="L3079" s="84">
        <f t="shared" si="194"/>
        <v>4.2566371681415927</v>
      </c>
      <c r="M3079" s="84">
        <f t="shared" si="195"/>
        <v>2894.5132743362828</v>
      </c>
      <c r="N3079" s="85" t="s">
        <v>1047</v>
      </c>
    </row>
    <row r="3080" spans="1:14">
      <c r="A3080" s="82">
        <v>43953</v>
      </c>
      <c r="C3080" t="s">
        <v>13</v>
      </c>
      <c r="D3080" t="s">
        <v>14</v>
      </c>
      <c r="E3080" t="s">
        <v>15</v>
      </c>
      <c r="F3080" t="s">
        <v>39</v>
      </c>
      <c r="G3080">
        <v>307</v>
      </c>
      <c r="H3080">
        <v>5.09</v>
      </c>
      <c r="I3080">
        <v>0.28000000000000003</v>
      </c>
      <c r="J3080">
        <f t="shared" si="192"/>
        <v>4.8099999999999996</v>
      </c>
      <c r="K3080" s="84">
        <f t="shared" si="193"/>
        <v>1476.6699999999998</v>
      </c>
      <c r="L3080" s="84">
        <f t="shared" si="194"/>
        <v>4.2566371681415927</v>
      </c>
      <c r="M3080" s="84">
        <f t="shared" si="195"/>
        <v>1306.787610619469</v>
      </c>
      <c r="N3080" s="85" t="s">
        <v>1047</v>
      </c>
    </row>
    <row r="3081" spans="1:14">
      <c r="A3081" s="82">
        <v>43953</v>
      </c>
      <c r="C3081" t="s">
        <v>13</v>
      </c>
      <c r="D3081" t="s">
        <v>14</v>
      </c>
      <c r="E3081" t="s">
        <v>15</v>
      </c>
      <c r="F3081" t="s">
        <v>39</v>
      </c>
      <c r="G3081">
        <v>15084</v>
      </c>
      <c r="H3081">
        <v>5.09</v>
      </c>
      <c r="I3081">
        <v>0.28000000000000003</v>
      </c>
      <c r="J3081">
        <f t="shared" si="192"/>
        <v>4.8099999999999996</v>
      </c>
      <c r="K3081" s="84">
        <f t="shared" si="193"/>
        <v>72554.039999999994</v>
      </c>
      <c r="L3081" s="84">
        <f t="shared" si="194"/>
        <v>4.2566371681415927</v>
      </c>
      <c r="M3081" s="84">
        <f t="shared" si="195"/>
        <v>64207.115044247781</v>
      </c>
      <c r="N3081" s="85" t="s">
        <v>1047</v>
      </c>
    </row>
    <row r="3082" spans="1:14">
      <c r="A3082" s="82">
        <v>43953</v>
      </c>
      <c r="C3082" t="s">
        <v>13</v>
      </c>
      <c r="D3082" t="s">
        <v>14</v>
      </c>
      <c r="E3082" t="s">
        <v>15</v>
      </c>
      <c r="F3082" t="s">
        <v>39</v>
      </c>
      <c r="G3082">
        <v>9382</v>
      </c>
      <c r="H3082">
        <v>5.09</v>
      </c>
      <c r="I3082">
        <v>0.28000000000000003</v>
      </c>
      <c r="J3082">
        <f t="shared" si="192"/>
        <v>4.8099999999999996</v>
      </c>
      <c r="K3082" s="84">
        <f t="shared" si="193"/>
        <v>45127.42</v>
      </c>
      <c r="L3082" s="84">
        <f t="shared" si="194"/>
        <v>4.2566371681415927</v>
      </c>
      <c r="M3082" s="84">
        <f t="shared" si="195"/>
        <v>39935.769911504423</v>
      </c>
      <c r="N3082" s="85" t="s">
        <v>1047</v>
      </c>
    </row>
    <row r="3083" spans="1:14">
      <c r="A3083" s="82">
        <v>43953</v>
      </c>
      <c r="C3083" t="s">
        <v>13</v>
      </c>
      <c r="D3083" t="s">
        <v>14</v>
      </c>
      <c r="E3083" t="s">
        <v>15</v>
      </c>
      <c r="F3083" t="s">
        <v>39</v>
      </c>
      <c r="G3083">
        <v>500</v>
      </c>
      <c r="H3083">
        <v>5.09</v>
      </c>
      <c r="I3083">
        <v>0.28000000000000003</v>
      </c>
      <c r="J3083">
        <f t="shared" si="192"/>
        <v>4.8099999999999996</v>
      </c>
      <c r="K3083" s="84">
        <f t="shared" si="193"/>
        <v>2405</v>
      </c>
      <c r="L3083" s="84">
        <f t="shared" si="194"/>
        <v>4.2566371681415927</v>
      </c>
      <c r="M3083" s="84">
        <f t="shared" si="195"/>
        <v>2128.3185840707965</v>
      </c>
      <c r="N3083" s="85" t="s">
        <v>1047</v>
      </c>
    </row>
    <row r="3084" spans="1:14">
      <c r="A3084" s="82">
        <v>43953</v>
      </c>
      <c r="C3084" t="s">
        <v>13</v>
      </c>
      <c r="D3084" t="s">
        <v>14</v>
      </c>
      <c r="E3084" t="s">
        <v>15</v>
      </c>
      <c r="F3084" t="s">
        <v>39</v>
      </c>
      <c r="G3084">
        <v>867</v>
      </c>
      <c r="H3084">
        <v>5.09</v>
      </c>
      <c r="I3084">
        <v>0.28000000000000003</v>
      </c>
      <c r="J3084">
        <f t="shared" si="192"/>
        <v>4.8099999999999996</v>
      </c>
      <c r="K3084" s="84">
        <f t="shared" si="193"/>
        <v>4170.2699999999995</v>
      </c>
      <c r="L3084" s="84">
        <f t="shared" si="194"/>
        <v>4.2566371681415927</v>
      </c>
      <c r="M3084" s="84">
        <f t="shared" si="195"/>
        <v>3690.5044247787609</v>
      </c>
      <c r="N3084" s="85" t="s">
        <v>1047</v>
      </c>
    </row>
    <row r="3085" spans="1:14">
      <c r="A3085" s="82">
        <v>43954</v>
      </c>
      <c r="C3085" t="s">
        <v>13</v>
      </c>
      <c r="D3085" t="s">
        <v>14</v>
      </c>
      <c r="E3085" t="s">
        <v>15</v>
      </c>
      <c r="F3085" t="s">
        <v>39</v>
      </c>
      <c r="G3085">
        <v>15144</v>
      </c>
      <c r="H3085">
        <v>5.09</v>
      </c>
      <c r="I3085">
        <v>0.28000000000000003</v>
      </c>
      <c r="J3085">
        <f t="shared" si="192"/>
        <v>4.8099999999999996</v>
      </c>
      <c r="K3085" s="84">
        <f t="shared" si="193"/>
        <v>72842.64</v>
      </c>
      <c r="L3085" s="84">
        <f t="shared" si="194"/>
        <v>4.2566371681415927</v>
      </c>
      <c r="M3085" s="84">
        <f t="shared" si="195"/>
        <v>64462.513274336277</v>
      </c>
      <c r="N3085" s="85" t="s">
        <v>1047</v>
      </c>
    </row>
    <row r="3086" spans="1:14">
      <c r="A3086" s="82">
        <v>43954</v>
      </c>
      <c r="C3086" t="s">
        <v>13</v>
      </c>
      <c r="D3086" t="s">
        <v>14</v>
      </c>
      <c r="E3086" t="s">
        <v>15</v>
      </c>
      <c r="F3086" t="s">
        <v>39</v>
      </c>
      <c r="G3086">
        <v>9350</v>
      </c>
      <c r="H3086">
        <v>5.09</v>
      </c>
      <c r="I3086">
        <v>0.28000000000000003</v>
      </c>
      <c r="J3086">
        <f t="shared" si="192"/>
        <v>4.8099999999999996</v>
      </c>
      <c r="K3086" s="84">
        <f t="shared" si="193"/>
        <v>44973.499999999993</v>
      </c>
      <c r="L3086" s="84">
        <f t="shared" si="194"/>
        <v>4.2566371681415927</v>
      </c>
      <c r="M3086" s="84">
        <f t="shared" si="195"/>
        <v>39799.557522123891</v>
      </c>
      <c r="N3086" s="85" t="s">
        <v>1047</v>
      </c>
    </row>
    <row r="3087" spans="1:14">
      <c r="A3087" s="82">
        <v>43954</v>
      </c>
      <c r="C3087" t="s">
        <v>13</v>
      </c>
      <c r="D3087" t="s">
        <v>14</v>
      </c>
      <c r="E3087" t="s">
        <v>15</v>
      </c>
      <c r="F3087" t="s">
        <v>39</v>
      </c>
      <c r="G3087">
        <v>781</v>
      </c>
      <c r="H3087">
        <v>5.09</v>
      </c>
      <c r="I3087">
        <v>0.28000000000000003</v>
      </c>
      <c r="J3087">
        <f t="shared" si="192"/>
        <v>4.8099999999999996</v>
      </c>
      <c r="K3087" s="84">
        <f t="shared" si="193"/>
        <v>3756.6099999999997</v>
      </c>
      <c r="L3087" s="84">
        <f t="shared" si="194"/>
        <v>4.2566371681415927</v>
      </c>
      <c r="M3087" s="84">
        <f t="shared" si="195"/>
        <v>3324.4336283185839</v>
      </c>
      <c r="N3087" s="85" t="s">
        <v>1047</v>
      </c>
    </row>
    <row r="3088" spans="1:14">
      <c r="A3088" s="82">
        <v>43954</v>
      </c>
      <c r="C3088" t="s">
        <v>13</v>
      </c>
      <c r="D3088" t="s">
        <v>14</v>
      </c>
      <c r="E3088" t="s">
        <v>15</v>
      </c>
      <c r="F3088" t="s">
        <v>39</v>
      </c>
      <c r="G3088">
        <v>472</v>
      </c>
      <c r="H3088">
        <v>5.09</v>
      </c>
      <c r="I3088">
        <v>0.28000000000000003</v>
      </c>
      <c r="J3088">
        <f t="shared" si="192"/>
        <v>4.8099999999999996</v>
      </c>
      <c r="K3088" s="84">
        <f t="shared" si="193"/>
        <v>2270.3199999999997</v>
      </c>
      <c r="L3088" s="84">
        <f t="shared" si="194"/>
        <v>4.2566371681415927</v>
      </c>
      <c r="M3088" s="84">
        <f t="shared" si="195"/>
        <v>2009.1327433628317</v>
      </c>
      <c r="N3088" s="85" t="s">
        <v>1047</v>
      </c>
    </row>
    <row r="3089" spans="1:14">
      <c r="A3089" s="82">
        <v>43955</v>
      </c>
      <c r="C3089" t="s">
        <v>13</v>
      </c>
      <c r="D3089" t="s">
        <v>14</v>
      </c>
      <c r="E3089" t="s">
        <v>15</v>
      </c>
      <c r="F3089" t="s">
        <v>39</v>
      </c>
      <c r="G3089">
        <v>2992</v>
      </c>
      <c r="H3089">
        <v>5.09</v>
      </c>
      <c r="I3089">
        <v>0.28000000000000003</v>
      </c>
      <c r="J3089">
        <f t="shared" si="192"/>
        <v>4.8099999999999996</v>
      </c>
      <c r="K3089" s="84">
        <f t="shared" si="193"/>
        <v>14391.519999999999</v>
      </c>
      <c r="L3089" s="84">
        <f t="shared" si="194"/>
        <v>4.2566371681415927</v>
      </c>
      <c r="M3089" s="84">
        <f t="shared" si="195"/>
        <v>12735.858407079646</v>
      </c>
      <c r="N3089" s="85" t="s">
        <v>1047</v>
      </c>
    </row>
    <row r="3090" spans="1:14">
      <c r="A3090" s="82">
        <v>43955</v>
      </c>
      <c r="C3090" t="s">
        <v>13</v>
      </c>
      <c r="D3090" t="s">
        <v>14</v>
      </c>
      <c r="E3090" t="s">
        <v>15</v>
      </c>
      <c r="F3090" t="s">
        <v>39</v>
      </c>
      <c r="G3090">
        <v>809</v>
      </c>
      <c r="H3090">
        <v>5.09</v>
      </c>
      <c r="I3090">
        <v>0.28000000000000003</v>
      </c>
      <c r="J3090">
        <f t="shared" si="192"/>
        <v>4.8099999999999996</v>
      </c>
      <c r="K3090" s="84">
        <f t="shared" si="193"/>
        <v>3891.2899999999995</v>
      </c>
      <c r="L3090" s="84">
        <f t="shared" si="194"/>
        <v>4.2566371681415927</v>
      </c>
      <c r="M3090" s="84">
        <f t="shared" si="195"/>
        <v>3443.6194690265484</v>
      </c>
      <c r="N3090" s="85" t="s">
        <v>1047</v>
      </c>
    </row>
    <row r="3091" spans="1:14">
      <c r="A3091" s="82">
        <v>43955</v>
      </c>
      <c r="C3091" t="s">
        <v>13</v>
      </c>
      <c r="D3091" t="s">
        <v>14</v>
      </c>
      <c r="E3091" t="s">
        <v>15</v>
      </c>
      <c r="F3091" t="s">
        <v>39</v>
      </c>
      <c r="G3091">
        <v>11604</v>
      </c>
      <c r="H3091">
        <v>5.09</v>
      </c>
      <c r="I3091">
        <v>0.28000000000000003</v>
      </c>
      <c r="J3091">
        <f t="shared" si="192"/>
        <v>4.8099999999999996</v>
      </c>
      <c r="K3091" s="84">
        <f t="shared" si="193"/>
        <v>55815.24</v>
      </c>
      <c r="L3091" s="84">
        <f t="shared" si="194"/>
        <v>4.2566371681415927</v>
      </c>
      <c r="M3091" s="84">
        <f t="shared" si="195"/>
        <v>49394.017699115044</v>
      </c>
      <c r="N3091" s="85" t="s">
        <v>1047</v>
      </c>
    </row>
    <row r="3092" spans="1:14">
      <c r="A3092" s="82">
        <v>43956</v>
      </c>
      <c r="C3092" t="s">
        <v>13</v>
      </c>
      <c r="D3092" t="s">
        <v>14</v>
      </c>
      <c r="E3092" t="s">
        <v>15</v>
      </c>
      <c r="F3092" t="s">
        <v>39</v>
      </c>
      <c r="G3092">
        <v>1661</v>
      </c>
      <c r="H3092">
        <v>5.09</v>
      </c>
      <c r="I3092">
        <v>0.28000000000000003</v>
      </c>
      <c r="J3092">
        <f t="shared" si="192"/>
        <v>4.8099999999999996</v>
      </c>
      <c r="K3092" s="84">
        <f t="shared" si="193"/>
        <v>7989.4099999999989</v>
      </c>
      <c r="L3092" s="84">
        <f t="shared" si="194"/>
        <v>4.2566371681415927</v>
      </c>
      <c r="M3092" s="84">
        <f t="shared" si="195"/>
        <v>7070.2743362831852</v>
      </c>
      <c r="N3092" s="85" t="s">
        <v>1047</v>
      </c>
    </row>
    <row r="3093" spans="1:14">
      <c r="A3093" s="82">
        <v>43957</v>
      </c>
      <c r="C3093" t="s">
        <v>13</v>
      </c>
      <c r="D3093" t="s">
        <v>14</v>
      </c>
      <c r="E3093" t="s">
        <v>15</v>
      </c>
      <c r="F3093" t="s">
        <v>39</v>
      </c>
      <c r="G3093">
        <v>16200</v>
      </c>
      <c r="H3093">
        <v>5.09</v>
      </c>
      <c r="I3093">
        <v>0.28000000000000003</v>
      </c>
      <c r="J3093">
        <f t="shared" si="192"/>
        <v>4.8099999999999996</v>
      </c>
      <c r="K3093" s="84">
        <f t="shared" si="193"/>
        <v>77922</v>
      </c>
      <c r="L3093" s="84">
        <f t="shared" si="194"/>
        <v>4.2566371681415927</v>
      </c>
      <c r="M3093" s="84">
        <f t="shared" si="195"/>
        <v>68957.522123893796</v>
      </c>
      <c r="N3093" s="85" t="s">
        <v>1047</v>
      </c>
    </row>
    <row r="3094" spans="1:14">
      <c r="A3094" s="82">
        <v>43957</v>
      </c>
      <c r="C3094" t="s">
        <v>13</v>
      </c>
      <c r="D3094" t="s">
        <v>14</v>
      </c>
      <c r="E3094" t="s">
        <v>15</v>
      </c>
      <c r="F3094" t="s">
        <v>39</v>
      </c>
      <c r="G3094">
        <v>4117</v>
      </c>
      <c r="H3094">
        <v>5.09</v>
      </c>
      <c r="I3094">
        <v>0.28000000000000003</v>
      </c>
      <c r="J3094">
        <f t="shared" si="192"/>
        <v>4.8099999999999996</v>
      </c>
      <c r="K3094" s="84">
        <f t="shared" si="193"/>
        <v>19802.769999999997</v>
      </c>
      <c r="L3094" s="84">
        <f t="shared" si="194"/>
        <v>4.2566371681415927</v>
      </c>
      <c r="M3094" s="84">
        <f t="shared" si="195"/>
        <v>17524.575221238938</v>
      </c>
      <c r="N3094" s="85" t="s">
        <v>1047</v>
      </c>
    </row>
    <row r="3095" spans="1:14">
      <c r="A3095" s="82">
        <v>43957</v>
      </c>
      <c r="C3095" t="s">
        <v>13</v>
      </c>
      <c r="D3095" t="s">
        <v>14</v>
      </c>
      <c r="E3095" t="s">
        <v>15</v>
      </c>
      <c r="F3095" t="s">
        <v>39</v>
      </c>
      <c r="G3095">
        <v>1511</v>
      </c>
      <c r="H3095">
        <v>5.09</v>
      </c>
      <c r="I3095">
        <v>0.28000000000000003</v>
      </c>
      <c r="J3095">
        <f t="shared" si="192"/>
        <v>4.8099999999999996</v>
      </c>
      <c r="K3095" s="84">
        <f t="shared" si="193"/>
        <v>7267.91</v>
      </c>
      <c r="L3095" s="84">
        <f t="shared" si="194"/>
        <v>4.2566371681415927</v>
      </c>
      <c r="M3095" s="84">
        <f t="shared" si="195"/>
        <v>6431.7787610619462</v>
      </c>
      <c r="N3095" s="85" t="s">
        <v>1047</v>
      </c>
    </row>
    <row r="3096" spans="1:14">
      <c r="A3096" s="82">
        <v>43958</v>
      </c>
      <c r="C3096" t="s">
        <v>13</v>
      </c>
      <c r="D3096" t="s">
        <v>14</v>
      </c>
      <c r="E3096" t="s">
        <v>15</v>
      </c>
      <c r="F3096" t="s">
        <v>39</v>
      </c>
      <c r="G3096">
        <v>16080</v>
      </c>
      <c r="H3096">
        <v>5.09</v>
      </c>
      <c r="I3096">
        <v>0.28000000000000003</v>
      </c>
      <c r="J3096">
        <f t="shared" si="192"/>
        <v>4.8099999999999996</v>
      </c>
      <c r="K3096" s="84">
        <f t="shared" si="193"/>
        <v>77344.799999999988</v>
      </c>
      <c r="L3096" s="84">
        <f t="shared" si="194"/>
        <v>4.2566371681415927</v>
      </c>
      <c r="M3096" s="84">
        <f t="shared" si="195"/>
        <v>68446.725663716803</v>
      </c>
      <c r="N3096" s="85" t="s">
        <v>1047</v>
      </c>
    </row>
    <row r="3097" spans="1:14">
      <c r="A3097" s="82">
        <v>43958</v>
      </c>
      <c r="C3097" t="s">
        <v>13</v>
      </c>
      <c r="D3097" t="s">
        <v>14</v>
      </c>
      <c r="E3097" t="s">
        <v>15</v>
      </c>
      <c r="F3097" t="s">
        <v>39</v>
      </c>
      <c r="G3097">
        <v>2921</v>
      </c>
      <c r="H3097">
        <v>5.09</v>
      </c>
      <c r="I3097">
        <v>0.28000000000000003</v>
      </c>
      <c r="J3097">
        <f t="shared" si="192"/>
        <v>4.8099999999999996</v>
      </c>
      <c r="K3097" s="84">
        <f t="shared" si="193"/>
        <v>14050.009999999998</v>
      </c>
      <c r="L3097" s="84">
        <f t="shared" si="194"/>
        <v>4.2566371681415927</v>
      </c>
      <c r="M3097" s="84">
        <f t="shared" si="195"/>
        <v>12433.637168141591</v>
      </c>
      <c r="N3097" s="85" t="s">
        <v>1047</v>
      </c>
    </row>
    <row r="3098" spans="1:14">
      <c r="A3098" s="82">
        <v>43959</v>
      </c>
      <c r="C3098" t="s">
        <v>13</v>
      </c>
      <c r="D3098" t="s">
        <v>14</v>
      </c>
      <c r="E3098" t="s">
        <v>15</v>
      </c>
      <c r="F3098" t="s">
        <v>39</v>
      </c>
      <c r="G3098">
        <v>17520</v>
      </c>
      <c r="H3098">
        <v>5.09</v>
      </c>
      <c r="I3098">
        <v>0.28000000000000003</v>
      </c>
      <c r="J3098">
        <f t="shared" si="192"/>
        <v>4.8099999999999996</v>
      </c>
      <c r="K3098" s="84">
        <f t="shared" si="193"/>
        <v>84271.2</v>
      </c>
      <c r="L3098" s="84">
        <f t="shared" si="194"/>
        <v>4.2566371681415927</v>
      </c>
      <c r="M3098" s="84">
        <f t="shared" si="195"/>
        <v>74576.283185840701</v>
      </c>
      <c r="N3098" s="85" t="s">
        <v>1047</v>
      </c>
    </row>
    <row r="3099" spans="1:14">
      <c r="A3099" s="82">
        <v>43959</v>
      </c>
      <c r="C3099" t="s">
        <v>13</v>
      </c>
      <c r="D3099" t="s">
        <v>14</v>
      </c>
      <c r="E3099" t="s">
        <v>15</v>
      </c>
      <c r="F3099" t="s">
        <v>39</v>
      </c>
      <c r="G3099">
        <v>1329</v>
      </c>
      <c r="H3099">
        <v>5.09</v>
      </c>
      <c r="I3099">
        <v>0.28000000000000003</v>
      </c>
      <c r="J3099">
        <f t="shared" si="192"/>
        <v>4.8099999999999996</v>
      </c>
      <c r="K3099" s="84">
        <f t="shared" si="193"/>
        <v>6392.49</v>
      </c>
      <c r="L3099" s="84">
        <f t="shared" si="194"/>
        <v>4.2566371681415927</v>
      </c>
      <c r="M3099" s="84">
        <f t="shared" si="195"/>
        <v>5657.070796460177</v>
      </c>
      <c r="N3099" s="85" t="s">
        <v>1047</v>
      </c>
    </row>
    <row r="3100" spans="1:14">
      <c r="A3100" s="82">
        <v>43960</v>
      </c>
      <c r="C3100" t="s">
        <v>13</v>
      </c>
      <c r="D3100" t="s">
        <v>14</v>
      </c>
      <c r="E3100" t="s">
        <v>15</v>
      </c>
      <c r="F3100" t="s">
        <v>39</v>
      </c>
      <c r="G3100">
        <v>556</v>
      </c>
      <c r="H3100">
        <v>5.09</v>
      </c>
      <c r="I3100">
        <v>0.28000000000000003</v>
      </c>
      <c r="J3100">
        <f t="shared" si="192"/>
        <v>4.8099999999999996</v>
      </c>
      <c r="K3100" s="84">
        <f t="shared" si="193"/>
        <v>2674.3599999999997</v>
      </c>
      <c r="L3100" s="84">
        <f t="shared" si="194"/>
        <v>4.2566371681415927</v>
      </c>
      <c r="M3100" s="84">
        <f t="shared" si="195"/>
        <v>2366.6902654867254</v>
      </c>
      <c r="N3100" s="85" t="s">
        <v>1047</v>
      </c>
    </row>
    <row r="3101" spans="1:14">
      <c r="A3101" s="82">
        <v>43960</v>
      </c>
      <c r="C3101" t="s">
        <v>13</v>
      </c>
      <c r="D3101" t="s">
        <v>14</v>
      </c>
      <c r="E3101" t="s">
        <v>15</v>
      </c>
      <c r="F3101" t="s">
        <v>39</v>
      </c>
      <c r="G3101">
        <v>17760</v>
      </c>
      <c r="H3101">
        <v>5.09</v>
      </c>
      <c r="I3101">
        <v>0.28000000000000003</v>
      </c>
      <c r="J3101">
        <f t="shared" si="192"/>
        <v>4.8099999999999996</v>
      </c>
      <c r="K3101" s="84">
        <f t="shared" si="193"/>
        <v>85425.599999999991</v>
      </c>
      <c r="L3101" s="84">
        <f t="shared" si="194"/>
        <v>4.2566371681415927</v>
      </c>
      <c r="M3101" s="84">
        <f t="shared" si="195"/>
        <v>75597.876106194686</v>
      </c>
      <c r="N3101" s="85" t="s">
        <v>1047</v>
      </c>
    </row>
    <row r="3102" spans="1:14">
      <c r="A3102" s="82">
        <v>43961</v>
      </c>
      <c r="C3102" t="s">
        <v>13</v>
      </c>
      <c r="D3102" t="s">
        <v>14</v>
      </c>
      <c r="E3102" t="s">
        <v>15</v>
      </c>
      <c r="F3102" t="s">
        <v>39</v>
      </c>
      <c r="G3102">
        <v>18240</v>
      </c>
      <c r="H3102">
        <v>5.09</v>
      </c>
      <c r="I3102">
        <v>0.28000000000000003</v>
      </c>
      <c r="J3102">
        <f t="shared" si="192"/>
        <v>4.8099999999999996</v>
      </c>
      <c r="K3102" s="84">
        <f t="shared" si="193"/>
        <v>87734.399999999994</v>
      </c>
      <c r="L3102" s="84">
        <f t="shared" si="194"/>
        <v>4.2566371681415927</v>
      </c>
      <c r="M3102" s="84">
        <f t="shared" si="195"/>
        <v>77641.061946902657</v>
      </c>
      <c r="N3102" s="85" t="s">
        <v>1047</v>
      </c>
    </row>
    <row r="3103" spans="1:14">
      <c r="A3103" s="82">
        <v>43961</v>
      </c>
      <c r="C3103" t="s">
        <v>13</v>
      </c>
      <c r="D3103" t="s">
        <v>14</v>
      </c>
      <c r="E3103" t="s">
        <v>15</v>
      </c>
      <c r="F3103" t="s">
        <v>39</v>
      </c>
      <c r="G3103">
        <v>3175</v>
      </c>
      <c r="H3103">
        <v>5.09</v>
      </c>
      <c r="I3103">
        <v>0.28000000000000003</v>
      </c>
      <c r="J3103">
        <f t="shared" si="192"/>
        <v>4.8099999999999996</v>
      </c>
      <c r="K3103" s="84">
        <f t="shared" si="193"/>
        <v>15271.749999999998</v>
      </c>
      <c r="L3103" s="84">
        <f t="shared" si="194"/>
        <v>4.2566371681415927</v>
      </c>
      <c r="M3103" s="84">
        <f t="shared" si="195"/>
        <v>13514.823008849557</v>
      </c>
      <c r="N3103" s="85" t="s">
        <v>1047</v>
      </c>
    </row>
    <row r="3104" spans="1:14">
      <c r="A3104" s="82">
        <v>43961</v>
      </c>
      <c r="C3104" t="s">
        <v>13</v>
      </c>
      <c r="D3104" t="s">
        <v>14</v>
      </c>
      <c r="E3104" t="s">
        <v>15</v>
      </c>
      <c r="F3104" t="s">
        <v>39</v>
      </c>
      <c r="G3104">
        <v>1090</v>
      </c>
      <c r="H3104">
        <v>5.09</v>
      </c>
      <c r="I3104">
        <v>0.28000000000000003</v>
      </c>
      <c r="J3104">
        <f t="shared" si="192"/>
        <v>4.8099999999999996</v>
      </c>
      <c r="K3104" s="84">
        <f t="shared" si="193"/>
        <v>5242.9</v>
      </c>
      <c r="L3104" s="84">
        <f t="shared" si="194"/>
        <v>4.2566371681415927</v>
      </c>
      <c r="M3104" s="84">
        <f t="shared" si="195"/>
        <v>4639.7345132743358</v>
      </c>
      <c r="N3104" s="85" t="s">
        <v>1047</v>
      </c>
    </row>
    <row r="3105" spans="1:14">
      <c r="A3105" s="82">
        <v>43961</v>
      </c>
      <c r="C3105" t="s">
        <v>13</v>
      </c>
      <c r="D3105" t="s">
        <v>14</v>
      </c>
      <c r="E3105" t="s">
        <v>15</v>
      </c>
      <c r="F3105" t="s">
        <v>39</v>
      </c>
      <c r="G3105">
        <v>630</v>
      </c>
      <c r="H3105">
        <v>5.09</v>
      </c>
      <c r="I3105">
        <v>0.28000000000000003</v>
      </c>
      <c r="J3105">
        <f t="shared" si="192"/>
        <v>4.8099999999999996</v>
      </c>
      <c r="K3105" s="84">
        <f t="shared" si="193"/>
        <v>3030.2999999999997</v>
      </c>
      <c r="L3105" s="84">
        <f t="shared" si="194"/>
        <v>4.2566371681415927</v>
      </c>
      <c r="M3105" s="84">
        <f t="shared" si="195"/>
        <v>2681.6814159292035</v>
      </c>
      <c r="N3105" s="85" t="s">
        <v>1047</v>
      </c>
    </row>
    <row r="3106" spans="1:14">
      <c r="A3106" s="82">
        <v>43962</v>
      </c>
      <c r="C3106" t="s">
        <v>13</v>
      </c>
      <c r="D3106" t="s">
        <v>14</v>
      </c>
      <c r="E3106" t="s">
        <v>15</v>
      </c>
      <c r="F3106" t="s">
        <v>39</v>
      </c>
      <c r="G3106">
        <v>125</v>
      </c>
      <c r="H3106">
        <v>5.09</v>
      </c>
      <c r="I3106">
        <v>0.28000000000000003</v>
      </c>
      <c r="J3106">
        <f t="shared" si="192"/>
        <v>4.8099999999999996</v>
      </c>
      <c r="K3106" s="84">
        <f t="shared" si="193"/>
        <v>601.25</v>
      </c>
      <c r="L3106" s="84">
        <f t="shared" si="194"/>
        <v>4.2566371681415927</v>
      </c>
      <c r="M3106" s="84">
        <f t="shared" si="195"/>
        <v>532.07964601769913</v>
      </c>
      <c r="N3106" s="85" t="s">
        <v>1047</v>
      </c>
    </row>
    <row r="3107" spans="1:14">
      <c r="A3107" s="82">
        <v>43962</v>
      </c>
      <c r="C3107" t="s">
        <v>13</v>
      </c>
      <c r="D3107" t="s">
        <v>14</v>
      </c>
      <c r="E3107" t="s">
        <v>15</v>
      </c>
      <c r="F3107" t="s">
        <v>39</v>
      </c>
      <c r="G3107">
        <v>7934</v>
      </c>
      <c r="H3107">
        <v>5.09</v>
      </c>
      <c r="I3107">
        <v>0.28000000000000003</v>
      </c>
      <c r="J3107">
        <f t="shared" si="192"/>
        <v>4.8099999999999996</v>
      </c>
      <c r="K3107" s="84">
        <f t="shared" si="193"/>
        <v>38162.539999999994</v>
      </c>
      <c r="L3107" s="84">
        <f t="shared" si="194"/>
        <v>4.2566371681415927</v>
      </c>
      <c r="M3107" s="84">
        <f t="shared" si="195"/>
        <v>33772.159292035394</v>
      </c>
      <c r="N3107" s="85" t="s">
        <v>1047</v>
      </c>
    </row>
    <row r="3108" spans="1:14">
      <c r="A3108" s="82">
        <v>43962</v>
      </c>
      <c r="C3108" t="s">
        <v>13</v>
      </c>
      <c r="D3108" t="s">
        <v>14</v>
      </c>
      <c r="E3108" t="s">
        <v>15</v>
      </c>
      <c r="F3108" t="s">
        <v>39</v>
      </c>
      <c r="G3108">
        <v>18240</v>
      </c>
      <c r="H3108">
        <v>5.09</v>
      </c>
      <c r="I3108">
        <v>0.28000000000000003</v>
      </c>
      <c r="J3108">
        <f t="shared" si="192"/>
        <v>4.8099999999999996</v>
      </c>
      <c r="K3108" s="84">
        <f t="shared" si="193"/>
        <v>87734.399999999994</v>
      </c>
      <c r="L3108" s="84">
        <f t="shared" si="194"/>
        <v>4.2566371681415927</v>
      </c>
      <c r="M3108" s="84">
        <f t="shared" si="195"/>
        <v>77641.061946902657</v>
      </c>
      <c r="N3108" s="85" t="s">
        <v>1047</v>
      </c>
    </row>
    <row r="3109" spans="1:14">
      <c r="A3109" s="82">
        <v>43962</v>
      </c>
      <c r="C3109" t="s">
        <v>13</v>
      </c>
      <c r="D3109" t="s">
        <v>14</v>
      </c>
      <c r="E3109" t="s">
        <v>15</v>
      </c>
      <c r="F3109" t="s">
        <v>39</v>
      </c>
      <c r="G3109">
        <v>192</v>
      </c>
      <c r="H3109">
        <v>5.09</v>
      </c>
      <c r="I3109">
        <v>0.28000000000000003</v>
      </c>
      <c r="J3109">
        <f t="shared" si="192"/>
        <v>4.8099999999999996</v>
      </c>
      <c r="K3109" s="84">
        <f t="shared" si="193"/>
        <v>923.52</v>
      </c>
      <c r="L3109" s="84">
        <f t="shared" si="194"/>
        <v>4.2566371681415927</v>
      </c>
      <c r="M3109" s="84">
        <f t="shared" si="195"/>
        <v>817.27433628318579</v>
      </c>
      <c r="N3109" s="85" t="s">
        <v>1047</v>
      </c>
    </row>
    <row r="3110" spans="1:14">
      <c r="A3110" s="82">
        <v>43962</v>
      </c>
      <c r="C3110" t="s">
        <v>13</v>
      </c>
      <c r="D3110" t="s">
        <v>14</v>
      </c>
      <c r="E3110" t="s">
        <v>15</v>
      </c>
      <c r="F3110" t="s">
        <v>39</v>
      </c>
      <c r="G3110">
        <v>906</v>
      </c>
      <c r="H3110">
        <v>5.09</v>
      </c>
      <c r="I3110">
        <v>0.28000000000000003</v>
      </c>
      <c r="J3110">
        <f t="shared" si="192"/>
        <v>4.8099999999999996</v>
      </c>
      <c r="K3110" s="84">
        <f t="shared" si="193"/>
        <v>4357.8599999999997</v>
      </c>
      <c r="L3110" s="84">
        <f t="shared" si="194"/>
        <v>4.2566371681415927</v>
      </c>
      <c r="M3110" s="84">
        <f t="shared" si="195"/>
        <v>3856.5132743362828</v>
      </c>
      <c r="N3110" s="85" t="s">
        <v>1047</v>
      </c>
    </row>
    <row r="3111" spans="1:14">
      <c r="A3111" s="82">
        <v>43963</v>
      </c>
      <c r="C3111" t="s">
        <v>13</v>
      </c>
      <c r="D3111" t="s">
        <v>14</v>
      </c>
      <c r="E3111" t="s">
        <v>15</v>
      </c>
      <c r="F3111" t="s">
        <v>39</v>
      </c>
      <c r="G3111">
        <v>9591</v>
      </c>
      <c r="H3111">
        <v>5.09</v>
      </c>
      <c r="I3111">
        <v>0.28000000000000003</v>
      </c>
      <c r="J3111">
        <f t="shared" si="192"/>
        <v>4.8099999999999996</v>
      </c>
      <c r="K3111" s="84">
        <f t="shared" si="193"/>
        <v>46132.71</v>
      </c>
      <c r="L3111" s="84">
        <f t="shared" si="194"/>
        <v>4.2566371681415927</v>
      </c>
      <c r="M3111" s="84">
        <f t="shared" si="195"/>
        <v>40825.407079646015</v>
      </c>
      <c r="N3111" s="85" t="s">
        <v>1047</v>
      </c>
    </row>
    <row r="3112" spans="1:14">
      <c r="A3112" s="82">
        <v>43963</v>
      </c>
      <c r="C3112" t="s">
        <v>13</v>
      </c>
      <c r="D3112" t="s">
        <v>14</v>
      </c>
      <c r="E3112" t="s">
        <v>15</v>
      </c>
      <c r="F3112" t="s">
        <v>39</v>
      </c>
      <c r="G3112">
        <v>973</v>
      </c>
      <c r="H3112">
        <v>5.09</v>
      </c>
      <c r="I3112">
        <v>0.28000000000000003</v>
      </c>
      <c r="J3112">
        <f t="shared" si="192"/>
        <v>4.8099999999999996</v>
      </c>
      <c r="K3112" s="84">
        <f t="shared" si="193"/>
        <v>4680.1299999999992</v>
      </c>
      <c r="L3112" s="84">
        <f t="shared" si="194"/>
        <v>4.2566371681415927</v>
      </c>
      <c r="M3112" s="84">
        <f t="shared" si="195"/>
        <v>4141.7079646017701</v>
      </c>
      <c r="N3112" s="85" t="s">
        <v>1047</v>
      </c>
    </row>
    <row r="3113" spans="1:14">
      <c r="A3113" s="82">
        <v>43964</v>
      </c>
      <c r="C3113" t="s">
        <v>13</v>
      </c>
      <c r="D3113" t="s">
        <v>14</v>
      </c>
      <c r="E3113" t="s">
        <v>15</v>
      </c>
      <c r="F3113" t="s">
        <v>39</v>
      </c>
      <c r="G3113">
        <v>8671</v>
      </c>
      <c r="H3113">
        <v>5.09</v>
      </c>
      <c r="I3113">
        <v>0.28000000000000003</v>
      </c>
      <c r="J3113">
        <f t="shared" si="192"/>
        <v>4.8099999999999996</v>
      </c>
      <c r="K3113" s="84">
        <f t="shared" si="193"/>
        <v>41707.509999999995</v>
      </c>
      <c r="L3113" s="84">
        <f t="shared" si="194"/>
        <v>4.2566371681415927</v>
      </c>
      <c r="M3113" s="84">
        <f t="shared" si="195"/>
        <v>36909.300884955752</v>
      </c>
      <c r="N3113" s="85" t="s">
        <v>1047</v>
      </c>
    </row>
    <row r="3114" spans="1:14">
      <c r="A3114" s="82">
        <v>43964</v>
      </c>
      <c r="C3114" t="s">
        <v>13</v>
      </c>
      <c r="D3114" t="s">
        <v>14</v>
      </c>
      <c r="E3114" t="s">
        <v>15</v>
      </c>
      <c r="F3114" t="s">
        <v>39</v>
      </c>
      <c r="G3114">
        <v>1342</v>
      </c>
      <c r="H3114">
        <v>5.09</v>
      </c>
      <c r="I3114">
        <v>0.28000000000000003</v>
      </c>
      <c r="J3114">
        <f t="shared" si="192"/>
        <v>4.8099999999999996</v>
      </c>
      <c r="K3114" s="84">
        <f t="shared" si="193"/>
        <v>6455.0199999999995</v>
      </c>
      <c r="L3114" s="84">
        <f t="shared" si="194"/>
        <v>4.2566371681415927</v>
      </c>
      <c r="M3114" s="84">
        <f t="shared" si="195"/>
        <v>5712.4070796460173</v>
      </c>
      <c r="N3114" s="85" t="s">
        <v>1047</v>
      </c>
    </row>
    <row r="3115" spans="1:14">
      <c r="A3115" s="82">
        <v>43964</v>
      </c>
      <c r="C3115" t="s">
        <v>13</v>
      </c>
      <c r="D3115" t="s">
        <v>14</v>
      </c>
      <c r="E3115" t="s">
        <v>15</v>
      </c>
      <c r="F3115" t="s">
        <v>39</v>
      </c>
      <c r="G3115">
        <v>20160</v>
      </c>
      <c r="H3115">
        <v>5.09</v>
      </c>
      <c r="I3115">
        <v>0.28000000000000003</v>
      </c>
      <c r="J3115">
        <f t="shared" si="192"/>
        <v>4.8099999999999996</v>
      </c>
      <c r="K3115" s="84">
        <f t="shared" si="193"/>
        <v>96969.599999999991</v>
      </c>
      <c r="L3115" s="84">
        <f t="shared" si="194"/>
        <v>4.2566371681415927</v>
      </c>
      <c r="M3115" s="84">
        <f t="shared" si="195"/>
        <v>85813.805309734511</v>
      </c>
      <c r="N3115" s="85" t="s">
        <v>1047</v>
      </c>
    </row>
    <row r="3116" spans="1:14">
      <c r="A3116" s="82">
        <v>43965</v>
      </c>
      <c r="C3116" t="s">
        <v>13</v>
      </c>
      <c r="D3116" t="s">
        <v>14</v>
      </c>
      <c r="E3116" t="s">
        <v>15</v>
      </c>
      <c r="F3116" t="s">
        <v>39</v>
      </c>
      <c r="G3116">
        <v>1115</v>
      </c>
      <c r="H3116">
        <v>5.09</v>
      </c>
      <c r="I3116">
        <v>0.28000000000000003</v>
      </c>
      <c r="J3116">
        <f t="shared" si="192"/>
        <v>4.8099999999999996</v>
      </c>
      <c r="K3116" s="84">
        <f t="shared" si="193"/>
        <v>5363.15</v>
      </c>
      <c r="L3116" s="84">
        <f t="shared" si="194"/>
        <v>4.2566371681415927</v>
      </c>
      <c r="M3116" s="84">
        <f t="shared" si="195"/>
        <v>4746.1504424778759</v>
      </c>
      <c r="N3116" s="85" t="s">
        <v>1047</v>
      </c>
    </row>
    <row r="3117" spans="1:14">
      <c r="A3117" s="82">
        <v>43965</v>
      </c>
      <c r="C3117" t="s">
        <v>13</v>
      </c>
      <c r="D3117" t="s">
        <v>14</v>
      </c>
      <c r="E3117" t="s">
        <v>15</v>
      </c>
      <c r="F3117" t="s">
        <v>39</v>
      </c>
      <c r="G3117">
        <v>7936</v>
      </c>
      <c r="H3117">
        <v>5.09</v>
      </c>
      <c r="I3117">
        <v>0.28000000000000003</v>
      </c>
      <c r="J3117">
        <f t="shared" si="192"/>
        <v>4.8099999999999996</v>
      </c>
      <c r="K3117" s="84">
        <f t="shared" si="193"/>
        <v>38172.159999999996</v>
      </c>
      <c r="L3117" s="84">
        <f t="shared" si="194"/>
        <v>4.2566371681415927</v>
      </c>
      <c r="M3117" s="84">
        <f t="shared" si="195"/>
        <v>33780.672566371679</v>
      </c>
      <c r="N3117" s="85" t="s">
        <v>1047</v>
      </c>
    </row>
    <row r="3118" spans="1:14">
      <c r="A3118" s="82">
        <v>43965</v>
      </c>
      <c r="C3118" t="s">
        <v>13</v>
      </c>
      <c r="D3118" t="s">
        <v>14</v>
      </c>
      <c r="E3118" t="s">
        <v>15</v>
      </c>
      <c r="F3118" t="s">
        <v>39</v>
      </c>
      <c r="G3118">
        <v>20880</v>
      </c>
      <c r="H3118">
        <v>5.09</v>
      </c>
      <c r="I3118">
        <v>0.28000000000000003</v>
      </c>
      <c r="J3118">
        <f t="shared" si="192"/>
        <v>4.8099999999999996</v>
      </c>
      <c r="K3118" s="84">
        <f t="shared" si="193"/>
        <v>100432.79999999999</v>
      </c>
      <c r="L3118" s="84">
        <f t="shared" si="194"/>
        <v>4.2566371681415927</v>
      </c>
      <c r="M3118" s="84">
        <f t="shared" si="195"/>
        <v>88878.584070796453</v>
      </c>
      <c r="N3118" s="85" t="s">
        <v>1047</v>
      </c>
    </row>
    <row r="3119" spans="1:14">
      <c r="A3119" s="82">
        <v>43966</v>
      </c>
      <c r="C3119" t="s">
        <v>13</v>
      </c>
      <c r="D3119" t="s">
        <v>14</v>
      </c>
      <c r="E3119" t="s">
        <v>15</v>
      </c>
      <c r="F3119" t="s">
        <v>39</v>
      </c>
      <c r="G3119">
        <v>1184</v>
      </c>
      <c r="H3119">
        <v>5.09</v>
      </c>
      <c r="I3119">
        <v>0.28000000000000003</v>
      </c>
      <c r="J3119">
        <f t="shared" si="192"/>
        <v>4.8099999999999996</v>
      </c>
      <c r="K3119" s="84">
        <f t="shared" si="193"/>
        <v>5695.04</v>
      </c>
      <c r="L3119" s="84">
        <f t="shared" si="194"/>
        <v>4.2566371681415927</v>
      </c>
      <c r="M3119" s="84">
        <f t="shared" si="195"/>
        <v>5039.858407079646</v>
      </c>
      <c r="N3119" s="85" t="s">
        <v>1047</v>
      </c>
    </row>
    <row r="3120" spans="1:14">
      <c r="A3120" s="82">
        <v>43966</v>
      </c>
      <c r="C3120" t="s">
        <v>13</v>
      </c>
      <c r="D3120" t="s">
        <v>14</v>
      </c>
      <c r="E3120" t="s">
        <v>15</v>
      </c>
      <c r="F3120" t="s">
        <v>39</v>
      </c>
      <c r="G3120">
        <v>21120</v>
      </c>
      <c r="H3120">
        <v>5.09</v>
      </c>
      <c r="I3120">
        <v>0.28000000000000003</v>
      </c>
      <c r="J3120">
        <f t="shared" si="192"/>
        <v>4.8099999999999996</v>
      </c>
      <c r="K3120" s="84">
        <f t="shared" si="193"/>
        <v>101587.2</v>
      </c>
      <c r="L3120" s="84">
        <f t="shared" si="194"/>
        <v>4.2566371681415927</v>
      </c>
      <c r="M3120" s="84">
        <f t="shared" si="195"/>
        <v>89900.176991150438</v>
      </c>
      <c r="N3120" s="85" t="s">
        <v>1047</v>
      </c>
    </row>
    <row r="3121" spans="1:14">
      <c r="A3121" s="82">
        <v>43966</v>
      </c>
      <c r="C3121" t="s">
        <v>13</v>
      </c>
      <c r="D3121" t="s">
        <v>14</v>
      </c>
      <c r="E3121" t="s">
        <v>15</v>
      </c>
      <c r="F3121" t="s">
        <v>39</v>
      </c>
      <c r="G3121">
        <v>8409</v>
      </c>
      <c r="H3121">
        <v>5.09</v>
      </c>
      <c r="I3121">
        <v>0.28000000000000003</v>
      </c>
      <c r="J3121">
        <f t="shared" si="192"/>
        <v>4.8099999999999996</v>
      </c>
      <c r="K3121" s="84">
        <f t="shared" si="193"/>
        <v>40447.289999999994</v>
      </c>
      <c r="L3121" s="84">
        <f t="shared" si="194"/>
        <v>4.2566371681415927</v>
      </c>
      <c r="M3121" s="84">
        <f t="shared" si="195"/>
        <v>35794.06194690265</v>
      </c>
      <c r="N3121" s="85" t="s">
        <v>1047</v>
      </c>
    </row>
    <row r="3122" spans="1:14">
      <c r="A3122" s="82">
        <v>43937</v>
      </c>
      <c r="C3122" t="s">
        <v>13</v>
      </c>
      <c r="D3122" t="s">
        <v>14</v>
      </c>
      <c r="E3122" t="s">
        <v>15</v>
      </c>
      <c r="F3122" t="s">
        <v>197</v>
      </c>
      <c r="G3122">
        <v>2361</v>
      </c>
      <c r="H3122">
        <v>5.09</v>
      </c>
      <c r="I3122">
        <v>0.28000000000000003</v>
      </c>
      <c r="J3122">
        <f t="shared" si="192"/>
        <v>4.8099999999999996</v>
      </c>
      <c r="K3122" s="84">
        <f t="shared" si="193"/>
        <v>11356.41</v>
      </c>
      <c r="L3122" s="84">
        <f t="shared" si="194"/>
        <v>4.2566371681415927</v>
      </c>
      <c r="M3122" s="84">
        <f t="shared" si="195"/>
        <v>10049.920353982301</v>
      </c>
      <c r="N3122" s="85" t="s">
        <v>1047</v>
      </c>
    </row>
    <row r="3123" spans="1:14">
      <c r="A3123" s="82">
        <v>43938</v>
      </c>
      <c r="C3123" t="s">
        <v>13</v>
      </c>
      <c r="D3123" t="s">
        <v>14</v>
      </c>
      <c r="E3123" t="s">
        <v>15</v>
      </c>
      <c r="F3123" t="s">
        <v>197</v>
      </c>
      <c r="G3123">
        <v>2293</v>
      </c>
      <c r="H3123">
        <v>5.09</v>
      </c>
      <c r="I3123">
        <v>0.28000000000000003</v>
      </c>
      <c r="J3123">
        <f t="shared" si="192"/>
        <v>4.8099999999999996</v>
      </c>
      <c r="K3123" s="84">
        <f t="shared" si="193"/>
        <v>11029.33</v>
      </c>
      <c r="L3123" s="84">
        <f t="shared" si="194"/>
        <v>4.2566371681415927</v>
      </c>
      <c r="M3123" s="84">
        <f t="shared" si="195"/>
        <v>9760.4690265486715</v>
      </c>
      <c r="N3123" s="85" t="s">
        <v>1047</v>
      </c>
    </row>
    <row r="3124" spans="1:14">
      <c r="A3124" s="82">
        <v>43939</v>
      </c>
      <c r="C3124" t="s">
        <v>13</v>
      </c>
      <c r="D3124" t="s">
        <v>14</v>
      </c>
      <c r="E3124" t="s">
        <v>15</v>
      </c>
      <c r="F3124" t="s">
        <v>197</v>
      </c>
      <c r="G3124">
        <v>2578</v>
      </c>
      <c r="H3124">
        <v>5.09</v>
      </c>
      <c r="I3124">
        <v>0.28000000000000003</v>
      </c>
      <c r="J3124">
        <f t="shared" si="192"/>
        <v>4.8099999999999996</v>
      </c>
      <c r="K3124" s="84">
        <f t="shared" si="193"/>
        <v>12400.179999999998</v>
      </c>
      <c r="L3124" s="84">
        <f t="shared" si="194"/>
        <v>4.2566371681415927</v>
      </c>
      <c r="M3124" s="84">
        <f t="shared" si="195"/>
        <v>10973.610619469026</v>
      </c>
      <c r="N3124" s="85" t="s">
        <v>1047</v>
      </c>
    </row>
    <row r="3125" spans="1:14">
      <c r="A3125" s="82">
        <v>43940</v>
      </c>
      <c r="C3125" t="s">
        <v>13</v>
      </c>
      <c r="D3125" t="s">
        <v>14</v>
      </c>
      <c r="E3125" t="s">
        <v>15</v>
      </c>
      <c r="F3125" t="s">
        <v>197</v>
      </c>
      <c r="G3125">
        <v>2013</v>
      </c>
      <c r="H3125">
        <v>5.09</v>
      </c>
      <c r="I3125">
        <v>0.28000000000000003</v>
      </c>
      <c r="J3125">
        <f t="shared" si="192"/>
        <v>4.8099999999999996</v>
      </c>
      <c r="K3125" s="84">
        <f t="shared" si="193"/>
        <v>9682.5299999999988</v>
      </c>
      <c r="L3125" s="84">
        <f t="shared" si="194"/>
        <v>4.2566371681415927</v>
      </c>
      <c r="M3125" s="84">
        <f t="shared" si="195"/>
        <v>8568.6106194690256</v>
      </c>
      <c r="N3125" s="85" t="s">
        <v>1047</v>
      </c>
    </row>
    <row r="3126" spans="1:14">
      <c r="A3126" s="82">
        <v>43941</v>
      </c>
      <c r="C3126" t="s">
        <v>13</v>
      </c>
      <c r="D3126" t="s">
        <v>14</v>
      </c>
      <c r="E3126" t="s">
        <v>15</v>
      </c>
      <c r="F3126" t="s">
        <v>197</v>
      </c>
      <c r="G3126">
        <v>1487</v>
      </c>
      <c r="H3126">
        <v>5.09</v>
      </c>
      <c r="I3126">
        <v>0.28000000000000003</v>
      </c>
      <c r="J3126">
        <f t="shared" si="192"/>
        <v>4.8099999999999996</v>
      </c>
      <c r="K3126" s="84">
        <f t="shared" si="193"/>
        <v>7152.4699999999993</v>
      </c>
      <c r="L3126" s="84">
        <f t="shared" si="194"/>
        <v>4.2566371681415927</v>
      </c>
      <c r="M3126" s="84">
        <f t="shared" si="195"/>
        <v>6329.6194690265484</v>
      </c>
      <c r="N3126" s="85" t="s">
        <v>1047</v>
      </c>
    </row>
    <row r="3127" spans="1:14">
      <c r="A3127" s="82">
        <v>43942</v>
      </c>
      <c r="C3127" t="s">
        <v>13</v>
      </c>
      <c r="D3127" t="s">
        <v>14</v>
      </c>
      <c r="E3127" t="s">
        <v>15</v>
      </c>
      <c r="F3127" t="s">
        <v>197</v>
      </c>
      <c r="G3127">
        <v>2218</v>
      </c>
      <c r="H3127">
        <v>5.09</v>
      </c>
      <c r="I3127">
        <v>0.28000000000000003</v>
      </c>
      <c r="J3127">
        <f t="shared" si="192"/>
        <v>4.8099999999999996</v>
      </c>
      <c r="K3127" s="84">
        <f t="shared" si="193"/>
        <v>10668.58</v>
      </c>
      <c r="L3127" s="84">
        <f t="shared" si="194"/>
        <v>4.2566371681415927</v>
      </c>
      <c r="M3127" s="84">
        <f t="shared" si="195"/>
        <v>9441.2212389380529</v>
      </c>
      <c r="N3127" s="85" t="s">
        <v>1047</v>
      </c>
    </row>
    <row r="3128" spans="1:14">
      <c r="A3128" s="82">
        <v>43943</v>
      </c>
      <c r="C3128" t="s">
        <v>13</v>
      </c>
      <c r="D3128" t="s">
        <v>14</v>
      </c>
      <c r="E3128" t="s">
        <v>15</v>
      </c>
      <c r="F3128" t="s">
        <v>197</v>
      </c>
      <c r="G3128">
        <v>1910</v>
      </c>
      <c r="H3128">
        <v>5.09</v>
      </c>
      <c r="I3128">
        <v>0.28000000000000003</v>
      </c>
      <c r="J3128">
        <f t="shared" si="192"/>
        <v>4.8099999999999996</v>
      </c>
      <c r="K3128" s="84">
        <f t="shared" si="193"/>
        <v>9187.0999999999985</v>
      </c>
      <c r="L3128" s="84">
        <f t="shared" si="194"/>
        <v>4.2566371681415927</v>
      </c>
      <c r="M3128" s="84">
        <f t="shared" si="195"/>
        <v>8130.1769911504416</v>
      </c>
      <c r="N3128" s="85" t="s">
        <v>1047</v>
      </c>
    </row>
    <row r="3129" spans="1:14">
      <c r="A3129" s="82">
        <v>43944</v>
      </c>
      <c r="C3129" t="s">
        <v>13</v>
      </c>
      <c r="D3129" t="s">
        <v>14</v>
      </c>
      <c r="E3129" t="s">
        <v>15</v>
      </c>
      <c r="F3129" t="s">
        <v>197</v>
      </c>
      <c r="G3129">
        <v>1364</v>
      </c>
      <c r="H3129">
        <v>5.09</v>
      </c>
      <c r="I3129">
        <v>0.28000000000000003</v>
      </c>
      <c r="J3129">
        <f t="shared" si="192"/>
        <v>4.8099999999999996</v>
      </c>
      <c r="K3129" s="84">
        <f t="shared" si="193"/>
        <v>6560.8399999999992</v>
      </c>
      <c r="L3129" s="84">
        <f t="shared" si="194"/>
        <v>4.2566371681415927</v>
      </c>
      <c r="M3129" s="84">
        <f t="shared" si="195"/>
        <v>5806.0530973451323</v>
      </c>
      <c r="N3129" s="85" t="s">
        <v>1047</v>
      </c>
    </row>
    <row r="3130" spans="1:14">
      <c r="A3130" s="82">
        <v>43946</v>
      </c>
      <c r="C3130" t="s">
        <v>13</v>
      </c>
      <c r="D3130" t="s">
        <v>14</v>
      </c>
      <c r="E3130" t="s">
        <v>15</v>
      </c>
      <c r="F3130" t="s">
        <v>197</v>
      </c>
      <c r="G3130">
        <v>1680</v>
      </c>
      <c r="H3130">
        <v>5.09</v>
      </c>
      <c r="I3130">
        <v>0.28000000000000003</v>
      </c>
      <c r="J3130">
        <f t="shared" si="192"/>
        <v>4.8099999999999996</v>
      </c>
      <c r="K3130" s="84">
        <f t="shared" si="193"/>
        <v>8080.7999999999993</v>
      </c>
      <c r="L3130" s="84">
        <f t="shared" si="194"/>
        <v>4.2566371681415927</v>
      </c>
      <c r="M3130" s="84">
        <f t="shared" si="195"/>
        <v>7151.1504424778759</v>
      </c>
      <c r="N3130" s="85" t="s">
        <v>1047</v>
      </c>
    </row>
    <row r="3131" spans="1:14">
      <c r="A3131" s="82">
        <v>43947</v>
      </c>
      <c r="C3131" t="s">
        <v>13</v>
      </c>
      <c r="D3131" t="s">
        <v>14</v>
      </c>
      <c r="E3131" t="s">
        <v>15</v>
      </c>
      <c r="F3131" t="s">
        <v>197</v>
      </c>
      <c r="G3131">
        <v>1494</v>
      </c>
      <c r="H3131">
        <v>5.09</v>
      </c>
      <c r="I3131">
        <v>0.28000000000000003</v>
      </c>
      <c r="J3131">
        <f t="shared" si="192"/>
        <v>4.8099999999999996</v>
      </c>
      <c r="K3131" s="84">
        <f t="shared" si="193"/>
        <v>7186.1399999999994</v>
      </c>
      <c r="L3131" s="84">
        <f t="shared" si="194"/>
        <v>4.2566371681415927</v>
      </c>
      <c r="M3131" s="84">
        <f t="shared" si="195"/>
        <v>6359.4159292035392</v>
      </c>
      <c r="N3131" s="85" t="s">
        <v>1047</v>
      </c>
    </row>
    <row r="3132" spans="1:14">
      <c r="A3132" s="82">
        <v>43948</v>
      </c>
      <c r="C3132" t="s">
        <v>13</v>
      </c>
      <c r="D3132" t="s">
        <v>14</v>
      </c>
      <c r="E3132" t="s">
        <v>15</v>
      </c>
      <c r="F3132" t="s">
        <v>197</v>
      </c>
      <c r="G3132">
        <v>852</v>
      </c>
      <c r="H3132">
        <v>5.09</v>
      </c>
      <c r="I3132">
        <v>0.28000000000000003</v>
      </c>
      <c r="J3132">
        <f t="shared" si="192"/>
        <v>4.8099999999999996</v>
      </c>
      <c r="K3132" s="84">
        <f t="shared" si="193"/>
        <v>4098.12</v>
      </c>
      <c r="L3132" s="84">
        <f t="shared" si="194"/>
        <v>4.2566371681415927</v>
      </c>
      <c r="M3132" s="84">
        <f t="shared" si="195"/>
        <v>3626.6548672566369</v>
      </c>
      <c r="N3132" s="85" t="s">
        <v>1047</v>
      </c>
    </row>
    <row r="3133" spans="1:14">
      <c r="A3133" s="82">
        <v>43949</v>
      </c>
      <c r="C3133" t="s">
        <v>13</v>
      </c>
      <c r="D3133" t="s">
        <v>14</v>
      </c>
      <c r="E3133" t="s">
        <v>15</v>
      </c>
      <c r="F3133" t="s">
        <v>197</v>
      </c>
      <c r="G3133">
        <v>763</v>
      </c>
      <c r="H3133">
        <v>5.09</v>
      </c>
      <c r="I3133">
        <v>0.28000000000000003</v>
      </c>
      <c r="J3133">
        <f t="shared" si="192"/>
        <v>4.8099999999999996</v>
      </c>
      <c r="K3133" s="84">
        <f t="shared" si="193"/>
        <v>3670.0299999999997</v>
      </c>
      <c r="L3133" s="84">
        <f t="shared" si="194"/>
        <v>4.2566371681415927</v>
      </c>
      <c r="M3133" s="84">
        <f t="shared" si="195"/>
        <v>3247.8141592920351</v>
      </c>
      <c r="N3133" s="85" t="s">
        <v>1047</v>
      </c>
    </row>
    <row r="3134" spans="1:14">
      <c r="A3134" s="82">
        <v>43950</v>
      </c>
      <c r="C3134" t="s">
        <v>13</v>
      </c>
      <c r="D3134" t="s">
        <v>14</v>
      </c>
      <c r="E3134" t="s">
        <v>15</v>
      </c>
      <c r="F3134" t="s">
        <v>197</v>
      </c>
      <c r="G3134">
        <v>1178</v>
      </c>
      <c r="H3134">
        <v>5.09</v>
      </c>
      <c r="I3134">
        <v>0.28000000000000003</v>
      </c>
      <c r="J3134">
        <f t="shared" si="192"/>
        <v>4.8099999999999996</v>
      </c>
      <c r="K3134" s="84">
        <f t="shared" si="193"/>
        <v>5666.1799999999994</v>
      </c>
      <c r="L3134" s="84">
        <f t="shared" si="194"/>
        <v>4.2566371681415927</v>
      </c>
      <c r="M3134" s="84">
        <f t="shared" si="195"/>
        <v>5014.3185840707965</v>
      </c>
      <c r="N3134" s="85" t="s">
        <v>1047</v>
      </c>
    </row>
    <row r="3135" spans="1:14">
      <c r="A3135" s="82">
        <v>43951</v>
      </c>
      <c r="C3135" t="s">
        <v>13</v>
      </c>
      <c r="D3135" t="s">
        <v>14</v>
      </c>
      <c r="E3135" t="s">
        <v>15</v>
      </c>
      <c r="F3135" t="s">
        <v>197</v>
      </c>
      <c r="G3135">
        <v>979</v>
      </c>
      <c r="H3135">
        <v>5.09</v>
      </c>
      <c r="I3135">
        <v>0.28000000000000003</v>
      </c>
      <c r="J3135">
        <f t="shared" si="192"/>
        <v>4.8099999999999996</v>
      </c>
      <c r="K3135" s="84">
        <f t="shared" si="193"/>
        <v>4708.99</v>
      </c>
      <c r="L3135" s="84">
        <f t="shared" si="194"/>
        <v>4.2566371681415927</v>
      </c>
      <c r="M3135" s="84">
        <f t="shared" si="195"/>
        <v>4167.2477876106195</v>
      </c>
      <c r="N3135" s="85" t="s">
        <v>1047</v>
      </c>
    </row>
    <row r="3136" spans="1:14">
      <c r="A3136" s="82">
        <v>43952</v>
      </c>
      <c r="C3136" t="s">
        <v>13</v>
      </c>
      <c r="D3136" t="s">
        <v>14</v>
      </c>
      <c r="E3136" t="s">
        <v>15</v>
      </c>
      <c r="F3136" t="s">
        <v>197</v>
      </c>
      <c r="G3136">
        <v>287</v>
      </c>
      <c r="H3136">
        <v>5.09</v>
      </c>
      <c r="I3136">
        <v>0.28000000000000003</v>
      </c>
      <c r="J3136">
        <f t="shared" si="192"/>
        <v>4.8099999999999996</v>
      </c>
      <c r="K3136" s="84">
        <f t="shared" si="193"/>
        <v>1380.4699999999998</v>
      </c>
      <c r="L3136" s="84">
        <f t="shared" si="194"/>
        <v>4.2566371681415927</v>
      </c>
      <c r="M3136" s="84">
        <f t="shared" si="195"/>
        <v>1221.6548672566371</v>
      </c>
      <c r="N3136" s="85" t="s">
        <v>1047</v>
      </c>
    </row>
    <row r="3137" spans="1:14">
      <c r="A3137" s="82">
        <v>43953</v>
      </c>
      <c r="C3137" t="s">
        <v>13</v>
      </c>
      <c r="D3137" t="s">
        <v>14</v>
      </c>
      <c r="E3137" t="s">
        <v>15</v>
      </c>
      <c r="F3137" t="s">
        <v>197</v>
      </c>
      <c r="G3137">
        <v>280</v>
      </c>
      <c r="H3137">
        <v>5.09</v>
      </c>
      <c r="I3137">
        <v>0.28000000000000003</v>
      </c>
      <c r="J3137">
        <f t="shared" si="192"/>
        <v>4.8099999999999996</v>
      </c>
      <c r="K3137" s="84">
        <f t="shared" si="193"/>
        <v>1346.8</v>
      </c>
      <c r="L3137" s="84">
        <f t="shared" si="194"/>
        <v>4.2566371681415927</v>
      </c>
      <c r="M3137" s="84">
        <f t="shared" si="195"/>
        <v>1191.858407079646</v>
      </c>
      <c r="N3137" s="85" t="s">
        <v>1047</v>
      </c>
    </row>
    <row r="3138" spans="1:14">
      <c r="A3138" s="82">
        <v>43956</v>
      </c>
      <c r="C3138" t="s">
        <v>13</v>
      </c>
      <c r="D3138" t="s">
        <v>14</v>
      </c>
      <c r="E3138" t="s">
        <v>15</v>
      </c>
      <c r="F3138" t="s">
        <v>197</v>
      </c>
      <c r="G3138">
        <v>361</v>
      </c>
      <c r="H3138">
        <v>5.09</v>
      </c>
      <c r="I3138">
        <v>0.28000000000000003</v>
      </c>
      <c r="J3138">
        <f t="shared" si="192"/>
        <v>4.8099999999999996</v>
      </c>
      <c r="K3138" s="84">
        <f t="shared" si="193"/>
        <v>1736.4099999999999</v>
      </c>
      <c r="L3138" s="84">
        <f t="shared" si="194"/>
        <v>4.2566371681415927</v>
      </c>
      <c r="M3138" s="84">
        <f t="shared" si="195"/>
        <v>1536.646017699115</v>
      </c>
      <c r="N3138" s="85" t="s">
        <v>1047</v>
      </c>
    </row>
    <row r="3139" spans="1:14">
      <c r="A3139" s="82">
        <v>43957</v>
      </c>
      <c r="C3139" t="s">
        <v>13</v>
      </c>
      <c r="D3139" t="s">
        <v>14</v>
      </c>
      <c r="E3139" t="s">
        <v>15</v>
      </c>
      <c r="F3139" t="s">
        <v>197</v>
      </c>
      <c r="G3139">
        <v>304</v>
      </c>
      <c r="H3139">
        <v>5.09</v>
      </c>
      <c r="I3139">
        <v>0.28000000000000003</v>
      </c>
      <c r="J3139">
        <f t="shared" ref="J3139:J3202" si="196">H3139-I3139</f>
        <v>4.8099999999999996</v>
      </c>
      <c r="K3139" s="84">
        <f t="shared" ref="K3139:K3202" si="197">J3139*G3139</f>
        <v>1462.2399999999998</v>
      </c>
      <c r="L3139" s="84">
        <f t="shared" ref="L3139:L3202" si="198">J3139/1.13</f>
        <v>4.2566371681415927</v>
      </c>
      <c r="M3139" s="84">
        <f t="shared" ref="M3139:M3202" si="199">L3139*G3139</f>
        <v>1294.0176991150443</v>
      </c>
      <c r="N3139" s="85" t="s">
        <v>1047</v>
      </c>
    </row>
    <row r="3140" spans="1:14">
      <c r="A3140" s="82">
        <v>43961</v>
      </c>
      <c r="C3140" t="s">
        <v>13</v>
      </c>
      <c r="D3140" t="s">
        <v>14</v>
      </c>
      <c r="E3140" t="s">
        <v>15</v>
      </c>
      <c r="F3140" t="s">
        <v>197</v>
      </c>
      <c r="G3140">
        <v>519</v>
      </c>
      <c r="H3140">
        <v>5.09</v>
      </c>
      <c r="I3140">
        <v>0.28000000000000003</v>
      </c>
      <c r="J3140">
        <f t="shared" si="196"/>
        <v>4.8099999999999996</v>
      </c>
      <c r="K3140" s="84">
        <f t="shared" si="197"/>
        <v>2496.39</v>
      </c>
      <c r="L3140" s="84">
        <f t="shared" si="198"/>
        <v>4.2566371681415927</v>
      </c>
      <c r="M3140" s="84">
        <f t="shared" si="199"/>
        <v>2209.1946902654868</v>
      </c>
      <c r="N3140" s="85" t="s">
        <v>1047</v>
      </c>
    </row>
    <row r="3141" spans="1:14">
      <c r="A3141" s="82">
        <v>43962</v>
      </c>
      <c r="C3141" t="s">
        <v>13</v>
      </c>
      <c r="D3141" t="s">
        <v>14</v>
      </c>
      <c r="E3141" t="s">
        <v>15</v>
      </c>
      <c r="F3141" t="s">
        <v>197</v>
      </c>
      <c r="G3141">
        <v>498</v>
      </c>
      <c r="H3141">
        <v>5.09</v>
      </c>
      <c r="I3141">
        <v>0.28000000000000003</v>
      </c>
      <c r="J3141">
        <f t="shared" si="196"/>
        <v>4.8099999999999996</v>
      </c>
      <c r="K3141" s="84">
        <f t="shared" si="197"/>
        <v>2395.3799999999997</v>
      </c>
      <c r="L3141" s="84">
        <f t="shared" si="198"/>
        <v>4.2566371681415927</v>
      </c>
      <c r="M3141" s="84">
        <f t="shared" si="199"/>
        <v>2119.8053097345132</v>
      </c>
      <c r="N3141" s="85" t="s">
        <v>1047</v>
      </c>
    </row>
    <row r="3142" spans="1:14">
      <c r="A3142" s="82">
        <v>43963</v>
      </c>
      <c r="C3142" t="s">
        <v>13</v>
      </c>
      <c r="D3142" t="s">
        <v>14</v>
      </c>
      <c r="E3142" t="s">
        <v>15</v>
      </c>
      <c r="F3142" t="s">
        <v>197</v>
      </c>
      <c r="G3142">
        <v>338</v>
      </c>
      <c r="H3142">
        <v>5.09</v>
      </c>
      <c r="I3142">
        <v>0.28000000000000003</v>
      </c>
      <c r="J3142">
        <f t="shared" si="196"/>
        <v>4.8099999999999996</v>
      </c>
      <c r="K3142" s="84">
        <f t="shared" si="197"/>
        <v>1625.78</v>
      </c>
      <c r="L3142" s="84">
        <f t="shared" si="198"/>
        <v>4.2566371681415927</v>
      </c>
      <c r="M3142" s="84">
        <f t="shared" si="199"/>
        <v>1438.7433628318583</v>
      </c>
      <c r="N3142" s="85" t="s">
        <v>1047</v>
      </c>
    </row>
    <row r="3143" spans="1:14">
      <c r="A3143" s="82">
        <v>43965</v>
      </c>
      <c r="C3143" t="s">
        <v>13</v>
      </c>
      <c r="D3143" t="s">
        <v>14</v>
      </c>
      <c r="E3143" t="s">
        <v>15</v>
      </c>
      <c r="F3143" t="s">
        <v>197</v>
      </c>
      <c r="G3143">
        <v>488</v>
      </c>
      <c r="H3143">
        <v>5.09</v>
      </c>
      <c r="I3143">
        <v>0.28000000000000003</v>
      </c>
      <c r="J3143">
        <f t="shared" si="196"/>
        <v>4.8099999999999996</v>
      </c>
      <c r="K3143" s="84">
        <f t="shared" si="197"/>
        <v>2347.2799999999997</v>
      </c>
      <c r="L3143" s="84">
        <f t="shared" si="198"/>
        <v>4.2566371681415927</v>
      </c>
      <c r="M3143" s="84">
        <f t="shared" si="199"/>
        <v>2077.2389380530972</v>
      </c>
      <c r="N3143" s="85" t="s">
        <v>1047</v>
      </c>
    </row>
    <row r="3144" spans="1:14">
      <c r="A3144" s="82">
        <v>43966</v>
      </c>
      <c r="C3144" t="s">
        <v>13</v>
      </c>
      <c r="D3144" t="s">
        <v>14</v>
      </c>
      <c r="E3144" t="s">
        <v>15</v>
      </c>
      <c r="F3144" t="s">
        <v>197</v>
      </c>
      <c r="G3144">
        <v>695</v>
      </c>
      <c r="H3144">
        <v>5.09</v>
      </c>
      <c r="I3144">
        <v>0.28000000000000003</v>
      </c>
      <c r="J3144">
        <f t="shared" si="196"/>
        <v>4.8099999999999996</v>
      </c>
      <c r="K3144" s="84">
        <f t="shared" si="197"/>
        <v>3342.95</v>
      </c>
      <c r="L3144" s="84">
        <f t="shared" si="198"/>
        <v>4.2566371681415927</v>
      </c>
      <c r="M3144" s="84">
        <f t="shared" si="199"/>
        <v>2958.3628318584069</v>
      </c>
      <c r="N3144" s="85" t="s">
        <v>1047</v>
      </c>
    </row>
    <row r="3145" spans="1:14">
      <c r="A3145" s="82">
        <v>43937</v>
      </c>
      <c r="C3145" t="s">
        <v>13</v>
      </c>
      <c r="D3145" t="s">
        <v>14</v>
      </c>
      <c r="E3145" t="s">
        <v>15</v>
      </c>
      <c r="F3145" t="s">
        <v>83</v>
      </c>
      <c r="G3145">
        <v>8457</v>
      </c>
      <c r="H3145">
        <v>5.09</v>
      </c>
      <c r="I3145">
        <v>0.28000000000000003</v>
      </c>
      <c r="J3145">
        <f t="shared" si="196"/>
        <v>4.8099999999999996</v>
      </c>
      <c r="K3145" s="84">
        <f t="shared" si="197"/>
        <v>40678.17</v>
      </c>
      <c r="L3145" s="84">
        <f t="shared" si="198"/>
        <v>4.2566371681415927</v>
      </c>
      <c r="M3145" s="84">
        <f t="shared" si="199"/>
        <v>35998.380530973453</v>
      </c>
      <c r="N3145" s="85" t="s">
        <v>1047</v>
      </c>
    </row>
    <row r="3146" spans="1:14">
      <c r="A3146" s="82">
        <v>43937</v>
      </c>
      <c r="C3146" t="s">
        <v>13</v>
      </c>
      <c r="D3146" t="s">
        <v>14</v>
      </c>
      <c r="E3146" t="s">
        <v>15</v>
      </c>
      <c r="F3146" t="s">
        <v>83</v>
      </c>
      <c r="G3146">
        <v>898</v>
      </c>
      <c r="H3146">
        <v>5.09</v>
      </c>
      <c r="I3146">
        <v>0.28000000000000003</v>
      </c>
      <c r="J3146">
        <f t="shared" si="196"/>
        <v>4.8099999999999996</v>
      </c>
      <c r="K3146" s="84">
        <f t="shared" si="197"/>
        <v>4319.3799999999992</v>
      </c>
      <c r="L3146" s="84">
        <f t="shared" si="198"/>
        <v>4.2566371681415927</v>
      </c>
      <c r="M3146" s="84">
        <f t="shared" si="199"/>
        <v>3822.4601769911501</v>
      </c>
      <c r="N3146" s="85" t="s">
        <v>1047</v>
      </c>
    </row>
    <row r="3147" spans="1:14">
      <c r="A3147" s="82">
        <v>43938</v>
      </c>
      <c r="C3147" t="s">
        <v>13</v>
      </c>
      <c r="D3147" t="s">
        <v>14</v>
      </c>
      <c r="E3147" t="s">
        <v>15</v>
      </c>
      <c r="F3147" t="s">
        <v>83</v>
      </c>
      <c r="G3147">
        <v>850</v>
      </c>
      <c r="H3147">
        <v>5.09</v>
      </c>
      <c r="I3147">
        <v>0.28000000000000003</v>
      </c>
      <c r="J3147">
        <f t="shared" si="196"/>
        <v>4.8099999999999996</v>
      </c>
      <c r="K3147" s="84">
        <f t="shared" si="197"/>
        <v>4088.4999999999995</v>
      </c>
      <c r="L3147" s="84">
        <f t="shared" si="198"/>
        <v>4.2566371681415927</v>
      </c>
      <c r="M3147" s="84">
        <f t="shared" si="199"/>
        <v>3618.1415929203536</v>
      </c>
      <c r="N3147" s="85" t="s">
        <v>1047</v>
      </c>
    </row>
    <row r="3148" spans="1:14">
      <c r="A3148" s="82">
        <v>43938</v>
      </c>
      <c r="C3148" t="s">
        <v>13</v>
      </c>
      <c r="D3148" t="s">
        <v>14</v>
      </c>
      <c r="E3148" t="s">
        <v>15</v>
      </c>
      <c r="F3148" t="s">
        <v>83</v>
      </c>
      <c r="G3148">
        <v>11568</v>
      </c>
      <c r="H3148">
        <v>5.09</v>
      </c>
      <c r="I3148">
        <v>0.28000000000000003</v>
      </c>
      <c r="J3148">
        <f t="shared" si="196"/>
        <v>4.8099999999999996</v>
      </c>
      <c r="K3148" s="84">
        <f t="shared" si="197"/>
        <v>55642.079999999994</v>
      </c>
      <c r="L3148" s="84">
        <f t="shared" si="198"/>
        <v>4.2566371681415927</v>
      </c>
      <c r="M3148" s="84">
        <f t="shared" si="199"/>
        <v>49240.778761061942</v>
      </c>
      <c r="N3148" s="85" t="s">
        <v>1047</v>
      </c>
    </row>
    <row r="3149" spans="1:14">
      <c r="A3149" s="82">
        <v>43939</v>
      </c>
      <c r="C3149" t="s">
        <v>13</v>
      </c>
      <c r="D3149" t="s">
        <v>14</v>
      </c>
      <c r="E3149" t="s">
        <v>15</v>
      </c>
      <c r="F3149" t="s">
        <v>83</v>
      </c>
      <c r="G3149">
        <v>777</v>
      </c>
      <c r="H3149">
        <v>5.09</v>
      </c>
      <c r="I3149">
        <v>0.28000000000000003</v>
      </c>
      <c r="J3149">
        <f t="shared" si="196"/>
        <v>4.8099999999999996</v>
      </c>
      <c r="K3149" s="84">
        <f t="shared" si="197"/>
        <v>3737.37</v>
      </c>
      <c r="L3149" s="84">
        <f t="shared" si="198"/>
        <v>4.2566371681415927</v>
      </c>
      <c r="M3149" s="84">
        <f t="shared" si="199"/>
        <v>3307.4070796460173</v>
      </c>
      <c r="N3149" s="85" t="s">
        <v>1047</v>
      </c>
    </row>
    <row r="3150" spans="1:14">
      <c r="A3150" s="82">
        <v>43939</v>
      </c>
      <c r="C3150" t="s">
        <v>13</v>
      </c>
      <c r="D3150" t="s">
        <v>14</v>
      </c>
      <c r="E3150" t="s">
        <v>15</v>
      </c>
      <c r="F3150" t="s">
        <v>83</v>
      </c>
      <c r="G3150">
        <v>6802</v>
      </c>
      <c r="H3150">
        <v>5.09</v>
      </c>
      <c r="I3150">
        <v>0.28000000000000003</v>
      </c>
      <c r="J3150">
        <f t="shared" si="196"/>
        <v>4.8099999999999996</v>
      </c>
      <c r="K3150" s="84">
        <f t="shared" si="197"/>
        <v>32717.62</v>
      </c>
      <c r="L3150" s="84">
        <f t="shared" si="198"/>
        <v>4.2566371681415927</v>
      </c>
      <c r="M3150" s="84">
        <f t="shared" si="199"/>
        <v>28953.646017699113</v>
      </c>
      <c r="N3150" s="85" t="s">
        <v>1047</v>
      </c>
    </row>
    <row r="3151" spans="1:14">
      <c r="A3151" s="82">
        <v>43940</v>
      </c>
      <c r="C3151" t="s">
        <v>13</v>
      </c>
      <c r="D3151" t="s">
        <v>14</v>
      </c>
      <c r="E3151" t="s">
        <v>15</v>
      </c>
      <c r="F3151" t="s">
        <v>83</v>
      </c>
      <c r="G3151">
        <v>294</v>
      </c>
      <c r="H3151">
        <v>5.09</v>
      </c>
      <c r="I3151">
        <v>0.28000000000000003</v>
      </c>
      <c r="J3151">
        <f t="shared" si="196"/>
        <v>4.8099999999999996</v>
      </c>
      <c r="K3151" s="84">
        <f t="shared" si="197"/>
        <v>1414.1399999999999</v>
      </c>
      <c r="L3151" s="84">
        <f t="shared" si="198"/>
        <v>4.2566371681415927</v>
      </c>
      <c r="M3151" s="84">
        <f t="shared" si="199"/>
        <v>1251.4513274336282</v>
      </c>
      <c r="N3151" s="85" t="s">
        <v>1047</v>
      </c>
    </row>
    <row r="3152" spans="1:14">
      <c r="A3152" s="82">
        <v>43940</v>
      </c>
      <c r="C3152" t="s">
        <v>13</v>
      </c>
      <c r="D3152" t="s">
        <v>14</v>
      </c>
      <c r="E3152" t="s">
        <v>15</v>
      </c>
      <c r="F3152" t="s">
        <v>83</v>
      </c>
      <c r="G3152">
        <v>9313</v>
      </c>
      <c r="H3152">
        <v>5.09</v>
      </c>
      <c r="I3152">
        <v>0.28000000000000003</v>
      </c>
      <c r="J3152">
        <f t="shared" si="196"/>
        <v>4.8099999999999996</v>
      </c>
      <c r="K3152" s="84">
        <f t="shared" si="197"/>
        <v>44795.53</v>
      </c>
      <c r="L3152" s="84">
        <f t="shared" si="198"/>
        <v>4.2566371681415927</v>
      </c>
      <c r="M3152" s="84">
        <f t="shared" si="199"/>
        <v>39642.06194690265</v>
      </c>
      <c r="N3152" s="85" t="s">
        <v>1047</v>
      </c>
    </row>
    <row r="3153" spans="1:14">
      <c r="A3153" s="82">
        <v>43940</v>
      </c>
      <c r="C3153" t="s">
        <v>13</v>
      </c>
      <c r="D3153" t="s">
        <v>14</v>
      </c>
      <c r="E3153" t="s">
        <v>15</v>
      </c>
      <c r="F3153" t="s">
        <v>83</v>
      </c>
      <c r="G3153">
        <v>818</v>
      </c>
      <c r="H3153">
        <v>5.09</v>
      </c>
      <c r="I3153">
        <v>0.28000000000000003</v>
      </c>
      <c r="J3153">
        <f t="shared" si="196"/>
        <v>4.8099999999999996</v>
      </c>
      <c r="K3153" s="84">
        <f t="shared" si="197"/>
        <v>3934.5799999999995</v>
      </c>
      <c r="L3153" s="84">
        <f t="shared" si="198"/>
        <v>4.2566371681415927</v>
      </c>
      <c r="M3153" s="84">
        <f t="shared" si="199"/>
        <v>3481.929203539823</v>
      </c>
      <c r="N3153" s="85" t="s">
        <v>1047</v>
      </c>
    </row>
    <row r="3154" spans="1:14">
      <c r="A3154" s="82">
        <v>43941</v>
      </c>
      <c r="C3154" t="s">
        <v>13</v>
      </c>
      <c r="D3154" t="s">
        <v>14</v>
      </c>
      <c r="E3154" t="s">
        <v>15</v>
      </c>
      <c r="F3154" t="s">
        <v>83</v>
      </c>
      <c r="G3154">
        <v>877</v>
      </c>
      <c r="H3154">
        <v>5.09</v>
      </c>
      <c r="I3154">
        <v>0.28000000000000003</v>
      </c>
      <c r="J3154">
        <f t="shared" si="196"/>
        <v>4.8099999999999996</v>
      </c>
      <c r="K3154" s="84">
        <f t="shared" si="197"/>
        <v>4218.37</v>
      </c>
      <c r="L3154" s="84">
        <f t="shared" si="198"/>
        <v>4.2566371681415927</v>
      </c>
      <c r="M3154" s="84">
        <f t="shared" si="199"/>
        <v>3733.0707964601766</v>
      </c>
      <c r="N3154" s="85" t="s">
        <v>1047</v>
      </c>
    </row>
    <row r="3155" spans="1:14">
      <c r="A3155" s="82">
        <v>43941</v>
      </c>
      <c r="C3155" t="s">
        <v>13</v>
      </c>
      <c r="D3155" t="s">
        <v>14</v>
      </c>
      <c r="E3155" t="s">
        <v>15</v>
      </c>
      <c r="F3155" t="s">
        <v>83</v>
      </c>
      <c r="G3155">
        <v>11578</v>
      </c>
      <c r="H3155">
        <v>5.09</v>
      </c>
      <c r="I3155">
        <v>0.28000000000000003</v>
      </c>
      <c r="J3155">
        <f t="shared" si="196"/>
        <v>4.8099999999999996</v>
      </c>
      <c r="K3155" s="84">
        <f t="shared" si="197"/>
        <v>55690.179999999993</v>
      </c>
      <c r="L3155" s="84">
        <f t="shared" si="198"/>
        <v>4.2566371681415927</v>
      </c>
      <c r="M3155" s="84">
        <f t="shared" si="199"/>
        <v>49283.345132743358</v>
      </c>
      <c r="N3155" s="85" t="s">
        <v>1047</v>
      </c>
    </row>
    <row r="3156" spans="1:14">
      <c r="A3156" s="82">
        <v>43942</v>
      </c>
      <c r="C3156" t="s">
        <v>13</v>
      </c>
      <c r="D3156" t="s">
        <v>14</v>
      </c>
      <c r="E3156" t="s">
        <v>15</v>
      </c>
      <c r="F3156" t="s">
        <v>83</v>
      </c>
      <c r="G3156">
        <v>556</v>
      </c>
      <c r="H3156">
        <v>5.09</v>
      </c>
      <c r="I3156">
        <v>0.28000000000000003</v>
      </c>
      <c r="J3156">
        <f t="shared" si="196"/>
        <v>4.8099999999999996</v>
      </c>
      <c r="K3156" s="84">
        <f t="shared" si="197"/>
        <v>2674.3599999999997</v>
      </c>
      <c r="L3156" s="84">
        <f t="shared" si="198"/>
        <v>4.2566371681415927</v>
      </c>
      <c r="M3156" s="84">
        <f t="shared" si="199"/>
        <v>2366.6902654867254</v>
      </c>
      <c r="N3156" s="85" t="s">
        <v>1047</v>
      </c>
    </row>
    <row r="3157" spans="1:14">
      <c r="A3157" s="82">
        <v>43942</v>
      </c>
      <c r="C3157" t="s">
        <v>13</v>
      </c>
      <c r="D3157" t="s">
        <v>14</v>
      </c>
      <c r="E3157" t="s">
        <v>15</v>
      </c>
      <c r="F3157" t="s">
        <v>83</v>
      </c>
      <c r="G3157">
        <v>254</v>
      </c>
      <c r="H3157">
        <v>5.09</v>
      </c>
      <c r="I3157">
        <v>0.28000000000000003</v>
      </c>
      <c r="J3157">
        <f t="shared" si="196"/>
        <v>4.8099999999999996</v>
      </c>
      <c r="K3157" s="84">
        <f t="shared" si="197"/>
        <v>1221.74</v>
      </c>
      <c r="L3157" s="84">
        <f t="shared" si="198"/>
        <v>4.2566371681415927</v>
      </c>
      <c r="M3157" s="84">
        <f t="shared" si="199"/>
        <v>1081.1858407079646</v>
      </c>
      <c r="N3157" s="85" t="s">
        <v>1047</v>
      </c>
    </row>
    <row r="3158" spans="1:14">
      <c r="A3158" s="82">
        <v>43942</v>
      </c>
      <c r="C3158" t="s">
        <v>13</v>
      </c>
      <c r="D3158" t="s">
        <v>14</v>
      </c>
      <c r="E3158" t="s">
        <v>15</v>
      </c>
      <c r="F3158" t="s">
        <v>83</v>
      </c>
      <c r="G3158">
        <v>236</v>
      </c>
      <c r="H3158">
        <v>5.09</v>
      </c>
      <c r="I3158">
        <v>0.28000000000000003</v>
      </c>
      <c r="J3158">
        <f t="shared" si="196"/>
        <v>4.8099999999999996</v>
      </c>
      <c r="K3158" s="84">
        <f t="shared" si="197"/>
        <v>1135.1599999999999</v>
      </c>
      <c r="L3158" s="84">
        <f t="shared" si="198"/>
        <v>4.2566371681415927</v>
      </c>
      <c r="M3158" s="84">
        <f t="shared" si="199"/>
        <v>1004.5663716814158</v>
      </c>
      <c r="N3158" s="85" t="s">
        <v>1047</v>
      </c>
    </row>
    <row r="3159" spans="1:14">
      <c r="A3159" s="82">
        <v>43942</v>
      </c>
      <c r="C3159" t="s">
        <v>13</v>
      </c>
      <c r="D3159" t="s">
        <v>14</v>
      </c>
      <c r="E3159" t="s">
        <v>15</v>
      </c>
      <c r="F3159" t="s">
        <v>83</v>
      </c>
      <c r="G3159">
        <v>8260</v>
      </c>
      <c r="H3159">
        <v>5.09</v>
      </c>
      <c r="I3159">
        <v>0.28000000000000003</v>
      </c>
      <c r="J3159">
        <f t="shared" si="196"/>
        <v>4.8099999999999996</v>
      </c>
      <c r="K3159" s="84">
        <f t="shared" si="197"/>
        <v>39730.6</v>
      </c>
      <c r="L3159" s="84">
        <f t="shared" si="198"/>
        <v>4.2566371681415927</v>
      </c>
      <c r="M3159" s="84">
        <f t="shared" si="199"/>
        <v>35159.823008849555</v>
      </c>
      <c r="N3159" s="85" t="s">
        <v>1047</v>
      </c>
    </row>
    <row r="3160" spans="1:14">
      <c r="A3160" s="82">
        <v>43943</v>
      </c>
      <c r="C3160" t="s">
        <v>13</v>
      </c>
      <c r="D3160" t="s">
        <v>14</v>
      </c>
      <c r="E3160" t="s">
        <v>15</v>
      </c>
      <c r="F3160" t="s">
        <v>83</v>
      </c>
      <c r="G3160">
        <v>8911</v>
      </c>
      <c r="H3160">
        <v>5.09</v>
      </c>
      <c r="I3160">
        <v>0.28000000000000003</v>
      </c>
      <c r="J3160">
        <f t="shared" si="196"/>
        <v>4.8099999999999996</v>
      </c>
      <c r="K3160" s="84">
        <f t="shared" si="197"/>
        <v>42861.909999999996</v>
      </c>
      <c r="L3160" s="84">
        <f t="shared" si="198"/>
        <v>4.2566371681415927</v>
      </c>
      <c r="M3160" s="84">
        <f t="shared" si="199"/>
        <v>37930.89380530973</v>
      </c>
      <c r="N3160" s="85" t="s">
        <v>1047</v>
      </c>
    </row>
    <row r="3161" spans="1:14">
      <c r="A3161" s="82">
        <v>43943</v>
      </c>
      <c r="C3161" t="s">
        <v>13</v>
      </c>
      <c r="D3161" t="s">
        <v>14</v>
      </c>
      <c r="E3161" t="s">
        <v>15</v>
      </c>
      <c r="F3161" t="s">
        <v>83</v>
      </c>
      <c r="G3161">
        <v>265</v>
      </c>
      <c r="H3161">
        <v>5.09</v>
      </c>
      <c r="I3161">
        <v>0.28000000000000003</v>
      </c>
      <c r="J3161">
        <f t="shared" si="196"/>
        <v>4.8099999999999996</v>
      </c>
      <c r="K3161" s="84">
        <f t="shared" si="197"/>
        <v>1274.6499999999999</v>
      </c>
      <c r="L3161" s="84">
        <f t="shared" si="198"/>
        <v>4.2566371681415927</v>
      </c>
      <c r="M3161" s="84">
        <f t="shared" si="199"/>
        <v>1128.0088495575221</v>
      </c>
      <c r="N3161" s="85" t="s">
        <v>1047</v>
      </c>
    </row>
    <row r="3162" spans="1:14">
      <c r="A3162" s="82">
        <v>43943</v>
      </c>
      <c r="C3162" t="s">
        <v>13</v>
      </c>
      <c r="D3162" t="s">
        <v>14</v>
      </c>
      <c r="E3162" t="s">
        <v>15</v>
      </c>
      <c r="F3162" t="s">
        <v>83</v>
      </c>
      <c r="G3162">
        <v>777</v>
      </c>
      <c r="H3162">
        <v>5.09</v>
      </c>
      <c r="I3162">
        <v>0.28000000000000003</v>
      </c>
      <c r="J3162">
        <f t="shared" si="196"/>
        <v>4.8099999999999996</v>
      </c>
      <c r="K3162" s="84">
        <f t="shared" si="197"/>
        <v>3737.37</v>
      </c>
      <c r="L3162" s="84">
        <f t="shared" si="198"/>
        <v>4.2566371681415927</v>
      </c>
      <c r="M3162" s="84">
        <f t="shared" si="199"/>
        <v>3307.4070796460173</v>
      </c>
      <c r="N3162" s="85" t="s">
        <v>1047</v>
      </c>
    </row>
    <row r="3163" spans="1:14">
      <c r="A3163" s="82">
        <v>43943</v>
      </c>
      <c r="C3163" t="s">
        <v>13</v>
      </c>
      <c r="D3163" t="s">
        <v>14</v>
      </c>
      <c r="E3163" t="s">
        <v>15</v>
      </c>
      <c r="F3163" t="s">
        <v>83</v>
      </c>
      <c r="G3163">
        <v>8470</v>
      </c>
      <c r="H3163">
        <v>5.09</v>
      </c>
      <c r="I3163">
        <v>0.28000000000000003</v>
      </c>
      <c r="J3163">
        <f t="shared" si="196"/>
        <v>4.8099999999999996</v>
      </c>
      <c r="K3163" s="84">
        <f t="shared" si="197"/>
        <v>40740.699999999997</v>
      </c>
      <c r="L3163" s="84">
        <f t="shared" si="198"/>
        <v>4.2566371681415927</v>
      </c>
      <c r="M3163" s="84">
        <f t="shared" si="199"/>
        <v>36053.716814159292</v>
      </c>
      <c r="N3163" s="85" t="s">
        <v>1047</v>
      </c>
    </row>
    <row r="3164" spans="1:14">
      <c r="A3164" s="82">
        <v>43944</v>
      </c>
      <c r="C3164" t="s">
        <v>13</v>
      </c>
      <c r="D3164" t="s">
        <v>14</v>
      </c>
      <c r="E3164" t="s">
        <v>15</v>
      </c>
      <c r="F3164" t="s">
        <v>83</v>
      </c>
      <c r="G3164">
        <v>232</v>
      </c>
      <c r="H3164">
        <v>5.09</v>
      </c>
      <c r="I3164">
        <v>0.28000000000000003</v>
      </c>
      <c r="J3164">
        <f t="shared" si="196"/>
        <v>4.8099999999999996</v>
      </c>
      <c r="K3164" s="84">
        <f t="shared" si="197"/>
        <v>1115.9199999999998</v>
      </c>
      <c r="L3164" s="84">
        <f t="shared" si="198"/>
        <v>4.2566371681415927</v>
      </c>
      <c r="M3164" s="84">
        <f t="shared" si="199"/>
        <v>987.53982300884945</v>
      </c>
      <c r="N3164" s="85" t="s">
        <v>1047</v>
      </c>
    </row>
    <row r="3165" spans="1:14">
      <c r="A3165" s="82">
        <v>43944</v>
      </c>
      <c r="C3165" t="s">
        <v>13</v>
      </c>
      <c r="D3165" t="s">
        <v>14</v>
      </c>
      <c r="E3165" t="s">
        <v>15</v>
      </c>
      <c r="F3165" t="s">
        <v>83</v>
      </c>
      <c r="G3165">
        <v>847</v>
      </c>
      <c r="H3165">
        <v>5.09</v>
      </c>
      <c r="I3165">
        <v>0.28000000000000003</v>
      </c>
      <c r="J3165">
        <f t="shared" si="196"/>
        <v>4.8099999999999996</v>
      </c>
      <c r="K3165" s="84">
        <f t="shared" si="197"/>
        <v>4074.0699999999997</v>
      </c>
      <c r="L3165" s="84">
        <f t="shared" si="198"/>
        <v>4.2566371681415927</v>
      </c>
      <c r="M3165" s="84">
        <f t="shared" si="199"/>
        <v>3605.3716814159288</v>
      </c>
      <c r="N3165" s="85" t="s">
        <v>1047</v>
      </c>
    </row>
    <row r="3166" spans="1:14">
      <c r="A3166" s="82">
        <v>43945</v>
      </c>
      <c r="C3166" t="s">
        <v>13</v>
      </c>
      <c r="D3166" t="s">
        <v>14</v>
      </c>
      <c r="E3166" t="s">
        <v>15</v>
      </c>
      <c r="F3166" t="s">
        <v>83</v>
      </c>
      <c r="G3166">
        <v>794</v>
      </c>
      <c r="H3166">
        <v>5.09</v>
      </c>
      <c r="I3166">
        <v>0.28000000000000003</v>
      </c>
      <c r="J3166">
        <f t="shared" si="196"/>
        <v>4.8099999999999996</v>
      </c>
      <c r="K3166" s="84">
        <f t="shared" si="197"/>
        <v>3819.14</v>
      </c>
      <c r="L3166" s="84">
        <f t="shared" si="198"/>
        <v>4.2566371681415927</v>
      </c>
      <c r="M3166" s="84">
        <f t="shared" si="199"/>
        <v>3379.7699115044247</v>
      </c>
      <c r="N3166" s="85" t="s">
        <v>1047</v>
      </c>
    </row>
    <row r="3167" spans="1:14">
      <c r="A3167" s="82">
        <v>43945</v>
      </c>
      <c r="C3167" t="s">
        <v>13</v>
      </c>
      <c r="D3167" t="s">
        <v>14</v>
      </c>
      <c r="E3167" t="s">
        <v>15</v>
      </c>
      <c r="F3167" t="s">
        <v>83</v>
      </c>
      <c r="G3167">
        <v>204</v>
      </c>
      <c r="H3167">
        <v>5.09</v>
      </c>
      <c r="I3167">
        <v>0.28000000000000003</v>
      </c>
      <c r="J3167">
        <f t="shared" si="196"/>
        <v>4.8099999999999996</v>
      </c>
      <c r="K3167" s="84">
        <f t="shared" si="197"/>
        <v>981.2399999999999</v>
      </c>
      <c r="L3167" s="84">
        <f t="shared" si="198"/>
        <v>4.2566371681415927</v>
      </c>
      <c r="M3167" s="84">
        <f t="shared" si="199"/>
        <v>868.35398230088492</v>
      </c>
      <c r="N3167" s="85" t="s">
        <v>1047</v>
      </c>
    </row>
    <row r="3168" spans="1:14">
      <c r="A3168" s="82">
        <v>43945</v>
      </c>
      <c r="C3168" t="s">
        <v>13</v>
      </c>
      <c r="D3168" t="s">
        <v>14</v>
      </c>
      <c r="E3168" t="s">
        <v>15</v>
      </c>
      <c r="F3168" t="s">
        <v>83</v>
      </c>
      <c r="G3168">
        <v>8940</v>
      </c>
      <c r="H3168">
        <v>5.09</v>
      </c>
      <c r="I3168">
        <v>0.28000000000000003</v>
      </c>
      <c r="J3168">
        <f t="shared" si="196"/>
        <v>4.8099999999999996</v>
      </c>
      <c r="K3168" s="84">
        <f t="shared" si="197"/>
        <v>43001.399999999994</v>
      </c>
      <c r="L3168" s="84">
        <f t="shared" si="198"/>
        <v>4.2566371681415927</v>
      </c>
      <c r="M3168" s="84">
        <f t="shared" si="199"/>
        <v>38054.336283185839</v>
      </c>
      <c r="N3168" s="85" t="s">
        <v>1047</v>
      </c>
    </row>
    <row r="3169" spans="1:14">
      <c r="A3169" s="82">
        <v>43946</v>
      </c>
      <c r="C3169" t="s">
        <v>13</v>
      </c>
      <c r="D3169" t="s">
        <v>14</v>
      </c>
      <c r="E3169" t="s">
        <v>15</v>
      </c>
      <c r="F3169" t="s">
        <v>83</v>
      </c>
      <c r="G3169">
        <v>2418</v>
      </c>
      <c r="H3169">
        <v>5.09</v>
      </c>
      <c r="I3169">
        <v>0.28000000000000003</v>
      </c>
      <c r="J3169">
        <f t="shared" si="196"/>
        <v>4.8099999999999996</v>
      </c>
      <c r="K3169" s="84">
        <f t="shared" si="197"/>
        <v>11630.58</v>
      </c>
      <c r="L3169" s="84">
        <f t="shared" si="198"/>
        <v>4.2566371681415927</v>
      </c>
      <c r="M3169" s="84">
        <f t="shared" si="199"/>
        <v>10292.54867256637</v>
      </c>
      <c r="N3169" s="85" t="s">
        <v>1047</v>
      </c>
    </row>
    <row r="3170" spans="1:14">
      <c r="A3170" s="82">
        <v>43946</v>
      </c>
      <c r="C3170" t="s">
        <v>13</v>
      </c>
      <c r="D3170" t="s">
        <v>14</v>
      </c>
      <c r="E3170" t="s">
        <v>15</v>
      </c>
      <c r="F3170" t="s">
        <v>83</v>
      </c>
      <c r="G3170">
        <v>446</v>
      </c>
      <c r="H3170">
        <v>5.09</v>
      </c>
      <c r="I3170">
        <v>0.28000000000000003</v>
      </c>
      <c r="J3170">
        <f t="shared" si="196"/>
        <v>4.8099999999999996</v>
      </c>
      <c r="K3170" s="84">
        <f t="shared" si="197"/>
        <v>2145.2599999999998</v>
      </c>
      <c r="L3170" s="84">
        <f t="shared" si="198"/>
        <v>4.2566371681415927</v>
      </c>
      <c r="M3170" s="84">
        <f t="shared" si="199"/>
        <v>1898.4601769911503</v>
      </c>
      <c r="N3170" s="85" t="s">
        <v>1047</v>
      </c>
    </row>
    <row r="3171" spans="1:14">
      <c r="A3171" s="82">
        <v>43946</v>
      </c>
      <c r="C3171" t="s">
        <v>13</v>
      </c>
      <c r="D3171" t="s">
        <v>14</v>
      </c>
      <c r="E3171" t="s">
        <v>15</v>
      </c>
      <c r="F3171" t="s">
        <v>83</v>
      </c>
      <c r="G3171">
        <v>155</v>
      </c>
      <c r="H3171">
        <v>5.09</v>
      </c>
      <c r="I3171">
        <v>0.28000000000000003</v>
      </c>
      <c r="J3171">
        <f t="shared" si="196"/>
        <v>4.8099999999999996</v>
      </c>
      <c r="K3171" s="84">
        <f t="shared" si="197"/>
        <v>745.55</v>
      </c>
      <c r="L3171" s="84">
        <f t="shared" si="198"/>
        <v>4.2566371681415927</v>
      </c>
      <c r="M3171" s="84">
        <f t="shared" si="199"/>
        <v>659.77876106194685</v>
      </c>
      <c r="N3171" s="85" t="s">
        <v>1047</v>
      </c>
    </row>
    <row r="3172" spans="1:14">
      <c r="A3172" s="82">
        <v>43946</v>
      </c>
      <c r="C3172" t="s">
        <v>13</v>
      </c>
      <c r="D3172" t="s">
        <v>14</v>
      </c>
      <c r="E3172" t="s">
        <v>15</v>
      </c>
      <c r="F3172" t="s">
        <v>83</v>
      </c>
      <c r="G3172">
        <v>198</v>
      </c>
      <c r="H3172">
        <v>5.09</v>
      </c>
      <c r="I3172">
        <v>0.28000000000000003</v>
      </c>
      <c r="J3172">
        <f t="shared" si="196"/>
        <v>4.8099999999999996</v>
      </c>
      <c r="K3172" s="84">
        <f t="shared" si="197"/>
        <v>952.37999999999988</v>
      </c>
      <c r="L3172" s="84">
        <f t="shared" si="198"/>
        <v>4.2566371681415927</v>
      </c>
      <c r="M3172" s="84">
        <f t="shared" si="199"/>
        <v>842.81415929203536</v>
      </c>
      <c r="N3172" s="85" t="s">
        <v>1047</v>
      </c>
    </row>
    <row r="3173" spans="1:14">
      <c r="A3173" s="82">
        <v>43946</v>
      </c>
      <c r="C3173" t="s">
        <v>13</v>
      </c>
      <c r="D3173" t="s">
        <v>14</v>
      </c>
      <c r="E3173" t="s">
        <v>15</v>
      </c>
      <c r="F3173" t="s">
        <v>83</v>
      </c>
      <c r="G3173">
        <v>4504</v>
      </c>
      <c r="H3173">
        <v>5.09</v>
      </c>
      <c r="I3173">
        <v>0.28000000000000003</v>
      </c>
      <c r="J3173">
        <f t="shared" si="196"/>
        <v>4.8099999999999996</v>
      </c>
      <c r="K3173" s="84">
        <f t="shared" si="197"/>
        <v>21664.239999999998</v>
      </c>
      <c r="L3173" s="84">
        <f t="shared" si="198"/>
        <v>4.2566371681415927</v>
      </c>
      <c r="M3173" s="84">
        <f t="shared" si="199"/>
        <v>19171.893805309734</v>
      </c>
      <c r="N3173" s="85" t="s">
        <v>1047</v>
      </c>
    </row>
    <row r="3174" spans="1:14">
      <c r="A3174" s="82">
        <v>43946</v>
      </c>
      <c r="C3174" t="s">
        <v>13</v>
      </c>
      <c r="D3174" t="s">
        <v>14</v>
      </c>
      <c r="E3174" t="s">
        <v>15</v>
      </c>
      <c r="F3174" t="s">
        <v>83</v>
      </c>
      <c r="G3174">
        <v>233</v>
      </c>
      <c r="H3174">
        <v>5.09</v>
      </c>
      <c r="I3174">
        <v>0.28000000000000003</v>
      </c>
      <c r="J3174">
        <f t="shared" si="196"/>
        <v>4.8099999999999996</v>
      </c>
      <c r="K3174" s="84">
        <f t="shared" si="197"/>
        <v>1120.73</v>
      </c>
      <c r="L3174" s="84">
        <f t="shared" si="198"/>
        <v>4.2566371681415927</v>
      </c>
      <c r="M3174" s="84">
        <f t="shared" si="199"/>
        <v>991.7964601769911</v>
      </c>
      <c r="N3174" s="85" t="s">
        <v>1047</v>
      </c>
    </row>
    <row r="3175" spans="1:14">
      <c r="A3175" s="82">
        <v>43947</v>
      </c>
      <c r="C3175" t="s">
        <v>13</v>
      </c>
      <c r="D3175" t="s">
        <v>14</v>
      </c>
      <c r="E3175" t="s">
        <v>15</v>
      </c>
      <c r="F3175" t="s">
        <v>83</v>
      </c>
      <c r="G3175">
        <v>251</v>
      </c>
      <c r="H3175">
        <v>5.09</v>
      </c>
      <c r="I3175">
        <v>0.28000000000000003</v>
      </c>
      <c r="J3175">
        <f t="shared" si="196"/>
        <v>4.8099999999999996</v>
      </c>
      <c r="K3175" s="84">
        <f t="shared" si="197"/>
        <v>1207.31</v>
      </c>
      <c r="L3175" s="84">
        <f t="shared" si="198"/>
        <v>4.2566371681415927</v>
      </c>
      <c r="M3175" s="84">
        <f t="shared" si="199"/>
        <v>1068.4159292035397</v>
      </c>
      <c r="N3175" s="85" t="s">
        <v>1047</v>
      </c>
    </row>
    <row r="3176" spans="1:14">
      <c r="A3176" s="82">
        <v>43947</v>
      </c>
      <c r="C3176" t="s">
        <v>13</v>
      </c>
      <c r="D3176" t="s">
        <v>14</v>
      </c>
      <c r="E3176" t="s">
        <v>15</v>
      </c>
      <c r="F3176" t="s">
        <v>83</v>
      </c>
      <c r="G3176">
        <v>8666</v>
      </c>
      <c r="H3176">
        <v>5.09</v>
      </c>
      <c r="I3176">
        <v>0.28000000000000003</v>
      </c>
      <c r="J3176">
        <f t="shared" si="196"/>
        <v>4.8099999999999996</v>
      </c>
      <c r="K3176" s="84">
        <f t="shared" si="197"/>
        <v>41683.46</v>
      </c>
      <c r="L3176" s="84">
        <f t="shared" si="198"/>
        <v>4.2566371681415927</v>
      </c>
      <c r="M3176" s="84">
        <f t="shared" si="199"/>
        <v>36888.017699115044</v>
      </c>
      <c r="N3176" s="85" t="s">
        <v>1047</v>
      </c>
    </row>
    <row r="3177" spans="1:14">
      <c r="A3177" s="82">
        <v>43947</v>
      </c>
      <c r="C3177" t="s">
        <v>13</v>
      </c>
      <c r="D3177" t="s">
        <v>14</v>
      </c>
      <c r="E3177" t="s">
        <v>15</v>
      </c>
      <c r="F3177" t="s">
        <v>83</v>
      </c>
      <c r="G3177">
        <v>598</v>
      </c>
      <c r="H3177">
        <v>5.09</v>
      </c>
      <c r="I3177">
        <v>0.28000000000000003</v>
      </c>
      <c r="J3177">
        <f t="shared" si="196"/>
        <v>4.8099999999999996</v>
      </c>
      <c r="K3177" s="84">
        <f t="shared" si="197"/>
        <v>2876.3799999999997</v>
      </c>
      <c r="L3177" s="84">
        <f t="shared" si="198"/>
        <v>4.2566371681415927</v>
      </c>
      <c r="M3177" s="84">
        <f t="shared" si="199"/>
        <v>2545.4690265486724</v>
      </c>
      <c r="N3177" s="85" t="s">
        <v>1047</v>
      </c>
    </row>
    <row r="3178" spans="1:14">
      <c r="A3178" s="82">
        <v>43948</v>
      </c>
      <c r="C3178" t="s">
        <v>13</v>
      </c>
      <c r="D3178" t="s">
        <v>14</v>
      </c>
      <c r="E3178" t="s">
        <v>15</v>
      </c>
      <c r="F3178" t="s">
        <v>83</v>
      </c>
      <c r="G3178">
        <v>9088</v>
      </c>
      <c r="H3178">
        <v>5.09</v>
      </c>
      <c r="I3178">
        <v>0.28000000000000003</v>
      </c>
      <c r="J3178">
        <f t="shared" si="196"/>
        <v>4.8099999999999996</v>
      </c>
      <c r="K3178" s="84">
        <f t="shared" si="197"/>
        <v>43713.279999999999</v>
      </c>
      <c r="L3178" s="84">
        <f t="shared" si="198"/>
        <v>4.2566371681415927</v>
      </c>
      <c r="M3178" s="84">
        <f t="shared" si="199"/>
        <v>38684.318584070796</v>
      </c>
      <c r="N3178" s="85" t="s">
        <v>1047</v>
      </c>
    </row>
    <row r="3179" spans="1:14">
      <c r="A3179" s="82">
        <v>43948</v>
      </c>
      <c r="C3179" t="s">
        <v>13</v>
      </c>
      <c r="D3179" t="s">
        <v>14</v>
      </c>
      <c r="E3179" t="s">
        <v>15</v>
      </c>
      <c r="F3179" t="s">
        <v>83</v>
      </c>
      <c r="G3179">
        <v>799</v>
      </c>
      <c r="H3179">
        <v>5.09</v>
      </c>
      <c r="I3179">
        <v>0.28000000000000003</v>
      </c>
      <c r="J3179">
        <f t="shared" si="196"/>
        <v>4.8099999999999996</v>
      </c>
      <c r="K3179" s="84">
        <f t="shared" si="197"/>
        <v>3843.1899999999996</v>
      </c>
      <c r="L3179" s="84">
        <f t="shared" si="198"/>
        <v>4.2566371681415927</v>
      </c>
      <c r="M3179" s="84">
        <f t="shared" si="199"/>
        <v>3401.0530973451328</v>
      </c>
      <c r="N3179" s="85" t="s">
        <v>1047</v>
      </c>
    </row>
    <row r="3180" spans="1:14">
      <c r="A3180" s="82">
        <v>43948</v>
      </c>
      <c r="C3180" t="s">
        <v>13</v>
      </c>
      <c r="D3180" t="s">
        <v>14</v>
      </c>
      <c r="E3180" t="s">
        <v>15</v>
      </c>
      <c r="F3180" t="s">
        <v>83</v>
      </c>
      <c r="G3180">
        <v>285</v>
      </c>
      <c r="H3180">
        <v>5.09</v>
      </c>
      <c r="I3180">
        <v>0.28000000000000003</v>
      </c>
      <c r="J3180">
        <f t="shared" si="196"/>
        <v>4.8099999999999996</v>
      </c>
      <c r="K3180" s="84">
        <f t="shared" si="197"/>
        <v>1370.85</v>
      </c>
      <c r="L3180" s="84">
        <f t="shared" si="198"/>
        <v>4.2566371681415927</v>
      </c>
      <c r="M3180" s="84">
        <f t="shared" si="199"/>
        <v>1213.141592920354</v>
      </c>
      <c r="N3180" s="85" t="s">
        <v>1047</v>
      </c>
    </row>
    <row r="3181" spans="1:14">
      <c r="A3181" s="82">
        <v>43949</v>
      </c>
      <c r="C3181" t="s">
        <v>13</v>
      </c>
      <c r="D3181" t="s">
        <v>14</v>
      </c>
      <c r="E3181" t="s">
        <v>15</v>
      </c>
      <c r="F3181" t="s">
        <v>83</v>
      </c>
      <c r="G3181">
        <v>659</v>
      </c>
      <c r="H3181">
        <v>5.09</v>
      </c>
      <c r="I3181">
        <v>0.28000000000000003</v>
      </c>
      <c r="J3181">
        <f t="shared" si="196"/>
        <v>4.8099999999999996</v>
      </c>
      <c r="K3181" s="84">
        <f t="shared" si="197"/>
        <v>3169.79</v>
      </c>
      <c r="L3181" s="84">
        <f t="shared" si="198"/>
        <v>4.2566371681415927</v>
      </c>
      <c r="M3181" s="84">
        <f t="shared" si="199"/>
        <v>2805.1238938053098</v>
      </c>
      <c r="N3181" s="85" t="s">
        <v>1047</v>
      </c>
    </row>
    <row r="3182" spans="1:14">
      <c r="A3182" s="82">
        <v>43949</v>
      </c>
      <c r="C3182" t="s">
        <v>13</v>
      </c>
      <c r="D3182" t="s">
        <v>14</v>
      </c>
      <c r="E3182" t="s">
        <v>15</v>
      </c>
      <c r="F3182" t="s">
        <v>83</v>
      </c>
      <c r="G3182">
        <v>9601</v>
      </c>
      <c r="H3182">
        <v>5.09</v>
      </c>
      <c r="I3182">
        <v>0.28000000000000003</v>
      </c>
      <c r="J3182">
        <f t="shared" si="196"/>
        <v>4.8099999999999996</v>
      </c>
      <c r="K3182" s="84">
        <f t="shared" si="197"/>
        <v>46180.81</v>
      </c>
      <c r="L3182" s="84">
        <f t="shared" si="198"/>
        <v>4.2566371681415927</v>
      </c>
      <c r="M3182" s="84">
        <f t="shared" si="199"/>
        <v>40867.973451327431</v>
      </c>
      <c r="N3182" s="85" t="s">
        <v>1047</v>
      </c>
    </row>
    <row r="3183" spans="1:14">
      <c r="A3183" s="82">
        <v>43949</v>
      </c>
      <c r="C3183" t="s">
        <v>13</v>
      </c>
      <c r="D3183" t="s">
        <v>14</v>
      </c>
      <c r="E3183" t="s">
        <v>15</v>
      </c>
      <c r="F3183" t="s">
        <v>83</v>
      </c>
      <c r="G3183">
        <v>282</v>
      </c>
      <c r="H3183">
        <v>5.09</v>
      </c>
      <c r="I3183">
        <v>0.28000000000000003</v>
      </c>
      <c r="J3183">
        <f t="shared" si="196"/>
        <v>4.8099999999999996</v>
      </c>
      <c r="K3183" s="84">
        <f t="shared" si="197"/>
        <v>1356.4199999999998</v>
      </c>
      <c r="L3183" s="84">
        <f t="shared" si="198"/>
        <v>4.2566371681415927</v>
      </c>
      <c r="M3183" s="84">
        <f t="shared" si="199"/>
        <v>1200.3716814159291</v>
      </c>
      <c r="N3183" s="85" t="s">
        <v>1047</v>
      </c>
    </row>
    <row r="3184" spans="1:14">
      <c r="A3184" s="82">
        <v>43950</v>
      </c>
      <c r="C3184" t="s">
        <v>13</v>
      </c>
      <c r="D3184" t="s">
        <v>14</v>
      </c>
      <c r="E3184" t="s">
        <v>15</v>
      </c>
      <c r="F3184" t="s">
        <v>83</v>
      </c>
      <c r="G3184">
        <v>248</v>
      </c>
      <c r="H3184">
        <v>5.09</v>
      </c>
      <c r="I3184">
        <v>0.28000000000000003</v>
      </c>
      <c r="J3184">
        <f t="shared" si="196"/>
        <v>4.8099999999999996</v>
      </c>
      <c r="K3184" s="84">
        <f t="shared" si="197"/>
        <v>1192.8799999999999</v>
      </c>
      <c r="L3184" s="84">
        <f t="shared" si="198"/>
        <v>4.2566371681415927</v>
      </c>
      <c r="M3184" s="84">
        <f t="shared" si="199"/>
        <v>1055.646017699115</v>
      </c>
      <c r="N3184" s="85" t="s">
        <v>1047</v>
      </c>
    </row>
    <row r="3185" spans="1:14">
      <c r="A3185" s="82">
        <v>43950</v>
      </c>
      <c r="C3185" t="s">
        <v>13</v>
      </c>
      <c r="D3185" t="s">
        <v>14</v>
      </c>
      <c r="E3185" t="s">
        <v>15</v>
      </c>
      <c r="F3185" t="s">
        <v>83</v>
      </c>
      <c r="G3185">
        <v>649</v>
      </c>
      <c r="H3185">
        <v>5.09</v>
      </c>
      <c r="I3185">
        <v>0.28000000000000003</v>
      </c>
      <c r="J3185">
        <f t="shared" si="196"/>
        <v>4.8099999999999996</v>
      </c>
      <c r="K3185" s="84">
        <f t="shared" si="197"/>
        <v>3121.6899999999996</v>
      </c>
      <c r="L3185" s="84">
        <f t="shared" si="198"/>
        <v>4.2566371681415927</v>
      </c>
      <c r="M3185" s="84">
        <f t="shared" si="199"/>
        <v>2762.5575221238937</v>
      </c>
      <c r="N3185" s="85" t="s">
        <v>1047</v>
      </c>
    </row>
    <row r="3186" spans="1:14">
      <c r="A3186" s="82">
        <v>43950</v>
      </c>
      <c r="C3186" t="s">
        <v>13</v>
      </c>
      <c r="D3186" t="s">
        <v>14</v>
      </c>
      <c r="E3186" t="s">
        <v>15</v>
      </c>
      <c r="F3186" t="s">
        <v>83</v>
      </c>
      <c r="G3186">
        <v>10292</v>
      </c>
      <c r="H3186">
        <v>5.09</v>
      </c>
      <c r="I3186">
        <v>0.28000000000000003</v>
      </c>
      <c r="J3186">
        <f t="shared" si="196"/>
        <v>4.8099999999999996</v>
      </c>
      <c r="K3186" s="84">
        <f t="shared" si="197"/>
        <v>49504.52</v>
      </c>
      <c r="L3186" s="84">
        <f t="shared" si="198"/>
        <v>4.2566371681415927</v>
      </c>
      <c r="M3186" s="84">
        <f t="shared" si="199"/>
        <v>43809.30973451327</v>
      </c>
      <c r="N3186" s="85" t="s">
        <v>1047</v>
      </c>
    </row>
    <row r="3187" spans="1:14">
      <c r="A3187" s="82">
        <v>43951</v>
      </c>
      <c r="C3187" t="s">
        <v>13</v>
      </c>
      <c r="D3187" t="s">
        <v>14</v>
      </c>
      <c r="E3187" t="s">
        <v>15</v>
      </c>
      <c r="F3187" t="s">
        <v>83</v>
      </c>
      <c r="G3187">
        <v>9304</v>
      </c>
      <c r="H3187">
        <v>5.09</v>
      </c>
      <c r="I3187">
        <v>0.28000000000000003</v>
      </c>
      <c r="J3187">
        <f t="shared" si="196"/>
        <v>4.8099999999999996</v>
      </c>
      <c r="K3187" s="84">
        <f t="shared" si="197"/>
        <v>44752.24</v>
      </c>
      <c r="L3187" s="84">
        <f t="shared" si="198"/>
        <v>4.2566371681415927</v>
      </c>
      <c r="M3187" s="84">
        <f t="shared" si="199"/>
        <v>39603.75221238938</v>
      </c>
      <c r="N3187" s="85" t="s">
        <v>1047</v>
      </c>
    </row>
    <row r="3188" spans="1:14">
      <c r="A3188" s="82">
        <v>43951</v>
      </c>
      <c r="C3188" t="s">
        <v>13</v>
      </c>
      <c r="D3188" t="s">
        <v>14</v>
      </c>
      <c r="E3188" t="s">
        <v>15</v>
      </c>
      <c r="F3188" t="s">
        <v>83</v>
      </c>
      <c r="G3188">
        <v>149</v>
      </c>
      <c r="H3188">
        <v>5.09</v>
      </c>
      <c r="I3188">
        <v>0.28000000000000003</v>
      </c>
      <c r="J3188">
        <f t="shared" si="196"/>
        <v>4.8099999999999996</v>
      </c>
      <c r="K3188" s="84">
        <f t="shared" si="197"/>
        <v>716.68999999999994</v>
      </c>
      <c r="L3188" s="84">
        <f t="shared" si="198"/>
        <v>4.2566371681415927</v>
      </c>
      <c r="M3188" s="84">
        <f t="shared" si="199"/>
        <v>634.23893805309729</v>
      </c>
      <c r="N3188" s="85" t="s">
        <v>1047</v>
      </c>
    </row>
    <row r="3189" spans="1:14">
      <c r="A3189" s="82">
        <v>43951</v>
      </c>
      <c r="C3189" t="s">
        <v>13</v>
      </c>
      <c r="D3189" t="s">
        <v>14</v>
      </c>
      <c r="E3189" t="s">
        <v>15</v>
      </c>
      <c r="F3189" t="s">
        <v>83</v>
      </c>
      <c r="G3189">
        <v>651</v>
      </c>
      <c r="H3189">
        <v>5.09</v>
      </c>
      <c r="I3189">
        <v>0.28000000000000003</v>
      </c>
      <c r="J3189">
        <f t="shared" si="196"/>
        <v>4.8099999999999996</v>
      </c>
      <c r="K3189" s="84">
        <f t="shared" si="197"/>
        <v>3131.31</v>
      </c>
      <c r="L3189" s="84">
        <f t="shared" si="198"/>
        <v>4.2566371681415927</v>
      </c>
      <c r="M3189" s="84">
        <f t="shared" si="199"/>
        <v>2771.070796460177</v>
      </c>
      <c r="N3189" s="85" t="s">
        <v>1047</v>
      </c>
    </row>
    <row r="3190" spans="1:14">
      <c r="A3190" s="82">
        <v>43952</v>
      </c>
      <c r="C3190" t="s">
        <v>13</v>
      </c>
      <c r="D3190" t="s">
        <v>14</v>
      </c>
      <c r="E3190" t="s">
        <v>15</v>
      </c>
      <c r="F3190" t="s">
        <v>83</v>
      </c>
      <c r="G3190">
        <v>8868</v>
      </c>
      <c r="H3190">
        <v>5.09</v>
      </c>
      <c r="I3190">
        <v>0.28000000000000003</v>
      </c>
      <c r="J3190">
        <f t="shared" si="196"/>
        <v>4.8099999999999996</v>
      </c>
      <c r="K3190" s="84">
        <f t="shared" si="197"/>
        <v>42655.079999999994</v>
      </c>
      <c r="L3190" s="84">
        <f t="shared" si="198"/>
        <v>4.2566371681415927</v>
      </c>
      <c r="M3190" s="84">
        <f t="shared" si="199"/>
        <v>37747.858407079642</v>
      </c>
      <c r="N3190" s="85" t="s">
        <v>1047</v>
      </c>
    </row>
    <row r="3191" spans="1:14">
      <c r="A3191" s="82">
        <v>43952</v>
      </c>
      <c r="C3191" t="s">
        <v>13</v>
      </c>
      <c r="D3191" t="s">
        <v>14</v>
      </c>
      <c r="E3191" t="s">
        <v>15</v>
      </c>
      <c r="F3191" t="s">
        <v>83</v>
      </c>
      <c r="G3191">
        <v>274</v>
      </c>
      <c r="H3191">
        <v>5.09</v>
      </c>
      <c r="I3191">
        <v>0.28000000000000003</v>
      </c>
      <c r="J3191">
        <f t="shared" si="196"/>
        <v>4.8099999999999996</v>
      </c>
      <c r="K3191" s="84">
        <f t="shared" si="197"/>
        <v>1317.9399999999998</v>
      </c>
      <c r="L3191" s="84">
        <f t="shared" si="198"/>
        <v>4.2566371681415927</v>
      </c>
      <c r="M3191" s="84">
        <f t="shared" si="199"/>
        <v>1166.3185840707963</v>
      </c>
      <c r="N3191" s="85" t="s">
        <v>1047</v>
      </c>
    </row>
    <row r="3192" spans="1:14">
      <c r="A3192" s="82">
        <v>43952</v>
      </c>
      <c r="C3192" t="s">
        <v>13</v>
      </c>
      <c r="D3192" t="s">
        <v>14</v>
      </c>
      <c r="E3192" t="s">
        <v>15</v>
      </c>
      <c r="F3192" t="s">
        <v>83</v>
      </c>
      <c r="G3192">
        <v>538</v>
      </c>
      <c r="H3192">
        <v>5.09</v>
      </c>
      <c r="I3192">
        <v>0.28000000000000003</v>
      </c>
      <c r="J3192">
        <f t="shared" si="196"/>
        <v>4.8099999999999996</v>
      </c>
      <c r="K3192" s="84">
        <f t="shared" si="197"/>
        <v>2587.7799999999997</v>
      </c>
      <c r="L3192" s="84">
        <f t="shared" si="198"/>
        <v>4.2566371681415927</v>
      </c>
      <c r="M3192" s="84">
        <f t="shared" si="199"/>
        <v>2290.070796460177</v>
      </c>
      <c r="N3192" s="85" t="s">
        <v>1047</v>
      </c>
    </row>
    <row r="3193" spans="1:14">
      <c r="A3193" s="82">
        <v>43953</v>
      </c>
      <c r="C3193" t="s">
        <v>13</v>
      </c>
      <c r="D3193" t="s">
        <v>14</v>
      </c>
      <c r="E3193" t="s">
        <v>15</v>
      </c>
      <c r="F3193" t="s">
        <v>83</v>
      </c>
      <c r="G3193">
        <v>245</v>
      </c>
      <c r="H3193">
        <v>5.09</v>
      </c>
      <c r="I3193">
        <v>0.28000000000000003</v>
      </c>
      <c r="J3193">
        <f t="shared" si="196"/>
        <v>4.8099999999999996</v>
      </c>
      <c r="K3193" s="84">
        <f t="shared" si="197"/>
        <v>1178.4499999999998</v>
      </c>
      <c r="L3193" s="84">
        <f t="shared" si="198"/>
        <v>4.2566371681415927</v>
      </c>
      <c r="M3193" s="84">
        <f t="shared" si="199"/>
        <v>1042.8761061946902</v>
      </c>
      <c r="N3193" s="85" t="s">
        <v>1047</v>
      </c>
    </row>
    <row r="3194" spans="1:14">
      <c r="A3194" s="82">
        <v>43953</v>
      </c>
      <c r="C3194" t="s">
        <v>13</v>
      </c>
      <c r="D3194" t="s">
        <v>14</v>
      </c>
      <c r="E3194" t="s">
        <v>15</v>
      </c>
      <c r="F3194" t="s">
        <v>83</v>
      </c>
      <c r="G3194">
        <v>553</v>
      </c>
      <c r="H3194">
        <v>5.09</v>
      </c>
      <c r="I3194">
        <v>0.28000000000000003</v>
      </c>
      <c r="J3194">
        <f t="shared" si="196"/>
        <v>4.8099999999999996</v>
      </c>
      <c r="K3194" s="84">
        <f t="shared" si="197"/>
        <v>2659.93</v>
      </c>
      <c r="L3194" s="84">
        <f t="shared" si="198"/>
        <v>4.2566371681415927</v>
      </c>
      <c r="M3194" s="84">
        <f t="shared" si="199"/>
        <v>2353.9203539823006</v>
      </c>
      <c r="N3194" s="85" t="s">
        <v>1047</v>
      </c>
    </row>
    <row r="3195" spans="1:14">
      <c r="A3195" s="82">
        <v>43953</v>
      </c>
      <c r="C3195" t="s">
        <v>13</v>
      </c>
      <c r="D3195" t="s">
        <v>14</v>
      </c>
      <c r="E3195" t="s">
        <v>15</v>
      </c>
      <c r="F3195" t="s">
        <v>83</v>
      </c>
      <c r="G3195">
        <v>8653</v>
      </c>
      <c r="H3195">
        <v>5.09</v>
      </c>
      <c r="I3195">
        <v>0.28000000000000003</v>
      </c>
      <c r="J3195">
        <f t="shared" si="196"/>
        <v>4.8099999999999996</v>
      </c>
      <c r="K3195" s="84">
        <f t="shared" si="197"/>
        <v>41620.929999999993</v>
      </c>
      <c r="L3195" s="84">
        <f t="shared" si="198"/>
        <v>4.2566371681415927</v>
      </c>
      <c r="M3195" s="84">
        <f t="shared" si="199"/>
        <v>36832.681415929204</v>
      </c>
      <c r="N3195" s="85" t="s">
        <v>1047</v>
      </c>
    </row>
    <row r="3196" spans="1:14">
      <c r="A3196" s="82">
        <v>43954</v>
      </c>
      <c r="C3196" t="s">
        <v>13</v>
      </c>
      <c r="D3196" t="s">
        <v>14</v>
      </c>
      <c r="E3196" t="s">
        <v>15</v>
      </c>
      <c r="F3196" t="s">
        <v>83</v>
      </c>
      <c r="G3196">
        <v>598</v>
      </c>
      <c r="H3196">
        <v>5.09</v>
      </c>
      <c r="I3196">
        <v>0.28000000000000003</v>
      </c>
      <c r="J3196">
        <f t="shared" si="196"/>
        <v>4.8099999999999996</v>
      </c>
      <c r="K3196" s="84">
        <f t="shared" si="197"/>
        <v>2876.3799999999997</v>
      </c>
      <c r="L3196" s="84">
        <f t="shared" si="198"/>
        <v>4.2566371681415927</v>
      </c>
      <c r="M3196" s="84">
        <f t="shared" si="199"/>
        <v>2545.4690265486724</v>
      </c>
      <c r="N3196" s="85" t="s">
        <v>1047</v>
      </c>
    </row>
    <row r="3197" spans="1:14">
      <c r="A3197" s="82">
        <v>43954</v>
      </c>
      <c r="C3197" t="s">
        <v>13</v>
      </c>
      <c r="D3197" t="s">
        <v>14</v>
      </c>
      <c r="E3197" t="s">
        <v>15</v>
      </c>
      <c r="F3197" t="s">
        <v>83</v>
      </c>
      <c r="G3197">
        <v>9589</v>
      </c>
      <c r="H3197">
        <v>5.09</v>
      </c>
      <c r="I3197">
        <v>0.28000000000000003</v>
      </c>
      <c r="J3197">
        <f t="shared" si="196"/>
        <v>4.8099999999999996</v>
      </c>
      <c r="K3197" s="84">
        <f t="shared" si="197"/>
        <v>46123.09</v>
      </c>
      <c r="L3197" s="84">
        <f t="shared" si="198"/>
        <v>4.2566371681415927</v>
      </c>
      <c r="M3197" s="84">
        <f t="shared" si="199"/>
        <v>40816.89380530973</v>
      </c>
      <c r="N3197" s="85" t="s">
        <v>1047</v>
      </c>
    </row>
    <row r="3198" spans="1:14">
      <c r="A3198" s="82">
        <v>43954</v>
      </c>
      <c r="C3198" t="s">
        <v>13</v>
      </c>
      <c r="D3198" t="s">
        <v>14</v>
      </c>
      <c r="E3198" t="s">
        <v>15</v>
      </c>
      <c r="F3198" t="s">
        <v>83</v>
      </c>
      <c r="G3198">
        <v>206</v>
      </c>
      <c r="H3198">
        <v>5.09</v>
      </c>
      <c r="I3198">
        <v>0.28000000000000003</v>
      </c>
      <c r="J3198">
        <f t="shared" si="196"/>
        <v>4.8099999999999996</v>
      </c>
      <c r="K3198" s="84">
        <f t="shared" si="197"/>
        <v>990.8599999999999</v>
      </c>
      <c r="L3198" s="84">
        <f t="shared" si="198"/>
        <v>4.2566371681415927</v>
      </c>
      <c r="M3198" s="84">
        <f t="shared" si="199"/>
        <v>876.86725663716811</v>
      </c>
      <c r="N3198" s="85" t="s">
        <v>1047</v>
      </c>
    </row>
    <row r="3199" spans="1:14">
      <c r="A3199" s="82">
        <v>43955</v>
      </c>
      <c r="C3199" t="s">
        <v>13</v>
      </c>
      <c r="D3199" t="s">
        <v>14</v>
      </c>
      <c r="E3199" t="s">
        <v>15</v>
      </c>
      <c r="F3199" t="s">
        <v>83</v>
      </c>
      <c r="G3199">
        <v>226</v>
      </c>
      <c r="H3199">
        <v>5.09</v>
      </c>
      <c r="I3199">
        <v>0.28000000000000003</v>
      </c>
      <c r="J3199">
        <f t="shared" si="196"/>
        <v>4.8099999999999996</v>
      </c>
      <c r="K3199" s="84">
        <f t="shared" si="197"/>
        <v>1087.06</v>
      </c>
      <c r="L3199" s="84">
        <f t="shared" si="198"/>
        <v>4.2566371681415927</v>
      </c>
      <c r="M3199" s="84">
        <f t="shared" si="199"/>
        <v>961.99999999999989</v>
      </c>
      <c r="N3199" s="85" t="s">
        <v>1047</v>
      </c>
    </row>
    <row r="3200" spans="1:14">
      <c r="A3200" s="82">
        <v>43955</v>
      </c>
      <c r="C3200" t="s">
        <v>13</v>
      </c>
      <c r="D3200" t="s">
        <v>14</v>
      </c>
      <c r="E3200" t="s">
        <v>15</v>
      </c>
      <c r="F3200" t="s">
        <v>83</v>
      </c>
      <c r="G3200">
        <v>3666</v>
      </c>
      <c r="H3200">
        <v>5.09</v>
      </c>
      <c r="I3200">
        <v>0.28000000000000003</v>
      </c>
      <c r="J3200">
        <f t="shared" si="196"/>
        <v>4.8099999999999996</v>
      </c>
      <c r="K3200" s="84">
        <f t="shared" si="197"/>
        <v>17633.46</v>
      </c>
      <c r="L3200" s="84">
        <f t="shared" si="198"/>
        <v>4.2566371681415927</v>
      </c>
      <c r="M3200" s="84">
        <f t="shared" si="199"/>
        <v>15604.831858407078</v>
      </c>
      <c r="N3200" s="85" t="s">
        <v>1047</v>
      </c>
    </row>
    <row r="3201" spans="1:14">
      <c r="A3201" s="82">
        <v>43956</v>
      </c>
      <c r="C3201" t="s">
        <v>13</v>
      </c>
      <c r="D3201" t="s">
        <v>14</v>
      </c>
      <c r="E3201" t="s">
        <v>15</v>
      </c>
      <c r="F3201" t="s">
        <v>83</v>
      </c>
      <c r="G3201">
        <v>991</v>
      </c>
      <c r="H3201">
        <v>5.09</v>
      </c>
      <c r="I3201">
        <v>0.28000000000000003</v>
      </c>
      <c r="J3201">
        <f t="shared" si="196"/>
        <v>4.8099999999999996</v>
      </c>
      <c r="K3201" s="84">
        <f t="shared" si="197"/>
        <v>4766.71</v>
      </c>
      <c r="L3201" s="84">
        <f t="shared" si="198"/>
        <v>4.2566371681415927</v>
      </c>
      <c r="M3201" s="84">
        <f t="shared" si="199"/>
        <v>4218.3274336283184</v>
      </c>
      <c r="N3201" s="85" t="s">
        <v>1047</v>
      </c>
    </row>
    <row r="3202" spans="1:14">
      <c r="A3202" s="82">
        <v>43957</v>
      </c>
      <c r="C3202" t="s">
        <v>13</v>
      </c>
      <c r="D3202" t="s">
        <v>14</v>
      </c>
      <c r="E3202" t="s">
        <v>15</v>
      </c>
      <c r="F3202" t="s">
        <v>83</v>
      </c>
      <c r="G3202">
        <v>3494</v>
      </c>
      <c r="H3202">
        <v>5.09</v>
      </c>
      <c r="I3202">
        <v>0.28000000000000003</v>
      </c>
      <c r="J3202">
        <f t="shared" si="196"/>
        <v>4.8099999999999996</v>
      </c>
      <c r="K3202" s="84">
        <f t="shared" si="197"/>
        <v>16806.14</v>
      </c>
      <c r="L3202" s="84">
        <f t="shared" si="198"/>
        <v>4.2566371681415927</v>
      </c>
      <c r="M3202" s="84">
        <f t="shared" si="199"/>
        <v>14872.690265486724</v>
      </c>
      <c r="N3202" s="85" t="s">
        <v>1047</v>
      </c>
    </row>
    <row r="3203" spans="1:14">
      <c r="A3203" s="82">
        <v>43957</v>
      </c>
      <c r="C3203" t="s">
        <v>13</v>
      </c>
      <c r="D3203" t="s">
        <v>14</v>
      </c>
      <c r="E3203" t="s">
        <v>15</v>
      </c>
      <c r="F3203" t="s">
        <v>83</v>
      </c>
      <c r="G3203">
        <v>380</v>
      </c>
      <c r="H3203">
        <v>5.09</v>
      </c>
      <c r="I3203">
        <v>0.28000000000000003</v>
      </c>
      <c r="J3203">
        <f t="shared" ref="J3203:J3266" si="200">H3203-I3203</f>
        <v>4.8099999999999996</v>
      </c>
      <c r="K3203" s="84">
        <f t="shared" ref="K3203:K3266" si="201">J3203*G3203</f>
        <v>1827.8</v>
      </c>
      <c r="L3203" s="84">
        <f t="shared" ref="L3203:L3266" si="202">J3203/1.13</f>
        <v>4.2566371681415927</v>
      </c>
      <c r="M3203" s="84">
        <f t="shared" ref="M3203:M3266" si="203">L3203*G3203</f>
        <v>1617.5221238938052</v>
      </c>
      <c r="N3203" s="85" t="s">
        <v>1047</v>
      </c>
    </row>
    <row r="3204" spans="1:14">
      <c r="A3204" s="82">
        <v>43958</v>
      </c>
      <c r="C3204" t="s">
        <v>13</v>
      </c>
      <c r="D3204" t="s">
        <v>14</v>
      </c>
      <c r="E3204" t="s">
        <v>15</v>
      </c>
      <c r="F3204" t="s">
        <v>83</v>
      </c>
      <c r="G3204">
        <v>7264</v>
      </c>
      <c r="H3204">
        <v>5.09</v>
      </c>
      <c r="I3204">
        <v>0.28000000000000003</v>
      </c>
      <c r="J3204">
        <f t="shared" si="200"/>
        <v>4.8099999999999996</v>
      </c>
      <c r="K3204" s="84">
        <f t="shared" si="201"/>
        <v>34939.839999999997</v>
      </c>
      <c r="L3204" s="84">
        <f t="shared" si="202"/>
        <v>4.2566371681415927</v>
      </c>
      <c r="M3204" s="84">
        <f t="shared" si="203"/>
        <v>30920.212389380529</v>
      </c>
      <c r="N3204" s="85" t="s">
        <v>1047</v>
      </c>
    </row>
    <row r="3205" spans="1:14">
      <c r="A3205" s="82">
        <v>43958</v>
      </c>
      <c r="C3205" t="s">
        <v>13</v>
      </c>
      <c r="D3205" t="s">
        <v>14</v>
      </c>
      <c r="E3205" t="s">
        <v>15</v>
      </c>
      <c r="F3205" t="s">
        <v>83</v>
      </c>
      <c r="G3205">
        <v>347</v>
      </c>
      <c r="H3205">
        <v>5.09</v>
      </c>
      <c r="I3205">
        <v>0.28000000000000003</v>
      </c>
      <c r="J3205">
        <f t="shared" si="200"/>
        <v>4.8099999999999996</v>
      </c>
      <c r="K3205" s="84">
        <f t="shared" si="201"/>
        <v>1669.07</v>
      </c>
      <c r="L3205" s="84">
        <f t="shared" si="202"/>
        <v>4.2566371681415927</v>
      </c>
      <c r="M3205" s="84">
        <f t="shared" si="203"/>
        <v>1477.0530973451328</v>
      </c>
      <c r="N3205" s="85" t="s">
        <v>1047</v>
      </c>
    </row>
    <row r="3206" spans="1:14">
      <c r="A3206" s="82">
        <v>43959</v>
      </c>
      <c r="C3206" t="s">
        <v>13</v>
      </c>
      <c r="D3206" t="s">
        <v>14</v>
      </c>
      <c r="E3206" t="s">
        <v>15</v>
      </c>
      <c r="F3206" t="s">
        <v>83</v>
      </c>
      <c r="G3206">
        <v>1253</v>
      </c>
      <c r="H3206">
        <v>5.09</v>
      </c>
      <c r="I3206">
        <v>0.28000000000000003</v>
      </c>
      <c r="J3206">
        <f t="shared" si="200"/>
        <v>4.8099999999999996</v>
      </c>
      <c r="K3206" s="84">
        <f t="shared" si="201"/>
        <v>6026.9299999999994</v>
      </c>
      <c r="L3206" s="84">
        <f t="shared" si="202"/>
        <v>4.2566371681415927</v>
      </c>
      <c r="M3206" s="84">
        <f t="shared" si="203"/>
        <v>5333.5663716814151</v>
      </c>
      <c r="N3206" s="85" t="s">
        <v>1047</v>
      </c>
    </row>
    <row r="3207" spans="1:14">
      <c r="A3207" s="82">
        <v>43960</v>
      </c>
      <c r="C3207" t="s">
        <v>13</v>
      </c>
      <c r="D3207" t="s">
        <v>14</v>
      </c>
      <c r="E3207" t="s">
        <v>15</v>
      </c>
      <c r="F3207" t="s">
        <v>83</v>
      </c>
      <c r="G3207">
        <v>238</v>
      </c>
      <c r="H3207">
        <v>5.09</v>
      </c>
      <c r="I3207">
        <v>0.28000000000000003</v>
      </c>
      <c r="J3207">
        <f t="shared" si="200"/>
        <v>4.8099999999999996</v>
      </c>
      <c r="K3207" s="84">
        <f t="shared" si="201"/>
        <v>1144.78</v>
      </c>
      <c r="L3207" s="84">
        <f t="shared" si="202"/>
        <v>4.2566371681415927</v>
      </c>
      <c r="M3207" s="84">
        <f t="shared" si="203"/>
        <v>1013.079646017699</v>
      </c>
      <c r="N3207" s="85" t="s">
        <v>1047</v>
      </c>
    </row>
    <row r="3208" spans="1:14">
      <c r="A3208" s="82">
        <v>43961</v>
      </c>
      <c r="C3208" t="s">
        <v>13</v>
      </c>
      <c r="D3208" t="s">
        <v>14</v>
      </c>
      <c r="E3208" t="s">
        <v>15</v>
      </c>
      <c r="F3208" t="s">
        <v>83</v>
      </c>
      <c r="G3208">
        <v>2956</v>
      </c>
      <c r="H3208">
        <v>5.09</v>
      </c>
      <c r="I3208">
        <v>0.28000000000000003</v>
      </c>
      <c r="J3208">
        <f t="shared" si="200"/>
        <v>4.8099999999999996</v>
      </c>
      <c r="K3208" s="84">
        <f t="shared" si="201"/>
        <v>14218.359999999999</v>
      </c>
      <c r="L3208" s="84">
        <f t="shared" si="202"/>
        <v>4.2566371681415927</v>
      </c>
      <c r="M3208" s="84">
        <f t="shared" si="203"/>
        <v>12582.619469026547</v>
      </c>
      <c r="N3208" s="85" t="s">
        <v>1047</v>
      </c>
    </row>
    <row r="3209" spans="1:14">
      <c r="A3209" s="82">
        <v>43961</v>
      </c>
      <c r="C3209" t="s">
        <v>13</v>
      </c>
      <c r="D3209" t="s">
        <v>14</v>
      </c>
      <c r="E3209" t="s">
        <v>15</v>
      </c>
      <c r="F3209" t="s">
        <v>83</v>
      </c>
      <c r="G3209">
        <v>340</v>
      </c>
      <c r="H3209">
        <v>5.09</v>
      </c>
      <c r="I3209">
        <v>0.28000000000000003</v>
      </c>
      <c r="J3209">
        <f t="shared" si="200"/>
        <v>4.8099999999999996</v>
      </c>
      <c r="K3209" s="84">
        <f t="shared" si="201"/>
        <v>1635.3999999999999</v>
      </c>
      <c r="L3209" s="84">
        <f t="shared" si="202"/>
        <v>4.2566371681415927</v>
      </c>
      <c r="M3209" s="84">
        <f t="shared" si="203"/>
        <v>1447.2566371681414</v>
      </c>
      <c r="N3209" s="85" t="s">
        <v>1047</v>
      </c>
    </row>
    <row r="3210" spans="1:14">
      <c r="A3210" s="82">
        <v>43962</v>
      </c>
      <c r="C3210" t="s">
        <v>13</v>
      </c>
      <c r="D3210" t="s">
        <v>14</v>
      </c>
      <c r="E3210" t="s">
        <v>15</v>
      </c>
      <c r="F3210" t="s">
        <v>83</v>
      </c>
      <c r="G3210">
        <v>9050</v>
      </c>
      <c r="H3210">
        <v>5.09</v>
      </c>
      <c r="I3210">
        <v>0.28000000000000003</v>
      </c>
      <c r="J3210">
        <f t="shared" si="200"/>
        <v>4.8099999999999996</v>
      </c>
      <c r="K3210" s="84">
        <f t="shared" si="201"/>
        <v>43530.5</v>
      </c>
      <c r="L3210" s="84">
        <f t="shared" si="202"/>
        <v>4.2566371681415927</v>
      </c>
      <c r="M3210" s="84">
        <f t="shared" si="203"/>
        <v>38522.566371681416</v>
      </c>
      <c r="N3210" s="85" t="s">
        <v>1047</v>
      </c>
    </row>
    <row r="3211" spans="1:14">
      <c r="A3211" s="82">
        <v>43962</v>
      </c>
      <c r="C3211" t="s">
        <v>13</v>
      </c>
      <c r="D3211" t="s">
        <v>14</v>
      </c>
      <c r="E3211" t="s">
        <v>15</v>
      </c>
      <c r="F3211" t="s">
        <v>83</v>
      </c>
      <c r="G3211">
        <v>186</v>
      </c>
      <c r="H3211">
        <v>5.09</v>
      </c>
      <c r="I3211">
        <v>0.28000000000000003</v>
      </c>
      <c r="J3211">
        <f t="shared" si="200"/>
        <v>4.8099999999999996</v>
      </c>
      <c r="K3211" s="84">
        <f t="shared" si="201"/>
        <v>894.66</v>
      </c>
      <c r="L3211" s="84">
        <f t="shared" si="202"/>
        <v>4.2566371681415927</v>
      </c>
      <c r="M3211" s="84">
        <f t="shared" si="203"/>
        <v>791.73451327433622</v>
      </c>
      <c r="N3211" s="85" t="s">
        <v>1047</v>
      </c>
    </row>
    <row r="3212" spans="1:14">
      <c r="A3212" s="82">
        <v>43962</v>
      </c>
      <c r="C3212" t="s">
        <v>13</v>
      </c>
      <c r="D3212" t="s">
        <v>14</v>
      </c>
      <c r="E3212" t="s">
        <v>15</v>
      </c>
      <c r="F3212" t="s">
        <v>83</v>
      </c>
      <c r="G3212">
        <v>480</v>
      </c>
      <c r="H3212">
        <v>5.09</v>
      </c>
      <c r="I3212">
        <v>0.28000000000000003</v>
      </c>
      <c r="J3212">
        <f t="shared" si="200"/>
        <v>4.8099999999999996</v>
      </c>
      <c r="K3212" s="84">
        <f t="shared" si="201"/>
        <v>2308.7999999999997</v>
      </c>
      <c r="L3212" s="84">
        <f t="shared" si="202"/>
        <v>4.2566371681415927</v>
      </c>
      <c r="M3212" s="84">
        <f t="shared" si="203"/>
        <v>2043.1858407079644</v>
      </c>
      <c r="N3212" s="85" t="s">
        <v>1047</v>
      </c>
    </row>
    <row r="3213" spans="1:14">
      <c r="A3213" s="82">
        <v>43963</v>
      </c>
      <c r="C3213" t="s">
        <v>13</v>
      </c>
      <c r="D3213" t="s">
        <v>14</v>
      </c>
      <c r="E3213" t="s">
        <v>15</v>
      </c>
      <c r="F3213" t="s">
        <v>83</v>
      </c>
      <c r="G3213">
        <v>10080</v>
      </c>
      <c r="H3213">
        <v>5.09</v>
      </c>
      <c r="I3213">
        <v>0.28000000000000003</v>
      </c>
      <c r="J3213">
        <f t="shared" si="200"/>
        <v>4.8099999999999996</v>
      </c>
      <c r="K3213" s="84">
        <f t="shared" si="201"/>
        <v>48484.799999999996</v>
      </c>
      <c r="L3213" s="84">
        <f t="shared" si="202"/>
        <v>4.2566371681415927</v>
      </c>
      <c r="M3213" s="84">
        <f t="shared" si="203"/>
        <v>42906.902654867255</v>
      </c>
      <c r="N3213" s="85" t="s">
        <v>1047</v>
      </c>
    </row>
    <row r="3214" spans="1:14">
      <c r="A3214" s="82">
        <v>43963</v>
      </c>
      <c r="C3214" t="s">
        <v>13</v>
      </c>
      <c r="D3214" t="s">
        <v>14</v>
      </c>
      <c r="E3214" t="s">
        <v>15</v>
      </c>
      <c r="F3214" t="s">
        <v>83</v>
      </c>
      <c r="G3214">
        <v>553</v>
      </c>
      <c r="H3214">
        <v>5.09</v>
      </c>
      <c r="I3214">
        <v>0.28000000000000003</v>
      </c>
      <c r="J3214">
        <f t="shared" si="200"/>
        <v>4.8099999999999996</v>
      </c>
      <c r="K3214" s="84">
        <f t="shared" si="201"/>
        <v>2659.93</v>
      </c>
      <c r="L3214" s="84">
        <f t="shared" si="202"/>
        <v>4.2566371681415927</v>
      </c>
      <c r="M3214" s="84">
        <f t="shared" si="203"/>
        <v>2353.9203539823006</v>
      </c>
      <c r="N3214" s="85" t="s">
        <v>1047</v>
      </c>
    </row>
    <row r="3215" spans="1:14">
      <c r="A3215" s="82">
        <v>43963</v>
      </c>
      <c r="C3215" t="s">
        <v>13</v>
      </c>
      <c r="D3215" t="s">
        <v>14</v>
      </c>
      <c r="E3215" t="s">
        <v>15</v>
      </c>
      <c r="F3215" t="s">
        <v>83</v>
      </c>
      <c r="G3215">
        <v>245</v>
      </c>
      <c r="H3215">
        <v>5.09</v>
      </c>
      <c r="I3215">
        <v>0.28000000000000003</v>
      </c>
      <c r="J3215">
        <f t="shared" si="200"/>
        <v>4.8099999999999996</v>
      </c>
      <c r="K3215" s="84">
        <f t="shared" si="201"/>
        <v>1178.4499999999998</v>
      </c>
      <c r="L3215" s="84">
        <f t="shared" si="202"/>
        <v>4.2566371681415927</v>
      </c>
      <c r="M3215" s="84">
        <f t="shared" si="203"/>
        <v>1042.8761061946902</v>
      </c>
      <c r="N3215" s="85" t="s">
        <v>1047</v>
      </c>
    </row>
    <row r="3216" spans="1:14">
      <c r="A3216" s="82">
        <v>43964</v>
      </c>
      <c r="C3216" t="s">
        <v>13</v>
      </c>
      <c r="D3216" t="s">
        <v>14</v>
      </c>
      <c r="E3216" t="s">
        <v>15</v>
      </c>
      <c r="F3216" t="s">
        <v>83</v>
      </c>
      <c r="G3216">
        <v>750</v>
      </c>
      <c r="H3216">
        <v>5.09</v>
      </c>
      <c r="I3216">
        <v>0.28000000000000003</v>
      </c>
      <c r="J3216">
        <f t="shared" si="200"/>
        <v>4.8099999999999996</v>
      </c>
      <c r="K3216" s="84">
        <f t="shared" si="201"/>
        <v>3607.4999999999995</v>
      </c>
      <c r="L3216" s="84">
        <f t="shared" si="202"/>
        <v>4.2566371681415927</v>
      </c>
      <c r="M3216" s="84">
        <f t="shared" si="203"/>
        <v>3192.4778761061943</v>
      </c>
      <c r="N3216" s="85" t="s">
        <v>1047</v>
      </c>
    </row>
    <row r="3217" spans="1:14">
      <c r="A3217" s="82">
        <v>43964</v>
      </c>
      <c r="C3217" t="s">
        <v>13</v>
      </c>
      <c r="D3217" t="s">
        <v>14</v>
      </c>
      <c r="E3217" t="s">
        <v>15</v>
      </c>
      <c r="F3217" t="s">
        <v>83</v>
      </c>
      <c r="G3217">
        <v>9163</v>
      </c>
      <c r="H3217">
        <v>5.09</v>
      </c>
      <c r="I3217">
        <v>0.28000000000000003</v>
      </c>
      <c r="J3217">
        <f t="shared" si="200"/>
        <v>4.8099999999999996</v>
      </c>
      <c r="K3217" s="84">
        <f t="shared" si="201"/>
        <v>44074.03</v>
      </c>
      <c r="L3217" s="84">
        <f t="shared" si="202"/>
        <v>4.2566371681415927</v>
      </c>
      <c r="M3217" s="84">
        <f t="shared" si="203"/>
        <v>39003.566371681416</v>
      </c>
      <c r="N3217" s="85" t="s">
        <v>1047</v>
      </c>
    </row>
    <row r="3218" spans="1:14">
      <c r="A3218" s="82">
        <v>43964</v>
      </c>
      <c r="C3218" t="s">
        <v>13</v>
      </c>
      <c r="D3218" t="s">
        <v>14</v>
      </c>
      <c r="E3218" t="s">
        <v>15</v>
      </c>
      <c r="F3218" t="s">
        <v>83</v>
      </c>
      <c r="G3218">
        <v>220</v>
      </c>
      <c r="H3218">
        <v>5.09</v>
      </c>
      <c r="I3218">
        <v>0.28000000000000003</v>
      </c>
      <c r="J3218">
        <f t="shared" si="200"/>
        <v>4.8099999999999996</v>
      </c>
      <c r="K3218" s="84">
        <f t="shared" si="201"/>
        <v>1058.1999999999998</v>
      </c>
      <c r="L3218" s="84">
        <f t="shared" si="202"/>
        <v>4.2566371681415927</v>
      </c>
      <c r="M3218" s="84">
        <f t="shared" si="203"/>
        <v>936.46017699115043</v>
      </c>
      <c r="N3218" s="85" t="s">
        <v>1047</v>
      </c>
    </row>
    <row r="3219" spans="1:14">
      <c r="A3219" s="82">
        <v>43965</v>
      </c>
      <c r="C3219" t="s">
        <v>13</v>
      </c>
      <c r="D3219" t="s">
        <v>14</v>
      </c>
      <c r="E3219" t="s">
        <v>15</v>
      </c>
      <c r="F3219" t="s">
        <v>83</v>
      </c>
      <c r="G3219">
        <v>632</v>
      </c>
      <c r="H3219">
        <v>5.09</v>
      </c>
      <c r="I3219">
        <v>0.28000000000000003</v>
      </c>
      <c r="J3219">
        <f t="shared" si="200"/>
        <v>4.8099999999999996</v>
      </c>
      <c r="K3219" s="84">
        <f t="shared" si="201"/>
        <v>3039.9199999999996</v>
      </c>
      <c r="L3219" s="84">
        <f t="shared" si="202"/>
        <v>4.2566371681415927</v>
      </c>
      <c r="M3219" s="84">
        <f t="shared" si="203"/>
        <v>2690.1946902654868</v>
      </c>
      <c r="N3219" s="85" t="s">
        <v>1047</v>
      </c>
    </row>
    <row r="3220" spans="1:14">
      <c r="A3220" s="82">
        <v>43965</v>
      </c>
      <c r="C3220" t="s">
        <v>13</v>
      </c>
      <c r="D3220" t="s">
        <v>14</v>
      </c>
      <c r="E3220" t="s">
        <v>15</v>
      </c>
      <c r="F3220" t="s">
        <v>83</v>
      </c>
      <c r="G3220">
        <v>213</v>
      </c>
      <c r="H3220">
        <v>5.09</v>
      </c>
      <c r="I3220">
        <v>0.28000000000000003</v>
      </c>
      <c r="J3220">
        <f t="shared" si="200"/>
        <v>4.8099999999999996</v>
      </c>
      <c r="K3220" s="84">
        <f t="shared" si="201"/>
        <v>1024.53</v>
      </c>
      <c r="L3220" s="84">
        <f t="shared" si="202"/>
        <v>4.2566371681415927</v>
      </c>
      <c r="M3220" s="84">
        <f t="shared" si="203"/>
        <v>906.66371681415922</v>
      </c>
      <c r="N3220" s="85" t="s">
        <v>1047</v>
      </c>
    </row>
    <row r="3221" spans="1:14">
      <c r="A3221" s="82">
        <v>43965</v>
      </c>
      <c r="C3221" t="s">
        <v>13</v>
      </c>
      <c r="D3221" t="s">
        <v>14</v>
      </c>
      <c r="E3221" t="s">
        <v>15</v>
      </c>
      <c r="F3221" t="s">
        <v>83</v>
      </c>
      <c r="G3221">
        <v>9064</v>
      </c>
      <c r="H3221">
        <v>5.09</v>
      </c>
      <c r="I3221">
        <v>0.28000000000000003</v>
      </c>
      <c r="J3221">
        <f t="shared" si="200"/>
        <v>4.8099999999999996</v>
      </c>
      <c r="K3221" s="84">
        <f t="shared" si="201"/>
        <v>43597.84</v>
      </c>
      <c r="L3221" s="84">
        <f t="shared" si="202"/>
        <v>4.2566371681415927</v>
      </c>
      <c r="M3221" s="84">
        <f t="shared" si="203"/>
        <v>38582.159292035394</v>
      </c>
      <c r="N3221" s="85" t="s">
        <v>1047</v>
      </c>
    </row>
    <row r="3222" spans="1:14">
      <c r="A3222" s="82">
        <v>43966</v>
      </c>
      <c r="C3222" t="s">
        <v>13</v>
      </c>
      <c r="D3222" t="s">
        <v>14</v>
      </c>
      <c r="E3222" t="s">
        <v>15</v>
      </c>
      <c r="F3222" t="s">
        <v>83</v>
      </c>
      <c r="G3222">
        <v>487</v>
      </c>
      <c r="H3222">
        <v>5.09</v>
      </c>
      <c r="I3222">
        <v>0.28000000000000003</v>
      </c>
      <c r="J3222">
        <f t="shared" si="200"/>
        <v>4.8099999999999996</v>
      </c>
      <c r="K3222" s="84">
        <f t="shared" si="201"/>
        <v>2342.4699999999998</v>
      </c>
      <c r="L3222" s="84">
        <f t="shared" si="202"/>
        <v>4.2566371681415927</v>
      </c>
      <c r="M3222" s="84">
        <f t="shared" si="203"/>
        <v>2072.9823008849557</v>
      </c>
      <c r="N3222" s="85" t="s">
        <v>1047</v>
      </c>
    </row>
    <row r="3223" spans="1:14">
      <c r="A3223" s="82">
        <v>43966</v>
      </c>
      <c r="C3223" t="s">
        <v>13</v>
      </c>
      <c r="D3223" t="s">
        <v>14</v>
      </c>
      <c r="E3223" t="s">
        <v>15</v>
      </c>
      <c r="F3223" t="s">
        <v>83</v>
      </c>
      <c r="G3223">
        <v>430</v>
      </c>
      <c r="H3223">
        <v>5.09</v>
      </c>
      <c r="I3223">
        <v>0.28000000000000003</v>
      </c>
      <c r="J3223">
        <f t="shared" si="200"/>
        <v>4.8099999999999996</v>
      </c>
      <c r="K3223" s="84">
        <f t="shared" si="201"/>
        <v>2068.2999999999997</v>
      </c>
      <c r="L3223" s="84">
        <f t="shared" si="202"/>
        <v>4.2566371681415927</v>
      </c>
      <c r="M3223" s="84">
        <f t="shared" si="203"/>
        <v>1830.3539823008848</v>
      </c>
      <c r="N3223" s="85" t="s">
        <v>1047</v>
      </c>
    </row>
    <row r="3224" spans="1:14">
      <c r="A3224" s="82">
        <v>43966</v>
      </c>
      <c r="C3224" t="s">
        <v>13</v>
      </c>
      <c r="D3224" t="s">
        <v>14</v>
      </c>
      <c r="E3224" t="s">
        <v>15</v>
      </c>
      <c r="F3224" t="s">
        <v>83</v>
      </c>
      <c r="G3224">
        <v>9782</v>
      </c>
      <c r="H3224">
        <v>5.09</v>
      </c>
      <c r="I3224">
        <v>0.28000000000000003</v>
      </c>
      <c r="J3224">
        <f t="shared" si="200"/>
        <v>4.8099999999999996</v>
      </c>
      <c r="K3224" s="84">
        <f t="shared" si="201"/>
        <v>47051.42</v>
      </c>
      <c r="L3224" s="84">
        <f t="shared" si="202"/>
        <v>4.2566371681415927</v>
      </c>
      <c r="M3224" s="84">
        <f t="shared" si="203"/>
        <v>41638.424778761058</v>
      </c>
      <c r="N3224" s="85" t="s">
        <v>1047</v>
      </c>
    </row>
    <row r="3225" spans="1:14">
      <c r="A3225" s="82">
        <v>43940</v>
      </c>
      <c r="C3225" t="s">
        <v>13</v>
      </c>
      <c r="D3225" t="s">
        <v>14</v>
      </c>
      <c r="E3225" t="s">
        <v>15</v>
      </c>
      <c r="F3225" t="s">
        <v>21</v>
      </c>
      <c r="G3225">
        <v>4582</v>
      </c>
      <c r="H3225">
        <v>5.09</v>
      </c>
      <c r="I3225">
        <v>0.28000000000000003</v>
      </c>
      <c r="J3225">
        <f t="shared" si="200"/>
        <v>4.8099999999999996</v>
      </c>
      <c r="K3225" s="84">
        <f t="shared" si="201"/>
        <v>22039.42</v>
      </c>
      <c r="L3225" s="84">
        <f t="shared" si="202"/>
        <v>4.2566371681415927</v>
      </c>
      <c r="M3225" s="84">
        <f t="shared" si="203"/>
        <v>19503.911504424777</v>
      </c>
      <c r="N3225" s="85" t="s">
        <v>1047</v>
      </c>
    </row>
    <row r="3226" spans="1:14">
      <c r="A3226" s="82">
        <v>43941</v>
      </c>
      <c r="C3226" t="s">
        <v>13</v>
      </c>
      <c r="D3226" t="s">
        <v>14</v>
      </c>
      <c r="E3226" t="s">
        <v>15</v>
      </c>
      <c r="F3226" t="s">
        <v>21</v>
      </c>
      <c r="G3226">
        <v>4037</v>
      </c>
      <c r="H3226">
        <v>5.09</v>
      </c>
      <c r="I3226">
        <v>0.28000000000000003</v>
      </c>
      <c r="J3226">
        <f t="shared" si="200"/>
        <v>4.8099999999999996</v>
      </c>
      <c r="K3226" s="84">
        <f t="shared" si="201"/>
        <v>19417.969999999998</v>
      </c>
      <c r="L3226" s="84">
        <f t="shared" si="202"/>
        <v>4.2566371681415927</v>
      </c>
      <c r="M3226" s="84">
        <f t="shared" si="203"/>
        <v>17184.044247787609</v>
      </c>
      <c r="N3226" s="85" t="s">
        <v>1047</v>
      </c>
    </row>
    <row r="3227" spans="1:14">
      <c r="A3227" s="82">
        <v>43942</v>
      </c>
      <c r="C3227" t="s">
        <v>13</v>
      </c>
      <c r="D3227" t="s">
        <v>14</v>
      </c>
      <c r="E3227" t="s">
        <v>15</v>
      </c>
      <c r="F3227" t="s">
        <v>21</v>
      </c>
      <c r="G3227">
        <v>3713</v>
      </c>
      <c r="H3227">
        <v>5.09</v>
      </c>
      <c r="I3227">
        <v>0.28000000000000003</v>
      </c>
      <c r="J3227">
        <f t="shared" si="200"/>
        <v>4.8099999999999996</v>
      </c>
      <c r="K3227" s="84">
        <f t="shared" si="201"/>
        <v>17859.53</v>
      </c>
      <c r="L3227" s="84">
        <f t="shared" si="202"/>
        <v>4.2566371681415927</v>
      </c>
      <c r="M3227" s="84">
        <f t="shared" si="203"/>
        <v>15804.893805309734</v>
      </c>
      <c r="N3227" s="85" t="s">
        <v>1047</v>
      </c>
    </row>
    <row r="3228" spans="1:14">
      <c r="A3228" s="82">
        <v>43943</v>
      </c>
      <c r="C3228" t="s">
        <v>13</v>
      </c>
      <c r="D3228" t="s">
        <v>14</v>
      </c>
      <c r="E3228" t="s">
        <v>15</v>
      </c>
      <c r="F3228" t="s">
        <v>21</v>
      </c>
      <c r="G3228">
        <v>4625</v>
      </c>
      <c r="H3228">
        <v>5.09</v>
      </c>
      <c r="I3228">
        <v>0.28000000000000003</v>
      </c>
      <c r="J3228">
        <f t="shared" si="200"/>
        <v>4.8099999999999996</v>
      </c>
      <c r="K3228" s="84">
        <f t="shared" si="201"/>
        <v>22246.25</v>
      </c>
      <c r="L3228" s="84">
        <f t="shared" si="202"/>
        <v>4.2566371681415927</v>
      </c>
      <c r="M3228" s="84">
        <f t="shared" si="203"/>
        <v>19686.946902654865</v>
      </c>
      <c r="N3228" s="85" t="s">
        <v>1047</v>
      </c>
    </row>
    <row r="3229" spans="1:14">
      <c r="A3229" s="82">
        <v>43944</v>
      </c>
      <c r="C3229" t="s">
        <v>13</v>
      </c>
      <c r="D3229" t="s">
        <v>14</v>
      </c>
      <c r="E3229" t="s">
        <v>15</v>
      </c>
      <c r="F3229" t="s">
        <v>21</v>
      </c>
      <c r="G3229">
        <v>3820</v>
      </c>
      <c r="H3229">
        <v>5.09</v>
      </c>
      <c r="I3229">
        <v>0.28000000000000003</v>
      </c>
      <c r="J3229">
        <f t="shared" si="200"/>
        <v>4.8099999999999996</v>
      </c>
      <c r="K3229" s="84">
        <f t="shared" si="201"/>
        <v>18374.199999999997</v>
      </c>
      <c r="L3229" s="84">
        <f t="shared" si="202"/>
        <v>4.2566371681415927</v>
      </c>
      <c r="M3229" s="84">
        <f t="shared" si="203"/>
        <v>16260.353982300883</v>
      </c>
      <c r="N3229" s="85" t="s">
        <v>1047</v>
      </c>
    </row>
    <row r="3230" spans="1:14">
      <c r="A3230" s="82">
        <v>43945</v>
      </c>
      <c r="C3230" t="s">
        <v>13</v>
      </c>
      <c r="D3230" t="s">
        <v>14</v>
      </c>
      <c r="E3230" t="s">
        <v>15</v>
      </c>
      <c r="F3230" t="s">
        <v>21</v>
      </c>
      <c r="G3230">
        <v>3658</v>
      </c>
      <c r="H3230">
        <v>5.09</v>
      </c>
      <c r="I3230">
        <v>0.28000000000000003</v>
      </c>
      <c r="J3230">
        <f t="shared" si="200"/>
        <v>4.8099999999999996</v>
      </c>
      <c r="K3230" s="84">
        <f t="shared" si="201"/>
        <v>17594.98</v>
      </c>
      <c r="L3230" s="84">
        <f t="shared" si="202"/>
        <v>4.2566371681415927</v>
      </c>
      <c r="M3230" s="84">
        <f t="shared" si="203"/>
        <v>15570.778761061945</v>
      </c>
      <c r="N3230" s="85" t="s">
        <v>1047</v>
      </c>
    </row>
    <row r="3231" spans="1:14">
      <c r="A3231" s="82">
        <v>43946</v>
      </c>
      <c r="C3231" t="s">
        <v>13</v>
      </c>
      <c r="D3231" t="s">
        <v>14</v>
      </c>
      <c r="E3231" t="s">
        <v>15</v>
      </c>
      <c r="F3231" t="s">
        <v>21</v>
      </c>
      <c r="G3231">
        <v>926</v>
      </c>
      <c r="H3231">
        <v>5.09</v>
      </c>
      <c r="I3231">
        <v>0.28000000000000003</v>
      </c>
      <c r="J3231">
        <f t="shared" si="200"/>
        <v>4.8099999999999996</v>
      </c>
      <c r="K3231" s="84">
        <f t="shared" si="201"/>
        <v>4454.0599999999995</v>
      </c>
      <c r="L3231" s="84">
        <f t="shared" si="202"/>
        <v>4.2566371681415927</v>
      </c>
      <c r="M3231" s="84">
        <f t="shared" si="203"/>
        <v>3941.646017699115</v>
      </c>
      <c r="N3231" s="85" t="s">
        <v>1047</v>
      </c>
    </row>
    <row r="3232" spans="1:14">
      <c r="A3232" s="82">
        <v>43947</v>
      </c>
      <c r="C3232" t="s">
        <v>13</v>
      </c>
      <c r="D3232" t="s">
        <v>14</v>
      </c>
      <c r="E3232" t="s">
        <v>15</v>
      </c>
      <c r="F3232" t="s">
        <v>21</v>
      </c>
      <c r="G3232">
        <v>4565</v>
      </c>
      <c r="H3232">
        <v>5.09</v>
      </c>
      <c r="I3232">
        <v>0.28000000000000003</v>
      </c>
      <c r="J3232">
        <f t="shared" si="200"/>
        <v>4.8099999999999996</v>
      </c>
      <c r="K3232" s="84">
        <f t="shared" si="201"/>
        <v>21957.649999999998</v>
      </c>
      <c r="L3232" s="84">
        <f t="shared" si="202"/>
        <v>4.2566371681415927</v>
      </c>
      <c r="M3232" s="84">
        <f t="shared" si="203"/>
        <v>19431.548672566372</v>
      </c>
      <c r="N3232" s="85" t="s">
        <v>1047</v>
      </c>
    </row>
    <row r="3233" spans="1:14">
      <c r="A3233" s="82">
        <v>43948</v>
      </c>
      <c r="C3233" t="s">
        <v>13</v>
      </c>
      <c r="D3233" t="s">
        <v>14</v>
      </c>
      <c r="E3233" t="s">
        <v>15</v>
      </c>
      <c r="F3233" t="s">
        <v>21</v>
      </c>
      <c r="G3233">
        <v>3130</v>
      </c>
      <c r="H3233">
        <v>5.09</v>
      </c>
      <c r="I3233">
        <v>0.28000000000000003</v>
      </c>
      <c r="J3233">
        <f t="shared" si="200"/>
        <v>4.8099999999999996</v>
      </c>
      <c r="K3233" s="84">
        <f t="shared" si="201"/>
        <v>15055.3</v>
      </c>
      <c r="L3233" s="84">
        <f t="shared" si="202"/>
        <v>4.2566371681415927</v>
      </c>
      <c r="M3233" s="84">
        <f t="shared" si="203"/>
        <v>13323.274336283184</v>
      </c>
      <c r="N3233" s="85" t="s">
        <v>1047</v>
      </c>
    </row>
    <row r="3234" spans="1:14">
      <c r="A3234" s="82">
        <v>43949</v>
      </c>
      <c r="C3234" t="s">
        <v>13</v>
      </c>
      <c r="D3234" t="s">
        <v>14</v>
      </c>
      <c r="E3234" t="s">
        <v>15</v>
      </c>
      <c r="F3234" t="s">
        <v>21</v>
      </c>
      <c r="G3234">
        <v>4090</v>
      </c>
      <c r="H3234">
        <v>5.09</v>
      </c>
      <c r="I3234">
        <v>0.28000000000000003</v>
      </c>
      <c r="J3234">
        <f t="shared" si="200"/>
        <v>4.8099999999999996</v>
      </c>
      <c r="K3234" s="84">
        <f t="shared" si="201"/>
        <v>19672.899999999998</v>
      </c>
      <c r="L3234" s="84">
        <f t="shared" si="202"/>
        <v>4.2566371681415927</v>
      </c>
      <c r="M3234" s="84">
        <f t="shared" si="203"/>
        <v>17409.646017699113</v>
      </c>
      <c r="N3234" s="85" t="s">
        <v>1047</v>
      </c>
    </row>
    <row r="3235" spans="1:14">
      <c r="A3235" s="82">
        <v>43951</v>
      </c>
      <c r="C3235" t="s">
        <v>13</v>
      </c>
      <c r="D3235" t="s">
        <v>14</v>
      </c>
      <c r="E3235" t="s">
        <v>15</v>
      </c>
      <c r="F3235" t="s">
        <v>21</v>
      </c>
      <c r="G3235">
        <v>4089</v>
      </c>
      <c r="H3235">
        <v>5.09</v>
      </c>
      <c r="I3235">
        <v>0.28000000000000003</v>
      </c>
      <c r="J3235">
        <f t="shared" si="200"/>
        <v>4.8099999999999996</v>
      </c>
      <c r="K3235" s="84">
        <f t="shared" si="201"/>
        <v>19668.09</v>
      </c>
      <c r="L3235" s="84">
        <f t="shared" si="202"/>
        <v>4.2566371681415927</v>
      </c>
      <c r="M3235" s="84">
        <f t="shared" si="203"/>
        <v>17405.389380530971</v>
      </c>
      <c r="N3235" s="85" t="s">
        <v>1047</v>
      </c>
    </row>
    <row r="3236" spans="1:14">
      <c r="A3236" s="82">
        <v>43952</v>
      </c>
      <c r="C3236" t="s">
        <v>13</v>
      </c>
      <c r="D3236" t="s">
        <v>14</v>
      </c>
      <c r="E3236" t="s">
        <v>15</v>
      </c>
      <c r="F3236" t="s">
        <v>21</v>
      </c>
      <c r="G3236">
        <v>3303</v>
      </c>
      <c r="H3236">
        <v>5.09</v>
      </c>
      <c r="I3236">
        <v>0.28000000000000003</v>
      </c>
      <c r="J3236">
        <f t="shared" si="200"/>
        <v>4.8099999999999996</v>
      </c>
      <c r="K3236" s="84">
        <f t="shared" si="201"/>
        <v>15887.429999999998</v>
      </c>
      <c r="L3236" s="84">
        <f t="shared" si="202"/>
        <v>4.2566371681415927</v>
      </c>
      <c r="M3236" s="84">
        <f t="shared" si="203"/>
        <v>14059.672566371681</v>
      </c>
      <c r="N3236" s="85" t="s">
        <v>1047</v>
      </c>
    </row>
    <row r="3237" spans="1:14">
      <c r="A3237" s="82">
        <v>43953</v>
      </c>
      <c r="C3237" t="s">
        <v>13</v>
      </c>
      <c r="D3237" t="s">
        <v>14</v>
      </c>
      <c r="E3237" t="s">
        <v>15</v>
      </c>
      <c r="F3237" t="s">
        <v>21</v>
      </c>
      <c r="G3237">
        <v>2981</v>
      </c>
      <c r="H3237">
        <v>5.09</v>
      </c>
      <c r="I3237">
        <v>0.28000000000000003</v>
      </c>
      <c r="J3237">
        <f t="shared" si="200"/>
        <v>4.8099999999999996</v>
      </c>
      <c r="K3237" s="84">
        <f t="shared" si="201"/>
        <v>14338.609999999999</v>
      </c>
      <c r="L3237" s="84">
        <f t="shared" si="202"/>
        <v>4.2566371681415927</v>
      </c>
      <c r="M3237" s="84">
        <f t="shared" si="203"/>
        <v>12689.035398230088</v>
      </c>
      <c r="N3237" s="85" t="s">
        <v>1047</v>
      </c>
    </row>
    <row r="3238" spans="1:14">
      <c r="A3238" s="82">
        <v>43954</v>
      </c>
      <c r="C3238" t="s">
        <v>13</v>
      </c>
      <c r="D3238" t="s">
        <v>14</v>
      </c>
      <c r="E3238" t="s">
        <v>15</v>
      </c>
      <c r="F3238" t="s">
        <v>21</v>
      </c>
      <c r="G3238">
        <v>3020</v>
      </c>
      <c r="H3238">
        <v>5.09</v>
      </c>
      <c r="I3238">
        <v>0.28000000000000003</v>
      </c>
      <c r="J3238">
        <f t="shared" si="200"/>
        <v>4.8099999999999996</v>
      </c>
      <c r="K3238" s="84">
        <f t="shared" si="201"/>
        <v>14526.199999999999</v>
      </c>
      <c r="L3238" s="84">
        <f t="shared" si="202"/>
        <v>4.2566371681415927</v>
      </c>
      <c r="M3238" s="84">
        <f t="shared" si="203"/>
        <v>12855.044247787609</v>
      </c>
      <c r="N3238" s="85" t="s">
        <v>1047</v>
      </c>
    </row>
    <row r="3239" spans="1:14">
      <c r="A3239" s="82">
        <v>43955</v>
      </c>
      <c r="C3239" t="s">
        <v>13</v>
      </c>
      <c r="D3239" t="s">
        <v>14</v>
      </c>
      <c r="E3239" t="s">
        <v>15</v>
      </c>
      <c r="F3239" t="s">
        <v>21</v>
      </c>
      <c r="G3239">
        <v>3429</v>
      </c>
      <c r="H3239">
        <v>5.09</v>
      </c>
      <c r="I3239">
        <v>0.28000000000000003</v>
      </c>
      <c r="J3239">
        <f t="shared" si="200"/>
        <v>4.8099999999999996</v>
      </c>
      <c r="K3239" s="84">
        <f t="shared" si="201"/>
        <v>16493.489999999998</v>
      </c>
      <c r="L3239" s="84">
        <f t="shared" si="202"/>
        <v>4.2566371681415927</v>
      </c>
      <c r="M3239" s="84">
        <f t="shared" si="203"/>
        <v>14596.008849557522</v>
      </c>
      <c r="N3239" s="85" t="s">
        <v>1047</v>
      </c>
    </row>
    <row r="3240" spans="1:14">
      <c r="A3240" s="82">
        <v>43956</v>
      </c>
      <c r="C3240" t="s">
        <v>13</v>
      </c>
      <c r="D3240" t="s">
        <v>14</v>
      </c>
      <c r="E3240" t="s">
        <v>15</v>
      </c>
      <c r="F3240" t="s">
        <v>21</v>
      </c>
      <c r="G3240">
        <v>2034</v>
      </c>
      <c r="H3240">
        <v>5.09</v>
      </c>
      <c r="I3240">
        <v>0.28000000000000003</v>
      </c>
      <c r="J3240">
        <f t="shared" si="200"/>
        <v>4.8099999999999996</v>
      </c>
      <c r="K3240" s="84">
        <f t="shared" si="201"/>
        <v>9783.5399999999991</v>
      </c>
      <c r="L3240" s="84">
        <f t="shared" si="202"/>
        <v>4.2566371681415927</v>
      </c>
      <c r="M3240" s="84">
        <f t="shared" si="203"/>
        <v>8658</v>
      </c>
      <c r="N3240" s="85" t="s">
        <v>1047</v>
      </c>
    </row>
    <row r="3241" spans="1:14">
      <c r="A3241" s="82">
        <v>43957</v>
      </c>
      <c r="C3241" t="s">
        <v>13</v>
      </c>
      <c r="D3241" t="s">
        <v>14</v>
      </c>
      <c r="E3241" t="s">
        <v>15</v>
      </c>
      <c r="F3241" t="s">
        <v>21</v>
      </c>
      <c r="G3241">
        <v>3728</v>
      </c>
      <c r="H3241">
        <v>5.09</v>
      </c>
      <c r="I3241">
        <v>0.28000000000000003</v>
      </c>
      <c r="J3241">
        <f t="shared" si="200"/>
        <v>4.8099999999999996</v>
      </c>
      <c r="K3241" s="84">
        <f t="shared" si="201"/>
        <v>17931.68</v>
      </c>
      <c r="L3241" s="84">
        <f t="shared" si="202"/>
        <v>4.2566371681415927</v>
      </c>
      <c r="M3241" s="84">
        <f t="shared" si="203"/>
        <v>15868.743362831858</v>
      </c>
      <c r="N3241" s="85" t="s">
        <v>1047</v>
      </c>
    </row>
    <row r="3242" spans="1:14">
      <c r="A3242" s="82">
        <v>43958</v>
      </c>
      <c r="C3242" t="s">
        <v>13</v>
      </c>
      <c r="D3242" t="s">
        <v>14</v>
      </c>
      <c r="E3242" t="s">
        <v>15</v>
      </c>
      <c r="F3242" t="s">
        <v>21</v>
      </c>
      <c r="G3242">
        <v>2279</v>
      </c>
      <c r="H3242">
        <v>5.09</v>
      </c>
      <c r="I3242">
        <v>0.28000000000000003</v>
      </c>
      <c r="J3242">
        <f t="shared" si="200"/>
        <v>4.8099999999999996</v>
      </c>
      <c r="K3242" s="84">
        <f t="shared" si="201"/>
        <v>10961.99</v>
      </c>
      <c r="L3242" s="84">
        <f t="shared" si="202"/>
        <v>4.2566371681415927</v>
      </c>
      <c r="M3242" s="84">
        <f t="shared" si="203"/>
        <v>9700.8761061946898</v>
      </c>
      <c r="N3242" s="85" t="s">
        <v>1047</v>
      </c>
    </row>
    <row r="3243" spans="1:14">
      <c r="A3243" s="82">
        <v>43958</v>
      </c>
      <c r="C3243" t="s">
        <v>13</v>
      </c>
      <c r="D3243" t="s">
        <v>14</v>
      </c>
      <c r="E3243" t="s">
        <v>15</v>
      </c>
      <c r="F3243" t="s">
        <v>21</v>
      </c>
      <c r="G3243">
        <v>645</v>
      </c>
      <c r="H3243">
        <v>5.09</v>
      </c>
      <c r="I3243">
        <v>0.28000000000000003</v>
      </c>
      <c r="J3243">
        <f t="shared" si="200"/>
        <v>4.8099999999999996</v>
      </c>
      <c r="K3243" s="84">
        <f t="shared" si="201"/>
        <v>3102.45</v>
      </c>
      <c r="L3243" s="84">
        <f t="shared" si="202"/>
        <v>4.2566371681415927</v>
      </c>
      <c r="M3243" s="84">
        <f t="shared" si="203"/>
        <v>2745.5309734513271</v>
      </c>
      <c r="N3243" s="85" t="s">
        <v>1047</v>
      </c>
    </row>
    <row r="3244" spans="1:14">
      <c r="A3244" s="82">
        <v>43959</v>
      </c>
      <c r="C3244" t="s">
        <v>13</v>
      </c>
      <c r="D3244" t="s">
        <v>14</v>
      </c>
      <c r="E3244" t="s">
        <v>15</v>
      </c>
      <c r="F3244" t="s">
        <v>21</v>
      </c>
      <c r="G3244">
        <v>2674</v>
      </c>
      <c r="H3244">
        <v>5.09</v>
      </c>
      <c r="I3244">
        <v>0.28000000000000003</v>
      </c>
      <c r="J3244">
        <f t="shared" si="200"/>
        <v>4.8099999999999996</v>
      </c>
      <c r="K3244" s="84">
        <f t="shared" si="201"/>
        <v>12861.939999999999</v>
      </c>
      <c r="L3244" s="84">
        <f t="shared" si="202"/>
        <v>4.2566371681415927</v>
      </c>
      <c r="M3244" s="84">
        <f t="shared" si="203"/>
        <v>11382.247787610619</v>
      </c>
      <c r="N3244" s="85" t="s">
        <v>1047</v>
      </c>
    </row>
    <row r="3245" spans="1:14">
      <c r="A3245" s="82">
        <v>43960</v>
      </c>
      <c r="C3245" t="s">
        <v>13</v>
      </c>
      <c r="D3245" t="s">
        <v>14</v>
      </c>
      <c r="E3245" t="s">
        <v>15</v>
      </c>
      <c r="F3245" t="s">
        <v>21</v>
      </c>
      <c r="G3245">
        <v>3213</v>
      </c>
      <c r="H3245">
        <v>5.09</v>
      </c>
      <c r="I3245">
        <v>0.28000000000000003</v>
      </c>
      <c r="J3245">
        <f t="shared" si="200"/>
        <v>4.8099999999999996</v>
      </c>
      <c r="K3245" s="84">
        <f t="shared" si="201"/>
        <v>15454.529999999999</v>
      </c>
      <c r="L3245" s="84">
        <f t="shared" si="202"/>
        <v>4.2566371681415927</v>
      </c>
      <c r="M3245" s="84">
        <f t="shared" si="203"/>
        <v>13676.575221238938</v>
      </c>
      <c r="N3245" s="85" t="s">
        <v>1047</v>
      </c>
    </row>
    <row r="3246" spans="1:14">
      <c r="A3246" s="82">
        <v>43961</v>
      </c>
      <c r="C3246" t="s">
        <v>13</v>
      </c>
      <c r="D3246" t="s">
        <v>14</v>
      </c>
      <c r="E3246" t="s">
        <v>15</v>
      </c>
      <c r="F3246" t="s">
        <v>21</v>
      </c>
      <c r="G3246">
        <v>3594</v>
      </c>
      <c r="H3246">
        <v>5.09</v>
      </c>
      <c r="I3246">
        <v>0.28000000000000003</v>
      </c>
      <c r="J3246">
        <f t="shared" si="200"/>
        <v>4.8099999999999996</v>
      </c>
      <c r="K3246" s="84">
        <f t="shared" si="201"/>
        <v>17287.14</v>
      </c>
      <c r="L3246" s="84">
        <f t="shared" si="202"/>
        <v>4.2566371681415927</v>
      </c>
      <c r="M3246" s="84">
        <f t="shared" si="203"/>
        <v>15298.353982300883</v>
      </c>
      <c r="N3246" s="85" t="s">
        <v>1047</v>
      </c>
    </row>
    <row r="3247" spans="1:14">
      <c r="A3247" s="82">
        <v>43962</v>
      </c>
      <c r="C3247" t="s">
        <v>13</v>
      </c>
      <c r="D3247" t="s">
        <v>14</v>
      </c>
      <c r="E3247" t="s">
        <v>15</v>
      </c>
      <c r="F3247" t="s">
        <v>21</v>
      </c>
      <c r="G3247">
        <v>2789</v>
      </c>
      <c r="H3247">
        <v>5.09</v>
      </c>
      <c r="I3247">
        <v>0.28000000000000003</v>
      </c>
      <c r="J3247">
        <f t="shared" si="200"/>
        <v>4.8099999999999996</v>
      </c>
      <c r="K3247" s="84">
        <f t="shared" si="201"/>
        <v>13415.089999999998</v>
      </c>
      <c r="L3247" s="84">
        <f t="shared" si="202"/>
        <v>4.2566371681415927</v>
      </c>
      <c r="M3247" s="84">
        <f t="shared" si="203"/>
        <v>11871.761061946901</v>
      </c>
      <c r="N3247" s="85" t="s">
        <v>1047</v>
      </c>
    </row>
    <row r="3248" spans="1:14">
      <c r="A3248" s="82">
        <v>43963</v>
      </c>
      <c r="C3248" t="s">
        <v>13</v>
      </c>
      <c r="D3248" t="s">
        <v>14</v>
      </c>
      <c r="E3248" t="s">
        <v>15</v>
      </c>
      <c r="F3248" t="s">
        <v>21</v>
      </c>
      <c r="G3248">
        <v>4079</v>
      </c>
      <c r="H3248">
        <v>5.09</v>
      </c>
      <c r="I3248">
        <v>0.28000000000000003</v>
      </c>
      <c r="J3248">
        <f t="shared" si="200"/>
        <v>4.8099999999999996</v>
      </c>
      <c r="K3248" s="84">
        <f t="shared" si="201"/>
        <v>19619.989999999998</v>
      </c>
      <c r="L3248" s="84">
        <f t="shared" si="202"/>
        <v>4.2566371681415927</v>
      </c>
      <c r="M3248" s="84">
        <f t="shared" si="203"/>
        <v>17362.823008849555</v>
      </c>
      <c r="N3248" s="85" t="s">
        <v>1047</v>
      </c>
    </row>
    <row r="3249" spans="1:14">
      <c r="A3249" s="82">
        <v>43964</v>
      </c>
      <c r="C3249" t="s">
        <v>13</v>
      </c>
      <c r="D3249" t="s">
        <v>14</v>
      </c>
      <c r="E3249" t="s">
        <v>15</v>
      </c>
      <c r="F3249" t="s">
        <v>21</v>
      </c>
      <c r="G3249">
        <v>3160</v>
      </c>
      <c r="H3249">
        <v>5.09</v>
      </c>
      <c r="I3249">
        <v>0.28000000000000003</v>
      </c>
      <c r="J3249">
        <f t="shared" si="200"/>
        <v>4.8099999999999996</v>
      </c>
      <c r="K3249" s="84">
        <f t="shared" si="201"/>
        <v>15199.599999999999</v>
      </c>
      <c r="L3249" s="84">
        <f t="shared" si="202"/>
        <v>4.2566371681415927</v>
      </c>
      <c r="M3249" s="84">
        <f t="shared" si="203"/>
        <v>13450.973451327432</v>
      </c>
      <c r="N3249" s="85" t="s">
        <v>1047</v>
      </c>
    </row>
    <row r="3250" spans="1:14">
      <c r="A3250" s="82">
        <v>43965</v>
      </c>
      <c r="C3250" t="s">
        <v>13</v>
      </c>
      <c r="D3250" t="s">
        <v>14</v>
      </c>
      <c r="E3250" t="s">
        <v>15</v>
      </c>
      <c r="F3250" t="s">
        <v>21</v>
      </c>
      <c r="G3250">
        <v>4679</v>
      </c>
      <c r="H3250">
        <v>5.09</v>
      </c>
      <c r="I3250">
        <v>0.28000000000000003</v>
      </c>
      <c r="J3250">
        <f t="shared" si="200"/>
        <v>4.8099999999999996</v>
      </c>
      <c r="K3250" s="84">
        <f t="shared" si="201"/>
        <v>22505.989999999998</v>
      </c>
      <c r="L3250" s="84">
        <f t="shared" si="202"/>
        <v>4.2566371681415927</v>
      </c>
      <c r="M3250" s="84">
        <f t="shared" si="203"/>
        <v>19916.805309734511</v>
      </c>
      <c r="N3250" s="85" t="s">
        <v>1047</v>
      </c>
    </row>
    <row r="3251" spans="1:14">
      <c r="A3251" s="82">
        <v>43966</v>
      </c>
      <c r="C3251" t="s">
        <v>13</v>
      </c>
      <c r="D3251" t="s">
        <v>14</v>
      </c>
      <c r="E3251" t="s">
        <v>15</v>
      </c>
      <c r="F3251" t="s">
        <v>21</v>
      </c>
      <c r="G3251">
        <v>2975</v>
      </c>
      <c r="H3251">
        <v>5.09</v>
      </c>
      <c r="I3251">
        <v>0.28000000000000003</v>
      </c>
      <c r="J3251">
        <f t="shared" si="200"/>
        <v>4.8099999999999996</v>
      </c>
      <c r="K3251" s="84">
        <f t="shared" si="201"/>
        <v>14309.749999999998</v>
      </c>
      <c r="L3251" s="84">
        <f t="shared" si="202"/>
        <v>4.2566371681415927</v>
      </c>
      <c r="M3251" s="84">
        <f t="shared" si="203"/>
        <v>12663.495575221239</v>
      </c>
      <c r="N3251" s="85" t="s">
        <v>1047</v>
      </c>
    </row>
    <row r="3252" spans="1:14">
      <c r="A3252" s="82">
        <v>43937</v>
      </c>
      <c r="C3252" t="s">
        <v>13</v>
      </c>
      <c r="D3252" t="s">
        <v>14</v>
      </c>
      <c r="E3252" t="s">
        <v>15</v>
      </c>
      <c r="F3252" t="s">
        <v>21</v>
      </c>
      <c r="G3252">
        <v>5033</v>
      </c>
      <c r="H3252">
        <v>5.09</v>
      </c>
      <c r="I3252">
        <v>0.28000000000000003</v>
      </c>
      <c r="J3252">
        <f t="shared" si="200"/>
        <v>4.8099999999999996</v>
      </c>
      <c r="K3252" s="84">
        <f t="shared" si="201"/>
        <v>24208.73</v>
      </c>
      <c r="L3252" s="84">
        <f t="shared" si="202"/>
        <v>4.2566371681415927</v>
      </c>
      <c r="M3252" s="84">
        <f t="shared" si="203"/>
        <v>21423.654867256635</v>
      </c>
      <c r="N3252" s="85" t="s">
        <v>1047</v>
      </c>
    </row>
    <row r="3253" spans="1:14">
      <c r="A3253" s="82">
        <v>43938</v>
      </c>
      <c r="C3253" t="s">
        <v>13</v>
      </c>
      <c r="D3253" t="s">
        <v>14</v>
      </c>
      <c r="E3253" t="s">
        <v>15</v>
      </c>
      <c r="F3253" t="s">
        <v>21</v>
      </c>
      <c r="G3253">
        <v>5404</v>
      </c>
      <c r="H3253">
        <v>5.09</v>
      </c>
      <c r="I3253">
        <v>0.28000000000000003</v>
      </c>
      <c r="J3253">
        <f t="shared" si="200"/>
        <v>4.8099999999999996</v>
      </c>
      <c r="K3253" s="84">
        <f t="shared" si="201"/>
        <v>25993.239999999998</v>
      </c>
      <c r="L3253" s="84">
        <f t="shared" si="202"/>
        <v>4.2566371681415927</v>
      </c>
      <c r="M3253" s="84">
        <f t="shared" si="203"/>
        <v>23002.867256637168</v>
      </c>
      <c r="N3253" s="85" t="s">
        <v>1047</v>
      </c>
    </row>
    <row r="3254" spans="1:14">
      <c r="A3254" s="82">
        <v>43939</v>
      </c>
      <c r="C3254" t="s">
        <v>13</v>
      </c>
      <c r="D3254" t="s">
        <v>14</v>
      </c>
      <c r="E3254" t="s">
        <v>15</v>
      </c>
      <c r="F3254" t="s">
        <v>21</v>
      </c>
      <c r="G3254">
        <v>5880</v>
      </c>
      <c r="H3254">
        <v>5.09</v>
      </c>
      <c r="I3254">
        <v>0.28000000000000003</v>
      </c>
      <c r="J3254">
        <f t="shared" si="200"/>
        <v>4.8099999999999996</v>
      </c>
      <c r="K3254" s="84">
        <f t="shared" si="201"/>
        <v>28282.799999999999</v>
      </c>
      <c r="L3254" s="84">
        <f t="shared" si="202"/>
        <v>4.2566371681415927</v>
      </c>
      <c r="M3254" s="84">
        <f t="shared" si="203"/>
        <v>25029.026548672566</v>
      </c>
      <c r="N3254" s="85" t="s">
        <v>1047</v>
      </c>
    </row>
    <row r="3255" spans="1:14">
      <c r="A3255" s="82">
        <v>43950</v>
      </c>
      <c r="C3255" t="s">
        <v>13</v>
      </c>
      <c r="D3255" t="s">
        <v>14</v>
      </c>
      <c r="E3255" t="s">
        <v>15</v>
      </c>
      <c r="F3255" t="s">
        <v>21</v>
      </c>
      <c r="G3255">
        <v>2597</v>
      </c>
      <c r="H3255">
        <v>5.09</v>
      </c>
      <c r="I3255">
        <v>0.28000000000000003</v>
      </c>
      <c r="J3255">
        <f t="shared" si="200"/>
        <v>4.8099999999999996</v>
      </c>
      <c r="K3255" s="84">
        <f t="shared" si="201"/>
        <v>12491.57</v>
      </c>
      <c r="L3255" s="84">
        <f t="shared" si="202"/>
        <v>4.2566371681415927</v>
      </c>
      <c r="M3255" s="84">
        <f t="shared" si="203"/>
        <v>11054.486725663715</v>
      </c>
      <c r="N3255" s="85" t="s">
        <v>1047</v>
      </c>
    </row>
    <row r="3256" spans="1:14">
      <c r="A3256" s="82">
        <v>43939</v>
      </c>
      <c r="C3256" t="s">
        <v>13</v>
      </c>
      <c r="D3256" t="s">
        <v>14</v>
      </c>
      <c r="E3256" t="s">
        <v>15</v>
      </c>
      <c r="F3256" t="s">
        <v>1024</v>
      </c>
      <c r="G3256">
        <v>412</v>
      </c>
      <c r="H3256">
        <v>5.09</v>
      </c>
      <c r="I3256">
        <v>0.28000000000000003</v>
      </c>
      <c r="J3256">
        <f t="shared" si="200"/>
        <v>4.8099999999999996</v>
      </c>
      <c r="K3256" s="84">
        <f t="shared" si="201"/>
        <v>1981.7199999999998</v>
      </c>
      <c r="L3256" s="84">
        <f t="shared" si="202"/>
        <v>4.2566371681415927</v>
      </c>
      <c r="M3256" s="84">
        <f t="shared" si="203"/>
        <v>1753.7345132743362</v>
      </c>
      <c r="N3256" s="85" t="s">
        <v>1047</v>
      </c>
    </row>
    <row r="3257" spans="1:14">
      <c r="A3257" s="82">
        <v>43942</v>
      </c>
      <c r="C3257" t="s">
        <v>13</v>
      </c>
      <c r="D3257" t="s">
        <v>14</v>
      </c>
      <c r="E3257" t="s">
        <v>15</v>
      </c>
      <c r="F3257" t="s">
        <v>1024</v>
      </c>
      <c r="G3257">
        <v>368</v>
      </c>
      <c r="H3257">
        <v>5.09</v>
      </c>
      <c r="I3257">
        <v>0.28000000000000003</v>
      </c>
      <c r="J3257">
        <f t="shared" si="200"/>
        <v>4.8099999999999996</v>
      </c>
      <c r="K3257" s="84">
        <f t="shared" si="201"/>
        <v>1770.08</v>
      </c>
      <c r="L3257" s="84">
        <f t="shared" si="202"/>
        <v>4.2566371681415927</v>
      </c>
      <c r="M3257" s="84">
        <f t="shared" si="203"/>
        <v>1566.4424778761061</v>
      </c>
      <c r="N3257" s="85" t="s">
        <v>1047</v>
      </c>
    </row>
    <row r="3258" spans="1:14">
      <c r="A3258" s="82">
        <v>43944</v>
      </c>
      <c r="C3258" t="s">
        <v>13</v>
      </c>
      <c r="D3258" t="s">
        <v>14</v>
      </c>
      <c r="E3258" t="s">
        <v>15</v>
      </c>
      <c r="F3258" t="s">
        <v>1024</v>
      </c>
      <c r="G3258">
        <v>666</v>
      </c>
      <c r="H3258">
        <v>5.09</v>
      </c>
      <c r="I3258">
        <v>0.28000000000000003</v>
      </c>
      <c r="J3258">
        <f t="shared" si="200"/>
        <v>4.8099999999999996</v>
      </c>
      <c r="K3258" s="84">
        <f t="shared" si="201"/>
        <v>3203.4599999999996</v>
      </c>
      <c r="L3258" s="84">
        <f t="shared" si="202"/>
        <v>4.2566371681415927</v>
      </c>
      <c r="M3258" s="84">
        <f t="shared" si="203"/>
        <v>2834.9203539823006</v>
      </c>
      <c r="N3258" s="85" t="s">
        <v>1047</v>
      </c>
    </row>
    <row r="3259" spans="1:14">
      <c r="A3259" s="82">
        <v>43949</v>
      </c>
      <c r="C3259" t="s">
        <v>13</v>
      </c>
      <c r="D3259" t="s">
        <v>14</v>
      </c>
      <c r="E3259" t="s">
        <v>15</v>
      </c>
      <c r="F3259" t="s">
        <v>1024</v>
      </c>
      <c r="G3259">
        <v>298</v>
      </c>
      <c r="H3259">
        <v>5.09</v>
      </c>
      <c r="I3259">
        <v>0.28000000000000003</v>
      </c>
      <c r="J3259">
        <f t="shared" si="200"/>
        <v>4.8099999999999996</v>
      </c>
      <c r="K3259" s="84">
        <f t="shared" si="201"/>
        <v>1433.3799999999999</v>
      </c>
      <c r="L3259" s="84">
        <f t="shared" si="202"/>
        <v>4.2566371681415927</v>
      </c>
      <c r="M3259" s="84">
        <f t="shared" si="203"/>
        <v>1268.4778761061946</v>
      </c>
      <c r="N3259" s="85" t="s">
        <v>1047</v>
      </c>
    </row>
    <row r="3260" spans="1:14">
      <c r="A3260" s="82">
        <v>43954</v>
      </c>
      <c r="C3260" t="s">
        <v>13</v>
      </c>
      <c r="D3260" t="s">
        <v>14</v>
      </c>
      <c r="E3260" t="s">
        <v>15</v>
      </c>
      <c r="F3260" t="s">
        <v>1024</v>
      </c>
      <c r="G3260">
        <v>211</v>
      </c>
      <c r="H3260">
        <v>5.09</v>
      </c>
      <c r="I3260">
        <v>0.28000000000000003</v>
      </c>
      <c r="J3260">
        <f t="shared" si="200"/>
        <v>4.8099999999999996</v>
      </c>
      <c r="K3260" s="84">
        <f t="shared" si="201"/>
        <v>1014.91</v>
      </c>
      <c r="L3260" s="84">
        <f t="shared" si="202"/>
        <v>4.2566371681415927</v>
      </c>
      <c r="M3260" s="84">
        <f t="shared" si="203"/>
        <v>898.15044247787603</v>
      </c>
      <c r="N3260" s="85" t="s">
        <v>1047</v>
      </c>
    </row>
    <row r="3261" spans="1:14">
      <c r="A3261" s="82">
        <v>43956</v>
      </c>
      <c r="C3261" t="s">
        <v>13</v>
      </c>
      <c r="D3261" t="s">
        <v>14</v>
      </c>
      <c r="E3261" t="s">
        <v>15</v>
      </c>
      <c r="F3261" t="s">
        <v>1024</v>
      </c>
      <c r="G3261">
        <v>470</v>
      </c>
      <c r="H3261">
        <v>5.09</v>
      </c>
      <c r="I3261">
        <v>0.28000000000000003</v>
      </c>
      <c r="J3261">
        <f t="shared" si="200"/>
        <v>4.8099999999999996</v>
      </c>
      <c r="K3261" s="84">
        <f t="shared" si="201"/>
        <v>2260.6999999999998</v>
      </c>
      <c r="L3261" s="84">
        <f t="shared" si="202"/>
        <v>4.2566371681415927</v>
      </c>
      <c r="M3261" s="84">
        <f t="shared" si="203"/>
        <v>2000.6194690265486</v>
      </c>
      <c r="N3261" s="85" t="s">
        <v>1047</v>
      </c>
    </row>
    <row r="3262" spans="1:14">
      <c r="A3262" s="82">
        <v>43961</v>
      </c>
      <c r="C3262" t="s">
        <v>13</v>
      </c>
      <c r="D3262" t="s">
        <v>14</v>
      </c>
      <c r="E3262" t="s">
        <v>15</v>
      </c>
      <c r="F3262" t="s">
        <v>1024</v>
      </c>
      <c r="G3262">
        <v>276</v>
      </c>
      <c r="H3262">
        <v>5.09</v>
      </c>
      <c r="I3262">
        <v>0.28000000000000003</v>
      </c>
      <c r="J3262">
        <f t="shared" si="200"/>
        <v>4.8099999999999996</v>
      </c>
      <c r="K3262" s="84">
        <f t="shared" si="201"/>
        <v>1327.56</v>
      </c>
      <c r="L3262" s="84">
        <f t="shared" si="202"/>
        <v>4.2566371681415927</v>
      </c>
      <c r="M3262" s="84">
        <f t="shared" si="203"/>
        <v>1174.8318584070796</v>
      </c>
      <c r="N3262" s="85" t="s">
        <v>1047</v>
      </c>
    </row>
    <row r="3263" spans="1:14">
      <c r="A3263" s="82">
        <v>43965</v>
      </c>
      <c r="C3263" t="s">
        <v>13</v>
      </c>
      <c r="D3263" t="s">
        <v>14</v>
      </c>
      <c r="E3263" t="s">
        <v>15</v>
      </c>
      <c r="F3263" t="s">
        <v>1024</v>
      </c>
      <c r="G3263">
        <v>419</v>
      </c>
      <c r="H3263">
        <v>5.09</v>
      </c>
      <c r="I3263">
        <v>0.28000000000000003</v>
      </c>
      <c r="J3263">
        <f t="shared" si="200"/>
        <v>4.8099999999999996</v>
      </c>
      <c r="K3263" s="84">
        <f t="shared" si="201"/>
        <v>2015.3899999999999</v>
      </c>
      <c r="L3263" s="84">
        <f t="shared" si="202"/>
        <v>4.2566371681415927</v>
      </c>
      <c r="M3263" s="84">
        <f t="shared" si="203"/>
        <v>1783.5309734513273</v>
      </c>
      <c r="N3263" s="85" t="s">
        <v>1047</v>
      </c>
    </row>
    <row r="3264" spans="1:14">
      <c r="A3264" s="82">
        <v>43937</v>
      </c>
      <c r="C3264" t="s">
        <v>13</v>
      </c>
      <c r="D3264" t="s">
        <v>14</v>
      </c>
      <c r="E3264" t="s">
        <v>15</v>
      </c>
      <c r="F3264" t="s">
        <v>1016</v>
      </c>
      <c r="G3264">
        <v>414</v>
      </c>
      <c r="H3264">
        <v>5.09</v>
      </c>
      <c r="I3264">
        <v>0.28000000000000003</v>
      </c>
      <c r="J3264">
        <f t="shared" si="200"/>
        <v>4.8099999999999996</v>
      </c>
      <c r="K3264" s="84">
        <f t="shared" si="201"/>
        <v>1991.34</v>
      </c>
      <c r="L3264" s="84">
        <f t="shared" si="202"/>
        <v>4.2566371681415927</v>
      </c>
      <c r="M3264" s="84">
        <f t="shared" si="203"/>
        <v>1762.2477876106193</v>
      </c>
      <c r="N3264" s="85" t="s">
        <v>1047</v>
      </c>
    </row>
    <row r="3265" spans="1:14">
      <c r="A3265" s="82">
        <v>43937</v>
      </c>
      <c r="C3265" t="s">
        <v>13</v>
      </c>
      <c r="D3265" t="s">
        <v>14</v>
      </c>
      <c r="E3265" t="s">
        <v>15</v>
      </c>
      <c r="F3265" t="s">
        <v>1016</v>
      </c>
      <c r="G3265">
        <v>161</v>
      </c>
      <c r="H3265">
        <v>5.09</v>
      </c>
      <c r="I3265">
        <v>0.28000000000000003</v>
      </c>
      <c r="J3265">
        <f t="shared" si="200"/>
        <v>4.8099999999999996</v>
      </c>
      <c r="K3265" s="84">
        <f t="shared" si="201"/>
        <v>774.41</v>
      </c>
      <c r="L3265" s="84">
        <f t="shared" si="202"/>
        <v>4.2566371681415927</v>
      </c>
      <c r="M3265" s="84">
        <f t="shared" si="203"/>
        <v>685.31858407079642</v>
      </c>
      <c r="N3265" s="85" t="s">
        <v>1047</v>
      </c>
    </row>
    <row r="3266" spans="1:14">
      <c r="A3266" s="82">
        <v>43940</v>
      </c>
      <c r="C3266" t="s">
        <v>13</v>
      </c>
      <c r="D3266" t="s">
        <v>14</v>
      </c>
      <c r="E3266" t="s">
        <v>15</v>
      </c>
      <c r="F3266" t="s">
        <v>1016</v>
      </c>
      <c r="G3266">
        <v>89</v>
      </c>
      <c r="H3266">
        <v>5.09</v>
      </c>
      <c r="I3266">
        <v>0.28000000000000003</v>
      </c>
      <c r="J3266">
        <f t="shared" si="200"/>
        <v>4.8099999999999996</v>
      </c>
      <c r="K3266" s="84">
        <f t="shared" si="201"/>
        <v>428.09</v>
      </c>
      <c r="L3266" s="84">
        <f t="shared" si="202"/>
        <v>4.2566371681415927</v>
      </c>
      <c r="M3266" s="84">
        <f t="shared" si="203"/>
        <v>378.84070796460173</v>
      </c>
      <c r="N3266" s="85" t="s">
        <v>1047</v>
      </c>
    </row>
    <row r="3267" spans="1:14">
      <c r="A3267" s="82">
        <v>43940</v>
      </c>
      <c r="C3267" t="s">
        <v>13</v>
      </c>
      <c r="D3267" t="s">
        <v>14</v>
      </c>
      <c r="E3267" t="s">
        <v>15</v>
      </c>
      <c r="F3267" t="s">
        <v>1016</v>
      </c>
      <c r="G3267">
        <v>816</v>
      </c>
      <c r="H3267">
        <v>5.09</v>
      </c>
      <c r="I3267">
        <v>0.28000000000000003</v>
      </c>
      <c r="J3267">
        <f t="shared" ref="J3267:J3330" si="204">H3267-I3267</f>
        <v>4.8099999999999996</v>
      </c>
      <c r="K3267" s="84">
        <f t="shared" ref="K3267:K3330" si="205">J3267*G3267</f>
        <v>3924.9599999999996</v>
      </c>
      <c r="L3267" s="84">
        <f t="shared" ref="L3267:L3330" si="206">J3267/1.13</f>
        <v>4.2566371681415927</v>
      </c>
      <c r="M3267" s="84">
        <f t="shared" ref="M3267:M3330" si="207">L3267*G3267</f>
        <v>3473.4159292035397</v>
      </c>
      <c r="N3267" s="85" t="s">
        <v>1047</v>
      </c>
    </row>
    <row r="3268" spans="1:14">
      <c r="A3268" s="82">
        <v>43942</v>
      </c>
      <c r="C3268" t="s">
        <v>13</v>
      </c>
      <c r="D3268" t="s">
        <v>14</v>
      </c>
      <c r="E3268" t="s">
        <v>15</v>
      </c>
      <c r="F3268" t="s">
        <v>1016</v>
      </c>
      <c r="G3268">
        <v>731</v>
      </c>
      <c r="H3268">
        <v>5.09</v>
      </c>
      <c r="I3268">
        <v>0.28000000000000003</v>
      </c>
      <c r="J3268">
        <f t="shared" si="204"/>
        <v>4.8099999999999996</v>
      </c>
      <c r="K3268" s="84">
        <f t="shared" si="205"/>
        <v>3516.1099999999997</v>
      </c>
      <c r="L3268" s="84">
        <f t="shared" si="206"/>
        <v>4.2566371681415927</v>
      </c>
      <c r="M3268" s="84">
        <f t="shared" si="207"/>
        <v>3111.6017699115041</v>
      </c>
      <c r="N3268" s="85" t="s">
        <v>1047</v>
      </c>
    </row>
    <row r="3269" spans="1:14">
      <c r="A3269" s="82">
        <v>43945</v>
      </c>
      <c r="C3269" t="s">
        <v>13</v>
      </c>
      <c r="D3269" t="s">
        <v>14</v>
      </c>
      <c r="E3269" t="s">
        <v>15</v>
      </c>
      <c r="F3269" t="s">
        <v>1016</v>
      </c>
      <c r="G3269">
        <v>853</v>
      </c>
      <c r="H3269">
        <v>5.09</v>
      </c>
      <c r="I3269">
        <v>0.28000000000000003</v>
      </c>
      <c r="J3269">
        <f t="shared" si="204"/>
        <v>4.8099999999999996</v>
      </c>
      <c r="K3269" s="84">
        <f t="shared" si="205"/>
        <v>4102.9299999999994</v>
      </c>
      <c r="L3269" s="84">
        <f t="shared" si="206"/>
        <v>4.2566371681415927</v>
      </c>
      <c r="M3269" s="84">
        <f t="shared" si="207"/>
        <v>3630.9115044247787</v>
      </c>
      <c r="N3269" s="85" t="s">
        <v>1047</v>
      </c>
    </row>
    <row r="3270" spans="1:14">
      <c r="A3270" s="82">
        <v>43948</v>
      </c>
      <c r="C3270" t="s">
        <v>13</v>
      </c>
      <c r="D3270" t="s">
        <v>14</v>
      </c>
      <c r="E3270" t="s">
        <v>15</v>
      </c>
      <c r="F3270" t="s">
        <v>1016</v>
      </c>
      <c r="G3270">
        <v>659</v>
      </c>
      <c r="H3270">
        <v>5.09</v>
      </c>
      <c r="I3270">
        <v>0.28000000000000003</v>
      </c>
      <c r="J3270">
        <f t="shared" si="204"/>
        <v>4.8099999999999996</v>
      </c>
      <c r="K3270" s="84">
        <f t="shared" si="205"/>
        <v>3169.79</v>
      </c>
      <c r="L3270" s="84">
        <f t="shared" si="206"/>
        <v>4.2566371681415927</v>
      </c>
      <c r="M3270" s="84">
        <f t="shared" si="207"/>
        <v>2805.1238938053098</v>
      </c>
      <c r="N3270" s="85" t="s">
        <v>1047</v>
      </c>
    </row>
    <row r="3271" spans="1:14">
      <c r="A3271" s="82">
        <v>43952</v>
      </c>
      <c r="C3271" t="s">
        <v>13</v>
      </c>
      <c r="D3271" t="s">
        <v>14</v>
      </c>
      <c r="E3271" t="s">
        <v>15</v>
      </c>
      <c r="F3271" t="s">
        <v>1016</v>
      </c>
      <c r="G3271">
        <v>839</v>
      </c>
      <c r="H3271">
        <v>5.09</v>
      </c>
      <c r="I3271">
        <v>0.28000000000000003</v>
      </c>
      <c r="J3271">
        <f t="shared" si="204"/>
        <v>4.8099999999999996</v>
      </c>
      <c r="K3271" s="84">
        <f t="shared" si="205"/>
        <v>4035.5899999999997</v>
      </c>
      <c r="L3271" s="84">
        <f t="shared" si="206"/>
        <v>4.2566371681415927</v>
      </c>
      <c r="M3271" s="84">
        <f t="shared" si="207"/>
        <v>3571.3185840707961</v>
      </c>
      <c r="N3271" s="85" t="s">
        <v>1047</v>
      </c>
    </row>
    <row r="3272" spans="1:14">
      <c r="A3272" s="82">
        <v>43957</v>
      </c>
      <c r="C3272" t="s">
        <v>13</v>
      </c>
      <c r="D3272" t="s">
        <v>14</v>
      </c>
      <c r="E3272" t="s">
        <v>15</v>
      </c>
      <c r="F3272" t="s">
        <v>1016</v>
      </c>
      <c r="G3272">
        <v>516</v>
      </c>
      <c r="H3272">
        <v>5.09</v>
      </c>
      <c r="I3272">
        <v>0.28000000000000003</v>
      </c>
      <c r="J3272">
        <f t="shared" si="204"/>
        <v>4.8099999999999996</v>
      </c>
      <c r="K3272" s="84">
        <f t="shared" si="205"/>
        <v>2481.9599999999996</v>
      </c>
      <c r="L3272" s="84">
        <f t="shared" si="206"/>
        <v>4.2566371681415927</v>
      </c>
      <c r="M3272" s="84">
        <f t="shared" si="207"/>
        <v>2196.4247787610616</v>
      </c>
      <c r="N3272" s="85" t="s">
        <v>1047</v>
      </c>
    </row>
    <row r="3273" spans="1:14">
      <c r="A3273" s="82">
        <v>43962</v>
      </c>
      <c r="C3273" t="s">
        <v>13</v>
      </c>
      <c r="D3273" t="s">
        <v>14</v>
      </c>
      <c r="E3273" t="s">
        <v>15</v>
      </c>
      <c r="F3273" t="s">
        <v>1016</v>
      </c>
      <c r="G3273">
        <v>525</v>
      </c>
      <c r="H3273">
        <v>5.09</v>
      </c>
      <c r="I3273">
        <v>0.28000000000000003</v>
      </c>
      <c r="J3273">
        <f t="shared" si="204"/>
        <v>4.8099999999999996</v>
      </c>
      <c r="K3273" s="84">
        <f t="shared" si="205"/>
        <v>2525.25</v>
      </c>
      <c r="L3273" s="84">
        <f t="shared" si="206"/>
        <v>4.2566371681415927</v>
      </c>
      <c r="M3273" s="84">
        <f t="shared" si="207"/>
        <v>2234.7345132743362</v>
      </c>
      <c r="N3273" s="85" t="s">
        <v>1047</v>
      </c>
    </row>
    <row r="3274" spans="1:14">
      <c r="A3274" s="82">
        <v>43964</v>
      </c>
      <c r="C3274" t="s">
        <v>13</v>
      </c>
      <c r="D3274" t="s">
        <v>14</v>
      </c>
      <c r="E3274" t="s">
        <v>15</v>
      </c>
      <c r="F3274" t="s">
        <v>1016</v>
      </c>
      <c r="G3274">
        <v>696</v>
      </c>
      <c r="H3274">
        <v>5.09</v>
      </c>
      <c r="I3274">
        <v>0.28000000000000003</v>
      </c>
      <c r="J3274">
        <f t="shared" si="204"/>
        <v>4.8099999999999996</v>
      </c>
      <c r="K3274" s="84">
        <f t="shared" si="205"/>
        <v>3347.7599999999998</v>
      </c>
      <c r="L3274" s="84">
        <f t="shared" si="206"/>
        <v>4.2566371681415927</v>
      </c>
      <c r="M3274" s="84">
        <f t="shared" si="207"/>
        <v>2962.6194690265484</v>
      </c>
      <c r="N3274" s="85" t="s">
        <v>1047</v>
      </c>
    </row>
    <row r="3275" spans="1:14">
      <c r="A3275" s="82">
        <v>43966</v>
      </c>
      <c r="C3275" t="s">
        <v>13</v>
      </c>
      <c r="D3275" t="s">
        <v>14</v>
      </c>
      <c r="E3275" t="s">
        <v>15</v>
      </c>
      <c r="F3275" t="s">
        <v>1016</v>
      </c>
      <c r="G3275">
        <v>256</v>
      </c>
      <c r="H3275">
        <v>5.09</v>
      </c>
      <c r="I3275">
        <v>0.28000000000000003</v>
      </c>
      <c r="J3275">
        <f t="shared" si="204"/>
        <v>4.8099999999999996</v>
      </c>
      <c r="K3275" s="84">
        <f t="shared" si="205"/>
        <v>1231.3599999999999</v>
      </c>
      <c r="L3275" s="84">
        <f t="shared" si="206"/>
        <v>4.2566371681415927</v>
      </c>
      <c r="M3275" s="84">
        <f t="shared" si="207"/>
        <v>1089.6991150442477</v>
      </c>
      <c r="N3275" s="85" t="s">
        <v>1047</v>
      </c>
    </row>
    <row r="3276" spans="1:14">
      <c r="A3276" s="82">
        <v>43937</v>
      </c>
      <c r="C3276" t="s">
        <v>13</v>
      </c>
      <c r="D3276" t="s">
        <v>14</v>
      </c>
      <c r="E3276" t="s">
        <v>15</v>
      </c>
      <c r="F3276" t="s">
        <v>1017</v>
      </c>
      <c r="G3276">
        <v>286</v>
      </c>
      <c r="H3276">
        <v>5.09</v>
      </c>
      <c r="I3276">
        <v>0.28000000000000003</v>
      </c>
      <c r="J3276">
        <f t="shared" si="204"/>
        <v>4.8099999999999996</v>
      </c>
      <c r="K3276" s="84">
        <f t="shared" si="205"/>
        <v>1375.6599999999999</v>
      </c>
      <c r="L3276" s="84">
        <f t="shared" si="206"/>
        <v>4.2566371681415927</v>
      </c>
      <c r="M3276" s="84">
        <f t="shared" si="207"/>
        <v>1217.3982300884954</v>
      </c>
      <c r="N3276" s="85" t="s">
        <v>1047</v>
      </c>
    </row>
    <row r="3277" spans="1:14">
      <c r="A3277" s="82">
        <v>43938</v>
      </c>
      <c r="C3277" t="s">
        <v>13</v>
      </c>
      <c r="D3277" t="s">
        <v>14</v>
      </c>
      <c r="E3277" t="s">
        <v>15</v>
      </c>
      <c r="F3277" t="s">
        <v>1017</v>
      </c>
      <c r="G3277">
        <v>2570</v>
      </c>
      <c r="H3277">
        <v>5.09</v>
      </c>
      <c r="I3277">
        <v>0.28000000000000003</v>
      </c>
      <c r="J3277">
        <f t="shared" si="204"/>
        <v>4.8099999999999996</v>
      </c>
      <c r="K3277" s="84">
        <f t="shared" si="205"/>
        <v>12361.699999999999</v>
      </c>
      <c r="L3277" s="84">
        <f t="shared" si="206"/>
        <v>4.2566371681415927</v>
      </c>
      <c r="M3277" s="84">
        <f t="shared" si="207"/>
        <v>10939.557522123892</v>
      </c>
      <c r="N3277" s="85" t="s">
        <v>1047</v>
      </c>
    </row>
    <row r="3278" spans="1:14">
      <c r="A3278" s="82">
        <v>43938</v>
      </c>
      <c r="C3278" t="s">
        <v>13</v>
      </c>
      <c r="D3278" t="s">
        <v>14</v>
      </c>
      <c r="E3278" t="s">
        <v>15</v>
      </c>
      <c r="F3278" t="s">
        <v>1017</v>
      </c>
      <c r="G3278">
        <v>679</v>
      </c>
      <c r="H3278">
        <v>5.09</v>
      </c>
      <c r="I3278">
        <v>0.28000000000000003</v>
      </c>
      <c r="J3278">
        <f t="shared" si="204"/>
        <v>4.8099999999999996</v>
      </c>
      <c r="K3278" s="84">
        <f t="shared" si="205"/>
        <v>3265.99</v>
      </c>
      <c r="L3278" s="84">
        <f t="shared" si="206"/>
        <v>4.2566371681415927</v>
      </c>
      <c r="M3278" s="84">
        <f t="shared" si="207"/>
        <v>2890.2566371681414</v>
      </c>
      <c r="N3278" s="85" t="s">
        <v>1047</v>
      </c>
    </row>
    <row r="3279" spans="1:14">
      <c r="A3279" s="82">
        <v>43938</v>
      </c>
      <c r="C3279" t="s">
        <v>13</v>
      </c>
      <c r="D3279" t="s">
        <v>14</v>
      </c>
      <c r="E3279" t="s">
        <v>15</v>
      </c>
      <c r="F3279" t="s">
        <v>1017</v>
      </c>
      <c r="G3279">
        <v>1100</v>
      </c>
      <c r="H3279">
        <v>5.09</v>
      </c>
      <c r="I3279">
        <v>0.28000000000000003</v>
      </c>
      <c r="J3279">
        <f t="shared" si="204"/>
        <v>4.8099999999999996</v>
      </c>
      <c r="K3279" s="84">
        <f t="shared" si="205"/>
        <v>5291</v>
      </c>
      <c r="L3279" s="84">
        <f t="shared" si="206"/>
        <v>4.2566371681415927</v>
      </c>
      <c r="M3279" s="84">
        <f t="shared" si="207"/>
        <v>4682.3008849557518</v>
      </c>
      <c r="N3279" s="85" t="s">
        <v>1047</v>
      </c>
    </row>
    <row r="3280" spans="1:14">
      <c r="A3280" s="82">
        <v>43939</v>
      </c>
      <c r="C3280" t="s">
        <v>13</v>
      </c>
      <c r="D3280" t="s">
        <v>14</v>
      </c>
      <c r="E3280" t="s">
        <v>15</v>
      </c>
      <c r="F3280" t="s">
        <v>1017</v>
      </c>
      <c r="G3280">
        <v>1136</v>
      </c>
      <c r="H3280">
        <v>5.09</v>
      </c>
      <c r="I3280">
        <v>0.28000000000000003</v>
      </c>
      <c r="J3280">
        <f t="shared" si="204"/>
        <v>4.8099999999999996</v>
      </c>
      <c r="K3280" s="84">
        <f t="shared" si="205"/>
        <v>5464.16</v>
      </c>
      <c r="L3280" s="84">
        <f t="shared" si="206"/>
        <v>4.2566371681415927</v>
      </c>
      <c r="M3280" s="84">
        <f t="shared" si="207"/>
        <v>4835.5398230088495</v>
      </c>
      <c r="N3280" s="85" t="s">
        <v>1047</v>
      </c>
    </row>
    <row r="3281" spans="1:14">
      <c r="A3281" s="82">
        <v>43939</v>
      </c>
      <c r="C3281" t="s">
        <v>13</v>
      </c>
      <c r="D3281" t="s">
        <v>14</v>
      </c>
      <c r="E3281" t="s">
        <v>15</v>
      </c>
      <c r="F3281" t="s">
        <v>1017</v>
      </c>
      <c r="G3281">
        <v>268</v>
      </c>
      <c r="H3281">
        <v>5.09</v>
      </c>
      <c r="I3281">
        <v>0.28000000000000003</v>
      </c>
      <c r="J3281">
        <f t="shared" si="204"/>
        <v>4.8099999999999996</v>
      </c>
      <c r="K3281" s="84">
        <f t="shared" si="205"/>
        <v>1289.08</v>
      </c>
      <c r="L3281" s="84">
        <f t="shared" si="206"/>
        <v>4.2566371681415927</v>
      </c>
      <c r="M3281" s="84">
        <f t="shared" si="207"/>
        <v>1140.7787610619469</v>
      </c>
      <c r="N3281" s="85" t="s">
        <v>1047</v>
      </c>
    </row>
    <row r="3282" spans="1:14">
      <c r="A3282" s="82">
        <v>43940</v>
      </c>
      <c r="C3282" t="s">
        <v>13</v>
      </c>
      <c r="D3282" t="s">
        <v>14</v>
      </c>
      <c r="E3282" t="s">
        <v>15</v>
      </c>
      <c r="F3282" t="s">
        <v>1017</v>
      </c>
      <c r="G3282">
        <v>944</v>
      </c>
      <c r="H3282">
        <v>5.09</v>
      </c>
      <c r="I3282">
        <v>0.28000000000000003</v>
      </c>
      <c r="J3282">
        <f t="shared" si="204"/>
        <v>4.8099999999999996</v>
      </c>
      <c r="K3282" s="84">
        <f t="shared" si="205"/>
        <v>4540.6399999999994</v>
      </c>
      <c r="L3282" s="84">
        <f t="shared" si="206"/>
        <v>4.2566371681415927</v>
      </c>
      <c r="M3282" s="84">
        <f t="shared" si="207"/>
        <v>4018.2654867256633</v>
      </c>
      <c r="N3282" s="85" t="s">
        <v>1047</v>
      </c>
    </row>
    <row r="3283" spans="1:14">
      <c r="A3283" s="82">
        <v>43940</v>
      </c>
      <c r="C3283" t="s">
        <v>13</v>
      </c>
      <c r="D3283" t="s">
        <v>14</v>
      </c>
      <c r="E3283" t="s">
        <v>15</v>
      </c>
      <c r="F3283" t="s">
        <v>1017</v>
      </c>
      <c r="G3283">
        <v>952</v>
      </c>
      <c r="H3283">
        <v>5.09</v>
      </c>
      <c r="I3283">
        <v>0.28000000000000003</v>
      </c>
      <c r="J3283">
        <f t="shared" si="204"/>
        <v>4.8099999999999996</v>
      </c>
      <c r="K3283" s="84">
        <f t="shared" si="205"/>
        <v>4579.12</v>
      </c>
      <c r="L3283" s="84">
        <f t="shared" si="206"/>
        <v>4.2566371681415927</v>
      </c>
      <c r="M3283" s="84">
        <f t="shared" si="207"/>
        <v>4052.3185840707961</v>
      </c>
      <c r="N3283" s="85" t="s">
        <v>1047</v>
      </c>
    </row>
    <row r="3284" spans="1:14">
      <c r="A3284" s="82">
        <v>43941</v>
      </c>
      <c r="C3284" t="s">
        <v>13</v>
      </c>
      <c r="D3284" t="s">
        <v>14</v>
      </c>
      <c r="E3284" t="s">
        <v>15</v>
      </c>
      <c r="F3284" t="s">
        <v>1017</v>
      </c>
      <c r="G3284">
        <v>1150</v>
      </c>
      <c r="H3284">
        <v>5.09</v>
      </c>
      <c r="I3284">
        <v>0.28000000000000003</v>
      </c>
      <c r="J3284">
        <f t="shared" si="204"/>
        <v>4.8099999999999996</v>
      </c>
      <c r="K3284" s="84">
        <f t="shared" si="205"/>
        <v>5531.5</v>
      </c>
      <c r="L3284" s="84">
        <f t="shared" si="206"/>
        <v>4.2566371681415927</v>
      </c>
      <c r="M3284" s="84">
        <f t="shared" si="207"/>
        <v>4895.1327433628312</v>
      </c>
      <c r="N3284" s="85" t="s">
        <v>1047</v>
      </c>
    </row>
    <row r="3285" spans="1:14">
      <c r="A3285" s="82">
        <v>43942</v>
      </c>
      <c r="C3285" t="s">
        <v>13</v>
      </c>
      <c r="D3285" t="s">
        <v>14</v>
      </c>
      <c r="E3285" t="s">
        <v>15</v>
      </c>
      <c r="F3285" t="s">
        <v>1017</v>
      </c>
      <c r="G3285">
        <v>2141</v>
      </c>
      <c r="H3285">
        <v>5.09</v>
      </c>
      <c r="I3285">
        <v>0.28000000000000003</v>
      </c>
      <c r="J3285">
        <f t="shared" si="204"/>
        <v>4.8099999999999996</v>
      </c>
      <c r="K3285" s="84">
        <f t="shared" si="205"/>
        <v>10298.209999999999</v>
      </c>
      <c r="L3285" s="84">
        <f t="shared" si="206"/>
        <v>4.2566371681415927</v>
      </c>
      <c r="M3285" s="84">
        <f t="shared" si="207"/>
        <v>9113.4601769911496</v>
      </c>
      <c r="N3285" s="85" t="s">
        <v>1047</v>
      </c>
    </row>
    <row r="3286" spans="1:14">
      <c r="A3286" s="82">
        <v>43943</v>
      </c>
      <c r="C3286" t="s">
        <v>13</v>
      </c>
      <c r="D3286" t="s">
        <v>14</v>
      </c>
      <c r="E3286" t="s">
        <v>15</v>
      </c>
      <c r="F3286" t="s">
        <v>1017</v>
      </c>
      <c r="G3286">
        <v>770</v>
      </c>
      <c r="H3286">
        <v>5.09</v>
      </c>
      <c r="I3286">
        <v>0.28000000000000003</v>
      </c>
      <c r="J3286">
        <f t="shared" si="204"/>
        <v>4.8099999999999996</v>
      </c>
      <c r="K3286" s="84">
        <f t="shared" si="205"/>
        <v>3703.7</v>
      </c>
      <c r="L3286" s="84">
        <f t="shared" si="206"/>
        <v>4.2566371681415927</v>
      </c>
      <c r="M3286" s="84">
        <f t="shared" si="207"/>
        <v>3277.6106194690265</v>
      </c>
      <c r="N3286" s="85" t="s">
        <v>1047</v>
      </c>
    </row>
    <row r="3287" spans="1:14">
      <c r="A3287" s="82">
        <v>43943</v>
      </c>
      <c r="C3287" t="s">
        <v>13</v>
      </c>
      <c r="D3287" t="s">
        <v>14</v>
      </c>
      <c r="E3287" t="s">
        <v>15</v>
      </c>
      <c r="F3287" t="s">
        <v>1017</v>
      </c>
      <c r="G3287">
        <v>863</v>
      </c>
      <c r="H3287">
        <v>5.09</v>
      </c>
      <c r="I3287">
        <v>0.28000000000000003</v>
      </c>
      <c r="J3287">
        <f t="shared" si="204"/>
        <v>4.8099999999999996</v>
      </c>
      <c r="K3287" s="84">
        <f t="shared" si="205"/>
        <v>4151.03</v>
      </c>
      <c r="L3287" s="84">
        <f t="shared" si="206"/>
        <v>4.2566371681415927</v>
      </c>
      <c r="M3287" s="84">
        <f t="shared" si="207"/>
        <v>3673.4778761061943</v>
      </c>
      <c r="N3287" s="85" t="s">
        <v>1047</v>
      </c>
    </row>
    <row r="3288" spans="1:14">
      <c r="A3288" s="82">
        <v>43944</v>
      </c>
      <c r="C3288" t="s">
        <v>13</v>
      </c>
      <c r="D3288" t="s">
        <v>14</v>
      </c>
      <c r="E3288" t="s">
        <v>15</v>
      </c>
      <c r="F3288" t="s">
        <v>1017</v>
      </c>
      <c r="G3288">
        <v>1359</v>
      </c>
      <c r="H3288">
        <v>5.09</v>
      </c>
      <c r="I3288">
        <v>0.28000000000000003</v>
      </c>
      <c r="J3288">
        <f t="shared" si="204"/>
        <v>4.8099999999999996</v>
      </c>
      <c r="K3288" s="84">
        <f t="shared" si="205"/>
        <v>6536.7899999999991</v>
      </c>
      <c r="L3288" s="84">
        <f t="shared" si="206"/>
        <v>4.2566371681415927</v>
      </c>
      <c r="M3288" s="84">
        <f t="shared" si="207"/>
        <v>5784.7699115044243</v>
      </c>
      <c r="N3288" s="85" t="s">
        <v>1047</v>
      </c>
    </row>
    <row r="3289" spans="1:14">
      <c r="A3289" s="82">
        <v>43944</v>
      </c>
      <c r="C3289" t="s">
        <v>13</v>
      </c>
      <c r="D3289" t="s">
        <v>14</v>
      </c>
      <c r="E3289" t="s">
        <v>15</v>
      </c>
      <c r="F3289" t="s">
        <v>1017</v>
      </c>
      <c r="G3289">
        <v>216</v>
      </c>
      <c r="H3289">
        <v>5.09</v>
      </c>
      <c r="I3289">
        <v>0.28000000000000003</v>
      </c>
      <c r="J3289">
        <f t="shared" si="204"/>
        <v>4.8099999999999996</v>
      </c>
      <c r="K3289" s="84">
        <f t="shared" si="205"/>
        <v>1038.9599999999998</v>
      </c>
      <c r="L3289" s="84">
        <f t="shared" si="206"/>
        <v>4.2566371681415927</v>
      </c>
      <c r="M3289" s="84">
        <f t="shared" si="207"/>
        <v>919.43362831858406</v>
      </c>
      <c r="N3289" s="85" t="s">
        <v>1047</v>
      </c>
    </row>
    <row r="3290" spans="1:14">
      <c r="A3290" s="82">
        <v>43945</v>
      </c>
      <c r="C3290" t="s">
        <v>13</v>
      </c>
      <c r="D3290" t="s">
        <v>14</v>
      </c>
      <c r="E3290" t="s">
        <v>15</v>
      </c>
      <c r="F3290" t="s">
        <v>1017</v>
      </c>
      <c r="G3290">
        <v>1297</v>
      </c>
      <c r="H3290">
        <v>5.09</v>
      </c>
      <c r="I3290">
        <v>0.28000000000000003</v>
      </c>
      <c r="J3290">
        <f t="shared" si="204"/>
        <v>4.8099999999999996</v>
      </c>
      <c r="K3290" s="84">
        <f t="shared" si="205"/>
        <v>6238.57</v>
      </c>
      <c r="L3290" s="84">
        <f t="shared" si="206"/>
        <v>4.2566371681415927</v>
      </c>
      <c r="M3290" s="84">
        <f t="shared" si="207"/>
        <v>5520.858407079646</v>
      </c>
      <c r="N3290" s="85" t="s">
        <v>1047</v>
      </c>
    </row>
    <row r="3291" spans="1:14">
      <c r="A3291" s="82">
        <v>43946</v>
      </c>
      <c r="C3291" t="s">
        <v>13</v>
      </c>
      <c r="D3291" t="s">
        <v>14</v>
      </c>
      <c r="E3291" t="s">
        <v>15</v>
      </c>
      <c r="F3291" t="s">
        <v>1017</v>
      </c>
      <c r="G3291">
        <v>1637</v>
      </c>
      <c r="H3291">
        <v>5.09</v>
      </c>
      <c r="I3291">
        <v>0.28000000000000003</v>
      </c>
      <c r="J3291">
        <f t="shared" si="204"/>
        <v>4.8099999999999996</v>
      </c>
      <c r="K3291" s="84">
        <f t="shared" si="205"/>
        <v>7873.9699999999993</v>
      </c>
      <c r="L3291" s="84">
        <f t="shared" si="206"/>
        <v>4.2566371681415927</v>
      </c>
      <c r="M3291" s="84">
        <f t="shared" si="207"/>
        <v>6968.1150442477874</v>
      </c>
      <c r="N3291" s="85" t="s">
        <v>1047</v>
      </c>
    </row>
    <row r="3292" spans="1:14">
      <c r="A3292" s="82">
        <v>43947</v>
      </c>
      <c r="C3292" t="s">
        <v>13</v>
      </c>
      <c r="D3292" t="s">
        <v>14</v>
      </c>
      <c r="E3292" t="s">
        <v>15</v>
      </c>
      <c r="F3292" t="s">
        <v>1017</v>
      </c>
      <c r="G3292">
        <v>1115</v>
      </c>
      <c r="H3292">
        <v>5.09</v>
      </c>
      <c r="I3292">
        <v>0.28000000000000003</v>
      </c>
      <c r="J3292">
        <f t="shared" si="204"/>
        <v>4.8099999999999996</v>
      </c>
      <c r="K3292" s="84">
        <f t="shared" si="205"/>
        <v>5363.15</v>
      </c>
      <c r="L3292" s="84">
        <f t="shared" si="206"/>
        <v>4.2566371681415927</v>
      </c>
      <c r="M3292" s="84">
        <f t="shared" si="207"/>
        <v>4746.1504424778759</v>
      </c>
      <c r="N3292" s="85" t="s">
        <v>1047</v>
      </c>
    </row>
    <row r="3293" spans="1:14">
      <c r="A3293" s="82">
        <v>43947</v>
      </c>
      <c r="C3293" t="s">
        <v>13</v>
      </c>
      <c r="D3293" t="s">
        <v>14</v>
      </c>
      <c r="E3293" t="s">
        <v>15</v>
      </c>
      <c r="F3293" t="s">
        <v>1017</v>
      </c>
      <c r="G3293">
        <v>1233</v>
      </c>
      <c r="H3293">
        <v>5.09</v>
      </c>
      <c r="I3293">
        <v>0.28000000000000003</v>
      </c>
      <c r="J3293">
        <f t="shared" si="204"/>
        <v>4.8099999999999996</v>
      </c>
      <c r="K3293" s="84">
        <f t="shared" si="205"/>
        <v>5930.73</v>
      </c>
      <c r="L3293" s="84">
        <f t="shared" si="206"/>
        <v>4.2566371681415927</v>
      </c>
      <c r="M3293" s="84">
        <f t="shared" si="207"/>
        <v>5248.4336283185839</v>
      </c>
      <c r="N3293" s="85" t="s">
        <v>1047</v>
      </c>
    </row>
    <row r="3294" spans="1:14">
      <c r="A3294" s="82">
        <v>43948</v>
      </c>
      <c r="C3294" t="s">
        <v>13</v>
      </c>
      <c r="D3294" t="s">
        <v>14</v>
      </c>
      <c r="E3294" t="s">
        <v>15</v>
      </c>
      <c r="F3294" t="s">
        <v>1017</v>
      </c>
      <c r="G3294">
        <v>1397</v>
      </c>
      <c r="H3294">
        <v>5.09</v>
      </c>
      <c r="I3294">
        <v>0.28000000000000003</v>
      </c>
      <c r="J3294">
        <f t="shared" si="204"/>
        <v>4.8099999999999996</v>
      </c>
      <c r="K3294" s="84">
        <f t="shared" si="205"/>
        <v>6719.57</v>
      </c>
      <c r="L3294" s="84">
        <f t="shared" si="206"/>
        <v>4.2566371681415927</v>
      </c>
      <c r="M3294" s="84">
        <f t="shared" si="207"/>
        <v>5946.5221238938047</v>
      </c>
      <c r="N3294" s="85" t="s">
        <v>1047</v>
      </c>
    </row>
    <row r="3295" spans="1:14">
      <c r="A3295" s="82">
        <v>43948</v>
      </c>
      <c r="C3295" t="s">
        <v>13</v>
      </c>
      <c r="D3295" t="s">
        <v>14</v>
      </c>
      <c r="E3295" t="s">
        <v>15</v>
      </c>
      <c r="F3295" t="s">
        <v>1017</v>
      </c>
      <c r="G3295">
        <v>103</v>
      </c>
      <c r="H3295">
        <v>5.09</v>
      </c>
      <c r="I3295">
        <v>0.28000000000000003</v>
      </c>
      <c r="J3295">
        <f t="shared" si="204"/>
        <v>4.8099999999999996</v>
      </c>
      <c r="K3295" s="84">
        <f t="shared" si="205"/>
        <v>495.42999999999995</v>
      </c>
      <c r="L3295" s="84">
        <f t="shared" si="206"/>
        <v>4.2566371681415927</v>
      </c>
      <c r="M3295" s="84">
        <f t="shared" si="207"/>
        <v>438.43362831858406</v>
      </c>
      <c r="N3295" s="85" t="s">
        <v>1047</v>
      </c>
    </row>
    <row r="3296" spans="1:14">
      <c r="A3296" s="82">
        <v>43949</v>
      </c>
      <c r="C3296" t="s">
        <v>13</v>
      </c>
      <c r="D3296" t="s">
        <v>14</v>
      </c>
      <c r="E3296" t="s">
        <v>15</v>
      </c>
      <c r="F3296" t="s">
        <v>1017</v>
      </c>
      <c r="G3296">
        <v>1575</v>
      </c>
      <c r="H3296">
        <v>5.09</v>
      </c>
      <c r="I3296">
        <v>0.28000000000000003</v>
      </c>
      <c r="J3296">
        <f t="shared" si="204"/>
        <v>4.8099999999999996</v>
      </c>
      <c r="K3296" s="84">
        <f t="shared" si="205"/>
        <v>7575.7499999999991</v>
      </c>
      <c r="L3296" s="84">
        <f t="shared" si="206"/>
        <v>4.2566371681415927</v>
      </c>
      <c r="M3296" s="84">
        <f t="shared" si="207"/>
        <v>6704.2035398230082</v>
      </c>
      <c r="N3296" s="85" t="s">
        <v>1047</v>
      </c>
    </row>
    <row r="3297" spans="1:14">
      <c r="A3297" s="82">
        <v>43949</v>
      </c>
      <c r="C3297" t="s">
        <v>13</v>
      </c>
      <c r="D3297" t="s">
        <v>14</v>
      </c>
      <c r="E3297" t="s">
        <v>15</v>
      </c>
      <c r="F3297" t="s">
        <v>1017</v>
      </c>
      <c r="G3297">
        <v>970</v>
      </c>
      <c r="H3297">
        <v>5.09</v>
      </c>
      <c r="I3297">
        <v>0.28000000000000003</v>
      </c>
      <c r="J3297">
        <f t="shared" si="204"/>
        <v>4.8099999999999996</v>
      </c>
      <c r="K3297" s="84">
        <f t="shared" si="205"/>
        <v>4665.7</v>
      </c>
      <c r="L3297" s="84">
        <f t="shared" si="206"/>
        <v>4.2566371681415927</v>
      </c>
      <c r="M3297" s="84">
        <f t="shared" si="207"/>
        <v>4128.9380530973449</v>
      </c>
      <c r="N3297" s="85" t="s">
        <v>1047</v>
      </c>
    </row>
    <row r="3298" spans="1:14">
      <c r="A3298" s="82">
        <v>43950</v>
      </c>
      <c r="C3298" t="s">
        <v>13</v>
      </c>
      <c r="D3298" t="s">
        <v>14</v>
      </c>
      <c r="E3298" t="s">
        <v>15</v>
      </c>
      <c r="F3298" t="s">
        <v>1017</v>
      </c>
      <c r="G3298">
        <v>734</v>
      </c>
      <c r="H3298">
        <v>5.09</v>
      </c>
      <c r="I3298">
        <v>0.28000000000000003</v>
      </c>
      <c r="J3298">
        <f t="shared" si="204"/>
        <v>4.8099999999999996</v>
      </c>
      <c r="K3298" s="84">
        <f t="shared" si="205"/>
        <v>3530.5399999999995</v>
      </c>
      <c r="L3298" s="84">
        <f t="shared" si="206"/>
        <v>4.2566371681415927</v>
      </c>
      <c r="M3298" s="84">
        <f t="shared" si="207"/>
        <v>3124.3716814159288</v>
      </c>
      <c r="N3298" s="85" t="s">
        <v>1047</v>
      </c>
    </row>
    <row r="3299" spans="1:14">
      <c r="A3299" s="82">
        <v>43950</v>
      </c>
      <c r="C3299" t="s">
        <v>13</v>
      </c>
      <c r="D3299" t="s">
        <v>14</v>
      </c>
      <c r="E3299" t="s">
        <v>15</v>
      </c>
      <c r="F3299" t="s">
        <v>1017</v>
      </c>
      <c r="G3299">
        <v>218</v>
      </c>
      <c r="H3299">
        <v>5.09</v>
      </c>
      <c r="I3299">
        <v>0.28000000000000003</v>
      </c>
      <c r="J3299">
        <f t="shared" si="204"/>
        <v>4.8099999999999996</v>
      </c>
      <c r="K3299" s="84">
        <f t="shared" si="205"/>
        <v>1048.58</v>
      </c>
      <c r="L3299" s="84">
        <f t="shared" si="206"/>
        <v>4.2566371681415927</v>
      </c>
      <c r="M3299" s="84">
        <f t="shared" si="207"/>
        <v>927.94690265486724</v>
      </c>
      <c r="N3299" s="85" t="s">
        <v>1047</v>
      </c>
    </row>
    <row r="3300" spans="1:14">
      <c r="A3300" s="82">
        <v>43950</v>
      </c>
      <c r="C3300" t="s">
        <v>13</v>
      </c>
      <c r="D3300" t="s">
        <v>14</v>
      </c>
      <c r="E3300" t="s">
        <v>15</v>
      </c>
      <c r="F3300" t="s">
        <v>1017</v>
      </c>
      <c r="G3300">
        <v>302</v>
      </c>
      <c r="H3300">
        <v>5.09</v>
      </c>
      <c r="I3300">
        <v>0.28000000000000003</v>
      </c>
      <c r="J3300">
        <f t="shared" si="204"/>
        <v>4.8099999999999996</v>
      </c>
      <c r="K3300" s="84">
        <f t="shared" si="205"/>
        <v>1452.62</v>
      </c>
      <c r="L3300" s="84">
        <f t="shared" si="206"/>
        <v>4.2566371681415927</v>
      </c>
      <c r="M3300" s="84">
        <f t="shared" si="207"/>
        <v>1285.5044247787609</v>
      </c>
      <c r="N3300" s="85" t="s">
        <v>1047</v>
      </c>
    </row>
    <row r="3301" spans="1:14">
      <c r="A3301" s="82">
        <v>43951</v>
      </c>
      <c r="C3301" t="s">
        <v>13</v>
      </c>
      <c r="D3301" t="s">
        <v>14</v>
      </c>
      <c r="E3301" t="s">
        <v>15</v>
      </c>
      <c r="F3301" t="s">
        <v>1017</v>
      </c>
      <c r="G3301">
        <v>2419</v>
      </c>
      <c r="H3301">
        <v>5.09</v>
      </c>
      <c r="I3301">
        <v>0.28000000000000003</v>
      </c>
      <c r="J3301">
        <f t="shared" si="204"/>
        <v>4.8099999999999996</v>
      </c>
      <c r="K3301" s="84">
        <f t="shared" si="205"/>
        <v>11635.39</v>
      </c>
      <c r="L3301" s="84">
        <f t="shared" si="206"/>
        <v>4.2566371681415927</v>
      </c>
      <c r="M3301" s="84">
        <f t="shared" si="207"/>
        <v>10296.805309734513</v>
      </c>
      <c r="N3301" s="85" t="s">
        <v>1047</v>
      </c>
    </row>
    <row r="3302" spans="1:14">
      <c r="A3302" s="82">
        <v>43952</v>
      </c>
      <c r="C3302" t="s">
        <v>13</v>
      </c>
      <c r="D3302" t="s">
        <v>14</v>
      </c>
      <c r="E3302" t="s">
        <v>15</v>
      </c>
      <c r="F3302" t="s">
        <v>1017</v>
      </c>
      <c r="G3302">
        <v>1324</v>
      </c>
      <c r="H3302">
        <v>5.09</v>
      </c>
      <c r="I3302">
        <v>0.28000000000000003</v>
      </c>
      <c r="J3302">
        <f t="shared" si="204"/>
        <v>4.8099999999999996</v>
      </c>
      <c r="K3302" s="84">
        <f t="shared" si="205"/>
        <v>6368.44</v>
      </c>
      <c r="L3302" s="84">
        <f t="shared" si="206"/>
        <v>4.2566371681415927</v>
      </c>
      <c r="M3302" s="84">
        <f t="shared" si="207"/>
        <v>5635.787610619469</v>
      </c>
      <c r="N3302" s="85" t="s">
        <v>1047</v>
      </c>
    </row>
    <row r="3303" spans="1:14">
      <c r="A3303" s="82">
        <v>43953</v>
      </c>
      <c r="C3303" t="s">
        <v>13</v>
      </c>
      <c r="D3303" t="s">
        <v>14</v>
      </c>
      <c r="E3303" t="s">
        <v>15</v>
      </c>
      <c r="F3303" t="s">
        <v>1017</v>
      </c>
      <c r="G3303">
        <v>1511</v>
      </c>
      <c r="H3303">
        <v>5.09</v>
      </c>
      <c r="I3303">
        <v>0.28000000000000003</v>
      </c>
      <c r="J3303">
        <f t="shared" si="204"/>
        <v>4.8099999999999996</v>
      </c>
      <c r="K3303" s="84">
        <f t="shared" si="205"/>
        <v>7267.91</v>
      </c>
      <c r="L3303" s="84">
        <f t="shared" si="206"/>
        <v>4.2566371681415927</v>
      </c>
      <c r="M3303" s="84">
        <f t="shared" si="207"/>
        <v>6431.7787610619462</v>
      </c>
      <c r="N3303" s="85" t="s">
        <v>1047</v>
      </c>
    </row>
    <row r="3304" spans="1:14">
      <c r="A3304" s="82">
        <v>43954</v>
      </c>
      <c r="C3304" t="s">
        <v>13</v>
      </c>
      <c r="D3304" t="s">
        <v>14</v>
      </c>
      <c r="E3304" t="s">
        <v>15</v>
      </c>
      <c r="F3304" t="s">
        <v>1017</v>
      </c>
      <c r="G3304">
        <v>836</v>
      </c>
      <c r="H3304">
        <v>5.09</v>
      </c>
      <c r="I3304">
        <v>0.28000000000000003</v>
      </c>
      <c r="J3304">
        <f t="shared" si="204"/>
        <v>4.8099999999999996</v>
      </c>
      <c r="K3304" s="84">
        <f t="shared" si="205"/>
        <v>4021.16</v>
      </c>
      <c r="L3304" s="84">
        <f t="shared" si="206"/>
        <v>4.2566371681415927</v>
      </c>
      <c r="M3304" s="84">
        <f t="shared" si="207"/>
        <v>3558.5486725663714</v>
      </c>
      <c r="N3304" s="85" t="s">
        <v>1047</v>
      </c>
    </row>
    <row r="3305" spans="1:14">
      <c r="A3305" s="82">
        <v>43955</v>
      </c>
      <c r="C3305" t="s">
        <v>13</v>
      </c>
      <c r="D3305" t="s">
        <v>14</v>
      </c>
      <c r="E3305" t="s">
        <v>15</v>
      </c>
      <c r="F3305" t="s">
        <v>1017</v>
      </c>
      <c r="G3305">
        <v>1763</v>
      </c>
      <c r="H3305">
        <v>5.09</v>
      </c>
      <c r="I3305">
        <v>0.28000000000000003</v>
      </c>
      <c r="J3305">
        <f t="shared" si="204"/>
        <v>4.8099999999999996</v>
      </c>
      <c r="K3305" s="84">
        <f t="shared" si="205"/>
        <v>8480.0299999999988</v>
      </c>
      <c r="L3305" s="84">
        <f t="shared" si="206"/>
        <v>4.2566371681415927</v>
      </c>
      <c r="M3305" s="84">
        <f t="shared" si="207"/>
        <v>7504.4513274336277</v>
      </c>
      <c r="N3305" s="85" t="s">
        <v>1047</v>
      </c>
    </row>
    <row r="3306" spans="1:14">
      <c r="A3306" s="82">
        <v>43957</v>
      </c>
      <c r="C3306" t="s">
        <v>13</v>
      </c>
      <c r="D3306" t="s">
        <v>14</v>
      </c>
      <c r="E3306" t="s">
        <v>15</v>
      </c>
      <c r="F3306" t="s">
        <v>1017</v>
      </c>
      <c r="G3306">
        <v>948</v>
      </c>
      <c r="H3306">
        <v>5.09</v>
      </c>
      <c r="I3306">
        <v>0.28000000000000003</v>
      </c>
      <c r="J3306">
        <f t="shared" si="204"/>
        <v>4.8099999999999996</v>
      </c>
      <c r="K3306" s="84">
        <f t="shared" si="205"/>
        <v>4559.8799999999992</v>
      </c>
      <c r="L3306" s="84">
        <f t="shared" si="206"/>
        <v>4.2566371681415927</v>
      </c>
      <c r="M3306" s="84">
        <f t="shared" si="207"/>
        <v>4035.2920353982299</v>
      </c>
      <c r="N3306" s="85" t="s">
        <v>1047</v>
      </c>
    </row>
    <row r="3307" spans="1:14">
      <c r="A3307" s="82">
        <v>43958</v>
      </c>
      <c r="C3307" t="s">
        <v>13</v>
      </c>
      <c r="D3307" t="s">
        <v>14</v>
      </c>
      <c r="E3307" t="s">
        <v>15</v>
      </c>
      <c r="F3307" t="s">
        <v>1017</v>
      </c>
      <c r="G3307">
        <v>1130</v>
      </c>
      <c r="H3307">
        <v>5.09</v>
      </c>
      <c r="I3307">
        <v>0.28000000000000003</v>
      </c>
      <c r="J3307">
        <f t="shared" si="204"/>
        <v>4.8099999999999996</v>
      </c>
      <c r="K3307" s="84">
        <f t="shared" si="205"/>
        <v>5435.2999999999993</v>
      </c>
      <c r="L3307" s="84">
        <f t="shared" si="206"/>
        <v>4.2566371681415927</v>
      </c>
      <c r="M3307" s="84">
        <f t="shared" si="207"/>
        <v>4810</v>
      </c>
      <c r="N3307" s="85" t="s">
        <v>1047</v>
      </c>
    </row>
    <row r="3308" spans="1:14">
      <c r="A3308" s="82">
        <v>43961</v>
      </c>
      <c r="C3308" t="s">
        <v>13</v>
      </c>
      <c r="D3308" t="s">
        <v>14</v>
      </c>
      <c r="E3308" t="s">
        <v>15</v>
      </c>
      <c r="F3308" t="s">
        <v>1017</v>
      </c>
      <c r="G3308">
        <v>1039</v>
      </c>
      <c r="H3308">
        <v>5.09</v>
      </c>
      <c r="I3308">
        <v>0.28000000000000003</v>
      </c>
      <c r="J3308">
        <f t="shared" si="204"/>
        <v>4.8099999999999996</v>
      </c>
      <c r="K3308" s="84">
        <f t="shared" si="205"/>
        <v>4997.5899999999992</v>
      </c>
      <c r="L3308" s="84">
        <f t="shared" si="206"/>
        <v>4.2566371681415927</v>
      </c>
      <c r="M3308" s="84">
        <f t="shared" si="207"/>
        <v>4422.646017699115</v>
      </c>
      <c r="N3308" s="85" t="s">
        <v>1047</v>
      </c>
    </row>
    <row r="3309" spans="1:14">
      <c r="A3309" s="82">
        <v>43962</v>
      </c>
      <c r="C3309" t="s">
        <v>13</v>
      </c>
      <c r="D3309" t="s">
        <v>14</v>
      </c>
      <c r="E3309" t="s">
        <v>15</v>
      </c>
      <c r="F3309" t="s">
        <v>1017</v>
      </c>
      <c r="G3309">
        <v>1259</v>
      </c>
      <c r="H3309">
        <v>5.09</v>
      </c>
      <c r="I3309">
        <v>0.28000000000000003</v>
      </c>
      <c r="J3309">
        <f t="shared" si="204"/>
        <v>4.8099999999999996</v>
      </c>
      <c r="K3309" s="84">
        <f t="shared" si="205"/>
        <v>6055.7899999999991</v>
      </c>
      <c r="L3309" s="84">
        <f t="shared" si="206"/>
        <v>4.2566371681415927</v>
      </c>
      <c r="M3309" s="84">
        <f t="shared" si="207"/>
        <v>5359.1061946902655</v>
      </c>
      <c r="N3309" s="85" t="s">
        <v>1047</v>
      </c>
    </row>
    <row r="3310" spans="1:14">
      <c r="A3310" s="82">
        <v>43962</v>
      </c>
      <c r="C3310" t="s">
        <v>13</v>
      </c>
      <c r="D3310" t="s">
        <v>14</v>
      </c>
      <c r="E3310" t="s">
        <v>15</v>
      </c>
      <c r="F3310" t="s">
        <v>1017</v>
      </c>
      <c r="G3310">
        <v>178</v>
      </c>
      <c r="H3310">
        <v>5.09</v>
      </c>
      <c r="I3310">
        <v>0.28000000000000003</v>
      </c>
      <c r="J3310">
        <f t="shared" si="204"/>
        <v>4.8099999999999996</v>
      </c>
      <c r="K3310" s="84">
        <f t="shared" si="205"/>
        <v>856.18</v>
      </c>
      <c r="L3310" s="84">
        <f t="shared" si="206"/>
        <v>4.2566371681415927</v>
      </c>
      <c r="M3310" s="84">
        <f t="shared" si="207"/>
        <v>757.68141592920347</v>
      </c>
      <c r="N3310" s="85" t="s">
        <v>1047</v>
      </c>
    </row>
    <row r="3311" spans="1:14">
      <c r="A3311" s="82">
        <v>43963</v>
      </c>
      <c r="C3311" t="s">
        <v>13</v>
      </c>
      <c r="D3311" t="s">
        <v>14</v>
      </c>
      <c r="E3311" t="s">
        <v>15</v>
      </c>
      <c r="F3311" t="s">
        <v>1017</v>
      </c>
      <c r="G3311">
        <v>86</v>
      </c>
      <c r="H3311">
        <v>5.09</v>
      </c>
      <c r="I3311">
        <v>0.28000000000000003</v>
      </c>
      <c r="J3311">
        <f t="shared" si="204"/>
        <v>4.8099999999999996</v>
      </c>
      <c r="K3311" s="84">
        <f t="shared" si="205"/>
        <v>413.65999999999997</v>
      </c>
      <c r="L3311" s="84">
        <f t="shared" si="206"/>
        <v>4.2566371681415927</v>
      </c>
      <c r="M3311" s="84">
        <f t="shared" si="207"/>
        <v>366.07079646017695</v>
      </c>
      <c r="N3311" s="85" t="s">
        <v>1047</v>
      </c>
    </row>
    <row r="3312" spans="1:14">
      <c r="A3312" s="82">
        <v>43964</v>
      </c>
      <c r="C3312" t="s">
        <v>13</v>
      </c>
      <c r="D3312" t="s">
        <v>14</v>
      </c>
      <c r="E3312" t="s">
        <v>15</v>
      </c>
      <c r="F3312" t="s">
        <v>1017</v>
      </c>
      <c r="G3312">
        <v>1551</v>
      </c>
      <c r="H3312">
        <v>5.09</v>
      </c>
      <c r="I3312">
        <v>0.28000000000000003</v>
      </c>
      <c r="J3312">
        <f t="shared" si="204"/>
        <v>4.8099999999999996</v>
      </c>
      <c r="K3312" s="84">
        <f t="shared" si="205"/>
        <v>7460.3099999999995</v>
      </c>
      <c r="L3312" s="84">
        <f t="shared" si="206"/>
        <v>4.2566371681415927</v>
      </c>
      <c r="M3312" s="84">
        <f t="shared" si="207"/>
        <v>6602.0442477876104</v>
      </c>
      <c r="N3312" s="85" t="s">
        <v>1047</v>
      </c>
    </row>
    <row r="3313" spans="1:14">
      <c r="A3313" s="82">
        <v>43965</v>
      </c>
      <c r="C3313" t="s">
        <v>13</v>
      </c>
      <c r="D3313" t="s">
        <v>14</v>
      </c>
      <c r="E3313" t="s">
        <v>15</v>
      </c>
      <c r="F3313" t="s">
        <v>1017</v>
      </c>
      <c r="G3313">
        <v>641</v>
      </c>
      <c r="H3313">
        <v>5.09</v>
      </c>
      <c r="I3313">
        <v>0.28000000000000003</v>
      </c>
      <c r="J3313">
        <f t="shared" si="204"/>
        <v>4.8099999999999996</v>
      </c>
      <c r="K3313" s="84">
        <f t="shared" si="205"/>
        <v>3083.2099999999996</v>
      </c>
      <c r="L3313" s="84">
        <f t="shared" si="206"/>
        <v>4.2566371681415927</v>
      </c>
      <c r="M3313" s="84">
        <f t="shared" si="207"/>
        <v>2728.5044247787609</v>
      </c>
      <c r="N3313" s="85" t="s">
        <v>1047</v>
      </c>
    </row>
    <row r="3314" spans="1:14">
      <c r="A3314" s="82">
        <v>43966</v>
      </c>
      <c r="C3314" t="s">
        <v>13</v>
      </c>
      <c r="D3314" t="s">
        <v>14</v>
      </c>
      <c r="E3314" t="s">
        <v>15</v>
      </c>
      <c r="F3314" t="s">
        <v>1017</v>
      </c>
      <c r="G3314">
        <v>831</v>
      </c>
      <c r="H3314">
        <v>5.09</v>
      </c>
      <c r="I3314">
        <v>0.28000000000000003</v>
      </c>
      <c r="J3314">
        <f t="shared" si="204"/>
        <v>4.8099999999999996</v>
      </c>
      <c r="K3314" s="84">
        <f t="shared" si="205"/>
        <v>3997.1099999999997</v>
      </c>
      <c r="L3314" s="84">
        <f t="shared" si="206"/>
        <v>4.2566371681415927</v>
      </c>
      <c r="M3314" s="84">
        <f t="shared" si="207"/>
        <v>3537.2654867256633</v>
      </c>
      <c r="N3314" s="85" t="s">
        <v>1047</v>
      </c>
    </row>
    <row r="3315" spans="1:14">
      <c r="A3315" s="82">
        <v>43937</v>
      </c>
      <c r="C3315" t="s">
        <v>13</v>
      </c>
      <c r="D3315" t="s">
        <v>14</v>
      </c>
      <c r="E3315" t="s">
        <v>15</v>
      </c>
      <c r="F3315" t="s">
        <v>69</v>
      </c>
      <c r="G3315">
        <v>8266</v>
      </c>
      <c r="H3315">
        <v>5.09</v>
      </c>
      <c r="I3315">
        <v>0.28000000000000003</v>
      </c>
      <c r="J3315">
        <f t="shared" si="204"/>
        <v>4.8099999999999996</v>
      </c>
      <c r="K3315" s="84">
        <f t="shared" si="205"/>
        <v>39759.46</v>
      </c>
      <c r="L3315" s="84">
        <f t="shared" si="206"/>
        <v>4.2566371681415927</v>
      </c>
      <c r="M3315" s="84">
        <f t="shared" si="207"/>
        <v>35185.362831858401</v>
      </c>
      <c r="N3315" s="85" t="s">
        <v>1047</v>
      </c>
    </row>
    <row r="3316" spans="1:14">
      <c r="A3316" s="82">
        <v>43937</v>
      </c>
      <c r="C3316" t="s">
        <v>13</v>
      </c>
      <c r="D3316" t="s">
        <v>14</v>
      </c>
      <c r="E3316" t="s">
        <v>15</v>
      </c>
      <c r="F3316" t="s">
        <v>69</v>
      </c>
      <c r="G3316">
        <v>687</v>
      </c>
      <c r="H3316">
        <v>5.09</v>
      </c>
      <c r="I3316">
        <v>0.28000000000000003</v>
      </c>
      <c r="J3316">
        <f t="shared" si="204"/>
        <v>4.8099999999999996</v>
      </c>
      <c r="K3316" s="84">
        <f t="shared" si="205"/>
        <v>3304.47</v>
      </c>
      <c r="L3316" s="84">
        <f t="shared" si="206"/>
        <v>4.2566371681415927</v>
      </c>
      <c r="M3316" s="84">
        <f t="shared" si="207"/>
        <v>2924.3097345132742</v>
      </c>
      <c r="N3316" s="85" t="s">
        <v>1047</v>
      </c>
    </row>
    <row r="3317" spans="1:14">
      <c r="A3317" s="82">
        <v>43937</v>
      </c>
      <c r="C3317" t="s">
        <v>13</v>
      </c>
      <c r="D3317" t="s">
        <v>14</v>
      </c>
      <c r="E3317" t="s">
        <v>15</v>
      </c>
      <c r="F3317" t="s">
        <v>69</v>
      </c>
      <c r="G3317">
        <v>4243</v>
      </c>
      <c r="H3317">
        <v>5.09</v>
      </c>
      <c r="I3317">
        <v>0.28000000000000003</v>
      </c>
      <c r="J3317">
        <f t="shared" si="204"/>
        <v>4.8099999999999996</v>
      </c>
      <c r="K3317" s="84">
        <f t="shared" si="205"/>
        <v>20408.829999999998</v>
      </c>
      <c r="L3317" s="84">
        <f t="shared" si="206"/>
        <v>4.2566371681415927</v>
      </c>
      <c r="M3317" s="84">
        <f t="shared" si="207"/>
        <v>18060.911504424777</v>
      </c>
      <c r="N3317" s="85" t="s">
        <v>1047</v>
      </c>
    </row>
    <row r="3318" spans="1:14">
      <c r="A3318" s="82">
        <v>43937</v>
      </c>
      <c r="C3318" t="s">
        <v>13</v>
      </c>
      <c r="D3318" t="s">
        <v>14</v>
      </c>
      <c r="E3318" t="s">
        <v>15</v>
      </c>
      <c r="F3318" t="s">
        <v>69</v>
      </c>
      <c r="G3318">
        <v>806</v>
      </c>
      <c r="H3318">
        <v>5.09</v>
      </c>
      <c r="I3318">
        <v>0.28000000000000003</v>
      </c>
      <c r="J3318">
        <f t="shared" si="204"/>
        <v>4.8099999999999996</v>
      </c>
      <c r="K3318" s="84">
        <f t="shared" si="205"/>
        <v>3876.8599999999997</v>
      </c>
      <c r="L3318" s="84">
        <f t="shared" si="206"/>
        <v>4.2566371681415927</v>
      </c>
      <c r="M3318" s="84">
        <f t="shared" si="207"/>
        <v>3430.8495575221236</v>
      </c>
      <c r="N3318" s="85" t="s">
        <v>1047</v>
      </c>
    </row>
    <row r="3319" spans="1:14">
      <c r="A3319" s="82">
        <v>43937</v>
      </c>
      <c r="C3319" t="s">
        <v>13</v>
      </c>
      <c r="D3319" t="s">
        <v>14</v>
      </c>
      <c r="E3319" t="s">
        <v>15</v>
      </c>
      <c r="F3319" t="s">
        <v>69</v>
      </c>
      <c r="G3319">
        <v>857</v>
      </c>
      <c r="H3319">
        <v>5.09</v>
      </c>
      <c r="I3319">
        <v>0.28000000000000003</v>
      </c>
      <c r="J3319">
        <f t="shared" si="204"/>
        <v>4.8099999999999996</v>
      </c>
      <c r="K3319" s="84">
        <f t="shared" si="205"/>
        <v>4122.17</v>
      </c>
      <c r="L3319" s="84">
        <f t="shared" si="206"/>
        <v>4.2566371681415927</v>
      </c>
      <c r="M3319" s="84">
        <f t="shared" si="207"/>
        <v>3647.9380530973449</v>
      </c>
      <c r="N3319" s="85" t="s">
        <v>1047</v>
      </c>
    </row>
    <row r="3320" spans="1:14">
      <c r="A3320" s="82">
        <v>43938</v>
      </c>
      <c r="C3320" t="s">
        <v>13</v>
      </c>
      <c r="D3320" t="s">
        <v>14</v>
      </c>
      <c r="E3320" t="s">
        <v>15</v>
      </c>
      <c r="F3320" t="s">
        <v>69</v>
      </c>
      <c r="G3320">
        <v>4246</v>
      </c>
      <c r="H3320">
        <v>5.09</v>
      </c>
      <c r="I3320">
        <v>0.28000000000000003</v>
      </c>
      <c r="J3320">
        <f t="shared" si="204"/>
        <v>4.8099999999999996</v>
      </c>
      <c r="K3320" s="84">
        <f t="shared" si="205"/>
        <v>20423.259999999998</v>
      </c>
      <c r="L3320" s="84">
        <f t="shared" si="206"/>
        <v>4.2566371681415927</v>
      </c>
      <c r="M3320" s="84">
        <f t="shared" si="207"/>
        <v>18073.681415929201</v>
      </c>
      <c r="N3320" s="85" t="s">
        <v>1047</v>
      </c>
    </row>
    <row r="3321" spans="1:14">
      <c r="A3321" s="82">
        <v>43938</v>
      </c>
      <c r="C3321" t="s">
        <v>13</v>
      </c>
      <c r="D3321" t="s">
        <v>14</v>
      </c>
      <c r="E3321" t="s">
        <v>15</v>
      </c>
      <c r="F3321" t="s">
        <v>69</v>
      </c>
      <c r="G3321">
        <v>9346</v>
      </c>
      <c r="H3321">
        <v>5.09</v>
      </c>
      <c r="I3321">
        <v>0.28000000000000003</v>
      </c>
      <c r="J3321">
        <f t="shared" si="204"/>
        <v>4.8099999999999996</v>
      </c>
      <c r="K3321" s="84">
        <f t="shared" si="205"/>
        <v>44954.259999999995</v>
      </c>
      <c r="L3321" s="84">
        <f t="shared" si="206"/>
        <v>4.2566371681415927</v>
      </c>
      <c r="M3321" s="84">
        <f t="shared" si="207"/>
        <v>39782.530973451328</v>
      </c>
      <c r="N3321" s="85" t="s">
        <v>1047</v>
      </c>
    </row>
    <row r="3322" spans="1:14">
      <c r="A3322" s="82">
        <v>43938</v>
      </c>
      <c r="C3322" t="s">
        <v>13</v>
      </c>
      <c r="D3322" t="s">
        <v>14</v>
      </c>
      <c r="E3322" t="s">
        <v>15</v>
      </c>
      <c r="F3322" t="s">
        <v>69</v>
      </c>
      <c r="G3322">
        <v>761</v>
      </c>
      <c r="H3322">
        <v>5.09</v>
      </c>
      <c r="I3322">
        <v>0.28000000000000003</v>
      </c>
      <c r="J3322">
        <f t="shared" si="204"/>
        <v>4.8099999999999996</v>
      </c>
      <c r="K3322" s="84">
        <f t="shared" si="205"/>
        <v>3660.41</v>
      </c>
      <c r="L3322" s="84">
        <f t="shared" si="206"/>
        <v>4.2566371681415927</v>
      </c>
      <c r="M3322" s="84">
        <f t="shared" si="207"/>
        <v>3239.3008849557518</v>
      </c>
      <c r="N3322" s="85" t="s">
        <v>1047</v>
      </c>
    </row>
    <row r="3323" spans="1:14">
      <c r="A3323" s="82">
        <v>43938</v>
      </c>
      <c r="C3323" t="s">
        <v>13</v>
      </c>
      <c r="D3323" t="s">
        <v>14</v>
      </c>
      <c r="E3323" t="s">
        <v>15</v>
      </c>
      <c r="F3323" t="s">
        <v>69</v>
      </c>
      <c r="G3323">
        <v>789</v>
      </c>
      <c r="H3323">
        <v>5.09</v>
      </c>
      <c r="I3323">
        <v>0.28000000000000003</v>
      </c>
      <c r="J3323">
        <f t="shared" si="204"/>
        <v>4.8099999999999996</v>
      </c>
      <c r="K3323" s="84">
        <f t="shared" si="205"/>
        <v>3795.0899999999997</v>
      </c>
      <c r="L3323" s="84">
        <f t="shared" si="206"/>
        <v>4.2566371681415927</v>
      </c>
      <c r="M3323" s="84">
        <f t="shared" si="207"/>
        <v>3358.4867256637167</v>
      </c>
      <c r="N3323" s="85" t="s">
        <v>1047</v>
      </c>
    </row>
    <row r="3324" spans="1:14">
      <c r="A3324" s="82">
        <v>43939</v>
      </c>
      <c r="C3324" t="s">
        <v>13</v>
      </c>
      <c r="D3324" t="s">
        <v>14</v>
      </c>
      <c r="E3324" t="s">
        <v>15</v>
      </c>
      <c r="F3324" t="s">
        <v>69</v>
      </c>
      <c r="G3324">
        <v>4162</v>
      </c>
      <c r="H3324">
        <v>5.09</v>
      </c>
      <c r="I3324">
        <v>0.28000000000000003</v>
      </c>
      <c r="J3324">
        <f t="shared" si="204"/>
        <v>4.8099999999999996</v>
      </c>
      <c r="K3324" s="84">
        <f t="shared" si="205"/>
        <v>20019.219999999998</v>
      </c>
      <c r="L3324" s="84">
        <f t="shared" si="206"/>
        <v>4.2566371681415927</v>
      </c>
      <c r="M3324" s="84">
        <f t="shared" si="207"/>
        <v>17716.12389380531</v>
      </c>
      <c r="N3324" s="85" t="s">
        <v>1047</v>
      </c>
    </row>
    <row r="3325" spans="1:14">
      <c r="A3325" s="82">
        <v>43939</v>
      </c>
      <c r="C3325" t="s">
        <v>13</v>
      </c>
      <c r="D3325" t="s">
        <v>14</v>
      </c>
      <c r="E3325" t="s">
        <v>15</v>
      </c>
      <c r="F3325" t="s">
        <v>69</v>
      </c>
      <c r="G3325">
        <v>4818</v>
      </c>
      <c r="H3325">
        <v>5.09</v>
      </c>
      <c r="I3325">
        <v>0.28000000000000003</v>
      </c>
      <c r="J3325">
        <f t="shared" si="204"/>
        <v>4.8099999999999996</v>
      </c>
      <c r="K3325" s="84">
        <f t="shared" si="205"/>
        <v>23174.579999999998</v>
      </c>
      <c r="L3325" s="84">
        <f t="shared" si="206"/>
        <v>4.2566371681415927</v>
      </c>
      <c r="M3325" s="84">
        <f t="shared" si="207"/>
        <v>20508.477876106193</v>
      </c>
      <c r="N3325" s="85" t="s">
        <v>1047</v>
      </c>
    </row>
    <row r="3326" spans="1:14">
      <c r="A3326" s="82">
        <v>43939</v>
      </c>
      <c r="C3326" t="s">
        <v>13</v>
      </c>
      <c r="D3326" t="s">
        <v>14</v>
      </c>
      <c r="E3326" t="s">
        <v>15</v>
      </c>
      <c r="F3326" t="s">
        <v>69</v>
      </c>
      <c r="G3326">
        <v>446</v>
      </c>
      <c r="H3326">
        <v>5.09</v>
      </c>
      <c r="I3326">
        <v>0.28000000000000003</v>
      </c>
      <c r="J3326">
        <f t="shared" si="204"/>
        <v>4.8099999999999996</v>
      </c>
      <c r="K3326" s="84">
        <f t="shared" si="205"/>
        <v>2145.2599999999998</v>
      </c>
      <c r="L3326" s="84">
        <f t="shared" si="206"/>
        <v>4.2566371681415927</v>
      </c>
      <c r="M3326" s="84">
        <f t="shared" si="207"/>
        <v>1898.4601769911503</v>
      </c>
      <c r="N3326" s="85" t="s">
        <v>1047</v>
      </c>
    </row>
    <row r="3327" spans="1:14">
      <c r="A3327" s="82">
        <v>43939</v>
      </c>
      <c r="C3327" t="s">
        <v>13</v>
      </c>
      <c r="D3327" t="s">
        <v>14</v>
      </c>
      <c r="E3327" t="s">
        <v>15</v>
      </c>
      <c r="F3327" t="s">
        <v>69</v>
      </c>
      <c r="G3327">
        <v>917</v>
      </c>
      <c r="H3327">
        <v>5.09</v>
      </c>
      <c r="I3327">
        <v>0.28000000000000003</v>
      </c>
      <c r="J3327">
        <f t="shared" si="204"/>
        <v>4.8099999999999996</v>
      </c>
      <c r="K3327" s="84">
        <f t="shared" si="205"/>
        <v>4410.7699999999995</v>
      </c>
      <c r="L3327" s="84">
        <f t="shared" si="206"/>
        <v>4.2566371681415927</v>
      </c>
      <c r="M3327" s="84">
        <f t="shared" si="207"/>
        <v>3903.3362831858403</v>
      </c>
      <c r="N3327" s="85" t="s">
        <v>1047</v>
      </c>
    </row>
    <row r="3328" spans="1:14">
      <c r="A3328" s="82">
        <v>43940</v>
      </c>
      <c r="C3328" t="s">
        <v>13</v>
      </c>
      <c r="D3328" t="s">
        <v>14</v>
      </c>
      <c r="E3328" t="s">
        <v>15</v>
      </c>
      <c r="F3328" t="s">
        <v>69</v>
      </c>
      <c r="G3328">
        <v>3111</v>
      </c>
      <c r="H3328">
        <v>5.09</v>
      </c>
      <c r="I3328">
        <v>0.28000000000000003</v>
      </c>
      <c r="J3328">
        <f t="shared" si="204"/>
        <v>4.8099999999999996</v>
      </c>
      <c r="K3328" s="84">
        <f t="shared" si="205"/>
        <v>14963.909999999998</v>
      </c>
      <c r="L3328" s="84">
        <f t="shared" si="206"/>
        <v>4.2566371681415927</v>
      </c>
      <c r="M3328" s="84">
        <f t="shared" si="207"/>
        <v>13242.398230088495</v>
      </c>
      <c r="N3328" s="85" t="s">
        <v>1047</v>
      </c>
    </row>
    <row r="3329" spans="1:14">
      <c r="A3329" s="82">
        <v>43940</v>
      </c>
      <c r="C3329" t="s">
        <v>13</v>
      </c>
      <c r="D3329" t="s">
        <v>14</v>
      </c>
      <c r="E3329" t="s">
        <v>15</v>
      </c>
      <c r="F3329" t="s">
        <v>69</v>
      </c>
      <c r="G3329">
        <v>4661</v>
      </c>
      <c r="H3329">
        <v>5.09</v>
      </c>
      <c r="I3329">
        <v>0.28000000000000003</v>
      </c>
      <c r="J3329">
        <f t="shared" si="204"/>
        <v>4.8099999999999996</v>
      </c>
      <c r="K3329" s="84">
        <f t="shared" si="205"/>
        <v>22419.41</v>
      </c>
      <c r="L3329" s="84">
        <f t="shared" si="206"/>
        <v>4.2566371681415927</v>
      </c>
      <c r="M3329" s="84">
        <f t="shared" si="207"/>
        <v>19840.185840707964</v>
      </c>
      <c r="N3329" s="85" t="s">
        <v>1047</v>
      </c>
    </row>
    <row r="3330" spans="1:14">
      <c r="A3330" s="82">
        <v>43940</v>
      </c>
      <c r="C3330" t="s">
        <v>13</v>
      </c>
      <c r="D3330" t="s">
        <v>14</v>
      </c>
      <c r="E3330" t="s">
        <v>15</v>
      </c>
      <c r="F3330" t="s">
        <v>69</v>
      </c>
      <c r="G3330">
        <v>162</v>
      </c>
      <c r="H3330">
        <v>5.09</v>
      </c>
      <c r="I3330">
        <v>0.28000000000000003</v>
      </c>
      <c r="J3330">
        <f t="shared" si="204"/>
        <v>4.8099999999999996</v>
      </c>
      <c r="K3330" s="84">
        <f t="shared" si="205"/>
        <v>779.21999999999991</v>
      </c>
      <c r="L3330" s="84">
        <f t="shared" si="206"/>
        <v>4.2566371681415927</v>
      </c>
      <c r="M3330" s="84">
        <f t="shared" si="207"/>
        <v>689.57522123893796</v>
      </c>
      <c r="N3330" s="85" t="s">
        <v>1047</v>
      </c>
    </row>
    <row r="3331" spans="1:14">
      <c r="A3331" s="82">
        <v>43941</v>
      </c>
      <c r="C3331" t="s">
        <v>13</v>
      </c>
      <c r="D3331" t="s">
        <v>14</v>
      </c>
      <c r="E3331" t="s">
        <v>15</v>
      </c>
      <c r="F3331" t="s">
        <v>69</v>
      </c>
      <c r="G3331">
        <v>626</v>
      </c>
      <c r="H3331">
        <v>5.09</v>
      </c>
      <c r="I3331">
        <v>0.28000000000000003</v>
      </c>
      <c r="J3331">
        <f t="shared" ref="J3331:J3394" si="208">H3331-I3331</f>
        <v>4.8099999999999996</v>
      </c>
      <c r="K3331" s="84">
        <f t="shared" ref="K3331:K3394" si="209">J3331*G3331</f>
        <v>3011.06</v>
      </c>
      <c r="L3331" s="84">
        <f t="shared" ref="L3331:L3394" si="210">J3331/1.13</f>
        <v>4.2566371681415927</v>
      </c>
      <c r="M3331" s="84">
        <f t="shared" ref="M3331:M3394" si="211">L3331*G3331</f>
        <v>2664.6548672566369</v>
      </c>
      <c r="N3331" s="85" t="s">
        <v>1047</v>
      </c>
    </row>
    <row r="3332" spans="1:14">
      <c r="A3332" s="82">
        <v>43942</v>
      </c>
      <c r="C3332" t="s">
        <v>13</v>
      </c>
      <c r="D3332" t="s">
        <v>14</v>
      </c>
      <c r="E3332" t="s">
        <v>15</v>
      </c>
      <c r="F3332" t="s">
        <v>69</v>
      </c>
      <c r="G3332">
        <v>3023</v>
      </c>
      <c r="H3332">
        <v>5.09</v>
      </c>
      <c r="I3332">
        <v>0.28000000000000003</v>
      </c>
      <c r="J3332">
        <f t="shared" si="208"/>
        <v>4.8099999999999996</v>
      </c>
      <c r="K3332" s="84">
        <f t="shared" si="209"/>
        <v>14540.63</v>
      </c>
      <c r="L3332" s="84">
        <f t="shared" si="210"/>
        <v>4.2566371681415927</v>
      </c>
      <c r="M3332" s="84">
        <f t="shared" si="211"/>
        <v>12867.814159292035</v>
      </c>
      <c r="N3332" s="85" t="s">
        <v>1047</v>
      </c>
    </row>
    <row r="3333" spans="1:14">
      <c r="A3333" s="82">
        <v>43942</v>
      </c>
      <c r="C3333" t="s">
        <v>13</v>
      </c>
      <c r="D3333" t="s">
        <v>14</v>
      </c>
      <c r="E3333" t="s">
        <v>15</v>
      </c>
      <c r="F3333" t="s">
        <v>69</v>
      </c>
      <c r="G3333">
        <v>42</v>
      </c>
      <c r="H3333">
        <v>5.09</v>
      </c>
      <c r="I3333">
        <v>0.28000000000000003</v>
      </c>
      <c r="J3333">
        <f t="shared" si="208"/>
        <v>4.8099999999999996</v>
      </c>
      <c r="K3333" s="84">
        <f t="shared" si="209"/>
        <v>202.01999999999998</v>
      </c>
      <c r="L3333" s="84">
        <f t="shared" si="210"/>
        <v>4.2566371681415927</v>
      </c>
      <c r="M3333" s="84">
        <f t="shared" si="211"/>
        <v>178.77876106194688</v>
      </c>
      <c r="N3333" s="85" t="s">
        <v>1047</v>
      </c>
    </row>
    <row r="3334" spans="1:14">
      <c r="A3334" s="82">
        <v>43942</v>
      </c>
      <c r="C3334" t="s">
        <v>13</v>
      </c>
      <c r="D3334" t="s">
        <v>14</v>
      </c>
      <c r="E3334" t="s">
        <v>15</v>
      </c>
      <c r="F3334" t="s">
        <v>69</v>
      </c>
      <c r="G3334">
        <v>367</v>
      </c>
      <c r="H3334">
        <v>5.09</v>
      </c>
      <c r="I3334">
        <v>0.28000000000000003</v>
      </c>
      <c r="J3334">
        <f t="shared" si="208"/>
        <v>4.8099999999999996</v>
      </c>
      <c r="K3334" s="84">
        <f t="shared" si="209"/>
        <v>1765.2699999999998</v>
      </c>
      <c r="L3334" s="84">
        <f t="shared" si="210"/>
        <v>4.2566371681415927</v>
      </c>
      <c r="M3334" s="84">
        <f t="shared" si="211"/>
        <v>1562.1858407079644</v>
      </c>
      <c r="N3334" s="85" t="s">
        <v>1047</v>
      </c>
    </row>
    <row r="3335" spans="1:14">
      <c r="A3335" s="82">
        <v>43943</v>
      </c>
      <c r="C3335" t="s">
        <v>13</v>
      </c>
      <c r="D3335" t="s">
        <v>14</v>
      </c>
      <c r="E3335" t="s">
        <v>15</v>
      </c>
      <c r="F3335" t="s">
        <v>69</v>
      </c>
      <c r="G3335">
        <v>118</v>
      </c>
      <c r="H3335">
        <v>5.09</v>
      </c>
      <c r="I3335">
        <v>0.28000000000000003</v>
      </c>
      <c r="J3335">
        <f t="shared" si="208"/>
        <v>4.8099999999999996</v>
      </c>
      <c r="K3335" s="84">
        <f t="shared" si="209"/>
        <v>567.57999999999993</v>
      </c>
      <c r="L3335" s="84">
        <f t="shared" si="210"/>
        <v>4.2566371681415927</v>
      </c>
      <c r="M3335" s="84">
        <f t="shared" si="211"/>
        <v>502.28318584070792</v>
      </c>
      <c r="N3335" s="85" t="s">
        <v>1047</v>
      </c>
    </row>
    <row r="3336" spans="1:14">
      <c r="A3336" s="82">
        <v>43943</v>
      </c>
      <c r="C3336" t="s">
        <v>13</v>
      </c>
      <c r="D3336" t="s">
        <v>14</v>
      </c>
      <c r="E3336" t="s">
        <v>15</v>
      </c>
      <c r="F3336" t="s">
        <v>69</v>
      </c>
      <c r="G3336">
        <v>1900</v>
      </c>
      <c r="H3336">
        <v>5.09</v>
      </c>
      <c r="I3336">
        <v>0.28000000000000003</v>
      </c>
      <c r="J3336">
        <f t="shared" si="208"/>
        <v>4.8099999999999996</v>
      </c>
      <c r="K3336" s="84">
        <f t="shared" si="209"/>
        <v>9139</v>
      </c>
      <c r="L3336" s="84">
        <f t="shared" si="210"/>
        <v>4.2566371681415927</v>
      </c>
      <c r="M3336" s="84">
        <f t="shared" si="211"/>
        <v>8087.6106194690265</v>
      </c>
      <c r="N3336" s="85" t="s">
        <v>1047</v>
      </c>
    </row>
    <row r="3337" spans="1:14">
      <c r="A3337" s="82">
        <v>43945</v>
      </c>
      <c r="C3337" t="s">
        <v>13</v>
      </c>
      <c r="D3337" t="s">
        <v>14</v>
      </c>
      <c r="E3337" t="s">
        <v>15</v>
      </c>
      <c r="F3337" t="s">
        <v>69</v>
      </c>
      <c r="G3337">
        <v>341</v>
      </c>
      <c r="H3337">
        <v>5.09</v>
      </c>
      <c r="I3337">
        <v>0.28000000000000003</v>
      </c>
      <c r="J3337">
        <f t="shared" si="208"/>
        <v>4.8099999999999996</v>
      </c>
      <c r="K3337" s="84">
        <f t="shared" si="209"/>
        <v>1640.2099999999998</v>
      </c>
      <c r="L3337" s="84">
        <f t="shared" si="210"/>
        <v>4.2566371681415927</v>
      </c>
      <c r="M3337" s="84">
        <f t="shared" si="211"/>
        <v>1451.5132743362831</v>
      </c>
      <c r="N3337" s="85" t="s">
        <v>1047</v>
      </c>
    </row>
    <row r="3338" spans="1:14">
      <c r="A3338" s="82">
        <v>43946</v>
      </c>
      <c r="C3338" t="s">
        <v>13</v>
      </c>
      <c r="D3338" t="s">
        <v>14</v>
      </c>
      <c r="E3338" t="s">
        <v>15</v>
      </c>
      <c r="F3338" t="s">
        <v>69</v>
      </c>
      <c r="G3338">
        <v>276</v>
      </c>
      <c r="H3338">
        <v>5.09</v>
      </c>
      <c r="I3338">
        <v>0.28000000000000003</v>
      </c>
      <c r="J3338">
        <f t="shared" si="208"/>
        <v>4.8099999999999996</v>
      </c>
      <c r="K3338" s="84">
        <f t="shared" si="209"/>
        <v>1327.56</v>
      </c>
      <c r="L3338" s="84">
        <f t="shared" si="210"/>
        <v>4.2566371681415927</v>
      </c>
      <c r="M3338" s="84">
        <f t="shared" si="211"/>
        <v>1174.8318584070796</v>
      </c>
      <c r="N3338" s="85" t="s">
        <v>1047</v>
      </c>
    </row>
    <row r="3339" spans="1:14">
      <c r="A3339" s="82">
        <v>43947</v>
      </c>
      <c r="C3339" t="s">
        <v>13</v>
      </c>
      <c r="D3339" t="s">
        <v>14</v>
      </c>
      <c r="E3339" t="s">
        <v>15</v>
      </c>
      <c r="F3339" t="s">
        <v>69</v>
      </c>
      <c r="G3339">
        <v>380</v>
      </c>
      <c r="H3339">
        <v>5.09</v>
      </c>
      <c r="I3339">
        <v>0.28000000000000003</v>
      </c>
      <c r="J3339">
        <f t="shared" si="208"/>
        <v>4.8099999999999996</v>
      </c>
      <c r="K3339" s="84">
        <f t="shared" si="209"/>
        <v>1827.8</v>
      </c>
      <c r="L3339" s="84">
        <f t="shared" si="210"/>
        <v>4.2566371681415927</v>
      </c>
      <c r="M3339" s="84">
        <f t="shared" si="211"/>
        <v>1617.5221238938052</v>
      </c>
      <c r="N3339" s="85" t="s">
        <v>1047</v>
      </c>
    </row>
    <row r="3340" spans="1:14">
      <c r="A3340" s="82">
        <v>43949</v>
      </c>
      <c r="C3340" t="s">
        <v>13</v>
      </c>
      <c r="D3340" t="s">
        <v>14</v>
      </c>
      <c r="E3340" t="s">
        <v>15</v>
      </c>
      <c r="F3340" t="s">
        <v>69</v>
      </c>
      <c r="G3340">
        <v>407</v>
      </c>
      <c r="H3340">
        <v>5.09</v>
      </c>
      <c r="I3340">
        <v>0.28000000000000003</v>
      </c>
      <c r="J3340">
        <f t="shared" si="208"/>
        <v>4.8099999999999996</v>
      </c>
      <c r="K3340" s="84">
        <f t="shared" si="209"/>
        <v>1957.6699999999998</v>
      </c>
      <c r="L3340" s="84">
        <f t="shared" si="210"/>
        <v>4.2566371681415927</v>
      </c>
      <c r="M3340" s="84">
        <f t="shared" si="211"/>
        <v>1732.4513274336282</v>
      </c>
      <c r="N3340" s="85" t="s">
        <v>1047</v>
      </c>
    </row>
    <row r="3341" spans="1:14">
      <c r="A3341" s="82">
        <v>43950</v>
      </c>
      <c r="C3341" t="s">
        <v>13</v>
      </c>
      <c r="D3341" t="s">
        <v>14</v>
      </c>
      <c r="E3341" t="s">
        <v>15</v>
      </c>
      <c r="F3341" t="s">
        <v>69</v>
      </c>
      <c r="G3341">
        <v>427</v>
      </c>
      <c r="H3341">
        <v>5.09</v>
      </c>
      <c r="I3341">
        <v>0.28000000000000003</v>
      </c>
      <c r="J3341">
        <f t="shared" si="208"/>
        <v>4.8099999999999996</v>
      </c>
      <c r="K3341" s="84">
        <f t="shared" si="209"/>
        <v>2053.87</v>
      </c>
      <c r="L3341" s="84">
        <f t="shared" si="210"/>
        <v>4.2566371681415927</v>
      </c>
      <c r="M3341" s="84">
        <f t="shared" si="211"/>
        <v>1817.5840707964601</v>
      </c>
      <c r="N3341" s="85" t="s">
        <v>1047</v>
      </c>
    </row>
    <row r="3342" spans="1:14">
      <c r="A3342" s="82">
        <v>43950</v>
      </c>
      <c r="C3342" t="s">
        <v>13</v>
      </c>
      <c r="D3342" t="s">
        <v>14</v>
      </c>
      <c r="E3342" t="s">
        <v>15</v>
      </c>
      <c r="F3342" t="s">
        <v>69</v>
      </c>
      <c r="G3342">
        <v>418</v>
      </c>
      <c r="H3342">
        <v>5.09</v>
      </c>
      <c r="I3342">
        <v>0.28000000000000003</v>
      </c>
      <c r="J3342">
        <f t="shared" si="208"/>
        <v>4.8099999999999996</v>
      </c>
      <c r="K3342" s="84">
        <f t="shared" si="209"/>
        <v>2010.58</v>
      </c>
      <c r="L3342" s="84">
        <f t="shared" si="210"/>
        <v>4.2566371681415927</v>
      </c>
      <c r="M3342" s="84">
        <f t="shared" si="211"/>
        <v>1779.2743362831857</v>
      </c>
      <c r="N3342" s="85" t="s">
        <v>1047</v>
      </c>
    </row>
    <row r="3343" spans="1:14">
      <c r="A3343" s="82">
        <v>43952</v>
      </c>
      <c r="C3343" t="s">
        <v>13</v>
      </c>
      <c r="D3343" t="s">
        <v>14</v>
      </c>
      <c r="E3343" t="s">
        <v>15</v>
      </c>
      <c r="F3343" t="s">
        <v>69</v>
      </c>
      <c r="G3343">
        <v>941</v>
      </c>
      <c r="H3343">
        <v>5.09</v>
      </c>
      <c r="I3343">
        <v>0.28000000000000003</v>
      </c>
      <c r="J3343">
        <f t="shared" si="208"/>
        <v>4.8099999999999996</v>
      </c>
      <c r="K3343" s="84">
        <f t="shared" si="209"/>
        <v>4526.21</v>
      </c>
      <c r="L3343" s="84">
        <f t="shared" si="210"/>
        <v>4.2566371681415927</v>
      </c>
      <c r="M3343" s="84">
        <f t="shared" si="211"/>
        <v>4005.4955752212386</v>
      </c>
      <c r="N3343" s="85" t="s">
        <v>1047</v>
      </c>
    </row>
    <row r="3344" spans="1:14">
      <c r="A3344" s="82">
        <v>43954</v>
      </c>
      <c r="C3344" t="s">
        <v>13</v>
      </c>
      <c r="D3344" t="s">
        <v>14</v>
      </c>
      <c r="E3344" t="s">
        <v>15</v>
      </c>
      <c r="F3344" t="s">
        <v>69</v>
      </c>
      <c r="G3344">
        <v>490</v>
      </c>
      <c r="H3344">
        <v>5.09</v>
      </c>
      <c r="I3344">
        <v>0.28000000000000003</v>
      </c>
      <c r="J3344">
        <f t="shared" si="208"/>
        <v>4.8099999999999996</v>
      </c>
      <c r="K3344" s="84">
        <f t="shared" si="209"/>
        <v>2356.8999999999996</v>
      </c>
      <c r="L3344" s="84">
        <f t="shared" si="210"/>
        <v>4.2566371681415927</v>
      </c>
      <c r="M3344" s="84">
        <f t="shared" si="211"/>
        <v>2085.7522123893805</v>
      </c>
      <c r="N3344" s="85" t="s">
        <v>1047</v>
      </c>
    </row>
    <row r="3345" spans="1:14">
      <c r="A3345" s="82">
        <v>43956</v>
      </c>
      <c r="C3345" t="s">
        <v>13</v>
      </c>
      <c r="D3345" t="s">
        <v>14</v>
      </c>
      <c r="E3345" t="s">
        <v>15</v>
      </c>
      <c r="F3345" t="s">
        <v>69</v>
      </c>
      <c r="G3345">
        <v>350</v>
      </c>
      <c r="H3345">
        <v>5.09</v>
      </c>
      <c r="I3345">
        <v>0.28000000000000003</v>
      </c>
      <c r="J3345">
        <f t="shared" si="208"/>
        <v>4.8099999999999996</v>
      </c>
      <c r="K3345" s="84">
        <f t="shared" si="209"/>
        <v>1683.4999999999998</v>
      </c>
      <c r="L3345" s="84">
        <f t="shared" si="210"/>
        <v>4.2566371681415927</v>
      </c>
      <c r="M3345" s="84">
        <f t="shared" si="211"/>
        <v>1489.8230088495575</v>
      </c>
      <c r="N3345" s="85" t="s">
        <v>1047</v>
      </c>
    </row>
    <row r="3346" spans="1:14">
      <c r="A3346" s="82">
        <v>43960</v>
      </c>
      <c r="C3346" t="s">
        <v>13</v>
      </c>
      <c r="D3346" t="s">
        <v>14</v>
      </c>
      <c r="E3346" t="s">
        <v>15</v>
      </c>
      <c r="F3346" t="s">
        <v>69</v>
      </c>
      <c r="G3346">
        <v>446</v>
      </c>
      <c r="H3346">
        <v>5.09</v>
      </c>
      <c r="I3346">
        <v>0.28000000000000003</v>
      </c>
      <c r="J3346">
        <f t="shared" si="208"/>
        <v>4.8099999999999996</v>
      </c>
      <c r="K3346" s="84">
        <f t="shared" si="209"/>
        <v>2145.2599999999998</v>
      </c>
      <c r="L3346" s="84">
        <f t="shared" si="210"/>
        <v>4.2566371681415927</v>
      </c>
      <c r="M3346" s="84">
        <f t="shared" si="211"/>
        <v>1898.4601769911503</v>
      </c>
      <c r="N3346" s="85" t="s">
        <v>1047</v>
      </c>
    </row>
    <row r="3347" spans="1:14">
      <c r="A3347" s="82">
        <v>43961</v>
      </c>
      <c r="C3347" t="s">
        <v>13</v>
      </c>
      <c r="D3347" t="s">
        <v>14</v>
      </c>
      <c r="E3347" t="s">
        <v>15</v>
      </c>
      <c r="F3347" t="s">
        <v>69</v>
      </c>
      <c r="G3347">
        <v>733</v>
      </c>
      <c r="H3347">
        <v>5.09</v>
      </c>
      <c r="I3347">
        <v>0.28000000000000003</v>
      </c>
      <c r="J3347">
        <f t="shared" si="208"/>
        <v>4.8099999999999996</v>
      </c>
      <c r="K3347" s="84">
        <f t="shared" si="209"/>
        <v>3525.7299999999996</v>
      </c>
      <c r="L3347" s="84">
        <f t="shared" si="210"/>
        <v>4.2566371681415927</v>
      </c>
      <c r="M3347" s="84">
        <f t="shared" si="211"/>
        <v>3120.1150442477874</v>
      </c>
      <c r="N3347" s="85" t="s">
        <v>1047</v>
      </c>
    </row>
    <row r="3348" spans="1:14">
      <c r="A3348" s="82">
        <v>43961</v>
      </c>
      <c r="C3348" t="s">
        <v>13</v>
      </c>
      <c r="D3348" t="s">
        <v>14</v>
      </c>
      <c r="E3348" t="s">
        <v>15</v>
      </c>
      <c r="F3348" t="s">
        <v>69</v>
      </c>
      <c r="G3348">
        <v>352</v>
      </c>
      <c r="H3348">
        <v>5.09</v>
      </c>
      <c r="I3348">
        <v>0.28000000000000003</v>
      </c>
      <c r="J3348">
        <f t="shared" si="208"/>
        <v>4.8099999999999996</v>
      </c>
      <c r="K3348" s="84">
        <f t="shared" si="209"/>
        <v>1693.12</v>
      </c>
      <c r="L3348" s="84">
        <f t="shared" si="210"/>
        <v>4.2566371681415927</v>
      </c>
      <c r="M3348" s="84">
        <f t="shared" si="211"/>
        <v>1498.3362831858406</v>
      </c>
      <c r="N3348" s="85" t="s">
        <v>1047</v>
      </c>
    </row>
    <row r="3349" spans="1:14">
      <c r="A3349" s="82">
        <v>43962</v>
      </c>
      <c r="C3349" t="s">
        <v>13</v>
      </c>
      <c r="D3349" t="s">
        <v>14</v>
      </c>
      <c r="E3349" t="s">
        <v>15</v>
      </c>
      <c r="F3349" t="s">
        <v>69</v>
      </c>
      <c r="G3349">
        <v>356</v>
      </c>
      <c r="H3349">
        <v>5.09</v>
      </c>
      <c r="I3349">
        <v>0.28000000000000003</v>
      </c>
      <c r="J3349">
        <f t="shared" si="208"/>
        <v>4.8099999999999996</v>
      </c>
      <c r="K3349" s="84">
        <f t="shared" si="209"/>
        <v>1712.36</v>
      </c>
      <c r="L3349" s="84">
        <f t="shared" si="210"/>
        <v>4.2566371681415927</v>
      </c>
      <c r="M3349" s="84">
        <f t="shared" si="211"/>
        <v>1515.3628318584069</v>
      </c>
      <c r="N3349" s="85" t="s">
        <v>1047</v>
      </c>
    </row>
    <row r="3350" spans="1:14">
      <c r="A3350" s="82">
        <v>43962</v>
      </c>
      <c r="C3350" t="s">
        <v>13</v>
      </c>
      <c r="D3350" t="s">
        <v>14</v>
      </c>
      <c r="E3350" t="s">
        <v>15</v>
      </c>
      <c r="F3350" t="s">
        <v>69</v>
      </c>
      <c r="G3350">
        <v>374</v>
      </c>
      <c r="H3350">
        <v>5.09</v>
      </c>
      <c r="I3350">
        <v>0.28000000000000003</v>
      </c>
      <c r="J3350">
        <f t="shared" si="208"/>
        <v>4.8099999999999996</v>
      </c>
      <c r="K3350" s="84">
        <f t="shared" si="209"/>
        <v>1798.9399999999998</v>
      </c>
      <c r="L3350" s="84">
        <f t="shared" si="210"/>
        <v>4.2566371681415927</v>
      </c>
      <c r="M3350" s="84">
        <f t="shared" si="211"/>
        <v>1591.9823008849557</v>
      </c>
      <c r="N3350" s="85" t="s">
        <v>1047</v>
      </c>
    </row>
    <row r="3351" spans="1:14">
      <c r="A3351" s="82">
        <v>43962</v>
      </c>
      <c r="C3351" t="s">
        <v>13</v>
      </c>
      <c r="D3351" t="s">
        <v>14</v>
      </c>
      <c r="E3351" t="s">
        <v>15</v>
      </c>
      <c r="F3351" t="s">
        <v>69</v>
      </c>
      <c r="G3351">
        <v>653</v>
      </c>
      <c r="H3351">
        <v>5.09</v>
      </c>
      <c r="I3351">
        <v>0.28000000000000003</v>
      </c>
      <c r="J3351">
        <f t="shared" si="208"/>
        <v>4.8099999999999996</v>
      </c>
      <c r="K3351" s="84">
        <f t="shared" si="209"/>
        <v>3140.93</v>
      </c>
      <c r="L3351" s="84">
        <f t="shared" si="210"/>
        <v>4.2566371681415927</v>
      </c>
      <c r="M3351" s="84">
        <f t="shared" si="211"/>
        <v>2779.5840707964599</v>
      </c>
      <c r="N3351" s="85" t="s">
        <v>1047</v>
      </c>
    </row>
    <row r="3352" spans="1:14">
      <c r="A3352" s="82">
        <v>43963</v>
      </c>
      <c r="C3352" t="s">
        <v>13</v>
      </c>
      <c r="D3352" t="s">
        <v>14</v>
      </c>
      <c r="E3352" t="s">
        <v>15</v>
      </c>
      <c r="F3352" t="s">
        <v>69</v>
      </c>
      <c r="G3352">
        <v>296</v>
      </c>
      <c r="H3352">
        <v>5.09</v>
      </c>
      <c r="I3352">
        <v>0.28000000000000003</v>
      </c>
      <c r="J3352">
        <f t="shared" si="208"/>
        <v>4.8099999999999996</v>
      </c>
      <c r="K3352" s="84">
        <f t="shared" si="209"/>
        <v>1423.76</v>
      </c>
      <c r="L3352" s="84">
        <f t="shared" si="210"/>
        <v>4.2566371681415927</v>
      </c>
      <c r="M3352" s="84">
        <f t="shared" si="211"/>
        <v>1259.9646017699115</v>
      </c>
      <c r="N3352" s="85" t="s">
        <v>1047</v>
      </c>
    </row>
    <row r="3353" spans="1:14">
      <c r="A3353" s="82">
        <v>43964</v>
      </c>
      <c r="C3353" t="s">
        <v>13</v>
      </c>
      <c r="D3353" t="s">
        <v>14</v>
      </c>
      <c r="E3353" t="s">
        <v>15</v>
      </c>
      <c r="F3353" t="s">
        <v>69</v>
      </c>
      <c r="G3353">
        <v>884</v>
      </c>
      <c r="H3353">
        <v>5.09</v>
      </c>
      <c r="I3353">
        <v>0.28000000000000003</v>
      </c>
      <c r="J3353">
        <f t="shared" si="208"/>
        <v>4.8099999999999996</v>
      </c>
      <c r="K3353" s="84">
        <f t="shared" si="209"/>
        <v>4252.04</v>
      </c>
      <c r="L3353" s="84">
        <f t="shared" si="210"/>
        <v>4.2566371681415927</v>
      </c>
      <c r="M3353" s="84">
        <f t="shared" si="211"/>
        <v>3762.8672566371679</v>
      </c>
      <c r="N3353" s="85" t="s">
        <v>1047</v>
      </c>
    </row>
    <row r="3354" spans="1:14">
      <c r="A3354" s="82">
        <v>43964</v>
      </c>
      <c r="C3354" t="s">
        <v>13</v>
      </c>
      <c r="D3354" t="s">
        <v>14</v>
      </c>
      <c r="E3354" t="s">
        <v>15</v>
      </c>
      <c r="F3354" t="s">
        <v>69</v>
      </c>
      <c r="G3354">
        <v>172</v>
      </c>
      <c r="H3354">
        <v>5.09</v>
      </c>
      <c r="I3354">
        <v>0.28000000000000003</v>
      </c>
      <c r="J3354">
        <f t="shared" si="208"/>
        <v>4.8099999999999996</v>
      </c>
      <c r="K3354" s="84">
        <f t="shared" si="209"/>
        <v>827.31999999999994</v>
      </c>
      <c r="L3354" s="84">
        <f t="shared" si="210"/>
        <v>4.2566371681415927</v>
      </c>
      <c r="M3354" s="84">
        <f t="shared" si="211"/>
        <v>732.1415929203539</v>
      </c>
      <c r="N3354" s="85" t="s">
        <v>1047</v>
      </c>
    </row>
    <row r="3355" spans="1:14">
      <c r="A3355" s="82">
        <v>43965</v>
      </c>
      <c r="C3355" t="s">
        <v>13</v>
      </c>
      <c r="D3355" t="s">
        <v>14</v>
      </c>
      <c r="E3355" t="s">
        <v>15</v>
      </c>
      <c r="F3355" t="s">
        <v>69</v>
      </c>
      <c r="G3355">
        <v>419</v>
      </c>
      <c r="H3355">
        <v>5.09</v>
      </c>
      <c r="I3355">
        <v>0.28000000000000003</v>
      </c>
      <c r="J3355">
        <f t="shared" si="208"/>
        <v>4.8099999999999996</v>
      </c>
      <c r="K3355" s="84">
        <f t="shared" si="209"/>
        <v>2015.3899999999999</v>
      </c>
      <c r="L3355" s="84">
        <f t="shared" si="210"/>
        <v>4.2566371681415927</v>
      </c>
      <c r="M3355" s="84">
        <f t="shared" si="211"/>
        <v>1783.5309734513273</v>
      </c>
      <c r="N3355" s="85" t="s">
        <v>1047</v>
      </c>
    </row>
    <row r="3356" spans="1:14">
      <c r="A3356" s="82">
        <v>43966</v>
      </c>
      <c r="C3356" t="s">
        <v>13</v>
      </c>
      <c r="D3356" t="s">
        <v>14</v>
      </c>
      <c r="E3356" t="s">
        <v>15</v>
      </c>
      <c r="F3356" t="s">
        <v>69</v>
      </c>
      <c r="G3356">
        <v>119</v>
      </c>
      <c r="H3356">
        <v>5.09</v>
      </c>
      <c r="I3356">
        <v>0.28000000000000003</v>
      </c>
      <c r="J3356">
        <f t="shared" si="208"/>
        <v>4.8099999999999996</v>
      </c>
      <c r="K3356" s="84">
        <f t="shared" si="209"/>
        <v>572.39</v>
      </c>
      <c r="L3356" s="84">
        <f t="shared" si="210"/>
        <v>4.2566371681415927</v>
      </c>
      <c r="M3356" s="84">
        <f t="shared" si="211"/>
        <v>506.53982300884951</v>
      </c>
      <c r="N3356" s="85" t="s">
        <v>1047</v>
      </c>
    </row>
    <row r="3357" spans="1:14">
      <c r="A3357" s="82">
        <v>43966</v>
      </c>
      <c r="C3357" t="s">
        <v>13</v>
      </c>
      <c r="D3357" t="s">
        <v>14</v>
      </c>
      <c r="E3357" t="s">
        <v>15</v>
      </c>
      <c r="F3357" t="s">
        <v>69</v>
      </c>
      <c r="G3357">
        <v>944</v>
      </c>
      <c r="H3357">
        <v>5.09</v>
      </c>
      <c r="I3357">
        <v>0.28000000000000003</v>
      </c>
      <c r="J3357">
        <f t="shared" si="208"/>
        <v>4.8099999999999996</v>
      </c>
      <c r="K3357" s="84">
        <f t="shared" si="209"/>
        <v>4540.6399999999994</v>
      </c>
      <c r="L3357" s="84">
        <f t="shared" si="210"/>
        <v>4.2566371681415927</v>
      </c>
      <c r="M3357" s="84">
        <f t="shared" si="211"/>
        <v>4018.2654867256633</v>
      </c>
      <c r="N3357" s="85" t="s">
        <v>1047</v>
      </c>
    </row>
    <row r="3358" spans="1:14">
      <c r="A3358" s="82">
        <v>43953</v>
      </c>
      <c r="C3358" t="s">
        <v>13</v>
      </c>
      <c r="D3358" t="s">
        <v>14</v>
      </c>
      <c r="E3358" t="s">
        <v>15</v>
      </c>
      <c r="F3358" t="s">
        <v>1025</v>
      </c>
      <c r="G3358">
        <v>205</v>
      </c>
      <c r="H3358">
        <v>5.09</v>
      </c>
      <c r="I3358">
        <v>0.28000000000000003</v>
      </c>
      <c r="J3358">
        <f t="shared" si="208"/>
        <v>4.8099999999999996</v>
      </c>
      <c r="K3358" s="84">
        <f t="shared" si="209"/>
        <v>986.05</v>
      </c>
      <c r="L3358" s="84">
        <f t="shared" si="210"/>
        <v>4.2566371681415927</v>
      </c>
      <c r="M3358" s="84">
        <f t="shared" si="211"/>
        <v>872.61061946902646</v>
      </c>
      <c r="N3358" s="85" t="s">
        <v>1047</v>
      </c>
    </row>
    <row r="3359" spans="1:14">
      <c r="A3359" s="82">
        <v>43957</v>
      </c>
      <c r="C3359" t="s">
        <v>13</v>
      </c>
      <c r="D3359" t="s">
        <v>14</v>
      </c>
      <c r="E3359" t="s">
        <v>15</v>
      </c>
      <c r="F3359" t="s">
        <v>1025</v>
      </c>
      <c r="G3359">
        <v>202</v>
      </c>
      <c r="H3359">
        <v>5.09</v>
      </c>
      <c r="I3359">
        <v>0.28000000000000003</v>
      </c>
      <c r="J3359">
        <f t="shared" si="208"/>
        <v>4.8099999999999996</v>
      </c>
      <c r="K3359" s="84">
        <f t="shared" si="209"/>
        <v>971.61999999999989</v>
      </c>
      <c r="L3359" s="84">
        <f t="shared" si="210"/>
        <v>4.2566371681415927</v>
      </c>
      <c r="M3359" s="84">
        <f t="shared" si="211"/>
        <v>859.84070796460173</v>
      </c>
      <c r="N3359" s="85" t="s">
        <v>1047</v>
      </c>
    </row>
    <row r="3360" spans="1:14">
      <c r="A3360" s="82">
        <v>43960</v>
      </c>
      <c r="C3360" t="s">
        <v>13</v>
      </c>
      <c r="D3360" t="s">
        <v>14</v>
      </c>
      <c r="E3360" t="s">
        <v>15</v>
      </c>
      <c r="F3360" t="s">
        <v>1025</v>
      </c>
      <c r="G3360">
        <v>526</v>
      </c>
      <c r="H3360">
        <v>5.09</v>
      </c>
      <c r="I3360">
        <v>0.28000000000000003</v>
      </c>
      <c r="J3360">
        <f t="shared" si="208"/>
        <v>4.8099999999999996</v>
      </c>
      <c r="K3360" s="84">
        <f t="shared" si="209"/>
        <v>2530.06</v>
      </c>
      <c r="L3360" s="84">
        <f t="shared" si="210"/>
        <v>4.2566371681415927</v>
      </c>
      <c r="M3360" s="84">
        <f t="shared" si="211"/>
        <v>2238.9911504424776</v>
      </c>
      <c r="N3360" s="85" t="s">
        <v>1047</v>
      </c>
    </row>
    <row r="3361" spans="1:14">
      <c r="A3361" s="82">
        <v>43961</v>
      </c>
      <c r="C3361" t="s">
        <v>13</v>
      </c>
      <c r="D3361" t="s">
        <v>14</v>
      </c>
      <c r="E3361" t="s">
        <v>15</v>
      </c>
      <c r="F3361" t="s">
        <v>1025</v>
      </c>
      <c r="G3361">
        <v>288</v>
      </c>
      <c r="H3361">
        <v>5.09</v>
      </c>
      <c r="I3361">
        <v>0.28000000000000003</v>
      </c>
      <c r="J3361">
        <f t="shared" si="208"/>
        <v>4.8099999999999996</v>
      </c>
      <c r="K3361" s="84">
        <f t="shared" si="209"/>
        <v>1385.28</v>
      </c>
      <c r="L3361" s="84">
        <f t="shared" si="210"/>
        <v>4.2566371681415927</v>
      </c>
      <c r="M3361" s="84">
        <f t="shared" si="211"/>
        <v>1225.9115044247787</v>
      </c>
      <c r="N3361" s="85" t="s">
        <v>1047</v>
      </c>
    </row>
    <row r="3362" spans="1:14">
      <c r="A3362" s="82">
        <v>43963</v>
      </c>
      <c r="C3362" t="s">
        <v>13</v>
      </c>
      <c r="D3362" t="s">
        <v>14</v>
      </c>
      <c r="E3362" t="s">
        <v>15</v>
      </c>
      <c r="F3362" t="s">
        <v>1025</v>
      </c>
      <c r="G3362">
        <v>363</v>
      </c>
      <c r="H3362">
        <v>5.09</v>
      </c>
      <c r="I3362">
        <v>0.28000000000000003</v>
      </c>
      <c r="J3362">
        <f t="shared" si="208"/>
        <v>4.8099999999999996</v>
      </c>
      <c r="K3362" s="84">
        <f t="shared" si="209"/>
        <v>1746.0299999999997</v>
      </c>
      <c r="L3362" s="84">
        <f t="shared" si="210"/>
        <v>4.2566371681415927</v>
      </c>
      <c r="M3362" s="84">
        <f t="shared" si="211"/>
        <v>1545.159292035398</v>
      </c>
      <c r="N3362" s="85" t="s">
        <v>1047</v>
      </c>
    </row>
    <row r="3363" spans="1:14">
      <c r="A3363" s="82">
        <v>43966</v>
      </c>
      <c r="C3363" t="s">
        <v>13</v>
      </c>
      <c r="D3363" t="s">
        <v>14</v>
      </c>
      <c r="E3363" t="s">
        <v>15</v>
      </c>
      <c r="F3363" t="s">
        <v>1025</v>
      </c>
      <c r="G3363">
        <v>64</v>
      </c>
      <c r="H3363">
        <v>5.09</v>
      </c>
      <c r="I3363">
        <v>0.28000000000000003</v>
      </c>
      <c r="J3363">
        <f t="shared" si="208"/>
        <v>4.8099999999999996</v>
      </c>
      <c r="K3363" s="84">
        <f t="shared" si="209"/>
        <v>307.83999999999997</v>
      </c>
      <c r="L3363" s="84">
        <f t="shared" si="210"/>
        <v>4.2566371681415927</v>
      </c>
      <c r="M3363" s="84">
        <f t="shared" si="211"/>
        <v>272.42477876106193</v>
      </c>
      <c r="N3363" s="85" t="s">
        <v>1047</v>
      </c>
    </row>
    <row r="3364" spans="1:14">
      <c r="A3364" s="82">
        <v>43937</v>
      </c>
      <c r="C3364" t="s">
        <v>13</v>
      </c>
      <c r="D3364" t="s">
        <v>14</v>
      </c>
      <c r="E3364" t="s">
        <v>15</v>
      </c>
      <c r="F3364" t="s">
        <v>253</v>
      </c>
      <c r="G3364">
        <v>749</v>
      </c>
      <c r="H3364">
        <v>5.09</v>
      </c>
      <c r="I3364">
        <v>0.28000000000000003</v>
      </c>
      <c r="J3364">
        <f t="shared" si="208"/>
        <v>4.8099999999999996</v>
      </c>
      <c r="K3364" s="84">
        <f t="shared" si="209"/>
        <v>3602.6899999999996</v>
      </c>
      <c r="L3364" s="84">
        <f t="shared" si="210"/>
        <v>4.2566371681415927</v>
      </c>
      <c r="M3364" s="84">
        <f t="shared" si="211"/>
        <v>3188.2212389380529</v>
      </c>
      <c r="N3364" s="85" t="s">
        <v>1047</v>
      </c>
    </row>
    <row r="3365" spans="1:14">
      <c r="A3365" s="82">
        <v>43937</v>
      </c>
      <c r="C3365" t="s">
        <v>13</v>
      </c>
      <c r="D3365" t="s">
        <v>14</v>
      </c>
      <c r="E3365" t="s">
        <v>15</v>
      </c>
      <c r="F3365" t="s">
        <v>253</v>
      </c>
      <c r="G3365">
        <v>298</v>
      </c>
      <c r="H3365">
        <v>5.09</v>
      </c>
      <c r="I3365">
        <v>0.28000000000000003</v>
      </c>
      <c r="J3365">
        <f t="shared" si="208"/>
        <v>4.8099999999999996</v>
      </c>
      <c r="K3365" s="84">
        <f t="shared" si="209"/>
        <v>1433.3799999999999</v>
      </c>
      <c r="L3365" s="84">
        <f t="shared" si="210"/>
        <v>4.2566371681415927</v>
      </c>
      <c r="M3365" s="84">
        <f t="shared" si="211"/>
        <v>1268.4778761061946</v>
      </c>
      <c r="N3365" s="85" t="s">
        <v>1047</v>
      </c>
    </row>
    <row r="3366" spans="1:14">
      <c r="A3366" s="82">
        <v>43937</v>
      </c>
      <c r="C3366" t="s">
        <v>13</v>
      </c>
      <c r="D3366" t="s">
        <v>14</v>
      </c>
      <c r="E3366" t="s">
        <v>15</v>
      </c>
      <c r="F3366" t="s">
        <v>253</v>
      </c>
      <c r="G3366">
        <v>725</v>
      </c>
      <c r="H3366">
        <v>5.09</v>
      </c>
      <c r="I3366">
        <v>0.28000000000000003</v>
      </c>
      <c r="J3366">
        <f t="shared" si="208"/>
        <v>4.8099999999999996</v>
      </c>
      <c r="K3366" s="84">
        <f t="shared" si="209"/>
        <v>3487.2499999999995</v>
      </c>
      <c r="L3366" s="84">
        <f t="shared" si="210"/>
        <v>4.2566371681415927</v>
      </c>
      <c r="M3366" s="84">
        <f t="shared" si="211"/>
        <v>3086.0619469026547</v>
      </c>
      <c r="N3366" s="85" t="s">
        <v>1047</v>
      </c>
    </row>
    <row r="3367" spans="1:14">
      <c r="A3367" s="82">
        <v>43937</v>
      </c>
      <c r="C3367" t="s">
        <v>13</v>
      </c>
      <c r="D3367" t="s">
        <v>14</v>
      </c>
      <c r="E3367" t="s">
        <v>15</v>
      </c>
      <c r="F3367" t="s">
        <v>253</v>
      </c>
      <c r="G3367">
        <v>292</v>
      </c>
      <c r="H3367">
        <v>5.09</v>
      </c>
      <c r="I3367">
        <v>0.28000000000000003</v>
      </c>
      <c r="J3367">
        <f t="shared" si="208"/>
        <v>4.8099999999999996</v>
      </c>
      <c r="K3367" s="84">
        <f t="shared" si="209"/>
        <v>1404.52</v>
      </c>
      <c r="L3367" s="84">
        <f t="shared" si="210"/>
        <v>4.2566371681415927</v>
      </c>
      <c r="M3367" s="84">
        <f t="shared" si="211"/>
        <v>1242.9380530973451</v>
      </c>
      <c r="N3367" s="85" t="s">
        <v>1047</v>
      </c>
    </row>
    <row r="3368" spans="1:14">
      <c r="A3368" s="82">
        <v>43937</v>
      </c>
      <c r="C3368" t="s">
        <v>13</v>
      </c>
      <c r="D3368" t="s">
        <v>14</v>
      </c>
      <c r="E3368" t="s">
        <v>15</v>
      </c>
      <c r="F3368" t="s">
        <v>253</v>
      </c>
      <c r="G3368">
        <v>387</v>
      </c>
      <c r="H3368">
        <v>5.09</v>
      </c>
      <c r="I3368">
        <v>0.28000000000000003</v>
      </c>
      <c r="J3368">
        <f t="shared" si="208"/>
        <v>4.8099999999999996</v>
      </c>
      <c r="K3368" s="84">
        <f t="shared" si="209"/>
        <v>1861.4699999999998</v>
      </c>
      <c r="L3368" s="84">
        <f t="shared" si="210"/>
        <v>4.2566371681415927</v>
      </c>
      <c r="M3368" s="84">
        <f t="shared" si="211"/>
        <v>1647.3185840707963</v>
      </c>
      <c r="N3368" s="85" t="s">
        <v>1047</v>
      </c>
    </row>
    <row r="3369" spans="1:14">
      <c r="A3369" s="82">
        <v>43937</v>
      </c>
      <c r="C3369" t="s">
        <v>13</v>
      </c>
      <c r="D3369" t="s">
        <v>14</v>
      </c>
      <c r="E3369" t="s">
        <v>15</v>
      </c>
      <c r="F3369" t="s">
        <v>253</v>
      </c>
      <c r="G3369">
        <v>255</v>
      </c>
      <c r="H3369">
        <v>5.09</v>
      </c>
      <c r="I3369">
        <v>0.28000000000000003</v>
      </c>
      <c r="J3369">
        <f t="shared" si="208"/>
        <v>4.8099999999999996</v>
      </c>
      <c r="K3369" s="84">
        <f t="shared" si="209"/>
        <v>1226.55</v>
      </c>
      <c r="L3369" s="84">
        <f t="shared" si="210"/>
        <v>4.2566371681415927</v>
      </c>
      <c r="M3369" s="84">
        <f t="shared" si="211"/>
        <v>1085.4424778761061</v>
      </c>
      <c r="N3369" s="85" t="s">
        <v>1047</v>
      </c>
    </row>
    <row r="3370" spans="1:14">
      <c r="A3370" s="82">
        <v>43937</v>
      </c>
      <c r="C3370" t="s">
        <v>13</v>
      </c>
      <c r="D3370" t="s">
        <v>14</v>
      </c>
      <c r="E3370" t="s">
        <v>15</v>
      </c>
      <c r="F3370" t="s">
        <v>253</v>
      </c>
      <c r="G3370">
        <v>130</v>
      </c>
      <c r="H3370">
        <v>5.09</v>
      </c>
      <c r="I3370">
        <v>0.28000000000000003</v>
      </c>
      <c r="J3370">
        <f t="shared" si="208"/>
        <v>4.8099999999999996</v>
      </c>
      <c r="K3370" s="84">
        <f t="shared" si="209"/>
        <v>625.29999999999995</v>
      </c>
      <c r="L3370" s="84">
        <f t="shared" si="210"/>
        <v>4.2566371681415927</v>
      </c>
      <c r="M3370" s="84">
        <f t="shared" si="211"/>
        <v>553.36283185840705</v>
      </c>
      <c r="N3370" s="85" t="s">
        <v>1047</v>
      </c>
    </row>
    <row r="3371" spans="1:14">
      <c r="A3371" s="82">
        <v>43937</v>
      </c>
      <c r="C3371" t="s">
        <v>13</v>
      </c>
      <c r="D3371" t="s">
        <v>14</v>
      </c>
      <c r="E3371" t="s">
        <v>15</v>
      </c>
      <c r="F3371" t="s">
        <v>253</v>
      </c>
      <c r="G3371">
        <v>1014</v>
      </c>
      <c r="H3371">
        <v>5.09</v>
      </c>
      <c r="I3371">
        <v>0.28000000000000003</v>
      </c>
      <c r="J3371">
        <f t="shared" si="208"/>
        <v>4.8099999999999996</v>
      </c>
      <c r="K3371" s="84">
        <f t="shared" si="209"/>
        <v>4877.3399999999992</v>
      </c>
      <c r="L3371" s="84">
        <f t="shared" si="210"/>
        <v>4.2566371681415927</v>
      </c>
      <c r="M3371" s="84">
        <f t="shared" si="211"/>
        <v>4316.2300884955748</v>
      </c>
      <c r="N3371" s="85" t="s">
        <v>1047</v>
      </c>
    </row>
    <row r="3372" spans="1:14">
      <c r="A3372" s="82">
        <v>43938</v>
      </c>
      <c r="C3372" t="s">
        <v>13</v>
      </c>
      <c r="D3372" t="s">
        <v>14</v>
      </c>
      <c r="E3372" t="s">
        <v>15</v>
      </c>
      <c r="F3372" t="s">
        <v>253</v>
      </c>
      <c r="G3372">
        <v>783</v>
      </c>
      <c r="H3372">
        <v>5.09</v>
      </c>
      <c r="I3372">
        <v>0.28000000000000003</v>
      </c>
      <c r="J3372">
        <f t="shared" si="208"/>
        <v>4.8099999999999996</v>
      </c>
      <c r="K3372" s="84">
        <f t="shared" si="209"/>
        <v>3766.2299999999996</v>
      </c>
      <c r="L3372" s="84">
        <f t="shared" si="210"/>
        <v>4.2566371681415927</v>
      </c>
      <c r="M3372" s="84">
        <f t="shared" si="211"/>
        <v>3332.9469026548672</v>
      </c>
      <c r="N3372" s="85" t="s">
        <v>1047</v>
      </c>
    </row>
    <row r="3373" spans="1:14">
      <c r="A3373" s="82">
        <v>43938</v>
      </c>
      <c r="C3373" t="s">
        <v>13</v>
      </c>
      <c r="D3373" t="s">
        <v>14</v>
      </c>
      <c r="E3373" t="s">
        <v>15</v>
      </c>
      <c r="F3373" t="s">
        <v>253</v>
      </c>
      <c r="G3373">
        <v>910</v>
      </c>
      <c r="H3373">
        <v>5.09</v>
      </c>
      <c r="I3373">
        <v>0.28000000000000003</v>
      </c>
      <c r="J3373">
        <f t="shared" si="208"/>
        <v>4.8099999999999996</v>
      </c>
      <c r="K3373" s="84">
        <f t="shared" si="209"/>
        <v>4377.0999999999995</v>
      </c>
      <c r="L3373" s="84">
        <f t="shared" si="210"/>
        <v>4.2566371681415927</v>
      </c>
      <c r="M3373" s="84">
        <f t="shared" si="211"/>
        <v>3873.5398230088495</v>
      </c>
      <c r="N3373" s="85" t="s">
        <v>1047</v>
      </c>
    </row>
    <row r="3374" spans="1:14">
      <c r="A3374" s="82">
        <v>43938</v>
      </c>
      <c r="C3374" t="s">
        <v>13</v>
      </c>
      <c r="D3374" t="s">
        <v>14</v>
      </c>
      <c r="E3374" t="s">
        <v>15</v>
      </c>
      <c r="F3374" t="s">
        <v>253</v>
      </c>
      <c r="G3374">
        <v>372</v>
      </c>
      <c r="H3374">
        <v>5.09</v>
      </c>
      <c r="I3374">
        <v>0.28000000000000003</v>
      </c>
      <c r="J3374">
        <f t="shared" si="208"/>
        <v>4.8099999999999996</v>
      </c>
      <c r="K3374" s="84">
        <f t="shared" si="209"/>
        <v>1789.32</v>
      </c>
      <c r="L3374" s="84">
        <f t="shared" si="210"/>
        <v>4.2566371681415927</v>
      </c>
      <c r="M3374" s="84">
        <f t="shared" si="211"/>
        <v>1583.4690265486724</v>
      </c>
      <c r="N3374" s="85" t="s">
        <v>1047</v>
      </c>
    </row>
    <row r="3375" spans="1:14">
      <c r="A3375" s="82">
        <v>43938</v>
      </c>
      <c r="C3375" t="s">
        <v>13</v>
      </c>
      <c r="D3375" t="s">
        <v>14</v>
      </c>
      <c r="E3375" t="s">
        <v>15</v>
      </c>
      <c r="F3375" t="s">
        <v>253</v>
      </c>
      <c r="G3375">
        <v>812</v>
      </c>
      <c r="H3375">
        <v>5.09</v>
      </c>
      <c r="I3375">
        <v>0.28000000000000003</v>
      </c>
      <c r="J3375">
        <f t="shared" si="208"/>
        <v>4.8099999999999996</v>
      </c>
      <c r="K3375" s="84">
        <f t="shared" si="209"/>
        <v>3905.72</v>
      </c>
      <c r="L3375" s="84">
        <f t="shared" si="210"/>
        <v>4.2566371681415927</v>
      </c>
      <c r="M3375" s="84">
        <f t="shared" si="211"/>
        <v>3456.3893805309731</v>
      </c>
      <c r="N3375" s="85" t="s">
        <v>1047</v>
      </c>
    </row>
    <row r="3376" spans="1:14">
      <c r="A3376" s="82">
        <v>43938</v>
      </c>
      <c r="C3376" t="s">
        <v>13</v>
      </c>
      <c r="D3376" t="s">
        <v>14</v>
      </c>
      <c r="E3376" t="s">
        <v>15</v>
      </c>
      <c r="F3376" t="s">
        <v>253</v>
      </c>
      <c r="G3376">
        <v>578</v>
      </c>
      <c r="H3376">
        <v>5.09</v>
      </c>
      <c r="I3376">
        <v>0.28000000000000003</v>
      </c>
      <c r="J3376">
        <f t="shared" si="208"/>
        <v>4.8099999999999996</v>
      </c>
      <c r="K3376" s="84">
        <f t="shared" si="209"/>
        <v>2780.18</v>
      </c>
      <c r="L3376" s="84">
        <f t="shared" si="210"/>
        <v>4.2566371681415927</v>
      </c>
      <c r="M3376" s="84">
        <f t="shared" si="211"/>
        <v>2460.3362831858403</v>
      </c>
      <c r="N3376" s="85" t="s">
        <v>1047</v>
      </c>
    </row>
    <row r="3377" spans="1:14">
      <c r="A3377" s="82">
        <v>43939</v>
      </c>
      <c r="C3377" t="s">
        <v>13</v>
      </c>
      <c r="D3377" t="s">
        <v>14</v>
      </c>
      <c r="E3377" t="s">
        <v>15</v>
      </c>
      <c r="F3377" t="s">
        <v>253</v>
      </c>
      <c r="G3377">
        <v>475</v>
      </c>
      <c r="H3377">
        <v>5.09</v>
      </c>
      <c r="I3377">
        <v>0.28000000000000003</v>
      </c>
      <c r="J3377">
        <f t="shared" si="208"/>
        <v>4.8099999999999996</v>
      </c>
      <c r="K3377" s="84">
        <f t="shared" si="209"/>
        <v>2284.75</v>
      </c>
      <c r="L3377" s="84">
        <f t="shared" si="210"/>
        <v>4.2566371681415927</v>
      </c>
      <c r="M3377" s="84">
        <f t="shared" si="211"/>
        <v>2021.9026548672566</v>
      </c>
      <c r="N3377" s="85" t="s">
        <v>1047</v>
      </c>
    </row>
    <row r="3378" spans="1:14">
      <c r="A3378" s="82">
        <v>43939</v>
      </c>
      <c r="C3378" t="s">
        <v>13</v>
      </c>
      <c r="D3378" t="s">
        <v>14</v>
      </c>
      <c r="E3378" t="s">
        <v>15</v>
      </c>
      <c r="F3378" t="s">
        <v>253</v>
      </c>
      <c r="G3378">
        <v>54</v>
      </c>
      <c r="H3378">
        <v>5.09</v>
      </c>
      <c r="I3378">
        <v>0.28000000000000003</v>
      </c>
      <c r="J3378">
        <f t="shared" si="208"/>
        <v>4.8099999999999996</v>
      </c>
      <c r="K3378" s="84">
        <f t="shared" si="209"/>
        <v>259.73999999999995</v>
      </c>
      <c r="L3378" s="84">
        <f t="shared" si="210"/>
        <v>4.2566371681415927</v>
      </c>
      <c r="M3378" s="84">
        <f t="shared" si="211"/>
        <v>229.85840707964601</v>
      </c>
      <c r="N3378" s="85" t="s">
        <v>1047</v>
      </c>
    </row>
    <row r="3379" spans="1:14">
      <c r="A3379" s="82">
        <v>43939</v>
      </c>
      <c r="C3379" t="s">
        <v>13</v>
      </c>
      <c r="D3379" t="s">
        <v>14</v>
      </c>
      <c r="E3379" t="s">
        <v>15</v>
      </c>
      <c r="F3379" t="s">
        <v>253</v>
      </c>
      <c r="G3379">
        <v>896</v>
      </c>
      <c r="H3379">
        <v>5.09</v>
      </c>
      <c r="I3379">
        <v>0.28000000000000003</v>
      </c>
      <c r="J3379">
        <f t="shared" si="208"/>
        <v>4.8099999999999996</v>
      </c>
      <c r="K3379" s="84">
        <f t="shared" si="209"/>
        <v>4309.7599999999993</v>
      </c>
      <c r="L3379" s="84">
        <f t="shared" si="210"/>
        <v>4.2566371681415927</v>
      </c>
      <c r="M3379" s="84">
        <f t="shared" si="211"/>
        <v>3813.9469026548668</v>
      </c>
      <c r="N3379" s="85" t="s">
        <v>1047</v>
      </c>
    </row>
    <row r="3380" spans="1:14">
      <c r="A3380" s="82">
        <v>43939</v>
      </c>
      <c r="C3380" t="s">
        <v>13</v>
      </c>
      <c r="D3380" t="s">
        <v>14</v>
      </c>
      <c r="E3380" t="s">
        <v>15</v>
      </c>
      <c r="F3380" t="s">
        <v>253</v>
      </c>
      <c r="G3380">
        <v>818</v>
      </c>
      <c r="H3380">
        <v>5.09</v>
      </c>
      <c r="I3380">
        <v>0.28000000000000003</v>
      </c>
      <c r="J3380">
        <f t="shared" si="208"/>
        <v>4.8099999999999996</v>
      </c>
      <c r="K3380" s="84">
        <f t="shared" si="209"/>
        <v>3934.5799999999995</v>
      </c>
      <c r="L3380" s="84">
        <f t="shared" si="210"/>
        <v>4.2566371681415927</v>
      </c>
      <c r="M3380" s="84">
        <f t="shared" si="211"/>
        <v>3481.929203539823</v>
      </c>
      <c r="N3380" s="85" t="s">
        <v>1047</v>
      </c>
    </row>
    <row r="3381" spans="1:14">
      <c r="A3381" s="82">
        <v>43939</v>
      </c>
      <c r="C3381" t="s">
        <v>13</v>
      </c>
      <c r="D3381" t="s">
        <v>14</v>
      </c>
      <c r="E3381" t="s">
        <v>15</v>
      </c>
      <c r="F3381" t="s">
        <v>253</v>
      </c>
      <c r="G3381">
        <v>746</v>
      </c>
      <c r="H3381">
        <v>5.09</v>
      </c>
      <c r="I3381">
        <v>0.28000000000000003</v>
      </c>
      <c r="J3381">
        <f t="shared" si="208"/>
        <v>4.8099999999999996</v>
      </c>
      <c r="K3381" s="84">
        <f t="shared" si="209"/>
        <v>3588.2599999999998</v>
      </c>
      <c r="L3381" s="84">
        <f t="shared" si="210"/>
        <v>4.2566371681415927</v>
      </c>
      <c r="M3381" s="84">
        <f t="shared" si="211"/>
        <v>3175.4513274336282</v>
      </c>
      <c r="N3381" s="85" t="s">
        <v>1047</v>
      </c>
    </row>
    <row r="3382" spans="1:14">
      <c r="A3382" s="82">
        <v>43940</v>
      </c>
      <c r="C3382" t="s">
        <v>13</v>
      </c>
      <c r="D3382" t="s">
        <v>14</v>
      </c>
      <c r="E3382" t="s">
        <v>15</v>
      </c>
      <c r="F3382" t="s">
        <v>253</v>
      </c>
      <c r="G3382">
        <v>841</v>
      </c>
      <c r="H3382">
        <v>5.09</v>
      </c>
      <c r="I3382">
        <v>0.28000000000000003</v>
      </c>
      <c r="J3382">
        <f t="shared" si="208"/>
        <v>4.8099999999999996</v>
      </c>
      <c r="K3382" s="84">
        <f t="shared" si="209"/>
        <v>4045.2099999999996</v>
      </c>
      <c r="L3382" s="84">
        <f t="shared" si="210"/>
        <v>4.2566371681415927</v>
      </c>
      <c r="M3382" s="84">
        <f t="shared" si="211"/>
        <v>3579.8318584070794</v>
      </c>
      <c r="N3382" s="85" t="s">
        <v>1047</v>
      </c>
    </row>
    <row r="3383" spans="1:14">
      <c r="A3383" s="82">
        <v>43940</v>
      </c>
      <c r="C3383" t="s">
        <v>13</v>
      </c>
      <c r="D3383" t="s">
        <v>14</v>
      </c>
      <c r="E3383" t="s">
        <v>15</v>
      </c>
      <c r="F3383" t="s">
        <v>253</v>
      </c>
      <c r="G3383">
        <v>917</v>
      </c>
      <c r="H3383">
        <v>5.09</v>
      </c>
      <c r="I3383">
        <v>0.28000000000000003</v>
      </c>
      <c r="J3383">
        <f t="shared" si="208"/>
        <v>4.8099999999999996</v>
      </c>
      <c r="K3383" s="84">
        <f t="shared" si="209"/>
        <v>4410.7699999999995</v>
      </c>
      <c r="L3383" s="84">
        <f t="shared" si="210"/>
        <v>4.2566371681415927</v>
      </c>
      <c r="M3383" s="84">
        <f t="shared" si="211"/>
        <v>3903.3362831858403</v>
      </c>
      <c r="N3383" s="85" t="s">
        <v>1047</v>
      </c>
    </row>
    <row r="3384" spans="1:14">
      <c r="A3384" s="82">
        <v>43940</v>
      </c>
      <c r="C3384" t="s">
        <v>13</v>
      </c>
      <c r="D3384" t="s">
        <v>14</v>
      </c>
      <c r="E3384" t="s">
        <v>15</v>
      </c>
      <c r="F3384" t="s">
        <v>253</v>
      </c>
      <c r="G3384">
        <v>1113</v>
      </c>
      <c r="H3384">
        <v>5.09</v>
      </c>
      <c r="I3384">
        <v>0.28000000000000003</v>
      </c>
      <c r="J3384">
        <f t="shared" si="208"/>
        <v>4.8099999999999996</v>
      </c>
      <c r="K3384" s="84">
        <f t="shared" si="209"/>
        <v>5353.53</v>
      </c>
      <c r="L3384" s="84">
        <f t="shared" si="210"/>
        <v>4.2566371681415927</v>
      </c>
      <c r="M3384" s="84">
        <f t="shared" si="211"/>
        <v>4737.6371681415931</v>
      </c>
      <c r="N3384" s="85" t="s">
        <v>1047</v>
      </c>
    </row>
    <row r="3385" spans="1:14">
      <c r="A3385" s="82">
        <v>43940</v>
      </c>
      <c r="C3385" t="s">
        <v>13</v>
      </c>
      <c r="D3385" t="s">
        <v>14</v>
      </c>
      <c r="E3385" t="s">
        <v>15</v>
      </c>
      <c r="F3385" t="s">
        <v>253</v>
      </c>
      <c r="G3385">
        <v>409</v>
      </c>
      <c r="H3385">
        <v>5.09</v>
      </c>
      <c r="I3385">
        <v>0.28000000000000003</v>
      </c>
      <c r="J3385">
        <f t="shared" si="208"/>
        <v>4.8099999999999996</v>
      </c>
      <c r="K3385" s="84">
        <f t="shared" si="209"/>
        <v>1967.2899999999997</v>
      </c>
      <c r="L3385" s="84">
        <f t="shared" si="210"/>
        <v>4.2566371681415927</v>
      </c>
      <c r="M3385" s="84">
        <f t="shared" si="211"/>
        <v>1740.9646017699115</v>
      </c>
      <c r="N3385" s="85" t="s">
        <v>1047</v>
      </c>
    </row>
    <row r="3386" spans="1:14">
      <c r="A3386" s="82">
        <v>43940</v>
      </c>
      <c r="C3386" t="s">
        <v>13</v>
      </c>
      <c r="D3386" t="s">
        <v>14</v>
      </c>
      <c r="E3386" t="s">
        <v>15</v>
      </c>
      <c r="F3386" t="s">
        <v>253</v>
      </c>
      <c r="G3386">
        <v>415</v>
      </c>
      <c r="H3386">
        <v>5.09</v>
      </c>
      <c r="I3386">
        <v>0.28000000000000003</v>
      </c>
      <c r="J3386">
        <f t="shared" si="208"/>
        <v>4.8099999999999996</v>
      </c>
      <c r="K3386" s="84">
        <f t="shared" si="209"/>
        <v>1996.1499999999999</v>
      </c>
      <c r="L3386" s="84">
        <f t="shared" si="210"/>
        <v>4.2566371681415927</v>
      </c>
      <c r="M3386" s="84">
        <f t="shared" si="211"/>
        <v>1766.5044247787609</v>
      </c>
      <c r="N3386" s="85" t="s">
        <v>1047</v>
      </c>
    </row>
    <row r="3387" spans="1:14">
      <c r="A3387" s="82">
        <v>43940</v>
      </c>
      <c r="C3387" t="s">
        <v>13</v>
      </c>
      <c r="D3387" t="s">
        <v>14</v>
      </c>
      <c r="E3387" t="s">
        <v>15</v>
      </c>
      <c r="F3387" t="s">
        <v>253</v>
      </c>
      <c r="G3387">
        <v>235</v>
      </c>
      <c r="H3387">
        <v>5.09</v>
      </c>
      <c r="I3387">
        <v>0.28000000000000003</v>
      </c>
      <c r="J3387">
        <f t="shared" si="208"/>
        <v>4.8099999999999996</v>
      </c>
      <c r="K3387" s="84">
        <f t="shared" si="209"/>
        <v>1130.3499999999999</v>
      </c>
      <c r="L3387" s="84">
        <f t="shared" si="210"/>
        <v>4.2566371681415927</v>
      </c>
      <c r="M3387" s="84">
        <f t="shared" si="211"/>
        <v>1000.3097345132743</v>
      </c>
      <c r="N3387" s="85" t="s">
        <v>1047</v>
      </c>
    </row>
    <row r="3388" spans="1:14">
      <c r="A3388" s="82">
        <v>43941</v>
      </c>
      <c r="C3388" t="s">
        <v>13</v>
      </c>
      <c r="D3388" t="s">
        <v>14</v>
      </c>
      <c r="E3388" t="s">
        <v>15</v>
      </c>
      <c r="F3388" t="s">
        <v>253</v>
      </c>
      <c r="G3388">
        <v>932</v>
      </c>
      <c r="H3388">
        <v>5.09</v>
      </c>
      <c r="I3388">
        <v>0.28000000000000003</v>
      </c>
      <c r="J3388">
        <f t="shared" si="208"/>
        <v>4.8099999999999996</v>
      </c>
      <c r="K3388" s="84">
        <f t="shared" si="209"/>
        <v>4482.92</v>
      </c>
      <c r="L3388" s="84">
        <f t="shared" si="210"/>
        <v>4.2566371681415927</v>
      </c>
      <c r="M3388" s="84">
        <f t="shared" si="211"/>
        <v>3967.1858407079644</v>
      </c>
      <c r="N3388" s="85" t="s">
        <v>1047</v>
      </c>
    </row>
    <row r="3389" spans="1:14">
      <c r="A3389" s="82">
        <v>43941</v>
      </c>
      <c r="C3389" t="s">
        <v>13</v>
      </c>
      <c r="D3389" t="s">
        <v>14</v>
      </c>
      <c r="E3389" t="s">
        <v>15</v>
      </c>
      <c r="F3389" t="s">
        <v>253</v>
      </c>
      <c r="G3389">
        <v>422</v>
      </c>
      <c r="H3389">
        <v>5.09</v>
      </c>
      <c r="I3389">
        <v>0.28000000000000003</v>
      </c>
      <c r="J3389">
        <f t="shared" si="208"/>
        <v>4.8099999999999996</v>
      </c>
      <c r="K3389" s="84">
        <f t="shared" si="209"/>
        <v>2029.82</v>
      </c>
      <c r="L3389" s="84">
        <f t="shared" si="210"/>
        <v>4.2566371681415927</v>
      </c>
      <c r="M3389" s="84">
        <f t="shared" si="211"/>
        <v>1796.3008849557521</v>
      </c>
      <c r="N3389" s="85" t="s">
        <v>1047</v>
      </c>
    </row>
    <row r="3390" spans="1:14">
      <c r="A3390" s="82">
        <v>43941</v>
      </c>
      <c r="C3390" t="s">
        <v>13</v>
      </c>
      <c r="D3390" t="s">
        <v>14</v>
      </c>
      <c r="E3390" t="s">
        <v>15</v>
      </c>
      <c r="F3390" t="s">
        <v>253</v>
      </c>
      <c r="G3390">
        <v>802</v>
      </c>
      <c r="H3390">
        <v>5.09</v>
      </c>
      <c r="I3390">
        <v>0.28000000000000003</v>
      </c>
      <c r="J3390">
        <f t="shared" si="208"/>
        <v>4.8099999999999996</v>
      </c>
      <c r="K3390" s="84">
        <f t="shared" si="209"/>
        <v>3857.62</v>
      </c>
      <c r="L3390" s="84">
        <f t="shared" si="210"/>
        <v>4.2566371681415927</v>
      </c>
      <c r="M3390" s="84">
        <f t="shared" si="211"/>
        <v>3413.8230088495575</v>
      </c>
      <c r="N3390" s="85" t="s">
        <v>1047</v>
      </c>
    </row>
    <row r="3391" spans="1:14">
      <c r="A3391" s="82">
        <v>43941</v>
      </c>
      <c r="C3391" t="s">
        <v>13</v>
      </c>
      <c r="D3391" t="s">
        <v>14</v>
      </c>
      <c r="E3391" t="s">
        <v>15</v>
      </c>
      <c r="F3391" t="s">
        <v>253</v>
      </c>
      <c r="G3391">
        <v>139</v>
      </c>
      <c r="H3391">
        <v>5.09</v>
      </c>
      <c r="I3391">
        <v>0.28000000000000003</v>
      </c>
      <c r="J3391">
        <f t="shared" si="208"/>
        <v>4.8099999999999996</v>
      </c>
      <c r="K3391" s="84">
        <f t="shared" si="209"/>
        <v>668.58999999999992</v>
      </c>
      <c r="L3391" s="84">
        <f t="shared" si="210"/>
        <v>4.2566371681415927</v>
      </c>
      <c r="M3391" s="84">
        <f t="shared" si="211"/>
        <v>591.67256637168134</v>
      </c>
      <c r="N3391" s="85" t="s">
        <v>1047</v>
      </c>
    </row>
    <row r="3392" spans="1:14">
      <c r="A3392" s="82">
        <v>43942</v>
      </c>
      <c r="C3392" t="s">
        <v>13</v>
      </c>
      <c r="D3392" t="s">
        <v>14</v>
      </c>
      <c r="E3392" t="s">
        <v>15</v>
      </c>
      <c r="F3392" t="s">
        <v>253</v>
      </c>
      <c r="G3392">
        <v>710</v>
      </c>
      <c r="H3392">
        <v>5.09</v>
      </c>
      <c r="I3392">
        <v>0.28000000000000003</v>
      </c>
      <c r="J3392">
        <f t="shared" si="208"/>
        <v>4.8099999999999996</v>
      </c>
      <c r="K3392" s="84">
        <f t="shared" si="209"/>
        <v>3415.1</v>
      </c>
      <c r="L3392" s="84">
        <f t="shared" si="210"/>
        <v>4.2566371681415927</v>
      </c>
      <c r="M3392" s="84">
        <f t="shared" si="211"/>
        <v>3022.2123893805306</v>
      </c>
      <c r="N3392" s="85" t="s">
        <v>1047</v>
      </c>
    </row>
    <row r="3393" spans="1:14">
      <c r="A3393" s="82">
        <v>43942</v>
      </c>
      <c r="C3393" t="s">
        <v>13</v>
      </c>
      <c r="D3393" t="s">
        <v>14</v>
      </c>
      <c r="E3393" t="s">
        <v>15</v>
      </c>
      <c r="F3393" t="s">
        <v>253</v>
      </c>
      <c r="G3393">
        <v>909</v>
      </c>
      <c r="H3393">
        <v>5.09</v>
      </c>
      <c r="I3393">
        <v>0.28000000000000003</v>
      </c>
      <c r="J3393">
        <f t="shared" si="208"/>
        <v>4.8099999999999996</v>
      </c>
      <c r="K3393" s="84">
        <f t="shared" si="209"/>
        <v>4372.29</v>
      </c>
      <c r="L3393" s="84">
        <f t="shared" si="210"/>
        <v>4.2566371681415927</v>
      </c>
      <c r="M3393" s="84">
        <f t="shared" si="211"/>
        <v>3869.2831858407076</v>
      </c>
      <c r="N3393" s="85" t="s">
        <v>1047</v>
      </c>
    </row>
    <row r="3394" spans="1:14">
      <c r="A3394" s="82">
        <v>43942</v>
      </c>
      <c r="C3394" t="s">
        <v>13</v>
      </c>
      <c r="D3394" t="s">
        <v>14</v>
      </c>
      <c r="E3394" t="s">
        <v>15</v>
      </c>
      <c r="F3394" t="s">
        <v>253</v>
      </c>
      <c r="G3394">
        <v>629</v>
      </c>
      <c r="H3394">
        <v>5.09</v>
      </c>
      <c r="I3394">
        <v>0.28000000000000003</v>
      </c>
      <c r="J3394">
        <f t="shared" si="208"/>
        <v>4.8099999999999996</v>
      </c>
      <c r="K3394" s="84">
        <f t="shared" si="209"/>
        <v>3025.49</v>
      </c>
      <c r="L3394" s="84">
        <f t="shared" si="210"/>
        <v>4.2566371681415927</v>
      </c>
      <c r="M3394" s="84">
        <f t="shared" si="211"/>
        <v>2677.4247787610616</v>
      </c>
      <c r="N3394" s="85" t="s">
        <v>1047</v>
      </c>
    </row>
    <row r="3395" spans="1:14">
      <c r="A3395" s="82">
        <v>43943</v>
      </c>
      <c r="C3395" t="s">
        <v>13</v>
      </c>
      <c r="D3395" t="s">
        <v>14</v>
      </c>
      <c r="E3395" t="s">
        <v>15</v>
      </c>
      <c r="F3395" t="s">
        <v>253</v>
      </c>
      <c r="G3395">
        <v>345</v>
      </c>
      <c r="H3395">
        <v>5.09</v>
      </c>
      <c r="I3395">
        <v>0.28000000000000003</v>
      </c>
      <c r="J3395">
        <f t="shared" ref="J3395:J3458" si="212">H3395-I3395</f>
        <v>4.8099999999999996</v>
      </c>
      <c r="K3395" s="84">
        <f t="shared" ref="K3395:K3458" si="213">J3395*G3395</f>
        <v>1659.4499999999998</v>
      </c>
      <c r="L3395" s="84">
        <f t="shared" ref="L3395:L3458" si="214">J3395/1.13</f>
        <v>4.2566371681415927</v>
      </c>
      <c r="M3395" s="84">
        <f t="shared" ref="M3395:M3458" si="215">L3395*G3395</f>
        <v>1468.5398230088495</v>
      </c>
      <c r="N3395" s="85" t="s">
        <v>1047</v>
      </c>
    </row>
    <row r="3396" spans="1:14">
      <c r="A3396" s="82">
        <v>43943</v>
      </c>
      <c r="C3396" t="s">
        <v>13</v>
      </c>
      <c r="D3396" t="s">
        <v>14</v>
      </c>
      <c r="E3396" t="s">
        <v>15</v>
      </c>
      <c r="F3396" t="s">
        <v>253</v>
      </c>
      <c r="G3396">
        <v>501</v>
      </c>
      <c r="H3396">
        <v>5.09</v>
      </c>
      <c r="I3396">
        <v>0.28000000000000003</v>
      </c>
      <c r="J3396">
        <f t="shared" si="212"/>
        <v>4.8099999999999996</v>
      </c>
      <c r="K3396" s="84">
        <f t="shared" si="213"/>
        <v>2409.81</v>
      </c>
      <c r="L3396" s="84">
        <f t="shared" si="214"/>
        <v>4.2566371681415927</v>
      </c>
      <c r="M3396" s="84">
        <f t="shared" si="215"/>
        <v>2132.575221238938</v>
      </c>
      <c r="N3396" s="85" t="s">
        <v>1047</v>
      </c>
    </row>
    <row r="3397" spans="1:14">
      <c r="A3397" s="82">
        <v>43943</v>
      </c>
      <c r="C3397" t="s">
        <v>13</v>
      </c>
      <c r="D3397" t="s">
        <v>14</v>
      </c>
      <c r="E3397" t="s">
        <v>15</v>
      </c>
      <c r="F3397" t="s">
        <v>253</v>
      </c>
      <c r="G3397">
        <v>869</v>
      </c>
      <c r="H3397">
        <v>5.09</v>
      </c>
      <c r="I3397">
        <v>0.28000000000000003</v>
      </c>
      <c r="J3397">
        <f t="shared" si="212"/>
        <v>4.8099999999999996</v>
      </c>
      <c r="K3397" s="84">
        <f t="shared" si="213"/>
        <v>4179.8899999999994</v>
      </c>
      <c r="L3397" s="84">
        <f t="shared" si="214"/>
        <v>4.2566371681415927</v>
      </c>
      <c r="M3397" s="84">
        <f t="shared" si="215"/>
        <v>3699.0176991150438</v>
      </c>
      <c r="N3397" s="85" t="s">
        <v>1047</v>
      </c>
    </row>
    <row r="3398" spans="1:14">
      <c r="A3398" s="82">
        <v>43944</v>
      </c>
      <c r="C3398" t="s">
        <v>13</v>
      </c>
      <c r="D3398" t="s">
        <v>14</v>
      </c>
      <c r="E3398" t="s">
        <v>15</v>
      </c>
      <c r="F3398" t="s">
        <v>253</v>
      </c>
      <c r="G3398">
        <v>451</v>
      </c>
      <c r="H3398">
        <v>5.09</v>
      </c>
      <c r="I3398">
        <v>0.28000000000000003</v>
      </c>
      <c r="J3398">
        <f t="shared" si="212"/>
        <v>4.8099999999999996</v>
      </c>
      <c r="K3398" s="84">
        <f t="shared" si="213"/>
        <v>2169.31</v>
      </c>
      <c r="L3398" s="84">
        <f t="shared" si="214"/>
        <v>4.2566371681415927</v>
      </c>
      <c r="M3398" s="84">
        <f t="shared" si="215"/>
        <v>1919.7433628318583</v>
      </c>
      <c r="N3398" s="85" t="s">
        <v>1047</v>
      </c>
    </row>
    <row r="3399" spans="1:14">
      <c r="A3399" s="82">
        <v>43944</v>
      </c>
      <c r="C3399" t="s">
        <v>13</v>
      </c>
      <c r="D3399" t="s">
        <v>14</v>
      </c>
      <c r="E3399" t="s">
        <v>15</v>
      </c>
      <c r="F3399" t="s">
        <v>253</v>
      </c>
      <c r="G3399">
        <v>994</v>
      </c>
      <c r="H3399">
        <v>5.09</v>
      </c>
      <c r="I3399">
        <v>0.28000000000000003</v>
      </c>
      <c r="J3399">
        <f t="shared" si="212"/>
        <v>4.8099999999999996</v>
      </c>
      <c r="K3399" s="84">
        <f t="shared" si="213"/>
        <v>4781.1399999999994</v>
      </c>
      <c r="L3399" s="84">
        <f t="shared" si="214"/>
        <v>4.2566371681415927</v>
      </c>
      <c r="M3399" s="84">
        <f t="shared" si="215"/>
        <v>4231.0973451327427</v>
      </c>
      <c r="N3399" s="85" t="s">
        <v>1047</v>
      </c>
    </row>
    <row r="3400" spans="1:14">
      <c r="A3400" s="82">
        <v>43944</v>
      </c>
      <c r="C3400" t="s">
        <v>13</v>
      </c>
      <c r="D3400" t="s">
        <v>14</v>
      </c>
      <c r="E3400" t="s">
        <v>15</v>
      </c>
      <c r="F3400" t="s">
        <v>253</v>
      </c>
      <c r="G3400">
        <v>1051</v>
      </c>
      <c r="H3400">
        <v>5.09</v>
      </c>
      <c r="I3400">
        <v>0.28000000000000003</v>
      </c>
      <c r="J3400">
        <f t="shared" si="212"/>
        <v>4.8099999999999996</v>
      </c>
      <c r="K3400" s="84">
        <f t="shared" si="213"/>
        <v>5055.3099999999995</v>
      </c>
      <c r="L3400" s="84">
        <f t="shared" si="214"/>
        <v>4.2566371681415927</v>
      </c>
      <c r="M3400" s="84">
        <f t="shared" si="215"/>
        <v>4473.7256637168139</v>
      </c>
      <c r="N3400" s="85" t="s">
        <v>1047</v>
      </c>
    </row>
    <row r="3401" spans="1:14">
      <c r="A3401" s="82">
        <v>43944</v>
      </c>
      <c r="C3401" t="s">
        <v>13</v>
      </c>
      <c r="D3401" t="s">
        <v>14</v>
      </c>
      <c r="E3401" t="s">
        <v>15</v>
      </c>
      <c r="F3401" t="s">
        <v>253</v>
      </c>
      <c r="G3401">
        <v>206</v>
      </c>
      <c r="H3401">
        <v>5.09</v>
      </c>
      <c r="I3401">
        <v>0.28000000000000003</v>
      </c>
      <c r="J3401">
        <f t="shared" si="212"/>
        <v>4.8099999999999996</v>
      </c>
      <c r="K3401" s="84">
        <f t="shared" si="213"/>
        <v>990.8599999999999</v>
      </c>
      <c r="L3401" s="84">
        <f t="shared" si="214"/>
        <v>4.2566371681415927</v>
      </c>
      <c r="M3401" s="84">
        <f t="shared" si="215"/>
        <v>876.86725663716811</v>
      </c>
      <c r="N3401" s="85" t="s">
        <v>1047</v>
      </c>
    </row>
    <row r="3402" spans="1:14">
      <c r="A3402" s="82">
        <v>43944</v>
      </c>
      <c r="C3402" t="s">
        <v>13</v>
      </c>
      <c r="D3402" t="s">
        <v>14</v>
      </c>
      <c r="E3402" t="s">
        <v>15</v>
      </c>
      <c r="F3402" t="s">
        <v>253</v>
      </c>
      <c r="G3402">
        <v>485</v>
      </c>
      <c r="H3402">
        <v>5.09</v>
      </c>
      <c r="I3402">
        <v>0.28000000000000003</v>
      </c>
      <c r="J3402">
        <f t="shared" si="212"/>
        <v>4.8099999999999996</v>
      </c>
      <c r="K3402" s="84">
        <f t="shared" si="213"/>
        <v>2332.85</v>
      </c>
      <c r="L3402" s="84">
        <f t="shared" si="214"/>
        <v>4.2566371681415927</v>
      </c>
      <c r="M3402" s="84">
        <f t="shared" si="215"/>
        <v>2064.4690265486724</v>
      </c>
      <c r="N3402" s="85" t="s">
        <v>1047</v>
      </c>
    </row>
    <row r="3403" spans="1:14">
      <c r="A3403" s="82">
        <v>43944</v>
      </c>
      <c r="C3403" t="s">
        <v>13</v>
      </c>
      <c r="D3403" t="s">
        <v>14</v>
      </c>
      <c r="E3403" t="s">
        <v>15</v>
      </c>
      <c r="F3403" t="s">
        <v>253</v>
      </c>
      <c r="G3403">
        <v>234</v>
      </c>
      <c r="H3403">
        <v>5.09</v>
      </c>
      <c r="I3403">
        <v>0.28000000000000003</v>
      </c>
      <c r="J3403">
        <f t="shared" si="212"/>
        <v>4.8099999999999996</v>
      </c>
      <c r="K3403" s="84">
        <f t="shared" si="213"/>
        <v>1125.54</v>
      </c>
      <c r="L3403" s="84">
        <f t="shared" si="214"/>
        <v>4.2566371681415927</v>
      </c>
      <c r="M3403" s="84">
        <f t="shared" si="215"/>
        <v>996.05309734513264</v>
      </c>
      <c r="N3403" s="85" t="s">
        <v>1047</v>
      </c>
    </row>
    <row r="3404" spans="1:14">
      <c r="A3404" s="82">
        <v>43945</v>
      </c>
      <c r="C3404" t="s">
        <v>13</v>
      </c>
      <c r="D3404" t="s">
        <v>14</v>
      </c>
      <c r="E3404" t="s">
        <v>15</v>
      </c>
      <c r="F3404" t="s">
        <v>253</v>
      </c>
      <c r="G3404">
        <v>625</v>
      </c>
      <c r="H3404">
        <v>5.09</v>
      </c>
      <c r="I3404">
        <v>0.28000000000000003</v>
      </c>
      <c r="J3404">
        <f t="shared" si="212"/>
        <v>4.8099999999999996</v>
      </c>
      <c r="K3404" s="84">
        <f t="shared" si="213"/>
        <v>3006.2499999999995</v>
      </c>
      <c r="L3404" s="84">
        <f t="shared" si="214"/>
        <v>4.2566371681415927</v>
      </c>
      <c r="M3404" s="84">
        <f t="shared" si="215"/>
        <v>2660.3982300884954</v>
      </c>
      <c r="N3404" s="85" t="s">
        <v>1047</v>
      </c>
    </row>
    <row r="3405" spans="1:14">
      <c r="A3405" s="82">
        <v>43945</v>
      </c>
      <c r="C3405" t="s">
        <v>13</v>
      </c>
      <c r="D3405" t="s">
        <v>14</v>
      </c>
      <c r="E3405" t="s">
        <v>15</v>
      </c>
      <c r="F3405" t="s">
        <v>253</v>
      </c>
      <c r="G3405">
        <v>810</v>
      </c>
      <c r="H3405">
        <v>5.09</v>
      </c>
      <c r="I3405">
        <v>0.28000000000000003</v>
      </c>
      <c r="J3405">
        <f t="shared" si="212"/>
        <v>4.8099999999999996</v>
      </c>
      <c r="K3405" s="84">
        <f t="shared" si="213"/>
        <v>3896.1</v>
      </c>
      <c r="L3405" s="84">
        <f t="shared" si="214"/>
        <v>4.2566371681415927</v>
      </c>
      <c r="M3405" s="84">
        <f t="shared" si="215"/>
        <v>3447.8761061946902</v>
      </c>
      <c r="N3405" s="85" t="s">
        <v>1047</v>
      </c>
    </row>
    <row r="3406" spans="1:14">
      <c r="A3406" s="82">
        <v>43945</v>
      </c>
      <c r="C3406" t="s">
        <v>13</v>
      </c>
      <c r="D3406" t="s">
        <v>14</v>
      </c>
      <c r="E3406" t="s">
        <v>15</v>
      </c>
      <c r="F3406" t="s">
        <v>253</v>
      </c>
      <c r="G3406">
        <v>256</v>
      </c>
      <c r="H3406">
        <v>5.09</v>
      </c>
      <c r="I3406">
        <v>0.28000000000000003</v>
      </c>
      <c r="J3406">
        <f t="shared" si="212"/>
        <v>4.8099999999999996</v>
      </c>
      <c r="K3406" s="84">
        <f t="shared" si="213"/>
        <v>1231.3599999999999</v>
      </c>
      <c r="L3406" s="84">
        <f t="shared" si="214"/>
        <v>4.2566371681415927</v>
      </c>
      <c r="M3406" s="84">
        <f t="shared" si="215"/>
        <v>1089.6991150442477</v>
      </c>
      <c r="N3406" s="85" t="s">
        <v>1047</v>
      </c>
    </row>
    <row r="3407" spans="1:14">
      <c r="A3407" s="82">
        <v>43945</v>
      </c>
      <c r="C3407" t="s">
        <v>13</v>
      </c>
      <c r="D3407" t="s">
        <v>14</v>
      </c>
      <c r="E3407" t="s">
        <v>15</v>
      </c>
      <c r="F3407" t="s">
        <v>253</v>
      </c>
      <c r="G3407">
        <v>1605</v>
      </c>
      <c r="H3407">
        <v>5.09</v>
      </c>
      <c r="I3407">
        <v>0.28000000000000003</v>
      </c>
      <c r="J3407">
        <f t="shared" si="212"/>
        <v>4.8099999999999996</v>
      </c>
      <c r="K3407" s="84">
        <f t="shared" si="213"/>
        <v>7720.0499999999993</v>
      </c>
      <c r="L3407" s="84">
        <f t="shared" si="214"/>
        <v>4.2566371681415927</v>
      </c>
      <c r="M3407" s="84">
        <f t="shared" si="215"/>
        <v>6831.9026548672564</v>
      </c>
      <c r="N3407" s="85" t="s">
        <v>1047</v>
      </c>
    </row>
    <row r="3408" spans="1:14">
      <c r="A3408" s="82">
        <v>43945</v>
      </c>
      <c r="C3408" t="s">
        <v>13</v>
      </c>
      <c r="D3408" t="s">
        <v>14</v>
      </c>
      <c r="E3408" t="s">
        <v>15</v>
      </c>
      <c r="F3408" t="s">
        <v>253</v>
      </c>
      <c r="G3408">
        <v>489</v>
      </c>
      <c r="H3408">
        <v>5.09</v>
      </c>
      <c r="I3408">
        <v>0.28000000000000003</v>
      </c>
      <c r="J3408">
        <f t="shared" si="212"/>
        <v>4.8099999999999996</v>
      </c>
      <c r="K3408" s="84">
        <f t="shared" si="213"/>
        <v>2352.0899999999997</v>
      </c>
      <c r="L3408" s="84">
        <f t="shared" si="214"/>
        <v>4.2566371681415927</v>
      </c>
      <c r="M3408" s="84">
        <f t="shared" si="215"/>
        <v>2081.4955752212386</v>
      </c>
      <c r="N3408" s="85" t="s">
        <v>1047</v>
      </c>
    </row>
    <row r="3409" spans="1:14">
      <c r="A3409" s="82">
        <v>43946</v>
      </c>
      <c r="C3409" t="s">
        <v>13</v>
      </c>
      <c r="D3409" t="s">
        <v>14</v>
      </c>
      <c r="E3409" t="s">
        <v>15</v>
      </c>
      <c r="F3409" t="s">
        <v>253</v>
      </c>
      <c r="G3409">
        <v>658</v>
      </c>
      <c r="H3409">
        <v>5.09</v>
      </c>
      <c r="I3409">
        <v>0.28000000000000003</v>
      </c>
      <c r="J3409">
        <f t="shared" si="212"/>
        <v>4.8099999999999996</v>
      </c>
      <c r="K3409" s="84">
        <f t="shared" si="213"/>
        <v>3164.9799999999996</v>
      </c>
      <c r="L3409" s="84">
        <f t="shared" si="214"/>
        <v>4.2566371681415927</v>
      </c>
      <c r="M3409" s="84">
        <f t="shared" si="215"/>
        <v>2800.8672566371679</v>
      </c>
      <c r="N3409" s="85" t="s">
        <v>1047</v>
      </c>
    </row>
    <row r="3410" spans="1:14">
      <c r="A3410" s="82">
        <v>43946</v>
      </c>
      <c r="C3410" t="s">
        <v>13</v>
      </c>
      <c r="D3410" t="s">
        <v>14</v>
      </c>
      <c r="E3410" t="s">
        <v>15</v>
      </c>
      <c r="F3410" t="s">
        <v>253</v>
      </c>
      <c r="G3410">
        <v>289</v>
      </c>
      <c r="H3410">
        <v>5.09</v>
      </c>
      <c r="I3410">
        <v>0.28000000000000003</v>
      </c>
      <c r="J3410">
        <f t="shared" si="212"/>
        <v>4.8099999999999996</v>
      </c>
      <c r="K3410" s="84">
        <f t="shared" si="213"/>
        <v>1390.09</v>
      </c>
      <c r="L3410" s="84">
        <f t="shared" si="214"/>
        <v>4.2566371681415927</v>
      </c>
      <c r="M3410" s="84">
        <f t="shared" si="215"/>
        <v>1230.1681415929202</v>
      </c>
      <c r="N3410" s="85" t="s">
        <v>1047</v>
      </c>
    </row>
    <row r="3411" spans="1:14">
      <c r="A3411" s="82">
        <v>43946</v>
      </c>
      <c r="C3411" t="s">
        <v>13</v>
      </c>
      <c r="D3411" t="s">
        <v>14</v>
      </c>
      <c r="E3411" t="s">
        <v>15</v>
      </c>
      <c r="F3411" t="s">
        <v>253</v>
      </c>
      <c r="G3411">
        <v>340</v>
      </c>
      <c r="H3411">
        <v>5.09</v>
      </c>
      <c r="I3411">
        <v>0.28000000000000003</v>
      </c>
      <c r="J3411">
        <f t="shared" si="212"/>
        <v>4.8099999999999996</v>
      </c>
      <c r="K3411" s="84">
        <f t="shared" si="213"/>
        <v>1635.3999999999999</v>
      </c>
      <c r="L3411" s="84">
        <f t="shared" si="214"/>
        <v>4.2566371681415927</v>
      </c>
      <c r="M3411" s="84">
        <f t="shared" si="215"/>
        <v>1447.2566371681414</v>
      </c>
      <c r="N3411" s="85" t="s">
        <v>1047</v>
      </c>
    </row>
    <row r="3412" spans="1:14">
      <c r="A3412" s="82">
        <v>43946</v>
      </c>
      <c r="C3412" t="s">
        <v>13</v>
      </c>
      <c r="D3412" t="s">
        <v>14</v>
      </c>
      <c r="E3412" t="s">
        <v>15</v>
      </c>
      <c r="F3412" t="s">
        <v>253</v>
      </c>
      <c r="G3412">
        <v>297</v>
      </c>
      <c r="H3412">
        <v>5.09</v>
      </c>
      <c r="I3412">
        <v>0.28000000000000003</v>
      </c>
      <c r="J3412">
        <f t="shared" si="212"/>
        <v>4.8099999999999996</v>
      </c>
      <c r="K3412" s="84">
        <f t="shared" si="213"/>
        <v>1428.57</v>
      </c>
      <c r="L3412" s="84">
        <f t="shared" si="214"/>
        <v>4.2566371681415927</v>
      </c>
      <c r="M3412" s="84">
        <f t="shared" si="215"/>
        <v>1264.2212389380529</v>
      </c>
      <c r="N3412" s="85" t="s">
        <v>1047</v>
      </c>
    </row>
    <row r="3413" spans="1:14">
      <c r="A3413" s="82">
        <v>43946</v>
      </c>
      <c r="C3413" t="s">
        <v>13</v>
      </c>
      <c r="D3413" t="s">
        <v>14</v>
      </c>
      <c r="E3413" t="s">
        <v>15</v>
      </c>
      <c r="F3413" t="s">
        <v>253</v>
      </c>
      <c r="G3413">
        <v>261</v>
      </c>
      <c r="H3413">
        <v>5.09</v>
      </c>
      <c r="I3413">
        <v>0.28000000000000003</v>
      </c>
      <c r="J3413">
        <f t="shared" si="212"/>
        <v>4.8099999999999996</v>
      </c>
      <c r="K3413" s="84">
        <f t="shared" si="213"/>
        <v>1255.4099999999999</v>
      </c>
      <c r="L3413" s="84">
        <f t="shared" si="214"/>
        <v>4.2566371681415927</v>
      </c>
      <c r="M3413" s="84">
        <f t="shared" si="215"/>
        <v>1110.9823008849557</v>
      </c>
      <c r="N3413" s="85" t="s">
        <v>1047</v>
      </c>
    </row>
    <row r="3414" spans="1:14">
      <c r="A3414" s="82">
        <v>43946</v>
      </c>
      <c r="C3414" t="s">
        <v>13</v>
      </c>
      <c r="D3414" t="s">
        <v>14</v>
      </c>
      <c r="E3414" t="s">
        <v>15</v>
      </c>
      <c r="F3414" t="s">
        <v>253</v>
      </c>
      <c r="G3414">
        <v>290</v>
      </c>
      <c r="H3414">
        <v>5.09</v>
      </c>
      <c r="I3414">
        <v>0.28000000000000003</v>
      </c>
      <c r="J3414">
        <f t="shared" si="212"/>
        <v>4.8099999999999996</v>
      </c>
      <c r="K3414" s="84">
        <f t="shared" si="213"/>
        <v>1394.8999999999999</v>
      </c>
      <c r="L3414" s="84">
        <f t="shared" si="214"/>
        <v>4.2566371681415927</v>
      </c>
      <c r="M3414" s="84">
        <f t="shared" si="215"/>
        <v>1234.4247787610618</v>
      </c>
      <c r="N3414" s="85" t="s">
        <v>1047</v>
      </c>
    </row>
    <row r="3415" spans="1:14">
      <c r="A3415" s="82">
        <v>43946</v>
      </c>
      <c r="C3415" t="s">
        <v>13</v>
      </c>
      <c r="D3415" t="s">
        <v>14</v>
      </c>
      <c r="E3415" t="s">
        <v>15</v>
      </c>
      <c r="F3415" t="s">
        <v>253</v>
      </c>
      <c r="G3415">
        <v>789</v>
      </c>
      <c r="H3415">
        <v>5.09</v>
      </c>
      <c r="I3415">
        <v>0.28000000000000003</v>
      </c>
      <c r="J3415">
        <f t="shared" si="212"/>
        <v>4.8099999999999996</v>
      </c>
      <c r="K3415" s="84">
        <f t="shared" si="213"/>
        <v>3795.0899999999997</v>
      </c>
      <c r="L3415" s="84">
        <f t="shared" si="214"/>
        <v>4.2566371681415927</v>
      </c>
      <c r="M3415" s="84">
        <f t="shared" si="215"/>
        <v>3358.4867256637167</v>
      </c>
      <c r="N3415" s="85" t="s">
        <v>1047</v>
      </c>
    </row>
    <row r="3416" spans="1:14">
      <c r="A3416" s="82">
        <v>43946</v>
      </c>
      <c r="C3416" t="s">
        <v>13</v>
      </c>
      <c r="D3416" t="s">
        <v>14</v>
      </c>
      <c r="E3416" t="s">
        <v>15</v>
      </c>
      <c r="F3416" t="s">
        <v>253</v>
      </c>
      <c r="G3416">
        <v>501</v>
      </c>
      <c r="H3416">
        <v>5.09</v>
      </c>
      <c r="I3416">
        <v>0.28000000000000003</v>
      </c>
      <c r="J3416">
        <f t="shared" si="212"/>
        <v>4.8099999999999996</v>
      </c>
      <c r="K3416" s="84">
        <f t="shared" si="213"/>
        <v>2409.81</v>
      </c>
      <c r="L3416" s="84">
        <f t="shared" si="214"/>
        <v>4.2566371681415927</v>
      </c>
      <c r="M3416" s="84">
        <f t="shared" si="215"/>
        <v>2132.575221238938</v>
      </c>
      <c r="N3416" s="85" t="s">
        <v>1047</v>
      </c>
    </row>
    <row r="3417" spans="1:14">
      <c r="A3417" s="82">
        <v>43946</v>
      </c>
      <c r="C3417" t="s">
        <v>13</v>
      </c>
      <c r="D3417" t="s">
        <v>14</v>
      </c>
      <c r="E3417" t="s">
        <v>15</v>
      </c>
      <c r="F3417" t="s">
        <v>253</v>
      </c>
      <c r="G3417">
        <v>1416</v>
      </c>
      <c r="H3417">
        <v>5.09</v>
      </c>
      <c r="I3417">
        <v>0.28000000000000003</v>
      </c>
      <c r="J3417">
        <f t="shared" si="212"/>
        <v>4.8099999999999996</v>
      </c>
      <c r="K3417" s="84">
        <f t="shared" si="213"/>
        <v>6810.9599999999991</v>
      </c>
      <c r="L3417" s="84">
        <f t="shared" si="214"/>
        <v>4.2566371681415927</v>
      </c>
      <c r="M3417" s="84">
        <f t="shared" si="215"/>
        <v>6027.3982300884954</v>
      </c>
      <c r="N3417" s="85" t="s">
        <v>1047</v>
      </c>
    </row>
    <row r="3418" spans="1:14">
      <c r="A3418" s="82">
        <v>43946</v>
      </c>
      <c r="C3418" t="s">
        <v>13</v>
      </c>
      <c r="D3418" t="s">
        <v>14</v>
      </c>
      <c r="E3418" t="s">
        <v>15</v>
      </c>
      <c r="F3418" t="s">
        <v>253</v>
      </c>
      <c r="G3418">
        <v>74</v>
      </c>
      <c r="H3418">
        <v>5.09</v>
      </c>
      <c r="I3418">
        <v>0.28000000000000003</v>
      </c>
      <c r="J3418">
        <f t="shared" si="212"/>
        <v>4.8099999999999996</v>
      </c>
      <c r="K3418" s="84">
        <f t="shared" si="213"/>
        <v>355.94</v>
      </c>
      <c r="L3418" s="84">
        <f t="shared" si="214"/>
        <v>4.2566371681415927</v>
      </c>
      <c r="M3418" s="84">
        <f t="shared" si="215"/>
        <v>314.99115044247787</v>
      </c>
      <c r="N3418" s="85" t="s">
        <v>1047</v>
      </c>
    </row>
    <row r="3419" spans="1:14">
      <c r="A3419" s="82">
        <v>43947</v>
      </c>
      <c r="C3419" t="s">
        <v>13</v>
      </c>
      <c r="D3419" t="s">
        <v>14</v>
      </c>
      <c r="E3419" t="s">
        <v>15</v>
      </c>
      <c r="F3419" t="s">
        <v>253</v>
      </c>
      <c r="G3419">
        <v>411</v>
      </c>
      <c r="H3419">
        <v>5.09</v>
      </c>
      <c r="I3419">
        <v>0.28000000000000003</v>
      </c>
      <c r="J3419">
        <f t="shared" si="212"/>
        <v>4.8099999999999996</v>
      </c>
      <c r="K3419" s="84">
        <f t="shared" si="213"/>
        <v>1976.9099999999999</v>
      </c>
      <c r="L3419" s="84">
        <f t="shared" si="214"/>
        <v>4.2566371681415927</v>
      </c>
      <c r="M3419" s="84">
        <f t="shared" si="215"/>
        <v>1749.4778761061946</v>
      </c>
      <c r="N3419" s="85" t="s">
        <v>1047</v>
      </c>
    </row>
    <row r="3420" spans="1:14">
      <c r="A3420" s="82">
        <v>43947</v>
      </c>
      <c r="C3420" t="s">
        <v>13</v>
      </c>
      <c r="D3420" t="s">
        <v>14</v>
      </c>
      <c r="E3420" t="s">
        <v>15</v>
      </c>
      <c r="F3420" t="s">
        <v>253</v>
      </c>
      <c r="G3420">
        <v>607</v>
      </c>
      <c r="H3420">
        <v>5.09</v>
      </c>
      <c r="I3420">
        <v>0.28000000000000003</v>
      </c>
      <c r="J3420">
        <f t="shared" si="212"/>
        <v>4.8099999999999996</v>
      </c>
      <c r="K3420" s="84">
        <f t="shared" si="213"/>
        <v>2919.6699999999996</v>
      </c>
      <c r="L3420" s="84">
        <f t="shared" si="214"/>
        <v>4.2566371681415927</v>
      </c>
      <c r="M3420" s="84">
        <f t="shared" si="215"/>
        <v>2583.7787610619466</v>
      </c>
      <c r="N3420" s="85" t="s">
        <v>1047</v>
      </c>
    </row>
    <row r="3421" spans="1:14">
      <c r="A3421" s="82">
        <v>43947</v>
      </c>
      <c r="C3421" t="s">
        <v>13</v>
      </c>
      <c r="D3421" t="s">
        <v>14</v>
      </c>
      <c r="E3421" t="s">
        <v>15</v>
      </c>
      <c r="F3421" t="s">
        <v>253</v>
      </c>
      <c r="G3421">
        <v>154</v>
      </c>
      <c r="H3421">
        <v>5.09</v>
      </c>
      <c r="I3421">
        <v>0.28000000000000003</v>
      </c>
      <c r="J3421">
        <f t="shared" si="212"/>
        <v>4.8099999999999996</v>
      </c>
      <c r="K3421" s="84">
        <f t="shared" si="213"/>
        <v>740.7399999999999</v>
      </c>
      <c r="L3421" s="84">
        <f t="shared" si="214"/>
        <v>4.2566371681415927</v>
      </c>
      <c r="M3421" s="84">
        <f t="shared" si="215"/>
        <v>655.52212389380531</v>
      </c>
      <c r="N3421" s="85" t="s">
        <v>1047</v>
      </c>
    </row>
    <row r="3422" spans="1:14">
      <c r="A3422" s="82">
        <v>43947</v>
      </c>
      <c r="C3422" t="s">
        <v>13</v>
      </c>
      <c r="D3422" t="s">
        <v>14</v>
      </c>
      <c r="E3422" t="s">
        <v>15</v>
      </c>
      <c r="F3422" t="s">
        <v>253</v>
      </c>
      <c r="G3422">
        <v>1049</v>
      </c>
      <c r="H3422">
        <v>5.09</v>
      </c>
      <c r="I3422">
        <v>0.28000000000000003</v>
      </c>
      <c r="J3422">
        <f t="shared" si="212"/>
        <v>4.8099999999999996</v>
      </c>
      <c r="K3422" s="84">
        <f t="shared" si="213"/>
        <v>5045.6899999999996</v>
      </c>
      <c r="L3422" s="84">
        <f t="shared" si="214"/>
        <v>4.2566371681415927</v>
      </c>
      <c r="M3422" s="84">
        <f t="shared" si="215"/>
        <v>4465.212389380531</v>
      </c>
      <c r="N3422" s="85" t="s">
        <v>1047</v>
      </c>
    </row>
    <row r="3423" spans="1:14">
      <c r="A3423" s="82">
        <v>43947</v>
      </c>
      <c r="C3423" t="s">
        <v>13</v>
      </c>
      <c r="D3423" t="s">
        <v>14</v>
      </c>
      <c r="E3423" t="s">
        <v>15</v>
      </c>
      <c r="F3423" t="s">
        <v>253</v>
      </c>
      <c r="G3423">
        <v>253</v>
      </c>
      <c r="H3423">
        <v>5.09</v>
      </c>
      <c r="I3423">
        <v>0.28000000000000003</v>
      </c>
      <c r="J3423">
        <f t="shared" si="212"/>
        <v>4.8099999999999996</v>
      </c>
      <c r="K3423" s="84">
        <f t="shared" si="213"/>
        <v>1216.9299999999998</v>
      </c>
      <c r="L3423" s="84">
        <f t="shared" si="214"/>
        <v>4.2566371681415927</v>
      </c>
      <c r="M3423" s="84">
        <f t="shared" si="215"/>
        <v>1076.929203539823</v>
      </c>
      <c r="N3423" s="85" t="s">
        <v>1047</v>
      </c>
    </row>
    <row r="3424" spans="1:14">
      <c r="A3424" s="82">
        <v>43947</v>
      </c>
      <c r="C3424" t="s">
        <v>13</v>
      </c>
      <c r="D3424" t="s">
        <v>14</v>
      </c>
      <c r="E3424" t="s">
        <v>15</v>
      </c>
      <c r="F3424" t="s">
        <v>253</v>
      </c>
      <c r="G3424">
        <v>825</v>
      </c>
      <c r="H3424">
        <v>5.09</v>
      </c>
      <c r="I3424">
        <v>0.28000000000000003</v>
      </c>
      <c r="J3424">
        <f t="shared" si="212"/>
        <v>4.8099999999999996</v>
      </c>
      <c r="K3424" s="84">
        <f t="shared" si="213"/>
        <v>3968.2499999999995</v>
      </c>
      <c r="L3424" s="84">
        <f t="shared" si="214"/>
        <v>4.2566371681415927</v>
      </c>
      <c r="M3424" s="84">
        <f t="shared" si="215"/>
        <v>3511.7256637168139</v>
      </c>
      <c r="N3424" s="85" t="s">
        <v>1047</v>
      </c>
    </row>
    <row r="3425" spans="1:14">
      <c r="A3425" s="82">
        <v>43947</v>
      </c>
      <c r="C3425" t="s">
        <v>13</v>
      </c>
      <c r="D3425" t="s">
        <v>14</v>
      </c>
      <c r="E3425" t="s">
        <v>15</v>
      </c>
      <c r="F3425" t="s">
        <v>253</v>
      </c>
      <c r="G3425">
        <v>172</v>
      </c>
      <c r="H3425">
        <v>5.09</v>
      </c>
      <c r="I3425">
        <v>0.28000000000000003</v>
      </c>
      <c r="J3425">
        <f t="shared" si="212"/>
        <v>4.8099999999999996</v>
      </c>
      <c r="K3425" s="84">
        <f t="shared" si="213"/>
        <v>827.31999999999994</v>
      </c>
      <c r="L3425" s="84">
        <f t="shared" si="214"/>
        <v>4.2566371681415927</v>
      </c>
      <c r="M3425" s="84">
        <f t="shared" si="215"/>
        <v>732.1415929203539</v>
      </c>
      <c r="N3425" s="85" t="s">
        <v>1047</v>
      </c>
    </row>
    <row r="3426" spans="1:14">
      <c r="A3426" s="82">
        <v>43947</v>
      </c>
      <c r="C3426" t="s">
        <v>13</v>
      </c>
      <c r="D3426" t="s">
        <v>14</v>
      </c>
      <c r="E3426" t="s">
        <v>15</v>
      </c>
      <c r="F3426" t="s">
        <v>253</v>
      </c>
      <c r="G3426">
        <v>511</v>
      </c>
      <c r="H3426">
        <v>5.09</v>
      </c>
      <c r="I3426">
        <v>0.28000000000000003</v>
      </c>
      <c r="J3426">
        <f t="shared" si="212"/>
        <v>4.8099999999999996</v>
      </c>
      <c r="K3426" s="84">
        <f t="shared" si="213"/>
        <v>2457.91</v>
      </c>
      <c r="L3426" s="84">
        <f t="shared" si="214"/>
        <v>4.2566371681415927</v>
      </c>
      <c r="M3426" s="84">
        <f t="shared" si="215"/>
        <v>2175.141592920354</v>
      </c>
      <c r="N3426" s="85" t="s">
        <v>1047</v>
      </c>
    </row>
    <row r="3427" spans="1:14">
      <c r="A3427" s="82">
        <v>43947</v>
      </c>
      <c r="C3427" t="s">
        <v>13</v>
      </c>
      <c r="D3427" t="s">
        <v>14</v>
      </c>
      <c r="E3427" t="s">
        <v>15</v>
      </c>
      <c r="F3427" t="s">
        <v>253</v>
      </c>
      <c r="G3427">
        <v>181</v>
      </c>
      <c r="H3427">
        <v>5.09</v>
      </c>
      <c r="I3427">
        <v>0.28000000000000003</v>
      </c>
      <c r="J3427">
        <f t="shared" si="212"/>
        <v>4.8099999999999996</v>
      </c>
      <c r="K3427" s="84">
        <f t="shared" si="213"/>
        <v>870.6099999999999</v>
      </c>
      <c r="L3427" s="84">
        <f t="shared" si="214"/>
        <v>4.2566371681415927</v>
      </c>
      <c r="M3427" s="84">
        <f t="shared" si="215"/>
        <v>770.45132743362831</v>
      </c>
      <c r="N3427" s="85" t="s">
        <v>1047</v>
      </c>
    </row>
    <row r="3428" spans="1:14">
      <c r="A3428" s="82">
        <v>43948</v>
      </c>
      <c r="C3428" t="s">
        <v>13</v>
      </c>
      <c r="D3428" t="s">
        <v>14</v>
      </c>
      <c r="E3428" t="s">
        <v>15</v>
      </c>
      <c r="F3428" t="s">
        <v>253</v>
      </c>
      <c r="G3428">
        <v>153</v>
      </c>
      <c r="H3428">
        <v>5.09</v>
      </c>
      <c r="I3428">
        <v>0.28000000000000003</v>
      </c>
      <c r="J3428">
        <f t="shared" si="212"/>
        <v>4.8099999999999996</v>
      </c>
      <c r="K3428" s="84">
        <f t="shared" si="213"/>
        <v>735.93</v>
      </c>
      <c r="L3428" s="84">
        <f t="shared" si="214"/>
        <v>4.2566371681415927</v>
      </c>
      <c r="M3428" s="84">
        <f t="shared" si="215"/>
        <v>651.26548672566366</v>
      </c>
      <c r="N3428" s="85" t="s">
        <v>1047</v>
      </c>
    </row>
    <row r="3429" spans="1:14">
      <c r="A3429" s="82">
        <v>43948</v>
      </c>
      <c r="C3429" t="s">
        <v>13</v>
      </c>
      <c r="D3429" t="s">
        <v>14</v>
      </c>
      <c r="E3429" t="s">
        <v>15</v>
      </c>
      <c r="F3429" t="s">
        <v>253</v>
      </c>
      <c r="G3429">
        <v>813</v>
      </c>
      <c r="H3429">
        <v>5.09</v>
      </c>
      <c r="I3429">
        <v>0.28000000000000003</v>
      </c>
      <c r="J3429">
        <f t="shared" si="212"/>
        <v>4.8099999999999996</v>
      </c>
      <c r="K3429" s="84">
        <f t="shared" si="213"/>
        <v>3910.5299999999997</v>
      </c>
      <c r="L3429" s="84">
        <f t="shared" si="214"/>
        <v>4.2566371681415927</v>
      </c>
      <c r="M3429" s="84">
        <f t="shared" si="215"/>
        <v>3460.646017699115</v>
      </c>
      <c r="N3429" s="85" t="s">
        <v>1047</v>
      </c>
    </row>
    <row r="3430" spans="1:14">
      <c r="A3430" s="82">
        <v>43948</v>
      </c>
      <c r="C3430" t="s">
        <v>13</v>
      </c>
      <c r="D3430" t="s">
        <v>14</v>
      </c>
      <c r="E3430" t="s">
        <v>15</v>
      </c>
      <c r="F3430" t="s">
        <v>253</v>
      </c>
      <c r="G3430">
        <v>329</v>
      </c>
      <c r="H3430">
        <v>5.09</v>
      </c>
      <c r="I3430">
        <v>0.28000000000000003</v>
      </c>
      <c r="J3430">
        <f t="shared" si="212"/>
        <v>4.8099999999999996</v>
      </c>
      <c r="K3430" s="84">
        <f t="shared" si="213"/>
        <v>1582.4899999999998</v>
      </c>
      <c r="L3430" s="84">
        <f t="shared" si="214"/>
        <v>4.2566371681415927</v>
      </c>
      <c r="M3430" s="84">
        <f t="shared" si="215"/>
        <v>1400.4336283185839</v>
      </c>
      <c r="N3430" s="85" t="s">
        <v>1047</v>
      </c>
    </row>
    <row r="3431" spans="1:14">
      <c r="A3431" s="82">
        <v>43948</v>
      </c>
      <c r="C3431" t="s">
        <v>13</v>
      </c>
      <c r="D3431" t="s">
        <v>14</v>
      </c>
      <c r="E3431" t="s">
        <v>15</v>
      </c>
      <c r="F3431" t="s">
        <v>253</v>
      </c>
      <c r="G3431">
        <v>1062</v>
      </c>
      <c r="H3431">
        <v>5.09</v>
      </c>
      <c r="I3431">
        <v>0.28000000000000003</v>
      </c>
      <c r="J3431">
        <f t="shared" si="212"/>
        <v>4.8099999999999996</v>
      </c>
      <c r="K3431" s="84">
        <f t="shared" si="213"/>
        <v>5108.2199999999993</v>
      </c>
      <c r="L3431" s="84">
        <f t="shared" si="214"/>
        <v>4.2566371681415927</v>
      </c>
      <c r="M3431" s="84">
        <f t="shared" si="215"/>
        <v>4520.5486725663714</v>
      </c>
      <c r="N3431" s="85" t="s">
        <v>1047</v>
      </c>
    </row>
    <row r="3432" spans="1:14">
      <c r="A3432" s="82">
        <v>43948</v>
      </c>
      <c r="C3432" t="s">
        <v>13</v>
      </c>
      <c r="D3432" t="s">
        <v>14</v>
      </c>
      <c r="E3432" t="s">
        <v>15</v>
      </c>
      <c r="F3432" t="s">
        <v>253</v>
      </c>
      <c r="G3432">
        <v>334</v>
      </c>
      <c r="H3432">
        <v>5.09</v>
      </c>
      <c r="I3432">
        <v>0.28000000000000003</v>
      </c>
      <c r="J3432">
        <f t="shared" si="212"/>
        <v>4.8099999999999996</v>
      </c>
      <c r="K3432" s="84">
        <f t="shared" si="213"/>
        <v>1606.54</v>
      </c>
      <c r="L3432" s="84">
        <f t="shared" si="214"/>
        <v>4.2566371681415927</v>
      </c>
      <c r="M3432" s="84">
        <f t="shared" si="215"/>
        <v>1421.716814159292</v>
      </c>
      <c r="N3432" s="85" t="s">
        <v>1047</v>
      </c>
    </row>
    <row r="3433" spans="1:14">
      <c r="A3433" s="82">
        <v>43948</v>
      </c>
      <c r="C3433" t="s">
        <v>13</v>
      </c>
      <c r="D3433" t="s">
        <v>14</v>
      </c>
      <c r="E3433" t="s">
        <v>15</v>
      </c>
      <c r="F3433" t="s">
        <v>253</v>
      </c>
      <c r="G3433">
        <v>259</v>
      </c>
      <c r="H3433">
        <v>5.09</v>
      </c>
      <c r="I3433">
        <v>0.28000000000000003</v>
      </c>
      <c r="J3433">
        <f t="shared" si="212"/>
        <v>4.8099999999999996</v>
      </c>
      <c r="K3433" s="84">
        <f t="shared" si="213"/>
        <v>1245.79</v>
      </c>
      <c r="L3433" s="84">
        <f t="shared" si="214"/>
        <v>4.2566371681415927</v>
      </c>
      <c r="M3433" s="84">
        <f t="shared" si="215"/>
        <v>1102.4690265486724</v>
      </c>
      <c r="N3433" s="85" t="s">
        <v>1047</v>
      </c>
    </row>
    <row r="3434" spans="1:14">
      <c r="A3434" s="82">
        <v>43948</v>
      </c>
      <c r="C3434" t="s">
        <v>13</v>
      </c>
      <c r="D3434" t="s">
        <v>14</v>
      </c>
      <c r="E3434" t="s">
        <v>15</v>
      </c>
      <c r="F3434" t="s">
        <v>253</v>
      </c>
      <c r="G3434">
        <v>637</v>
      </c>
      <c r="H3434">
        <v>5.09</v>
      </c>
      <c r="I3434">
        <v>0.28000000000000003</v>
      </c>
      <c r="J3434">
        <f t="shared" si="212"/>
        <v>4.8099999999999996</v>
      </c>
      <c r="K3434" s="84">
        <f t="shared" si="213"/>
        <v>3063.97</v>
      </c>
      <c r="L3434" s="84">
        <f t="shared" si="214"/>
        <v>4.2566371681415927</v>
      </c>
      <c r="M3434" s="84">
        <f t="shared" si="215"/>
        <v>2711.4778761061943</v>
      </c>
      <c r="N3434" s="85" t="s">
        <v>1047</v>
      </c>
    </row>
    <row r="3435" spans="1:14">
      <c r="A3435" s="82">
        <v>43948</v>
      </c>
      <c r="C3435" t="s">
        <v>13</v>
      </c>
      <c r="D3435" t="s">
        <v>14</v>
      </c>
      <c r="E3435" t="s">
        <v>15</v>
      </c>
      <c r="F3435" t="s">
        <v>253</v>
      </c>
      <c r="G3435">
        <v>98</v>
      </c>
      <c r="H3435">
        <v>5.09</v>
      </c>
      <c r="I3435">
        <v>0.28000000000000003</v>
      </c>
      <c r="J3435">
        <f t="shared" si="212"/>
        <v>4.8099999999999996</v>
      </c>
      <c r="K3435" s="84">
        <f t="shared" si="213"/>
        <v>471.37999999999994</v>
      </c>
      <c r="L3435" s="84">
        <f t="shared" si="214"/>
        <v>4.2566371681415927</v>
      </c>
      <c r="M3435" s="84">
        <f t="shared" si="215"/>
        <v>417.15044247787608</v>
      </c>
      <c r="N3435" s="85" t="s">
        <v>1047</v>
      </c>
    </row>
    <row r="3436" spans="1:14">
      <c r="A3436" s="82">
        <v>43949</v>
      </c>
      <c r="C3436" t="s">
        <v>13</v>
      </c>
      <c r="D3436" t="s">
        <v>14</v>
      </c>
      <c r="E3436" t="s">
        <v>15</v>
      </c>
      <c r="F3436" t="s">
        <v>253</v>
      </c>
      <c r="G3436">
        <v>701</v>
      </c>
      <c r="H3436">
        <v>5.09</v>
      </c>
      <c r="I3436">
        <v>0.28000000000000003</v>
      </c>
      <c r="J3436">
        <f t="shared" si="212"/>
        <v>4.8099999999999996</v>
      </c>
      <c r="K3436" s="84">
        <f t="shared" si="213"/>
        <v>3371.81</v>
      </c>
      <c r="L3436" s="84">
        <f t="shared" si="214"/>
        <v>4.2566371681415927</v>
      </c>
      <c r="M3436" s="84">
        <f t="shared" si="215"/>
        <v>2983.9026548672564</v>
      </c>
      <c r="N3436" s="85" t="s">
        <v>1047</v>
      </c>
    </row>
    <row r="3437" spans="1:14">
      <c r="A3437" s="82">
        <v>43949</v>
      </c>
      <c r="C3437" t="s">
        <v>13</v>
      </c>
      <c r="D3437" t="s">
        <v>14</v>
      </c>
      <c r="E3437" t="s">
        <v>15</v>
      </c>
      <c r="F3437" t="s">
        <v>253</v>
      </c>
      <c r="G3437">
        <v>236</v>
      </c>
      <c r="H3437">
        <v>5.09</v>
      </c>
      <c r="I3437">
        <v>0.28000000000000003</v>
      </c>
      <c r="J3437">
        <f t="shared" si="212"/>
        <v>4.8099999999999996</v>
      </c>
      <c r="K3437" s="84">
        <f t="shared" si="213"/>
        <v>1135.1599999999999</v>
      </c>
      <c r="L3437" s="84">
        <f t="shared" si="214"/>
        <v>4.2566371681415927</v>
      </c>
      <c r="M3437" s="84">
        <f t="shared" si="215"/>
        <v>1004.5663716814158</v>
      </c>
      <c r="N3437" s="85" t="s">
        <v>1047</v>
      </c>
    </row>
    <row r="3438" spans="1:14">
      <c r="A3438" s="82">
        <v>43949</v>
      </c>
      <c r="C3438" t="s">
        <v>13</v>
      </c>
      <c r="D3438" t="s">
        <v>14</v>
      </c>
      <c r="E3438" t="s">
        <v>15</v>
      </c>
      <c r="F3438" t="s">
        <v>253</v>
      </c>
      <c r="G3438">
        <v>504</v>
      </c>
      <c r="H3438">
        <v>5.09</v>
      </c>
      <c r="I3438">
        <v>0.28000000000000003</v>
      </c>
      <c r="J3438">
        <f t="shared" si="212"/>
        <v>4.8099999999999996</v>
      </c>
      <c r="K3438" s="84">
        <f t="shared" si="213"/>
        <v>2424.2399999999998</v>
      </c>
      <c r="L3438" s="84">
        <f t="shared" si="214"/>
        <v>4.2566371681415927</v>
      </c>
      <c r="M3438" s="84">
        <f t="shared" si="215"/>
        <v>2145.3451327433627</v>
      </c>
      <c r="N3438" s="85" t="s">
        <v>1047</v>
      </c>
    </row>
    <row r="3439" spans="1:14">
      <c r="A3439" s="82">
        <v>43949</v>
      </c>
      <c r="C3439" t="s">
        <v>13</v>
      </c>
      <c r="D3439" t="s">
        <v>14</v>
      </c>
      <c r="E3439" t="s">
        <v>15</v>
      </c>
      <c r="F3439" t="s">
        <v>253</v>
      </c>
      <c r="G3439">
        <v>432</v>
      </c>
      <c r="H3439">
        <v>5.09</v>
      </c>
      <c r="I3439">
        <v>0.28000000000000003</v>
      </c>
      <c r="J3439">
        <f t="shared" si="212"/>
        <v>4.8099999999999996</v>
      </c>
      <c r="K3439" s="84">
        <f t="shared" si="213"/>
        <v>2077.9199999999996</v>
      </c>
      <c r="L3439" s="84">
        <f t="shared" si="214"/>
        <v>4.2566371681415927</v>
      </c>
      <c r="M3439" s="84">
        <f t="shared" si="215"/>
        <v>1838.8672566371681</v>
      </c>
      <c r="N3439" s="85" t="s">
        <v>1047</v>
      </c>
    </row>
    <row r="3440" spans="1:14">
      <c r="A3440" s="82">
        <v>43949</v>
      </c>
      <c r="C3440" t="s">
        <v>13</v>
      </c>
      <c r="D3440" t="s">
        <v>14</v>
      </c>
      <c r="E3440" t="s">
        <v>15</v>
      </c>
      <c r="F3440" t="s">
        <v>253</v>
      </c>
      <c r="G3440">
        <v>760</v>
      </c>
      <c r="H3440">
        <v>5.09</v>
      </c>
      <c r="I3440">
        <v>0.28000000000000003</v>
      </c>
      <c r="J3440">
        <f t="shared" si="212"/>
        <v>4.8099999999999996</v>
      </c>
      <c r="K3440" s="84">
        <f t="shared" si="213"/>
        <v>3655.6</v>
      </c>
      <c r="L3440" s="84">
        <f t="shared" si="214"/>
        <v>4.2566371681415927</v>
      </c>
      <c r="M3440" s="84">
        <f t="shared" si="215"/>
        <v>3235.0442477876104</v>
      </c>
      <c r="N3440" s="85" t="s">
        <v>1047</v>
      </c>
    </row>
    <row r="3441" spans="1:14">
      <c r="A3441" s="82">
        <v>43949</v>
      </c>
      <c r="C3441" t="s">
        <v>13</v>
      </c>
      <c r="D3441" t="s">
        <v>14</v>
      </c>
      <c r="E3441" t="s">
        <v>15</v>
      </c>
      <c r="F3441" t="s">
        <v>253</v>
      </c>
      <c r="G3441">
        <v>898</v>
      </c>
      <c r="H3441">
        <v>5.09</v>
      </c>
      <c r="I3441">
        <v>0.28000000000000003</v>
      </c>
      <c r="J3441">
        <f t="shared" si="212"/>
        <v>4.8099999999999996</v>
      </c>
      <c r="K3441" s="84">
        <f t="shared" si="213"/>
        <v>4319.3799999999992</v>
      </c>
      <c r="L3441" s="84">
        <f t="shared" si="214"/>
        <v>4.2566371681415927</v>
      </c>
      <c r="M3441" s="84">
        <f t="shared" si="215"/>
        <v>3822.4601769911501</v>
      </c>
      <c r="N3441" s="85" t="s">
        <v>1047</v>
      </c>
    </row>
    <row r="3442" spans="1:14">
      <c r="A3442" s="82">
        <v>43949</v>
      </c>
      <c r="C3442" t="s">
        <v>13</v>
      </c>
      <c r="D3442" t="s">
        <v>14</v>
      </c>
      <c r="E3442" t="s">
        <v>15</v>
      </c>
      <c r="F3442" t="s">
        <v>253</v>
      </c>
      <c r="G3442">
        <v>1125</v>
      </c>
      <c r="H3442">
        <v>5.09</v>
      </c>
      <c r="I3442">
        <v>0.28000000000000003</v>
      </c>
      <c r="J3442">
        <f t="shared" si="212"/>
        <v>4.8099999999999996</v>
      </c>
      <c r="K3442" s="84">
        <f t="shared" si="213"/>
        <v>5411.25</v>
      </c>
      <c r="L3442" s="84">
        <f t="shared" si="214"/>
        <v>4.2566371681415927</v>
      </c>
      <c r="M3442" s="84">
        <f t="shared" si="215"/>
        <v>4788.716814159292</v>
      </c>
      <c r="N3442" s="85" t="s">
        <v>1047</v>
      </c>
    </row>
    <row r="3443" spans="1:14">
      <c r="A3443" s="82">
        <v>43950</v>
      </c>
      <c r="C3443" t="s">
        <v>13</v>
      </c>
      <c r="D3443" t="s">
        <v>14</v>
      </c>
      <c r="E3443" t="s">
        <v>15</v>
      </c>
      <c r="F3443" t="s">
        <v>253</v>
      </c>
      <c r="G3443">
        <v>558</v>
      </c>
      <c r="H3443">
        <v>5.09</v>
      </c>
      <c r="I3443">
        <v>0.28000000000000003</v>
      </c>
      <c r="J3443">
        <f t="shared" si="212"/>
        <v>4.8099999999999996</v>
      </c>
      <c r="K3443" s="84">
        <f t="shared" si="213"/>
        <v>2683.9799999999996</v>
      </c>
      <c r="L3443" s="84">
        <f t="shared" si="214"/>
        <v>4.2566371681415927</v>
      </c>
      <c r="M3443" s="84">
        <f t="shared" si="215"/>
        <v>2375.2035398230087</v>
      </c>
      <c r="N3443" s="85" t="s">
        <v>1047</v>
      </c>
    </row>
    <row r="3444" spans="1:14">
      <c r="A3444" s="82">
        <v>43950</v>
      </c>
      <c r="C3444" t="s">
        <v>13</v>
      </c>
      <c r="D3444" t="s">
        <v>14</v>
      </c>
      <c r="E3444" t="s">
        <v>15</v>
      </c>
      <c r="F3444" t="s">
        <v>253</v>
      </c>
      <c r="G3444">
        <v>1024</v>
      </c>
      <c r="H3444">
        <v>5.09</v>
      </c>
      <c r="I3444">
        <v>0.28000000000000003</v>
      </c>
      <c r="J3444">
        <f t="shared" si="212"/>
        <v>4.8099999999999996</v>
      </c>
      <c r="K3444" s="84">
        <f t="shared" si="213"/>
        <v>4925.4399999999996</v>
      </c>
      <c r="L3444" s="84">
        <f t="shared" si="214"/>
        <v>4.2566371681415927</v>
      </c>
      <c r="M3444" s="84">
        <f t="shared" si="215"/>
        <v>4358.7964601769909</v>
      </c>
      <c r="N3444" s="85" t="s">
        <v>1047</v>
      </c>
    </row>
    <row r="3445" spans="1:14">
      <c r="A3445" s="82">
        <v>43950</v>
      </c>
      <c r="C3445" t="s">
        <v>13</v>
      </c>
      <c r="D3445" t="s">
        <v>14</v>
      </c>
      <c r="E3445" t="s">
        <v>15</v>
      </c>
      <c r="F3445" t="s">
        <v>253</v>
      </c>
      <c r="G3445">
        <v>840</v>
      </c>
      <c r="H3445">
        <v>5.09</v>
      </c>
      <c r="I3445">
        <v>0.28000000000000003</v>
      </c>
      <c r="J3445">
        <f t="shared" si="212"/>
        <v>4.8099999999999996</v>
      </c>
      <c r="K3445" s="84">
        <f t="shared" si="213"/>
        <v>4040.3999999999996</v>
      </c>
      <c r="L3445" s="84">
        <f t="shared" si="214"/>
        <v>4.2566371681415927</v>
      </c>
      <c r="M3445" s="84">
        <f t="shared" si="215"/>
        <v>3575.575221238938</v>
      </c>
      <c r="N3445" s="85" t="s">
        <v>1047</v>
      </c>
    </row>
    <row r="3446" spans="1:14">
      <c r="A3446" s="82">
        <v>43950</v>
      </c>
      <c r="C3446" t="s">
        <v>13</v>
      </c>
      <c r="D3446" t="s">
        <v>14</v>
      </c>
      <c r="E3446" t="s">
        <v>15</v>
      </c>
      <c r="F3446" t="s">
        <v>253</v>
      </c>
      <c r="G3446">
        <v>809</v>
      </c>
      <c r="H3446">
        <v>5.09</v>
      </c>
      <c r="I3446">
        <v>0.28000000000000003</v>
      </c>
      <c r="J3446">
        <f t="shared" si="212"/>
        <v>4.8099999999999996</v>
      </c>
      <c r="K3446" s="84">
        <f t="shared" si="213"/>
        <v>3891.2899999999995</v>
      </c>
      <c r="L3446" s="84">
        <f t="shared" si="214"/>
        <v>4.2566371681415927</v>
      </c>
      <c r="M3446" s="84">
        <f t="shared" si="215"/>
        <v>3443.6194690265484</v>
      </c>
      <c r="N3446" s="85" t="s">
        <v>1047</v>
      </c>
    </row>
    <row r="3447" spans="1:14">
      <c r="A3447" s="82">
        <v>43950</v>
      </c>
      <c r="C3447" t="s">
        <v>13</v>
      </c>
      <c r="D3447" t="s">
        <v>14</v>
      </c>
      <c r="E3447" t="s">
        <v>15</v>
      </c>
      <c r="F3447" t="s">
        <v>253</v>
      </c>
      <c r="G3447">
        <v>145</v>
      </c>
      <c r="H3447">
        <v>5.09</v>
      </c>
      <c r="I3447">
        <v>0.28000000000000003</v>
      </c>
      <c r="J3447">
        <f t="shared" si="212"/>
        <v>4.8099999999999996</v>
      </c>
      <c r="K3447" s="84">
        <f t="shared" si="213"/>
        <v>697.44999999999993</v>
      </c>
      <c r="L3447" s="84">
        <f t="shared" si="214"/>
        <v>4.2566371681415927</v>
      </c>
      <c r="M3447" s="84">
        <f t="shared" si="215"/>
        <v>617.21238938053091</v>
      </c>
      <c r="N3447" s="85" t="s">
        <v>1047</v>
      </c>
    </row>
    <row r="3448" spans="1:14">
      <c r="A3448" s="82">
        <v>43950</v>
      </c>
      <c r="C3448" t="s">
        <v>13</v>
      </c>
      <c r="D3448" t="s">
        <v>14</v>
      </c>
      <c r="E3448" t="s">
        <v>15</v>
      </c>
      <c r="F3448" t="s">
        <v>253</v>
      </c>
      <c r="G3448">
        <v>213</v>
      </c>
      <c r="H3448">
        <v>5.09</v>
      </c>
      <c r="I3448">
        <v>0.28000000000000003</v>
      </c>
      <c r="J3448">
        <f t="shared" si="212"/>
        <v>4.8099999999999996</v>
      </c>
      <c r="K3448" s="84">
        <f t="shared" si="213"/>
        <v>1024.53</v>
      </c>
      <c r="L3448" s="84">
        <f t="shared" si="214"/>
        <v>4.2566371681415927</v>
      </c>
      <c r="M3448" s="84">
        <f t="shared" si="215"/>
        <v>906.66371681415922</v>
      </c>
      <c r="N3448" s="85" t="s">
        <v>1047</v>
      </c>
    </row>
    <row r="3449" spans="1:14">
      <c r="A3449" s="82">
        <v>43950</v>
      </c>
      <c r="C3449" t="s">
        <v>13</v>
      </c>
      <c r="D3449" t="s">
        <v>14</v>
      </c>
      <c r="E3449" t="s">
        <v>15</v>
      </c>
      <c r="F3449" t="s">
        <v>253</v>
      </c>
      <c r="G3449">
        <v>421</v>
      </c>
      <c r="H3449">
        <v>5.09</v>
      </c>
      <c r="I3449">
        <v>0.28000000000000003</v>
      </c>
      <c r="J3449">
        <f t="shared" si="212"/>
        <v>4.8099999999999996</v>
      </c>
      <c r="K3449" s="84">
        <f t="shared" si="213"/>
        <v>2025.0099999999998</v>
      </c>
      <c r="L3449" s="84">
        <f t="shared" si="214"/>
        <v>4.2566371681415927</v>
      </c>
      <c r="M3449" s="84">
        <f t="shared" si="215"/>
        <v>1792.0442477876104</v>
      </c>
      <c r="N3449" s="85" t="s">
        <v>1047</v>
      </c>
    </row>
    <row r="3450" spans="1:14">
      <c r="A3450" s="82">
        <v>43950</v>
      </c>
      <c r="C3450" t="s">
        <v>13</v>
      </c>
      <c r="D3450" t="s">
        <v>14</v>
      </c>
      <c r="E3450" t="s">
        <v>15</v>
      </c>
      <c r="F3450" t="s">
        <v>253</v>
      </c>
      <c r="G3450">
        <v>551</v>
      </c>
      <c r="H3450">
        <v>5.09</v>
      </c>
      <c r="I3450">
        <v>0.28000000000000003</v>
      </c>
      <c r="J3450">
        <f t="shared" si="212"/>
        <v>4.8099999999999996</v>
      </c>
      <c r="K3450" s="84">
        <f t="shared" si="213"/>
        <v>2650.31</v>
      </c>
      <c r="L3450" s="84">
        <f t="shared" si="214"/>
        <v>4.2566371681415927</v>
      </c>
      <c r="M3450" s="84">
        <f t="shared" si="215"/>
        <v>2345.4070796460173</v>
      </c>
      <c r="N3450" s="85" t="s">
        <v>1047</v>
      </c>
    </row>
    <row r="3451" spans="1:14">
      <c r="A3451" s="82">
        <v>43950</v>
      </c>
      <c r="C3451" t="s">
        <v>13</v>
      </c>
      <c r="D3451" t="s">
        <v>14</v>
      </c>
      <c r="E3451" t="s">
        <v>15</v>
      </c>
      <c r="F3451" t="s">
        <v>253</v>
      </c>
      <c r="G3451">
        <v>533</v>
      </c>
      <c r="H3451">
        <v>5.09</v>
      </c>
      <c r="I3451">
        <v>0.28000000000000003</v>
      </c>
      <c r="J3451">
        <f t="shared" si="212"/>
        <v>4.8099999999999996</v>
      </c>
      <c r="K3451" s="84">
        <f t="shared" si="213"/>
        <v>2563.73</v>
      </c>
      <c r="L3451" s="84">
        <f t="shared" si="214"/>
        <v>4.2566371681415927</v>
      </c>
      <c r="M3451" s="84">
        <f t="shared" si="215"/>
        <v>2268.787610619469</v>
      </c>
      <c r="N3451" s="85" t="s">
        <v>1047</v>
      </c>
    </row>
    <row r="3452" spans="1:14">
      <c r="A3452" s="82">
        <v>43950</v>
      </c>
      <c r="C3452" t="s">
        <v>13</v>
      </c>
      <c r="D3452" t="s">
        <v>14</v>
      </c>
      <c r="E3452" t="s">
        <v>15</v>
      </c>
      <c r="F3452" t="s">
        <v>253</v>
      </c>
      <c r="G3452">
        <v>123</v>
      </c>
      <c r="H3452">
        <v>5.09</v>
      </c>
      <c r="I3452">
        <v>0.28000000000000003</v>
      </c>
      <c r="J3452">
        <f t="shared" si="212"/>
        <v>4.8099999999999996</v>
      </c>
      <c r="K3452" s="84">
        <f t="shared" si="213"/>
        <v>591.63</v>
      </c>
      <c r="L3452" s="84">
        <f t="shared" si="214"/>
        <v>4.2566371681415927</v>
      </c>
      <c r="M3452" s="84">
        <f t="shared" si="215"/>
        <v>523.56637168141594</v>
      </c>
      <c r="N3452" s="85" t="s">
        <v>1047</v>
      </c>
    </row>
    <row r="3453" spans="1:14">
      <c r="A3453" s="82">
        <v>43950</v>
      </c>
      <c r="C3453" t="s">
        <v>13</v>
      </c>
      <c r="D3453" t="s">
        <v>14</v>
      </c>
      <c r="E3453" t="s">
        <v>15</v>
      </c>
      <c r="F3453" t="s">
        <v>253</v>
      </c>
      <c r="G3453">
        <v>280</v>
      </c>
      <c r="H3453">
        <v>5.09</v>
      </c>
      <c r="I3453">
        <v>0.28000000000000003</v>
      </c>
      <c r="J3453">
        <f t="shared" si="212"/>
        <v>4.8099999999999996</v>
      </c>
      <c r="K3453" s="84">
        <f t="shared" si="213"/>
        <v>1346.8</v>
      </c>
      <c r="L3453" s="84">
        <f t="shared" si="214"/>
        <v>4.2566371681415927</v>
      </c>
      <c r="M3453" s="84">
        <f t="shared" si="215"/>
        <v>1191.858407079646</v>
      </c>
      <c r="N3453" s="85" t="s">
        <v>1047</v>
      </c>
    </row>
    <row r="3454" spans="1:14">
      <c r="A3454" s="82">
        <v>43951</v>
      </c>
      <c r="C3454" t="s">
        <v>13</v>
      </c>
      <c r="D3454" t="s">
        <v>14</v>
      </c>
      <c r="E3454" t="s">
        <v>15</v>
      </c>
      <c r="F3454" t="s">
        <v>253</v>
      </c>
      <c r="G3454">
        <v>200</v>
      </c>
      <c r="H3454">
        <v>5.09</v>
      </c>
      <c r="I3454">
        <v>0.28000000000000003</v>
      </c>
      <c r="J3454">
        <f t="shared" si="212"/>
        <v>4.8099999999999996</v>
      </c>
      <c r="K3454" s="84">
        <f t="shared" si="213"/>
        <v>961.99999999999989</v>
      </c>
      <c r="L3454" s="84">
        <f t="shared" si="214"/>
        <v>4.2566371681415927</v>
      </c>
      <c r="M3454" s="84">
        <f t="shared" si="215"/>
        <v>851.32743362831854</v>
      </c>
      <c r="N3454" s="85" t="s">
        <v>1047</v>
      </c>
    </row>
    <row r="3455" spans="1:14">
      <c r="A3455" s="82">
        <v>43951</v>
      </c>
      <c r="C3455" t="s">
        <v>13</v>
      </c>
      <c r="D3455" t="s">
        <v>14</v>
      </c>
      <c r="E3455" t="s">
        <v>15</v>
      </c>
      <c r="F3455" t="s">
        <v>253</v>
      </c>
      <c r="G3455">
        <v>120</v>
      </c>
      <c r="H3455">
        <v>5.09</v>
      </c>
      <c r="I3455">
        <v>0.28000000000000003</v>
      </c>
      <c r="J3455">
        <f t="shared" si="212"/>
        <v>4.8099999999999996</v>
      </c>
      <c r="K3455" s="84">
        <f t="shared" si="213"/>
        <v>577.19999999999993</v>
      </c>
      <c r="L3455" s="84">
        <f t="shared" si="214"/>
        <v>4.2566371681415927</v>
      </c>
      <c r="M3455" s="84">
        <f t="shared" si="215"/>
        <v>510.7964601769911</v>
      </c>
      <c r="N3455" s="85" t="s">
        <v>1047</v>
      </c>
    </row>
    <row r="3456" spans="1:14">
      <c r="A3456" s="82">
        <v>43951</v>
      </c>
      <c r="C3456" t="s">
        <v>13</v>
      </c>
      <c r="D3456" t="s">
        <v>14</v>
      </c>
      <c r="E3456" t="s">
        <v>15</v>
      </c>
      <c r="F3456" t="s">
        <v>253</v>
      </c>
      <c r="G3456">
        <v>312</v>
      </c>
      <c r="H3456">
        <v>5.09</v>
      </c>
      <c r="I3456">
        <v>0.28000000000000003</v>
      </c>
      <c r="J3456">
        <f t="shared" si="212"/>
        <v>4.8099999999999996</v>
      </c>
      <c r="K3456" s="84">
        <f t="shared" si="213"/>
        <v>1500.7199999999998</v>
      </c>
      <c r="L3456" s="84">
        <f t="shared" si="214"/>
        <v>4.2566371681415927</v>
      </c>
      <c r="M3456" s="84">
        <f t="shared" si="215"/>
        <v>1328.070796460177</v>
      </c>
      <c r="N3456" s="85" t="s">
        <v>1047</v>
      </c>
    </row>
    <row r="3457" spans="1:14">
      <c r="A3457" s="82">
        <v>43951</v>
      </c>
      <c r="C3457" t="s">
        <v>13</v>
      </c>
      <c r="D3457" t="s">
        <v>14</v>
      </c>
      <c r="E3457" t="s">
        <v>15</v>
      </c>
      <c r="F3457" t="s">
        <v>253</v>
      </c>
      <c r="G3457">
        <v>448</v>
      </c>
      <c r="H3457">
        <v>5.09</v>
      </c>
      <c r="I3457">
        <v>0.28000000000000003</v>
      </c>
      <c r="J3457">
        <f t="shared" si="212"/>
        <v>4.8099999999999996</v>
      </c>
      <c r="K3457" s="84">
        <f t="shared" si="213"/>
        <v>2154.8799999999997</v>
      </c>
      <c r="L3457" s="84">
        <f t="shared" si="214"/>
        <v>4.2566371681415927</v>
      </c>
      <c r="M3457" s="84">
        <f t="shared" si="215"/>
        <v>1906.9734513274334</v>
      </c>
      <c r="N3457" s="85" t="s">
        <v>1047</v>
      </c>
    </row>
    <row r="3458" spans="1:14">
      <c r="A3458" s="82">
        <v>43951</v>
      </c>
      <c r="C3458" t="s">
        <v>13</v>
      </c>
      <c r="D3458" t="s">
        <v>14</v>
      </c>
      <c r="E3458" t="s">
        <v>15</v>
      </c>
      <c r="F3458" t="s">
        <v>253</v>
      </c>
      <c r="G3458">
        <v>728</v>
      </c>
      <c r="H3458">
        <v>5.09</v>
      </c>
      <c r="I3458">
        <v>0.28000000000000003</v>
      </c>
      <c r="J3458">
        <f t="shared" si="212"/>
        <v>4.8099999999999996</v>
      </c>
      <c r="K3458" s="84">
        <f t="shared" si="213"/>
        <v>3501.68</v>
      </c>
      <c r="L3458" s="84">
        <f t="shared" si="214"/>
        <v>4.2566371681415927</v>
      </c>
      <c r="M3458" s="84">
        <f t="shared" si="215"/>
        <v>3098.8318584070794</v>
      </c>
      <c r="N3458" s="85" t="s">
        <v>1047</v>
      </c>
    </row>
    <row r="3459" spans="1:14">
      <c r="A3459" s="82">
        <v>43951</v>
      </c>
      <c r="C3459" t="s">
        <v>13</v>
      </c>
      <c r="D3459" t="s">
        <v>14</v>
      </c>
      <c r="E3459" t="s">
        <v>15</v>
      </c>
      <c r="F3459" t="s">
        <v>253</v>
      </c>
      <c r="G3459">
        <v>574</v>
      </c>
      <c r="H3459">
        <v>5.09</v>
      </c>
      <c r="I3459">
        <v>0.28000000000000003</v>
      </c>
      <c r="J3459">
        <f t="shared" ref="J3459:J3522" si="216">H3459-I3459</f>
        <v>4.8099999999999996</v>
      </c>
      <c r="K3459" s="84">
        <f t="shared" ref="K3459:K3522" si="217">J3459*G3459</f>
        <v>2760.9399999999996</v>
      </c>
      <c r="L3459" s="84">
        <f t="shared" ref="L3459:L3522" si="218">J3459/1.13</f>
        <v>4.2566371681415927</v>
      </c>
      <c r="M3459" s="84">
        <f t="shared" ref="M3459:M3522" si="219">L3459*G3459</f>
        <v>2443.3097345132742</v>
      </c>
      <c r="N3459" s="85" t="s">
        <v>1047</v>
      </c>
    </row>
    <row r="3460" spans="1:14">
      <c r="A3460" s="82">
        <v>43951</v>
      </c>
      <c r="C3460" t="s">
        <v>13</v>
      </c>
      <c r="D3460" t="s">
        <v>14</v>
      </c>
      <c r="E3460" t="s">
        <v>15</v>
      </c>
      <c r="F3460" t="s">
        <v>253</v>
      </c>
      <c r="G3460">
        <v>897</v>
      </c>
      <c r="H3460">
        <v>5.09</v>
      </c>
      <c r="I3460">
        <v>0.28000000000000003</v>
      </c>
      <c r="J3460">
        <f t="shared" si="216"/>
        <v>4.8099999999999996</v>
      </c>
      <c r="K3460" s="84">
        <f t="shared" si="217"/>
        <v>4314.57</v>
      </c>
      <c r="L3460" s="84">
        <f t="shared" si="218"/>
        <v>4.2566371681415927</v>
      </c>
      <c r="M3460" s="84">
        <f t="shared" si="219"/>
        <v>3818.2035398230087</v>
      </c>
      <c r="N3460" s="85" t="s">
        <v>1047</v>
      </c>
    </row>
    <row r="3461" spans="1:14">
      <c r="A3461" s="82">
        <v>43951</v>
      </c>
      <c r="C3461" t="s">
        <v>13</v>
      </c>
      <c r="D3461" t="s">
        <v>14</v>
      </c>
      <c r="E3461" t="s">
        <v>15</v>
      </c>
      <c r="F3461" t="s">
        <v>253</v>
      </c>
      <c r="G3461">
        <v>1045</v>
      </c>
      <c r="H3461">
        <v>5.09</v>
      </c>
      <c r="I3461">
        <v>0.28000000000000003</v>
      </c>
      <c r="J3461">
        <f t="shared" si="216"/>
        <v>4.8099999999999996</v>
      </c>
      <c r="K3461" s="84">
        <f t="shared" si="217"/>
        <v>5026.45</v>
      </c>
      <c r="L3461" s="84">
        <f t="shared" si="218"/>
        <v>4.2566371681415927</v>
      </c>
      <c r="M3461" s="84">
        <f t="shared" si="219"/>
        <v>4448.1858407079644</v>
      </c>
      <c r="N3461" s="85" t="s">
        <v>1047</v>
      </c>
    </row>
    <row r="3462" spans="1:14">
      <c r="A3462" s="82">
        <v>43951</v>
      </c>
      <c r="C3462" t="s">
        <v>13</v>
      </c>
      <c r="D3462" t="s">
        <v>14</v>
      </c>
      <c r="E3462" t="s">
        <v>15</v>
      </c>
      <c r="F3462" t="s">
        <v>253</v>
      </c>
      <c r="G3462">
        <v>720</v>
      </c>
      <c r="H3462">
        <v>5.09</v>
      </c>
      <c r="I3462">
        <v>0.28000000000000003</v>
      </c>
      <c r="J3462">
        <f t="shared" si="216"/>
        <v>4.8099999999999996</v>
      </c>
      <c r="K3462" s="84">
        <f t="shared" si="217"/>
        <v>3463.2</v>
      </c>
      <c r="L3462" s="84">
        <f t="shared" si="218"/>
        <v>4.2566371681415927</v>
      </c>
      <c r="M3462" s="84">
        <f t="shared" si="219"/>
        <v>3064.7787610619466</v>
      </c>
      <c r="N3462" s="85" t="s">
        <v>1047</v>
      </c>
    </row>
    <row r="3463" spans="1:14">
      <c r="A3463" s="82">
        <v>43951</v>
      </c>
      <c r="C3463" t="s">
        <v>13</v>
      </c>
      <c r="D3463" t="s">
        <v>14</v>
      </c>
      <c r="E3463" t="s">
        <v>15</v>
      </c>
      <c r="F3463" t="s">
        <v>253</v>
      </c>
      <c r="G3463">
        <v>584</v>
      </c>
      <c r="H3463">
        <v>5.09</v>
      </c>
      <c r="I3463">
        <v>0.28000000000000003</v>
      </c>
      <c r="J3463">
        <f t="shared" si="216"/>
        <v>4.8099999999999996</v>
      </c>
      <c r="K3463" s="84">
        <f t="shared" si="217"/>
        <v>2809.04</v>
      </c>
      <c r="L3463" s="84">
        <f t="shared" si="218"/>
        <v>4.2566371681415927</v>
      </c>
      <c r="M3463" s="84">
        <f t="shared" si="219"/>
        <v>2485.8761061946902</v>
      </c>
      <c r="N3463" s="85" t="s">
        <v>1047</v>
      </c>
    </row>
    <row r="3464" spans="1:14">
      <c r="A3464" s="82">
        <v>43951</v>
      </c>
      <c r="C3464" t="s">
        <v>13</v>
      </c>
      <c r="D3464" t="s">
        <v>14</v>
      </c>
      <c r="E3464" t="s">
        <v>15</v>
      </c>
      <c r="F3464" t="s">
        <v>253</v>
      </c>
      <c r="G3464">
        <v>1415</v>
      </c>
      <c r="H3464">
        <v>5.09</v>
      </c>
      <c r="I3464">
        <v>0.28000000000000003</v>
      </c>
      <c r="J3464">
        <f t="shared" si="216"/>
        <v>4.8099999999999996</v>
      </c>
      <c r="K3464" s="84">
        <f t="shared" si="217"/>
        <v>6806.15</v>
      </c>
      <c r="L3464" s="84">
        <f t="shared" si="218"/>
        <v>4.2566371681415927</v>
      </c>
      <c r="M3464" s="84">
        <f t="shared" si="219"/>
        <v>6023.141592920354</v>
      </c>
      <c r="N3464" s="85" t="s">
        <v>1047</v>
      </c>
    </row>
    <row r="3465" spans="1:14">
      <c r="A3465" s="82">
        <v>43951</v>
      </c>
      <c r="C3465" t="s">
        <v>13</v>
      </c>
      <c r="D3465" t="s">
        <v>14</v>
      </c>
      <c r="E3465" t="s">
        <v>15</v>
      </c>
      <c r="F3465" t="s">
        <v>253</v>
      </c>
      <c r="G3465">
        <v>107</v>
      </c>
      <c r="H3465">
        <v>5.09</v>
      </c>
      <c r="I3465">
        <v>0.28000000000000003</v>
      </c>
      <c r="J3465">
        <f t="shared" si="216"/>
        <v>4.8099999999999996</v>
      </c>
      <c r="K3465" s="84">
        <f t="shared" si="217"/>
        <v>514.66999999999996</v>
      </c>
      <c r="L3465" s="84">
        <f t="shared" si="218"/>
        <v>4.2566371681415927</v>
      </c>
      <c r="M3465" s="84">
        <f t="shared" si="219"/>
        <v>455.46017699115043</v>
      </c>
      <c r="N3465" s="85" t="s">
        <v>1047</v>
      </c>
    </row>
    <row r="3466" spans="1:14">
      <c r="A3466" s="82">
        <v>43952</v>
      </c>
      <c r="C3466" t="s">
        <v>13</v>
      </c>
      <c r="D3466" t="s">
        <v>14</v>
      </c>
      <c r="E3466" t="s">
        <v>15</v>
      </c>
      <c r="F3466" t="s">
        <v>253</v>
      </c>
      <c r="G3466">
        <v>523</v>
      </c>
      <c r="H3466">
        <v>5.09</v>
      </c>
      <c r="I3466">
        <v>0.28000000000000003</v>
      </c>
      <c r="J3466">
        <f t="shared" si="216"/>
        <v>4.8099999999999996</v>
      </c>
      <c r="K3466" s="84">
        <f t="shared" si="217"/>
        <v>2515.6299999999997</v>
      </c>
      <c r="L3466" s="84">
        <f t="shared" si="218"/>
        <v>4.2566371681415927</v>
      </c>
      <c r="M3466" s="84">
        <f t="shared" si="219"/>
        <v>2226.2212389380529</v>
      </c>
      <c r="N3466" s="85" t="s">
        <v>1047</v>
      </c>
    </row>
    <row r="3467" spans="1:14">
      <c r="A3467" s="82">
        <v>43952</v>
      </c>
      <c r="C3467" t="s">
        <v>13</v>
      </c>
      <c r="D3467" t="s">
        <v>14</v>
      </c>
      <c r="E3467" t="s">
        <v>15</v>
      </c>
      <c r="F3467" t="s">
        <v>253</v>
      </c>
      <c r="G3467">
        <v>997</v>
      </c>
      <c r="H3467">
        <v>5.09</v>
      </c>
      <c r="I3467">
        <v>0.28000000000000003</v>
      </c>
      <c r="J3467">
        <f t="shared" si="216"/>
        <v>4.8099999999999996</v>
      </c>
      <c r="K3467" s="84">
        <f t="shared" si="217"/>
        <v>4795.57</v>
      </c>
      <c r="L3467" s="84">
        <f t="shared" si="218"/>
        <v>4.2566371681415927</v>
      </c>
      <c r="M3467" s="84">
        <f t="shared" si="219"/>
        <v>4243.8672566371679</v>
      </c>
      <c r="N3467" s="85" t="s">
        <v>1047</v>
      </c>
    </row>
    <row r="3468" spans="1:14">
      <c r="A3468" s="82">
        <v>43952</v>
      </c>
      <c r="C3468" t="s">
        <v>13</v>
      </c>
      <c r="D3468" t="s">
        <v>14</v>
      </c>
      <c r="E3468" t="s">
        <v>15</v>
      </c>
      <c r="F3468" t="s">
        <v>253</v>
      </c>
      <c r="G3468">
        <v>186</v>
      </c>
      <c r="H3468">
        <v>5.09</v>
      </c>
      <c r="I3468">
        <v>0.28000000000000003</v>
      </c>
      <c r="J3468">
        <f t="shared" si="216"/>
        <v>4.8099999999999996</v>
      </c>
      <c r="K3468" s="84">
        <f t="shared" si="217"/>
        <v>894.66</v>
      </c>
      <c r="L3468" s="84">
        <f t="shared" si="218"/>
        <v>4.2566371681415927</v>
      </c>
      <c r="M3468" s="84">
        <f t="shared" si="219"/>
        <v>791.73451327433622</v>
      </c>
      <c r="N3468" s="85" t="s">
        <v>1047</v>
      </c>
    </row>
    <row r="3469" spans="1:14">
      <c r="A3469" s="82">
        <v>43952</v>
      </c>
      <c r="C3469" t="s">
        <v>13</v>
      </c>
      <c r="D3469" t="s">
        <v>14</v>
      </c>
      <c r="E3469" t="s">
        <v>15</v>
      </c>
      <c r="F3469" t="s">
        <v>253</v>
      </c>
      <c r="G3469">
        <v>1017</v>
      </c>
      <c r="H3469">
        <v>5.09</v>
      </c>
      <c r="I3469">
        <v>0.28000000000000003</v>
      </c>
      <c r="J3469">
        <f t="shared" si="216"/>
        <v>4.8099999999999996</v>
      </c>
      <c r="K3469" s="84">
        <f t="shared" si="217"/>
        <v>4891.7699999999995</v>
      </c>
      <c r="L3469" s="84">
        <f t="shared" si="218"/>
        <v>4.2566371681415927</v>
      </c>
      <c r="M3469" s="84">
        <f t="shared" si="219"/>
        <v>4329</v>
      </c>
      <c r="N3469" s="85" t="s">
        <v>1047</v>
      </c>
    </row>
    <row r="3470" spans="1:14">
      <c r="A3470" s="82">
        <v>43952</v>
      </c>
      <c r="C3470" t="s">
        <v>13</v>
      </c>
      <c r="D3470" t="s">
        <v>14</v>
      </c>
      <c r="E3470" t="s">
        <v>15</v>
      </c>
      <c r="F3470" t="s">
        <v>253</v>
      </c>
      <c r="G3470">
        <v>1030</v>
      </c>
      <c r="H3470">
        <v>5.09</v>
      </c>
      <c r="I3470">
        <v>0.28000000000000003</v>
      </c>
      <c r="J3470">
        <f t="shared" si="216"/>
        <v>4.8099999999999996</v>
      </c>
      <c r="K3470" s="84">
        <f t="shared" si="217"/>
        <v>4954.2999999999993</v>
      </c>
      <c r="L3470" s="84">
        <f t="shared" si="218"/>
        <v>4.2566371681415927</v>
      </c>
      <c r="M3470" s="84">
        <f t="shared" si="219"/>
        <v>4384.3362831858403</v>
      </c>
      <c r="N3470" s="85" t="s">
        <v>1047</v>
      </c>
    </row>
    <row r="3471" spans="1:14">
      <c r="A3471" s="82">
        <v>43952</v>
      </c>
      <c r="C3471" t="s">
        <v>13</v>
      </c>
      <c r="D3471" t="s">
        <v>14</v>
      </c>
      <c r="E3471" t="s">
        <v>15</v>
      </c>
      <c r="F3471" t="s">
        <v>253</v>
      </c>
      <c r="G3471">
        <v>1126</v>
      </c>
      <c r="H3471">
        <v>5.09</v>
      </c>
      <c r="I3471">
        <v>0.28000000000000003</v>
      </c>
      <c r="J3471">
        <f t="shared" si="216"/>
        <v>4.8099999999999996</v>
      </c>
      <c r="K3471" s="84">
        <f t="shared" si="217"/>
        <v>5416.0599999999995</v>
      </c>
      <c r="L3471" s="84">
        <f t="shared" si="218"/>
        <v>4.2566371681415927</v>
      </c>
      <c r="M3471" s="84">
        <f t="shared" si="219"/>
        <v>4792.9734513274334</v>
      </c>
      <c r="N3471" s="85" t="s">
        <v>1047</v>
      </c>
    </row>
    <row r="3472" spans="1:14">
      <c r="A3472" s="82">
        <v>43952</v>
      </c>
      <c r="C3472" t="s">
        <v>13</v>
      </c>
      <c r="D3472" t="s">
        <v>14</v>
      </c>
      <c r="E3472" t="s">
        <v>15</v>
      </c>
      <c r="F3472" t="s">
        <v>253</v>
      </c>
      <c r="G3472">
        <v>240</v>
      </c>
      <c r="H3472">
        <v>5.09</v>
      </c>
      <c r="I3472">
        <v>0.28000000000000003</v>
      </c>
      <c r="J3472">
        <f t="shared" si="216"/>
        <v>4.8099999999999996</v>
      </c>
      <c r="K3472" s="84">
        <f t="shared" si="217"/>
        <v>1154.3999999999999</v>
      </c>
      <c r="L3472" s="84">
        <f t="shared" si="218"/>
        <v>4.2566371681415927</v>
      </c>
      <c r="M3472" s="84">
        <f t="shared" si="219"/>
        <v>1021.5929203539822</v>
      </c>
      <c r="N3472" s="85" t="s">
        <v>1047</v>
      </c>
    </row>
    <row r="3473" spans="1:14">
      <c r="A3473" s="82">
        <v>43952</v>
      </c>
      <c r="C3473" t="s">
        <v>13</v>
      </c>
      <c r="D3473" t="s">
        <v>14</v>
      </c>
      <c r="E3473" t="s">
        <v>15</v>
      </c>
      <c r="F3473" t="s">
        <v>253</v>
      </c>
      <c r="G3473">
        <v>665</v>
      </c>
      <c r="H3473">
        <v>5.09</v>
      </c>
      <c r="I3473">
        <v>0.28000000000000003</v>
      </c>
      <c r="J3473">
        <f t="shared" si="216"/>
        <v>4.8099999999999996</v>
      </c>
      <c r="K3473" s="84">
        <f t="shared" si="217"/>
        <v>3198.6499999999996</v>
      </c>
      <c r="L3473" s="84">
        <f t="shared" si="218"/>
        <v>4.2566371681415927</v>
      </c>
      <c r="M3473" s="84">
        <f t="shared" si="219"/>
        <v>2830.6637168141592</v>
      </c>
      <c r="N3473" s="85" t="s">
        <v>1047</v>
      </c>
    </row>
    <row r="3474" spans="1:14">
      <c r="A3474" s="82">
        <v>43952</v>
      </c>
      <c r="C3474" t="s">
        <v>13</v>
      </c>
      <c r="D3474" t="s">
        <v>14</v>
      </c>
      <c r="E3474" t="s">
        <v>15</v>
      </c>
      <c r="F3474" t="s">
        <v>253</v>
      </c>
      <c r="G3474">
        <v>412</v>
      </c>
      <c r="H3474">
        <v>5.09</v>
      </c>
      <c r="I3474">
        <v>0.28000000000000003</v>
      </c>
      <c r="J3474">
        <f t="shared" si="216"/>
        <v>4.8099999999999996</v>
      </c>
      <c r="K3474" s="84">
        <f t="shared" si="217"/>
        <v>1981.7199999999998</v>
      </c>
      <c r="L3474" s="84">
        <f t="shared" si="218"/>
        <v>4.2566371681415927</v>
      </c>
      <c r="M3474" s="84">
        <f t="shared" si="219"/>
        <v>1753.7345132743362</v>
      </c>
      <c r="N3474" s="85" t="s">
        <v>1047</v>
      </c>
    </row>
    <row r="3475" spans="1:14">
      <c r="A3475" s="82">
        <v>43952</v>
      </c>
      <c r="C3475" t="s">
        <v>13</v>
      </c>
      <c r="D3475" t="s">
        <v>14</v>
      </c>
      <c r="E3475" t="s">
        <v>15</v>
      </c>
      <c r="F3475" t="s">
        <v>253</v>
      </c>
      <c r="G3475">
        <v>424</v>
      </c>
      <c r="H3475">
        <v>5.09</v>
      </c>
      <c r="I3475">
        <v>0.28000000000000003</v>
      </c>
      <c r="J3475">
        <f t="shared" si="216"/>
        <v>4.8099999999999996</v>
      </c>
      <c r="K3475" s="84">
        <f t="shared" si="217"/>
        <v>2039.4399999999998</v>
      </c>
      <c r="L3475" s="84">
        <f t="shared" si="218"/>
        <v>4.2566371681415927</v>
      </c>
      <c r="M3475" s="84">
        <f t="shared" si="219"/>
        <v>1804.8141592920354</v>
      </c>
      <c r="N3475" s="85" t="s">
        <v>1047</v>
      </c>
    </row>
    <row r="3476" spans="1:14">
      <c r="A3476" s="82">
        <v>43952</v>
      </c>
      <c r="C3476" t="s">
        <v>13</v>
      </c>
      <c r="D3476" t="s">
        <v>14</v>
      </c>
      <c r="E3476" t="s">
        <v>15</v>
      </c>
      <c r="F3476" t="s">
        <v>253</v>
      </c>
      <c r="G3476">
        <v>374</v>
      </c>
      <c r="H3476">
        <v>5.09</v>
      </c>
      <c r="I3476">
        <v>0.28000000000000003</v>
      </c>
      <c r="J3476">
        <f t="shared" si="216"/>
        <v>4.8099999999999996</v>
      </c>
      <c r="K3476" s="84">
        <f t="shared" si="217"/>
        <v>1798.9399999999998</v>
      </c>
      <c r="L3476" s="84">
        <f t="shared" si="218"/>
        <v>4.2566371681415927</v>
      </c>
      <c r="M3476" s="84">
        <f t="shared" si="219"/>
        <v>1591.9823008849557</v>
      </c>
      <c r="N3476" s="85" t="s">
        <v>1047</v>
      </c>
    </row>
    <row r="3477" spans="1:14">
      <c r="A3477" s="82">
        <v>43952</v>
      </c>
      <c r="C3477" t="s">
        <v>13</v>
      </c>
      <c r="D3477" t="s">
        <v>14</v>
      </c>
      <c r="E3477" t="s">
        <v>15</v>
      </c>
      <c r="F3477" t="s">
        <v>253</v>
      </c>
      <c r="G3477">
        <v>107</v>
      </c>
      <c r="H3477">
        <v>5.09</v>
      </c>
      <c r="I3477">
        <v>0.28000000000000003</v>
      </c>
      <c r="J3477">
        <f t="shared" si="216"/>
        <v>4.8099999999999996</v>
      </c>
      <c r="K3477" s="84">
        <f t="shared" si="217"/>
        <v>514.66999999999996</v>
      </c>
      <c r="L3477" s="84">
        <f t="shared" si="218"/>
        <v>4.2566371681415927</v>
      </c>
      <c r="M3477" s="84">
        <f t="shared" si="219"/>
        <v>455.46017699115043</v>
      </c>
      <c r="N3477" s="85" t="s">
        <v>1047</v>
      </c>
    </row>
    <row r="3478" spans="1:14">
      <c r="A3478" s="82">
        <v>43953</v>
      </c>
      <c r="C3478" t="s">
        <v>13</v>
      </c>
      <c r="D3478" t="s">
        <v>14</v>
      </c>
      <c r="E3478" t="s">
        <v>15</v>
      </c>
      <c r="F3478" t="s">
        <v>253</v>
      </c>
      <c r="G3478">
        <v>2088</v>
      </c>
      <c r="H3478">
        <v>5.09</v>
      </c>
      <c r="I3478">
        <v>0.28000000000000003</v>
      </c>
      <c r="J3478">
        <f t="shared" si="216"/>
        <v>4.8099999999999996</v>
      </c>
      <c r="K3478" s="84">
        <f t="shared" si="217"/>
        <v>10043.279999999999</v>
      </c>
      <c r="L3478" s="84">
        <f t="shared" si="218"/>
        <v>4.2566371681415927</v>
      </c>
      <c r="M3478" s="84">
        <f t="shared" si="219"/>
        <v>8887.858407079646</v>
      </c>
      <c r="N3478" s="85" t="s">
        <v>1047</v>
      </c>
    </row>
    <row r="3479" spans="1:14">
      <c r="A3479" s="82">
        <v>43953</v>
      </c>
      <c r="C3479" t="s">
        <v>13</v>
      </c>
      <c r="D3479" t="s">
        <v>14</v>
      </c>
      <c r="E3479" t="s">
        <v>15</v>
      </c>
      <c r="F3479" t="s">
        <v>253</v>
      </c>
      <c r="G3479">
        <v>957</v>
      </c>
      <c r="H3479">
        <v>5.09</v>
      </c>
      <c r="I3479">
        <v>0.28000000000000003</v>
      </c>
      <c r="J3479">
        <f t="shared" si="216"/>
        <v>4.8099999999999996</v>
      </c>
      <c r="K3479" s="84">
        <f t="shared" si="217"/>
        <v>4603.17</v>
      </c>
      <c r="L3479" s="84">
        <f t="shared" si="218"/>
        <v>4.2566371681415927</v>
      </c>
      <c r="M3479" s="84">
        <f t="shared" si="219"/>
        <v>4073.6017699115041</v>
      </c>
      <c r="N3479" s="85" t="s">
        <v>1047</v>
      </c>
    </row>
    <row r="3480" spans="1:14">
      <c r="A3480" s="82">
        <v>43953</v>
      </c>
      <c r="C3480" t="s">
        <v>13</v>
      </c>
      <c r="D3480" t="s">
        <v>14</v>
      </c>
      <c r="E3480" t="s">
        <v>15</v>
      </c>
      <c r="F3480" t="s">
        <v>253</v>
      </c>
      <c r="G3480">
        <v>971</v>
      </c>
      <c r="H3480">
        <v>5.09</v>
      </c>
      <c r="I3480">
        <v>0.28000000000000003</v>
      </c>
      <c r="J3480">
        <f t="shared" si="216"/>
        <v>4.8099999999999996</v>
      </c>
      <c r="K3480" s="84">
        <f t="shared" si="217"/>
        <v>4670.5099999999993</v>
      </c>
      <c r="L3480" s="84">
        <f t="shared" si="218"/>
        <v>4.2566371681415927</v>
      </c>
      <c r="M3480" s="84">
        <f t="shared" si="219"/>
        <v>4133.1946902654863</v>
      </c>
      <c r="N3480" s="85" t="s">
        <v>1047</v>
      </c>
    </row>
    <row r="3481" spans="1:14">
      <c r="A3481" s="82">
        <v>43953</v>
      </c>
      <c r="C3481" t="s">
        <v>13</v>
      </c>
      <c r="D3481" t="s">
        <v>14</v>
      </c>
      <c r="E3481" t="s">
        <v>15</v>
      </c>
      <c r="F3481" t="s">
        <v>253</v>
      </c>
      <c r="G3481">
        <v>576</v>
      </c>
      <c r="H3481">
        <v>5.09</v>
      </c>
      <c r="I3481">
        <v>0.28000000000000003</v>
      </c>
      <c r="J3481">
        <f t="shared" si="216"/>
        <v>4.8099999999999996</v>
      </c>
      <c r="K3481" s="84">
        <f t="shared" si="217"/>
        <v>2770.56</v>
      </c>
      <c r="L3481" s="84">
        <f t="shared" si="218"/>
        <v>4.2566371681415927</v>
      </c>
      <c r="M3481" s="84">
        <f t="shared" si="219"/>
        <v>2451.8230088495575</v>
      </c>
      <c r="N3481" s="85" t="s">
        <v>1047</v>
      </c>
    </row>
    <row r="3482" spans="1:14">
      <c r="A3482" s="82">
        <v>43953</v>
      </c>
      <c r="C3482" t="s">
        <v>13</v>
      </c>
      <c r="D3482" t="s">
        <v>14</v>
      </c>
      <c r="E3482" t="s">
        <v>15</v>
      </c>
      <c r="F3482" t="s">
        <v>253</v>
      </c>
      <c r="G3482">
        <v>460</v>
      </c>
      <c r="H3482">
        <v>5.09</v>
      </c>
      <c r="I3482">
        <v>0.28000000000000003</v>
      </c>
      <c r="J3482">
        <f t="shared" si="216"/>
        <v>4.8099999999999996</v>
      </c>
      <c r="K3482" s="84">
        <f t="shared" si="217"/>
        <v>2212.6</v>
      </c>
      <c r="L3482" s="84">
        <f t="shared" si="218"/>
        <v>4.2566371681415927</v>
      </c>
      <c r="M3482" s="84">
        <f t="shared" si="219"/>
        <v>1958.0530973451325</v>
      </c>
      <c r="N3482" s="85" t="s">
        <v>1047</v>
      </c>
    </row>
    <row r="3483" spans="1:14">
      <c r="A3483" s="82">
        <v>43953</v>
      </c>
      <c r="C3483" t="s">
        <v>13</v>
      </c>
      <c r="D3483" t="s">
        <v>14</v>
      </c>
      <c r="E3483" t="s">
        <v>15</v>
      </c>
      <c r="F3483" t="s">
        <v>253</v>
      </c>
      <c r="G3483">
        <v>1026</v>
      </c>
      <c r="H3483">
        <v>5.09</v>
      </c>
      <c r="I3483">
        <v>0.28000000000000003</v>
      </c>
      <c r="J3483">
        <f t="shared" si="216"/>
        <v>4.8099999999999996</v>
      </c>
      <c r="K3483" s="84">
        <f t="shared" si="217"/>
        <v>4935.0599999999995</v>
      </c>
      <c r="L3483" s="84">
        <f t="shared" si="218"/>
        <v>4.2566371681415927</v>
      </c>
      <c r="M3483" s="84">
        <f t="shared" si="219"/>
        <v>4367.3097345132737</v>
      </c>
      <c r="N3483" s="85" t="s">
        <v>1047</v>
      </c>
    </row>
    <row r="3484" spans="1:14">
      <c r="A3484" s="82">
        <v>43954</v>
      </c>
      <c r="C3484" t="s">
        <v>13</v>
      </c>
      <c r="D3484" t="s">
        <v>14</v>
      </c>
      <c r="E3484" t="s">
        <v>15</v>
      </c>
      <c r="F3484" t="s">
        <v>253</v>
      </c>
      <c r="G3484">
        <v>1117</v>
      </c>
      <c r="H3484">
        <v>5.09</v>
      </c>
      <c r="I3484">
        <v>0.28000000000000003</v>
      </c>
      <c r="J3484">
        <f t="shared" si="216"/>
        <v>4.8099999999999996</v>
      </c>
      <c r="K3484" s="84">
        <f t="shared" si="217"/>
        <v>5372.7699999999995</v>
      </c>
      <c r="L3484" s="84">
        <f t="shared" si="218"/>
        <v>4.2566371681415927</v>
      </c>
      <c r="M3484" s="84">
        <f t="shared" si="219"/>
        <v>4754.6637168141588</v>
      </c>
      <c r="N3484" s="85" t="s">
        <v>1047</v>
      </c>
    </row>
    <row r="3485" spans="1:14">
      <c r="A3485" s="82">
        <v>43954</v>
      </c>
      <c r="C3485" t="s">
        <v>13</v>
      </c>
      <c r="D3485" t="s">
        <v>14</v>
      </c>
      <c r="E3485" t="s">
        <v>15</v>
      </c>
      <c r="F3485" t="s">
        <v>253</v>
      </c>
      <c r="G3485">
        <v>361</v>
      </c>
      <c r="H3485">
        <v>5.09</v>
      </c>
      <c r="I3485">
        <v>0.28000000000000003</v>
      </c>
      <c r="J3485">
        <f t="shared" si="216"/>
        <v>4.8099999999999996</v>
      </c>
      <c r="K3485" s="84">
        <f t="shared" si="217"/>
        <v>1736.4099999999999</v>
      </c>
      <c r="L3485" s="84">
        <f t="shared" si="218"/>
        <v>4.2566371681415927</v>
      </c>
      <c r="M3485" s="84">
        <f t="shared" si="219"/>
        <v>1536.646017699115</v>
      </c>
      <c r="N3485" s="85" t="s">
        <v>1047</v>
      </c>
    </row>
    <row r="3486" spans="1:14">
      <c r="A3486" s="82">
        <v>43954</v>
      </c>
      <c r="C3486" t="s">
        <v>13</v>
      </c>
      <c r="D3486" t="s">
        <v>14</v>
      </c>
      <c r="E3486" t="s">
        <v>15</v>
      </c>
      <c r="F3486" t="s">
        <v>253</v>
      </c>
      <c r="G3486">
        <v>711</v>
      </c>
      <c r="H3486">
        <v>5.09</v>
      </c>
      <c r="I3486">
        <v>0.28000000000000003</v>
      </c>
      <c r="J3486">
        <f t="shared" si="216"/>
        <v>4.8099999999999996</v>
      </c>
      <c r="K3486" s="84">
        <f t="shared" si="217"/>
        <v>3419.91</v>
      </c>
      <c r="L3486" s="84">
        <f t="shared" si="218"/>
        <v>4.2566371681415927</v>
      </c>
      <c r="M3486" s="84">
        <f t="shared" si="219"/>
        <v>3026.4690265486724</v>
      </c>
      <c r="N3486" s="85" t="s">
        <v>1047</v>
      </c>
    </row>
    <row r="3487" spans="1:14">
      <c r="A3487" s="82">
        <v>43954</v>
      </c>
      <c r="C3487" t="s">
        <v>13</v>
      </c>
      <c r="D3487" t="s">
        <v>14</v>
      </c>
      <c r="E3487" t="s">
        <v>15</v>
      </c>
      <c r="F3487" t="s">
        <v>253</v>
      </c>
      <c r="G3487">
        <v>483</v>
      </c>
      <c r="H3487">
        <v>5.09</v>
      </c>
      <c r="I3487">
        <v>0.28000000000000003</v>
      </c>
      <c r="J3487">
        <f t="shared" si="216"/>
        <v>4.8099999999999996</v>
      </c>
      <c r="K3487" s="84">
        <f t="shared" si="217"/>
        <v>2323.23</v>
      </c>
      <c r="L3487" s="84">
        <f t="shared" si="218"/>
        <v>4.2566371681415927</v>
      </c>
      <c r="M3487" s="84">
        <f t="shared" si="219"/>
        <v>2055.9557522123891</v>
      </c>
      <c r="N3487" s="85" t="s">
        <v>1047</v>
      </c>
    </row>
    <row r="3488" spans="1:14">
      <c r="A3488" s="82">
        <v>43954</v>
      </c>
      <c r="C3488" t="s">
        <v>13</v>
      </c>
      <c r="D3488" t="s">
        <v>14</v>
      </c>
      <c r="E3488" t="s">
        <v>15</v>
      </c>
      <c r="F3488" t="s">
        <v>253</v>
      </c>
      <c r="G3488">
        <v>453</v>
      </c>
      <c r="H3488">
        <v>5.09</v>
      </c>
      <c r="I3488">
        <v>0.28000000000000003</v>
      </c>
      <c r="J3488">
        <f t="shared" si="216"/>
        <v>4.8099999999999996</v>
      </c>
      <c r="K3488" s="84">
        <f t="shared" si="217"/>
        <v>2178.9299999999998</v>
      </c>
      <c r="L3488" s="84">
        <f t="shared" si="218"/>
        <v>4.2566371681415927</v>
      </c>
      <c r="M3488" s="84">
        <f t="shared" si="219"/>
        <v>1928.2566371681414</v>
      </c>
      <c r="N3488" s="85" t="s">
        <v>1047</v>
      </c>
    </row>
    <row r="3489" spans="1:14">
      <c r="A3489" s="82">
        <v>43955</v>
      </c>
      <c r="C3489" t="s">
        <v>13</v>
      </c>
      <c r="D3489" t="s">
        <v>14</v>
      </c>
      <c r="E3489" t="s">
        <v>15</v>
      </c>
      <c r="F3489" t="s">
        <v>253</v>
      </c>
      <c r="G3489">
        <v>828</v>
      </c>
      <c r="H3489">
        <v>5.09</v>
      </c>
      <c r="I3489">
        <v>0.28000000000000003</v>
      </c>
      <c r="J3489">
        <f t="shared" si="216"/>
        <v>4.8099999999999996</v>
      </c>
      <c r="K3489" s="84">
        <f t="shared" si="217"/>
        <v>3982.68</v>
      </c>
      <c r="L3489" s="84">
        <f t="shared" si="218"/>
        <v>4.2566371681415927</v>
      </c>
      <c r="M3489" s="84">
        <f t="shared" si="219"/>
        <v>3524.4955752212386</v>
      </c>
      <c r="N3489" s="85" t="s">
        <v>1047</v>
      </c>
    </row>
    <row r="3490" spans="1:14">
      <c r="A3490" s="82">
        <v>43955</v>
      </c>
      <c r="C3490" t="s">
        <v>13</v>
      </c>
      <c r="D3490" t="s">
        <v>14</v>
      </c>
      <c r="E3490" t="s">
        <v>15</v>
      </c>
      <c r="F3490" t="s">
        <v>253</v>
      </c>
      <c r="G3490">
        <v>392</v>
      </c>
      <c r="H3490">
        <v>5.09</v>
      </c>
      <c r="I3490">
        <v>0.28000000000000003</v>
      </c>
      <c r="J3490">
        <f t="shared" si="216"/>
        <v>4.8099999999999996</v>
      </c>
      <c r="K3490" s="84">
        <f t="shared" si="217"/>
        <v>1885.5199999999998</v>
      </c>
      <c r="L3490" s="84">
        <f t="shared" si="218"/>
        <v>4.2566371681415927</v>
      </c>
      <c r="M3490" s="84">
        <f t="shared" si="219"/>
        <v>1668.6017699115043</v>
      </c>
      <c r="N3490" s="85" t="s">
        <v>1047</v>
      </c>
    </row>
    <row r="3491" spans="1:14">
      <c r="A3491" s="82">
        <v>43955</v>
      </c>
      <c r="C3491" t="s">
        <v>13</v>
      </c>
      <c r="D3491" t="s">
        <v>14</v>
      </c>
      <c r="E3491" t="s">
        <v>15</v>
      </c>
      <c r="F3491" t="s">
        <v>253</v>
      </c>
      <c r="G3491">
        <v>90</v>
      </c>
      <c r="H3491">
        <v>5.09</v>
      </c>
      <c r="I3491">
        <v>0.28000000000000003</v>
      </c>
      <c r="J3491">
        <f t="shared" si="216"/>
        <v>4.8099999999999996</v>
      </c>
      <c r="K3491" s="84">
        <f t="shared" si="217"/>
        <v>432.9</v>
      </c>
      <c r="L3491" s="84">
        <f t="shared" si="218"/>
        <v>4.2566371681415927</v>
      </c>
      <c r="M3491" s="84">
        <f t="shared" si="219"/>
        <v>383.09734513274333</v>
      </c>
      <c r="N3491" s="85" t="s">
        <v>1047</v>
      </c>
    </row>
    <row r="3492" spans="1:14">
      <c r="A3492" s="82">
        <v>43955</v>
      </c>
      <c r="C3492" t="s">
        <v>13</v>
      </c>
      <c r="D3492" t="s">
        <v>14</v>
      </c>
      <c r="E3492" t="s">
        <v>15</v>
      </c>
      <c r="F3492" t="s">
        <v>253</v>
      </c>
      <c r="G3492">
        <v>528</v>
      </c>
      <c r="H3492">
        <v>5.09</v>
      </c>
      <c r="I3492">
        <v>0.28000000000000003</v>
      </c>
      <c r="J3492">
        <f t="shared" si="216"/>
        <v>4.8099999999999996</v>
      </c>
      <c r="K3492" s="84">
        <f t="shared" si="217"/>
        <v>2539.6799999999998</v>
      </c>
      <c r="L3492" s="84">
        <f t="shared" si="218"/>
        <v>4.2566371681415927</v>
      </c>
      <c r="M3492" s="84">
        <f t="shared" si="219"/>
        <v>2247.5044247787609</v>
      </c>
      <c r="N3492" s="85" t="s">
        <v>1047</v>
      </c>
    </row>
    <row r="3493" spans="1:14">
      <c r="A3493" s="82">
        <v>43955</v>
      </c>
      <c r="C3493" t="s">
        <v>13</v>
      </c>
      <c r="D3493" t="s">
        <v>14</v>
      </c>
      <c r="E3493" t="s">
        <v>15</v>
      </c>
      <c r="F3493" t="s">
        <v>253</v>
      </c>
      <c r="G3493">
        <v>571</v>
      </c>
      <c r="H3493">
        <v>5.09</v>
      </c>
      <c r="I3493">
        <v>0.28000000000000003</v>
      </c>
      <c r="J3493">
        <f t="shared" si="216"/>
        <v>4.8099999999999996</v>
      </c>
      <c r="K3493" s="84">
        <f t="shared" si="217"/>
        <v>2746.5099999999998</v>
      </c>
      <c r="L3493" s="84">
        <f t="shared" si="218"/>
        <v>4.2566371681415927</v>
      </c>
      <c r="M3493" s="84">
        <f t="shared" si="219"/>
        <v>2430.5398230088495</v>
      </c>
      <c r="N3493" s="85" t="s">
        <v>1047</v>
      </c>
    </row>
    <row r="3494" spans="1:14">
      <c r="A3494" s="82">
        <v>43956</v>
      </c>
      <c r="C3494" t="s">
        <v>13</v>
      </c>
      <c r="D3494" t="s">
        <v>14</v>
      </c>
      <c r="E3494" t="s">
        <v>15</v>
      </c>
      <c r="F3494" t="s">
        <v>253</v>
      </c>
      <c r="G3494">
        <v>120</v>
      </c>
      <c r="H3494">
        <v>5.09</v>
      </c>
      <c r="I3494">
        <v>0.28000000000000003</v>
      </c>
      <c r="J3494">
        <f t="shared" si="216"/>
        <v>4.8099999999999996</v>
      </c>
      <c r="K3494" s="84">
        <f t="shared" si="217"/>
        <v>577.19999999999993</v>
      </c>
      <c r="L3494" s="84">
        <f t="shared" si="218"/>
        <v>4.2566371681415927</v>
      </c>
      <c r="M3494" s="84">
        <f t="shared" si="219"/>
        <v>510.7964601769911</v>
      </c>
      <c r="N3494" s="85" t="s">
        <v>1047</v>
      </c>
    </row>
    <row r="3495" spans="1:14">
      <c r="A3495" s="82">
        <v>43956</v>
      </c>
      <c r="C3495" t="s">
        <v>13</v>
      </c>
      <c r="D3495" t="s">
        <v>14</v>
      </c>
      <c r="E3495" t="s">
        <v>15</v>
      </c>
      <c r="F3495" t="s">
        <v>253</v>
      </c>
      <c r="G3495">
        <v>566</v>
      </c>
      <c r="H3495">
        <v>5.09</v>
      </c>
      <c r="I3495">
        <v>0.28000000000000003</v>
      </c>
      <c r="J3495">
        <f t="shared" si="216"/>
        <v>4.8099999999999996</v>
      </c>
      <c r="K3495" s="84">
        <f t="shared" si="217"/>
        <v>2722.4599999999996</v>
      </c>
      <c r="L3495" s="84">
        <f t="shared" si="218"/>
        <v>4.2566371681415927</v>
      </c>
      <c r="M3495" s="84">
        <f t="shared" si="219"/>
        <v>2409.2566371681414</v>
      </c>
      <c r="N3495" s="85" t="s">
        <v>1047</v>
      </c>
    </row>
    <row r="3496" spans="1:14">
      <c r="A3496" s="82">
        <v>43956</v>
      </c>
      <c r="C3496" t="s">
        <v>13</v>
      </c>
      <c r="D3496" t="s">
        <v>14</v>
      </c>
      <c r="E3496" t="s">
        <v>15</v>
      </c>
      <c r="F3496" t="s">
        <v>253</v>
      </c>
      <c r="G3496">
        <v>1595</v>
      </c>
      <c r="H3496">
        <v>5.09</v>
      </c>
      <c r="I3496">
        <v>0.28000000000000003</v>
      </c>
      <c r="J3496">
        <f t="shared" si="216"/>
        <v>4.8099999999999996</v>
      </c>
      <c r="K3496" s="84">
        <f t="shared" si="217"/>
        <v>7671.95</v>
      </c>
      <c r="L3496" s="84">
        <f t="shared" si="218"/>
        <v>4.2566371681415927</v>
      </c>
      <c r="M3496" s="84">
        <f t="shared" si="219"/>
        <v>6789.3362831858403</v>
      </c>
      <c r="N3496" s="85" t="s">
        <v>1047</v>
      </c>
    </row>
    <row r="3497" spans="1:14">
      <c r="A3497" s="82">
        <v>43956</v>
      </c>
      <c r="C3497" t="s">
        <v>13</v>
      </c>
      <c r="D3497" t="s">
        <v>14</v>
      </c>
      <c r="E3497" t="s">
        <v>15</v>
      </c>
      <c r="F3497" t="s">
        <v>253</v>
      </c>
      <c r="G3497">
        <v>290</v>
      </c>
      <c r="H3497">
        <v>5.09</v>
      </c>
      <c r="I3497">
        <v>0.28000000000000003</v>
      </c>
      <c r="J3497">
        <f t="shared" si="216"/>
        <v>4.8099999999999996</v>
      </c>
      <c r="K3497" s="84">
        <f t="shared" si="217"/>
        <v>1394.8999999999999</v>
      </c>
      <c r="L3497" s="84">
        <f t="shared" si="218"/>
        <v>4.2566371681415927</v>
      </c>
      <c r="M3497" s="84">
        <f t="shared" si="219"/>
        <v>1234.4247787610618</v>
      </c>
      <c r="N3497" s="85" t="s">
        <v>1047</v>
      </c>
    </row>
    <row r="3498" spans="1:14">
      <c r="A3498" s="82">
        <v>43956</v>
      </c>
      <c r="C3498" t="s">
        <v>13</v>
      </c>
      <c r="D3498" t="s">
        <v>14</v>
      </c>
      <c r="E3498" t="s">
        <v>15</v>
      </c>
      <c r="F3498" t="s">
        <v>253</v>
      </c>
      <c r="G3498">
        <v>812</v>
      </c>
      <c r="H3498">
        <v>5.09</v>
      </c>
      <c r="I3498">
        <v>0.28000000000000003</v>
      </c>
      <c r="J3498">
        <f t="shared" si="216"/>
        <v>4.8099999999999996</v>
      </c>
      <c r="K3498" s="84">
        <f t="shared" si="217"/>
        <v>3905.72</v>
      </c>
      <c r="L3498" s="84">
        <f t="shared" si="218"/>
        <v>4.2566371681415927</v>
      </c>
      <c r="M3498" s="84">
        <f t="shared" si="219"/>
        <v>3456.3893805309731</v>
      </c>
      <c r="N3498" s="85" t="s">
        <v>1047</v>
      </c>
    </row>
    <row r="3499" spans="1:14">
      <c r="A3499" s="82">
        <v>43956</v>
      </c>
      <c r="C3499" t="s">
        <v>13</v>
      </c>
      <c r="D3499" t="s">
        <v>14</v>
      </c>
      <c r="E3499" t="s">
        <v>15</v>
      </c>
      <c r="F3499" t="s">
        <v>253</v>
      </c>
      <c r="G3499">
        <v>1068</v>
      </c>
      <c r="H3499">
        <v>5.09</v>
      </c>
      <c r="I3499">
        <v>0.28000000000000003</v>
      </c>
      <c r="J3499">
        <f t="shared" si="216"/>
        <v>4.8099999999999996</v>
      </c>
      <c r="K3499" s="84">
        <f t="shared" si="217"/>
        <v>5137.08</v>
      </c>
      <c r="L3499" s="84">
        <f t="shared" si="218"/>
        <v>4.2566371681415927</v>
      </c>
      <c r="M3499" s="84">
        <f t="shared" si="219"/>
        <v>4546.0884955752208</v>
      </c>
      <c r="N3499" s="85" t="s">
        <v>1047</v>
      </c>
    </row>
    <row r="3500" spans="1:14">
      <c r="A3500" s="82">
        <v>43956</v>
      </c>
      <c r="C3500" t="s">
        <v>13</v>
      </c>
      <c r="D3500" t="s">
        <v>14</v>
      </c>
      <c r="E3500" t="s">
        <v>15</v>
      </c>
      <c r="F3500" t="s">
        <v>253</v>
      </c>
      <c r="G3500">
        <v>336</v>
      </c>
      <c r="H3500">
        <v>5.09</v>
      </c>
      <c r="I3500">
        <v>0.28000000000000003</v>
      </c>
      <c r="J3500">
        <f t="shared" si="216"/>
        <v>4.8099999999999996</v>
      </c>
      <c r="K3500" s="84">
        <f t="shared" si="217"/>
        <v>1616.1599999999999</v>
      </c>
      <c r="L3500" s="84">
        <f t="shared" si="218"/>
        <v>4.2566371681415927</v>
      </c>
      <c r="M3500" s="84">
        <f t="shared" si="219"/>
        <v>1430.230088495575</v>
      </c>
      <c r="N3500" s="85" t="s">
        <v>1047</v>
      </c>
    </row>
    <row r="3501" spans="1:14">
      <c r="A3501" s="82">
        <v>43956</v>
      </c>
      <c r="C3501" t="s">
        <v>13</v>
      </c>
      <c r="D3501" t="s">
        <v>14</v>
      </c>
      <c r="E3501" t="s">
        <v>15</v>
      </c>
      <c r="F3501" t="s">
        <v>253</v>
      </c>
      <c r="G3501">
        <v>534</v>
      </c>
      <c r="H3501">
        <v>5.09</v>
      </c>
      <c r="I3501">
        <v>0.28000000000000003</v>
      </c>
      <c r="J3501">
        <f t="shared" si="216"/>
        <v>4.8099999999999996</v>
      </c>
      <c r="K3501" s="84">
        <f t="shared" si="217"/>
        <v>2568.54</v>
      </c>
      <c r="L3501" s="84">
        <f t="shared" si="218"/>
        <v>4.2566371681415927</v>
      </c>
      <c r="M3501" s="84">
        <f t="shared" si="219"/>
        <v>2273.0442477876104</v>
      </c>
      <c r="N3501" s="85" t="s">
        <v>1047</v>
      </c>
    </row>
    <row r="3502" spans="1:14">
      <c r="A3502" s="82">
        <v>43957</v>
      </c>
      <c r="C3502" t="s">
        <v>13</v>
      </c>
      <c r="D3502" t="s">
        <v>14</v>
      </c>
      <c r="E3502" t="s">
        <v>15</v>
      </c>
      <c r="F3502" t="s">
        <v>253</v>
      </c>
      <c r="G3502">
        <v>978</v>
      </c>
      <c r="H3502">
        <v>5.09</v>
      </c>
      <c r="I3502">
        <v>0.28000000000000003</v>
      </c>
      <c r="J3502">
        <f t="shared" si="216"/>
        <v>4.8099999999999996</v>
      </c>
      <c r="K3502" s="84">
        <f t="shared" si="217"/>
        <v>4704.1799999999994</v>
      </c>
      <c r="L3502" s="84">
        <f t="shared" si="218"/>
        <v>4.2566371681415927</v>
      </c>
      <c r="M3502" s="84">
        <f t="shared" si="219"/>
        <v>4162.9911504424772</v>
      </c>
      <c r="N3502" s="85" t="s">
        <v>1047</v>
      </c>
    </row>
    <row r="3503" spans="1:14">
      <c r="A3503" s="82">
        <v>43957</v>
      </c>
      <c r="C3503" t="s">
        <v>13</v>
      </c>
      <c r="D3503" t="s">
        <v>14</v>
      </c>
      <c r="E3503" t="s">
        <v>15</v>
      </c>
      <c r="F3503" t="s">
        <v>253</v>
      </c>
      <c r="G3503">
        <v>917</v>
      </c>
      <c r="H3503">
        <v>5.09</v>
      </c>
      <c r="I3503">
        <v>0.28000000000000003</v>
      </c>
      <c r="J3503">
        <f t="shared" si="216"/>
        <v>4.8099999999999996</v>
      </c>
      <c r="K3503" s="84">
        <f t="shared" si="217"/>
        <v>4410.7699999999995</v>
      </c>
      <c r="L3503" s="84">
        <f t="shared" si="218"/>
        <v>4.2566371681415927</v>
      </c>
      <c r="M3503" s="84">
        <f t="shared" si="219"/>
        <v>3903.3362831858403</v>
      </c>
      <c r="N3503" s="85" t="s">
        <v>1047</v>
      </c>
    </row>
    <row r="3504" spans="1:14">
      <c r="A3504" s="82">
        <v>43957</v>
      </c>
      <c r="C3504" t="s">
        <v>13</v>
      </c>
      <c r="D3504" t="s">
        <v>14</v>
      </c>
      <c r="E3504" t="s">
        <v>15</v>
      </c>
      <c r="F3504" t="s">
        <v>253</v>
      </c>
      <c r="G3504">
        <v>338</v>
      </c>
      <c r="H3504">
        <v>5.09</v>
      </c>
      <c r="I3504">
        <v>0.28000000000000003</v>
      </c>
      <c r="J3504">
        <f t="shared" si="216"/>
        <v>4.8099999999999996</v>
      </c>
      <c r="K3504" s="84">
        <f t="shared" si="217"/>
        <v>1625.78</v>
      </c>
      <c r="L3504" s="84">
        <f t="shared" si="218"/>
        <v>4.2566371681415927</v>
      </c>
      <c r="M3504" s="84">
        <f t="shared" si="219"/>
        <v>1438.7433628318583</v>
      </c>
      <c r="N3504" s="85" t="s">
        <v>1047</v>
      </c>
    </row>
    <row r="3505" spans="1:14">
      <c r="A3505" s="82">
        <v>43957</v>
      </c>
      <c r="C3505" t="s">
        <v>13</v>
      </c>
      <c r="D3505" t="s">
        <v>14</v>
      </c>
      <c r="E3505" t="s">
        <v>15</v>
      </c>
      <c r="F3505" t="s">
        <v>253</v>
      </c>
      <c r="G3505">
        <v>913</v>
      </c>
      <c r="H3505">
        <v>5.09</v>
      </c>
      <c r="I3505">
        <v>0.28000000000000003</v>
      </c>
      <c r="J3505">
        <f t="shared" si="216"/>
        <v>4.8099999999999996</v>
      </c>
      <c r="K3505" s="84">
        <f t="shared" si="217"/>
        <v>4391.53</v>
      </c>
      <c r="L3505" s="84">
        <f t="shared" si="218"/>
        <v>4.2566371681415927</v>
      </c>
      <c r="M3505" s="84">
        <f t="shared" si="219"/>
        <v>3886.3097345132742</v>
      </c>
      <c r="N3505" s="85" t="s">
        <v>1047</v>
      </c>
    </row>
    <row r="3506" spans="1:14">
      <c r="A3506" s="82">
        <v>43957</v>
      </c>
      <c r="C3506" t="s">
        <v>13</v>
      </c>
      <c r="D3506" t="s">
        <v>14</v>
      </c>
      <c r="E3506" t="s">
        <v>15</v>
      </c>
      <c r="F3506" t="s">
        <v>253</v>
      </c>
      <c r="G3506">
        <v>330</v>
      </c>
      <c r="H3506">
        <v>5.09</v>
      </c>
      <c r="I3506">
        <v>0.28000000000000003</v>
      </c>
      <c r="J3506">
        <f t="shared" si="216"/>
        <v>4.8099999999999996</v>
      </c>
      <c r="K3506" s="84">
        <f t="shared" si="217"/>
        <v>1587.3</v>
      </c>
      <c r="L3506" s="84">
        <f t="shared" si="218"/>
        <v>4.2566371681415927</v>
      </c>
      <c r="M3506" s="84">
        <f t="shared" si="219"/>
        <v>1404.6902654867256</v>
      </c>
      <c r="N3506" s="85" t="s">
        <v>1047</v>
      </c>
    </row>
    <row r="3507" spans="1:14">
      <c r="A3507" s="82">
        <v>43957</v>
      </c>
      <c r="C3507" t="s">
        <v>13</v>
      </c>
      <c r="D3507" t="s">
        <v>14</v>
      </c>
      <c r="E3507" t="s">
        <v>15</v>
      </c>
      <c r="F3507" t="s">
        <v>253</v>
      </c>
      <c r="G3507">
        <v>248</v>
      </c>
      <c r="H3507">
        <v>5.09</v>
      </c>
      <c r="I3507">
        <v>0.28000000000000003</v>
      </c>
      <c r="J3507">
        <f t="shared" si="216"/>
        <v>4.8099999999999996</v>
      </c>
      <c r="K3507" s="84">
        <f t="shared" si="217"/>
        <v>1192.8799999999999</v>
      </c>
      <c r="L3507" s="84">
        <f t="shared" si="218"/>
        <v>4.2566371681415927</v>
      </c>
      <c r="M3507" s="84">
        <f t="shared" si="219"/>
        <v>1055.646017699115</v>
      </c>
      <c r="N3507" s="85" t="s">
        <v>1047</v>
      </c>
    </row>
    <row r="3508" spans="1:14">
      <c r="A3508" s="82">
        <v>43957</v>
      </c>
      <c r="C3508" t="s">
        <v>13</v>
      </c>
      <c r="D3508" t="s">
        <v>14</v>
      </c>
      <c r="E3508" t="s">
        <v>15</v>
      </c>
      <c r="F3508" t="s">
        <v>253</v>
      </c>
      <c r="G3508">
        <v>719</v>
      </c>
      <c r="H3508">
        <v>5.09</v>
      </c>
      <c r="I3508">
        <v>0.28000000000000003</v>
      </c>
      <c r="J3508">
        <f t="shared" si="216"/>
        <v>4.8099999999999996</v>
      </c>
      <c r="K3508" s="84">
        <f t="shared" si="217"/>
        <v>3458.39</v>
      </c>
      <c r="L3508" s="84">
        <f t="shared" si="218"/>
        <v>4.2566371681415927</v>
      </c>
      <c r="M3508" s="84">
        <f t="shared" si="219"/>
        <v>3060.5221238938052</v>
      </c>
      <c r="N3508" s="85" t="s">
        <v>1047</v>
      </c>
    </row>
    <row r="3509" spans="1:14">
      <c r="A3509" s="82">
        <v>43957</v>
      </c>
      <c r="C3509" t="s">
        <v>13</v>
      </c>
      <c r="D3509" t="s">
        <v>14</v>
      </c>
      <c r="E3509" t="s">
        <v>15</v>
      </c>
      <c r="F3509" t="s">
        <v>253</v>
      </c>
      <c r="G3509">
        <v>678</v>
      </c>
      <c r="H3509">
        <v>5.09</v>
      </c>
      <c r="I3509">
        <v>0.28000000000000003</v>
      </c>
      <c r="J3509">
        <f t="shared" si="216"/>
        <v>4.8099999999999996</v>
      </c>
      <c r="K3509" s="84">
        <f t="shared" si="217"/>
        <v>3261.18</v>
      </c>
      <c r="L3509" s="84">
        <f t="shared" si="218"/>
        <v>4.2566371681415927</v>
      </c>
      <c r="M3509" s="84">
        <f t="shared" si="219"/>
        <v>2886</v>
      </c>
      <c r="N3509" s="85" t="s">
        <v>1047</v>
      </c>
    </row>
    <row r="3510" spans="1:14">
      <c r="A3510" s="82">
        <v>43957</v>
      </c>
      <c r="C3510" t="s">
        <v>13</v>
      </c>
      <c r="D3510" t="s">
        <v>14</v>
      </c>
      <c r="E3510" t="s">
        <v>15</v>
      </c>
      <c r="F3510" t="s">
        <v>253</v>
      </c>
      <c r="G3510">
        <v>457</v>
      </c>
      <c r="H3510">
        <v>5.09</v>
      </c>
      <c r="I3510">
        <v>0.28000000000000003</v>
      </c>
      <c r="J3510">
        <f t="shared" si="216"/>
        <v>4.8099999999999996</v>
      </c>
      <c r="K3510" s="84">
        <f t="shared" si="217"/>
        <v>2198.1699999999996</v>
      </c>
      <c r="L3510" s="84">
        <f t="shared" si="218"/>
        <v>4.2566371681415927</v>
      </c>
      <c r="M3510" s="84">
        <f t="shared" si="219"/>
        <v>1945.2831858407078</v>
      </c>
      <c r="N3510" s="85" t="s">
        <v>1047</v>
      </c>
    </row>
    <row r="3511" spans="1:14">
      <c r="A3511" s="82">
        <v>43958</v>
      </c>
      <c r="C3511" t="s">
        <v>13</v>
      </c>
      <c r="D3511" t="s">
        <v>14</v>
      </c>
      <c r="E3511" t="s">
        <v>15</v>
      </c>
      <c r="F3511" t="s">
        <v>253</v>
      </c>
      <c r="G3511">
        <v>556</v>
      </c>
      <c r="H3511">
        <v>5.09</v>
      </c>
      <c r="I3511">
        <v>0.28000000000000003</v>
      </c>
      <c r="J3511">
        <f t="shared" si="216"/>
        <v>4.8099999999999996</v>
      </c>
      <c r="K3511" s="84">
        <f t="shared" si="217"/>
        <v>2674.3599999999997</v>
      </c>
      <c r="L3511" s="84">
        <f t="shared" si="218"/>
        <v>4.2566371681415927</v>
      </c>
      <c r="M3511" s="84">
        <f t="shared" si="219"/>
        <v>2366.6902654867254</v>
      </c>
      <c r="N3511" s="85" t="s">
        <v>1047</v>
      </c>
    </row>
    <row r="3512" spans="1:14">
      <c r="A3512" s="82">
        <v>43961</v>
      </c>
      <c r="C3512" t="s">
        <v>13</v>
      </c>
      <c r="D3512" t="s">
        <v>14</v>
      </c>
      <c r="E3512" t="s">
        <v>15</v>
      </c>
      <c r="F3512" t="s">
        <v>253</v>
      </c>
      <c r="G3512">
        <v>648</v>
      </c>
      <c r="H3512">
        <v>5.09</v>
      </c>
      <c r="I3512">
        <v>0.28000000000000003</v>
      </c>
      <c r="J3512">
        <f t="shared" si="216"/>
        <v>4.8099999999999996</v>
      </c>
      <c r="K3512" s="84">
        <f t="shared" si="217"/>
        <v>3116.8799999999997</v>
      </c>
      <c r="L3512" s="84">
        <f t="shared" si="218"/>
        <v>4.2566371681415927</v>
      </c>
      <c r="M3512" s="84">
        <f t="shared" si="219"/>
        <v>2758.3008849557518</v>
      </c>
      <c r="N3512" s="85" t="s">
        <v>1047</v>
      </c>
    </row>
    <row r="3513" spans="1:14">
      <c r="A3513" s="82">
        <v>43961</v>
      </c>
      <c r="C3513" t="s">
        <v>13</v>
      </c>
      <c r="D3513" t="s">
        <v>14</v>
      </c>
      <c r="E3513" t="s">
        <v>15</v>
      </c>
      <c r="F3513" t="s">
        <v>253</v>
      </c>
      <c r="G3513">
        <v>553</v>
      </c>
      <c r="H3513">
        <v>5.09</v>
      </c>
      <c r="I3513">
        <v>0.28000000000000003</v>
      </c>
      <c r="J3513">
        <f t="shared" si="216"/>
        <v>4.8099999999999996</v>
      </c>
      <c r="K3513" s="84">
        <f t="shared" si="217"/>
        <v>2659.93</v>
      </c>
      <c r="L3513" s="84">
        <f t="shared" si="218"/>
        <v>4.2566371681415927</v>
      </c>
      <c r="M3513" s="84">
        <f t="shared" si="219"/>
        <v>2353.9203539823006</v>
      </c>
      <c r="N3513" s="85" t="s">
        <v>1047</v>
      </c>
    </row>
    <row r="3514" spans="1:14">
      <c r="A3514" s="82">
        <v>43961</v>
      </c>
      <c r="C3514" t="s">
        <v>13</v>
      </c>
      <c r="D3514" t="s">
        <v>14</v>
      </c>
      <c r="E3514" t="s">
        <v>15</v>
      </c>
      <c r="F3514" t="s">
        <v>253</v>
      </c>
      <c r="G3514">
        <v>2471</v>
      </c>
      <c r="H3514">
        <v>5.09</v>
      </c>
      <c r="I3514">
        <v>0.28000000000000003</v>
      </c>
      <c r="J3514">
        <f t="shared" si="216"/>
        <v>4.8099999999999996</v>
      </c>
      <c r="K3514" s="84">
        <f t="shared" si="217"/>
        <v>11885.509999999998</v>
      </c>
      <c r="L3514" s="84">
        <f t="shared" si="218"/>
        <v>4.2566371681415927</v>
      </c>
      <c r="M3514" s="84">
        <f t="shared" si="219"/>
        <v>10518.150442477876</v>
      </c>
      <c r="N3514" s="85" t="s">
        <v>1047</v>
      </c>
    </row>
    <row r="3515" spans="1:14">
      <c r="A3515" s="82">
        <v>43962</v>
      </c>
      <c r="C3515" t="s">
        <v>13</v>
      </c>
      <c r="D3515" t="s">
        <v>14</v>
      </c>
      <c r="E3515" t="s">
        <v>15</v>
      </c>
      <c r="F3515" t="s">
        <v>253</v>
      </c>
      <c r="G3515">
        <v>488</v>
      </c>
      <c r="H3515">
        <v>5.09</v>
      </c>
      <c r="I3515">
        <v>0.28000000000000003</v>
      </c>
      <c r="J3515">
        <f t="shared" si="216"/>
        <v>4.8099999999999996</v>
      </c>
      <c r="K3515" s="84">
        <f t="shared" si="217"/>
        <v>2347.2799999999997</v>
      </c>
      <c r="L3515" s="84">
        <f t="shared" si="218"/>
        <v>4.2566371681415927</v>
      </c>
      <c r="M3515" s="84">
        <f t="shared" si="219"/>
        <v>2077.2389380530972</v>
      </c>
      <c r="N3515" s="85" t="s">
        <v>1047</v>
      </c>
    </row>
    <row r="3516" spans="1:14">
      <c r="A3516" s="82">
        <v>43962</v>
      </c>
      <c r="C3516" t="s">
        <v>13</v>
      </c>
      <c r="D3516" t="s">
        <v>14</v>
      </c>
      <c r="E3516" t="s">
        <v>15</v>
      </c>
      <c r="F3516" t="s">
        <v>253</v>
      </c>
      <c r="G3516">
        <v>421</v>
      </c>
      <c r="H3516">
        <v>5.09</v>
      </c>
      <c r="I3516">
        <v>0.28000000000000003</v>
      </c>
      <c r="J3516">
        <f t="shared" si="216"/>
        <v>4.8099999999999996</v>
      </c>
      <c r="K3516" s="84">
        <f t="shared" si="217"/>
        <v>2025.0099999999998</v>
      </c>
      <c r="L3516" s="84">
        <f t="shared" si="218"/>
        <v>4.2566371681415927</v>
      </c>
      <c r="M3516" s="84">
        <f t="shared" si="219"/>
        <v>1792.0442477876104</v>
      </c>
      <c r="N3516" s="85" t="s">
        <v>1047</v>
      </c>
    </row>
    <row r="3517" spans="1:14">
      <c r="A3517" s="82">
        <v>43962</v>
      </c>
      <c r="C3517" t="s">
        <v>13</v>
      </c>
      <c r="D3517" t="s">
        <v>14</v>
      </c>
      <c r="E3517" t="s">
        <v>15</v>
      </c>
      <c r="F3517" t="s">
        <v>253</v>
      </c>
      <c r="G3517">
        <v>485</v>
      </c>
      <c r="H3517">
        <v>5.09</v>
      </c>
      <c r="I3517">
        <v>0.28000000000000003</v>
      </c>
      <c r="J3517">
        <f t="shared" si="216"/>
        <v>4.8099999999999996</v>
      </c>
      <c r="K3517" s="84">
        <f t="shared" si="217"/>
        <v>2332.85</v>
      </c>
      <c r="L3517" s="84">
        <f t="shared" si="218"/>
        <v>4.2566371681415927</v>
      </c>
      <c r="M3517" s="84">
        <f t="shared" si="219"/>
        <v>2064.4690265486724</v>
      </c>
      <c r="N3517" s="85" t="s">
        <v>1047</v>
      </c>
    </row>
    <row r="3518" spans="1:14">
      <c r="A3518" s="82">
        <v>43962</v>
      </c>
      <c r="C3518" t="s">
        <v>13</v>
      </c>
      <c r="D3518" t="s">
        <v>14</v>
      </c>
      <c r="E3518" t="s">
        <v>15</v>
      </c>
      <c r="F3518" t="s">
        <v>253</v>
      </c>
      <c r="G3518">
        <v>1212</v>
      </c>
      <c r="H3518">
        <v>5.09</v>
      </c>
      <c r="I3518">
        <v>0.28000000000000003</v>
      </c>
      <c r="J3518">
        <f t="shared" si="216"/>
        <v>4.8099999999999996</v>
      </c>
      <c r="K3518" s="84">
        <f t="shared" si="217"/>
        <v>5829.7199999999993</v>
      </c>
      <c r="L3518" s="84">
        <f t="shared" si="218"/>
        <v>4.2566371681415927</v>
      </c>
      <c r="M3518" s="84">
        <f t="shared" si="219"/>
        <v>5159.0442477876104</v>
      </c>
      <c r="N3518" s="85" t="s">
        <v>1047</v>
      </c>
    </row>
    <row r="3519" spans="1:14">
      <c r="A3519" s="82">
        <v>43962</v>
      </c>
      <c r="C3519" t="s">
        <v>13</v>
      </c>
      <c r="D3519" t="s">
        <v>14</v>
      </c>
      <c r="E3519" t="s">
        <v>15</v>
      </c>
      <c r="F3519" t="s">
        <v>253</v>
      </c>
      <c r="G3519">
        <v>775</v>
      </c>
      <c r="H3519">
        <v>5.09</v>
      </c>
      <c r="I3519">
        <v>0.28000000000000003</v>
      </c>
      <c r="J3519">
        <f t="shared" si="216"/>
        <v>4.8099999999999996</v>
      </c>
      <c r="K3519" s="84">
        <f t="shared" si="217"/>
        <v>3727.7499999999995</v>
      </c>
      <c r="L3519" s="84">
        <f t="shared" si="218"/>
        <v>4.2566371681415927</v>
      </c>
      <c r="M3519" s="84">
        <f t="shared" si="219"/>
        <v>3298.8938053097345</v>
      </c>
      <c r="N3519" s="85" t="s">
        <v>1047</v>
      </c>
    </row>
    <row r="3520" spans="1:14">
      <c r="A3520" s="82">
        <v>43962</v>
      </c>
      <c r="C3520" t="s">
        <v>13</v>
      </c>
      <c r="D3520" t="s">
        <v>14</v>
      </c>
      <c r="E3520" t="s">
        <v>15</v>
      </c>
      <c r="F3520" t="s">
        <v>253</v>
      </c>
      <c r="G3520">
        <v>581</v>
      </c>
      <c r="H3520">
        <v>5.09</v>
      </c>
      <c r="I3520">
        <v>0.28000000000000003</v>
      </c>
      <c r="J3520">
        <f t="shared" si="216"/>
        <v>4.8099999999999996</v>
      </c>
      <c r="K3520" s="84">
        <f t="shared" si="217"/>
        <v>2794.6099999999997</v>
      </c>
      <c r="L3520" s="84">
        <f t="shared" si="218"/>
        <v>4.2566371681415927</v>
      </c>
      <c r="M3520" s="84">
        <f t="shared" si="219"/>
        <v>2473.1061946902655</v>
      </c>
      <c r="N3520" s="85" t="s">
        <v>1047</v>
      </c>
    </row>
    <row r="3521" spans="1:14">
      <c r="A3521" s="82">
        <v>43962</v>
      </c>
      <c r="C3521" t="s">
        <v>13</v>
      </c>
      <c r="D3521" t="s">
        <v>14</v>
      </c>
      <c r="E3521" t="s">
        <v>15</v>
      </c>
      <c r="F3521" t="s">
        <v>253</v>
      </c>
      <c r="G3521">
        <v>897</v>
      </c>
      <c r="H3521">
        <v>5.09</v>
      </c>
      <c r="I3521">
        <v>0.28000000000000003</v>
      </c>
      <c r="J3521">
        <f t="shared" si="216"/>
        <v>4.8099999999999996</v>
      </c>
      <c r="K3521" s="84">
        <f t="shared" si="217"/>
        <v>4314.57</v>
      </c>
      <c r="L3521" s="84">
        <f t="shared" si="218"/>
        <v>4.2566371681415927</v>
      </c>
      <c r="M3521" s="84">
        <f t="shared" si="219"/>
        <v>3818.2035398230087</v>
      </c>
      <c r="N3521" s="85" t="s">
        <v>1047</v>
      </c>
    </row>
    <row r="3522" spans="1:14">
      <c r="A3522" s="82">
        <v>43962</v>
      </c>
      <c r="C3522" t="s">
        <v>13</v>
      </c>
      <c r="D3522" t="s">
        <v>14</v>
      </c>
      <c r="E3522" t="s">
        <v>15</v>
      </c>
      <c r="F3522" t="s">
        <v>253</v>
      </c>
      <c r="G3522">
        <v>906</v>
      </c>
      <c r="H3522">
        <v>5.09</v>
      </c>
      <c r="I3522">
        <v>0.28000000000000003</v>
      </c>
      <c r="J3522">
        <f t="shared" si="216"/>
        <v>4.8099999999999996</v>
      </c>
      <c r="K3522" s="84">
        <f t="shared" si="217"/>
        <v>4357.8599999999997</v>
      </c>
      <c r="L3522" s="84">
        <f t="shared" si="218"/>
        <v>4.2566371681415927</v>
      </c>
      <c r="M3522" s="84">
        <f t="shared" si="219"/>
        <v>3856.5132743362828</v>
      </c>
      <c r="N3522" s="85" t="s">
        <v>1047</v>
      </c>
    </row>
    <row r="3523" spans="1:14">
      <c r="A3523" s="82">
        <v>43962</v>
      </c>
      <c r="C3523" t="s">
        <v>13</v>
      </c>
      <c r="D3523" t="s">
        <v>14</v>
      </c>
      <c r="E3523" t="s">
        <v>15</v>
      </c>
      <c r="F3523" t="s">
        <v>253</v>
      </c>
      <c r="G3523">
        <v>1154</v>
      </c>
      <c r="H3523">
        <v>5.09</v>
      </c>
      <c r="I3523">
        <v>0.28000000000000003</v>
      </c>
      <c r="J3523">
        <f t="shared" ref="J3523:J3586" si="220">H3523-I3523</f>
        <v>4.8099999999999996</v>
      </c>
      <c r="K3523" s="84">
        <f t="shared" ref="K3523:K3586" si="221">J3523*G3523</f>
        <v>5550.74</v>
      </c>
      <c r="L3523" s="84">
        <f t="shared" ref="L3523:L3586" si="222">J3523/1.13</f>
        <v>4.2566371681415927</v>
      </c>
      <c r="M3523" s="84">
        <f t="shared" ref="M3523:M3586" si="223">L3523*G3523</f>
        <v>4912.1592920353978</v>
      </c>
      <c r="N3523" s="85" t="s">
        <v>1047</v>
      </c>
    </row>
    <row r="3524" spans="1:14">
      <c r="A3524" s="82">
        <v>43962</v>
      </c>
      <c r="C3524" t="s">
        <v>13</v>
      </c>
      <c r="D3524" t="s">
        <v>14</v>
      </c>
      <c r="E3524" t="s">
        <v>15</v>
      </c>
      <c r="F3524" t="s">
        <v>253</v>
      </c>
      <c r="G3524">
        <v>299</v>
      </c>
      <c r="H3524">
        <v>5.09</v>
      </c>
      <c r="I3524">
        <v>0.28000000000000003</v>
      </c>
      <c r="J3524">
        <f t="shared" si="220"/>
        <v>4.8099999999999996</v>
      </c>
      <c r="K3524" s="84">
        <f t="shared" si="221"/>
        <v>1438.1899999999998</v>
      </c>
      <c r="L3524" s="84">
        <f t="shared" si="222"/>
        <v>4.2566371681415927</v>
      </c>
      <c r="M3524" s="84">
        <f t="shared" si="223"/>
        <v>1272.7345132743362</v>
      </c>
      <c r="N3524" s="85" t="s">
        <v>1047</v>
      </c>
    </row>
    <row r="3525" spans="1:14">
      <c r="A3525" s="82">
        <v>43963</v>
      </c>
      <c r="C3525" t="s">
        <v>13</v>
      </c>
      <c r="D3525" t="s">
        <v>14</v>
      </c>
      <c r="E3525" t="s">
        <v>15</v>
      </c>
      <c r="F3525" t="s">
        <v>253</v>
      </c>
      <c r="G3525">
        <v>754</v>
      </c>
      <c r="H3525">
        <v>5.09</v>
      </c>
      <c r="I3525">
        <v>0.28000000000000003</v>
      </c>
      <c r="J3525">
        <f t="shared" si="220"/>
        <v>4.8099999999999996</v>
      </c>
      <c r="K3525" s="84">
        <f t="shared" si="221"/>
        <v>3626.74</v>
      </c>
      <c r="L3525" s="84">
        <f t="shared" si="222"/>
        <v>4.2566371681415927</v>
      </c>
      <c r="M3525" s="84">
        <f t="shared" si="223"/>
        <v>3209.5044247787609</v>
      </c>
      <c r="N3525" s="85" t="s">
        <v>1047</v>
      </c>
    </row>
    <row r="3526" spans="1:14">
      <c r="A3526" s="82">
        <v>43963</v>
      </c>
      <c r="C3526" t="s">
        <v>13</v>
      </c>
      <c r="D3526" t="s">
        <v>14</v>
      </c>
      <c r="E3526" t="s">
        <v>15</v>
      </c>
      <c r="F3526" t="s">
        <v>253</v>
      </c>
      <c r="G3526">
        <v>669</v>
      </c>
      <c r="H3526">
        <v>5.09</v>
      </c>
      <c r="I3526">
        <v>0.28000000000000003</v>
      </c>
      <c r="J3526">
        <f t="shared" si="220"/>
        <v>4.8099999999999996</v>
      </c>
      <c r="K3526" s="84">
        <f t="shared" si="221"/>
        <v>3217.89</v>
      </c>
      <c r="L3526" s="84">
        <f t="shared" si="222"/>
        <v>4.2566371681415927</v>
      </c>
      <c r="M3526" s="84">
        <f t="shared" si="223"/>
        <v>2847.6902654867254</v>
      </c>
      <c r="N3526" s="85" t="s">
        <v>1047</v>
      </c>
    </row>
    <row r="3527" spans="1:14">
      <c r="A3527" s="82">
        <v>43963</v>
      </c>
      <c r="C3527" t="s">
        <v>13</v>
      </c>
      <c r="D3527" t="s">
        <v>14</v>
      </c>
      <c r="E3527" t="s">
        <v>15</v>
      </c>
      <c r="F3527" t="s">
        <v>253</v>
      </c>
      <c r="G3527">
        <v>366</v>
      </c>
      <c r="H3527">
        <v>5.09</v>
      </c>
      <c r="I3527">
        <v>0.28000000000000003</v>
      </c>
      <c r="J3527">
        <f t="shared" si="220"/>
        <v>4.8099999999999996</v>
      </c>
      <c r="K3527" s="84">
        <f t="shared" si="221"/>
        <v>1760.4599999999998</v>
      </c>
      <c r="L3527" s="84">
        <f t="shared" si="222"/>
        <v>4.2566371681415927</v>
      </c>
      <c r="M3527" s="84">
        <f t="shared" si="223"/>
        <v>1557.929203539823</v>
      </c>
      <c r="N3527" s="85" t="s">
        <v>1047</v>
      </c>
    </row>
    <row r="3528" spans="1:14">
      <c r="A3528" s="82">
        <v>43963</v>
      </c>
      <c r="C3528" t="s">
        <v>13</v>
      </c>
      <c r="D3528" t="s">
        <v>14</v>
      </c>
      <c r="E3528" t="s">
        <v>15</v>
      </c>
      <c r="F3528" t="s">
        <v>253</v>
      </c>
      <c r="G3528">
        <v>987</v>
      </c>
      <c r="H3528">
        <v>5.09</v>
      </c>
      <c r="I3528">
        <v>0.28000000000000003</v>
      </c>
      <c r="J3528">
        <f t="shared" si="220"/>
        <v>4.8099999999999996</v>
      </c>
      <c r="K3528" s="84">
        <f t="shared" si="221"/>
        <v>4747.4699999999993</v>
      </c>
      <c r="L3528" s="84">
        <f t="shared" si="222"/>
        <v>4.2566371681415927</v>
      </c>
      <c r="M3528" s="84">
        <f t="shared" si="223"/>
        <v>4201.3008849557518</v>
      </c>
      <c r="N3528" s="85" t="s">
        <v>1047</v>
      </c>
    </row>
    <row r="3529" spans="1:14">
      <c r="A3529" s="82">
        <v>43963</v>
      </c>
      <c r="C3529" t="s">
        <v>13</v>
      </c>
      <c r="D3529" t="s">
        <v>14</v>
      </c>
      <c r="E3529" t="s">
        <v>15</v>
      </c>
      <c r="F3529" t="s">
        <v>253</v>
      </c>
      <c r="G3529">
        <v>498</v>
      </c>
      <c r="H3529">
        <v>5.09</v>
      </c>
      <c r="I3529">
        <v>0.28000000000000003</v>
      </c>
      <c r="J3529">
        <f t="shared" si="220"/>
        <v>4.8099999999999996</v>
      </c>
      <c r="K3529" s="84">
        <f t="shared" si="221"/>
        <v>2395.3799999999997</v>
      </c>
      <c r="L3529" s="84">
        <f t="shared" si="222"/>
        <v>4.2566371681415927</v>
      </c>
      <c r="M3529" s="84">
        <f t="shared" si="223"/>
        <v>2119.8053097345132</v>
      </c>
      <c r="N3529" s="85" t="s">
        <v>1047</v>
      </c>
    </row>
    <row r="3530" spans="1:14">
      <c r="A3530" s="82">
        <v>43963</v>
      </c>
      <c r="C3530" t="s">
        <v>13</v>
      </c>
      <c r="D3530" t="s">
        <v>14</v>
      </c>
      <c r="E3530" t="s">
        <v>15</v>
      </c>
      <c r="F3530" t="s">
        <v>253</v>
      </c>
      <c r="G3530">
        <v>623</v>
      </c>
      <c r="H3530">
        <v>5.09</v>
      </c>
      <c r="I3530">
        <v>0.28000000000000003</v>
      </c>
      <c r="J3530">
        <f t="shared" si="220"/>
        <v>4.8099999999999996</v>
      </c>
      <c r="K3530" s="84">
        <f t="shared" si="221"/>
        <v>2996.6299999999997</v>
      </c>
      <c r="L3530" s="84">
        <f t="shared" si="222"/>
        <v>4.2566371681415927</v>
      </c>
      <c r="M3530" s="84">
        <f t="shared" si="223"/>
        <v>2651.8849557522121</v>
      </c>
      <c r="N3530" s="85" t="s">
        <v>1047</v>
      </c>
    </row>
    <row r="3531" spans="1:14">
      <c r="A3531" s="82">
        <v>43963</v>
      </c>
      <c r="C3531" t="s">
        <v>13</v>
      </c>
      <c r="D3531" t="s">
        <v>14</v>
      </c>
      <c r="E3531" t="s">
        <v>15</v>
      </c>
      <c r="F3531" t="s">
        <v>253</v>
      </c>
      <c r="G3531">
        <v>282</v>
      </c>
      <c r="H3531">
        <v>5.09</v>
      </c>
      <c r="I3531">
        <v>0.28000000000000003</v>
      </c>
      <c r="J3531">
        <f t="shared" si="220"/>
        <v>4.8099999999999996</v>
      </c>
      <c r="K3531" s="84">
        <f t="shared" si="221"/>
        <v>1356.4199999999998</v>
      </c>
      <c r="L3531" s="84">
        <f t="shared" si="222"/>
        <v>4.2566371681415927</v>
      </c>
      <c r="M3531" s="84">
        <f t="shared" si="223"/>
        <v>1200.3716814159291</v>
      </c>
      <c r="N3531" s="85" t="s">
        <v>1047</v>
      </c>
    </row>
    <row r="3532" spans="1:14">
      <c r="A3532" s="82">
        <v>43963</v>
      </c>
      <c r="C3532" t="s">
        <v>13</v>
      </c>
      <c r="D3532" t="s">
        <v>14</v>
      </c>
      <c r="E3532" t="s">
        <v>15</v>
      </c>
      <c r="F3532" t="s">
        <v>253</v>
      </c>
      <c r="G3532">
        <v>960</v>
      </c>
      <c r="H3532">
        <v>5.09</v>
      </c>
      <c r="I3532">
        <v>0.28000000000000003</v>
      </c>
      <c r="J3532">
        <f t="shared" si="220"/>
        <v>4.8099999999999996</v>
      </c>
      <c r="K3532" s="84">
        <f t="shared" si="221"/>
        <v>4617.5999999999995</v>
      </c>
      <c r="L3532" s="84">
        <f t="shared" si="222"/>
        <v>4.2566371681415927</v>
      </c>
      <c r="M3532" s="84">
        <f t="shared" si="223"/>
        <v>4086.3716814159288</v>
      </c>
      <c r="N3532" s="85" t="s">
        <v>1047</v>
      </c>
    </row>
    <row r="3533" spans="1:14">
      <c r="A3533" s="82">
        <v>43963</v>
      </c>
      <c r="C3533" t="s">
        <v>13</v>
      </c>
      <c r="D3533" t="s">
        <v>14</v>
      </c>
      <c r="E3533" t="s">
        <v>15</v>
      </c>
      <c r="F3533" t="s">
        <v>253</v>
      </c>
      <c r="G3533">
        <v>818</v>
      </c>
      <c r="H3533">
        <v>5.09</v>
      </c>
      <c r="I3533">
        <v>0.28000000000000003</v>
      </c>
      <c r="J3533">
        <f t="shared" si="220"/>
        <v>4.8099999999999996</v>
      </c>
      <c r="K3533" s="84">
        <f t="shared" si="221"/>
        <v>3934.5799999999995</v>
      </c>
      <c r="L3533" s="84">
        <f t="shared" si="222"/>
        <v>4.2566371681415927</v>
      </c>
      <c r="M3533" s="84">
        <f t="shared" si="223"/>
        <v>3481.929203539823</v>
      </c>
      <c r="N3533" s="85" t="s">
        <v>1047</v>
      </c>
    </row>
    <row r="3534" spans="1:14">
      <c r="A3534" s="82">
        <v>43963</v>
      </c>
      <c r="C3534" t="s">
        <v>13</v>
      </c>
      <c r="D3534" t="s">
        <v>14</v>
      </c>
      <c r="E3534" t="s">
        <v>15</v>
      </c>
      <c r="F3534" t="s">
        <v>253</v>
      </c>
      <c r="G3534">
        <v>777</v>
      </c>
      <c r="H3534">
        <v>5.09</v>
      </c>
      <c r="I3534">
        <v>0.28000000000000003</v>
      </c>
      <c r="J3534">
        <f t="shared" si="220"/>
        <v>4.8099999999999996</v>
      </c>
      <c r="K3534" s="84">
        <f t="shared" si="221"/>
        <v>3737.37</v>
      </c>
      <c r="L3534" s="84">
        <f t="shared" si="222"/>
        <v>4.2566371681415927</v>
      </c>
      <c r="M3534" s="84">
        <f t="shared" si="223"/>
        <v>3307.4070796460173</v>
      </c>
      <c r="N3534" s="85" t="s">
        <v>1047</v>
      </c>
    </row>
    <row r="3535" spans="1:14">
      <c r="A3535" s="82">
        <v>43963</v>
      </c>
      <c r="C3535" t="s">
        <v>13</v>
      </c>
      <c r="D3535" t="s">
        <v>14</v>
      </c>
      <c r="E3535" t="s">
        <v>15</v>
      </c>
      <c r="F3535" t="s">
        <v>253</v>
      </c>
      <c r="G3535">
        <v>400</v>
      </c>
      <c r="H3535">
        <v>5.09</v>
      </c>
      <c r="I3535">
        <v>0.28000000000000003</v>
      </c>
      <c r="J3535">
        <f t="shared" si="220"/>
        <v>4.8099999999999996</v>
      </c>
      <c r="K3535" s="84">
        <f t="shared" si="221"/>
        <v>1923.9999999999998</v>
      </c>
      <c r="L3535" s="84">
        <f t="shared" si="222"/>
        <v>4.2566371681415927</v>
      </c>
      <c r="M3535" s="84">
        <f t="shared" si="223"/>
        <v>1702.6548672566371</v>
      </c>
      <c r="N3535" s="85" t="s">
        <v>1047</v>
      </c>
    </row>
    <row r="3536" spans="1:14">
      <c r="A3536" s="82">
        <v>43963</v>
      </c>
      <c r="C3536" t="s">
        <v>13</v>
      </c>
      <c r="D3536" t="s">
        <v>14</v>
      </c>
      <c r="E3536" t="s">
        <v>15</v>
      </c>
      <c r="F3536" t="s">
        <v>253</v>
      </c>
      <c r="G3536">
        <v>1227</v>
      </c>
      <c r="H3536">
        <v>5.09</v>
      </c>
      <c r="I3536">
        <v>0.28000000000000003</v>
      </c>
      <c r="J3536">
        <f t="shared" si="220"/>
        <v>4.8099999999999996</v>
      </c>
      <c r="K3536" s="84">
        <f t="shared" si="221"/>
        <v>5901.87</v>
      </c>
      <c r="L3536" s="84">
        <f t="shared" si="222"/>
        <v>4.2566371681415927</v>
      </c>
      <c r="M3536" s="84">
        <f t="shared" si="223"/>
        <v>5222.8938053097345</v>
      </c>
      <c r="N3536" s="85" t="s">
        <v>1047</v>
      </c>
    </row>
    <row r="3537" spans="1:14">
      <c r="A3537" s="82">
        <v>43963</v>
      </c>
      <c r="C3537" t="s">
        <v>13</v>
      </c>
      <c r="D3537" t="s">
        <v>14</v>
      </c>
      <c r="E3537" t="s">
        <v>15</v>
      </c>
      <c r="F3537" t="s">
        <v>253</v>
      </c>
      <c r="G3537">
        <v>1051</v>
      </c>
      <c r="H3537">
        <v>5.09</v>
      </c>
      <c r="I3537">
        <v>0.28000000000000003</v>
      </c>
      <c r="J3537">
        <f t="shared" si="220"/>
        <v>4.8099999999999996</v>
      </c>
      <c r="K3537" s="84">
        <f t="shared" si="221"/>
        <v>5055.3099999999995</v>
      </c>
      <c r="L3537" s="84">
        <f t="shared" si="222"/>
        <v>4.2566371681415927</v>
      </c>
      <c r="M3537" s="84">
        <f t="shared" si="223"/>
        <v>4473.7256637168139</v>
      </c>
      <c r="N3537" s="85" t="s">
        <v>1047</v>
      </c>
    </row>
    <row r="3538" spans="1:14">
      <c r="A3538" s="82">
        <v>43964</v>
      </c>
      <c r="C3538" t="s">
        <v>13</v>
      </c>
      <c r="D3538" t="s">
        <v>14</v>
      </c>
      <c r="E3538" t="s">
        <v>15</v>
      </c>
      <c r="F3538" t="s">
        <v>253</v>
      </c>
      <c r="G3538">
        <v>233</v>
      </c>
      <c r="H3538">
        <v>5.09</v>
      </c>
      <c r="I3538">
        <v>0.28000000000000003</v>
      </c>
      <c r="J3538">
        <f t="shared" si="220"/>
        <v>4.8099999999999996</v>
      </c>
      <c r="K3538" s="84">
        <f t="shared" si="221"/>
        <v>1120.73</v>
      </c>
      <c r="L3538" s="84">
        <f t="shared" si="222"/>
        <v>4.2566371681415927</v>
      </c>
      <c r="M3538" s="84">
        <f t="shared" si="223"/>
        <v>991.7964601769911</v>
      </c>
      <c r="N3538" s="85" t="s">
        <v>1047</v>
      </c>
    </row>
    <row r="3539" spans="1:14">
      <c r="A3539" s="82">
        <v>43964</v>
      </c>
      <c r="C3539" t="s">
        <v>13</v>
      </c>
      <c r="D3539" t="s">
        <v>14</v>
      </c>
      <c r="E3539" t="s">
        <v>15</v>
      </c>
      <c r="F3539" t="s">
        <v>253</v>
      </c>
      <c r="G3539">
        <v>437</v>
      </c>
      <c r="H3539">
        <v>5.09</v>
      </c>
      <c r="I3539">
        <v>0.28000000000000003</v>
      </c>
      <c r="J3539">
        <f t="shared" si="220"/>
        <v>4.8099999999999996</v>
      </c>
      <c r="K3539" s="84">
        <f t="shared" si="221"/>
        <v>2101.9699999999998</v>
      </c>
      <c r="L3539" s="84">
        <f t="shared" si="222"/>
        <v>4.2566371681415927</v>
      </c>
      <c r="M3539" s="84">
        <f t="shared" si="223"/>
        <v>1860.1504424778759</v>
      </c>
      <c r="N3539" s="85" t="s">
        <v>1047</v>
      </c>
    </row>
    <row r="3540" spans="1:14">
      <c r="A3540" s="82">
        <v>43964</v>
      </c>
      <c r="C3540" t="s">
        <v>13</v>
      </c>
      <c r="D3540" t="s">
        <v>14</v>
      </c>
      <c r="E3540" t="s">
        <v>15</v>
      </c>
      <c r="F3540" t="s">
        <v>253</v>
      </c>
      <c r="G3540">
        <v>669</v>
      </c>
      <c r="H3540">
        <v>5.09</v>
      </c>
      <c r="I3540">
        <v>0.28000000000000003</v>
      </c>
      <c r="J3540">
        <f t="shared" si="220"/>
        <v>4.8099999999999996</v>
      </c>
      <c r="K3540" s="84">
        <f t="shared" si="221"/>
        <v>3217.89</v>
      </c>
      <c r="L3540" s="84">
        <f t="shared" si="222"/>
        <v>4.2566371681415927</v>
      </c>
      <c r="M3540" s="84">
        <f t="shared" si="223"/>
        <v>2847.6902654867254</v>
      </c>
      <c r="N3540" s="85" t="s">
        <v>1047</v>
      </c>
    </row>
    <row r="3541" spans="1:14">
      <c r="A3541" s="82">
        <v>43964</v>
      </c>
      <c r="C3541" t="s">
        <v>13</v>
      </c>
      <c r="D3541" t="s">
        <v>14</v>
      </c>
      <c r="E3541" t="s">
        <v>15</v>
      </c>
      <c r="F3541" t="s">
        <v>253</v>
      </c>
      <c r="G3541">
        <v>498</v>
      </c>
      <c r="H3541">
        <v>5.09</v>
      </c>
      <c r="I3541">
        <v>0.28000000000000003</v>
      </c>
      <c r="J3541">
        <f t="shared" si="220"/>
        <v>4.8099999999999996</v>
      </c>
      <c r="K3541" s="84">
        <f t="shared" si="221"/>
        <v>2395.3799999999997</v>
      </c>
      <c r="L3541" s="84">
        <f t="shared" si="222"/>
        <v>4.2566371681415927</v>
      </c>
      <c r="M3541" s="84">
        <f t="shared" si="223"/>
        <v>2119.8053097345132</v>
      </c>
      <c r="N3541" s="85" t="s">
        <v>1047</v>
      </c>
    </row>
    <row r="3542" spans="1:14">
      <c r="A3542" s="82">
        <v>43964</v>
      </c>
      <c r="C3542" t="s">
        <v>13</v>
      </c>
      <c r="D3542" t="s">
        <v>14</v>
      </c>
      <c r="E3542" t="s">
        <v>15</v>
      </c>
      <c r="F3542" t="s">
        <v>253</v>
      </c>
      <c r="G3542">
        <v>776</v>
      </c>
      <c r="H3542">
        <v>5.09</v>
      </c>
      <c r="I3542">
        <v>0.28000000000000003</v>
      </c>
      <c r="J3542">
        <f t="shared" si="220"/>
        <v>4.8099999999999996</v>
      </c>
      <c r="K3542" s="84">
        <f t="shared" si="221"/>
        <v>3732.5599999999995</v>
      </c>
      <c r="L3542" s="84">
        <f t="shared" si="222"/>
        <v>4.2566371681415927</v>
      </c>
      <c r="M3542" s="84">
        <f t="shared" si="223"/>
        <v>3303.1504424778759</v>
      </c>
      <c r="N3542" s="85" t="s">
        <v>1047</v>
      </c>
    </row>
    <row r="3543" spans="1:14">
      <c r="A3543" s="82">
        <v>43964</v>
      </c>
      <c r="C3543" t="s">
        <v>13</v>
      </c>
      <c r="D3543" t="s">
        <v>14</v>
      </c>
      <c r="E3543" t="s">
        <v>15</v>
      </c>
      <c r="F3543" t="s">
        <v>253</v>
      </c>
      <c r="G3543">
        <v>456</v>
      </c>
      <c r="H3543">
        <v>5.09</v>
      </c>
      <c r="I3543">
        <v>0.28000000000000003</v>
      </c>
      <c r="J3543">
        <f t="shared" si="220"/>
        <v>4.8099999999999996</v>
      </c>
      <c r="K3543" s="84">
        <f t="shared" si="221"/>
        <v>2193.3599999999997</v>
      </c>
      <c r="L3543" s="84">
        <f t="shared" si="222"/>
        <v>4.2566371681415927</v>
      </c>
      <c r="M3543" s="84">
        <f t="shared" si="223"/>
        <v>1941.0265486725662</v>
      </c>
      <c r="N3543" s="85" t="s">
        <v>1047</v>
      </c>
    </row>
    <row r="3544" spans="1:14">
      <c r="A3544" s="82">
        <v>43964</v>
      </c>
      <c r="C3544" t="s">
        <v>13</v>
      </c>
      <c r="D3544" t="s">
        <v>14</v>
      </c>
      <c r="E3544" t="s">
        <v>15</v>
      </c>
      <c r="F3544" t="s">
        <v>253</v>
      </c>
      <c r="G3544">
        <v>858</v>
      </c>
      <c r="H3544">
        <v>5.09</v>
      </c>
      <c r="I3544">
        <v>0.28000000000000003</v>
      </c>
      <c r="J3544">
        <f t="shared" si="220"/>
        <v>4.8099999999999996</v>
      </c>
      <c r="K3544" s="84">
        <f t="shared" si="221"/>
        <v>4126.9799999999996</v>
      </c>
      <c r="L3544" s="84">
        <f t="shared" si="222"/>
        <v>4.2566371681415927</v>
      </c>
      <c r="M3544" s="84">
        <f t="shared" si="223"/>
        <v>3652.1946902654863</v>
      </c>
      <c r="N3544" s="85" t="s">
        <v>1047</v>
      </c>
    </row>
    <row r="3545" spans="1:14">
      <c r="A3545" s="82">
        <v>43964</v>
      </c>
      <c r="C3545" t="s">
        <v>13</v>
      </c>
      <c r="D3545" t="s">
        <v>14</v>
      </c>
      <c r="E3545" t="s">
        <v>15</v>
      </c>
      <c r="F3545" t="s">
        <v>253</v>
      </c>
      <c r="G3545">
        <v>1360</v>
      </c>
      <c r="H3545">
        <v>5.09</v>
      </c>
      <c r="I3545">
        <v>0.28000000000000003</v>
      </c>
      <c r="J3545">
        <f t="shared" si="220"/>
        <v>4.8099999999999996</v>
      </c>
      <c r="K3545" s="84">
        <f t="shared" si="221"/>
        <v>6541.5999999999995</v>
      </c>
      <c r="L3545" s="84">
        <f t="shared" si="222"/>
        <v>4.2566371681415927</v>
      </c>
      <c r="M3545" s="84">
        <f t="shared" si="223"/>
        <v>5789.0265486725657</v>
      </c>
      <c r="N3545" s="85" t="s">
        <v>1047</v>
      </c>
    </row>
    <row r="3546" spans="1:14">
      <c r="A3546" s="82">
        <v>43964</v>
      </c>
      <c r="C3546" t="s">
        <v>13</v>
      </c>
      <c r="D3546" t="s">
        <v>14</v>
      </c>
      <c r="E3546" t="s">
        <v>15</v>
      </c>
      <c r="F3546" t="s">
        <v>253</v>
      </c>
      <c r="G3546">
        <v>1108</v>
      </c>
      <c r="H3546">
        <v>5.09</v>
      </c>
      <c r="I3546">
        <v>0.28000000000000003</v>
      </c>
      <c r="J3546">
        <f t="shared" si="220"/>
        <v>4.8099999999999996</v>
      </c>
      <c r="K3546" s="84">
        <f t="shared" si="221"/>
        <v>5329.48</v>
      </c>
      <c r="L3546" s="84">
        <f t="shared" si="222"/>
        <v>4.2566371681415927</v>
      </c>
      <c r="M3546" s="84">
        <f t="shared" si="223"/>
        <v>4716.353982300885</v>
      </c>
      <c r="N3546" s="85" t="s">
        <v>1047</v>
      </c>
    </row>
    <row r="3547" spans="1:14">
      <c r="A3547" s="82">
        <v>43964</v>
      </c>
      <c r="C3547" t="s">
        <v>13</v>
      </c>
      <c r="D3547" t="s">
        <v>14</v>
      </c>
      <c r="E3547" t="s">
        <v>15</v>
      </c>
      <c r="F3547" t="s">
        <v>253</v>
      </c>
      <c r="G3547">
        <v>828</v>
      </c>
      <c r="H3547">
        <v>5.09</v>
      </c>
      <c r="I3547">
        <v>0.28000000000000003</v>
      </c>
      <c r="J3547">
        <f t="shared" si="220"/>
        <v>4.8099999999999996</v>
      </c>
      <c r="K3547" s="84">
        <f t="shared" si="221"/>
        <v>3982.68</v>
      </c>
      <c r="L3547" s="84">
        <f t="shared" si="222"/>
        <v>4.2566371681415927</v>
      </c>
      <c r="M3547" s="84">
        <f t="shared" si="223"/>
        <v>3524.4955752212386</v>
      </c>
      <c r="N3547" s="85" t="s">
        <v>1047</v>
      </c>
    </row>
    <row r="3548" spans="1:14">
      <c r="A3548" s="82">
        <v>43964</v>
      </c>
      <c r="C3548" t="s">
        <v>13</v>
      </c>
      <c r="D3548" t="s">
        <v>14</v>
      </c>
      <c r="E3548" t="s">
        <v>15</v>
      </c>
      <c r="F3548" t="s">
        <v>253</v>
      </c>
      <c r="G3548">
        <v>387</v>
      </c>
      <c r="H3548">
        <v>5.09</v>
      </c>
      <c r="I3548">
        <v>0.28000000000000003</v>
      </c>
      <c r="J3548">
        <f t="shared" si="220"/>
        <v>4.8099999999999996</v>
      </c>
      <c r="K3548" s="84">
        <f t="shared" si="221"/>
        <v>1861.4699999999998</v>
      </c>
      <c r="L3548" s="84">
        <f t="shared" si="222"/>
        <v>4.2566371681415927</v>
      </c>
      <c r="M3548" s="84">
        <f t="shared" si="223"/>
        <v>1647.3185840707963</v>
      </c>
      <c r="N3548" s="85" t="s">
        <v>1047</v>
      </c>
    </row>
    <row r="3549" spans="1:14">
      <c r="A3549" s="82">
        <v>43964</v>
      </c>
      <c r="C3549" t="s">
        <v>13</v>
      </c>
      <c r="D3549" t="s">
        <v>14</v>
      </c>
      <c r="E3549" t="s">
        <v>15</v>
      </c>
      <c r="F3549" t="s">
        <v>253</v>
      </c>
      <c r="G3549">
        <v>918</v>
      </c>
      <c r="H3549">
        <v>5.09</v>
      </c>
      <c r="I3549">
        <v>0.28000000000000003</v>
      </c>
      <c r="J3549">
        <f t="shared" si="220"/>
        <v>4.8099999999999996</v>
      </c>
      <c r="K3549" s="84">
        <f t="shared" si="221"/>
        <v>4415.58</v>
      </c>
      <c r="L3549" s="84">
        <f t="shared" si="222"/>
        <v>4.2566371681415927</v>
      </c>
      <c r="M3549" s="84">
        <f t="shared" si="223"/>
        <v>3907.5929203539822</v>
      </c>
      <c r="N3549" s="85" t="s">
        <v>1047</v>
      </c>
    </row>
    <row r="3550" spans="1:14">
      <c r="A3550" s="82">
        <v>43964</v>
      </c>
      <c r="C3550" t="s">
        <v>13</v>
      </c>
      <c r="D3550" t="s">
        <v>14</v>
      </c>
      <c r="E3550" t="s">
        <v>15</v>
      </c>
      <c r="F3550" t="s">
        <v>253</v>
      </c>
      <c r="G3550">
        <v>182</v>
      </c>
      <c r="H3550">
        <v>5.09</v>
      </c>
      <c r="I3550">
        <v>0.28000000000000003</v>
      </c>
      <c r="J3550">
        <f t="shared" si="220"/>
        <v>4.8099999999999996</v>
      </c>
      <c r="K3550" s="84">
        <f t="shared" si="221"/>
        <v>875.42</v>
      </c>
      <c r="L3550" s="84">
        <f t="shared" si="222"/>
        <v>4.2566371681415927</v>
      </c>
      <c r="M3550" s="84">
        <f t="shared" si="223"/>
        <v>774.70796460176985</v>
      </c>
      <c r="N3550" s="85" t="s">
        <v>1047</v>
      </c>
    </row>
    <row r="3551" spans="1:14">
      <c r="A3551" s="82">
        <v>43965</v>
      </c>
      <c r="C3551" t="s">
        <v>13</v>
      </c>
      <c r="D3551" t="s">
        <v>14</v>
      </c>
      <c r="E3551" t="s">
        <v>15</v>
      </c>
      <c r="F3551" t="s">
        <v>253</v>
      </c>
      <c r="G3551">
        <v>651</v>
      </c>
      <c r="H3551">
        <v>5.09</v>
      </c>
      <c r="I3551">
        <v>0.28000000000000003</v>
      </c>
      <c r="J3551">
        <f t="shared" si="220"/>
        <v>4.8099999999999996</v>
      </c>
      <c r="K3551" s="84">
        <f t="shared" si="221"/>
        <v>3131.31</v>
      </c>
      <c r="L3551" s="84">
        <f t="shared" si="222"/>
        <v>4.2566371681415927</v>
      </c>
      <c r="M3551" s="84">
        <f t="shared" si="223"/>
        <v>2771.070796460177</v>
      </c>
      <c r="N3551" s="85" t="s">
        <v>1047</v>
      </c>
    </row>
    <row r="3552" spans="1:14">
      <c r="A3552" s="82">
        <v>43965</v>
      </c>
      <c r="C3552" t="s">
        <v>13</v>
      </c>
      <c r="D3552" t="s">
        <v>14</v>
      </c>
      <c r="E3552" t="s">
        <v>15</v>
      </c>
      <c r="F3552" t="s">
        <v>253</v>
      </c>
      <c r="G3552">
        <v>946</v>
      </c>
      <c r="H3552">
        <v>5.09</v>
      </c>
      <c r="I3552">
        <v>0.28000000000000003</v>
      </c>
      <c r="J3552">
        <f t="shared" si="220"/>
        <v>4.8099999999999996</v>
      </c>
      <c r="K3552" s="84">
        <f t="shared" si="221"/>
        <v>4550.2599999999993</v>
      </c>
      <c r="L3552" s="84">
        <f t="shared" si="222"/>
        <v>4.2566371681415927</v>
      </c>
      <c r="M3552" s="84">
        <f t="shared" si="223"/>
        <v>4026.7787610619466</v>
      </c>
      <c r="N3552" s="85" t="s">
        <v>1047</v>
      </c>
    </row>
    <row r="3553" spans="1:14">
      <c r="A3553" s="82">
        <v>43965</v>
      </c>
      <c r="C3553" t="s">
        <v>13</v>
      </c>
      <c r="D3553" t="s">
        <v>14</v>
      </c>
      <c r="E3553" t="s">
        <v>15</v>
      </c>
      <c r="F3553" t="s">
        <v>253</v>
      </c>
      <c r="G3553">
        <v>811</v>
      </c>
      <c r="H3553">
        <v>5.09</v>
      </c>
      <c r="I3553">
        <v>0.28000000000000003</v>
      </c>
      <c r="J3553">
        <f t="shared" si="220"/>
        <v>4.8099999999999996</v>
      </c>
      <c r="K3553" s="84">
        <f t="shared" si="221"/>
        <v>3900.91</v>
      </c>
      <c r="L3553" s="84">
        <f t="shared" si="222"/>
        <v>4.2566371681415927</v>
      </c>
      <c r="M3553" s="84">
        <f t="shared" si="223"/>
        <v>3452.1327433628317</v>
      </c>
      <c r="N3553" s="85" t="s">
        <v>1047</v>
      </c>
    </row>
    <row r="3554" spans="1:14">
      <c r="A3554" s="82">
        <v>43965</v>
      </c>
      <c r="C3554" t="s">
        <v>13</v>
      </c>
      <c r="D3554" t="s">
        <v>14</v>
      </c>
      <c r="E3554" t="s">
        <v>15</v>
      </c>
      <c r="F3554" t="s">
        <v>253</v>
      </c>
      <c r="G3554">
        <v>150</v>
      </c>
      <c r="H3554">
        <v>5.09</v>
      </c>
      <c r="I3554">
        <v>0.28000000000000003</v>
      </c>
      <c r="J3554">
        <f t="shared" si="220"/>
        <v>4.8099999999999996</v>
      </c>
      <c r="K3554" s="84">
        <f t="shared" si="221"/>
        <v>721.49999999999989</v>
      </c>
      <c r="L3554" s="84">
        <f t="shared" si="222"/>
        <v>4.2566371681415927</v>
      </c>
      <c r="M3554" s="84">
        <f t="shared" si="223"/>
        <v>638.49557522123894</v>
      </c>
      <c r="N3554" s="85" t="s">
        <v>1047</v>
      </c>
    </row>
    <row r="3555" spans="1:14">
      <c r="A3555" s="82">
        <v>43965</v>
      </c>
      <c r="C3555" t="s">
        <v>13</v>
      </c>
      <c r="D3555" t="s">
        <v>14</v>
      </c>
      <c r="E3555" t="s">
        <v>15</v>
      </c>
      <c r="F3555" t="s">
        <v>253</v>
      </c>
      <c r="G3555">
        <v>1020</v>
      </c>
      <c r="H3555">
        <v>5.09</v>
      </c>
      <c r="I3555">
        <v>0.28000000000000003</v>
      </c>
      <c r="J3555">
        <f t="shared" si="220"/>
        <v>4.8099999999999996</v>
      </c>
      <c r="K3555" s="84">
        <f t="shared" si="221"/>
        <v>4906.2</v>
      </c>
      <c r="L3555" s="84">
        <f t="shared" si="222"/>
        <v>4.2566371681415927</v>
      </c>
      <c r="M3555" s="84">
        <f t="shared" si="223"/>
        <v>4341.7699115044243</v>
      </c>
      <c r="N3555" s="85" t="s">
        <v>1047</v>
      </c>
    </row>
    <row r="3556" spans="1:14">
      <c r="A3556" s="82">
        <v>43965</v>
      </c>
      <c r="C3556" t="s">
        <v>13</v>
      </c>
      <c r="D3556" t="s">
        <v>14</v>
      </c>
      <c r="E3556" t="s">
        <v>15</v>
      </c>
      <c r="F3556" t="s">
        <v>253</v>
      </c>
      <c r="G3556">
        <v>337</v>
      </c>
      <c r="H3556">
        <v>5.09</v>
      </c>
      <c r="I3556">
        <v>0.28000000000000003</v>
      </c>
      <c r="J3556">
        <f t="shared" si="220"/>
        <v>4.8099999999999996</v>
      </c>
      <c r="K3556" s="84">
        <f t="shared" si="221"/>
        <v>1620.9699999999998</v>
      </c>
      <c r="L3556" s="84">
        <f t="shared" si="222"/>
        <v>4.2566371681415927</v>
      </c>
      <c r="M3556" s="84">
        <f t="shared" si="223"/>
        <v>1434.4867256637167</v>
      </c>
      <c r="N3556" s="85" t="s">
        <v>1047</v>
      </c>
    </row>
    <row r="3557" spans="1:14">
      <c r="A3557" s="82">
        <v>43965</v>
      </c>
      <c r="C3557" t="s">
        <v>13</v>
      </c>
      <c r="D3557" t="s">
        <v>14</v>
      </c>
      <c r="E3557" t="s">
        <v>15</v>
      </c>
      <c r="F3557" t="s">
        <v>253</v>
      </c>
      <c r="G3557">
        <v>481</v>
      </c>
      <c r="H3557">
        <v>5.09</v>
      </c>
      <c r="I3557">
        <v>0.28000000000000003</v>
      </c>
      <c r="J3557">
        <f t="shared" si="220"/>
        <v>4.8099999999999996</v>
      </c>
      <c r="K3557" s="84">
        <f t="shared" si="221"/>
        <v>2313.6099999999997</v>
      </c>
      <c r="L3557" s="84">
        <f t="shared" si="222"/>
        <v>4.2566371681415927</v>
      </c>
      <c r="M3557" s="84">
        <f t="shared" si="223"/>
        <v>2047.4424778761061</v>
      </c>
      <c r="N3557" s="85" t="s">
        <v>1047</v>
      </c>
    </row>
    <row r="3558" spans="1:14">
      <c r="A3558" s="82">
        <v>43965</v>
      </c>
      <c r="C3558" t="s">
        <v>13</v>
      </c>
      <c r="D3558" t="s">
        <v>14</v>
      </c>
      <c r="E3558" t="s">
        <v>15</v>
      </c>
      <c r="F3558" t="s">
        <v>253</v>
      </c>
      <c r="G3558">
        <v>1173</v>
      </c>
      <c r="H3558">
        <v>5.09</v>
      </c>
      <c r="I3558">
        <v>0.28000000000000003</v>
      </c>
      <c r="J3558">
        <f t="shared" si="220"/>
        <v>4.8099999999999996</v>
      </c>
      <c r="K3558" s="84">
        <f t="shared" si="221"/>
        <v>5642.1299999999992</v>
      </c>
      <c r="L3558" s="84">
        <f t="shared" si="222"/>
        <v>4.2566371681415927</v>
      </c>
      <c r="M3558" s="84">
        <f t="shared" si="223"/>
        <v>4993.0353982300885</v>
      </c>
      <c r="N3558" s="85" t="s">
        <v>1047</v>
      </c>
    </row>
    <row r="3559" spans="1:14">
      <c r="A3559" s="82">
        <v>43965</v>
      </c>
      <c r="C3559" t="s">
        <v>13</v>
      </c>
      <c r="D3559" t="s">
        <v>14</v>
      </c>
      <c r="E3559" t="s">
        <v>15</v>
      </c>
      <c r="F3559" t="s">
        <v>253</v>
      </c>
      <c r="G3559">
        <v>275</v>
      </c>
      <c r="H3559">
        <v>5.09</v>
      </c>
      <c r="I3559">
        <v>0.28000000000000003</v>
      </c>
      <c r="J3559">
        <f t="shared" si="220"/>
        <v>4.8099999999999996</v>
      </c>
      <c r="K3559" s="84">
        <f t="shared" si="221"/>
        <v>1322.75</v>
      </c>
      <c r="L3559" s="84">
        <f t="shared" si="222"/>
        <v>4.2566371681415927</v>
      </c>
      <c r="M3559" s="84">
        <f t="shared" si="223"/>
        <v>1170.575221238938</v>
      </c>
      <c r="N3559" s="85" t="s">
        <v>1047</v>
      </c>
    </row>
    <row r="3560" spans="1:14">
      <c r="A3560" s="82">
        <v>43965</v>
      </c>
      <c r="C3560" t="s">
        <v>13</v>
      </c>
      <c r="D3560" t="s">
        <v>14</v>
      </c>
      <c r="E3560" t="s">
        <v>15</v>
      </c>
      <c r="F3560" t="s">
        <v>253</v>
      </c>
      <c r="G3560">
        <v>905</v>
      </c>
      <c r="H3560">
        <v>5.09</v>
      </c>
      <c r="I3560">
        <v>0.28000000000000003</v>
      </c>
      <c r="J3560">
        <f t="shared" si="220"/>
        <v>4.8099999999999996</v>
      </c>
      <c r="K3560" s="84">
        <f t="shared" si="221"/>
        <v>4353.0499999999993</v>
      </c>
      <c r="L3560" s="84">
        <f t="shared" si="222"/>
        <v>4.2566371681415927</v>
      </c>
      <c r="M3560" s="84">
        <f t="shared" si="223"/>
        <v>3852.2566371681414</v>
      </c>
      <c r="N3560" s="85" t="s">
        <v>1047</v>
      </c>
    </row>
    <row r="3561" spans="1:14">
      <c r="A3561" s="82">
        <v>43965</v>
      </c>
      <c r="C3561" t="s">
        <v>13</v>
      </c>
      <c r="D3561" t="s">
        <v>14</v>
      </c>
      <c r="E3561" t="s">
        <v>15</v>
      </c>
      <c r="F3561" t="s">
        <v>253</v>
      </c>
      <c r="G3561">
        <v>183</v>
      </c>
      <c r="H3561">
        <v>5.09</v>
      </c>
      <c r="I3561">
        <v>0.28000000000000003</v>
      </c>
      <c r="J3561">
        <f t="shared" si="220"/>
        <v>4.8099999999999996</v>
      </c>
      <c r="K3561" s="84">
        <f t="shared" si="221"/>
        <v>880.2299999999999</v>
      </c>
      <c r="L3561" s="84">
        <f t="shared" si="222"/>
        <v>4.2566371681415927</v>
      </c>
      <c r="M3561" s="84">
        <f t="shared" si="223"/>
        <v>778.9646017699115</v>
      </c>
      <c r="N3561" s="85" t="s">
        <v>1047</v>
      </c>
    </row>
    <row r="3562" spans="1:14">
      <c r="A3562" s="82">
        <v>43966</v>
      </c>
      <c r="C3562" t="s">
        <v>13</v>
      </c>
      <c r="D3562" t="s">
        <v>14</v>
      </c>
      <c r="E3562" t="s">
        <v>15</v>
      </c>
      <c r="F3562" t="s">
        <v>253</v>
      </c>
      <c r="G3562">
        <v>287</v>
      </c>
      <c r="H3562">
        <v>5.09</v>
      </c>
      <c r="I3562">
        <v>0.28000000000000003</v>
      </c>
      <c r="J3562">
        <f t="shared" si="220"/>
        <v>4.8099999999999996</v>
      </c>
      <c r="K3562" s="84">
        <f t="shared" si="221"/>
        <v>1380.4699999999998</v>
      </c>
      <c r="L3562" s="84">
        <f t="shared" si="222"/>
        <v>4.2566371681415927</v>
      </c>
      <c r="M3562" s="84">
        <f t="shared" si="223"/>
        <v>1221.6548672566371</v>
      </c>
      <c r="N3562" s="85" t="s">
        <v>1047</v>
      </c>
    </row>
    <row r="3563" spans="1:14">
      <c r="A3563" s="82">
        <v>43966</v>
      </c>
      <c r="C3563" t="s">
        <v>13</v>
      </c>
      <c r="D3563" t="s">
        <v>14</v>
      </c>
      <c r="E3563" t="s">
        <v>15</v>
      </c>
      <c r="F3563" t="s">
        <v>253</v>
      </c>
      <c r="G3563">
        <v>205</v>
      </c>
      <c r="H3563">
        <v>5.09</v>
      </c>
      <c r="I3563">
        <v>0.28000000000000003</v>
      </c>
      <c r="J3563">
        <f t="shared" si="220"/>
        <v>4.8099999999999996</v>
      </c>
      <c r="K3563" s="84">
        <f t="shared" si="221"/>
        <v>986.05</v>
      </c>
      <c r="L3563" s="84">
        <f t="shared" si="222"/>
        <v>4.2566371681415927</v>
      </c>
      <c r="M3563" s="84">
        <f t="shared" si="223"/>
        <v>872.61061946902646</v>
      </c>
      <c r="N3563" s="85" t="s">
        <v>1047</v>
      </c>
    </row>
    <row r="3564" spans="1:14">
      <c r="A3564" s="82">
        <v>43966</v>
      </c>
      <c r="C3564" t="s">
        <v>13</v>
      </c>
      <c r="D3564" t="s">
        <v>14</v>
      </c>
      <c r="E3564" t="s">
        <v>15</v>
      </c>
      <c r="F3564" t="s">
        <v>253</v>
      </c>
      <c r="G3564">
        <v>102</v>
      </c>
      <c r="H3564">
        <v>5.09</v>
      </c>
      <c r="I3564">
        <v>0.28000000000000003</v>
      </c>
      <c r="J3564">
        <f t="shared" si="220"/>
        <v>4.8099999999999996</v>
      </c>
      <c r="K3564" s="84">
        <f t="shared" si="221"/>
        <v>490.61999999999995</v>
      </c>
      <c r="L3564" s="84">
        <f t="shared" si="222"/>
        <v>4.2566371681415927</v>
      </c>
      <c r="M3564" s="84">
        <f t="shared" si="223"/>
        <v>434.17699115044246</v>
      </c>
      <c r="N3564" s="85" t="s">
        <v>1047</v>
      </c>
    </row>
    <row r="3565" spans="1:14">
      <c r="A3565" s="82">
        <v>43966</v>
      </c>
      <c r="C3565" t="s">
        <v>13</v>
      </c>
      <c r="D3565" t="s">
        <v>14</v>
      </c>
      <c r="E3565" t="s">
        <v>15</v>
      </c>
      <c r="F3565" t="s">
        <v>253</v>
      </c>
      <c r="G3565">
        <v>1272</v>
      </c>
      <c r="H3565">
        <v>5.09</v>
      </c>
      <c r="I3565">
        <v>0.28000000000000003</v>
      </c>
      <c r="J3565">
        <f t="shared" si="220"/>
        <v>4.8099999999999996</v>
      </c>
      <c r="K3565" s="84">
        <f t="shared" si="221"/>
        <v>6118.32</v>
      </c>
      <c r="L3565" s="84">
        <f t="shared" si="222"/>
        <v>4.2566371681415927</v>
      </c>
      <c r="M3565" s="84">
        <f t="shared" si="223"/>
        <v>5414.4424778761058</v>
      </c>
      <c r="N3565" s="85" t="s">
        <v>1047</v>
      </c>
    </row>
    <row r="3566" spans="1:14">
      <c r="A3566" s="82">
        <v>43966</v>
      </c>
      <c r="C3566" t="s">
        <v>13</v>
      </c>
      <c r="D3566" t="s">
        <v>14</v>
      </c>
      <c r="E3566" t="s">
        <v>15</v>
      </c>
      <c r="F3566" t="s">
        <v>253</v>
      </c>
      <c r="G3566">
        <v>835</v>
      </c>
      <c r="H3566">
        <v>5.09</v>
      </c>
      <c r="I3566">
        <v>0.28000000000000003</v>
      </c>
      <c r="J3566">
        <f t="shared" si="220"/>
        <v>4.8099999999999996</v>
      </c>
      <c r="K3566" s="84">
        <f t="shared" si="221"/>
        <v>4016.3499999999995</v>
      </c>
      <c r="L3566" s="84">
        <f t="shared" si="222"/>
        <v>4.2566371681415927</v>
      </c>
      <c r="M3566" s="84">
        <f t="shared" si="223"/>
        <v>3554.2920353982299</v>
      </c>
      <c r="N3566" s="85" t="s">
        <v>1047</v>
      </c>
    </row>
    <row r="3567" spans="1:14">
      <c r="A3567" s="82">
        <v>43966</v>
      </c>
      <c r="C3567" t="s">
        <v>13</v>
      </c>
      <c r="D3567" t="s">
        <v>14</v>
      </c>
      <c r="E3567" t="s">
        <v>15</v>
      </c>
      <c r="F3567" t="s">
        <v>253</v>
      </c>
      <c r="G3567">
        <v>209</v>
      </c>
      <c r="H3567">
        <v>5.09</v>
      </c>
      <c r="I3567">
        <v>0.28000000000000003</v>
      </c>
      <c r="J3567">
        <f t="shared" si="220"/>
        <v>4.8099999999999996</v>
      </c>
      <c r="K3567" s="84">
        <f t="shared" si="221"/>
        <v>1005.29</v>
      </c>
      <c r="L3567" s="84">
        <f t="shared" si="222"/>
        <v>4.2566371681415927</v>
      </c>
      <c r="M3567" s="84">
        <f t="shared" si="223"/>
        <v>889.63716814159284</v>
      </c>
      <c r="N3567" s="85" t="s">
        <v>1047</v>
      </c>
    </row>
    <row r="3568" spans="1:14">
      <c r="A3568" s="82">
        <v>43966</v>
      </c>
      <c r="C3568" t="s">
        <v>13</v>
      </c>
      <c r="D3568" t="s">
        <v>14</v>
      </c>
      <c r="E3568" t="s">
        <v>15</v>
      </c>
      <c r="F3568" t="s">
        <v>253</v>
      </c>
      <c r="G3568">
        <v>1247</v>
      </c>
      <c r="H3568">
        <v>5.09</v>
      </c>
      <c r="I3568">
        <v>0.28000000000000003</v>
      </c>
      <c r="J3568">
        <f t="shared" si="220"/>
        <v>4.8099999999999996</v>
      </c>
      <c r="K3568" s="84">
        <f t="shared" si="221"/>
        <v>5998.07</v>
      </c>
      <c r="L3568" s="84">
        <f t="shared" si="222"/>
        <v>4.2566371681415927</v>
      </c>
      <c r="M3568" s="84">
        <f t="shared" si="223"/>
        <v>5308.0265486725657</v>
      </c>
      <c r="N3568" s="85" t="s">
        <v>1047</v>
      </c>
    </row>
    <row r="3569" spans="1:14">
      <c r="A3569" s="82">
        <v>43966</v>
      </c>
      <c r="C3569" t="s">
        <v>13</v>
      </c>
      <c r="D3569" t="s">
        <v>14</v>
      </c>
      <c r="E3569" t="s">
        <v>15</v>
      </c>
      <c r="F3569" t="s">
        <v>253</v>
      </c>
      <c r="G3569">
        <v>766</v>
      </c>
      <c r="H3569">
        <v>5.09</v>
      </c>
      <c r="I3569">
        <v>0.28000000000000003</v>
      </c>
      <c r="J3569">
        <f t="shared" si="220"/>
        <v>4.8099999999999996</v>
      </c>
      <c r="K3569" s="84">
        <f t="shared" si="221"/>
        <v>3684.4599999999996</v>
      </c>
      <c r="L3569" s="84">
        <f t="shared" si="222"/>
        <v>4.2566371681415927</v>
      </c>
      <c r="M3569" s="84">
        <f t="shared" si="223"/>
        <v>3260.5840707964599</v>
      </c>
      <c r="N3569" s="85" t="s">
        <v>1047</v>
      </c>
    </row>
    <row r="3570" spans="1:14">
      <c r="A3570" s="82">
        <v>43966</v>
      </c>
      <c r="C3570" t="s">
        <v>13</v>
      </c>
      <c r="D3570" t="s">
        <v>14</v>
      </c>
      <c r="E3570" t="s">
        <v>15</v>
      </c>
      <c r="F3570" t="s">
        <v>253</v>
      </c>
      <c r="G3570">
        <v>472</v>
      </c>
      <c r="H3570">
        <v>5.09</v>
      </c>
      <c r="I3570">
        <v>0.28000000000000003</v>
      </c>
      <c r="J3570">
        <f t="shared" si="220"/>
        <v>4.8099999999999996</v>
      </c>
      <c r="K3570" s="84">
        <f t="shared" si="221"/>
        <v>2270.3199999999997</v>
      </c>
      <c r="L3570" s="84">
        <f t="shared" si="222"/>
        <v>4.2566371681415927</v>
      </c>
      <c r="M3570" s="84">
        <f t="shared" si="223"/>
        <v>2009.1327433628317</v>
      </c>
      <c r="N3570" s="85" t="s">
        <v>1047</v>
      </c>
    </row>
    <row r="3571" spans="1:14">
      <c r="A3571" s="82">
        <v>43937</v>
      </c>
      <c r="C3571" t="s">
        <v>13</v>
      </c>
      <c r="D3571" t="s">
        <v>14</v>
      </c>
      <c r="E3571" t="s">
        <v>15</v>
      </c>
      <c r="F3571" t="s">
        <v>1018</v>
      </c>
      <c r="G3571">
        <v>1532</v>
      </c>
      <c r="H3571">
        <v>5.09</v>
      </c>
      <c r="I3571">
        <v>0.28000000000000003</v>
      </c>
      <c r="J3571">
        <f t="shared" si="220"/>
        <v>4.8099999999999996</v>
      </c>
      <c r="K3571" s="84">
        <f t="shared" si="221"/>
        <v>7368.9199999999992</v>
      </c>
      <c r="L3571" s="84">
        <f t="shared" si="222"/>
        <v>4.2566371681415927</v>
      </c>
      <c r="M3571" s="84">
        <f t="shared" si="223"/>
        <v>6521.1681415929197</v>
      </c>
      <c r="N3571" s="85" t="s">
        <v>1047</v>
      </c>
    </row>
    <row r="3572" spans="1:14">
      <c r="A3572" s="82">
        <v>43937</v>
      </c>
      <c r="C3572" t="s">
        <v>13</v>
      </c>
      <c r="D3572" t="s">
        <v>14</v>
      </c>
      <c r="E3572" t="s">
        <v>15</v>
      </c>
      <c r="F3572" t="s">
        <v>1018</v>
      </c>
      <c r="G3572">
        <v>256</v>
      </c>
      <c r="H3572">
        <v>5.09</v>
      </c>
      <c r="I3572">
        <v>0.28000000000000003</v>
      </c>
      <c r="J3572">
        <f t="shared" si="220"/>
        <v>4.8099999999999996</v>
      </c>
      <c r="K3572" s="84">
        <f t="shared" si="221"/>
        <v>1231.3599999999999</v>
      </c>
      <c r="L3572" s="84">
        <f t="shared" si="222"/>
        <v>4.2566371681415927</v>
      </c>
      <c r="M3572" s="84">
        <f t="shared" si="223"/>
        <v>1089.6991150442477</v>
      </c>
      <c r="N3572" s="85" t="s">
        <v>1047</v>
      </c>
    </row>
    <row r="3573" spans="1:14">
      <c r="A3573" s="82">
        <v>43937</v>
      </c>
      <c r="C3573" t="s">
        <v>13</v>
      </c>
      <c r="D3573" t="s">
        <v>14</v>
      </c>
      <c r="E3573" t="s">
        <v>15</v>
      </c>
      <c r="F3573" t="s">
        <v>1018</v>
      </c>
      <c r="G3573">
        <v>691</v>
      </c>
      <c r="H3573">
        <v>5.09</v>
      </c>
      <c r="I3573">
        <v>0.28000000000000003</v>
      </c>
      <c r="J3573">
        <f t="shared" si="220"/>
        <v>4.8099999999999996</v>
      </c>
      <c r="K3573" s="84">
        <f t="shared" si="221"/>
        <v>3323.7099999999996</v>
      </c>
      <c r="L3573" s="84">
        <f t="shared" si="222"/>
        <v>4.2566371681415927</v>
      </c>
      <c r="M3573" s="84">
        <f t="shared" si="223"/>
        <v>2941.3362831858403</v>
      </c>
      <c r="N3573" s="85" t="s">
        <v>1047</v>
      </c>
    </row>
    <row r="3574" spans="1:14">
      <c r="A3574" s="82">
        <v>43938</v>
      </c>
      <c r="C3574" t="s">
        <v>13</v>
      </c>
      <c r="D3574" t="s">
        <v>14</v>
      </c>
      <c r="E3574" t="s">
        <v>15</v>
      </c>
      <c r="F3574" t="s">
        <v>1018</v>
      </c>
      <c r="G3574">
        <v>452</v>
      </c>
      <c r="H3574">
        <v>5.09</v>
      </c>
      <c r="I3574">
        <v>0.28000000000000003</v>
      </c>
      <c r="J3574">
        <f t="shared" si="220"/>
        <v>4.8099999999999996</v>
      </c>
      <c r="K3574" s="84">
        <f t="shared" si="221"/>
        <v>2174.12</v>
      </c>
      <c r="L3574" s="84">
        <f t="shared" si="222"/>
        <v>4.2566371681415927</v>
      </c>
      <c r="M3574" s="84">
        <f t="shared" si="223"/>
        <v>1923.9999999999998</v>
      </c>
      <c r="N3574" s="85" t="s">
        <v>1047</v>
      </c>
    </row>
    <row r="3575" spans="1:14">
      <c r="A3575" s="82">
        <v>43939</v>
      </c>
      <c r="C3575" t="s">
        <v>13</v>
      </c>
      <c r="D3575" t="s">
        <v>14</v>
      </c>
      <c r="E3575" t="s">
        <v>15</v>
      </c>
      <c r="F3575" t="s">
        <v>1018</v>
      </c>
      <c r="G3575">
        <v>353</v>
      </c>
      <c r="H3575">
        <v>5.09</v>
      </c>
      <c r="I3575">
        <v>0.28000000000000003</v>
      </c>
      <c r="J3575">
        <f t="shared" si="220"/>
        <v>4.8099999999999996</v>
      </c>
      <c r="K3575" s="84">
        <f t="shared" si="221"/>
        <v>1697.9299999999998</v>
      </c>
      <c r="L3575" s="84">
        <f t="shared" si="222"/>
        <v>4.2566371681415927</v>
      </c>
      <c r="M3575" s="84">
        <f t="shared" si="223"/>
        <v>1502.5929203539822</v>
      </c>
      <c r="N3575" s="85" t="s">
        <v>1047</v>
      </c>
    </row>
    <row r="3576" spans="1:14">
      <c r="A3576" s="82">
        <v>43939</v>
      </c>
      <c r="C3576" t="s">
        <v>13</v>
      </c>
      <c r="D3576" t="s">
        <v>14</v>
      </c>
      <c r="E3576" t="s">
        <v>15</v>
      </c>
      <c r="F3576" t="s">
        <v>1018</v>
      </c>
      <c r="G3576">
        <v>100</v>
      </c>
      <c r="H3576">
        <v>5.09</v>
      </c>
      <c r="I3576">
        <v>0.28000000000000003</v>
      </c>
      <c r="J3576">
        <f t="shared" si="220"/>
        <v>4.8099999999999996</v>
      </c>
      <c r="K3576" s="84">
        <f t="shared" si="221"/>
        <v>480.99999999999994</v>
      </c>
      <c r="L3576" s="84">
        <f t="shared" si="222"/>
        <v>4.2566371681415927</v>
      </c>
      <c r="M3576" s="84">
        <f t="shared" si="223"/>
        <v>425.66371681415927</v>
      </c>
      <c r="N3576" s="85" t="s">
        <v>1047</v>
      </c>
    </row>
    <row r="3577" spans="1:14">
      <c r="A3577" s="82">
        <v>43939</v>
      </c>
      <c r="C3577" t="s">
        <v>13</v>
      </c>
      <c r="D3577" t="s">
        <v>14</v>
      </c>
      <c r="E3577" t="s">
        <v>15</v>
      </c>
      <c r="F3577" t="s">
        <v>1018</v>
      </c>
      <c r="G3577">
        <v>539</v>
      </c>
      <c r="H3577">
        <v>5.09</v>
      </c>
      <c r="I3577">
        <v>0.28000000000000003</v>
      </c>
      <c r="J3577">
        <f t="shared" si="220"/>
        <v>4.8099999999999996</v>
      </c>
      <c r="K3577" s="84">
        <f t="shared" si="221"/>
        <v>2592.5899999999997</v>
      </c>
      <c r="L3577" s="84">
        <f t="shared" si="222"/>
        <v>4.2566371681415927</v>
      </c>
      <c r="M3577" s="84">
        <f t="shared" si="223"/>
        <v>2294.3274336283184</v>
      </c>
      <c r="N3577" s="85" t="s">
        <v>1047</v>
      </c>
    </row>
    <row r="3578" spans="1:14">
      <c r="A3578" s="82">
        <v>43939</v>
      </c>
      <c r="C3578" t="s">
        <v>13</v>
      </c>
      <c r="D3578" t="s">
        <v>14</v>
      </c>
      <c r="E3578" t="s">
        <v>15</v>
      </c>
      <c r="F3578" t="s">
        <v>1018</v>
      </c>
      <c r="G3578">
        <v>1215</v>
      </c>
      <c r="H3578">
        <v>5.09</v>
      </c>
      <c r="I3578">
        <v>0.28000000000000003</v>
      </c>
      <c r="J3578">
        <f t="shared" si="220"/>
        <v>4.8099999999999996</v>
      </c>
      <c r="K3578" s="84">
        <f t="shared" si="221"/>
        <v>5844.15</v>
      </c>
      <c r="L3578" s="84">
        <f t="shared" si="222"/>
        <v>4.2566371681415927</v>
      </c>
      <c r="M3578" s="84">
        <f t="shared" si="223"/>
        <v>5171.8141592920347</v>
      </c>
      <c r="N3578" s="85" t="s">
        <v>1047</v>
      </c>
    </row>
    <row r="3579" spans="1:14">
      <c r="A3579" s="82">
        <v>43940</v>
      </c>
      <c r="C3579" t="s">
        <v>13</v>
      </c>
      <c r="D3579" t="s">
        <v>14</v>
      </c>
      <c r="E3579" t="s">
        <v>15</v>
      </c>
      <c r="F3579" t="s">
        <v>1018</v>
      </c>
      <c r="G3579">
        <v>187</v>
      </c>
      <c r="H3579">
        <v>5.09</v>
      </c>
      <c r="I3579">
        <v>0.28000000000000003</v>
      </c>
      <c r="J3579">
        <f t="shared" si="220"/>
        <v>4.8099999999999996</v>
      </c>
      <c r="K3579" s="84">
        <f t="shared" si="221"/>
        <v>899.46999999999991</v>
      </c>
      <c r="L3579" s="84">
        <f t="shared" si="222"/>
        <v>4.2566371681415927</v>
      </c>
      <c r="M3579" s="84">
        <f t="shared" si="223"/>
        <v>795.99115044247787</v>
      </c>
      <c r="N3579" s="85" t="s">
        <v>1047</v>
      </c>
    </row>
    <row r="3580" spans="1:14">
      <c r="A3580" s="82">
        <v>43941</v>
      </c>
      <c r="C3580" t="s">
        <v>13</v>
      </c>
      <c r="D3580" t="s">
        <v>14</v>
      </c>
      <c r="E3580" t="s">
        <v>15</v>
      </c>
      <c r="F3580" t="s">
        <v>1018</v>
      </c>
      <c r="G3580">
        <v>1568</v>
      </c>
      <c r="H3580">
        <v>5.09</v>
      </c>
      <c r="I3580">
        <v>0.28000000000000003</v>
      </c>
      <c r="J3580">
        <f t="shared" si="220"/>
        <v>4.8099999999999996</v>
      </c>
      <c r="K3580" s="84">
        <f t="shared" si="221"/>
        <v>7542.079999999999</v>
      </c>
      <c r="L3580" s="84">
        <f t="shared" si="222"/>
        <v>4.2566371681415927</v>
      </c>
      <c r="M3580" s="84">
        <f t="shared" si="223"/>
        <v>6674.4070796460173</v>
      </c>
      <c r="N3580" s="85" t="s">
        <v>1047</v>
      </c>
    </row>
    <row r="3581" spans="1:14">
      <c r="A3581" s="82">
        <v>43942</v>
      </c>
      <c r="C3581" t="s">
        <v>13</v>
      </c>
      <c r="D3581" t="s">
        <v>14</v>
      </c>
      <c r="E3581" t="s">
        <v>15</v>
      </c>
      <c r="F3581" t="s">
        <v>1018</v>
      </c>
      <c r="G3581">
        <v>265</v>
      </c>
      <c r="H3581">
        <v>5.09</v>
      </c>
      <c r="I3581">
        <v>0.28000000000000003</v>
      </c>
      <c r="J3581">
        <f t="shared" si="220"/>
        <v>4.8099999999999996</v>
      </c>
      <c r="K3581" s="84">
        <f t="shared" si="221"/>
        <v>1274.6499999999999</v>
      </c>
      <c r="L3581" s="84">
        <f t="shared" si="222"/>
        <v>4.2566371681415927</v>
      </c>
      <c r="M3581" s="84">
        <f t="shared" si="223"/>
        <v>1128.0088495575221</v>
      </c>
      <c r="N3581" s="85" t="s">
        <v>1047</v>
      </c>
    </row>
    <row r="3582" spans="1:14">
      <c r="A3582" s="82">
        <v>43942</v>
      </c>
      <c r="C3582" t="s">
        <v>13</v>
      </c>
      <c r="D3582" t="s">
        <v>14</v>
      </c>
      <c r="E3582" t="s">
        <v>15</v>
      </c>
      <c r="F3582" t="s">
        <v>1018</v>
      </c>
      <c r="G3582">
        <v>181</v>
      </c>
      <c r="H3582">
        <v>5.09</v>
      </c>
      <c r="I3582">
        <v>0.28000000000000003</v>
      </c>
      <c r="J3582">
        <f t="shared" si="220"/>
        <v>4.8099999999999996</v>
      </c>
      <c r="K3582" s="84">
        <f t="shared" si="221"/>
        <v>870.6099999999999</v>
      </c>
      <c r="L3582" s="84">
        <f t="shared" si="222"/>
        <v>4.2566371681415927</v>
      </c>
      <c r="M3582" s="84">
        <f t="shared" si="223"/>
        <v>770.45132743362831</v>
      </c>
      <c r="N3582" s="85" t="s">
        <v>1047</v>
      </c>
    </row>
    <row r="3583" spans="1:14">
      <c r="A3583" s="82">
        <v>43944</v>
      </c>
      <c r="C3583" t="s">
        <v>13</v>
      </c>
      <c r="D3583" t="s">
        <v>14</v>
      </c>
      <c r="E3583" t="s">
        <v>15</v>
      </c>
      <c r="F3583" t="s">
        <v>1018</v>
      </c>
      <c r="G3583">
        <v>368</v>
      </c>
      <c r="H3583">
        <v>5.09</v>
      </c>
      <c r="I3583">
        <v>0.28000000000000003</v>
      </c>
      <c r="J3583">
        <f t="shared" si="220"/>
        <v>4.8099999999999996</v>
      </c>
      <c r="K3583" s="84">
        <f t="shared" si="221"/>
        <v>1770.08</v>
      </c>
      <c r="L3583" s="84">
        <f t="shared" si="222"/>
        <v>4.2566371681415927</v>
      </c>
      <c r="M3583" s="84">
        <f t="shared" si="223"/>
        <v>1566.4424778761061</v>
      </c>
      <c r="N3583" s="85" t="s">
        <v>1047</v>
      </c>
    </row>
    <row r="3584" spans="1:14">
      <c r="A3584" s="82">
        <v>43944</v>
      </c>
      <c r="C3584" t="s">
        <v>13</v>
      </c>
      <c r="D3584" t="s">
        <v>14</v>
      </c>
      <c r="E3584" t="s">
        <v>15</v>
      </c>
      <c r="F3584" t="s">
        <v>1018</v>
      </c>
      <c r="G3584">
        <v>138</v>
      </c>
      <c r="H3584">
        <v>5.09</v>
      </c>
      <c r="I3584">
        <v>0.28000000000000003</v>
      </c>
      <c r="J3584">
        <f t="shared" si="220"/>
        <v>4.8099999999999996</v>
      </c>
      <c r="K3584" s="84">
        <f t="shared" si="221"/>
        <v>663.78</v>
      </c>
      <c r="L3584" s="84">
        <f t="shared" si="222"/>
        <v>4.2566371681415927</v>
      </c>
      <c r="M3584" s="84">
        <f t="shared" si="223"/>
        <v>587.4159292035398</v>
      </c>
      <c r="N3584" s="85" t="s">
        <v>1047</v>
      </c>
    </row>
    <row r="3585" spans="1:14">
      <c r="A3585" s="82">
        <v>43945</v>
      </c>
      <c r="C3585" t="s">
        <v>13</v>
      </c>
      <c r="D3585" t="s">
        <v>14</v>
      </c>
      <c r="E3585" t="s">
        <v>15</v>
      </c>
      <c r="F3585" t="s">
        <v>1018</v>
      </c>
      <c r="G3585">
        <v>305</v>
      </c>
      <c r="H3585">
        <v>5.09</v>
      </c>
      <c r="I3585">
        <v>0.28000000000000003</v>
      </c>
      <c r="J3585">
        <f t="shared" si="220"/>
        <v>4.8099999999999996</v>
      </c>
      <c r="K3585" s="84">
        <f t="shared" si="221"/>
        <v>1467.05</v>
      </c>
      <c r="L3585" s="84">
        <f t="shared" si="222"/>
        <v>4.2566371681415927</v>
      </c>
      <c r="M3585" s="84">
        <f t="shared" si="223"/>
        <v>1298.2743362831857</v>
      </c>
      <c r="N3585" s="85" t="s">
        <v>1047</v>
      </c>
    </row>
    <row r="3586" spans="1:14">
      <c r="A3586" s="82">
        <v>43946</v>
      </c>
      <c r="C3586" t="s">
        <v>13</v>
      </c>
      <c r="D3586" t="s">
        <v>14</v>
      </c>
      <c r="E3586" t="s">
        <v>15</v>
      </c>
      <c r="F3586" t="s">
        <v>1018</v>
      </c>
      <c r="G3586">
        <v>501</v>
      </c>
      <c r="H3586">
        <v>5.09</v>
      </c>
      <c r="I3586">
        <v>0.28000000000000003</v>
      </c>
      <c r="J3586">
        <f t="shared" si="220"/>
        <v>4.8099999999999996</v>
      </c>
      <c r="K3586" s="84">
        <f t="shared" si="221"/>
        <v>2409.81</v>
      </c>
      <c r="L3586" s="84">
        <f t="shared" si="222"/>
        <v>4.2566371681415927</v>
      </c>
      <c r="M3586" s="84">
        <f t="shared" si="223"/>
        <v>2132.575221238938</v>
      </c>
      <c r="N3586" s="85" t="s">
        <v>1047</v>
      </c>
    </row>
    <row r="3587" spans="1:14">
      <c r="A3587" s="82">
        <v>43946</v>
      </c>
      <c r="C3587" t="s">
        <v>13</v>
      </c>
      <c r="D3587" t="s">
        <v>14</v>
      </c>
      <c r="E3587" t="s">
        <v>15</v>
      </c>
      <c r="F3587" t="s">
        <v>1018</v>
      </c>
      <c r="G3587">
        <v>456</v>
      </c>
      <c r="H3587">
        <v>5.09</v>
      </c>
      <c r="I3587">
        <v>0.28000000000000003</v>
      </c>
      <c r="J3587">
        <f t="shared" ref="J3587:J3650" si="224">H3587-I3587</f>
        <v>4.8099999999999996</v>
      </c>
      <c r="K3587" s="84">
        <f t="shared" ref="K3587:K3650" si="225">J3587*G3587</f>
        <v>2193.3599999999997</v>
      </c>
      <c r="L3587" s="84">
        <f t="shared" ref="L3587:L3650" si="226">J3587/1.13</f>
        <v>4.2566371681415927</v>
      </c>
      <c r="M3587" s="84">
        <f t="shared" ref="M3587:M3650" si="227">L3587*G3587</f>
        <v>1941.0265486725662</v>
      </c>
      <c r="N3587" s="85" t="s">
        <v>1047</v>
      </c>
    </row>
    <row r="3588" spans="1:14">
      <c r="A3588" s="82">
        <v>43947</v>
      </c>
      <c r="C3588" t="s">
        <v>13</v>
      </c>
      <c r="D3588" t="s">
        <v>14</v>
      </c>
      <c r="E3588" t="s">
        <v>15</v>
      </c>
      <c r="F3588" t="s">
        <v>1018</v>
      </c>
      <c r="G3588">
        <v>347</v>
      </c>
      <c r="H3588">
        <v>5.09</v>
      </c>
      <c r="I3588">
        <v>0.28000000000000003</v>
      </c>
      <c r="J3588">
        <f t="shared" si="224"/>
        <v>4.8099999999999996</v>
      </c>
      <c r="K3588" s="84">
        <f t="shared" si="225"/>
        <v>1669.07</v>
      </c>
      <c r="L3588" s="84">
        <f t="shared" si="226"/>
        <v>4.2566371681415927</v>
      </c>
      <c r="M3588" s="84">
        <f t="shared" si="227"/>
        <v>1477.0530973451328</v>
      </c>
      <c r="N3588" s="85" t="s">
        <v>1047</v>
      </c>
    </row>
    <row r="3589" spans="1:14">
      <c r="A3589" s="82">
        <v>43948</v>
      </c>
      <c r="C3589" t="s">
        <v>13</v>
      </c>
      <c r="D3589" t="s">
        <v>14</v>
      </c>
      <c r="E3589" t="s">
        <v>15</v>
      </c>
      <c r="F3589" t="s">
        <v>1018</v>
      </c>
      <c r="G3589">
        <v>674</v>
      </c>
      <c r="H3589">
        <v>5.09</v>
      </c>
      <c r="I3589">
        <v>0.28000000000000003</v>
      </c>
      <c r="J3589">
        <f t="shared" si="224"/>
        <v>4.8099999999999996</v>
      </c>
      <c r="K3589" s="84">
        <f t="shared" si="225"/>
        <v>3241.9399999999996</v>
      </c>
      <c r="L3589" s="84">
        <f t="shared" si="226"/>
        <v>4.2566371681415927</v>
      </c>
      <c r="M3589" s="84">
        <f t="shared" si="227"/>
        <v>2868.9734513274334</v>
      </c>
      <c r="N3589" s="85" t="s">
        <v>1047</v>
      </c>
    </row>
    <row r="3590" spans="1:14">
      <c r="A3590" s="82">
        <v>43948</v>
      </c>
      <c r="C3590" t="s">
        <v>13</v>
      </c>
      <c r="D3590" t="s">
        <v>14</v>
      </c>
      <c r="E3590" t="s">
        <v>15</v>
      </c>
      <c r="F3590" t="s">
        <v>1018</v>
      </c>
      <c r="G3590">
        <v>427</v>
      </c>
      <c r="H3590">
        <v>5.09</v>
      </c>
      <c r="I3590">
        <v>0.28000000000000003</v>
      </c>
      <c r="J3590">
        <f t="shared" si="224"/>
        <v>4.8099999999999996</v>
      </c>
      <c r="K3590" s="84">
        <f t="shared" si="225"/>
        <v>2053.87</v>
      </c>
      <c r="L3590" s="84">
        <f t="shared" si="226"/>
        <v>4.2566371681415927</v>
      </c>
      <c r="M3590" s="84">
        <f t="shared" si="227"/>
        <v>1817.5840707964601</v>
      </c>
      <c r="N3590" s="85" t="s">
        <v>1047</v>
      </c>
    </row>
    <row r="3591" spans="1:14">
      <c r="A3591" s="82">
        <v>43949</v>
      </c>
      <c r="C3591" t="s">
        <v>13</v>
      </c>
      <c r="D3591" t="s">
        <v>14</v>
      </c>
      <c r="E3591" t="s">
        <v>15</v>
      </c>
      <c r="F3591" t="s">
        <v>1018</v>
      </c>
      <c r="G3591">
        <v>509</v>
      </c>
      <c r="H3591">
        <v>5.09</v>
      </c>
      <c r="I3591">
        <v>0.28000000000000003</v>
      </c>
      <c r="J3591">
        <f t="shared" si="224"/>
        <v>4.8099999999999996</v>
      </c>
      <c r="K3591" s="84">
        <f t="shared" si="225"/>
        <v>2448.29</v>
      </c>
      <c r="L3591" s="84">
        <f t="shared" si="226"/>
        <v>4.2566371681415927</v>
      </c>
      <c r="M3591" s="84">
        <f t="shared" si="227"/>
        <v>2166.6283185840707</v>
      </c>
      <c r="N3591" s="85" t="s">
        <v>1047</v>
      </c>
    </row>
    <row r="3592" spans="1:14">
      <c r="A3592" s="82">
        <v>43950</v>
      </c>
      <c r="C3592" t="s">
        <v>13</v>
      </c>
      <c r="D3592" t="s">
        <v>14</v>
      </c>
      <c r="E3592" t="s">
        <v>15</v>
      </c>
      <c r="F3592" t="s">
        <v>1018</v>
      </c>
      <c r="G3592">
        <v>455</v>
      </c>
      <c r="H3592">
        <v>5.09</v>
      </c>
      <c r="I3592">
        <v>0.28000000000000003</v>
      </c>
      <c r="J3592">
        <f t="shared" si="224"/>
        <v>4.8099999999999996</v>
      </c>
      <c r="K3592" s="84">
        <f t="shared" si="225"/>
        <v>2188.5499999999997</v>
      </c>
      <c r="L3592" s="84">
        <f t="shared" si="226"/>
        <v>4.2566371681415927</v>
      </c>
      <c r="M3592" s="84">
        <f t="shared" si="227"/>
        <v>1936.7699115044247</v>
      </c>
      <c r="N3592" s="85" t="s">
        <v>1047</v>
      </c>
    </row>
    <row r="3593" spans="1:14">
      <c r="A3593" s="82">
        <v>43950</v>
      </c>
      <c r="C3593" t="s">
        <v>13</v>
      </c>
      <c r="D3593" t="s">
        <v>14</v>
      </c>
      <c r="E3593" t="s">
        <v>15</v>
      </c>
      <c r="F3593" t="s">
        <v>1018</v>
      </c>
      <c r="G3593">
        <v>200</v>
      </c>
      <c r="H3593">
        <v>5.09</v>
      </c>
      <c r="I3593">
        <v>0.28000000000000003</v>
      </c>
      <c r="J3593">
        <f t="shared" si="224"/>
        <v>4.8099999999999996</v>
      </c>
      <c r="K3593" s="84">
        <f t="shared" si="225"/>
        <v>961.99999999999989</v>
      </c>
      <c r="L3593" s="84">
        <f t="shared" si="226"/>
        <v>4.2566371681415927</v>
      </c>
      <c r="M3593" s="84">
        <f t="shared" si="227"/>
        <v>851.32743362831854</v>
      </c>
      <c r="N3593" s="85" t="s">
        <v>1047</v>
      </c>
    </row>
    <row r="3594" spans="1:14">
      <c r="A3594" s="82">
        <v>43950</v>
      </c>
      <c r="C3594" t="s">
        <v>13</v>
      </c>
      <c r="D3594" t="s">
        <v>14</v>
      </c>
      <c r="E3594" t="s">
        <v>15</v>
      </c>
      <c r="F3594" t="s">
        <v>1018</v>
      </c>
      <c r="G3594">
        <v>291</v>
      </c>
      <c r="H3594">
        <v>5.09</v>
      </c>
      <c r="I3594">
        <v>0.28000000000000003</v>
      </c>
      <c r="J3594">
        <f t="shared" si="224"/>
        <v>4.8099999999999996</v>
      </c>
      <c r="K3594" s="84">
        <f t="shared" si="225"/>
        <v>1399.7099999999998</v>
      </c>
      <c r="L3594" s="84">
        <f t="shared" si="226"/>
        <v>4.2566371681415927</v>
      </c>
      <c r="M3594" s="84">
        <f t="shared" si="227"/>
        <v>1238.6814159292035</v>
      </c>
      <c r="N3594" s="85" t="s">
        <v>1047</v>
      </c>
    </row>
    <row r="3595" spans="1:14">
      <c r="A3595" s="82">
        <v>43950</v>
      </c>
      <c r="C3595" t="s">
        <v>13</v>
      </c>
      <c r="D3595" t="s">
        <v>14</v>
      </c>
      <c r="E3595" t="s">
        <v>15</v>
      </c>
      <c r="F3595" t="s">
        <v>1018</v>
      </c>
      <c r="G3595">
        <v>130</v>
      </c>
      <c r="H3595">
        <v>5.09</v>
      </c>
      <c r="I3595">
        <v>0.28000000000000003</v>
      </c>
      <c r="J3595">
        <f t="shared" si="224"/>
        <v>4.8099999999999996</v>
      </c>
      <c r="K3595" s="84">
        <f t="shared" si="225"/>
        <v>625.29999999999995</v>
      </c>
      <c r="L3595" s="84">
        <f t="shared" si="226"/>
        <v>4.2566371681415927</v>
      </c>
      <c r="M3595" s="84">
        <f t="shared" si="227"/>
        <v>553.36283185840705</v>
      </c>
      <c r="N3595" s="85" t="s">
        <v>1047</v>
      </c>
    </row>
    <row r="3596" spans="1:14">
      <c r="A3596" s="82">
        <v>43951</v>
      </c>
      <c r="C3596" t="s">
        <v>13</v>
      </c>
      <c r="D3596" t="s">
        <v>14</v>
      </c>
      <c r="E3596" t="s">
        <v>15</v>
      </c>
      <c r="F3596" t="s">
        <v>1018</v>
      </c>
      <c r="G3596">
        <v>389</v>
      </c>
      <c r="H3596">
        <v>5.09</v>
      </c>
      <c r="I3596">
        <v>0.28000000000000003</v>
      </c>
      <c r="J3596">
        <f t="shared" si="224"/>
        <v>4.8099999999999996</v>
      </c>
      <c r="K3596" s="84">
        <f t="shared" si="225"/>
        <v>1871.09</v>
      </c>
      <c r="L3596" s="84">
        <f t="shared" si="226"/>
        <v>4.2566371681415927</v>
      </c>
      <c r="M3596" s="84">
        <f t="shared" si="227"/>
        <v>1655.8318584070796</v>
      </c>
      <c r="N3596" s="85" t="s">
        <v>1047</v>
      </c>
    </row>
    <row r="3597" spans="1:14">
      <c r="A3597" s="82">
        <v>43951</v>
      </c>
      <c r="C3597" t="s">
        <v>13</v>
      </c>
      <c r="D3597" t="s">
        <v>14</v>
      </c>
      <c r="E3597" t="s">
        <v>15</v>
      </c>
      <c r="F3597" t="s">
        <v>1018</v>
      </c>
      <c r="G3597">
        <v>52</v>
      </c>
      <c r="H3597">
        <v>5.09</v>
      </c>
      <c r="I3597">
        <v>0.28000000000000003</v>
      </c>
      <c r="J3597">
        <f t="shared" si="224"/>
        <v>4.8099999999999996</v>
      </c>
      <c r="K3597" s="84">
        <f t="shared" si="225"/>
        <v>250.11999999999998</v>
      </c>
      <c r="L3597" s="84">
        <f t="shared" si="226"/>
        <v>4.2566371681415927</v>
      </c>
      <c r="M3597" s="84">
        <f t="shared" si="227"/>
        <v>221.34513274336283</v>
      </c>
      <c r="N3597" s="85" t="s">
        <v>1047</v>
      </c>
    </row>
    <row r="3598" spans="1:14">
      <c r="A3598" s="82">
        <v>43951</v>
      </c>
      <c r="C3598" t="s">
        <v>13</v>
      </c>
      <c r="D3598" t="s">
        <v>14</v>
      </c>
      <c r="E3598" t="s">
        <v>15</v>
      </c>
      <c r="F3598" t="s">
        <v>1018</v>
      </c>
      <c r="G3598">
        <v>434</v>
      </c>
      <c r="H3598">
        <v>5.09</v>
      </c>
      <c r="I3598">
        <v>0.28000000000000003</v>
      </c>
      <c r="J3598">
        <f t="shared" si="224"/>
        <v>4.8099999999999996</v>
      </c>
      <c r="K3598" s="84">
        <f t="shared" si="225"/>
        <v>2087.54</v>
      </c>
      <c r="L3598" s="84">
        <f t="shared" si="226"/>
        <v>4.2566371681415927</v>
      </c>
      <c r="M3598" s="84">
        <f t="shared" si="227"/>
        <v>1847.3805309734512</v>
      </c>
      <c r="N3598" s="85" t="s">
        <v>1047</v>
      </c>
    </row>
    <row r="3599" spans="1:14">
      <c r="A3599" s="82">
        <v>43952</v>
      </c>
      <c r="C3599" t="s">
        <v>13</v>
      </c>
      <c r="D3599" t="s">
        <v>14</v>
      </c>
      <c r="E3599" t="s">
        <v>15</v>
      </c>
      <c r="F3599" t="s">
        <v>1018</v>
      </c>
      <c r="G3599">
        <v>230</v>
      </c>
      <c r="H3599">
        <v>5.09</v>
      </c>
      <c r="I3599">
        <v>0.28000000000000003</v>
      </c>
      <c r="J3599">
        <f t="shared" si="224"/>
        <v>4.8099999999999996</v>
      </c>
      <c r="K3599" s="84">
        <f t="shared" si="225"/>
        <v>1106.3</v>
      </c>
      <c r="L3599" s="84">
        <f t="shared" si="226"/>
        <v>4.2566371681415927</v>
      </c>
      <c r="M3599" s="84">
        <f t="shared" si="227"/>
        <v>979.02654867256626</v>
      </c>
      <c r="N3599" s="85" t="s">
        <v>1047</v>
      </c>
    </row>
    <row r="3600" spans="1:14">
      <c r="A3600" s="82">
        <v>43952</v>
      </c>
      <c r="C3600" t="s">
        <v>13</v>
      </c>
      <c r="D3600" t="s">
        <v>14</v>
      </c>
      <c r="E3600" t="s">
        <v>15</v>
      </c>
      <c r="F3600" t="s">
        <v>1018</v>
      </c>
      <c r="G3600">
        <v>1514</v>
      </c>
      <c r="H3600">
        <v>5.09</v>
      </c>
      <c r="I3600">
        <v>0.28000000000000003</v>
      </c>
      <c r="J3600">
        <f t="shared" si="224"/>
        <v>4.8099999999999996</v>
      </c>
      <c r="K3600" s="84">
        <f t="shared" si="225"/>
        <v>7282.3399999999992</v>
      </c>
      <c r="L3600" s="84">
        <f t="shared" si="226"/>
        <v>4.2566371681415927</v>
      </c>
      <c r="M3600" s="84">
        <f t="shared" si="227"/>
        <v>6444.5486725663714</v>
      </c>
      <c r="N3600" s="85" t="s">
        <v>1047</v>
      </c>
    </row>
    <row r="3601" spans="1:14">
      <c r="A3601" s="82">
        <v>43953</v>
      </c>
      <c r="C3601" t="s">
        <v>13</v>
      </c>
      <c r="D3601" t="s">
        <v>14</v>
      </c>
      <c r="E3601" t="s">
        <v>15</v>
      </c>
      <c r="F3601" t="s">
        <v>1018</v>
      </c>
      <c r="G3601">
        <v>187</v>
      </c>
      <c r="H3601">
        <v>5.09</v>
      </c>
      <c r="I3601">
        <v>0.28000000000000003</v>
      </c>
      <c r="J3601">
        <f t="shared" si="224"/>
        <v>4.8099999999999996</v>
      </c>
      <c r="K3601" s="84">
        <f t="shared" si="225"/>
        <v>899.46999999999991</v>
      </c>
      <c r="L3601" s="84">
        <f t="shared" si="226"/>
        <v>4.2566371681415927</v>
      </c>
      <c r="M3601" s="84">
        <f t="shared" si="227"/>
        <v>795.99115044247787</v>
      </c>
      <c r="N3601" s="85" t="s">
        <v>1047</v>
      </c>
    </row>
    <row r="3602" spans="1:14">
      <c r="A3602" s="82">
        <v>43953</v>
      </c>
      <c r="C3602" t="s">
        <v>13</v>
      </c>
      <c r="D3602" t="s">
        <v>14</v>
      </c>
      <c r="E3602" t="s">
        <v>15</v>
      </c>
      <c r="F3602" t="s">
        <v>1018</v>
      </c>
      <c r="G3602">
        <v>605</v>
      </c>
      <c r="H3602">
        <v>5.09</v>
      </c>
      <c r="I3602">
        <v>0.28000000000000003</v>
      </c>
      <c r="J3602">
        <f t="shared" si="224"/>
        <v>4.8099999999999996</v>
      </c>
      <c r="K3602" s="84">
        <f t="shared" si="225"/>
        <v>2910.0499999999997</v>
      </c>
      <c r="L3602" s="84">
        <f t="shared" si="226"/>
        <v>4.2566371681415927</v>
      </c>
      <c r="M3602" s="84">
        <f t="shared" si="227"/>
        <v>2575.2654867256638</v>
      </c>
      <c r="N3602" s="85" t="s">
        <v>1047</v>
      </c>
    </row>
    <row r="3603" spans="1:14">
      <c r="A3603" s="82">
        <v>43954</v>
      </c>
      <c r="C3603" t="s">
        <v>13</v>
      </c>
      <c r="D3603" t="s">
        <v>14</v>
      </c>
      <c r="E3603" t="s">
        <v>15</v>
      </c>
      <c r="F3603" t="s">
        <v>1018</v>
      </c>
      <c r="G3603">
        <v>597</v>
      </c>
      <c r="H3603">
        <v>5.09</v>
      </c>
      <c r="I3603">
        <v>0.28000000000000003</v>
      </c>
      <c r="J3603">
        <f t="shared" si="224"/>
        <v>4.8099999999999996</v>
      </c>
      <c r="K3603" s="84">
        <f t="shared" si="225"/>
        <v>2871.5699999999997</v>
      </c>
      <c r="L3603" s="84">
        <f t="shared" si="226"/>
        <v>4.2566371681415927</v>
      </c>
      <c r="M3603" s="84">
        <f t="shared" si="227"/>
        <v>2541.212389380531</v>
      </c>
      <c r="N3603" s="85" t="s">
        <v>1047</v>
      </c>
    </row>
    <row r="3604" spans="1:14">
      <c r="A3604" s="82">
        <v>43954</v>
      </c>
      <c r="C3604" t="s">
        <v>13</v>
      </c>
      <c r="D3604" t="s">
        <v>14</v>
      </c>
      <c r="E3604" t="s">
        <v>15</v>
      </c>
      <c r="F3604" t="s">
        <v>1018</v>
      </c>
      <c r="G3604">
        <v>1371</v>
      </c>
      <c r="H3604">
        <v>5.09</v>
      </c>
      <c r="I3604">
        <v>0.28000000000000003</v>
      </c>
      <c r="J3604">
        <f t="shared" si="224"/>
        <v>4.8099999999999996</v>
      </c>
      <c r="K3604" s="84">
        <f t="shared" si="225"/>
        <v>6594.5099999999993</v>
      </c>
      <c r="L3604" s="84">
        <f t="shared" si="226"/>
        <v>4.2566371681415927</v>
      </c>
      <c r="M3604" s="84">
        <f t="shared" si="227"/>
        <v>5835.8495575221232</v>
      </c>
      <c r="N3604" s="85" t="s">
        <v>1047</v>
      </c>
    </row>
    <row r="3605" spans="1:14">
      <c r="A3605" s="82">
        <v>43955</v>
      </c>
      <c r="C3605" t="s">
        <v>13</v>
      </c>
      <c r="D3605" t="s">
        <v>14</v>
      </c>
      <c r="E3605" t="s">
        <v>15</v>
      </c>
      <c r="F3605" t="s">
        <v>1018</v>
      </c>
      <c r="G3605">
        <v>159</v>
      </c>
      <c r="H3605">
        <v>5.09</v>
      </c>
      <c r="I3605">
        <v>0.28000000000000003</v>
      </c>
      <c r="J3605">
        <f t="shared" si="224"/>
        <v>4.8099999999999996</v>
      </c>
      <c r="K3605" s="84">
        <f t="shared" si="225"/>
        <v>764.79</v>
      </c>
      <c r="L3605" s="84">
        <f t="shared" si="226"/>
        <v>4.2566371681415927</v>
      </c>
      <c r="M3605" s="84">
        <f t="shared" si="227"/>
        <v>676.80530973451323</v>
      </c>
      <c r="N3605" s="85" t="s">
        <v>1047</v>
      </c>
    </row>
    <row r="3606" spans="1:14">
      <c r="A3606" s="82">
        <v>43956</v>
      </c>
      <c r="C3606" t="s">
        <v>13</v>
      </c>
      <c r="D3606" t="s">
        <v>14</v>
      </c>
      <c r="E3606" t="s">
        <v>15</v>
      </c>
      <c r="F3606" t="s">
        <v>1018</v>
      </c>
      <c r="G3606">
        <v>754</v>
      </c>
      <c r="H3606">
        <v>5.09</v>
      </c>
      <c r="I3606">
        <v>0.28000000000000003</v>
      </c>
      <c r="J3606">
        <f t="shared" si="224"/>
        <v>4.8099999999999996</v>
      </c>
      <c r="K3606" s="84">
        <f t="shared" si="225"/>
        <v>3626.74</v>
      </c>
      <c r="L3606" s="84">
        <f t="shared" si="226"/>
        <v>4.2566371681415927</v>
      </c>
      <c r="M3606" s="84">
        <f t="shared" si="227"/>
        <v>3209.5044247787609</v>
      </c>
      <c r="N3606" s="85" t="s">
        <v>1047</v>
      </c>
    </row>
    <row r="3607" spans="1:14">
      <c r="A3607" s="82">
        <v>43957</v>
      </c>
      <c r="C3607" t="s">
        <v>13</v>
      </c>
      <c r="D3607" t="s">
        <v>14</v>
      </c>
      <c r="E3607" t="s">
        <v>15</v>
      </c>
      <c r="F3607" t="s">
        <v>1018</v>
      </c>
      <c r="G3607">
        <v>1764</v>
      </c>
      <c r="H3607">
        <v>5.09</v>
      </c>
      <c r="I3607">
        <v>0.28000000000000003</v>
      </c>
      <c r="J3607">
        <f t="shared" si="224"/>
        <v>4.8099999999999996</v>
      </c>
      <c r="K3607" s="84">
        <f t="shared" si="225"/>
        <v>8484.84</v>
      </c>
      <c r="L3607" s="84">
        <f t="shared" si="226"/>
        <v>4.2566371681415927</v>
      </c>
      <c r="M3607" s="84">
        <f t="shared" si="227"/>
        <v>7508.7079646017692</v>
      </c>
      <c r="N3607" s="85" t="s">
        <v>1047</v>
      </c>
    </row>
    <row r="3608" spans="1:14">
      <c r="A3608" s="82">
        <v>43957</v>
      </c>
      <c r="C3608" t="s">
        <v>13</v>
      </c>
      <c r="D3608" t="s">
        <v>14</v>
      </c>
      <c r="E3608" t="s">
        <v>15</v>
      </c>
      <c r="F3608" t="s">
        <v>1018</v>
      </c>
      <c r="G3608">
        <v>351</v>
      </c>
      <c r="H3608">
        <v>5.09</v>
      </c>
      <c r="I3608">
        <v>0.28000000000000003</v>
      </c>
      <c r="J3608">
        <f t="shared" si="224"/>
        <v>4.8099999999999996</v>
      </c>
      <c r="K3608" s="84">
        <f t="shared" si="225"/>
        <v>1688.31</v>
      </c>
      <c r="L3608" s="84">
        <f t="shared" si="226"/>
        <v>4.2566371681415927</v>
      </c>
      <c r="M3608" s="84">
        <f t="shared" si="227"/>
        <v>1494.0796460176991</v>
      </c>
      <c r="N3608" s="85" t="s">
        <v>1047</v>
      </c>
    </row>
    <row r="3609" spans="1:14">
      <c r="A3609" s="82">
        <v>43960</v>
      </c>
      <c r="C3609" t="s">
        <v>13</v>
      </c>
      <c r="D3609" t="s">
        <v>14</v>
      </c>
      <c r="E3609" t="s">
        <v>15</v>
      </c>
      <c r="F3609" t="s">
        <v>1018</v>
      </c>
      <c r="G3609">
        <v>235</v>
      </c>
      <c r="H3609">
        <v>5.09</v>
      </c>
      <c r="I3609">
        <v>0.28000000000000003</v>
      </c>
      <c r="J3609">
        <f t="shared" si="224"/>
        <v>4.8099999999999996</v>
      </c>
      <c r="K3609" s="84">
        <f t="shared" si="225"/>
        <v>1130.3499999999999</v>
      </c>
      <c r="L3609" s="84">
        <f t="shared" si="226"/>
        <v>4.2566371681415927</v>
      </c>
      <c r="M3609" s="84">
        <f t="shared" si="227"/>
        <v>1000.3097345132743</v>
      </c>
      <c r="N3609" s="85" t="s">
        <v>1047</v>
      </c>
    </row>
    <row r="3610" spans="1:14">
      <c r="A3610" s="82">
        <v>43961</v>
      </c>
      <c r="C3610" t="s">
        <v>13</v>
      </c>
      <c r="D3610" t="s">
        <v>14</v>
      </c>
      <c r="E3610" t="s">
        <v>15</v>
      </c>
      <c r="F3610" t="s">
        <v>1018</v>
      </c>
      <c r="G3610">
        <v>873</v>
      </c>
      <c r="H3610">
        <v>5.09</v>
      </c>
      <c r="I3610">
        <v>0.28000000000000003</v>
      </c>
      <c r="J3610">
        <f t="shared" si="224"/>
        <v>4.8099999999999996</v>
      </c>
      <c r="K3610" s="84">
        <f t="shared" si="225"/>
        <v>4199.13</v>
      </c>
      <c r="L3610" s="84">
        <f t="shared" si="226"/>
        <v>4.2566371681415927</v>
      </c>
      <c r="M3610" s="84">
        <f t="shared" si="227"/>
        <v>3716.0442477876104</v>
      </c>
      <c r="N3610" s="85" t="s">
        <v>1047</v>
      </c>
    </row>
    <row r="3611" spans="1:14">
      <c r="A3611" s="82">
        <v>43962</v>
      </c>
      <c r="C3611" t="s">
        <v>13</v>
      </c>
      <c r="D3611" t="s">
        <v>14</v>
      </c>
      <c r="E3611" t="s">
        <v>15</v>
      </c>
      <c r="F3611" t="s">
        <v>1018</v>
      </c>
      <c r="G3611">
        <v>1510</v>
      </c>
      <c r="H3611">
        <v>5.09</v>
      </c>
      <c r="I3611">
        <v>0.28000000000000003</v>
      </c>
      <c r="J3611">
        <f t="shared" si="224"/>
        <v>4.8099999999999996</v>
      </c>
      <c r="K3611" s="84">
        <f t="shared" si="225"/>
        <v>7263.0999999999995</v>
      </c>
      <c r="L3611" s="84">
        <f t="shared" si="226"/>
        <v>4.2566371681415927</v>
      </c>
      <c r="M3611" s="84">
        <f t="shared" si="227"/>
        <v>6427.5221238938047</v>
      </c>
      <c r="N3611" s="85" t="s">
        <v>1047</v>
      </c>
    </row>
    <row r="3612" spans="1:14">
      <c r="A3612" s="82">
        <v>43962</v>
      </c>
      <c r="C3612" t="s">
        <v>13</v>
      </c>
      <c r="D3612" t="s">
        <v>14</v>
      </c>
      <c r="E3612" t="s">
        <v>15</v>
      </c>
      <c r="F3612" t="s">
        <v>1018</v>
      </c>
      <c r="G3612">
        <v>785</v>
      </c>
      <c r="H3612">
        <v>5.09</v>
      </c>
      <c r="I3612">
        <v>0.28000000000000003</v>
      </c>
      <c r="J3612">
        <f t="shared" si="224"/>
        <v>4.8099999999999996</v>
      </c>
      <c r="K3612" s="84">
        <f t="shared" si="225"/>
        <v>3775.85</v>
      </c>
      <c r="L3612" s="84">
        <f t="shared" si="226"/>
        <v>4.2566371681415927</v>
      </c>
      <c r="M3612" s="84">
        <f t="shared" si="227"/>
        <v>3341.4601769911501</v>
      </c>
      <c r="N3612" s="85" t="s">
        <v>1047</v>
      </c>
    </row>
    <row r="3613" spans="1:14">
      <c r="A3613" s="82">
        <v>43963</v>
      </c>
      <c r="C3613" t="s">
        <v>13</v>
      </c>
      <c r="D3613" t="s">
        <v>14</v>
      </c>
      <c r="E3613" t="s">
        <v>15</v>
      </c>
      <c r="F3613" t="s">
        <v>1018</v>
      </c>
      <c r="G3613">
        <v>2186</v>
      </c>
      <c r="H3613">
        <v>5.09</v>
      </c>
      <c r="I3613">
        <v>0.28000000000000003</v>
      </c>
      <c r="J3613">
        <f t="shared" si="224"/>
        <v>4.8099999999999996</v>
      </c>
      <c r="K3613" s="84">
        <f t="shared" si="225"/>
        <v>10514.66</v>
      </c>
      <c r="L3613" s="84">
        <f t="shared" si="226"/>
        <v>4.2566371681415927</v>
      </c>
      <c r="M3613" s="84">
        <f t="shared" si="227"/>
        <v>9305.0088495575219</v>
      </c>
      <c r="N3613" s="85" t="s">
        <v>1047</v>
      </c>
    </row>
    <row r="3614" spans="1:14">
      <c r="A3614" s="82">
        <v>43964</v>
      </c>
      <c r="C3614" t="s">
        <v>13</v>
      </c>
      <c r="D3614" t="s">
        <v>14</v>
      </c>
      <c r="E3614" t="s">
        <v>15</v>
      </c>
      <c r="F3614" t="s">
        <v>1018</v>
      </c>
      <c r="G3614">
        <v>1200</v>
      </c>
      <c r="H3614">
        <v>5.09</v>
      </c>
      <c r="I3614">
        <v>0.28000000000000003</v>
      </c>
      <c r="J3614">
        <f t="shared" si="224"/>
        <v>4.8099999999999996</v>
      </c>
      <c r="K3614" s="84">
        <f t="shared" si="225"/>
        <v>5771.9999999999991</v>
      </c>
      <c r="L3614" s="84">
        <f t="shared" si="226"/>
        <v>4.2566371681415927</v>
      </c>
      <c r="M3614" s="84">
        <f t="shared" si="227"/>
        <v>5107.9646017699115</v>
      </c>
      <c r="N3614" s="85" t="s">
        <v>1047</v>
      </c>
    </row>
    <row r="3615" spans="1:14">
      <c r="A3615" s="82">
        <v>43965</v>
      </c>
      <c r="C3615" t="s">
        <v>13</v>
      </c>
      <c r="D3615" t="s">
        <v>14</v>
      </c>
      <c r="E3615" t="s">
        <v>15</v>
      </c>
      <c r="F3615" t="s">
        <v>1018</v>
      </c>
      <c r="G3615">
        <v>470</v>
      </c>
      <c r="H3615">
        <v>5.09</v>
      </c>
      <c r="I3615">
        <v>0.28000000000000003</v>
      </c>
      <c r="J3615">
        <f t="shared" si="224"/>
        <v>4.8099999999999996</v>
      </c>
      <c r="K3615" s="84">
        <f t="shared" si="225"/>
        <v>2260.6999999999998</v>
      </c>
      <c r="L3615" s="84">
        <f t="shared" si="226"/>
        <v>4.2566371681415927</v>
      </c>
      <c r="M3615" s="84">
        <f t="shared" si="227"/>
        <v>2000.6194690265486</v>
      </c>
      <c r="N3615" s="85" t="s">
        <v>1047</v>
      </c>
    </row>
    <row r="3616" spans="1:14">
      <c r="A3616" s="82">
        <v>43965</v>
      </c>
      <c r="C3616" t="s">
        <v>13</v>
      </c>
      <c r="D3616" t="s">
        <v>14</v>
      </c>
      <c r="E3616" t="s">
        <v>15</v>
      </c>
      <c r="F3616" t="s">
        <v>1018</v>
      </c>
      <c r="G3616">
        <v>1259</v>
      </c>
      <c r="H3616">
        <v>5.09</v>
      </c>
      <c r="I3616">
        <v>0.28000000000000003</v>
      </c>
      <c r="J3616">
        <f t="shared" si="224"/>
        <v>4.8099999999999996</v>
      </c>
      <c r="K3616" s="84">
        <f t="shared" si="225"/>
        <v>6055.7899999999991</v>
      </c>
      <c r="L3616" s="84">
        <f t="shared" si="226"/>
        <v>4.2566371681415927</v>
      </c>
      <c r="M3616" s="84">
        <f t="shared" si="227"/>
        <v>5359.1061946902655</v>
      </c>
      <c r="N3616" s="85" t="s">
        <v>1047</v>
      </c>
    </row>
    <row r="3617" spans="1:14">
      <c r="A3617" s="82">
        <v>43966</v>
      </c>
      <c r="C3617" t="s">
        <v>13</v>
      </c>
      <c r="D3617" t="s">
        <v>14</v>
      </c>
      <c r="E3617" t="s">
        <v>15</v>
      </c>
      <c r="F3617" t="s">
        <v>1018</v>
      </c>
      <c r="G3617">
        <v>1727</v>
      </c>
      <c r="H3617">
        <v>5.09</v>
      </c>
      <c r="I3617">
        <v>0.28000000000000003</v>
      </c>
      <c r="J3617">
        <f t="shared" si="224"/>
        <v>4.8099999999999996</v>
      </c>
      <c r="K3617" s="84">
        <f t="shared" si="225"/>
        <v>8306.869999999999</v>
      </c>
      <c r="L3617" s="84">
        <f t="shared" si="226"/>
        <v>4.2566371681415927</v>
      </c>
      <c r="M3617" s="84">
        <f t="shared" si="227"/>
        <v>7351.2123893805301</v>
      </c>
      <c r="N3617" s="85" t="s">
        <v>1047</v>
      </c>
    </row>
    <row r="3618" spans="1:14">
      <c r="A3618" s="82">
        <v>43966</v>
      </c>
      <c r="C3618" t="s">
        <v>13</v>
      </c>
      <c r="D3618" t="s">
        <v>14</v>
      </c>
      <c r="E3618" t="s">
        <v>15</v>
      </c>
      <c r="F3618" t="s">
        <v>1018</v>
      </c>
      <c r="G3618">
        <v>200</v>
      </c>
      <c r="H3618">
        <v>5.09</v>
      </c>
      <c r="I3618">
        <v>0.28000000000000003</v>
      </c>
      <c r="J3618">
        <f t="shared" si="224"/>
        <v>4.8099999999999996</v>
      </c>
      <c r="K3618" s="84">
        <f t="shared" si="225"/>
        <v>961.99999999999989</v>
      </c>
      <c r="L3618" s="84">
        <f t="shared" si="226"/>
        <v>4.2566371681415927</v>
      </c>
      <c r="M3618" s="84">
        <f t="shared" si="227"/>
        <v>851.32743362831854</v>
      </c>
      <c r="N3618" s="85" t="s">
        <v>1047</v>
      </c>
    </row>
    <row r="3619" spans="1:14">
      <c r="A3619" s="82">
        <v>43937</v>
      </c>
      <c r="C3619" t="s">
        <v>13</v>
      </c>
      <c r="D3619" t="s">
        <v>14</v>
      </c>
      <c r="E3619" t="s">
        <v>15</v>
      </c>
      <c r="F3619" t="s">
        <v>16</v>
      </c>
      <c r="G3619">
        <v>684</v>
      </c>
      <c r="H3619">
        <v>5.09</v>
      </c>
      <c r="I3619">
        <v>0.28000000000000003</v>
      </c>
      <c r="J3619">
        <f t="shared" si="224"/>
        <v>4.8099999999999996</v>
      </c>
      <c r="K3619" s="84">
        <f t="shared" si="225"/>
        <v>3290.0399999999995</v>
      </c>
      <c r="L3619" s="84">
        <f t="shared" si="226"/>
        <v>4.2566371681415927</v>
      </c>
      <c r="M3619" s="84">
        <f t="shared" si="227"/>
        <v>2911.5398230088495</v>
      </c>
      <c r="N3619" s="85" t="s">
        <v>1047</v>
      </c>
    </row>
    <row r="3620" spans="1:14">
      <c r="A3620" s="82">
        <v>43937</v>
      </c>
      <c r="C3620" t="s">
        <v>13</v>
      </c>
      <c r="D3620" t="s">
        <v>14</v>
      </c>
      <c r="E3620" t="s">
        <v>15</v>
      </c>
      <c r="F3620" t="s">
        <v>16</v>
      </c>
      <c r="G3620">
        <v>20030</v>
      </c>
      <c r="H3620">
        <v>5.09</v>
      </c>
      <c r="I3620">
        <v>0.28000000000000003</v>
      </c>
      <c r="J3620">
        <f t="shared" si="224"/>
        <v>4.8099999999999996</v>
      </c>
      <c r="K3620" s="84">
        <f t="shared" si="225"/>
        <v>96344.299999999988</v>
      </c>
      <c r="L3620" s="84">
        <f t="shared" si="226"/>
        <v>4.2566371681415927</v>
      </c>
      <c r="M3620" s="84">
        <f t="shared" si="227"/>
        <v>85260.442477876102</v>
      </c>
      <c r="N3620" s="85" t="s">
        <v>1047</v>
      </c>
    </row>
    <row r="3621" spans="1:14">
      <c r="A3621" s="82">
        <v>43938</v>
      </c>
      <c r="C3621" t="s">
        <v>13</v>
      </c>
      <c r="D3621" t="s">
        <v>14</v>
      </c>
      <c r="E3621" t="s">
        <v>15</v>
      </c>
      <c r="F3621" t="s">
        <v>16</v>
      </c>
      <c r="G3621">
        <v>297</v>
      </c>
      <c r="H3621">
        <v>5.09</v>
      </c>
      <c r="I3621">
        <v>0.28000000000000003</v>
      </c>
      <c r="J3621">
        <f t="shared" si="224"/>
        <v>4.8099999999999996</v>
      </c>
      <c r="K3621" s="84">
        <f t="shared" si="225"/>
        <v>1428.57</v>
      </c>
      <c r="L3621" s="84">
        <f t="shared" si="226"/>
        <v>4.2566371681415927</v>
      </c>
      <c r="M3621" s="84">
        <f t="shared" si="227"/>
        <v>1264.2212389380529</v>
      </c>
      <c r="N3621" s="85" t="s">
        <v>1047</v>
      </c>
    </row>
    <row r="3622" spans="1:14">
      <c r="A3622" s="82">
        <v>43938</v>
      </c>
      <c r="C3622" t="s">
        <v>13</v>
      </c>
      <c r="D3622" t="s">
        <v>14</v>
      </c>
      <c r="E3622" t="s">
        <v>15</v>
      </c>
      <c r="F3622" t="s">
        <v>16</v>
      </c>
      <c r="G3622">
        <v>345</v>
      </c>
      <c r="H3622">
        <v>5.09</v>
      </c>
      <c r="I3622">
        <v>0.28000000000000003</v>
      </c>
      <c r="J3622">
        <f t="shared" si="224"/>
        <v>4.8099999999999996</v>
      </c>
      <c r="K3622" s="84">
        <f t="shared" si="225"/>
        <v>1659.4499999999998</v>
      </c>
      <c r="L3622" s="84">
        <f t="shared" si="226"/>
        <v>4.2566371681415927</v>
      </c>
      <c r="M3622" s="84">
        <f t="shared" si="227"/>
        <v>1468.5398230088495</v>
      </c>
      <c r="N3622" s="85" t="s">
        <v>1047</v>
      </c>
    </row>
    <row r="3623" spans="1:14">
      <c r="A3623" s="82">
        <v>43938</v>
      </c>
      <c r="C3623" t="s">
        <v>13</v>
      </c>
      <c r="D3623" t="s">
        <v>14</v>
      </c>
      <c r="E3623" t="s">
        <v>15</v>
      </c>
      <c r="F3623" t="s">
        <v>16</v>
      </c>
      <c r="G3623">
        <v>20359</v>
      </c>
      <c r="H3623">
        <v>5.09</v>
      </c>
      <c r="I3623">
        <v>0.28000000000000003</v>
      </c>
      <c r="J3623">
        <f t="shared" si="224"/>
        <v>4.8099999999999996</v>
      </c>
      <c r="K3623" s="84">
        <f t="shared" si="225"/>
        <v>97926.79</v>
      </c>
      <c r="L3623" s="84">
        <f t="shared" si="226"/>
        <v>4.2566371681415927</v>
      </c>
      <c r="M3623" s="84">
        <f t="shared" si="227"/>
        <v>86660.876106194686</v>
      </c>
      <c r="N3623" s="85" t="s">
        <v>1047</v>
      </c>
    </row>
    <row r="3624" spans="1:14">
      <c r="A3624" s="82">
        <v>43939</v>
      </c>
      <c r="C3624" t="s">
        <v>13</v>
      </c>
      <c r="D3624" t="s">
        <v>14</v>
      </c>
      <c r="E3624" t="s">
        <v>15</v>
      </c>
      <c r="F3624" t="s">
        <v>16</v>
      </c>
      <c r="G3624">
        <v>579</v>
      </c>
      <c r="H3624">
        <v>5.09</v>
      </c>
      <c r="I3624">
        <v>0.28000000000000003</v>
      </c>
      <c r="J3624">
        <f t="shared" si="224"/>
        <v>4.8099999999999996</v>
      </c>
      <c r="K3624" s="84">
        <f t="shared" si="225"/>
        <v>2784.99</v>
      </c>
      <c r="L3624" s="84">
        <f t="shared" si="226"/>
        <v>4.2566371681415927</v>
      </c>
      <c r="M3624" s="84">
        <f t="shared" si="227"/>
        <v>2464.5929203539822</v>
      </c>
      <c r="N3624" s="85" t="s">
        <v>1047</v>
      </c>
    </row>
    <row r="3625" spans="1:14">
      <c r="A3625" s="82">
        <v>43939</v>
      </c>
      <c r="C3625" t="s">
        <v>13</v>
      </c>
      <c r="D3625" t="s">
        <v>14</v>
      </c>
      <c r="E3625" t="s">
        <v>15</v>
      </c>
      <c r="F3625" t="s">
        <v>16</v>
      </c>
      <c r="G3625">
        <v>19168</v>
      </c>
      <c r="H3625">
        <v>5.09</v>
      </c>
      <c r="I3625">
        <v>0.28000000000000003</v>
      </c>
      <c r="J3625">
        <f t="shared" si="224"/>
        <v>4.8099999999999996</v>
      </c>
      <c r="K3625" s="84">
        <f t="shared" si="225"/>
        <v>92198.079999999987</v>
      </c>
      <c r="L3625" s="84">
        <f t="shared" si="226"/>
        <v>4.2566371681415927</v>
      </c>
      <c r="M3625" s="84">
        <f t="shared" si="227"/>
        <v>81591.221238938044</v>
      </c>
      <c r="N3625" s="85" t="s">
        <v>1047</v>
      </c>
    </row>
    <row r="3626" spans="1:14">
      <c r="A3626" s="82">
        <v>43940</v>
      </c>
      <c r="C3626" t="s">
        <v>13</v>
      </c>
      <c r="D3626" t="s">
        <v>14</v>
      </c>
      <c r="E3626" t="s">
        <v>15</v>
      </c>
      <c r="F3626" t="s">
        <v>16</v>
      </c>
      <c r="G3626">
        <v>258</v>
      </c>
      <c r="H3626">
        <v>5.09</v>
      </c>
      <c r="I3626">
        <v>0.28000000000000003</v>
      </c>
      <c r="J3626">
        <f t="shared" si="224"/>
        <v>4.8099999999999996</v>
      </c>
      <c r="K3626" s="84">
        <f t="shared" si="225"/>
        <v>1240.9799999999998</v>
      </c>
      <c r="L3626" s="84">
        <f t="shared" si="226"/>
        <v>4.2566371681415927</v>
      </c>
      <c r="M3626" s="84">
        <f t="shared" si="227"/>
        <v>1098.2123893805308</v>
      </c>
      <c r="N3626" s="85" t="s">
        <v>1047</v>
      </c>
    </row>
    <row r="3627" spans="1:14">
      <c r="A3627" s="82">
        <v>43940</v>
      </c>
      <c r="C3627" t="s">
        <v>13</v>
      </c>
      <c r="D3627" t="s">
        <v>14</v>
      </c>
      <c r="E3627" t="s">
        <v>15</v>
      </c>
      <c r="F3627" t="s">
        <v>16</v>
      </c>
      <c r="G3627">
        <v>905</v>
      </c>
      <c r="H3627">
        <v>5.09</v>
      </c>
      <c r="I3627">
        <v>0.28000000000000003</v>
      </c>
      <c r="J3627">
        <f t="shared" si="224"/>
        <v>4.8099999999999996</v>
      </c>
      <c r="K3627" s="84">
        <f t="shared" si="225"/>
        <v>4353.0499999999993</v>
      </c>
      <c r="L3627" s="84">
        <f t="shared" si="226"/>
        <v>4.2566371681415927</v>
      </c>
      <c r="M3627" s="84">
        <f t="shared" si="227"/>
        <v>3852.2566371681414</v>
      </c>
      <c r="N3627" s="85" t="s">
        <v>1047</v>
      </c>
    </row>
    <row r="3628" spans="1:14">
      <c r="A3628" s="82">
        <v>43940</v>
      </c>
      <c r="C3628" t="s">
        <v>13</v>
      </c>
      <c r="D3628" t="s">
        <v>14</v>
      </c>
      <c r="E3628" t="s">
        <v>15</v>
      </c>
      <c r="F3628" t="s">
        <v>16</v>
      </c>
      <c r="G3628">
        <v>18972</v>
      </c>
      <c r="H3628">
        <v>5.09</v>
      </c>
      <c r="I3628">
        <v>0.28000000000000003</v>
      </c>
      <c r="J3628">
        <f t="shared" si="224"/>
        <v>4.8099999999999996</v>
      </c>
      <c r="K3628" s="84">
        <f t="shared" si="225"/>
        <v>91255.319999999992</v>
      </c>
      <c r="L3628" s="84">
        <f t="shared" si="226"/>
        <v>4.2566371681415927</v>
      </c>
      <c r="M3628" s="84">
        <f t="shared" si="227"/>
        <v>80756.920353982292</v>
      </c>
      <c r="N3628" s="85" t="s">
        <v>1047</v>
      </c>
    </row>
    <row r="3629" spans="1:14">
      <c r="A3629" s="82">
        <v>43941</v>
      </c>
      <c r="C3629" t="s">
        <v>13</v>
      </c>
      <c r="D3629" t="s">
        <v>14</v>
      </c>
      <c r="E3629" t="s">
        <v>15</v>
      </c>
      <c r="F3629" t="s">
        <v>16</v>
      </c>
      <c r="G3629">
        <v>452</v>
      </c>
      <c r="H3629">
        <v>5.09</v>
      </c>
      <c r="I3629">
        <v>0.28000000000000003</v>
      </c>
      <c r="J3629">
        <f t="shared" si="224"/>
        <v>4.8099999999999996</v>
      </c>
      <c r="K3629" s="84">
        <f t="shared" si="225"/>
        <v>2174.12</v>
      </c>
      <c r="L3629" s="84">
        <f t="shared" si="226"/>
        <v>4.2566371681415927</v>
      </c>
      <c r="M3629" s="84">
        <f t="shared" si="227"/>
        <v>1923.9999999999998</v>
      </c>
      <c r="N3629" s="85" t="s">
        <v>1047</v>
      </c>
    </row>
    <row r="3630" spans="1:14">
      <c r="A3630" s="82">
        <v>43941</v>
      </c>
      <c r="C3630" t="s">
        <v>13</v>
      </c>
      <c r="D3630" t="s">
        <v>14</v>
      </c>
      <c r="E3630" t="s">
        <v>15</v>
      </c>
      <c r="F3630" t="s">
        <v>16</v>
      </c>
      <c r="G3630">
        <v>504</v>
      </c>
      <c r="H3630">
        <v>5.09</v>
      </c>
      <c r="I3630">
        <v>0.28000000000000003</v>
      </c>
      <c r="J3630">
        <f t="shared" si="224"/>
        <v>4.8099999999999996</v>
      </c>
      <c r="K3630" s="84">
        <f t="shared" si="225"/>
        <v>2424.2399999999998</v>
      </c>
      <c r="L3630" s="84">
        <f t="shared" si="226"/>
        <v>4.2566371681415927</v>
      </c>
      <c r="M3630" s="84">
        <f t="shared" si="227"/>
        <v>2145.3451327433627</v>
      </c>
      <c r="N3630" s="85" t="s">
        <v>1047</v>
      </c>
    </row>
    <row r="3631" spans="1:14">
      <c r="A3631" s="82">
        <v>43941</v>
      </c>
      <c r="C3631" t="s">
        <v>13</v>
      </c>
      <c r="D3631" t="s">
        <v>14</v>
      </c>
      <c r="E3631" t="s">
        <v>15</v>
      </c>
      <c r="F3631" t="s">
        <v>16</v>
      </c>
      <c r="G3631">
        <v>16032</v>
      </c>
      <c r="H3631">
        <v>5.09</v>
      </c>
      <c r="I3631">
        <v>0.28000000000000003</v>
      </c>
      <c r="J3631">
        <f t="shared" si="224"/>
        <v>4.8099999999999996</v>
      </c>
      <c r="K3631" s="84">
        <f t="shared" si="225"/>
        <v>77113.919999999998</v>
      </c>
      <c r="L3631" s="84">
        <f t="shared" si="226"/>
        <v>4.2566371681415927</v>
      </c>
      <c r="M3631" s="84">
        <f t="shared" si="227"/>
        <v>68242.407079646015</v>
      </c>
      <c r="N3631" s="85" t="s">
        <v>1047</v>
      </c>
    </row>
    <row r="3632" spans="1:14">
      <c r="A3632" s="82">
        <v>43942</v>
      </c>
      <c r="C3632" t="s">
        <v>13</v>
      </c>
      <c r="D3632" t="s">
        <v>14</v>
      </c>
      <c r="E3632" t="s">
        <v>15</v>
      </c>
      <c r="F3632" t="s">
        <v>16</v>
      </c>
      <c r="G3632">
        <v>180</v>
      </c>
      <c r="H3632">
        <v>5.09</v>
      </c>
      <c r="I3632">
        <v>0.28000000000000003</v>
      </c>
      <c r="J3632">
        <f t="shared" si="224"/>
        <v>4.8099999999999996</v>
      </c>
      <c r="K3632" s="84">
        <f t="shared" si="225"/>
        <v>865.8</v>
      </c>
      <c r="L3632" s="84">
        <f t="shared" si="226"/>
        <v>4.2566371681415927</v>
      </c>
      <c r="M3632" s="84">
        <f t="shared" si="227"/>
        <v>766.19469026548666</v>
      </c>
      <c r="N3632" s="85" t="s">
        <v>1047</v>
      </c>
    </row>
    <row r="3633" spans="1:14">
      <c r="A3633" s="82">
        <v>43942</v>
      </c>
      <c r="C3633" t="s">
        <v>13</v>
      </c>
      <c r="D3633" t="s">
        <v>14</v>
      </c>
      <c r="E3633" t="s">
        <v>15</v>
      </c>
      <c r="F3633" t="s">
        <v>16</v>
      </c>
      <c r="G3633">
        <v>23463</v>
      </c>
      <c r="H3633">
        <v>5.09</v>
      </c>
      <c r="I3633">
        <v>0.28000000000000003</v>
      </c>
      <c r="J3633">
        <f t="shared" si="224"/>
        <v>4.8099999999999996</v>
      </c>
      <c r="K3633" s="84">
        <f t="shared" si="225"/>
        <v>112857.02999999998</v>
      </c>
      <c r="L3633" s="84">
        <f t="shared" si="226"/>
        <v>4.2566371681415927</v>
      </c>
      <c r="M3633" s="84">
        <f t="shared" si="227"/>
        <v>99873.47787610619</v>
      </c>
      <c r="N3633" s="85" t="s">
        <v>1047</v>
      </c>
    </row>
    <row r="3634" spans="1:14">
      <c r="A3634" s="82">
        <v>43943</v>
      </c>
      <c r="C3634" t="s">
        <v>13</v>
      </c>
      <c r="D3634" t="s">
        <v>14</v>
      </c>
      <c r="E3634" t="s">
        <v>15</v>
      </c>
      <c r="F3634" t="s">
        <v>16</v>
      </c>
      <c r="G3634">
        <v>876</v>
      </c>
      <c r="H3634">
        <v>5.09</v>
      </c>
      <c r="I3634">
        <v>0.28000000000000003</v>
      </c>
      <c r="J3634">
        <f t="shared" si="224"/>
        <v>4.8099999999999996</v>
      </c>
      <c r="K3634" s="84">
        <f t="shared" si="225"/>
        <v>4213.5599999999995</v>
      </c>
      <c r="L3634" s="84">
        <f t="shared" si="226"/>
        <v>4.2566371681415927</v>
      </c>
      <c r="M3634" s="84">
        <f t="shared" si="227"/>
        <v>3728.8141592920351</v>
      </c>
      <c r="N3634" s="85" t="s">
        <v>1047</v>
      </c>
    </row>
    <row r="3635" spans="1:14">
      <c r="A3635" s="82">
        <v>43943</v>
      </c>
      <c r="C3635" t="s">
        <v>13</v>
      </c>
      <c r="D3635" t="s">
        <v>14</v>
      </c>
      <c r="E3635" t="s">
        <v>15</v>
      </c>
      <c r="F3635" t="s">
        <v>16</v>
      </c>
      <c r="G3635">
        <v>25606</v>
      </c>
      <c r="H3635">
        <v>5.09</v>
      </c>
      <c r="I3635">
        <v>0.28000000000000003</v>
      </c>
      <c r="J3635">
        <f t="shared" si="224"/>
        <v>4.8099999999999996</v>
      </c>
      <c r="K3635" s="84">
        <f t="shared" si="225"/>
        <v>123164.85999999999</v>
      </c>
      <c r="L3635" s="84">
        <f t="shared" si="226"/>
        <v>4.2566371681415927</v>
      </c>
      <c r="M3635" s="84">
        <f t="shared" si="227"/>
        <v>108995.45132743362</v>
      </c>
      <c r="N3635" s="85" t="s">
        <v>1047</v>
      </c>
    </row>
    <row r="3636" spans="1:14">
      <c r="A3636" s="82">
        <v>43944</v>
      </c>
      <c r="C3636" t="s">
        <v>13</v>
      </c>
      <c r="D3636" t="s">
        <v>14</v>
      </c>
      <c r="E3636" t="s">
        <v>15</v>
      </c>
      <c r="F3636" t="s">
        <v>16</v>
      </c>
      <c r="G3636">
        <v>22372</v>
      </c>
      <c r="H3636">
        <v>5.09</v>
      </c>
      <c r="I3636">
        <v>0.28000000000000003</v>
      </c>
      <c r="J3636">
        <f t="shared" si="224"/>
        <v>4.8099999999999996</v>
      </c>
      <c r="K3636" s="84">
        <f t="shared" si="225"/>
        <v>107609.31999999999</v>
      </c>
      <c r="L3636" s="84">
        <f t="shared" si="226"/>
        <v>4.2566371681415927</v>
      </c>
      <c r="M3636" s="84">
        <f t="shared" si="227"/>
        <v>95229.486725663708</v>
      </c>
      <c r="N3636" s="85" t="s">
        <v>1047</v>
      </c>
    </row>
    <row r="3637" spans="1:14">
      <c r="A3637" s="82">
        <v>43945</v>
      </c>
      <c r="C3637" t="s">
        <v>13</v>
      </c>
      <c r="D3637" t="s">
        <v>14</v>
      </c>
      <c r="E3637" t="s">
        <v>15</v>
      </c>
      <c r="F3637" t="s">
        <v>16</v>
      </c>
      <c r="G3637">
        <v>226</v>
      </c>
      <c r="H3637">
        <v>5.09</v>
      </c>
      <c r="I3637">
        <v>0.28000000000000003</v>
      </c>
      <c r="J3637">
        <f t="shared" si="224"/>
        <v>4.8099999999999996</v>
      </c>
      <c r="K3637" s="84">
        <f t="shared" si="225"/>
        <v>1087.06</v>
      </c>
      <c r="L3637" s="84">
        <f t="shared" si="226"/>
        <v>4.2566371681415927</v>
      </c>
      <c r="M3637" s="84">
        <f t="shared" si="227"/>
        <v>961.99999999999989</v>
      </c>
      <c r="N3637" s="85" t="s">
        <v>1047</v>
      </c>
    </row>
    <row r="3638" spans="1:14">
      <c r="A3638" s="82">
        <v>43945</v>
      </c>
      <c r="C3638" t="s">
        <v>13</v>
      </c>
      <c r="D3638" t="s">
        <v>14</v>
      </c>
      <c r="E3638" t="s">
        <v>15</v>
      </c>
      <c r="F3638" t="s">
        <v>16</v>
      </c>
      <c r="G3638">
        <v>326</v>
      </c>
      <c r="H3638">
        <v>5.09</v>
      </c>
      <c r="I3638">
        <v>0.28000000000000003</v>
      </c>
      <c r="J3638">
        <f t="shared" si="224"/>
        <v>4.8099999999999996</v>
      </c>
      <c r="K3638" s="84">
        <f t="shared" si="225"/>
        <v>1568.06</v>
      </c>
      <c r="L3638" s="84">
        <f t="shared" si="226"/>
        <v>4.2566371681415927</v>
      </c>
      <c r="M3638" s="84">
        <f t="shared" si="227"/>
        <v>1387.6637168141592</v>
      </c>
      <c r="N3638" s="85" t="s">
        <v>1047</v>
      </c>
    </row>
    <row r="3639" spans="1:14">
      <c r="A3639" s="82">
        <v>43945</v>
      </c>
      <c r="C3639" t="s">
        <v>13</v>
      </c>
      <c r="D3639" t="s">
        <v>14</v>
      </c>
      <c r="E3639" t="s">
        <v>15</v>
      </c>
      <c r="F3639" t="s">
        <v>16</v>
      </c>
      <c r="G3639">
        <v>21207</v>
      </c>
      <c r="H3639">
        <v>5.09</v>
      </c>
      <c r="I3639">
        <v>0.28000000000000003</v>
      </c>
      <c r="J3639">
        <f t="shared" si="224"/>
        <v>4.8099999999999996</v>
      </c>
      <c r="K3639" s="84">
        <f t="shared" si="225"/>
        <v>102005.67</v>
      </c>
      <c r="L3639" s="84">
        <f t="shared" si="226"/>
        <v>4.2566371681415927</v>
      </c>
      <c r="M3639" s="84">
        <f t="shared" si="227"/>
        <v>90270.504424778759</v>
      </c>
      <c r="N3639" s="85" t="s">
        <v>1047</v>
      </c>
    </row>
    <row r="3640" spans="1:14">
      <c r="A3640" s="82">
        <v>43946</v>
      </c>
      <c r="C3640" t="s">
        <v>13</v>
      </c>
      <c r="D3640" t="s">
        <v>14</v>
      </c>
      <c r="E3640" t="s">
        <v>15</v>
      </c>
      <c r="F3640" t="s">
        <v>16</v>
      </c>
      <c r="G3640">
        <v>21733</v>
      </c>
      <c r="H3640">
        <v>5.09</v>
      </c>
      <c r="I3640">
        <v>0.28000000000000003</v>
      </c>
      <c r="J3640">
        <f t="shared" si="224"/>
        <v>4.8099999999999996</v>
      </c>
      <c r="K3640" s="84">
        <f t="shared" si="225"/>
        <v>104535.73</v>
      </c>
      <c r="L3640" s="84">
        <f t="shared" si="226"/>
        <v>4.2566371681415927</v>
      </c>
      <c r="M3640" s="84">
        <f t="shared" si="227"/>
        <v>92509.495575221226</v>
      </c>
      <c r="N3640" s="85" t="s">
        <v>1047</v>
      </c>
    </row>
    <row r="3641" spans="1:14">
      <c r="A3641" s="82">
        <v>43947</v>
      </c>
      <c r="C3641" t="s">
        <v>13</v>
      </c>
      <c r="D3641" t="s">
        <v>14</v>
      </c>
      <c r="E3641" t="s">
        <v>15</v>
      </c>
      <c r="F3641" t="s">
        <v>16</v>
      </c>
      <c r="G3641">
        <v>119</v>
      </c>
      <c r="H3641">
        <v>5.09</v>
      </c>
      <c r="I3641">
        <v>0.28000000000000003</v>
      </c>
      <c r="J3641">
        <f t="shared" si="224"/>
        <v>4.8099999999999996</v>
      </c>
      <c r="K3641" s="84">
        <f t="shared" si="225"/>
        <v>572.39</v>
      </c>
      <c r="L3641" s="84">
        <f t="shared" si="226"/>
        <v>4.2566371681415927</v>
      </c>
      <c r="M3641" s="84">
        <f t="shared" si="227"/>
        <v>506.53982300884951</v>
      </c>
      <c r="N3641" s="85" t="s">
        <v>1047</v>
      </c>
    </row>
    <row r="3642" spans="1:14">
      <c r="A3642" s="82">
        <v>43947</v>
      </c>
      <c r="C3642" t="s">
        <v>13</v>
      </c>
      <c r="D3642" t="s">
        <v>14</v>
      </c>
      <c r="E3642" t="s">
        <v>15</v>
      </c>
      <c r="F3642" t="s">
        <v>16</v>
      </c>
      <c r="G3642">
        <v>794</v>
      </c>
      <c r="H3642">
        <v>5.09</v>
      </c>
      <c r="I3642">
        <v>0.28000000000000003</v>
      </c>
      <c r="J3642">
        <f t="shared" si="224"/>
        <v>4.8099999999999996</v>
      </c>
      <c r="K3642" s="84">
        <f t="shared" si="225"/>
        <v>3819.14</v>
      </c>
      <c r="L3642" s="84">
        <f t="shared" si="226"/>
        <v>4.2566371681415927</v>
      </c>
      <c r="M3642" s="84">
        <f t="shared" si="227"/>
        <v>3379.7699115044247</v>
      </c>
      <c r="N3642" s="85" t="s">
        <v>1047</v>
      </c>
    </row>
    <row r="3643" spans="1:14">
      <c r="A3643" s="82">
        <v>43947</v>
      </c>
      <c r="C3643" t="s">
        <v>13</v>
      </c>
      <c r="D3643" t="s">
        <v>14</v>
      </c>
      <c r="E3643" t="s">
        <v>15</v>
      </c>
      <c r="F3643" t="s">
        <v>16</v>
      </c>
      <c r="G3643">
        <v>25481</v>
      </c>
      <c r="H3643">
        <v>5.09</v>
      </c>
      <c r="I3643">
        <v>0.28000000000000003</v>
      </c>
      <c r="J3643">
        <f t="shared" si="224"/>
        <v>4.8099999999999996</v>
      </c>
      <c r="K3643" s="84">
        <f t="shared" si="225"/>
        <v>122563.60999999999</v>
      </c>
      <c r="L3643" s="84">
        <f t="shared" si="226"/>
        <v>4.2566371681415927</v>
      </c>
      <c r="M3643" s="84">
        <f t="shared" si="227"/>
        <v>108463.37168141593</v>
      </c>
      <c r="N3643" s="85" t="s">
        <v>1047</v>
      </c>
    </row>
    <row r="3644" spans="1:14">
      <c r="A3644" s="82">
        <v>43948</v>
      </c>
      <c r="C3644" t="s">
        <v>13</v>
      </c>
      <c r="D3644" t="s">
        <v>14</v>
      </c>
      <c r="E3644" t="s">
        <v>15</v>
      </c>
      <c r="F3644" t="s">
        <v>16</v>
      </c>
      <c r="G3644">
        <v>27606</v>
      </c>
      <c r="H3644">
        <v>5.09</v>
      </c>
      <c r="I3644">
        <v>0.28000000000000003</v>
      </c>
      <c r="J3644">
        <f t="shared" si="224"/>
        <v>4.8099999999999996</v>
      </c>
      <c r="K3644" s="84">
        <f t="shared" si="225"/>
        <v>132784.85999999999</v>
      </c>
      <c r="L3644" s="84">
        <f t="shared" si="226"/>
        <v>4.2566371681415927</v>
      </c>
      <c r="M3644" s="84">
        <f t="shared" si="227"/>
        <v>117508.7256637168</v>
      </c>
      <c r="N3644" s="85" t="s">
        <v>1047</v>
      </c>
    </row>
    <row r="3645" spans="1:14">
      <c r="A3645" s="82">
        <v>43949</v>
      </c>
      <c r="C3645" t="s">
        <v>13</v>
      </c>
      <c r="D3645" t="s">
        <v>14</v>
      </c>
      <c r="E3645" t="s">
        <v>15</v>
      </c>
      <c r="F3645" t="s">
        <v>16</v>
      </c>
      <c r="G3645">
        <v>253</v>
      </c>
      <c r="H3645">
        <v>5.09</v>
      </c>
      <c r="I3645">
        <v>0.28000000000000003</v>
      </c>
      <c r="J3645">
        <f t="shared" si="224"/>
        <v>4.8099999999999996</v>
      </c>
      <c r="K3645" s="84">
        <f t="shared" si="225"/>
        <v>1216.9299999999998</v>
      </c>
      <c r="L3645" s="84">
        <f t="shared" si="226"/>
        <v>4.2566371681415927</v>
      </c>
      <c r="M3645" s="84">
        <f t="shared" si="227"/>
        <v>1076.929203539823</v>
      </c>
      <c r="N3645" s="85" t="s">
        <v>1047</v>
      </c>
    </row>
    <row r="3646" spans="1:14">
      <c r="A3646" s="82">
        <v>43949</v>
      </c>
      <c r="C3646" t="s">
        <v>13</v>
      </c>
      <c r="D3646" t="s">
        <v>14</v>
      </c>
      <c r="E3646" t="s">
        <v>15</v>
      </c>
      <c r="F3646" t="s">
        <v>16</v>
      </c>
      <c r="G3646">
        <v>402</v>
      </c>
      <c r="H3646">
        <v>5.09</v>
      </c>
      <c r="I3646">
        <v>0.28000000000000003</v>
      </c>
      <c r="J3646">
        <f t="shared" si="224"/>
        <v>4.8099999999999996</v>
      </c>
      <c r="K3646" s="84">
        <f t="shared" si="225"/>
        <v>1933.62</v>
      </c>
      <c r="L3646" s="84">
        <f t="shared" si="226"/>
        <v>4.2566371681415927</v>
      </c>
      <c r="M3646" s="84">
        <f t="shared" si="227"/>
        <v>1711.1681415929202</v>
      </c>
      <c r="N3646" s="85" t="s">
        <v>1047</v>
      </c>
    </row>
    <row r="3647" spans="1:14">
      <c r="A3647" s="82">
        <v>43949</v>
      </c>
      <c r="C3647" t="s">
        <v>13</v>
      </c>
      <c r="D3647" t="s">
        <v>14</v>
      </c>
      <c r="E3647" t="s">
        <v>15</v>
      </c>
      <c r="F3647" t="s">
        <v>16</v>
      </c>
      <c r="G3647">
        <v>25772</v>
      </c>
      <c r="H3647">
        <v>5.09</v>
      </c>
      <c r="I3647">
        <v>0.28000000000000003</v>
      </c>
      <c r="J3647">
        <f t="shared" si="224"/>
        <v>4.8099999999999996</v>
      </c>
      <c r="K3647" s="84">
        <f t="shared" si="225"/>
        <v>123963.31999999999</v>
      </c>
      <c r="L3647" s="84">
        <f t="shared" si="226"/>
        <v>4.2566371681415927</v>
      </c>
      <c r="M3647" s="84">
        <f t="shared" si="227"/>
        <v>109702.05309734512</v>
      </c>
      <c r="N3647" s="85" t="s">
        <v>1047</v>
      </c>
    </row>
    <row r="3648" spans="1:14">
      <c r="A3648" s="82">
        <v>43950</v>
      </c>
      <c r="C3648" t="s">
        <v>13</v>
      </c>
      <c r="D3648" t="s">
        <v>14</v>
      </c>
      <c r="E3648" t="s">
        <v>15</v>
      </c>
      <c r="F3648" t="s">
        <v>16</v>
      </c>
      <c r="G3648">
        <v>386</v>
      </c>
      <c r="H3648">
        <v>5.09</v>
      </c>
      <c r="I3648">
        <v>0.28000000000000003</v>
      </c>
      <c r="J3648">
        <f t="shared" si="224"/>
        <v>4.8099999999999996</v>
      </c>
      <c r="K3648" s="84">
        <f t="shared" si="225"/>
        <v>1856.6599999999999</v>
      </c>
      <c r="L3648" s="84">
        <f t="shared" si="226"/>
        <v>4.2566371681415927</v>
      </c>
      <c r="M3648" s="84">
        <f t="shared" si="227"/>
        <v>1643.0619469026547</v>
      </c>
      <c r="N3648" s="85" t="s">
        <v>1047</v>
      </c>
    </row>
    <row r="3649" spans="1:14">
      <c r="A3649" s="82">
        <v>43950</v>
      </c>
      <c r="C3649" t="s">
        <v>13</v>
      </c>
      <c r="D3649" t="s">
        <v>14</v>
      </c>
      <c r="E3649" t="s">
        <v>15</v>
      </c>
      <c r="F3649" t="s">
        <v>16</v>
      </c>
      <c r="G3649">
        <v>26813</v>
      </c>
      <c r="H3649">
        <v>5.09</v>
      </c>
      <c r="I3649">
        <v>0.28000000000000003</v>
      </c>
      <c r="J3649">
        <f t="shared" si="224"/>
        <v>4.8099999999999996</v>
      </c>
      <c r="K3649" s="84">
        <f t="shared" si="225"/>
        <v>128970.52999999998</v>
      </c>
      <c r="L3649" s="84">
        <f t="shared" si="226"/>
        <v>4.2566371681415927</v>
      </c>
      <c r="M3649" s="84">
        <f t="shared" si="227"/>
        <v>114133.21238938053</v>
      </c>
      <c r="N3649" s="85" t="s">
        <v>1047</v>
      </c>
    </row>
    <row r="3650" spans="1:14">
      <c r="A3650" s="82">
        <v>43951</v>
      </c>
      <c r="C3650" t="s">
        <v>13</v>
      </c>
      <c r="D3650" t="s">
        <v>14</v>
      </c>
      <c r="E3650" t="s">
        <v>15</v>
      </c>
      <c r="F3650" t="s">
        <v>16</v>
      </c>
      <c r="G3650">
        <v>218</v>
      </c>
      <c r="H3650">
        <v>5.09</v>
      </c>
      <c r="I3650">
        <v>0.28000000000000003</v>
      </c>
      <c r="J3650">
        <f t="shared" si="224"/>
        <v>4.8099999999999996</v>
      </c>
      <c r="K3650" s="84">
        <f t="shared" si="225"/>
        <v>1048.58</v>
      </c>
      <c r="L3650" s="84">
        <f t="shared" si="226"/>
        <v>4.2566371681415927</v>
      </c>
      <c r="M3650" s="84">
        <f t="shared" si="227"/>
        <v>927.94690265486724</v>
      </c>
      <c r="N3650" s="85" t="s">
        <v>1047</v>
      </c>
    </row>
    <row r="3651" spans="1:14">
      <c r="A3651" s="82">
        <v>43951</v>
      </c>
      <c r="C3651" t="s">
        <v>13</v>
      </c>
      <c r="D3651" t="s">
        <v>14</v>
      </c>
      <c r="E3651" t="s">
        <v>15</v>
      </c>
      <c r="F3651" t="s">
        <v>16</v>
      </c>
      <c r="G3651">
        <v>395</v>
      </c>
      <c r="H3651">
        <v>5.09</v>
      </c>
      <c r="I3651">
        <v>0.28000000000000003</v>
      </c>
      <c r="J3651">
        <f t="shared" ref="J3651:J3714" si="228">H3651-I3651</f>
        <v>4.8099999999999996</v>
      </c>
      <c r="K3651" s="84">
        <f t="shared" ref="K3651:K3714" si="229">J3651*G3651</f>
        <v>1899.9499999999998</v>
      </c>
      <c r="L3651" s="84">
        <f t="shared" ref="L3651:L3714" si="230">J3651/1.13</f>
        <v>4.2566371681415927</v>
      </c>
      <c r="M3651" s="84">
        <f t="shared" ref="M3651:M3714" si="231">L3651*G3651</f>
        <v>1681.3716814159291</v>
      </c>
      <c r="N3651" s="85" t="s">
        <v>1047</v>
      </c>
    </row>
    <row r="3652" spans="1:14">
      <c r="A3652" s="82">
        <v>43951</v>
      </c>
      <c r="C3652" t="s">
        <v>13</v>
      </c>
      <c r="D3652" t="s">
        <v>14</v>
      </c>
      <c r="E3652" t="s">
        <v>15</v>
      </c>
      <c r="F3652" t="s">
        <v>16</v>
      </c>
      <c r="G3652">
        <v>25322</v>
      </c>
      <c r="H3652">
        <v>5.09</v>
      </c>
      <c r="I3652">
        <v>0.28000000000000003</v>
      </c>
      <c r="J3652">
        <f t="shared" si="228"/>
        <v>4.8099999999999996</v>
      </c>
      <c r="K3652" s="84">
        <f t="shared" si="229"/>
        <v>121798.81999999999</v>
      </c>
      <c r="L3652" s="84">
        <f t="shared" si="230"/>
        <v>4.2566371681415927</v>
      </c>
      <c r="M3652" s="84">
        <f t="shared" si="231"/>
        <v>107786.56637168142</v>
      </c>
      <c r="N3652" s="85" t="s">
        <v>1047</v>
      </c>
    </row>
    <row r="3653" spans="1:14">
      <c r="A3653" s="82">
        <v>43952</v>
      </c>
      <c r="C3653" t="s">
        <v>13</v>
      </c>
      <c r="D3653" t="s">
        <v>14</v>
      </c>
      <c r="E3653" t="s">
        <v>15</v>
      </c>
      <c r="F3653" t="s">
        <v>16</v>
      </c>
      <c r="G3653">
        <v>100</v>
      </c>
      <c r="H3653">
        <v>5.09</v>
      </c>
      <c r="I3653">
        <v>0.28000000000000003</v>
      </c>
      <c r="J3653">
        <f t="shared" si="228"/>
        <v>4.8099999999999996</v>
      </c>
      <c r="K3653" s="84">
        <f t="shared" si="229"/>
        <v>480.99999999999994</v>
      </c>
      <c r="L3653" s="84">
        <f t="shared" si="230"/>
        <v>4.2566371681415927</v>
      </c>
      <c r="M3653" s="84">
        <f t="shared" si="231"/>
        <v>425.66371681415927</v>
      </c>
      <c r="N3653" s="85" t="s">
        <v>1047</v>
      </c>
    </row>
    <row r="3654" spans="1:14">
      <c r="A3654" s="82">
        <v>43952</v>
      </c>
      <c r="C3654" t="s">
        <v>13</v>
      </c>
      <c r="D3654" t="s">
        <v>14</v>
      </c>
      <c r="E3654" t="s">
        <v>15</v>
      </c>
      <c r="F3654" t="s">
        <v>16</v>
      </c>
      <c r="G3654">
        <v>23805</v>
      </c>
      <c r="H3654">
        <v>5.09</v>
      </c>
      <c r="I3654">
        <v>0.28000000000000003</v>
      </c>
      <c r="J3654">
        <f t="shared" si="228"/>
        <v>4.8099999999999996</v>
      </c>
      <c r="K3654" s="84">
        <f t="shared" si="229"/>
        <v>114502.04999999999</v>
      </c>
      <c r="L3654" s="84">
        <f t="shared" si="230"/>
        <v>4.2566371681415927</v>
      </c>
      <c r="M3654" s="84">
        <f t="shared" si="231"/>
        <v>101329.24778761061</v>
      </c>
      <c r="N3654" s="85" t="s">
        <v>1047</v>
      </c>
    </row>
    <row r="3655" spans="1:14">
      <c r="A3655" s="82">
        <v>43953</v>
      </c>
      <c r="C3655" t="s">
        <v>13</v>
      </c>
      <c r="D3655" t="s">
        <v>14</v>
      </c>
      <c r="E3655" t="s">
        <v>15</v>
      </c>
      <c r="F3655" t="s">
        <v>16</v>
      </c>
      <c r="G3655">
        <v>243</v>
      </c>
      <c r="H3655">
        <v>5.09</v>
      </c>
      <c r="I3655">
        <v>0.28000000000000003</v>
      </c>
      <c r="J3655">
        <f t="shared" si="228"/>
        <v>4.8099999999999996</v>
      </c>
      <c r="K3655" s="84">
        <f t="shared" si="229"/>
        <v>1168.83</v>
      </c>
      <c r="L3655" s="84">
        <f t="shared" si="230"/>
        <v>4.2566371681415927</v>
      </c>
      <c r="M3655" s="84">
        <f t="shared" si="231"/>
        <v>1034.3628318584069</v>
      </c>
      <c r="N3655" s="85" t="s">
        <v>1047</v>
      </c>
    </row>
    <row r="3656" spans="1:14">
      <c r="A3656" s="82">
        <v>43953</v>
      </c>
      <c r="C3656" t="s">
        <v>13</v>
      </c>
      <c r="D3656" t="s">
        <v>14</v>
      </c>
      <c r="E3656" t="s">
        <v>15</v>
      </c>
      <c r="F3656" t="s">
        <v>16</v>
      </c>
      <c r="G3656">
        <v>28339</v>
      </c>
      <c r="H3656">
        <v>5.09</v>
      </c>
      <c r="I3656">
        <v>0.28000000000000003</v>
      </c>
      <c r="J3656">
        <f t="shared" si="228"/>
        <v>4.8099999999999996</v>
      </c>
      <c r="K3656" s="84">
        <f t="shared" si="229"/>
        <v>136310.59</v>
      </c>
      <c r="L3656" s="84">
        <f t="shared" si="230"/>
        <v>4.2566371681415927</v>
      </c>
      <c r="M3656" s="84">
        <f t="shared" si="231"/>
        <v>120628.8407079646</v>
      </c>
      <c r="N3656" s="85" t="s">
        <v>1047</v>
      </c>
    </row>
    <row r="3657" spans="1:14">
      <c r="A3657" s="82">
        <v>43954</v>
      </c>
      <c r="C3657" t="s">
        <v>13</v>
      </c>
      <c r="D3657" t="s">
        <v>14</v>
      </c>
      <c r="E3657" t="s">
        <v>15</v>
      </c>
      <c r="F3657" t="s">
        <v>16</v>
      </c>
      <c r="G3657">
        <v>129</v>
      </c>
      <c r="H3657">
        <v>5.09</v>
      </c>
      <c r="I3657">
        <v>0.28000000000000003</v>
      </c>
      <c r="J3657">
        <f t="shared" si="228"/>
        <v>4.8099999999999996</v>
      </c>
      <c r="K3657" s="84">
        <f t="shared" si="229"/>
        <v>620.4899999999999</v>
      </c>
      <c r="L3657" s="84">
        <f t="shared" si="230"/>
        <v>4.2566371681415927</v>
      </c>
      <c r="M3657" s="84">
        <f t="shared" si="231"/>
        <v>549.1061946902654</v>
      </c>
      <c r="N3657" s="85" t="s">
        <v>1047</v>
      </c>
    </row>
    <row r="3658" spans="1:14">
      <c r="A3658" s="82">
        <v>43954</v>
      </c>
      <c r="C3658" t="s">
        <v>13</v>
      </c>
      <c r="D3658" t="s">
        <v>14</v>
      </c>
      <c r="E3658" t="s">
        <v>15</v>
      </c>
      <c r="F3658" t="s">
        <v>16</v>
      </c>
      <c r="G3658">
        <v>326</v>
      </c>
      <c r="H3658">
        <v>5.09</v>
      </c>
      <c r="I3658">
        <v>0.28000000000000003</v>
      </c>
      <c r="J3658">
        <f t="shared" si="228"/>
        <v>4.8099999999999996</v>
      </c>
      <c r="K3658" s="84">
        <f t="shared" si="229"/>
        <v>1568.06</v>
      </c>
      <c r="L3658" s="84">
        <f t="shared" si="230"/>
        <v>4.2566371681415927</v>
      </c>
      <c r="M3658" s="84">
        <f t="shared" si="231"/>
        <v>1387.6637168141592</v>
      </c>
      <c r="N3658" s="85" t="s">
        <v>1047</v>
      </c>
    </row>
    <row r="3659" spans="1:14">
      <c r="A3659" s="82">
        <v>43954</v>
      </c>
      <c r="C3659" t="s">
        <v>13</v>
      </c>
      <c r="D3659" t="s">
        <v>14</v>
      </c>
      <c r="E3659" t="s">
        <v>15</v>
      </c>
      <c r="F3659" t="s">
        <v>16</v>
      </c>
      <c r="G3659">
        <v>442</v>
      </c>
      <c r="H3659">
        <v>5.09</v>
      </c>
      <c r="I3659">
        <v>0.28000000000000003</v>
      </c>
      <c r="J3659">
        <f t="shared" si="228"/>
        <v>4.8099999999999996</v>
      </c>
      <c r="K3659" s="84">
        <f t="shared" si="229"/>
        <v>2126.02</v>
      </c>
      <c r="L3659" s="84">
        <f t="shared" si="230"/>
        <v>4.2566371681415927</v>
      </c>
      <c r="M3659" s="84">
        <f t="shared" si="231"/>
        <v>1881.4336283185839</v>
      </c>
      <c r="N3659" s="85" t="s">
        <v>1047</v>
      </c>
    </row>
    <row r="3660" spans="1:14">
      <c r="A3660" s="82">
        <v>43954</v>
      </c>
      <c r="C3660" t="s">
        <v>13</v>
      </c>
      <c r="D3660" t="s">
        <v>14</v>
      </c>
      <c r="E3660" t="s">
        <v>15</v>
      </c>
      <c r="F3660" t="s">
        <v>16</v>
      </c>
      <c r="G3660">
        <v>25953</v>
      </c>
      <c r="H3660">
        <v>5.09</v>
      </c>
      <c r="I3660">
        <v>0.28000000000000003</v>
      </c>
      <c r="J3660">
        <f t="shared" si="228"/>
        <v>4.8099999999999996</v>
      </c>
      <c r="K3660" s="84">
        <f t="shared" si="229"/>
        <v>124833.93</v>
      </c>
      <c r="L3660" s="84">
        <f t="shared" si="230"/>
        <v>4.2566371681415927</v>
      </c>
      <c r="M3660" s="84">
        <f t="shared" si="231"/>
        <v>110472.50442477876</v>
      </c>
      <c r="N3660" s="85" t="s">
        <v>1047</v>
      </c>
    </row>
    <row r="3661" spans="1:14">
      <c r="A3661" s="82">
        <v>43955</v>
      </c>
      <c r="C3661" t="s">
        <v>13</v>
      </c>
      <c r="D3661" t="s">
        <v>14</v>
      </c>
      <c r="E3661" t="s">
        <v>15</v>
      </c>
      <c r="F3661" t="s">
        <v>16</v>
      </c>
      <c r="G3661">
        <v>14054</v>
      </c>
      <c r="H3661">
        <v>5.09</v>
      </c>
      <c r="I3661">
        <v>0.28000000000000003</v>
      </c>
      <c r="J3661">
        <f t="shared" si="228"/>
        <v>4.8099999999999996</v>
      </c>
      <c r="K3661" s="84">
        <f t="shared" si="229"/>
        <v>67599.739999999991</v>
      </c>
      <c r="L3661" s="84">
        <f t="shared" si="230"/>
        <v>4.2566371681415927</v>
      </c>
      <c r="M3661" s="84">
        <f t="shared" si="231"/>
        <v>59822.778761061942</v>
      </c>
      <c r="N3661" s="85" t="s">
        <v>1047</v>
      </c>
    </row>
    <row r="3662" spans="1:14">
      <c r="A3662" s="82">
        <v>43956</v>
      </c>
      <c r="C3662" t="s">
        <v>13</v>
      </c>
      <c r="D3662" t="s">
        <v>14</v>
      </c>
      <c r="E3662" t="s">
        <v>15</v>
      </c>
      <c r="F3662" t="s">
        <v>16</v>
      </c>
      <c r="G3662">
        <v>600</v>
      </c>
      <c r="H3662">
        <v>5.09</v>
      </c>
      <c r="I3662">
        <v>0.28000000000000003</v>
      </c>
      <c r="J3662">
        <f t="shared" si="228"/>
        <v>4.8099999999999996</v>
      </c>
      <c r="K3662" s="84">
        <f t="shared" si="229"/>
        <v>2885.9999999999995</v>
      </c>
      <c r="L3662" s="84">
        <f t="shared" si="230"/>
        <v>4.2566371681415927</v>
      </c>
      <c r="M3662" s="84">
        <f t="shared" si="231"/>
        <v>2553.9823008849557</v>
      </c>
      <c r="N3662" s="85" t="s">
        <v>1047</v>
      </c>
    </row>
    <row r="3663" spans="1:14">
      <c r="A3663" s="82">
        <v>43956</v>
      </c>
      <c r="C3663" t="s">
        <v>13</v>
      </c>
      <c r="D3663" t="s">
        <v>14</v>
      </c>
      <c r="E3663" t="s">
        <v>15</v>
      </c>
      <c r="F3663" t="s">
        <v>16</v>
      </c>
      <c r="G3663">
        <v>17455</v>
      </c>
      <c r="H3663">
        <v>5.09</v>
      </c>
      <c r="I3663">
        <v>0.28000000000000003</v>
      </c>
      <c r="J3663">
        <f t="shared" si="228"/>
        <v>4.8099999999999996</v>
      </c>
      <c r="K3663" s="84">
        <f t="shared" si="229"/>
        <v>83958.549999999988</v>
      </c>
      <c r="L3663" s="84">
        <f t="shared" si="230"/>
        <v>4.2566371681415927</v>
      </c>
      <c r="M3663" s="84">
        <f t="shared" si="231"/>
        <v>74299.601769911504</v>
      </c>
      <c r="N3663" s="85" t="s">
        <v>1047</v>
      </c>
    </row>
    <row r="3664" spans="1:14">
      <c r="A3664" s="82">
        <v>43957</v>
      </c>
      <c r="C3664" t="s">
        <v>13</v>
      </c>
      <c r="D3664" t="s">
        <v>14</v>
      </c>
      <c r="E3664" t="s">
        <v>15</v>
      </c>
      <c r="F3664" t="s">
        <v>16</v>
      </c>
      <c r="G3664">
        <v>320</v>
      </c>
      <c r="H3664">
        <v>5.09</v>
      </c>
      <c r="I3664">
        <v>0.28000000000000003</v>
      </c>
      <c r="J3664">
        <f t="shared" si="228"/>
        <v>4.8099999999999996</v>
      </c>
      <c r="K3664" s="84">
        <f t="shared" si="229"/>
        <v>1539.1999999999998</v>
      </c>
      <c r="L3664" s="84">
        <f t="shared" si="230"/>
        <v>4.2566371681415927</v>
      </c>
      <c r="M3664" s="84">
        <f t="shared" si="231"/>
        <v>1362.1238938053098</v>
      </c>
      <c r="N3664" s="85" t="s">
        <v>1047</v>
      </c>
    </row>
    <row r="3665" spans="1:14">
      <c r="A3665" s="82">
        <v>43957</v>
      </c>
      <c r="C3665" t="s">
        <v>13</v>
      </c>
      <c r="D3665" t="s">
        <v>14</v>
      </c>
      <c r="E3665" t="s">
        <v>15</v>
      </c>
      <c r="F3665" t="s">
        <v>16</v>
      </c>
      <c r="G3665">
        <v>25252</v>
      </c>
      <c r="H3665">
        <v>5.09</v>
      </c>
      <c r="I3665">
        <v>0.28000000000000003</v>
      </c>
      <c r="J3665">
        <f t="shared" si="228"/>
        <v>4.8099999999999996</v>
      </c>
      <c r="K3665" s="84">
        <f t="shared" si="229"/>
        <v>121462.12</v>
      </c>
      <c r="L3665" s="84">
        <f t="shared" si="230"/>
        <v>4.2566371681415927</v>
      </c>
      <c r="M3665" s="84">
        <f t="shared" si="231"/>
        <v>107488.6017699115</v>
      </c>
      <c r="N3665" s="85" t="s">
        <v>1047</v>
      </c>
    </row>
    <row r="3666" spans="1:14">
      <c r="A3666" s="82">
        <v>43958</v>
      </c>
      <c r="C3666" t="s">
        <v>13</v>
      </c>
      <c r="D3666" t="s">
        <v>14</v>
      </c>
      <c r="E3666" t="s">
        <v>15</v>
      </c>
      <c r="F3666" t="s">
        <v>16</v>
      </c>
      <c r="G3666">
        <v>150</v>
      </c>
      <c r="H3666">
        <v>5.09</v>
      </c>
      <c r="I3666">
        <v>0.28000000000000003</v>
      </c>
      <c r="J3666">
        <f t="shared" si="228"/>
        <v>4.8099999999999996</v>
      </c>
      <c r="K3666" s="84">
        <f t="shared" si="229"/>
        <v>721.49999999999989</v>
      </c>
      <c r="L3666" s="84">
        <f t="shared" si="230"/>
        <v>4.2566371681415927</v>
      </c>
      <c r="M3666" s="84">
        <f t="shared" si="231"/>
        <v>638.49557522123894</v>
      </c>
      <c r="N3666" s="85" t="s">
        <v>1047</v>
      </c>
    </row>
    <row r="3667" spans="1:14">
      <c r="A3667" s="82">
        <v>43958</v>
      </c>
      <c r="C3667" t="s">
        <v>13</v>
      </c>
      <c r="D3667" t="s">
        <v>14</v>
      </c>
      <c r="E3667" t="s">
        <v>15</v>
      </c>
      <c r="F3667" t="s">
        <v>16</v>
      </c>
      <c r="G3667">
        <v>18606</v>
      </c>
      <c r="H3667">
        <v>5.09</v>
      </c>
      <c r="I3667">
        <v>0.28000000000000003</v>
      </c>
      <c r="J3667">
        <f t="shared" si="228"/>
        <v>4.8099999999999996</v>
      </c>
      <c r="K3667" s="84">
        <f t="shared" si="229"/>
        <v>89494.859999999986</v>
      </c>
      <c r="L3667" s="84">
        <f t="shared" si="230"/>
        <v>4.2566371681415927</v>
      </c>
      <c r="M3667" s="84">
        <f t="shared" si="231"/>
        <v>79198.991150442467</v>
      </c>
      <c r="N3667" s="85" t="s">
        <v>1047</v>
      </c>
    </row>
    <row r="3668" spans="1:14">
      <c r="A3668" s="82">
        <v>43959</v>
      </c>
      <c r="C3668" t="s">
        <v>13</v>
      </c>
      <c r="D3668" t="s">
        <v>14</v>
      </c>
      <c r="E3668" t="s">
        <v>15</v>
      </c>
      <c r="F3668" t="s">
        <v>16</v>
      </c>
      <c r="G3668">
        <v>379</v>
      </c>
      <c r="H3668">
        <v>5.09</v>
      </c>
      <c r="I3668">
        <v>0.28000000000000003</v>
      </c>
      <c r="J3668">
        <f t="shared" si="228"/>
        <v>4.8099999999999996</v>
      </c>
      <c r="K3668" s="84">
        <f t="shared" si="229"/>
        <v>1822.9899999999998</v>
      </c>
      <c r="L3668" s="84">
        <f t="shared" si="230"/>
        <v>4.2566371681415927</v>
      </c>
      <c r="M3668" s="84">
        <f t="shared" si="231"/>
        <v>1613.2654867256635</v>
      </c>
      <c r="N3668" s="85" t="s">
        <v>1047</v>
      </c>
    </row>
    <row r="3669" spans="1:14">
      <c r="A3669" s="82">
        <v>43959</v>
      </c>
      <c r="C3669" t="s">
        <v>13</v>
      </c>
      <c r="D3669" t="s">
        <v>14</v>
      </c>
      <c r="E3669" t="s">
        <v>15</v>
      </c>
      <c r="F3669" t="s">
        <v>16</v>
      </c>
      <c r="G3669">
        <v>18188</v>
      </c>
      <c r="H3669">
        <v>5.09</v>
      </c>
      <c r="I3669">
        <v>0.28000000000000003</v>
      </c>
      <c r="J3669">
        <f t="shared" si="228"/>
        <v>4.8099999999999996</v>
      </c>
      <c r="K3669" s="84">
        <f t="shared" si="229"/>
        <v>87484.28</v>
      </c>
      <c r="L3669" s="84">
        <f t="shared" si="230"/>
        <v>4.2566371681415927</v>
      </c>
      <c r="M3669" s="84">
        <f t="shared" si="231"/>
        <v>77419.716814159285</v>
      </c>
      <c r="N3669" s="85" t="s">
        <v>1047</v>
      </c>
    </row>
    <row r="3670" spans="1:14">
      <c r="A3670" s="82">
        <v>43960</v>
      </c>
      <c r="C3670" t="s">
        <v>13</v>
      </c>
      <c r="D3670" t="s">
        <v>14</v>
      </c>
      <c r="E3670" t="s">
        <v>15</v>
      </c>
      <c r="F3670" t="s">
        <v>16</v>
      </c>
      <c r="G3670">
        <v>20008</v>
      </c>
      <c r="H3670">
        <v>5.09</v>
      </c>
      <c r="I3670">
        <v>0.28000000000000003</v>
      </c>
      <c r="J3670">
        <f t="shared" si="228"/>
        <v>4.8099999999999996</v>
      </c>
      <c r="K3670" s="84">
        <f t="shared" si="229"/>
        <v>96238.48</v>
      </c>
      <c r="L3670" s="84">
        <f t="shared" si="230"/>
        <v>4.2566371681415927</v>
      </c>
      <c r="M3670" s="84">
        <f t="shared" si="231"/>
        <v>85166.796460176993</v>
      </c>
      <c r="N3670" s="85" t="s">
        <v>1047</v>
      </c>
    </row>
    <row r="3671" spans="1:14">
      <c r="A3671" s="82">
        <v>43961</v>
      </c>
      <c r="C3671" t="s">
        <v>13</v>
      </c>
      <c r="D3671" t="s">
        <v>14</v>
      </c>
      <c r="E3671" t="s">
        <v>15</v>
      </c>
      <c r="F3671" t="s">
        <v>16</v>
      </c>
      <c r="G3671">
        <v>287</v>
      </c>
      <c r="H3671">
        <v>5.09</v>
      </c>
      <c r="I3671">
        <v>0.28000000000000003</v>
      </c>
      <c r="J3671">
        <f t="shared" si="228"/>
        <v>4.8099999999999996</v>
      </c>
      <c r="K3671" s="84">
        <f t="shared" si="229"/>
        <v>1380.4699999999998</v>
      </c>
      <c r="L3671" s="84">
        <f t="shared" si="230"/>
        <v>4.2566371681415927</v>
      </c>
      <c r="M3671" s="84">
        <f t="shared" si="231"/>
        <v>1221.6548672566371</v>
      </c>
      <c r="N3671" s="85" t="s">
        <v>1047</v>
      </c>
    </row>
    <row r="3672" spans="1:14">
      <c r="A3672" s="82">
        <v>43961</v>
      </c>
      <c r="C3672" t="s">
        <v>13</v>
      </c>
      <c r="D3672" t="s">
        <v>14</v>
      </c>
      <c r="E3672" t="s">
        <v>15</v>
      </c>
      <c r="F3672" t="s">
        <v>16</v>
      </c>
      <c r="G3672">
        <v>675</v>
      </c>
      <c r="H3672">
        <v>5.09</v>
      </c>
      <c r="I3672">
        <v>0.28000000000000003</v>
      </c>
      <c r="J3672">
        <f t="shared" si="228"/>
        <v>4.8099999999999996</v>
      </c>
      <c r="K3672" s="84">
        <f t="shared" si="229"/>
        <v>3246.7499999999995</v>
      </c>
      <c r="L3672" s="84">
        <f t="shared" si="230"/>
        <v>4.2566371681415927</v>
      </c>
      <c r="M3672" s="84">
        <f t="shared" si="231"/>
        <v>2873.2300884955748</v>
      </c>
      <c r="N3672" s="85" t="s">
        <v>1047</v>
      </c>
    </row>
    <row r="3673" spans="1:14">
      <c r="A3673" s="82">
        <v>43961</v>
      </c>
      <c r="C3673" t="s">
        <v>13</v>
      </c>
      <c r="D3673" t="s">
        <v>14</v>
      </c>
      <c r="E3673" t="s">
        <v>15</v>
      </c>
      <c r="F3673" t="s">
        <v>16</v>
      </c>
      <c r="G3673">
        <v>14820</v>
      </c>
      <c r="H3673">
        <v>5.09</v>
      </c>
      <c r="I3673">
        <v>0.28000000000000003</v>
      </c>
      <c r="J3673">
        <f t="shared" si="228"/>
        <v>4.8099999999999996</v>
      </c>
      <c r="K3673" s="84">
        <f t="shared" si="229"/>
        <v>71284.2</v>
      </c>
      <c r="L3673" s="84">
        <f t="shared" si="230"/>
        <v>4.2566371681415927</v>
      </c>
      <c r="M3673" s="84">
        <f t="shared" si="231"/>
        <v>63083.362831858401</v>
      </c>
      <c r="N3673" s="85" t="s">
        <v>1047</v>
      </c>
    </row>
    <row r="3674" spans="1:14">
      <c r="A3674" s="82">
        <v>43962</v>
      </c>
      <c r="C3674" t="s">
        <v>13</v>
      </c>
      <c r="D3674" t="s">
        <v>14</v>
      </c>
      <c r="E3674" t="s">
        <v>15</v>
      </c>
      <c r="F3674" t="s">
        <v>16</v>
      </c>
      <c r="G3674">
        <v>13956</v>
      </c>
      <c r="H3674">
        <v>5.09</v>
      </c>
      <c r="I3674">
        <v>0.28000000000000003</v>
      </c>
      <c r="J3674">
        <f t="shared" si="228"/>
        <v>4.8099999999999996</v>
      </c>
      <c r="K3674" s="84">
        <f t="shared" si="229"/>
        <v>67128.36</v>
      </c>
      <c r="L3674" s="84">
        <f t="shared" si="230"/>
        <v>4.2566371681415927</v>
      </c>
      <c r="M3674" s="84">
        <f t="shared" si="231"/>
        <v>59405.628318584066</v>
      </c>
      <c r="N3674" s="85" t="s">
        <v>1047</v>
      </c>
    </row>
    <row r="3675" spans="1:14">
      <c r="A3675" s="82">
        <v>43963</v>
      </c>
      <c r="C3675" t="s">
        <v>13</v>
      </c>
      <c r="D3675" t="s">
        <v>14</v>
      </c>
      <c r="E3675" t="s">
        <v>15</v>
      </c>
      <c r="F3675" t="s">
        <v>16</v>
      </c>
      <c r="G3675">
        <v>329</v>
      </c>
      <c r="H3675">
        <v>5.09</v>
      </c>
      <c r="I3675">
        <v>0.28000000000000003</v>
      </c>
      <c r="J3675">
        <f t="shared" si="228"/>
        <v>4.8099999999999996</v>
      </c>
      <c r="K3675" s="84">
        <f t="shared" si="229"/>
        <v>1582.4899999999998</v>
      </c>
      <c r="L3675" s="84">
        <f t="shared" si="230"/>
        <v>4.2566371681415927</v>
      </c>
      <c r="M3675" s="84">
        <f t="shared" si="231"/>
        <v>1400.4336283185839</v>
      </c>
      <c r="N3675" s="85" t="s">
        <v>1047</v>
      </c>
    </row>
    <row r="3676" spans="1:14">
      <c r="A3676" s="82">
        <v>43963</v>
      </c>
      <c r="C3676" t="s">
        <v>13</v>
      </c>
      <c r="D3676" t="s">
        <v>14</v>
      </c>
      <c r="E3676" t="s">
        <v>15</v>
      </c>
      <c r="F3676" t="s">
        <v>16</v>
      </c>
      <c r="G3676">
        <v>460</v>
      </c>
      <c r="H3676">
        <v>5.09</v>
      </c>
      <c r="I3676">
        <v>0.28000000000000003</v>
      </c>
      <c r="J3676">
        <f t="shared" si="228"/>
        <v>4.8099999999999996</v>
      </c>
      <c r="K3676" s="84">
        <f t="shared" si="229"/>
        <v>2212.6</v>
      </c>
      <c r="L3676" s="84">
        <f t="shared" si="230"/>
        <v>4.2566371681415927</v>
      </c>
      <c r="M3676" s="84">
        <f t="shared" si="231"/>
        <v>1958.0530973451325</v>
      </c>
      <c r="N3676" s="85" t="s">
        <v>1047</v>
      </c>
    </row>
    <row r="3677" spans="1:14">
      <c r="A3677" s="82">
        <v>43963</v>
      </c>
      <c r="C3677" t="s">
        <v>13</v>
      </c>
      <c r="D3677" t="s">
        <v>14</v>
      </c>
      <c r="E3677" t="s">
        <v>15</v>
      </c>
      <c r="F3677" t="s">
        <v>16</v>
      </c>
      <c r="G3677">
        <v>14490</v>
      </c>
      <c r="H3677">
        <v>5.09</v>
      </c>
      <c r="I3677">
        <v>0.28000000000000003</v>
      </c>
      <c r="J3677">
        <f t="shared" si="228"/>
        <v>4.8099999999999996</v>
      </c>
      <c r="K3677" s="84">
        <f t="shared" si="229"/>
        <v>69696.899999999994</v>
      </c>
      <c r="L3677" s="84">
        <f t="shared" si="230"/>
        <v>4.2566371681415927</v>
      </c>
      <c r="M3677" s="84">
        <f t="shared" si="231"/>
        <v>61678.672566371679</v>
      </c>
      <c r="N3677" s="85" t="s">
        <v>1047</v>
      </c>
    </row>
    <row r="3678" spans="1:14">
      <c r="A3678" s="82">
        <v>43964</v>
      </c>
      <c r="C3678" t="s">
        <v>13</v>
      </c>
      <c r="D3678" t="s">
        <v>14</v>
      </c>
      <c r="E3678" t="s">
        <v>15</v>
      </c>
      <c r="F3678" t="s">
        <v>16</v>
      </c>
      <c r="G3678">
        <v>125</v>
      </c>
      <c r="H3678">
        <v>5.09</v>
      </c>
      <c r="I3678">
        <v>0.28000000000000003</v>
      </c>
      <c r="J3678">
        <f t="shared" si="228"/>
        <v>4.8099999999999996</v>
      </c>
      <c r="K3678" s="84">
        <f t="shared" si="229"/>
        <v>601.25</v>
      </c>
      <c r="L3678" s="84">
        <f t="shared" si="230"/>
        <v>4.2566371681415927</v>
      </c>
      <c r="M3678" s="84">
        <f t="shared" si="231"/>
        <v>532.07964601769913</v>
      </c>
      <c r="N3678" s="85" t="s">
        <v>1047</v>
      </c>
    </row>
    <row r="3679" spans="1:14">
      <c r="A3679" s="82">
        <v>43964</v>
      </c>
      <c r="C3679" t="s">
        <v>13</v>
      </c>
      <c r="D3679" t="s">
        <v>14</v>
      </c>
      <c r="E3679" t="s">
        <v>15</v>
      </c>
      <c r="F3679" t="s">
        <v>16</v>
      </c>
      <c r="G3679">
        <v>15629</v>
      </c>
      <c r="H3679">
        <v>5.09</v>
      </c>
      <c r="I3679">
        <v>0.28000000000000003</v>
      </c>
      <c r="J3679">
        <f t="shared" si="228"/>
        <v>4.8099999999999996</v>
      </c>
      <c r="K3679" s="84">
        <f t="shared" si="229"/>
        <v>75175.489999999991</v>
      </c>
      <c r="L3679" s="84">
        <f t="shared" si="230"/>
        <v>4.2566371681415927</v>
      </c>
      <c r="M3679" s="84">
        <f t="shared" si="231"/>
        <v>66526.982300884949</v>
      </c>
      <c r="N3679" s="85" t="s">
        <v>1047</v>
      </c>
    </row>
    <row r="3680" spans="1:14">
      <c r="A3680" s="82">
        <v>43965</v>
      </c>
      <c r="C3680" t="s">
        <v>13</v>
      </c>
      <c r="D3680" t="s">
        <v>14</v>
      </c>
      <c r="E3680" t="s">
        <v>15</v>
      </c>
      <c r="F3680" t="s">
        <v>16</v>
      </c>
      <c r="G3680">
        <v>212</v>
      </c>
      <c r="H3680">
        <v>5.09</v>
      </c>
      <c r="I3680">
        <v>0.28000000000000003</v>
      </c>
      <c r="J3680">
        <f t="shared" si="228"/>
        <v>4.8099999999999996</v>
      </c>
      <c r="K3680" s="84">
        <f t="shared" si="229"/>
        <v>1019.7199999999999</v>
      </c>
      <c r="L3680" s="84">
        <f t="shared" si="230"/>
        <v>4.2566371681415927</v>
      </c>
      <c r="M3680" s="84">
        <f t="shared" si="231"/>
        <v>902.40707964601768</v>
      </c>
      <c r="N3680" s="85" t="s">
        <v>1047</v>
      </c>
    </row>
    <row r="3681" spans="1:14">
      <c r="A3681" s="82">
        <v>43965</v>
      </c>
      <c r="C3681" t="s">
        <v>13</v>
      </c>
      <c r="D3681" t="s">
        <v>14</v>
      </c>
      <c r="E3681" t="s">
        <v>15</v>
      </c>
      <c r="F3681" t="s">
        <v>16</v>
      </c>
      <c r="G3681">
        <v>291</v>
      </c>
      <c r="H3681">
        <v>5.09</v>
      </c>
      <c r="I3681">
        <v>0.28000000000000003</v>
      </c>
      <c r="J3681">
        <f t="shared" si="228"/>
        <v>4.8099999999999996</v>
      </c>
      <c r="K3681" s="84">
        <f t="shared" si="229"/>
        <v>1399.7099999999998</v>
      </c>
      <c r="L3681" s="84">
        <f t="shared" si="230"/>
        <v>4.2566371681415927</v>
      </c>
      <c r="M3681" s="84">
        <f t="shared" si="231"/>
        <v>1238.6814159292035</v>
      </c>
      <c r="N3681" s="85" t="s">
        <v>1047</v>
      </c>
    </row>
    <row r="3682" spans="1:14">
      <c r="A3682" s="82">
        <v>43965</v>
      </c>
      <c r="C3682" t="s">
        <v>13</v>
      </c>
      <c r="D3682" t="s">
        <v>14</v>
      </c>
      <c r="E3682" t="s">
        <v>15</v>
      </c>
      <c r="F3682" t="s">
        <v>16</v>
      </c>
      <c r="G3682">
        <v>16405</v>
      </c>
      <c r="H3682">
        <v>5.09</v>
      </c>
      <c r="I3682">
        <v>0.28000000000000003</v>
      </c>
      <c r="J3682">
        <f t="shared" si="228"/>
        <v>4.8099999999999996</v>
      </c>
      <c r="K3682" s="84">
        <f t="shared" si="229"/>
        <v>78908.049999999988</v>
      </c>
      <c r="L3682" s="84">
        <f t="shared" si="230"/>
        <v>4.2566371681415927</v>
      </c>
      <c r="M3682" s="84">
        <f t="shared" si="231"/>
        <v>69830.132743362832</v>
      </c>
      <c r="N3682" s="85" t="s">
        <v>1047</v>
      </c>
    </row>
    <row r="3683" spans="1:14">
      <c r="A3683" s="82">
        <v>43966</v>
      </c>
      <c r="C3683" t="s">
        <v>13</v>
      </c>
      <c r="D3683" t="s">
        <v>14</v>
      </c>
      <c r="E3683" t="s">
        <v>15</v>
      </c>
      <c r="F3683" t="s">
        <v>16</v>
      </c>
      <c r="G3683">
        <v>14902</v>
      </c>
      <c r="H3683">
        <v>5.09</v>
      </c>
      <c r="I3683">
        <v>0.28000000000000003</v>
      </c>
      <c r="J3683">
        <f t="shared" si="228"/>
        <v>4.8099999999999996</v>
      </c>
      <c r="K3683" s="84">
        <f t="shared" si="229"/>
        <v>71678.62</v>
      </c>
      <c r="L3683" s="84">
        <f t="shared" si="230"/>
        <v>4.2566371681415927</v>
      </c>
      <c r="M3683" s="84">
        <f t="shared" si="231"/>
        <v>63432.407079646015</v>
      </c>
      <c r="N3683" s="85" t="s">
        <v>1047</v>
      </c>
    </row>
    <row r="3684" spans="1:14">
      <c r="A3684" s="82">
        <v>43944</v>
      </c>
      <c r="C3684" t="s">
        <v>13</v>
      </c>
      <c r="D3684" t="s">
        <v>14</v>
      </c>
      <c r="E3684" t="s">
        <v>15</v>
      </c>
      <c r="F3684" t="s">
        <v>1026</v>
      </c>
      <c r="G3684">
        <v>169</v>
      </c>
      <c r="H3684">
        <v>5.09</v>
      </c>
      <c r="I3684">
        <v>0.28000000000000003</v>
      </c>
      <c r="J3684">
        <f t="shared" si="228"/>
        <v>4.8099999999999996</v>
      </c>
      <c r="K3684" s="84">
        <f t="shared" si="229"/>
        <v>812.89</v>
      </c>
      <c r="L3684" s="84">
        <f t="shared" si="230"/>
        <v>4.2566371681415927</v>
      </c>
      <c r="M3684" s="84">
        <f t="shared" si="231"/>
        <v>719.37168141592917</v>
      </c>
      <c r="N3684" s="85" t="s">
        <v>1047</v>
      </c>
    </row>
    <row r="3685" spans="1:14">
      <c r="A3685" s="82">
        <v>43946</v>
      </c>
      <c r="C3685" t="s">
        <v>13</v>
      </c>
      <c r="D3685" t="s">
        <v>14</v>
      </c>
      <c r="E3685" t="s">
        <v>15</v>
      </c>
      <c r="F3685" t="s">
        <v>1026</v>
      </c>
      <c r="G3685">
        <v>167</v>
      </c>
      <c r="H3685">
        <v>5.09</v>
      </c>
      <c r="I3685">
        <v>0.28000000000000003</v>
      </c>
      <c r="J3685">
        <f t="shared" si="228"/>
        <v>4.8099999999999996</v>
      </c>
      <c r="K3685" s="84">
        <f t="shared" si="229"/>
        <v>803.27</v>
      </c>
      <c r="L3685" s="84">
        <f t="shared" si="230"/>
        <v>4.2566371681415927</v>
      </c>
      <c r="M3685" s="84">
        <f t="shared" si="231"/>
        <v>710.85840707964599</v>
      </c>
      <c r="N3685" s="85" t="s">
        <v>1047</v>
      </c>
    </row>
    <row r="3686" spans="1:14">
      <c r="A3686" s="82">
        <v>43949</v>
      </c>
      <c r="C3686" t="s">
        <v>13</v>
      </c>
      <c r="D3686" t="s">
        <v>14</v>
      </c>
      <c r="E3686" t="s">
        <v>15</v>
      </c>
      <c r="F3686" t="s">
        <v>1026</v>
      </c>
      <c r="G3686">
        <v>163</v>
      </c>
      <c r="H3686">
        <v>5.09</v>
      </c>
      <c r="I3686">
        <v>0.28000000000000003</v>
      </c>
      <c r="J3686">
        <f t="shared" si="228"/>
        <v>4.8099999999999996</v>
      </c>
      <c r="K3686" s="84">
        <f t="shared" si="229"/>
        <v>784.03</v>
      </c>
      <c r="L3686" s="84">
        <f t="shared" si="230"/>
        <v>4.2566371681415927</v>
      </c>
      <c r="M3686" s="84">
        <f t="shared" si="231"/>
        <v>693.83185840707961</v>
      </c>
      <c r="N3686" s="85" t="s">
        <v>1047</v>
      </c>
    </row>
    <row r="3687" spans="1:14">
      <c r="A3687" s="82">
        <v>43950</v>
      </c>
      <c r="C3687" t="s">
        <v>13</v>
      </c>
      <c r="D3687" t="s">
        <v>14</v>
      </c>
      <c r="E3687" t="s">
        <v>15</v>
      </c>
      <c r="F3687" t="s">
        <v>1026</v>
      </c>
      <c r="G3687">
        <v>165</v>
      </c>
      <c r="H3687">
        <v>5.09</v>
      </c>
      <c r="I3687">
        <v>0.28000000000000003</v>
      </c>
      <c r="J3687">
        <f t="shared" si="228"/>
        <v>4.8099999999999996</v>
      </c>
      <c r="K3687" s="84">
        <f t="shared" si="229"/>
        <v>793.65</v>
      </c>
      <c r="L3687" s="84">
        <f t="shared" si="230"/>
        <v>4.2566371681415927</v>
      </c>
      <c r="M3687" s="84">
        <f t="shared" si="231"/>
        <v>702.3451327433628</v>
      </c>
      <c r="N3687" s="85" t="s">
        <v>1047</v>
      </c>
    </row>
    <row r="3688" spans="1:14">
      <c r="A3688" s="82">
        <v>43953</v>
      </c>
      <c r="C3688" t="s">
        <v>13</v>
      </c>
      <c r="D3688" t="s">
        <v>14</v>
      </c>
      <c r="E3688" t="s">
        <v>15</v>
      </c>
      <c r="F3688" t="s">
        <v>1026</v>
      </c>
      <c r="G3688">
        <v>217</v>
      </c>
      <c r="H3688">
        <v>5.09</v>
      </c>
      <c r="I3688">
        <v>0.28000000000000003</v>
      </c>
      <c r="J3688">
        <f t="shared" si="228"/>
        <v>4.8099999999999996</v>
      </c>
      <c r="K3688" s="84">
        <f t="shared" si="229"/>
        <v>1043.77</v>
      </c>
      <c r="L3688" s="84">
        <f t="shared" si="230"/>
        <v>4.2566371681415927</v>
      </c>
      <c r="M3688" s="84">
        <f t="shared" si="231"/>
        <v>923.69026548672559</v>
      </c>
      <c r="N3688" s="85" t="s">
        <v>1047</v>
      </c>
    </row>
    <row r="3689" spans="1:14">
      <c r="A3689" s="82">
        <v>43955</v>
      </c>
      <c r="C3689" t="s">
        <v>13</v>
      </c>
      <c r="D3689" t="s">
        <v>14</v>
      </c>
      <c r="E3689" t="s">
        <v>15</v>
      </c>
      <c r="F3689" t="s">
        <v>1026</v>
      </c>
      <c r="G3689">
        <v>205</v>
      </c>
      <c r="H3689">
        <v>5.09</v>
      </c>
      <c r="I3689">
        <v>0.28000000000000003</v>
      </c>
      <c r="J3689">
        <f t="shared" si="228"/>
        <v>4.8099999999999996</v>
      </c>
      <c r="K3689" s="84">
        <f t="shared" si="229"/>
        <v>986.05</v>
      </c>
      <c r="L3689" s="84">
        <f t="shared" si="230"/>
        <v>4.2566371681415927</v>
      </c>
      <c r="M3689" s="84">
        <f t="shared" si="231"/>
        <v>872.61061946902646</v>
      </c>
      <c r="N3689" s="85" t="s">
        <v>1047</v>
      </c>
    </row>
    <row r="3690" spans="1:14">
      <c r="A3690" s="82">
        <v>43957</v>
      </c>
      <c r="C3690" t="s">
        <v>13</v>
      </c>
      <c r="D3690" t="s">
        <v>14</v>
      </c>
      <c r="E3690" t="s">
        <v>15</v>
      </c>
      <c r="F3690" t="s">
        <v>1026</v>
      </c>
      <c r="G3690">
        <v>209</v>
      </c>
      <c r="H3690">
        <v>5.09</v>
      </c>
      <c r="I3690">
        <v>0.28000000000000003</v>
      </c>
      <c r="J3690">
        <f t="shared" si="228"/>
        <v>4.8099999999999996</v>
      </c>
      <c r="K3690" s="84">
        <f t="shared" si="229"/>
        <v>1005.29</v>
      </c>
      <c r="L3690" s="84">
        <f t="shared" si="230"/>
        <v>4.2566371681415927</v>
      </c>
      <c r="M3690" s="84">
        <f t="shared" si="231"/>
        <v>889.63716814159284</v>
      </c>
      <c r="N3690" s="85" t="s">
        <v>1047</v>
      </c>
    </row>
    <row r="3691" spans="1:14">
      <c r="A3691" s="82">
        <v>43960</v>
      </c>
      <c r="C3691" t="s">
        <v>13</v>
      </c>
      <c r="D3691" t="s">
        <v>14</v>
      </c>
      <c r="E3691" t="s">
        <v>15</v>
      </c>
      <c r="F3691" t="s">
        <v>1026</v>
      </c>
      <c r="G3691">
        <v>173</v>
      </c>
      <c r="H3691">
        <v>5.09</v>
      </c>
      <c r="I3691">
        <v>0.28000000000000003</v>
      </c>
      <c r="J3691">
        <f t="shared" si="228"/>
        <v>4.8099999999999996</v>
      </c>
      <c r="K3691" s="84">
        <f t="shared" si="229"/>
        <v>832.12999999999988</v>
      </c>
      <c r="L3691" s="84">
        <f t="shared" si="230"/>
        <v>4.2566371681415927</v>
      </c>
      <c r="M3691" s="84">
        <f t="shared" si="231"/>
        <v>736.39823008849555</v>
      </c>
      <c r="N3691" s="85" t="s">
        <v>1047</v>
      </c>
    </row>
    <row r="3692" spans="1:14">
      <c r="A3692" s="82">
        <v>43961</v>
      </c>
      <c r="C3692" t="s">
        <v>13</v>
      </c>
      <c r="D3692" t="s">
        <v>14</v>
      </c>
      <c r="E3692" t="s">
        <v>15</v>
      </c>
      <c r="F3692" t="s">
        <v>1026</v>
      </c>
      <c r="G3692">
        <v>116</v>
      </c>
      <c r="H3692">
        <v>5.09</v>
      </c>
      <c r="I3692">
        <v>0.28000000000000003</v>
      </c>
      <c r="J3692">
        <f t="shared" si="228"/>
        <v>4.8099999999999996</v>
      </c>
      <c r="K3692" s="84">
        <f t="shared" si="229"/>
        <v>557.95999999999992</v>
      </c>
      <c r="L3692" s="84">
        <f t="shared" si="230"/>
        <v>4.2566371681415927</v>
      </c>
      <c r="M3692" s="84">
        <f t="shared" si="231"/>
        <v>493.76991150442473</v>
      </c>
      <c r="N3692" s="85" t="s">
        <v>1047</v>
      </c>
    </row>
    <row r="3693" spans="1:14">
      <c r="A3693" s="82">
        <v>43963</v>
      </c>
      <c r="C3693" t="s">
        <v>13</v>
      </c>
      <c r="D3693" t="s">
        <v>14</v>
      </c>
      <c r="E3693" t="s">
        <v>15</v>
      </c>
      <c r="F3693" t="s">
        <v>1026</v>
      </c>
      <c r="G3693">
        <v>210</v>
      </c>
      <c r="H3693">
        <v>5.09</v>
      </c>
      <c r="I3693">
        <v>0.28000000000000003</v>
      </c>
      <c r="J3693">
        <f t="shared" si="228"/>
        <v>4.8099999999999996</v>
      </c>
      <c r="K3693" s="84">
        <f t="shared" si="229"/>
        <v>1010.0999999999999</v>
      </c>
      <c r="L3693" s="84">
        <f t="shared" si="230"/>
        <v>4.2566371681415927</v>
      </c>
      <c r="M3693" s="84">
        <f t="shared" si="231"/>
        <v>893.89380530973449</v>
      </c>
      <c r="N3693" s="85" t="s">
        <v>1047</v>
      </c>
    </row>
    <row r="3694" spans="1:14">
      <c r="A3694" s="82">
        <v>43965</v>
      </c>
      <c r="C3694" t="s">
        <v>13</v>
      </c>
      <c r="D3694" t="s">
        <v>14</v>
      </c>
      <c r="E3694" t="s">
        <v>15</v>
      </c>
      <c r="F3694" t="s">
        <v>1026</v>
      </c>
      <c r="G3694">
        <v>170</v>
      </c>
      <c r="H3694">
        <v>5.09</v>
      </c>
      <c r="I3694">
        <v>0.28000000000000003</v>
      </c>
      <c r="J3694">
        <f t="shared" si="228"/>
        <v>4.8099999999999996</v>
      </c>
      <c r="K3694" s="84">
        <f t="shared" si="229"/>
        <v>817.69999999999993</v>
      </c>
      <c r="L3694" s="84">
        <f t="shared" si="230"/>
        <v>4.2566371681415927</v>
      </c>
      <c r="M3694" s="84">
        <f t="shared" si="231"/>
        <v>723.62831858407071</v>
      </c>
      <c r="N3694" s="85" t="s">
        <v>1047</v>
      </c>
    </row>
    <row r="3695" spans="1:14">
      <c r="A3695" s="82">
        <v>43937</v>
      </c>
      <c r="C3695" t="s">
        <v>13</v>
      </c>
      <c r="D3695" t="s">
        <v>14</v>
      </c>
      <c r="E3695" t="s">
        <v>15</v>
      </c>
      <c r="F3695" t="s">
        <v>1020</v>
      </c>
      <c r="G3695">
        <v>2538</v>
      </c>
      <c r="H3695">
        <v>5.09</v>
      </c>
      <c r="I3695">
        <v>0.28000000000000003</v>
      </c>
      <c r="J3695">
        <f t="shared" si="228"/>
        <v>4.8099999999999996</v>
      </c>
      <c r="K3695" s="84">
        <f t="shared" si="229"/>
        <v>12207.779999999999</v>
      </c>
      <c r="L3695" s="84">
        <f t="shared" si="230"/>
        <v>4.2566371681415927</v>
      </c>
      <c r="M3695" s="84">
        <f t="shared" si="231"/>
        <v>10803.345132743361</v>
      </c>
      <c r="N3695" s="85" t="s">
        <v>1047</v>
      </c>
    </row>
    <row r="3696" spans="1:14">
      <c r="A3696" s="82">
        <v>43939</v>
      </c>
      <c r="C3696" t="s">
        <v>13</v>
      </c>
      <c r="D3696" t="s">
        <v>14</v>
      </c>
      <c r="E3696" t="s">
        <v>15</v>
      </c>
      <c r="F3696" t="s">
        <v>1020</v>
      </c>
      <c r="G3696">
        <v>2592</v>
      </c>
      <c r="H3696">
        <v>5.09</v>
      </c>
      <c r="I3696">
        <v>0.28000000000000003</v>
      </c>
      <c r="J3696">
        <f t="shared" si="228"/>
        <v>4.8099999999999996</v>
      </c>
      <c r="K3696" s="84">
        <f t="shared" si="229"/>
        <v>12467.519999999999</v>
      </c>
      <c r="L3696" s="84">
        <f t="shared" si="230"/>
        <v>4.2566371681415927</v>
      </c>
      <c r="M3696" s="84">
        <f t="shared" si="231"/>
        <v>11033.203539823007</v>
      </c>
      <c r="N3696" s="85" t="s">
        <v>1047</v>
      </c>
    </row>
    <row r="3697" spans="1:14">
      <c r="A3697" s="82">
        <v>43941</v>
      </c>
      <c r="C3697" t="s">
        <v>13</v>
      </c>
      <c r="D3697" t="s">
        <v>14</v>
      </c>
      <c r="E3697" t="s">
        <v>15</v>
      </c>
      <c r="F3697" t="s">
        <v>1020</v>
      </c>
      <c r="G3697">
        <v>3891</v>
      </c>
      <c r="H3697">
        <v>5.09</v>
      </c>
      <c r="I3697">
        <v>0.28000000000000003</v>
      </c>
      <c r="J3697">
        <f t="shared" si="228"/>
        <v>4.8099999999999996</v>
      </c>
      <c r="K3697" s="84">
        <f t="shared" si="229"/>
        <v>18715.71</v>
      </c>
      <c r="L3697" s="84">
        <f t="shared" si="230"/>
        <v>4.2566371681415927</v>
      </c>
      <c r="M3697" s="84">
        <f t="shared" si="231"/>
        <v>16562.575221238938</v>
      </c>
      <c r="N3697" s="85" t="s">
        <v>1047</v>
      </c>
    </row>
    <row r="3698" spans="1:14">
      <c r="A3698" s="82">
        <v>43943</v>
      </c>
      <c r="C3698" t="s">
        <v>13</v>
      </c>
      <c r="D3698" t="s">
        <v>14</v>
      </c>
      <c r="E3698" t="s">
        <v>15</v>
      </c>
      <c r="F3698" t="s">
        <v>1020</v>
      </c>
      <c r="G3698">
        <v>2072</v>
      </c>
      <c r="H3698">
        <v>5.09</v>
      </c>
      <c r="I3698">
        <v>0.28000000000000003</v>
      </c>
      <c r="J3698">
        <f t="shared" si="228"/>
        <v>4.8099999999999996</v>
      </c>
      <c r="K3698" s="84">
        <f t="shared" si="229"/>
        <v>9966.32</v>
      </c>
      <c r="L3698" s="84">
        <f t="shared" si="230"/>
        <v>4.2566371681415927</v>
      </c>
      <c r="M3698" s="84">
        <f t="shared" si="231"/>
        <v>8819.7522123893796</v>
      </c>
      <c r="N3698" s="85" t="s">
        <v>1047</v>
      </c>
    </row>
    <row r="3699" spans="1:14">
      <c r="A3699" s="82">
        <v>43944</v>
      </c>
      <c r="C3699" t="s">
        <v>13</v>
      </c>
      <c r="D3699" t="s">
        <v>14</v>
      </c>
      <c r="E3699" t="s">
        <v>15</v>
      </c>
      <c r="F3699" t="s">
        <v>1020</v>
      </c>
      <c r="G3699">
        <v>397</v>
      </c>
      <c r="H3699">
        <v>5.09</v>
      </c>
      <c r="I3699">
        <v>0.28000000000000003</v>
      </c>
      <c r="J3699">
        <f t="shared" si="228"/>
        <v>4.8099999999999996</v>
      </c>
      <c r="K3699" s="84">
        <f t="shared" si="229"/>
        <v>1909.57</v>
      </c>
      <c r="L3699" s="84">
        <f t="shared" si="230"/>
        <v>4.2566371681415927</v>
      </c>
      <c r="M3699" s="84">
        <f t="shared" si="231"/>
        <v>1689.8849557522124</v>
      </c>
      <c r="N3699" s="85" t="s">
        <v>1047</v>
      </c>
    </row>
    <row r="3700" spans="1:14">
      <c r="A3700" s="82">
        <v>43945</v>
      </c>
      <c r="C3700" t="s">
        <v>13</v>
      </c>
      <c r="D3700" t="s">
        <v>14</v>
      </c>
      <c r="E3700" t="s">
        <v>15</v>
      </c>
      <c r="F3700" t="s">
        <v>1020</v>
      </c>
      <c r="G3700">
        <v>2600</v>
      </c>
      <c r="H3700">
        <v>5.09</v>
      </c>
      <c r="I3700">
        <v>0.28000000000000003</v>
      </c>
      <c r="J3700">
        <f t="shared" si="228"/>
        <v>4.8099999999999996</v>
      </c>
      <c r="K3700" s="84">
        <f t="shared" si="229"/>
        <v>12505.999999999998</v>
      </c>
      <c r="L3700" s="84">
        <f t="shared" si="230"/>
        <v>4.2566371681415927</v>
      </c>
      <c r="M3700" s="84">
        <f t="shared" si="231"/>
        <v>11067.256637168141</v>
      </c>
      <c r="N3700" s="85" t="s">
        <v>1047</v>
      </c>
    </row>
    <row r="3701" spans="1:14">
      <c r="A3701" s="82">
        <v>43947</v>
      </c>
      <c r="C3701" t="s">
        <v>13</v>
      </c>
      <c r="D3701" t="s">
        <v>14</v>
      </c>
      <c r="E3701" t="s">
        <v>15</v>
      </c>
      <c r="F3701" t="s">
        <v>1020</v>
      </c>
      <c r="G3701">
        <v>3744</v>
      </c>
      <c r="H3701">
        <v>5.09</v>
      </c>
      <c r="I3701">
        <v>0.28000000000000003</v>
      </c>
      <c r="J3701">
        <f t="shared" si="228"/>
        <v>4.8099999999999996</v>
      </c>
      <c r="K3701" s="84">
        <f t="shared" si="229"/>
        <v>18008.64</v>
      </c>
      <c r="L3701" s="84">
        <f t="shared" si="230"/>
        <v>4.2566371681415927</v>
      </c>
      <c r="M3701" s="84">
        <f t="shared" si="231"/>
        <v>15936.849557522122</v>
      </c>
      <c r="N3701" s="85" t="s">
        <v>1047</v>
      </c>
    </row>
    <row r="3702" spans="1:14">
      <c r="A3702" s="82">
        <v>43949</v>
      </c>
      <c r="C3702" t="s">
        <v>13</v>
      </c>
      <c r="D3702" t="s">
        <v>14</v>
      </c>
      <c r="E3702" t="s">
        <v>15</v>
      </c>
      <c r="F3702" t="s">
        <v>1020</v>
      </c>
      <c r="G3702">
        <v>5379</v>
      </c>
      <c r="H3702">
        <v>5.09</v>
      </c>
      <c r="I3702">
        <v>0.28000000000000003</v>
      </c>
      <c r="J3702">
        <f t="shared" si="228"/>
        <v>4.8099999999999996</v>
      </c>
      <c r="K3702" s="84">
        <f t="shared" si="229"/>
        <v>25872.989999999998</v>
      </c>
      <c r="L3702" s="84">
        <f t="shared" si="230"/>
        <v>4.2566371681415927</v>
      </c>
      <c r="M3702" s="84">
        <f t="shared" si="231"/>
        <v>22896.451327433628</v>
      </c>
      <c r="N3702" s="85" t="s">
        <v>1047</v>
      </c>
    </row>
    <row r="3703" spans="1:14">
      <c r="A3703" s="82">
        <v>43951</v>
      </c>
      <c r="C3703" t="s">
        <v>13</v>
      </c>
      <c r="D3703" t="s">
        <v>14</v>
      </c>
      <c r="E3703" t="s">
        <v>15</v>
      </c>
      <c r="F3703" t="s">
        <v>1020</v>
      </c>
      <c r="G3703">
        <v>4865</v>
      </c>
      <c r="H3703">
        <v>5.09</v>
      </c>
      <c r="I3703">
        <v>0.28000000000000003</v>
      </c>
      <c r="J3703">
        <f t="shared" si="228"/>
        <v>4.8099999999999996</v>
      </c>
      <c r="K3703" s="84">
        <f t="shared" si="229"/>
        <v>23400.649999999998</v>
      </c>
      <c r="L3703" s="84">
        <f t="shared" si="230"/>
        <v>4.2566371681415927</v>
      </c>
      <c r="M3703" s="84">
        <f t="shared" si="231"/>
        <v>20708.539823008847</v>
      </c>
      <c r="N3703" s="85" t="s">
        <v>1047</v>
      </c>
    </row>
    <row r="3704" spans="1:14">
      <c r="A3704" s="82">
        <v>43953</v>
      </c>
      <c r="C3704" t="s">
        <v>13</v>
      </c>
      <c r="D3704" t="s">
        <v>14</v>
      </c>
      <c r="E3704" t="s">
        <v>15</v>
      </c>
      <c r="F3704" t="s">
        <v>1020</v>
      </c>
      <c r="G3704">
        <v>5914</v>
      </c>
      <c r="H3704">
        <v>5.09</v>
      </c>
      <c r="I3704">
        <v>0.28000000000000003</v>
      </c>
      <c r="J3704">
        <f t="shared" si="228"/>
        <v>4.8099999999999996</v>
      </c>
      <c r="K3704" s="84">
        <f t="shared" si="229"/>
        <v>28446.339999999997</v>
      </c>
      <c r="L3704" s="84">
        <f t="shared" si="230"/>
        <v>4.2566371681415927</v>
      </c>
      <c r="M3704" s="84">
        <f t="shared" si="231"/>
        <v>25173.75221238938</v>
      </c>
      <c r="N3704" s="85" t="s">
        <v>1047</v>
      </c>
    </row>
    <row r="3705" spans="1:14">
      <c r="A3705" s="82">
        <v>43955</v>
      </c>
      <c r="C3705" t="s">
        <v>13</v>
      </c>
      <c r="D3705" t="s">
        <v>14</v>
      </c>
      <c r="E3705" t="s">
        <v>15</v>
      </c>
      <c r="F3705" t="s">
        <v>1020</v>
      </c>
      <c r="G3705">
        <v>4897</v>
      </c>
      <c r="H3705">
        <v>5.09</v>
      </c>
      <c r="I3705">
        <v>0.28000000000000003</v>
      </c>
      <c r="J3705">
        <f t="shared" si="228"/>
        <v>4.8099999999999996</v>
      </c>
      <c r="K3705" s="84">
        <f t="shared" si="229"/>
        <v>23554.57</v>
      </c>
      <c r="L3705" s="84">
        <f t="shared" si="230"/>
        <v>4.2566371681415927</v>
      </c>
      <c r="M3705" s="84">
        <f t="shared" si="231"/>
        <v>20844.75221238938</v>
      </c>
      <c r="N3705" s="85" t="s">
        <v>1047</v>
      </c>
    </row>
    <row r="3706" spans="1:14">
      <c r="A3706" s="82">
        <v>43958</v>
      </c>
      <c r="C3706" t="s">
        <v>13</v>
      </c>
      <c r="D3706" t="s">
        <v>14</v>
      </c>
      <c r="E3706" t="s">
        <v>15</v>
      </c>
      <c r="F3706" t="s">
        <v>1020</v>
      </c>
      <c r="G3706">
        <v>52</v>
      </c>
      <c r="H3706">
        <v>5.09</v>
      </c>
      <c r="I3706">
        <v>0.28000000000000003</v>
      </c>
      <c r="J3706">
        <f t="shared" si="228"/>
        <v>4.8099999999999996</v>
      </c>
      <c r="K3706" s="84">
        <f t="shared" si="229"/>
        <v>250.11999999999998</v>
      </c>
      <c r="L3706" s="84">
        <f t="shared" si="230"/>
        <v>4.2566371681415927</v>
      </c>
      <c r="M3706" s="84">
        <f t="shared" si="231"/>
        <v>221.34513274336283</v>
      </c>
      <c r="N3706" s="85" t="s">
        <v>1047</v>
      </c>
    </row>
    <row r="3707" spans="1:14">
      <c r="A3707" s="82">
        <v>43959</v>
      </c>
      <c r="C3707" t="s">
        <v>13</v>
      </c>
      <c r="D3707" t="s">
        <v>14</v>
      </c>
      <c r="E3707" t="s">
        <v>15</v>
      </c>
      <c r="F3707" t="s">
        <v>1020</v>
      </c>
      <c r="G3707">
        <v>928</v>
      </c>
      <c r="H3707">
        <v>5.09</v>
      </c>
      <c r="I3707">
        <v>0.28000000000000003</v>
      </c>
      <c r="J3707">
        <f t="shared" si="228"/>
        <v>4.8099999999999996</v>
      </c>
      <c r="K3707" s="84">
        <f t="shared" si="229"/>
        <v>4463.6799999999994</v>
      </c>
      <c r="L3707" s="84">
        <f t="shared" si="230"/>
        <v>4.2566371681415927</v>
      </c>
      <c r="M3707" s="84">
        <f t="shared" si="231"/>
        <v>3950.1592920353978</v>
      </c>
      <c r="N3707" s="85" t="s">
        <v>1047</v>
      </c>
    </row>
    <row r="3708" spans="1:14">
      <c r="A3708" s="82">
        <v>43960</v>
      </c>
      <c r="C3708" t="s">
        <v>13</v>
      </c>
      <c r="D3708" t="s">
        <v>14</v>
      </c>
      <c r="E3708" t="s">
        <v>15</v>
      </c>
      <c r="F3708" t="s">
        <v>1020</v>
      </c>
      <c r="G3708">
        <v>2777</v>
      </c>
      <c r="H3708">
        <v>5.09</v>
      </c>
      <c r="I3708">
        <v>0.28000000000000003</v>
      </c>
      <c r="J3708">
        <f t="shared" si="228"/>
        <v>4.8099999999999996</v>
      </c>
      <c r="K3708" s="84">
        <f t="shared" si="229"/>
        <v>13357.369999999999</v>
      </c>
      <c r="L3708" s="84">
        <f t="shared" si="230"/>
        <v>4.2566371681415927</v>
      </c>
      <c r="M3708" s="84">
        <f t="shared" si="231"/>
        <v>11820.681415929203</v>
      </c>
      <c r="N3708" s="85" t="s">
        <v>1047</v>
      </c>
    </row>
    <row r="3709" spans="1:14">
      <c r="A3709" s="82">
        <v>43961</v>
      </c>
      <c r="C3709" t="s">
        <v>13</v>
      </c>
      <c r="D3709" t="s">
        <v>14</v>
      </c>
      <c r="E3709" t="s">
        <v>15</v>
      </c>
      <c r="F3709" t="s">
        <v>1020</v>
      </c>
      <c r="G3709">
        <v>4461</v>
      </c>
      <c r="H3709">
        <v>5.09</v>
      </c>
      <c r="I3709">
        <v>0.28000000000000003</v>
      </c>
      <c r="J3709">
        <f t="shared" si="228"/>
        <v>4.8099999999999996</v>
      </c>
      <c r="K3709" s="84">
        <f t="shared" si="229"/>
        <v>21457.41</v>
      </c>
      <c r="L3709" s="84">
        <f t="shared" si="230"/>
        <v>4.2566371681415927</v>
      </c>
      <c r="M3709" s="84">
        <f t="shared" si="231"/>
        <v>18988.858407079646</v>
      </c>
      <c r="N3709" s="85" t="s">
        <v>1047</v>
      </c>
    </row>
    <row r="3710" spans="1:14">
      <c r="A3710" s="82">
        <v>43963</v>
      </c>
      <c r="C3710" t="s">
        <v>13</v>
      </c>
      <c r="D3710" t="s">
        <v>14</v>
      </c>
      <c r="E3710" t="s">
        <v>15</v>
      </c>
      <c r="F3710" t="s">
        <v>1020</v>
      </c>
      <c r="G3710">
        <v>7533</v>
      </c>
      <c r="H3710">
        <v>5.09</v>
      </c>
      <c r="I3710">
        <v>0.28000000000000003</v>
      </c>
      <c r="J3710">
        <f t="shared" si="228"/>
        <v>4.8099999999999996</v>
      </c>
      <c r="K3710" s="84">
        <f t="shared" si="229"/>
        <v>36233.729999999996</v>
      </c>
      <c r="L3710" s="84">
        <f t="shared" si="230"/>
        <v>4.2566371681415927</v>
      </c>
      <c r="M3710" s="84">
        <f t="shared" si="231"/>
        <v>32065.247787610617</v>
      </c>
      <c r="N3710" s="85" t="s">
        <v>1047</v>
      </c>
    </row>
    <row r="3711" spans="1:14">
      <c r="A3711" s="82">
        <v>43964</v>
      </c>
      <c r="C3711" t="s">
        <v>13</v>
      </c>
      <c r="D3711" t="s">
        <v>14</v>
      </c>
      <c r="E3711" t="s">
        <v>15</v>
      </c>
      <c r="F3711" t="s">
        <v>1020</v>
      </c>
      <c r="G3711">
        <v>705</v>
      </c>
      <c r="H3711">
        <v>5.09</v>
      </c>
      <c r="I3711">
        <v>0.28000000000000003</v>
      </c>
      <c r="J3711">
        <f t="shared" si="228"/>
        <v>4.8099999999999996</v>
      </c>
      <c r="K3711" s="84">
        <f t="shared" si="229"/>
        <v>3391.0499999999997</v>
      </c>
      <c r="L3711" s="84">
        <f t="shared" si="230"/>
        <v>4.2566371681415927</v>
      </c>
      <c r="M3711" s="84">
        <f t="shared" si="231"/>
        <v>3000.929203539823</v>
      </c>
      <c r="N3711" s="85" t="s">
        <v>1047</v>
      </c>
    </row>
    <row r="3712" spans="1:14">
      <c r="A3712" s="82">
        <v>43965</v>
      </c>
      <c r="C3712" t="s">
        <v>13</v>
      </c>
      <c r="D3712" t="s">
        <v>14</v>
      </c>
      <c r="E3712" t="s">
        <v>15</v>
      </c>
      <c r="F3712" t="s">
        <v>1020</v>
      </c>
      <c r="G3712">
        <v>7443</v>
      </c>
      <c r="H3712">
        <v>5.09</v>
      </c>
      <c r="I3712">
        <v>0.28000000000000003</v>
      </c>
      <c r="J3712">
        <f t="shared" si="228"/>
        <v>4.8099999999999996</v>
      </c>
      <c r="K3712" s="84">
        <f t="shared" si="229"/>
        <v>35800.829999999994</v>
      </c>
      <c r="L3712" s="84">
        <f t="shared" si="230"/>
        <v>4.2566371681415927</v>
      </c>
      <c r="M3712" s="84">
        <f t="shared" si="231"/>
        <v>31682.150442477876</v>
      </c>
      <c r="N3712" s="85" t="s">
        <v>1047</v>
      </c>
    </row>
    <row r="3713" spans="1:14">
      <c r="A3713" s="82">
        <v>43966</v>
      </c>
      <c r="C3713" t="s">
        <v>13</v>
      </c>
      <c r="D3713" t="s">
        <v>14</v>
      </c>
      <c r="E3713" t="s">
        <v>15</v>
      </c>
      <c r="F3713" t="s">
        <v>1020</v>
      </c>
      <c r="G3713">
        <v>656</v>
      </c>
      <c r="H3713">
        <v>5.09</v>
      </c>
      <c r="I3713">
        <v>0.28000000000000003</v>
      </c>
      <c r="J3713">
        <f t="shared" si="228"/>
        <v>4.8099999999999996</v>
      </c>
      <c r="K3713" s="84">
        <f t="shared" si="229"/>
        <v>3155.3599999999997</v>
      </c>
      <c r="L3713" s="84">
        <f t="shared" si="230"/>
        <v>4.2566371681415927</v>
      </c>
      <c r="M3713" s="84">
        <f t="shared" si="231"/>
        <v>2792.3539823008846</v>
      </c>
      <c r="N3713" s="85" t="s">
        <v>1047</v>
      </c>
    </row>
    <row r="3714" spans="1:14">
      <c r="A3714" s="82">
        <v>43941</v>
      </c>
      <c r="C3714" t="s">
        <v>13</v>
      </c>
      <c r="D3714" t="s">
        <v>14</v>
      </c>
      <c r="E3714" t="s">
        <v>15</v>
      </c>
      <c r="F3714" t="s">
        <v>1023</v>
      </c>
      <c r="G3714">
        <v>83</v>
      </c>
      <c r="H3714">
        <v>5.09</v>
      </c>
      <c r="I3714">
        <v>0.28000000000000003</v>
      </c>
      <c r="J3714">
        <f t="shared" si="228"/>
        <v>4.8099999999999996</v>
      </c>
      <c r="K3714" s="84">
        <f t="shared" si="229"/>
        <v>399.22999999999996</v>
      </c>
      <c r="L3714" s="84">
        <f t="shared" si="230"/>
        <v>4.2566371681415927</v>
      </c>
      <c r="M3714" s="84">
        <f t="shared" si="231"/>
        <v>353.30088495575217</v>
      </c>
      <c r="N3714" s="85" t="s">
        <v>1047</v>
      </c>
    </row>
    <row r="3715" spans="1:14">
      <c r="A3715" s="82">
        <v>43942</v>
      </c>
      <c r="C3715" t="s">
        <v>13</v>
      </c>
      <c r="D3715" t="s">
        <v>14</v>
      </c>
      <c r="E3715" t="s">
        <v>15</v>
      </c>
      <c r="F3715" t="s">
        <v>1023</v>
      </c>
      <c r="G3715">
        <v>160</v>
      </c>
      <c r="H3715">
        <v>5.09</v>
      </c>
      <c r="I3715">
        <v>0.28000000000000003</v>
      </c>
      <c r="J3715">
        <f t="shared" ref="J3715:J3778" si="232">H3715-I3715</f>
        <v>4.8099999999999996</v>
      </c>
      <c r="K3715" s="84">
        <f t="shared" ref="K3715:K3778" si="233">J3715*G3715</f>
        <v>769.59999999999991</v>
      </c>
      <c r="L3715" s="84">
        <f t="shared" ref="L3715:L3778" si="234">J3715/1.13</f>
        <v>4.2566371681415927</v>
      </c>
      <c r="M3715" s="84">
        <f t="shared" ref="M3715:M3778" si="235">L3715*G3715</f>
        <v>681.06194690265488</v>
      </c>
      <c r="N3715" s="85" t="s">
        <v>1047</v>
      </c>
    </row>
    <row r="3716" spans="1:14">
      <c r="A3716" s="82">
        <v>43943</v>
      </c>
      <c r="C3716" t="s">
        <v>13</v>
      </c>
      <c r="D3716" t="s">
        <v>14</v>
      </c>
      <c r="E3716" t="s">
        <v>15</v>
      </c>
      <c r="F3716" t="s">
        <v>1023</v>
      </c>
      <c r="G3716">
        <v>272</v>
      </c>
      <c r="H3716">
        <v>5.09</v>
      </c>
      <c r="I3716">
        <v>0.28000000000000003</v>
      </c>
      <c r="J3716">
        <f t="shared" si="232"/>
        <v>4.8099999999999996</v>
      </c>
      <c r="K3716" s="84">
        <f t="shared" si="233"/>
        <v>1308.32</v>
      </c>
      <c r="L3716" s="84">
        <f t="shared" si="234"/>
        <v>4.2566371681415927</v>
      </c>
      <c r="M3716" s="84">
        <f t="shared" si="235"/>
        <v>1157.8053097345132</v>
      </c>
      <c r="N3716" s="85" t="s">
        <v>1047</v>
      </c>
    </row>
    <row r="3717" spans="1:14">
      <c r="A3717" s="82">
        <v>43945</v>
      </c>
      <c r="C3717" t="s">
        <v>13</v>
      </c>
      <c r="D3717" t="s">
        <v>14</v>
      </c>
      <c r="E3717" t="s">
        <v>15</v>
      </c>
      <c r="F3717" t="s">
        <v>1023</v>
      </c>
      <c r="G3717">
        <v>144</v>
      </c>
      <c r="H3717">
        <v>5.09</v>
      </c>
      <c r="I3717">
        <v>0.28000000000000003</v>
      </c>
      <c r="J3717">
        <f t="shared" si="232"/>
        <v>4.8099999999999996</v>
      </c>
      <c r="K3717" s="84">
        <f t="shared" si="233"/>
        <v>692.64</v>
      </c>
      <c r="L3717" s="84">
        <f t="shared" si="234"/>
        <v>4.2566371681415927</v>
      </c>
      <c r="M3717" s="84">
        <f t="shared" si="235"/>
        <v>612.95575221238937</v>
      </c>
      <c r="N3717" s="85" t="s">
        <v>1047</v>
      </c>
    </row>
    <row r="3718" spans="1:14">
      <c r="A3718" s="82">
        <v>43947</v>
      </c>
      <c r="C3718" t="s">
        <v>13</v>
      </c>
      <c r="D3718" t="s">
        <v>14</v>
      </c>
      <c r="E3718" t="s">
        <v>15</v>
      </c>
      <c r="F3718" t="s">
        <v>1023</v>
      </c>
      <c r="G3718">
        <v>251</v>
      </c>
      <c r="H3718">
        <v>5.09</v>
      </c>
      <c r="I3718">
        <v>0.28000000000000003</v>
      </c>
      <c r="J3718">
        <f t="shared" si="232"/>
        <v>4.8099999999999996</v>
      </c>
      <c r="K3718" s="84">
        <f t="shared" si="233"/>
        <v>1207.31</v>
      </c>
      <c r="L3718" s="84">
        <f t="shared" si="234"/>
        <v>4.2566371681415927</v>
      </c>
      <c r="M3718" s="84">
        <f t="shared" si="235"/>
        <v>1068.4159292035397</v>
      </c>
      <c r="N3718" s="85" t="s">
        <v>1047</v>
      </c>
    </row>
    <row r="3719" spans="1:14">
      <c r="A3719" s="82">
        <v>43949</v>
      </c>
      <c r="C3719" t="s">
        <v>13</v>
      </c>
      <c r="D3719" t="s">
        <v>14</v>
      </c>
      <c r="E3719" t="s">
        <v>15</v>
      </c>
      <c r="F3719" t="s">
        <v>1023</v>
      </c>
      <c r="G3719">
        <v>282</v>
      </c>
      <c r="H3719">
        <v>5.09</v>
      </c>
      <c r="I3719">
        <v>0.28000000000000003</v>
      </c>
      <c r="J3719">
        <f t="shared" si="232"/>
        <v>4.8099999999999996</v>
      </c>
      <c r="K3719" s="84">
        <f t="shared" si="233"/>
        <v>1356.4199999999998</v>
      </c>
      <c r="L3719" s="84">
        <f t="shared" si="234"/>
        <v>4.2566371681415927</v>
      </c>
      <c r="M3719" s="84">
        <f t="shared" si="235"/>
        <v>1200.3716814159291</v>
      </c>
      <c r="N3719" s="85" t="s">
        <v>1047</v>
      </c>
    </row>
    <row r="3720" spans="1:14">
      <c r="A3720" s="82">
        <v>43950</v>
      </c>
      <c r="C3720" t="s">
        <v>13</v>
      </c>
      <c r="D3720" t="s">
        <v>14</v>
      </c>
      <c r="E3720" t="s">
        <v>15</v>
      </c>
      <c r="F3720" t="s">
        <v>1023</v>
      </c>
      <c r="G3720">
        <v>347</v>
      </c>
      <c r="H3720">
        <v>5.09</v>
      </c>
      <c r="I3720">
        <v>0.28000000000000003</v>
      </c>
      <c r="J3720">
        <f t="shared" si="232"/>
        <v>4.8099999999999996</v>
      </c>
      <c r="K3720" s="84">
        <f t="shared" si="233"/>
        <v>1669.07</v>
      </c>
      <c r="L3720" s="84">
        <f t="shared" si="234"/>
        <v>4.2566371681415927</v>
      </c>
      <c r="M3720" s="84">
        <f t="shared" si="235"/>
        <v>1477.0530973451328</v>
      </c>
      <c r="N3720" s="85" t="s">
        <v>1047</v>
      </c>
    </row>
    <row r="3721" spans="1:14">
      <c r="A3721" s="82">
        <v>43951</v>
      </c>
      <c r="C3721" t="s">
        <v>13</v>
      </c>
      <c r="D3721" t="s">
        <v>14</v>
      </c>
      <c r="E3721" t="s">
        <v>15</v>
      </c>
      <c r="F3721" t="s">
        <v>1023</v>
      </c>
      <c r="G3721">
        <v>122</v>
      </c>
      <c r="H3721">
        <v>5.09</v>
      </c>
      <c r="I3721">
        <v>0.28000000000000003</v>
      </c>
      <c r="J3721">
        <f t="shared" si="232"/>
        <v>4.8099999999999996</v>
      </c>
      <c r="K3721" s="84">
        <f t="shared" si="233"/>
        <v>586.81999999999994</v>
      </c>
      <c r="L3721" s="84">
        <f t="shared" si="234"/>
        <v>4.2566371681415927</v>
      </c>
      <c r="M3721" s="84">
        <f t="shared" si="235"/>
        <v>519.30973451327429</v>
      </c>
      <c r="N3721" s="85" t="s">
        <v>1047</v>
      </c>
    </row>
    <row r="3722" spans="1:14">
      <c r="A3722" s="82">
        <v>43952</v>
      </c>
      <c r="C3722" t="s">
        <v>13</v>
      </c>
      <c r="D3722" t="s">
        <v>14</v>
      </c>
      <c r="E3722" t="s">
        <v>15</v>
      </c>
      <c r="F3722" t="s">
        <v>1023</v>
      </c>
      <c r="G3722">
        <v>158</v>
      </c>
      <c r="H3722">
        <v>5.09</v>
      </c>
      <c r="I3722">
        <v>0.28000000000000003</v>
      </c>
      <c r="J3722">
        <f t="shared" si="232"/>
        <v>4.8099999999999996</v>
      </c>
      <c r="K3722" s="84">
        <f t="shared" si="233"/>
        <v>759.9799999999999</v>
      </c>
      <c r="L3722" s="84">
        <f t="shared" si="234"/>
        <v>4.2566371681415927</v>
      </c>
      <c r="M3722" s="84">
        <f t="shared" si="235"/>
        <v>672.54867256637169</v>
      </c>
      <c r="N3722" s="85" t="s">
        <v>1047</v>
      </c>
    </row>
    <row r="3723" spans="1:14">
      <c r="A3723" s="82">
        <v>43955</v>
      </c>
      <c r="C3723" t="s">
        <v>13</v>
      </c>
      <c r="D3723" t="s">
        <v>14</v>
      </c>
      <c r="E3723" t="s">
        <v>15</v>
      </c>
      <c r="F3723" t="s">
        <v>1023</v>
      </c>
      <c r="G3723">
        <v>405</v>
      </c>
      <c r="H3723">
        <v>5.09</v>
      </c>
      <c r="I3723">
        <v>0.28000000000000003</v>
      </c>
      <c r="J3723">
        <f t="shared" si="232"/>
        <v>4.8099999999999996</v>
      </c>
      <c r="K3723" s="84">
        <f t="shared" si="233"/>
        <v>1948.05</v>
      </c>
      <c r="L3723" s="84">
        <f t="shared" si="234"/>
        <v>4.2566371681415927</v>
      </c>
      <c r="M3723" s="84">
        <f t="shared" si="235"/>
        <v>1723.9380530973451</v>
      </c>
      <c r="N3723" s="85" t="s">
        <v>1047</v>
      </c>
    </row>
    <row r="3724" spans="1:14">
      <c r="A3724" s="82">
        <v>43957</v>
      </c>
      <c r="C3724" t="s">
        <v>13</v>
      </c>
      <c r="D3724" t="s">
        <v>14</v>
      </c>
      <c r="E3724" t="s">
        <v>15</v>
      </c>
      <c r="F3724" t="s">
        <v>1023</v>
      </c>
      <c r="G3724">
        <v>306</v>
      </c>
      <c r="H3724">
        <v>5.09</v>
      </c>
      <c r="I3724">
        <v>0.28000000000000003</v>
      </c>
      <c r="J3724">
        <f t="shared" si="232"/>
        <v>4.8099999999999996</v>
      </c>
      <c r="K3724" s="84">
        <f t="shared" si="233"/>
        <v>1471.86</v>
      </c>
      <c r="L3724" s="84">
        <f t="shared" si="234"/>
        <v>4.2566371681415927</v>
      </c>
      <c r="M3724" s="84">
        <f t="shared" si="235"/>
        <v>1302.5309734513273</v>
      </c>
      <c r="N3724" s="85" t="s">
        <v>1047</v>
      </c>
    </row>
    <row r="3725" spans="1:14">
      <c r="A3725" s="82">
        <v>43962</v>
      </c>
      <c r="C3725" t="s">
        <v>13</v>
      </c>
      <c r="D3725" t="s">
        <v>14</v>
      </c>
      <c r="E3725" t="s">
        <v>15</v>
      </c>
      <c r="F3725" t="s">
        <v>1023</v>
      </c>
      <c r="G3725">
        <v>468</v>
      </c>
      <c r="H3725">
        <v>5.09</v>
      </c>
      <c r="I3725">
        <v>0.28000000000000003</v>
      </c>
      <c r="J3725">
        <f t="shared" si="232"/>
        <v>4.8099999999999996</v>
      </c>
      <c r="K3725" s="84">
        <f t="shared" si="233"/>
        <v>2251.08</v>
      </c>
      <c r="L3725" s="84">
        <f t="shared" si="234"/>
        <v>4.2566371681415927</v>
      </c>
      <c r="M3725" s="84">
        <f t="shared" si="235"/>
        <v>1992.1061946902653</v>
      </c>
      <c r="N3725" s="85" t="s">
        <v>1047</v>
      </c>
    </row>
    <row r="3726" spans="1:14">
      <c r="A3726" s="82">
        <v>43964</v>
      </c>
      <c r="C3726" t="s">
        <v>13</v>
      </c>
      <c r="D3726" t="s">
        <v>14</v>
      </c>
      <c r="E3726" t="s">
        <v>15</v>
      </c>
      <c r="F3726" t="s">
        <v>1023</v>
      </c>
      <c r="G3726">
        <v>428</v>
      </c>
      <c r="H3726">
        <v>5.09</v>
      </c>
      <c r="I3726">
        <v>0.28000000000000003</v>
      </c>
      <c r="J3726">
        <f t="shared" si="232"/>
        <v>4.8099999999999996</v>
      </c>
      <c r="K3726" s="84">
        <f t="shared" si="233"/>
        <v>2058.6799999999998</v>
      </c>
      <c r="L3726" s="84">
        <f t="shared" si="234"/>
        <v>4.2566371681415927</v>
      </c>
      <c r="M3726" s="84">
        <f t="shared" si="235"/>
        <v>1821.8407079646017</v>
      </c>
      <c r="N3726" s="85" t="s">
        <v>1047</v>
      </c>
    </row>
    <row r="3727" spans="1:14">
      <c r="A3727" s="82">
        <v>43965</v>
      </c>
      <c r="C3727" t="s">
        <v>13</v>
      </c>
      <c r="D3727" t="s">
        <v>14</v>
      </c>
      <c r="E3727" t="s">
        <v>15</v>
      </c>
      <c r="F3727" t="s">
        <v>1023</v>
      </c>
      <c r="G3727">
        <v>376</v>
      </c>
      <c r="H3727">
        <v>5.09</v>
      </c>
      <c r="I3727">
        <v>0.28000000000000003</v>
      </c>
      <c r="J3727">
        <f t="shared" si="232"/>
        <v>4.8099999999999996</v>
      </c>
      <c r="K3727" s="84">
        <f t="shared" si="233"/>
        <v>1808.56</v>
      </c>
      <c r="L3727" s="84">
        <f t="shared" si="234"/>
        <v>4.2566371681415927</v>
      </c>
      <c r="M3727" s="84">
        <f t="shared" si="235"/>
        <v>1600.4955752212388</v>
      </c>
      <c r="N3727" s="85" t="s">
        <v>1047</v>
      </c>
    </row>
    <row r="3728" spans="1:14">
      <c r="A3728" s="82">
        <v>43938</v>
      </c>
      <c r="C3728" t="s">
        <v>13</v>
      </c>
      <c r="D3728" t="s">
        <v>14</v>
      </c>
      <c r="E3728" t="s">
        <v>15</v>
      </c>
      <c r="F3728" t="s">
        <v>1021</v>
      </c>
      <c r="G3728">
        <v>483</v>
      </c>
      <c r="H3728">
        <v>5.09</v>
      </c>
      <c r="I3728">
        <v>0.28000000000000003</v>
      </c>
      <c r="J3728">
        <f t="shared" si="232"/>
        <v>4.8099999999999996</v>
      </c>
      <c r="K3728" s="84">
        <f t="shared" si="233"/>
        <v>2323.23</v>
      </c>
      <c r="L3728" s="84">
        <f t="shared" si="234"/>
        <v>4.2566371681415927</v>
      </c>
      <c r="M3728" s="84">
        <f t="shared" si="235"/>
        <v>2055.9557522123891</v>
      </c>
      <c r="N3728" s="85" t="s">
        <v>1047</v>
      </c>
    </row>
    <row r="3729" spans="1:14">
      <c r="A3729" s="82">
        <v>43941</v>
      </c>
      <c r="C3729" t="s">
        <v>13</v>
      </c>
      <c r="D3729" t="s">
        <v>14</v>
      </c>
      <c r="E3729" t="s">
        <v>15</v>
      </c>
      <c r="F3729" t="s">
        <v>1021</v>
      </c>
      <c r="G3729">
        <v>534</v>
      </c>
      <c r="H3729">
        <v>5.09</v>
      </c>
      <c r="I3729">
        <v>0.28000000000000003</v>
      </c>
      <c r="J3729">
        <f t="shared" si="232"/>
        <v>4.8099999999999996</v>
      </c>
      <c r="K3729" s="84">
        <f t="shared" si="233"/>
        <v>2568.54</v>
      </c>
      <c r="L3729" s="84">
        <f t="shared" si="234"/>
        <v>4.2566371681415927</v>
      </c>
      <c r="M3729" s="84">
        <f t="shared" si="235"/>
        <v>2273.0442477876104</v>
      </c>
      <c r="N3729" s="85" t="s">
        <v>1047</v>
      </c>
    </row>
    <row r="3730" spans="1:14">
      <c r="A3730" s="82">
        <v>43942</v>
      </c>
      <c r="C3730" t="s">
        <v>13</v>
      </c>
      <c r="D3730" t="s">
        <v>14</v>
      </c>
      <c r="E3730" t="s">
        <v>15</v>
      </c>
      <c r="F3730" t="s">
        <v>1021</v>
      </c>
      <c r="G3730">
        <v>431</v>
      </c>
      <c r="H3730">
        <v>5.09</v>
      </c>
      <c r="I3730">
        <v>0.28000000000000003</v>
      </c>
      <c r="J3730">
        <f t="shared" si="232"/>
        <v>4.8099999999999996</v>
      </c>
      <c r="K3730" s="84">
        <f t="shared" si="233"/>
        <v>2073.1099999999997</v>
      </c>
      <c r="L3730" s="84">
        <f t="shared" si="234"/>
        <v>4.2566371681415927</v>
      </c>
      <c r="M3730" s="84">
        <f t="shared" si="235"/>
        <v>1834.6106194690265</v>
      </c>
      <c r="N3730" s="85" t="s">
        <v>1047</v>
      </c>
    </row>
    <row r="3731" spans="1:14">
      <c r="A3731" s="82">
        <v>43944</v>
      </c>
      <c r="C3731" t="s">
        <v>13</v>
      </c>
      <c r="D3731" t="s">
        <v>14</v>
      </c>
      <c r="E3731" t="s">
        <v>15</v>
      </c>
      <c r="F3731" t="s">
        <v>1021</v>
      </c>
      <c r="G3731">
        <v>552</v>
      </c>
      <c r="H3731">
        <v>5.09</v>
      </c>
      <c r="I3731">
        <v>0.28000000000000003</v>
      </c>
      <c r="J3731">
        <f t="shared" si="232"/>
        <v>4.8099999999999996</v>
      </c>
      <c r="K3731" s="84">
        <f t="shared" si="233"/>
        <v>2655.12</v>
      </c>
      <c r="L3731" s="84">
        <f t="shared" si="234"/>
        <v>4.2566371681415927</v>
      </c>
      <c r="M3731" s="84">
        <f t="shared" si="235"/>
        <v>2349.6637168141592</v>
      </c>
      <c r="N3731" s="85" t="s">
        <v>1047</v>
      </c>
    </row>
    <row r="3732" spans="1:14">
      <c r="A3732" s="82">
        <v>43947</v>
      </c>
      <c r="C3732" t="s">
        <v>13</v>
      </c>
      <c r="D3732" t="s">
        <v>14</v>
      </c>
      <c r="E3732" t="s">
        <v>15</v>
      </c>
      <c r="F3732" t="s">
        <v>1021</v>
      </c>
      <c r="G3732">
        <v>520</v>
      </c>
      <c r="H3732">
        <v>5.09</v>
      </c>
      <c r="I3732">
        <v>0.28000000000000003</v>
      </c>
      <c r="J3732">
        <f t="shared" si="232"/>
        <v>4.8099999999999996</v>
      </c>
      <c r="K3732" s="84">
        <f t="shared" si="233"/>
        <v>2501.1999999999998</v>
      </c>
      <c r="L3732" s="84">
        <f t="shared" si="234"/>
        <v>4.2566371681415927</v>
      </c>
      <c r="M3732" s="84">
        <f t="shared" si="235"/>
        <v>2213.4513274336282</v>
      </c>
      <c r="N3732" s="85" t="s">
        <v>1047</v>
      </c>
    </row>
    <row r="3733" spans="1:14">
      <c r="A3733" s="82">
        <v>43947</v>
      </c>
      <c r="C3733" t="s">
        <v>13</v>
      </c>
      <c r="D3733" t="s">
        <v>14</v>
      </c>
      <c r="E3733" t="s">
        <v>15</v>
      </c>
      <c r="F3733" t="s">
        <v>1021</v>
      </c>
      <c r="G3733">
        <v>71</v>
      </c>
      <c r="H3733">
        <v>5.09</v>
      </c>
      <c r="I3733">
        <v>0.28000000000000003</v>
      </c>
      <c r="J3733">
        <f t="shared" si="232"/>
        <v>4.8099999999999996</v>
      </c>
      <c r="K3733" s="84">
        <f t="shared" si="233"/>
        <v>341.51</v>
      </c>
      <c r="L3733" s="84">
        <f t="shared" si="234"/>
        <v>4.2566371681415927</v>
      </c>
      <c r="M3733" s="84">
        <f t="shared" si="235"/>
        <v>302.22123893805309</v>
      </c>
      <c r="N3733" s="85" t="s">
        <v>1047</v>
      </c>
    </row>
    <row r="3734" spans="1:14">
      <c r="A3734" s="82">
        <v>43950</v>
      </c>
      <c r="C3734" t="s">
        <v>13</v>
      </c>
      <c r="D3734" t="s">
        <v>14</v>
      </c>
      <c r="E3734" t="s">
        <v>15</v>
      </c>
      <c r="F3734" t="s">
        <v>1021</v>
      </c>
      <c r="G3734">
        <v>650</v>
      </c>
      <c r="H3734">
        <v>5.09</v>
      </c>
      <c r="I3734">
        <v>0.28000000000000003</v>
      </c>
      <c r="J3734">
        <f t="shared" si="232"/>
        <v>4.8099999999999996</v>
      </c>
      <c r="K3734" s="84">
        <f t="shared" si="233"/>
        <v>3126.4999999999995</v>
      </c>
      <c r="L3734" s="84">
        <f t="shared" si="234"/>
        <v>4.2566371681415927</v>
      </c>
      <c r="M3734" s="84">
        <f t="shared" si="235"/>
        <v>2766.8141592920351</v>
      </c>
      <c r="N3734" s="85" t="s">
        <v>1047</v>
      </c>
    </row>
    <row r="3735" spans="1:14">
      <c r="A3735" s="82">
        <v>43951</v>
      </c>
      <c r="C3735" t="s">
        <v>13</v>
      </c>
      <c r="D3735" t="s">
        <v>14</v>
      </c>
      <c r="E3735" t="s">
        <v>15</v>
      </c>
      <c r="F3735" t="s">
        <v>1021</v>
      </c>
      <c r="G3735">
        <v>460</v>
      </c>
      <c r="H3735">
        <v>5.09</v>
      </c>
      <c r="I3735">
        <v>0.28000000000000003</v>
      </c>
      <c r="J3735">
        <f t="shared" si="232"/>
        <v>4.8099999999999996</v>
      </c>
      <c r="K3735" s="84">
        <f t="shared" si="233"/>
        <v>2212.6</v>
      </c>
      <c r="L3735" s="84">
        <f t="shared" si="234"/>
        <v>4.2566371681415927</v>
      </c>
      <c r="M3735" s="84">
        <f t="shared" si="235"/>
        <v>1958.0530973451325</v>
      </c>
      <c r="N3735" s="85" t="s">
        <v>1047</v>
      </c>
    </row>
    <row r="3736" spans="1:14">
      <c r="A3736" s="82">
        <v>43954</v>
      </c>
      <c r="C3736" t="s">
        <v>13</v>
      </c>
      <c r="D3736" t="s">
        <v>14</v>
      </c>
      <c r="E3736" t="s">
        <v>15</v>
      </c>
      <c r="F3736" t="s">
        <v>1021</v>
      </c>
      <c r="G3736">
        <v>621</v>
      </c>
      <c r="H3736">
        <v>5.09</v>
      </c>
      <c r="I3736">
        <v>0.28000000000000003</v>
      </c>
      <c r="J3736">
        <f t="shared" si="232"/>
        <v>4.8099999999999996</v>
      </c>
      <c r="K3736" s="84">
        <f t="shared" si="233"/>
        <v>2987.0099999999998</v>
      </c>
      <c r="L3736" s="84">
        <f t="shared" si="234"/>
        <v>4.2566371681415927</v>
      </c>
      <c r="M3736" s="84">
        <f t="shared" si="235"/>
        <v>2643.3716814159288</v>
      </c>
      <c r="N3736" s="85" t="s">
        <v>1047</v>
      </c>
    </row>
    <row r="3737" spans="1:14">
      <c r="A3737" s="82">
        <v>43957</v>
      </c>
      <c r="C3737" t="s">
        <v>13</v>
      </c>
      <c r="D3737" t="s">
        <v>14</v>
      </c>
      <c r="E3737" t="s">
        <v>15</v>
      </c>
      <c r="F3737" t="s">
        <v>1021</v>
      </c>
      <c r="G3737">
        <v>396</v>
      </c>
      <c r="H3737">
        <v>5.09</v>
      </c>
      <c r="I3737">
        <v>0.28000000000000003</v>
      </c>
      <c r="J3737">
        <f t="shared" si="232"/>
        <v>4.8099999999999996</v>
      </c>
      <c r="K3737" s="84">
        <f t="shared" si="233"/>
        <v>1904.7599999999998</v>
      </c>
      <c r="L3737" s="84">
        <f t="shared" si="234"/>
        <v>4.2566371681415927</v>
      </c>
      <c r="M3737" s="84">
        <f t="shared" si="235"/>
        <v>1685.6283185840707</v>
      </c>
      <c r="N3737" s="85" t="s">
        <v>1047</v>
      </c>
    </row>
    <row r="3738" spans="1:14">
      <c r="A3738" s="82">
        <v>43958</v>
      </c>
      <c r="C3738" t="s">
        <v>13</v>
      </c>
      <c r="D3738" t="s">
        <v>14</v>
      </c>
      <c r="E3738" t="s">
        <v>15</v>
      </c>
      <c r="F3738" t="s">
        <v>1021</v>
      </c>
      <c r="G3738">
        <v>523</v>
      </c>
      <c r="H3738">
        <v>5.09</v>
      </c>
      <c r="I3738">
        <v>0.28000000000000003</v>
      </c>
      <c r="J3738">
        <f t="shared" si="232"/>
        <v>4.8099999999999996</v>
      </c>
      <c r="K3738" s="84">
        <f t="shared" si="233"/>
        <v>2515.6299999999997</v>
      </c>
      <c r="L3738" s="84">
        <f t="shared" si="234"/>
        <v>4.2566371681415927</v>
      </c>
      <c r="M3738" s="84">
        <f t="shared" si="235"/>
        <v>2226.2212389380529</v>
      </c>
      <c r="N3738" s="85" t="s">
        <v>1047</v>
      </c>
    </row>
    <row r="3739" spans="1:14">
      <c r="A3739" s="82">
        <v>43965</v>
      </c>
      <c r="C3739" t="s">
        <v>13</v>
      </c>
      <c r="D3739" t="s">
        <v>14</v>
      </c>
      <c r="E3739" t="s">
        <v>15</v>
      </c>
      <c r="F3739" t="s">
        <v>1021</v>
      </c>
      <c r="G3739">
        <v>597</v>
      </c>
      <c r="H3739">
        <v>5.09</v>
      </c>
      <c r="I3739">
        <v>0.28000000000000003</v>
      </c>
      <c r="J3739">
        <f t="shared" si="232"/>
        <v>4.8099999999999996</v>
      </c>
      <c r="K3739" s="84">
        <f t="shared" si="233"/>
        <v>2871.5699999999997</v>
      </c>
      <c r="L3739" s="84">
        <f t="shared" si="234"/>
        <v>4.2566371681415927</v>
      </c>
      <c r="M3739" s="84">
        <f t="shared" si="235"/>
        <v>2541.212389380531</v>
      </c>
      <c r="N3739" s="85" t="s">
        <v>1047</v>
      </c>
    </row>
    <row r="3740" spans="1:14">
      <c r="A3740" s="82">
        <v>43943</v>
      </c>
      <c r="C3740" t="s">
        <v>13</v>
      </c>
      <c r="D3740" t="s">
        <v>14</v>
      </c>
      <c r="E3740" t="s">
        <v>15</v>
      </c>
      <c r="F3740" t="s">
        <v>1027</v>
      </c>
      <c r="G3740">
        <v>700</v>
      </c>
      <c r="H3740">
        <v>5.09</v>
      </c>
      <c r="I3740">
        <v>0.28000000000000003</v>
      </c>
      <c r="J3740">
        <f t="shared" si="232"/>
        <v>4.8099999999999996</v>
      </c>
      <c r="K3740" s="84">
        <f t="shared" si="233"/>
        <v>3366.9999999999995</v>
      </c>
      <c r="L3740" s="84">
        <f t="shared" si="234"/>
        <v>4.2566371681415927</v>
      </c>
      <c r="M3740" s="84">
        <f t="shared" si="235"/>
        <v>2979.646017699115</v>
      </c>
      <c r="N3740" s="85" t="s">
        <v>1047</v>
      </c>
    </row>
    <row r="3741" spans="1:14">
      <c r="A3741" s="82">
        <v>43945</v>
      </c>
      <c r="C3741" t="s">
        <v>13</v>
      </c>
      <c r="D3741" t="s">
        <v>14</v>
      </c>
      <c r="E3741" t="s">
        <v>15</v>
      </c>
      <c r="F3741" t="s">
        <v>1027</v>
      </c>
      <c r="G3741">
        <v>204</v>
      </c>
      <c r="H3741">
        <v>5.09</v>
      </c>
      <c r="I3741">
        <v>0.28000000000000003</v>
      </c>
      <c r="J3741">
        <f t="shared" si="232"/>
        <v>4.8099999999999996</v>
      </c>
      <c r="K3741" s="84">
        <f t="shared" si="233"/>
        <v>981.2399999999999</v>
      </c>
      <c r="L3741" s="84">
        <f t="shared" si="234"/>
        <v>4.2566371681415927</v>
      </c>
      <c r="M3741" s="84">
        <f t="shared" si="235"/>
        <v>868.35398230088492</v>
      </c>
      <c r="N3741" s="85" t="s">
        <v>1047</v>
      </c>
    </row>
    <row r="3742" spans="1:14">
      <c r="A3742" s="82">
        <v>43947</v>
      </c>
      <c r="C3742" t="s">
        <v>13</v>
      </c>
      <c r="D3742" t="s">
        <v>14</v>
      </c>
      <c r="E3742" t="s">
        <v>15</v>
      </c>
      <c r="F3742" t="s">
        <v>1027</v>
      </c>
      <c r="G3742">
        <v>763</v>
      </c>
      <c r="H3742">
        <v>5.09</v>
      </c>
      <c r="I3742">
        <v>0.28000000000000003</v>
      </c>
      <c r="J3742">
        <f t="shared" si="232"/>
        <v>4.8099999999999996</v>
      </c>
      <c r="K3742" s="84">
        <f t="shared" si="233"/>
        <v>3670.0299999999997</v>
      </c>
      <c r="L3742" s="84">
        <f t="shared" si="234"/>
        <v>4.2566371681415927</v>
      </c>
      <c r="M3742" s="84">
        <f t="shared" si="235"/>
        <v>3247.8141592920351</v>
      </c>
      <c r="N3742" s="85" t="s">
        <v>1047</v>
      </c>
    </row>
    <row r="3743" spans="1:14">
      <c r="A3743" s="82">
        <v>43948</v>
      </c>
      <c r="C3743" t="s">
        <v>13</v>
      </c>
      <c r="D3743" t="s">
        <v>14</v>
      </c>
      <c r="E3743" t="s">
        <v>15</v>
      </c>
      <c r="F3743" t="s">
        <v>1027</v>
      </c>
      <c r="G3743">
        <v>120</v>
      </c>
      <c r="H3743">
        <v>5.09</v>
      </c>
      <c r="I3743">
        <v>0.28000000000000003</v>
      </c>
      <c r="J3743">
        <f t="shared" si="232"/>
        <v>4.8099999999999996</v>
      </c>
      <c r="K3743" s="84">
        <f t="shared" si="233"/>
        <v>577.19999999999993</v>
      </c>
      <c r="L3743" s="84">
        <f t="shared" si="234"/>
        <v>4.2566371681415927</v>
      </c>
      <c r="M3743" s="84">
        <f t="shared" si="235"/>
        <v>510.7964601769911</v>
      </c>
      <c r="N3743" s="85" t="s">
        <v>1047</v>
      </c>
    </row>
    <row r="3744" spans="1:14">
      <c r="A3744" s="82">
        <v>43951</v>
      </c>
      <c r="C3744" t="s">
        <v>13</v>
      </c>
      <c r="D3744" t="s">
        <v>14</v>
      </c>
      <c r="E3744" t="s">
        <v>15</v>
      </c>
      <c r="F3744" t="s">
        <v>1027</v>
      </c>
      <c r="G3744">
        <v>98</v>
      </c>
      <c r="H3744">
        <v>5.09</v>
      </c>
      <c r="I3744">
        <v>0.28000000000000003</v>
      </c>
      <c r="J3744">
        <f t="shared" si="232"/>
        <v>4.8099999999999996</v>
      </c>
      <c r="K3744" s="84">
        <f t="shared" si="233"/>
        <v>471.37999999999994</v>
      </c>
      <c r="L3744" s="84">
        <f t="shared" si="234"/>
        <v>4.2566371681415927</v>
      </c>
      <c r="M3744" s="84">
        <f t="shared" si="235"/>
        <v>417.15044247787608</v>
      </c>
      <c r="N3744" s="85" t="s">
        <v>1047</v>
      </c>
    </row>
    <row r="3745" spans="1:14">
      <c r="A3745" s="82">
        <v>43951</v>
      </c>
      <c r="C3745" t="s">
        <v>13</v>
      </c>
      <c r="D3745" t="s">
        <v>14</v>
      </c>
      <c r="E3745" t="s">
        <v>15</v>
      </c>
      <c r="F3745" t="s">
        <v>1027</v>
      </c>
      <c r="G3745">
        <v>354</v>
      </c>
      <c r="H3745">
        <v>5.09</v>
      </c>
      <c r="I3745">
        <v>0.28000000000000003</v>
      </c>
      <c r="J3745">
        <f t="shared" si="232"/>
        <v>4.8099999999999996</v>
      </c>
      <c r="K3745" s="84">
        <f t="shared" si="233"/>
        <v>1702.7399999999998</v>
      </c>
      <c r="L3745" s="84">
        <f t="shared" si="234"/>
        <v>4.2566371681415927</v>
      </c>
      <c r="M3745" s="84">
        <f t="shared" si="235"/>
        <v>1506.8495575221239</v>
      </c>
      <c r="N3745" s="85" t="s">
        <v>1047</v>
      </c>
    </row>
    <row r="3746" spans="1:14">
      <c r="A3746" s="82">
        <v>43954</v>
      </c>
      <c r="C3746" t="s">
        <v>13</v>
      </c>
      <c r="D3746" t="s">
        <v>14</v>
      </c>
      <c r="E3746" t="s">
        <v>15</v>
      </c>
      <c r="F3746" t="s">
        <v>1027</v>
      </c>
      <c r="G3746">
        <v>195</v>
      </c>
      <c r="H3746">
        <v>5.09</v>
      </c>
      <c r="I3746">
        <v>0.28000000000000003</v>
      </c>
      <c r="J3746">
        <f t="shared" si="232"/>
        <v>4.8099999999999996</v>
      </c>
      <c r="K3746" s="84">
        <f t="shared" si="233"/>
        <v>937.94999999999993</v>
      </c>
      <c r="L3746" s="84">
        <f t="shared" si="234"/>
        <v>4.2566371681415927</v>
      </c>
      <c r="M3746" s="84">
        <f t="shared" si="235"/>
        <v>830.04424778761052</v>
      </c>
      <c r="N3746" s="85" t="s">
        <v>1047</v>
      </c>
    </row>
    <row r="3747" spans="1:14">
      <c r="A3747" s="82">
        <v>43966</v>
      </c>
      <c r="C3747" t="s">
        <v>13</v>
      </c>
      <c r="D3747" t="s">
        <v>14</v>
      </c>
      <c r="E3747" t="s">
        <v>15</v>
      </c>
      <c r="F3747" t="s">
        <v>1027</v>
      </c>
      <c r="G3747">
        <v>438</v>
      </c>
      <c r="H3747">
        <v>5.09</v>
      </c>
      <c r="I3747">
        <v>0.28000000000000003</v>
      </c>
      <c r="J3747">
        <f t="shared" si="232"/>
        <v>4.8099999999999996</v>
      </c>
      <c r="K3747" s="84">
        <f t="shared" si="233"/>
        <v>2106.7799999999997</v>
      </c>
      <c r="L3747" s="84">
        <f t="shared" si="234"/>
        <v>4.2566371681415927</v>
      </c>
      <c r="M3747" s="84">
        <f t="shared" si="235"/>
        <v>1864.4070796460176</v>
      </c>
      <c r="N3747" s="85" t="s">
        <v>1047</v>
      </c>
    </row>
    <row r="3748" spans="1:14">
      <c r="A3748" s="82">
        <v>43938</v>
      </c>
      <c r="C3748" t="s">
        <v>13</v>
      </c>
      <c r="D3748" t="s">
        <v>14</v>
      </c>
      <c r="E3748" t="s">
        <v>15</v>
      </c>
      <c r="F3748" t="s">
        <v>851</v>
      </c>
      <c r="G3748">
        <v>312</v>
      </c>
      <c r="H3748">
        <v>5.09</v>
      </c>
      <c r="I3748">
        <v>0.28000000000000003</v>
      </c>
      <c r="J3748">
        <f t="shared" si="232"/>
        <v>4.8099999999999996</v>
      </c>
      <c r="K3748" s="84">
        <f t="shared" si="233"/>
        <v>1500.7199999999998</v>
      </c>
      <c r="L3748" s="84">
        <f t="shared" si="234"/>
        <v>4.2566371681415927</v>
      </c>
      <c r="M3748" s="84">
        <f t="shared" si="235"/>
        <v>1328.070796460177</v>
      </c>
      <c r="N3748" s="85" t="s">
        <v>1047</v>
      </c>
    </row>
    <row r="3749" spans="1:14">
      <c r="A3749" s="82">
        <v>43937</v>
      </c>
      <c r="C3749" t="s">
        <v>13</v>
      </c>
      <c r="D3749" t="s">
        <v>14</v>
      </c>
      <c r="E3749" t="s">
        <v>15</v>
      </c>
      <c r="F3749" t="s">
        <v>19</v>
      </c>
      <c r="G3749">
        <v>4158</v>
      </c>
      <c r="H3749">
        <v>5.09</v>
      </c>
      <c r="I3749">
        <v>0.28000000000000003</v>
      </c>
      <c r="J3749">
        <f t="shared" si="232"/>
        <v>4.8099999999999996</v>
      </c>
      <c r="K3749" s="84">
        <f t="shared" si="233"/>
        <v>19999.98</v>
      </c>
      <c r="L3749" s="84">
        <f t="shared" si="234"/>
        <v>4.2566371681415927</v>
      </c>
      <c r="M3749" s="84">
        <f t="shared" si="235"/>
        <v>17699.097345132741</v>
      </c>
      <c r="N3749" s="85" t="s">
        <v>1047</v>
      </c>
    </row>
    <row r="3750" spans="1:14">
      <c r="A3750" s="82">
        <v>43938</v>
      </c>
      <c r="C3750" t="s">
        <v>13</v>
      </c>
      <c r="D3750" t="s">
        <v>14</v>
      </c>
      <c r="E3750" t="s">
        <v>15</v>
      </c>
      <c r="F3750" t="s">
        <v>19</v>
      </c>
      <c r="G3750">
        <v>4188</v>
      </c>
      <c r="H3750">
        <v>5.09</v>
      </c>
      <c r="I3750">
        <v>0.28000000000000003</v>
      </c>
      <c r="J3750">
        <f t="shared" si="232"/>
        <v>4.8099999999999996</v>
      </c>
      <c r="K3750" s="84">
        <f t="shared" si="233"/>
        <v>20144.28</v>
      </c>
      <c r="L3750" s="84">
        <f t="shared" si="234"/>
        <v>4.2566371681415927</v>
      </c>
      <c r="M3750" s="84">
        <f t="shared" si="235"/>
        <v>17826.796460176989</v>
      </c>
      <c r="N3750" s="85" t="s">
        <v>1047</v>
      </c>
    </row>
    <row r="3751" spans="1:14">
      <c r="A3751" s="82">
        <v>43939</v>
      </c>
      <c r="C3751" t="s">
        <v>13</v>
      </c>
      <c r="D3751" t="s">
        <v>14</v>
      </c>
      <c r="E3751" t="s">
        <v>15</v>
      </c>
      <c r="F3751" t="s">
        <v>19</v>
      </c>
      <c r="G3751">
        <v>3682</v>
      </c>
      <c r="H3751">
        <v>5.09</v>
      </c>
      <c r="I3751">
        <v>0.28000000000000003</v>
      </c>
      <c r="J3751">
        <f t="shared" si="232"/>
        <v>4.8099999999999996</v>
      </c>
      <c r="K3751" s="84">
        <f t="shared" si="233"/>
        <v>17710.419999999998</v>
      </c>
      <c r="L3751" s="84">
        <f t="shared" si="234"/>
        <v>4.2566371681415927</v>
      </c>
      <c r="M3751" s="84">
        <f t="shared" si="235"/>
        <v>15672.938053097345</v>
      </c>
      <c r="N3751" s="85" t="s">
        <v>1047</v>
      </c>
    </row>
    <row r="3752" spans="1:14">
      <c r="A3752" s="82">
        <v>43950</v>
      </c>
      <c r="C3752" t="s">
        <v>13</v>
      </c>
      <c r="D3752" t="s">
        <v>14</v>
      </c>
      <c r="E3752" t="s">
        <v>15</v>
      </c>
      <c r="F3752" t="s">
        <v>19</v>
      </c>
      <c r="G3752">
        <v>2776</v>
      </c>
      <c r="H3752">
        <v>5.09</v>
      </c>
      <c r="I3752">
        <v>0.28000000000000003</v>
      </c>
      <c r="J3752">
        <f t="shared" si="232"/>
        <v>4.8099999999999996</v>
      </c>
      <c r="K3752" s="84">
        <f t="shared" si="233"/>
        <v>13352.56</v>
      </c>
      <c r="L3752" s="84">
        <f t="shared" si="234"/>
        <v>4.2566371681415927</v>
      </c>
      <c r="M3752" s="84">
        <f t="shared" si="235"/>
        <v>11816.424778761062</v>
      </c>
      <c r="N3752" s="85" t="s">
        <v>1047</v>
      </c>
    </row>
    <row r="3753" spans="1:14">
      <c r="A3753" s="82">
        <v>43940</v>
      </c>
      <c r="C3753" t="s">
        <v>13</v>
      </c>
      <c r="D3753" t="s">
        <v>14</v>
      </c>
      <c r="E3753" t="s">
        <v>15</v>
      </c>
      <c r="F3753" t="s">
        <v>19</v>
      </c>
      <c r="G3753">
        <v>4911</v>
      </c>
      <c r="H3753">
        <v>5.09</v>
      </c>
      <c r="I3753">
        <v>0.28000000000000003</v>
      </c>
      <c r="J3753">
        <f t="shared" si="232"/>
        <v>4.8099999999999996</v>
      </c>
      <c r="K3753" s="84">
        <f t="shared" si="233"/>
        <v>23621.91</v>
      </c>
      <c r="L3753" s="84">
        <f t="shared" si="234"/>
        <v>4.2566371681415927</v>
      </c>
      <c r="M3753" s="84">
        <f t="shared" si="235"/>
        <v>20904.345132743361</v>
      </c>
      <c r="N3753" s="85" t="s">
        <v>1047</v>
      </c>
    </row>
    <row r="3754" spans="1:14">
      <c r="A3754" s="82">
        <v>43941</v>
      </c>
      <c r="C3754" t="s">
        <v>13</v>
      </c>
      <c r="D3754" t="s">
        <v>14</v>
      </c>
      <c r="E3754" t="s">
        <v>15</v>
      </c>
      <c r="F3754" t="s">
        <v>19</v>
      </c>
      <c r="G3754">
        <v>3779</v>
      </c>
      <c r="H3754">
        <v>5.09</v>
      </c>
      <c r="I3754">
        <v>0.28000000000000003</v>
      </c>
      <c r="J3754">
        <f t="shared" si="232"/>
        <v>4.8099999999999996</v>
      </c>
      <c r="K3754" s="84">
        <f t="shared" si="233"/>
        <v>18176.989999999998</v>
      </c>
      <c r="L3754" s="84">
        <f t="shared" si="234"/>
        <v>4.2566371681415927</v>
      </c>
      <c r="M3754" s="84">
        <f t="shared" si="235"/>
        <v>16085.831858407078</v>
      </c>
      <c r="N3754" s="85" t="s">
        <v>1047</v>
      </c>
    </row>
    <row r="3755" spans="1:14">
      <c r="A3755" s="82">
        <v>43942</v>
      </c>
      <c r="C3755" t="s">
        <v>13</v>
      </c>
      <c r="D3755" t="s">
        <v>14</v>
      </c>
      <c r="E3755" t="s">
        <v>15</v>
      </c>
      <c r="F3755" t="s">
        <v>19</v>
      </c>
      <c r="G3755">
        <v>4231</v>
      </c>
      <c r="H3755">
        <v>5.09</v>
      </c>
      <c r="I3755">
        <v>0.28000000000000003</v>
      </c>
      <c r="J3755">
        <f t="shared" si="232"/>
        <v>4.8099999999999996</v>
      </c>
      <c r="K3755" s="84">
        <f t="shared" si="233"/>
        <v>20351.109999999997</v>
      </c>
      <c r="L3755" s="84">
        <f t="shared" si="234"/>
        <v>4.2566371681415927</v>
      </c>
      <c r="M3755" s="84">
        <f t="shared" si="235"/>
        <v>18009.83185840708</v>
      </c>
      <c r="N3755" s="85" t="s">
        <v>1047</v>
      </c>
    </row>
    <row r="3756" spans="1:14">
      <c r="A3756" s="82">
        <v>43943</v>
      </c>
      <c r="C3756" t="s">
        <v>13</v>
      </c>
      <c r="D3756" t="s">
        <v>14</v>
      </c>
      <c r="E3756" t="s">
        <v>15</v>
      </c>
      <c r="F3756" t="s">
        <v>19</v>
      </c>
      <c r="G3756">
        <v>3908</v>
      </c>
      <c r="H3756">
        <v>5.09</v>
      </c>
      <c r="I3756">
        <v>0.28000000000000003</v>
      </c>
      <c r="J3756">
        <f t="shared" si="232"/>
        <v>4.8099999999999996</v>
      </c>
      <c r="K3756" s="84">
        <f t="shared" si="233"/>
        <v>18797.48</v>
      </c>
      <c r="L3756" s="84">
        <f t="shared" si="234"/>
        <v>4.2566371681415927</v>
      </c>
      <c r="M3756" s="84">
        <f t="shared" si="235"/>
        <v>16634.938053097343</v>
      </c>
      <c r="N3756" s="85" t="s">
        <v>1047</v>
      </c>
    </row>
    <row r="3757" spans="1:14">
      <c r="A3757" s="82">
        <v>43944</v>
      </c>
      <c r="C3757" t="s">
        <v>13</v>
      </c>
      <c r="D3757" t="s">
        <v>14</v>
      </c>
      <c r="E3757" t="s">
        <v>15</v>
      </c>
      <c r="F3757" t="s">
        <v>19</v>
      </c>
      <c r="G3757">
        <v>3695</v>
      </c>
      <c r="H3757">
        <v>5.09</v>
      </c>
      <c r="I3757">
        <v>0.28000000000000003</v>
      </c>
      <c r="J3757">
        <f t="shared" si="232"/>
        <v>4.8099999999999996</v>
      </c>
      <c r="K3757" s="84">
        <f t="shared" si="233"/>
        <v>17772.949999999997</v>
      </c>
      <c r="L3757" s="84">
        <f t="shared" si="234"/>
        <v>4.2566371681415927</v>
      </c>
      <c r="M3757" s="84">
        <f t="shared" si="235"/>
        <v>15728.274336283184</v>
      </c>
      <c r="N3757" s="85" t="s">
        <v>1047</v>
      </c>
    </row>
    <row r="3758" spans="1:14">
      <c r="A3758" s="82">
        <v>43946</v>
      </c>
      <c r="C3758" t="s">
        <v>13</v>
      </c>
      <c r="D3758" t="s">
        <v>14</v>
      </c>
      <c r="E3758" t="s">
        <v>15</v>
      </c>
      <c r="F3758" t="s">
        <v>19</v>
      </c>
      <c r="G3758">
        <v>3865</v>
      </c>
      <c r="H3758">
        <v>5.09</v>
      </c>
      <c r="I3758">
        <v>0.28000000000000003</v>
      </c>
      <c r="J3758">
        <f t="shared" si="232"/>
        <v>4.8099999999999996</v>
      </c>
      <c r="K3758" s="84">
        <f t="shared" si="233"/>
        <v>18590.649999999998</v>
      </c>
      <c r="L3758" s="84">
        <f t="shared" si="234"/>
        <v>4.2566371681415927</v>
      </c>
      <c r="M3758" s="84">
        <f t="shared" si="235"/>
        <v>16451.902654867255</v>
      </c>
      <c r="N3758" s="85" t="s">
        <v>1047</v>
      </c>
    </row>
    <row r="3759" spans="1:14">
      <c r="A3759" s="82">
        <v>43947</v>
      </c>
      <c r="C3759" t="s">
        <v>13</v>
      </c>
      <c r="D3759" t="s">
        <v>14</v>
      </c>
      <c r="E3759" t="s">
        <v>15</v>
      </c>
      <c r="F3759" t="s">
        <v>19</v>
      </c>
      <c r="G3759">
        <v>3693</v>
      </c>
      <c r="H3759">
        <v>5.09</v>
      </c>
      <c r="I3759">
        <v>0.28000000000000003</v>
      </c>
      <c r="J3759">
        <f t="shared" si="232"/>
        <v>4.8099999999999996</v>
      </c>
      <c r="K3759" s="84">
        <f t="shared" si="233"/>
        <v>17763.329999999998</v>
      </c>
      <c r="L3759" s="84">
        <f t="shared" si="234"/>
        <v>4.2566371681415927</v>
      </c>
      <c r="M3759" s="84">
        <f t="shared" si="235"/>
        <v>15719.761061946901</v>
      </c>
      <c r="N3759" s="85" t="s">
        <v>1047</v>
      </c>
    </row>
    <row r="3760" spans="1:14">
      <c r="A3760" s="82">
        <v>43948</v>
      </c>
      <c r="C3760" t="s">
        <v>13</v>
      </c>
      <c r="D3760" t="s">
        <v>14</v>
      </c>
      <c r="E3760" t="s">
        <v>15</v>
      </c>
      <c r="F3760" t="s">
        <v>19</v>
      </c>
      <c r="G3760">
        <v>3847</v>
      </c>
      <c r="H3760">
        <v>5.09</v>
      </c>
      <c r="I3760">
        <v>0.28000000000000003</v>
      </c>
      <c r="J3760">
        <f t="shared" si="232"/>
        <v>4.8099999999999996</v>
      </c>
      <c r="K3760" s="84">
        <f t="shared" si="233"/>
        <v>18504.07</v>
      </c>
      <c r="L3760" s="84">
        <f t="shared" si="234"/>
        <v>4.2566371681415927</v>
      </c>
      <c r="M3760" s="84">
        <f t="shared" si="235"/>
        <v>16375.283185840706</v>
      </c>
      <c r="N3760" s="85" t="s">
        <v>1047</v>
      </c>
    </row>
    <row r="3761" spans="1:14">
      <c r="A3761" s="82">
        <v>43949</v>
      </c>
      <c r="C3761" t="s">
        <v>13</v>
      </c>
      <c r="D3761" t="s">
        <v>14</v>
      </c>
      <c r="E3761" t="s">
        <v>15</v>
      </c>
      <c r="F3761" t="s">
        <v>19</v>
      </c>
      <c r="G3761">
        <v>4005</v>
      </c>
      <c r="H3761">
        <v>5.09</v>
      </c>
      <c r="I3761">
        <v>0.28000000000000003</v>
      </c>
      <c r="J3761">
        <f t="shared" si="232"/>
        <v>4.8099999999999996</v>
      </c>
      <c r="K3761" s="84">
        <f t="shared" si="233"/>
        <v>19264.05</v>
      </c>
      <c r="L3761" s="84">
        <f t="shared" si="234"/>
        <v>4.2566371681415927</v>
      </c>
      <c r="M3761" s="84">
        <f t="shared" si="235"/>
        <v>17047.83185840708</v>
      </c>
      <c r="N3761" s="85" t="s">
        <v>1047</v>
      </c>
    </row>
    <row r="3762" spans="1:14">
      <c r="A3762" s="82">
        <v>43951</v>
      </c>
      <c r="C3762" t="s">
        <v>13</v>
      </c>
      <c r="D3762" t="s">
        <v>14</v>
      </c>
      <c r="E3762" t="s">
        <v>15</v>
      </c>
      <c r="F3762" t="s">
        <v>19</v>
      </c>
      <c r="G3762">
        <v>2334</v>
      </c>
      <c r="H3762">
        <v>5.09</v>
      </c>
      <c r="I3762">
        <v>0.28000000000000003</v>
      </c>
      <c r="J3762">
        <f t="shared" si="232"/>
        <v>4.8099999999999996</v>
      </c>
      <c r="K3762" s="84">
        <f t="shared" si="233"/>
        <v>11226.539999999999</v>
      </c>
      <c r="L3762" s="84">
        <f t="shared" si="234"/>
        <v>4.2566371681415927</v>
      </c>
      <c r="M3762" s="84">
        <f t="shared" si="235"/>
        <v>9934.9911504424781</v>
      </c>
      <c r="N3762" s="85" t="s">
        <v>1047</v>
      </c>
    </row>
    <row r="3763" spans="1:14">
      <c r="A3763" s="82">
        <v>43952</v>
      </c>
      <c r="C3763" t="s">
        <v>13</v>
      </c>
      <c r="D3763" t="s">
        <v>14</v>
      </c>
      <c r="E3763" t="s">
        <v>15</v>
      </c>
      <c r="F3763" t="s">
        <v>19</v>
      </c>
      <c r="G3763">
        <v>3988</v>
      </c>
      <c r="H3763">
        <v>5.09</v>
      </c>
      <c r="I3763">
        <v>0.28000000000000003</v>
      </c>
      <c r="J3763">
        <f t="shared" si="232"/>
        <v>4.8099999999999996</v>
      </c>
      <c r="K3763" s="84">
        <f t="shared" si="233"/>
        <v>19182.28</v>
      </c>
      <c r="L3763" s="84">
        <f t="shared" si="234"/>
        <v>4.2566371681415927</v>
      </c>
      <c r="M3763" s="84">
        <f t="shared" si="235"/>
        <v>16975.469026548672</v>
      </c>
      <c r="N3763" s="85" t="s">
        <v>1047</v>
      </c>
    </row>
    <row r="3764" spans="1:14">
      <c r="A3764" s="82">
        <v>43953</v>
      </c>
      <c r="C3764" t="s">
        <v>13</v>
      </c>
      <c r="D3764" t="s">
        <v>14</v>
      </c>
      <c r="E3764" t="s">
        <v>15</v>
      </c>
      <c r="F3764" t="s">
        <v>19</v>
      </c>
      <c r="G3764">
        <v>2645</v>
      </c>
      <c r="H3764">
        <v>5.09</v>
      </c>
      <c r="I3764">
        <v>0.28000000000000003</v>
      </c>
      <c r="J3764">
        <f t="shared" si="232"/>
        <v>4.8099999999999996</v>
      </c>
      <c r="K3764" s="84">
        <f t="shared" si="233"/>
        <v>12722.449999999999</v>
      </c>
      <c r="L3764" s="84">
        <f t="shared" si="234"/>
        <v>4.2566371681415927</v>
      </c>
      <c r="M3764" s="84">
        <f t="shared" si="235"/>
        <v>11258.805309734513</v>
      </c>
      <c r="N3764" s="85" t="s">
        <v>1047</v>
      </c>
    </row>
    <row r="3765" spans="1:14">
      <c r="A3765" s="82">
        <v>43954</v>
      </c>
      <c r="C3765" t="s">
        <v>13</v>
      </c>
      <c r="D3765" t="s">
        <v>14</v>
      </c>
      <c r="E3765" t="s">
        <v>15</v>
      </c>
      <c r="F3765" t="s">
        <v>19</v>
      </c>
      <c r="G3765">
        <v>2289</v>
      </c>
      <c r="H3765">
        <v>5.09</v>
      </c>
      <c r="I3765">
        <v>0.28000000000000003</v>
      </c>
      <c r="J3765">
        <f t="shared" si="232"/>
        <v>4.8099999999999996</v>
      </c>
      <c r="K3765" s="84">
        <f t="shared" si="233"/>
        <v>11010.089999999998</v>
      </c>
      <c r="L3765" s="84">
        <f t="shared" si="234"/>
        <v>4.2566371681415927</v>
      </c>
      <c r="M3765" s="84">
        <f t="shared" si="235"/>
        <v>9743.4424778761058</v>
      </c>
      <c r="N3765" s="85" t="s">
        <v>1047</v>
      </c>
    </row>
    <row r="3766" spans="1:14">
      <c r="A3766" s="82">
        <v>43955</v>
      </c>
      <c r="C3766" t="s">
        <v>13</v>
      </c>
      <c r="D3766" t="s">
        <v>14</v>
      </c>
      <c r="E3766" t="s">
        <v>15</v>
      </c>
      <c r="F3766" t="s">
        <v>19</v>
      </c>
      <c r="G3766">
        <v>3114</v>
      </c>
      <c r="H3766">
        <v>5.09</v>
      </c>
      <c r="I3766">
        <v>0.28000000000000003</v>
      </c>
      <c r="J3766">
        <f t="shared" si="232"/>
        <v>4.8099999999999996</v>
      </c>
      <c r="K3766" s="84">
        <f t="shared" si="233"/>
        <v>14978.339999999998</v>
      </c>
      <c r="L3766" s="84">
        <f t="shared" si="234"/>
        <v>4.2566371681415927</v>
      </c>
      <c r="M3766" s="84">
        <f t="shared" si="235"/>
        <v>13255.16814159292</v>
      </c>
      <c r="N3766" s="85" t="s">
        <v>1047</v>
      </c>
    </row>
    <row r="3767" spans="1:14">
      <c r="A3767" s="82">
        <v>43956</v>
      </c>
      <c r="C3767" t="s">
        <v>13</v>
      </c>
      <c r="D3767" t="s">
        <v>14</v>
      </c>
      <c r="E3767" t="s">
        <v>15</v>
      </c>
      <c r="F3767" t="s">
        <v>19</v>
      </c>
      <c r="G3767">
        <v>2261</v>
      </c>
      <c r="H3767">
        <v>5.09</v>
      </c>
      <c r="I3767">
        <v>0.28000000000000003</v>
      </c>
      <c r="J3767">
        <f t="shared" si="232"/>
        <v>4.8099999999999996</v>
      </c>
      <c r="K3767" s="84">
        <f t="shared" si="233"/>
        <v>10875.41</v>
      </c>
      <c r="L3767" s="84">
        <f t="shared" si="234"/>
        <v>4.2566371681415927</v>
      </c>
      <c r="M3767" s="84">
        <f t="shared" si="235"/>
        <v>9624.2566371681405</v>
      </c>
      <c r="N3767" s="85" t="s">
        <v>1047</v>
      </c>
    </row>
    <row r="3768" spans="1:14">
      <c r="A3768" s="82">
        <v>43957</v>
      </c>
      <c r="C3768" t="s">
        <v>13</v>
      </c>
      <c r="D3768" t="s">
        <v>14</v>
      </c>
      <c r="E3768" t="s">
        <v>15</v>
      </c>
      <c r="F3768" t="s">
        <v>19</v>
      </c>
      <c r="G3768">
        <v>3117</v>
      </c>
      <c r="H3768">
        <v>5.09</v>
      </c>
      <c r="I3768">
        <v>0.28000000000000003</v>
      </c>
      <c r="J3768">
        <f t="shared" si="232"/>
        <v>4.8099999999999996</v>
      </c>
      <c r="K3768" s="84">
        <f t="shared" si="233"/>
        <v>14992.769999999999</v>
      </c>
      <c r="L3768" s="84">
        <f t="shared" si="234"/>
        <v>4.2566371681415927</v>
      </c>
      <c r="M3768" s="84">
        <f t="shared" si="235"/>
        <v>13267.938053097345</v>
      </c>
      <c r="N3768" s="85" t="s">
        <v>1047</v>
      </c>
    </row>
    <row r="3769" spans="1:14">
      <c r="A3769" s="82">
        <v>43960</v>
      </c>
      <c r="C3769" t="s">
        <v>13</v>
      </c>
      <c r="D3769" t="s">
        <v>14</v>
      </c>
      <c r="E3769" t="s">
        <v>15</v>
      </c>
      <c r="F3769" t="s">
        <v>19</v>
      </c>
      <c r="G3769">
        <v>4444</v>
      </c>
      <c r="H3769">
        <v>5.09</v>
      </c>
      <c r="I3769">
        <v>0.28000000000000003</v>
      </c>
      <c r="J3769">
        <f t="shared" si="232"/>
        <v>4.8099999999999996</v>
      </c>
      <c r="K3769" s="84">
        <f t="shared" si="233"/>
        <v>21375.64</v>
      </c>
      <c r="L3769" s="84">
        <f t="shared" si="234"/>
        <v>4.2566371681415927</v>
      </c>
      <c r="M3769" s="84">
        <f t="shared" si="235"/>
        <v>18916.495575221237</v>
      </c>
      <c r="N3769" s="85" t="s">
        <v>1047</v>
      </c>
    </row>
    <row r="3770" spans="1:14">
      <c r="A3770" s="82">
        <v>43961</v>
      </c>
      <c r="C3770" t="s">
        <v>13</v>
      </c>
      <c r="D3770" t="s">
        <v>14</v>
      </c>
      <c r="E3770" t="s">
        <v>15</v>
      </c>
      <c r="F3770" t="s">
        <v>19</v>
      </c>
      <c r="G3770">
        <v>3891</v>
      </c>
      <c r="H3770">
        <v>5.09</v>
      </c>
      <c r="I3770">
        <v>0.28000000000000003</v>
      </c>
      <c r="J3770">
        <f t="shared" si="232"/>
        <v>4.8099999999999996</v>
      </c>
      <c r="K3770" s="84">
        <f t="shared" si="233"/>
        <v>18715.71</v>
      </c>
      <c r="L3770" s="84">
        <f t="shared" si="234"/>
        <v>4.2566371681415927</v>
      </c>
      <c r="M3770" s="84">
        <f t="shared" si="235"/>
        <v>16562.575221238938</v>
      </c>
      <c r="N3770" s="85" t="s">
        <v>1047</v>
      </c>
    </row>
    <row r="3771" spans="1:14">
      <c r="A3771" s="82">
        <v>43962</v>
      </c>
      <c r="C3771" t="s">
        <v>13</v>
      </c>
      <c r="D3771" t="s">
        <v>14</v>
      </c>
      <c r="E3771" t="s">
        <v>15</v>
      </c>
      <c r="F3771" t="s">
        <v>19</v>
      </c>
      <c r="G3771">
        <v>4413</v>
      </c>
      <c r="H3771">
        <v>5.09</v>
      </c>
      <c r="I3771">
        <v>0.28000000000000003</v>
      </c>
      <c r="J3771">
        <f t="shared" si="232"/>
        <v>4.8099999999999996</v>
      </c>
      <c r="K3771" s="84">
        <f t="shared" si="233"/>
        <v>21226.53</v>
      </c>
      <c r="L3771" s="84">
        <f t="shared" si="234"/>
        <v>4.2566371681415927</v>
      </c>
      <c r="M3771" s="84">
        <f t="shared" si="235"/>
        <v>18784.539823008847</v>
      </c>
      <c r="N3771" s="85" t="s">
        <v>1047</v>
      </c>
    </row>
    <row r="3772" spans="1:14">
      <c r="A3772" s="82">
        <v>43963</v>
      </c>
      <c r="C3772" t="s">
        <v>13</v>
      </c>
      <c r="D3772" t="s">
        <v>14</v>
      </c>
      <c r="E3772" t="s">
        <v>15</v>
      </c>
      <c r="F3772" t="s">
        <v>19</v>
      </c>
      <c r="G3772">
        <v>2945</v>
      </c>
      <c r="H3772">
        <v>5.09</v>
      </c>
      <c r="I3772">
        <v>0.28000000000000003</v>
      </c>
      <c r="J3772">
        <f t="shared" si="232"/>
        <v>4.8099999999999996</v>
      </c>
      <c r="K3772" s="84">
        <f t="shared" si="233"/>
        <v>14165.449999999999</v>
      </c>
      <c r="L3772" s="84">
        <f t="shared" si="234"/>
        <v>4.2566371681415927</v>
      </c>
      <c r="M3772" s="84">
        <f t="shared" si="235"/>
        <v>12535.796460176991</v>
      </c>
      <c r="N3772" s="85" t="s">
        <v>1047</v>
      </c>
    </row>
    <row r="3773" spans="1:14">
      <c r="A3773" s="82">
        <v>43964</v>
      </c>
      <c r="C3773" t="s">
        <v>13</v>
      </c>
      <c r="D3773" t="s">
        <v>14</v>
      </c>
      <c r="E3773" t="s">
        <v>15</v>
      </c>
      <c r="F3773" t="s">
        <v>19</v>
      </c>
      <c r="G3773">
        <v>3561</v>
      </c>
      <c r="H3773">
        <v>5.09</v>
      </c>
      <c r="I3773">
        <v>0.28000000000000003</v>
      </c>
      <c r="J3773">
        <f t="shared" si="232"/>
        <v>4.8099999999999996</v>
      </c>
      <c r="K3773" s="84">
        <f t="shared" si="233"/>
        <v>17128.41</v>
      </c>
      <c r="L3773" s="84">
        <f t="shared" si="234"/>
        <v>4.2566371681415927</v>
      </c>
      <c r="M3773" s="84">
        <f t="shared" si="235"/>
        <v>15157.884955752212</v>
      </c>
      <c r="N3773" s="85" t="s">
        <v>1047</v>
      </c>
    </row>
    <row r="3774" spans="1:14">
      <c r="A3774" s="82">
        <v>43965</v>
      </c>
      <c r="C3774" t="s">
        <v>13</v>
      </c>
      <c r="D3774" t="s">
        <v>14</v>
      </c>
      <c r="E3774" t="s">
        <v>15</v>
      </c>
      <c r="F3774" t="s">
        <v>19</v>
      </c>
      <c r="G3774">
        <v>2738</v>
      </c>
      <c r="H3774">
        <v>5.09</v>
      </c>
      <c r="I3774">
        <v>0.28000000000000003</v>
      </c>
      <c r="J3774">
        <f t="shared" si="232"/>
        <v>4.8099999999999996</v>
      </c>
      <c r="K3774" s="84">
        <f t="shared" si="233"/>
        <v>13169.779999999999</v>
      </c>
      <c r="L3774" s="84">
        <f t="shared" si="234"/>
        <v>4.2566371681415927</v>
      </c>
      <c r="M3774" s="84">
        <f t="shared" si="235"/>
        <v>11654.672566371681</v>
      </c>
      <c r="N3774" s="85" t="s">
        <v>1047</v>
      </c>
    </row>
    <row r="3775" spans="1:14">
      <c r="A3775" s="82">
        <v>43966</v>
      </c>
      <c r="C3775" t="s">
        <v>13</v>
      </c>
      <c r="D3775" t="s">
        <v>14</v>
      </c>
      <c r="E3775" t="s">
        <v>15</v>
      </c>
      <c r="F3775" t="s">
        <v>19</v>
      </c>
      <c r="G3775">
        <v>2465</v>
      </c>
      <c r="H3775">
        <v>5.09</v>
      </c>
      <c r="I3775">
        <v>0.28000000000000003</v>
      </c>
      <c r="J3775">
        <f t="shared" si="232"/>
        <v>4.8099999999999996</v>
      </c>
      <c r="K3775" s="84">
        <f t="shared" si="233"/>
        <v>11856.65</v>
      </c>
      <c r="L3775" s="84">
        <f t="shared" si="234"/>
        <v>4.2566371681415927</v>
      </c>
      <c r="M3775" s="84">
        <f t="shared" si="235"/>
        <v>10492.610619469026</v>
      </c>
      <c r="N3775" s="85" t="s">
        <v>1047</v>
      </c>
    </row>
    <row r="3776" spans="1:14">
      <c r="A3776" s="82">
        <v>43937</v>
      </c>
      <c r="C3776" t="s">
        <v>13</v>
      </c>
      <c r="D3776" t="s">
        <v>14</v>
      </c>
      <c r="E3776" t="s">
        <v>15</v>
      </c>
      <c r="F3776" t="s">
        <v>230</v>
      </c>
      <c r="G3776">
        <v>669</v>
      </c>
      <c r="H3776">
        <v>5.09</v>
      </c>
      <c r="I3776">
        <v>0.28000000000000003</v>
      </c>
      <c r="J3776">
        <f t="shared" si="232"/>
        <v>4.8099999999999996</v>
      </c>
      <c r="K3776" s="84">
        <f t="shared" si="233"/>
        <v>3217.89</v>
      </c>
      <c r="L3776" s="84">
        <f t="shared" si="234"/>
        <v>4.2566371681415927</v>
      </c>
      <c r="M3776" s="84">
        <f t="shared" si="235"/>
        <v>2847.6902654867254</v>
      </c>
      <c r="N3776" s="85" t="s">
        <v>1047</v>
      </c>
    </row>
    <row r="3777" spans="1:14">
      <c r="A3777" s="82">
        <v>43937</v>
      </c>
      <c r="C3777" t="s">
        <v>13</v>
      </c>
      <c r="D3777" t="s">
        <v>14</v>
      </c>
      <c r="E3777" t="s">
        <v>15</v>
      </c>
      <c r="F3777" t="s">
        <v>230</v>
      </c>
      <c r="G3777">
        <v>1885</v>
      </c>
      <c r="H3777">
        <v>5.09</v>
      </c>
      <c r="I3777">
        <v>0.28000000000000003</v>
      </c>
      <c r="J3777">
        <f t="shared" si="232"/>
        <v>4.8099999999999996</v>
      </c>
      <c r="K3777" s="84">
        <f t="shared" si="233"/>
        <v>9066.8499999999985</v>
      </c>
      <c r="L3777" s="84">
        <f t="shared" si="234"/>
        <v>4.2566371681415927</v>
      </c>
      <c r="M3777" s="84">
        <f t="shared" si="235"/>
        <v>8023.7610619469024</v>
      </c>
      <c r="N3777" s="85" t="s">
        <v>1047</v>
      </c>
    </row>
    <row r="3778" spans="1:14">
      <c r="A3778" s="82">
        <v>43938</v>
      </c>
      <c r="C3778" t="s">
        <v>13</v>
      </c>
      <c r="D3778" t="s">
        <v>14</v>
      </c>
      <c r="E3778" t="s">
        <v>15</v>
      </c>
      <c r="F3778" t="s">
        <v>230</v>
      </c>
      <c r="G3778">
        <v>2003</v>
      </c>
      <c r="H3778">
        <v>5.09</v>
      </c>
      <c r="I3778">
        <v>0.28000000000000003</v>
      </c>
      <c r="J3778">
        <f t="shared" si="232"/>
        <v>4.8099999999999996</v>
      </c>
      <c r="K3778" s="84">
        <f t="shared" si="233"/>
        <v>9634.4299999999985</v>
      </c>
      <c r="L3778" s="84">
        <f t="shared" si="234"/>
        <v>4.2566371681415927</v>
      </c>
      <c r="M3778" s="84">
        <f t="shared" si="235"/>
        <v>8526.0442477876095</v>
      </c>
      <c r="N3778" s="85" t="s">
        <v>1047</v>
      </c>
    </row>
    <row r="3779" spans="1:14">
      <c r="A3779" s="82">
        <v>43938</v>
      </c>
      <c r="C3779" t="s">
        <v>13</v>
      </c>
      <c r="D3779" t="s">
        <v>14</v>
      </c>
      <c r="E3779" t="s">
        <v>15</v>
      </c>
      <c r="F3779" t="s">
        <v>230</v>
      </c>
      <c r="G3779">
        <v>736</v>
      </c>
      <c r="H3779">
        <v>5.09</v>
      </c>
      <c r="I3779">
        <v>0.28000000000000003</v>
      </c>
      <c r="J3779">
        <f t="shared" ref="J3779:J3842" si="236">H3779-I3779</f>
        <v>4.8099999999999996</v>
      </c>
      <c r="K3779" s="84">
        <f t="shared" ref="K3779:K3842" si="237">J3779*G3779</f>
        <v>3540.16</v>
      </c>
      <c r="L3779" s="84">
        <f t="shared" ref="L3779:L3842" si="238">J3779/1.13</f>
        <v>4.2566371681415927</v>
      </c>
      <c r="M3779" s="84">
        <f t="shared" ref="M3779:M3842" si="239">L3779*G3779</f>
        <v>3132.8849557522121</v>
      </c>
      <c r="N3779" s="85" t="s">
        <v>1047</v>
      </c>
    </row>
    <row r="3780" spans="1:14">
      <c r="A3780" s="82">
        <v>43938</v>
      </c>
      <c r="C3780" t="s">
        <v>13</v>
      </c>
      <c r="D3780" t="s">
        <v>14</v>
      </c>
      <c r="E3780" t="s">
        <v>15</v>
      </c>
      <c r="F3780" t="s">
        <v>230</v>
      </c>
      <c r="G3780">
        <v>782</v>
      </c>
      <c r="H3780">
        <v>5.09</v>
      </c>
      <c r="I3780">
        <v>0.28000000000000003</v>
      </c>
      <c r="J3780">
        <f t="shared" si="236"/>
        <v>4.8099999999999996</v>
      </c>
      <c r="K3780" s="84">
        <f t="shared" si="237"/>
        <v>3761.4199999999996</v>
      </c>
      <c r="L3780" s="84">
        <f t="shared" si="238"/>
        <v>4.2566371681415927</v>
      </c>
      <c r="M3780" s="84">
        <f t="shared" si="239"/>
        <v>3328.6902654867254</v>
      </c>
      <c r="N3780" s="85" t="s">
        <v>1047</v>
      </c>
    </row>
    <row r="3781" spans="1:14">
      <c r="A3781" s="82">
        <v>43939</v>
      </c>
      <c r="C3781" t="s">
        <v>13</v>
      </c>
      <c r="D3781" t="s">
        <v>14</v>
      </c>
      <c r="E3781" t="s">
        <v>15</v>
      </c>
      <c r="F3781" t="s">
        <v>230</v>
      </c>
      <c r="G3781">
        <v>122</v>
      </c>
      <c r="H3781">
        <v>5.09</v>
      </c>
      <c r="I3781">
        <v>0.28000000000000003</v>
      </c>
      <c r="J3781">
        <f t="shared" si="236"/>
        <v>4.8099999999999996</v>
      </c>
      <c r="K3781" s="84">
        <f t="shared" si="237"/>
        <v>586.81999999999994</v>
      </c>
      <c r="L3781" s="84">
        <f t="shared" si="238"/>
        <v>4.2566371681415927</v>
      </c>
      <c r="M3781" s="84">
        <f t="shared" si="239"/>
        <v>519.30973451327429</v>
      </c>
      <c r="N3781" s="85" t="s">
        <v>1047</v>
      </c>
    </row>
    <row r="3782" spans="1:14">
      <c r="A3782" s="82">
        <v>43939</v>
      </c>
      <c r="C3782" t="s">
        <v>13</v>
      </c>
      <c r="D3782" t="s">
        <v>14</v>
      </c>
      <c r="E3782" t="s">
        <v>15</v>
      </c>
      <c r="F3782" t="s">
        <v>230</v>
      </c>
      <c r="G3782">
        <v>809</v>
      </c>
      <c r="H3782">
        <v>5.09</v>
      </c>
      <c r="I3782">
        <v>0.28000000000000003</v>
      </c>
      <c r="J3782">
        <f t="shared" si="236"/>
        <v>4.8099999999999996</v>
      </c>
      <c r="K3782" s="84">
        <f t="shared" si="237"/>
        <v>3891.2899999999995</v>
      </c>
      <c r="L3782" s="84">
        <f t="shared" si="238"/>
        <v>4.2566371681415927</v>
      </c>
      <c r="M3782" s="84">
        <f t="shared" si="239"/>
        <v>3443.6194690265484</v>
      </c>
      <c r="N3782" s="85" t="s">
        <v>1047</v>
      </c>
    </row>
    <row r="3783" spans="1:14">
      <c r="A3783" s="82">
        <v>43939</v>
      </c>
      <c r="C3783" t="s">
        <v>13</v>
      </c>
      <c r="D3783" t="s">
        <v>14</v>
      </c>
      <c r="E3783" t="s">
        <v>15</v>
      </c>
      <c r="F3783" t="s">
        <v>230</v>
      </c>
      <c r="G3783">
        <v>2078</v>
      </c>
      <c r="H3783">
        <v>5.09</v>
      </c>
      <c r="I3783">
        <v>0.28000000000000003</v>
      </c>
      <c r="J3783">
        <f t="shared" si="236"/>
        <v>4.8099999999999996</v>
      </c>
      <c r="K3783" s="84">
        <f t="shared" si="237"/>
        <v>9995.1799999999985</v>
      </c>
      <c r="L3783" s="84">
        <f t="shared" si="238"/>
        <v>4.2566371681415927</v>
      </c>
      <c r="M3783" s="84">
        <f t="shared" si="239"/>
        <v>8845.2920353982299</v>
      </c>
      <c r="N3783" s="85" t="s">
        <v>1047</v>
      </c>
    </row>
    <row r="3784" spans="1:14">
      <c r="A3784" s="82">
        <v>43939</v>
      </c>
      <c r="C3784" t="s">
        <v>13</v>
      </c>
      <c r="D3784" t="s">
        <v>14</v>
      </c>
      <c r="E3784" t="s">
        <v>15</v>
      </c>
      <c r="F3784" t="s">
        <v>230</v>
      </c>
      <c r="G3784">
        <v>401</v>
      </c>
      <c r="H3784">
        <v>5.09</v>
      </c>
      <c r="I3784">
        <v>0.28000000000000003</v>
      </c>
      <c r="J3784">
        <f t="shared" si="236"/>
        <v>4.8099999999999996</v>
      </c>
      <c r="K3784" s="84">
        <f t="shared" si="237"/>
        <v>1928.81</v>
      </c>
      <c r="L3784" s="84">
        <f t="shared" si="238"/>
        <v>4.2566371681415927</v>
      </c>
      <c r="M3784" s="84">
        <f t="shared" si="239"/>
        <v>1706.9115044247787</v>
      </c>
      <c r="N3784" s="85" t="s">
        <v>1047</v>
      </c>
    </row>
    <row r="3785" spans="1:14">
      <c r="A3785" s="82">
        <v>43940</v>
      </c>
      <c r="C3785" t="s">
        <v>13</v>
      </c>
      <c r="D3785" t="s">
        <v>14</v>
      </c>
      <c r="E3785" t="s">
        <v>15</v>
      </c>
      <c r="F3785" t="s">
        <v>230</v>
      </c>
      <c r="G3785">
        <v>1530</v>
      </c>
      <c r="H3785">
        <v>5.09</v>
      </c>
      <c r="I3785">
        <v>0.28000000000000003</v>
      </c>
      <c r="J3785">
        <f t="shared" si="236"/>
        <v>4.8099999999999996</v>
      </c>
      <c r="K3785" s="84">
        <f t="shared" si="237"/>
        <v>7359.2999999999993</v>
      </c>
      <c r="L3785" s="84">
        <f t="shared" si="238"/>
        <v>4.2566371681415927</v>
      </c>
      <c r="M3785" s="84">
        <f t="shared" si="239"/>
        <v>6512.6548672566369</v>
      </c>
      <c r="N3785" s="85" t="s">
        <v>1047</v>
      </c>
    </row>
    <row r="3786" spans="1:14">
      <c r="A3786" s="82">
        <v>43940</v>
      </c>
      <c r="C3786" t="s">
        <v>13</v>
      </c>
      <c r="D3786" t="s">
        <v>14</v>
      </c>
      <c r="E3786" t="s">
        <v>15</v>
      </c>
      <c r="F3786" t="s">
        <v>230</v>
      </c>
      <c r="G3786">
        <v>350</v>
      </c>
      <c r="H3786">
        <v>5.09</v>
      </c>
      <c r="I3786">
        <v>0.28000000000000003</v>
      </c>
      <c r="J3786">
        <f t="shared" si="236"/>
        <v>4.8099999999999996</v>
      </c>
      <c r="K3786" s="84">
        <f t="shared" si="237"/>
        <v>1683.4999999999998</v>
      </c>
      <c r="L3786" s="84">
        <f t="shared" si="238"/>
        <v>4.2566371681415927</v>
      </c>
      <c r="M3786" s="84">
        <f t="shared" si="239"/>
        <v>1489.8230088495575</v>
      </c>
      <c r="N3786" s="85" t="s">
        <v>1047</v>
      </c>
    </row>
    <row r="3787" spans="1:14">
      <c r="A3787" s="82">
        <v>43940</v>
      </c>
      <c r="C3787" t="s">
        <v>13</v>
      </c>
      <c r="D3787" t="s">
        <v>14</v>
      </c>
      <c r="E3787" t="s">
        <v>15</v>
      </c>
      <c r="F3787" t="s">
        <v>230</v>
      </c>
      <c r="G3787">
        <v>524</v>
      </c>
      <c r="H3787">
        <v>5.09</v>
      </c>
      <c r="I3787">
        <v>0.28000000000000003</v>
      </c>
      <c r="J3787">
        <f t="shared" si="236"/>
        <v>4.8099999999999996</v>
      </c>
      <c r="K3787" s="84">
        <f t="shared" si="237"/>
        <v>2520.4399999999996</v>
      </c>
      <c r="L3787" s="84">
        <f t="shared" si="238"/>
        <v>4.2566371681415927</v>
      </c>
      <c r="M3787" s="84">
        <f t="shared" si="239"/>
        <v>2230.4778761061943</v>
      </c>
      <c r="N3787" s="85" t="s">
        <v>1047</v>
      </c>
    </row>
    <row r="3788" spans="1:14">
      <c r="A3788" s="82">
        <v>43940</v>
      </c>
      <c r="C3788" t="s">
        <v>13</v>
      </c>
      <c r="D3788" t="s">
        <v>14</v>
      </c>
      <c r="E3788" t="s">
        <v>15</v>
      </c>
      <c r="F3788" t="s">
        <v>230</v>
      </c>
      <c r="G3788">
        <v>125</v>
      </c>
      <c r="H3788">
        <v>5.09</v>
      </c>
      <c r="I3788">
        <v>0.28000000000000003</v>
      </c>
      <c r="J3788">
        <f t="shared" si="236"/>
        <v>4.8099999999999996</v>
      </c>
      <c r="K3788" s="84">
        <f t="shared" si="237"/>
        <v>601.25</v>
      </c>
      <c r="L3788" s="84">
        <f t="shared" si="238"/>
        <v>4.2566371681415927</v>
      </c>
      <c r="M3788" s="84">
        <f t="shared" si="239"/>
        <v>532.07964601769913</v>
      </c>
      <c r="N3788" s="85" t="s">
        <v>1047</v>
      </c>
    </row>
    <row r="3789" spans="1:14">
      <c r="A3789" s="82">
        <v>43941</v>
      </c>
      <c r="C3789" t="s">
        <v>13</v>
      </c>
      <c r="D3789" t="s">
        <v>14</v>
      </c>
      <c r="E3789" t="s">
        <v>15</v>
      </c>
      <c r="F3789" t="s">
        <v>230</v>
      </c>
      <c r="G3789">
        <v>4583</v>
      </c>
      <c r="H3789">
        <v>5.09</v>
      </c>
      <c r="I3789">
        <v>0.28000000000000003</v>
      </c>
      <c r="J3789">
        <f t="shared" si="236"/>
        <v>4.8099999999999996</v>
      </c>
      <c r="K3789" s="84">
        <f t="shared" si="237"/>
        <v>22044.23</v>
      </c>
      <c r="L3789" s="84">
        <f t="shared" si="238"/>
        <v>4.2566371681415927</v>
      </c>
      <c r="M3789" s="84">
        <f t="shared" si="239"/>
        <v>19508.16814159292</v>
      </c>
      <c r="N3789" s="85" t="s">
        <v>1047</v>
      </c>
    </row>
    <row r="3790" spans="1:14">
      <c r="A3790" s="82">
        <v>43941</v>
      </c>
      <c r="C3790" t="s">
        <v>13</v>
      </c>
      <c r="D3790" t="s">
        <v>14</v>
      </c>
      <c r="E3790" t="s">
        <v>15</v>
      </c>
      <c r="F3790" t="s">
        <v>230</v>
      </c>
      <c r="G3790">
        <v>2222</v>
      </c>
      <c r="H3790">
        <v>5.09</v>
      </c>
      <c r="I3790">
        <v>0.28000000000000003</v>
      </c>
      <c r="J3790">
        <f t="shared" si="236"/>
        <v>4.8099999999999996</v>
      </c>
      <c r="K3790" s="84">
        <f t="shared" si="237"/>
        <v>10687.82</v>
      </c>
      <c r="L3790" s="84">
        <f t="shared" si="238"/>
        <v>4.2566371681415927</v>
      </c>
      <c r="M3790" s="84">
        <f t="shared" si="239"/>
        <v>9458.2477876106186</v>
      </c>
      <c r="N3790" s="85" t="s">
        <v>1047</v>
      </c>
    </row>
    <row r="3791" spans="1:14">
      <c r="A3791" s="82">
        <v>43941</v>
      </c>
      <c r="C3791" t="s">
        <v>13</v>
      </c>
      <c r="D3791" t="s">
        <v>14</v>
      </c>
      <c r="E3791" t="s">
        <v>15</v>
      </c>
      <c r="F3791" t="s">
        <v>230</v>
      </c>
      <c r="G3791">
        <v>1072</v>
      </c>
      <c r="H3791">
        <v>5.09</v>
      </c>
      <c r="I3791">
        <v>0.28000000000000003</v>
      </c>
      <c r="J3791">
        <f t="shared" si="236"/>
        <v>4.8099999999999996</v>
      </c>
      <c r="K3791" s="84">
        <f t="shared" si="237"/>
        <v>5156.32</v>
      </c>
      <c r="L3791" s="84">
        <f t="shared" si="238"/>
        <v>4.2566371681415927</v>
      </c>
      <c r="M3791" s="84">
        <f t="shared" si="239"/>
        <v>4563.1150442477874</v>
      </c>
      <c r="N3791" s="85" t="s">
        <v>1047</v>
      </c>
    </row>
    <row r="3792" spans="1:14">
      <c r="A3792" s="82">
        <v>43942</v>
      </c>
      <c r="C3792" t="s">
        <v>13</v>
      </c>
      <c r="D3792" t="s">
        <v>14</v>
      </c>
      <c r="E3792" t="s">
        <v>15</v>
      </c>
      <c r="F3792" t="s">
        <v>230</v>
      </c>
      <c r="G3792">
        <v>1262</v>
      </c>
      <c r="H3792">
        <v>5.09</v>
      </c>
      <c r="I3792">
        <v>0.28000000000000003</v>
      </c>
      <c r="J3792">
        <f t="shared" si="236"/>
        <v>4.8099999999999996</v>
      </c>
      <c r="K3792" s="84">
        <f t="shared" si="237"/>
        <v>6070.2199999999993</v>
      </c>
      <c r="L3792" s="84">
        <f t="shared" si="238"/>
        <v>4.2566371681415927</v>
      </c>
      <c r="M3792" s="84">
        <f t="shared" si="239"/>
        <v>5371.8761061946898</v>
      </c>
      <c r="N3792" s="85" t="s">
        <v>1047</v>
      </c>
    </row>
    <row r="3793" spans="1:14">
      <c r="A3793" s="82">
        <v>43942</v>
      </c>
      <c r="C3793" t="s">
        <v>13</v>
      </c>
      <c r="D3793" t="s">
        <v>14</v>
      </c>
      <c r="E3793" t="s">
        <v>15</v>
      </c>
      <c r="F3793" t="s">
        <v>230</v>
      </c>
      <c r="G3793">
        <v>525</v>
      </c>
      <c r="H3793">
        <v>5.09</v>
      </c>
      <c r="I3793">
        <v>0.28000000000000003</v>
      </c>
      <c r="J3793">
        <f t="shared" si="236"/>
        <v>4.8099999999999996</v>
      </c>
      <c r="K3793" s="84">
        <f t="shared" si="237"/>
        <v>2525.25</v>
      </c>
      <c r="L3793" s="84">
        <f t="shared" si="238"/>
        <v>4.2566371681415927</v>
      </c>
      <c r="M3793" s="84">
        <f t="shared" si="239"/>
        <v>2234.7345132743362</v>
      </c>
      <c r="N3793" s="85" t="s">
        <v>1047</v>
      </c>
    </row>
    <row r="3794" spans="1:14">
      <c r="A3794" s="82">
        <v>43942</v>
      </c>
      <c r="C3794" t="s">
        <v>13</v>
      </c>
      <c r="D3794" t="s">
        <v>14</v>
      </c>
      <c r="E3794" t="s">
        <v>15</v>
      </c>
      <c r="F3794" t="s">
        <v>230</v>
      </c>
      <c r="G3794">
        <v>795</v>
      </c>
      <c r="H3794">
        <v>5.09</v>
      </c>
      <c r="I3794">
        <v>0.28000000000000003</v>
      </c>
      <c r="J3794">
        <f t="shared" si="236"/>
        <v>4.8099999999999996</v>
      </c>
      <c r="K3794" s="84">
        <f t="shared" si="237"/>
        <v>3823.95</v>
      </c>
      <c r="L3794" s="84">
        <f t="shared" si="238"/>
        <v>4.2566371681415927</v>
      </c>
      <c r="M3794" s="84">
        <f t="shared" si="239"/>
        <v>3384.0265486725662</v>
      </c>
      <c r="N3794" s="85" t="s">
        <v>1047</v>
      </c>
    </row>
    <row r="3795" spans="1:14">
      <c r="A3795" s="82">
        <v>43943</v>
      </c>
      <c r="C3795" t="s">
        <v>13</v>
      </c>
      <c r="D3795" t="s">
        <v>14</v>
      </c>
      <c r="E3795" t="s">
        <v>15</v>
      </c>
      <c r="F3795" t="s">
        <v>230</v>
      </c>
      <c r="G3795">
        <v>1005</v>
      </c>
      <c r="H3795">
        <v>5.09</v>
      </c>
      <c r="I3795">
        <v>0.28000000000000003</v>
      </c>
      <c r="J3795">
        <f t="shared" si="236"/>
        <v>4.8099999999999996</v>
      </c>
      <c r="K3795" s="84">
        <f t="shared" si="237"/>
        <v>4834.0499999999993</v>
      </c>
      <c r="L3795" s="84">
        <f t="shared" si="238"/>
        <v>4.2566371681415927</v>
      </c>
      <c r="M3795" s="84">
        <f t="shared" si="239"/>
        <v>4277.9203539823002</v>
      </c>
      <c r="N3795" s="85" t="s">
        <v>1047</v>
      </c>
    </row>
    <row r="3796" spans="1:14">
      <c r="A3796" s="82">
        <v>43943</v>
      </c>
      <c r="C3796" t="s">
        <v>13</v>
      </c>
      <c r="D3796" t="s">
        <v>14</v>
      </c>
      <c r="E3796" t="s">
        <v>15</v>
      </c>
      <c r="F3796" t="s">
        <v>230</v>
      </c>
      <c r="G3796">
        <v>894</v>
      </c>
      <c r="H3796">
        <v>5.09</v>
      </c>
      <c r="I3796">
        <v>0.28000000000000003</v>
      </c>
      <c r="J3796">
        <f t="shared" si="236"/>
        <v>4.8099999999999996</v>
      </c>
      <c r="K3796" s="84">
        <f t="shared" si="237"/>
        <v>4300.1399999999994</v>
      </c>
      <c r="L3796" s="84">
        <f t="shared" si="238"/>
        <v>4.2566371681415927</v>
      </c>
      <c r="M3796" s="84">
        <f t="shared" si="239"/>
        <v>3805.4336283185839</v>
      </c>
      <c r="N3796" s="85" t="s">
        <v>1047</v>
      </c>
    </row>
    <row r="3797" spans="1:14">
      <c r="A3797" s="82">
        <v>43943</v>
      </c>
      <c r="C3797" t="s">
        <v>13</v>
      </c>
      <c r="D3797" t="s">
        <v>14</v>
      </c>
      <c r="E3797" t="s">
        <v>15</v>
      </c>
      <c r="F3797" t="s">
        <v>230</v>
      </c>
      <c r="G3797">
        <v>2279</v>
      </c>
      <c r="H3797">
        <v>5.09</v>
      </c>
      <c r="I3797">
        <v>0.28000000000000003</v>
      </c>
      <c r="J3797">
        <f t="shared" si="236"/>
        <v>4.8099999999999996</v>
      </c>
      <c r="K3797" s="84">
        <f t="shared" si="237"/>
        <v>10961.99</v>
      </c>
      <c r="L3797" s="84">
        <f t="shared" si="238"/>
        <v>4.2566371681415927</v>
      </c>
      <c r="M3797" s="84">
        <f t="shared" si="239"/>
        <v>9700.8761061946898</v>
      </c>
      <c r="N3797" s="85" t="s">
        <v>1047</v>
      </c>
    </row>
    <row r="3798" spans="1:14">
      <c r="A3798" s="82">
        <v>43943</v>
      </c>
      <c r="C3798" t="s">
        <v>13</v>
      </c>
      <c r="D3798" t="s">
        <v>14</v>
      </c>
      <c r="E3798" t="s">
        <v>15</v>
      </c>
      <c r="F3798" t="s">
        <v>230</v>
      </c>
      <c r="G3798">
        <v>439</v>
      </c>
      <c r="H3798">
        <v>5.09</v>
      </c>
      <c r="I3798">
        <v>0.28000000000000003</v>
      </c>
      <c r="J3798">
        <f t="shared" si="236"/>
        <v>4.8099999999999996</v>
      </c>
      <c r="K3798" s="84">
        <f t="shared" si="237"/>
        <v>2111.5899999999997</v>
      </c>
      <c r="L3798" s="84">
        <f t="shared" si="238"/>
        <v>4.2566371681415927</v>
      </c>
      <c r="M3798" s="84">
        <f t="shared" si="239"/>
        <v>1868.6637168141592</v>
      </c>
      <c r="N3798" s="85" t="s">
        <v>1047</v>
      </c>
    </row>
    <row r="3799" spans="1:14">
      <c r="A3799" s="82">
        <v>43944</v>
      </c>
      <c r="C3799" t="s">
        <v>13</v>
      </c>
      <c r="D3799" t="s">
        <v>14</v>
      </c>
      <c r="E3799" t="s">
        <v>15</v>
      </c>
      <c r="F3799" t="s">
        <v>230</v>
      </c>
      <c r="G3799">
        <v>909</v>
      </c>
      <c r="H3799">
        <v>5.09</v>
      </c>
      <c r="I3799">
        <v>0.28000000000000003</v>
      </c>
      <c r="J3799">
        <f t="shared" si="236"/>
        <v>4.8099999999999996</v>
      </c>
      <c r="K3799" s="84">
        <f t="shared" si="237"/>
        <v>4372.29</v>
      </c>
      <c r="L3799" s="84">
        <f t="shared" si="238"/>
        <v>4.2566371681415927</v>
      </c>
      <c r="M3799" s="84">
        <f t="shared" si="239"/>
        <v>3869.2831858407076</v>
      </c>
      <c r="N3799" s="85" t="s">
        <v>1047</v>
      </c>
    </row>
    <row r="3800" spans="1:14">
      <c r="A3800" s="82">
        <v>43944</v>
      </c>
      <c r="C3800" t="s">
        <v>13</v>
      </c>
      <c r="D3800" t="s">
        <v>14</v>
      </c>
      <c r="E3800" t="s">
        <v>15</v>
      </c>
      <c r="F3800" t="s">
        <v>230</v>
      </c>
      <c r="G3800">
        <v>368</v>
      </c>
      <c r="H3800">
        <v>5.09</v>
      </c>
      <c r="I3800">
        <v>0.28000000000000003</v>
      </c>
      <c r="J3800">
        <f t="shared" si="236"/>
        <v>4.8099999999999996</v>
      </c>
      <c r="K3800" s="84">
        <f t="shared" si="237"/>
        <v>1770.08</v>
      </c>
      <c r="L3800" s="84">
        <f t="shared" si="238"/>
        <v>4.2566371681415927</v>
      </c>
      <c r="M3800" s="84">
        <f t="shared" si="239"/>
        <v>1566.4424778761061</v>
      </c>
      <c r="N3800" s="85" t="s">
        <v>1047</v>
      </c>
    </row>
    <row r="3801" spans="1:14">
      <c r="A3801" s="82">
        <v>43944</v>
      </c>
      <c r="C3801" t="s">
        <v>13</v>
      </c>
      <c r="D3801" t="s">
        <v>14</v>
      </c>
      <c r="E3801" t="s">
        <v>15</v>
      </c>
      <c r="F3801" t="s">
        <v>230</v>
      </c>
      <c r="G3801">
        <v>1446</v>
      </c>
      <c r="H3801">
        <v>5.09</v>
      </c>
      <c r="I3801">
        <v>0.28000000000000003</v>
      </c>
      <c r="J3801">
        <f t="shared" si="236"/>
        <v>4.8099999999999996</v>
      </c>
      <c r="K3801" s="84">
        <f t="shared" si="237"/>
        <v>6955.2599999999993</v>
      </c>
      <c r="L3801" s="84">
        <f t="shared" si="238"/>
        <v>4.2566371681415927</v>
      </c>
      <c r="M3801" s="84">
        <f t="shared" si="239"/>
        <v>6155.0973451327427</v>
      </c>
      <c r="N3801" s="85" t="s">
        <v>1047</v>
      </c>
    </row>
    <row r="3802" spans="1:14">
      <c r="A3802" s="82">
        <v>43944</v>
      </c>
      <c r="C3802" t="s">
        <v>13</v>
      </c>
      <c r="D3802" t="s">
        <v>14</v>
      </c>
      <c r="E3802" t="s">
        <v>15</v>
      </c>
      <c r="F3802" t="s">
        <v>230</v>
      </c>
      <c r="G3802">
        <v>292</v>
      </c>
      <c r="H3802">
        <v>5.09</v>
      </c>
      <c r="I3802">
        <v>0.28000000000000003</v>
      </c>
      <c r="J3802">
        <f t="shared" si="236"/>
        <v>4.8099999999999996</v>
      </c>
      <c r="K3802" s="84">
        <f t="shared" si="237"/>
        <v>1404.52</v>
      </c>
      <c r="L3802" s="84">
        <f t="shared" si="238"/>
        <v>4.2566371681415927</v>
      </c>
      <c r="M3802" s="84">
        <f t="shared" si="239"/>
        <v>1242.9380530973451</v>
      </c>
      <c r="N3802" s="85" t="s">
        <v>1047</v>
      </c>
    </row>
    <row r="3803" spans="1:14">
      <c r="A3803" s="82">
        <v>43945</v>
      </c>
      <c r="C3803" t="s">
        <v>13</v>
      </c>
      <c r="D3803" t="s">
        <v>14</v>
      </c>
      <c r="E3803" t="s">
        <v>15</v>
      </c>
      <c r="F3803" t="s">
        <v>230</v>
      </c>
      <c r="G3803">
        <v>619</v>
      </c>
      <c r="H3803">
        <v>5.09</v>
      </c>
      <c r="I3803">
        <v>0.28000000000000003</v>
      </c>
      <c r="J3803">
        <f t="shared" si="236"/>
        <v>4.8099999999999996</v>
      </c>
      <c r="K3803" s="84">
        <f t="shared" si="237"/>
        <v>2977.39</v>
      </c>
      <c r="L3803" s="84">
        <f t="shared" si="238"/>
        <v>4.2566371681415927</v>
      </c>
      <c r="M3803" s="84">
        <f t="shared" si="239"/>
        <v>2634.858407079646</v>
      </c>
      <c r="N3803" s="85" t="s">
        <v>1047</v>
      </c>
    </row>
    <row r="3804" spans="1:14">
      <c r="A3804" s="82">
        <v>43945</v>
      </c>
      <c r="C3804" t="s">
        <v>13</v>
      </c>
      <c r="D3804" t="s">
        <v>14</v>
      </c>
      <c r="E3804" t="s">
        <v>15</v>
      </c>
      <c r="F3804" t="s">
        <v>230</v>
      </c>
      <c r="G3804">
        <v>295</v>
      </c>
      <c r="H3804">
        <v>5.09</v>
      </c>
      <c r="I3804">
        <v>0.28000000000000003</v>
      </c>
      <c r="J3804">
        <f t="shared" si="236"/>
        <v>4.8099999999999996</v>
      </c>
      <c r="K3804" s="84">
        <f t="shared" si="237"/>
        <v>1418.9499999999998</v>
      </c>
      <c r="L3804" s="84">
        <f t="shared" si="238"/>
        <v>4.2566371681415927</v>
      </c>
      <c r="M3804" s="84">
        <f t="shared" si="239"/>
        <v>1255.7079646017698</v>
      </c>
      <c r="N3804" s="85" t="s">
        <v>1047</v>
      </c>
    </row>
    <row r="3805" spans="1:14">
      <c r="A3805" s="82">
        <v>43945</v>
      </c>
      <c r="C3805" t="s">
        <v>13</v>
      </c>
      <c r="D3805" t="s">
        <v>14</v>
      </c>
      <c r="E3805" t="s">
        <v>15</v>
      </c>
      <c r="F3805" t="s">
        <v>230</v>
      </c>
      <c r="G3805">
        <v>1736</v>
      </c>
      <c r="H3805">
        <v>5.09</v>
      </c>
      <c r="I3805">
        <v>0.28000000000000003</v>
      </c>
      <c r="J3805">
        <f t="shared" si="236"/>
        <v>4.8099999999999996</v>
      </c>
      <c r="K3805" s="84">
        <f t="shared" si="237"/>
        <v>8350.16</v>
      </c>
      <c r="L3805" s="84">
        <f t="shared" si="238"/>
        <v>4.2566371681415927</v>
      </c>
      <c r="M3805" s="84">
        <f t="shared" si="239"/>
        <v>7389.5221238938047</v>
      </c>
      <c r="N3805" s="85" t="s">
        <v>1047</v>
      </c>
    </row>
    <row r="3806" spans="1:14">
      <c r="A3806" s="82">
        <v>43946</v>
      </c>
      <c r="C3806" t="s">
        <v>13</v>
      </c>
      <c r="D3806" t="s">
        <v>14</v>
      </c>
      <c r="E3806" t="s">
        <v>15</v>
      </c>
      <c r="F3806" t="s">
        <v>230</v>
      </c>
      <c r="G3806">
        <v>761</v>
      </c>
      <c r="H3806">
        <v>5.09</v>
      </c>
      <c r="I3806">
        <v>0.28000000000000003</v>
      </c>
      <c r="J3806">
        <f t="shared" si="236"/>
        <v>4.8099999999999996</v>
      </c>
      <c r="K3806" s="84">
        <f t="shared" si="237"/>
        <v>3660.41</v>
      </c>
      <c r="L3806" s="84">
        <f t="shared" si="238"/>
        <v>4.2566371681415927</v>
      </c>
      <c r="M3806" s="84">
        <f t="shared" si="239"/>
        <v>3239.3008849557518</v>
      </c>
      <c r="N3806" s="85" t="s">
        <v>1047</v>
      </c>
    </row>
    <row r="3807" spans="1:14">
      <c r="A3807" s="82">
        <v>43946</v>
      </c>
      <c r="C3807" t="s">
        <v>13</v>
      </c>
      <c r="D3807" t="s">
        <v>14</v>
      </c>
      <c r="E3807" t="s">
        <v>15</v>
      </c>
      <c r="F3807" t="s">
        <v>230</v>
      </c>
      <c r="G3807">
        <v>1306</v>
      </c>
      <c r="H3807">
        <v>5.09</v>
      </c>
      <c r="I3807">
        <v>0.28000000000000003</v>
      </c>
      <c r="J3807">
        <f t="shared" si="236"/>
        <v>4.8099999999999996</v>
      </c>
      <c r="K3807" s="84">
        <f t="shared" si="237"/>
        <v>6281.86</v>
      </c>
      <c r="L3807" s="84">
        <f t="shared" si="238"/>
        <v>4.2566371681415927</v>
      </c>
      <c r="M3807" s="84">
        <f t="shared" si="239"/>
        <v>5559.1681415929197</v>
      </c>
      <c r="N3807" s="85" t="s">
        <v>1047</v>
      </c>
    </row>
    <row r="3808" spans="1:14">
      <c r="A3808" s="82">
        <v>43946</v>
      </c>
      <c r="C3808" t="s">
        <v>13</v>
      </c>
      <c r="D3808" t="s">
        <v>14</v>
      </c>
      <c r="E3808" t="s">
        <v>15</v>
      </c>
      <c r="F3808" t="s">
        <v>230</v>
      </c>
      <c r="G3808">
        <v>856</v>
      </c>
      <c r="H3808">
        <v>5.09</v>
      </c>
      <c r="I3808">
        <v>0.28000000000000003</v>
      </c>
      <c r="J3808">
        <f t="shared" si="236"/>
        <v>4.8099999999999996</v>
      </c>
      <c r="K3808" s="84">
        <f t="shared" si="237"/>
        <v>4117.3599999999997</v>
      </c>
      <c r="L3808" s="84">
        <f t="shared" si="238"/>
        <v>4.2566371681415927</v>
      </c>
      <c r="M3808" s="84">
        <f t="shared" si="239"/>
        <v>3643.6814159292035</v>
      </c>
      <c r="N3808" s="85" t="s">
        <v>1047</v>
      </c>
    </row>
    <row r="3809" spans="1:14">
      <c r="A3809" s="82">
        <v>43946</v>
      </c>
      <c r="C3809" t="s">
        <v>13</v>
      </c>
      <c r="D3809" t="s">
        <v>14</v>
      </c>
      <c r="E3809" t="s">
        <v>15</v>
      </c>
      <c r="F3809" t="s">
        <v>230</v>
      </c>
      <c r="G3809">
        <v>303</v>
      </c>
      <c r="H3809">
        <v>5.09</v>
      </c>
      <c r="I3809">
        <v>0.28000000000000003</v>
      </c>
      <c r="J3809">
        <f t="shared" si="236"/>
        <v>4.8099999999999996</v>
      </c>
      <c r="K3809" s="84">
        <f t="shared" si="237"/>
        <v>1457.4299999999998</v>
      </c>
      <c r="L3809" s="84">
        <f t="shared" si="238"/>
        <v>4.2566371681415927</v>
      </c>
      <c r="M3809" s="84">
        <f t="shared" si="239"/>
        <v>1289.7610619469026</v>
      </c>
      <c r="N3809" s="85" t="s">
        <v>1047</v>
      </c>
    </row>
    <row r="3810" spans="1:14">
      <c r="A3810" s="82">
        <v>43947</v>
      </c>
      <c r="C3810" t="s">
        <v>13</v>
      </c>
      <c r="D3810" t="s">
        <v>14</v>
      </c>
      <c r="E3810" t="s">
        <v>15</v>
      </c>
      <c r="F3810" t="s">
        <v>230</v>
      </c>
      <c r="G3810">
        <v>907</v>
      </c>
      <c r="H3810">
        <v>5.09</v>
      </c>
      <c r="I3810">
        <v>0.28000000000000003</v>
      </c>
      <c r="J3810">
        <f t="shared" si="236"/>
        <v>4.8099999999999996</v>
      </c>
      <c r="K3810" s="84">
        <f t="shared" si="237"/>
        <v>4362.67</v>
      </c>
      <c r="L3810" s="84">
        <f t="shared" si="238"/>
        <v>4.2566371681415927</v>
      </c>
      <c r="M3810" s="84">
        <f t="shared" si="239"/>
        <v>3860.7699115044247</v>
      </c>
      <c r="N3810" s="85" t="s">
        <v>1047</v>
      </c>
    </row>
    <row r="3811" spans="1:14">
      <c r="A3811" s="82">
        <v>43947</v>
      </c>
      <c r="C3811" t="s">
        <v>13</v>
      </c>
      <c r="D3811" t="s">
        <v>14</v>
      </c>
      <c r="E3811" t="s">
        <v>15</v>
      </c>
      <c r="F3811" t="s">
        <v>230</v>
      </c>
      <c r="G3811">
        <v>671</v>
      </c>
      <c r="H3811">
        <v>5.09</v>
      </c>
      <c r="I3811">
        <v>0.28000000000000003</v>
      </c>
      <c r="J3811">
        <f t="shared" si="236"/>
        <v>4.8099999999999996</v>
      </c>
      <c r="K3811" s="84">
        <f t="shared" si="237"/>
        <v>3227.5099999999998</v>
      </c>
      <c r="L3811" s="84">
        <f t="shared" si="238"/>
        <v>4.2566371681415927</v>
      </c>
      <c r="M3811" s="84">
        <f t="shared" si="239"/>
        <v>2856.2035398230087</v>
      </c>
      <c r="N3811" s="85" t="s">
        <v>1047</v>
      </c>
    </row>
    <row r="3812" spans="1:14">
      <c r="A3812" s="82">
        <v>43947</v>
      </c>
      <c r="C3812" t="s">
        <v>13</v>
      </c>
      <c r="D3812" t="s">
        <v>14</v>
      </c>
      <c r="E3812" t="s">
        <v>15</v>
      </c>
      <c r="F3812" t="s">
        <v>230</v>
      </c>
      <c r="G3812">
        <v>483</v>
      </c>
      <c r="H3812">
        <v>5.09</v>
      </c>
      <c r="I3812">
        <v>0.28000000000000003</v>
      </c>
      <c r="J3812">
        <f t="shared" si="236"/>
        <v>4.8099999999999996</v>
      </c>
      <c r="K3812" s="84">
        <f t="shared" si="237"/>
        <v>2323.23</v>
      </c>
      <c r="L3812" s="84">
        <f t="shared" si="238"/>
        <v>4.2566371681415927</v>
      </c>
      <c r="M3812" s="84">
        <f t="shared" si="239"/>
        <v>2055.9557522123891</v>
      </c>
      <c r="N3812" s="85" t="s">
        <v>1047</v>
      </c>
    </row>
    <row r="3813" spans="1:14">
      <c r="A3813" s="82">
        <v>43947</v>
      </c>
      <c r="C3813" t="s">
        <v>13</v>
      </c>
      <c r="D3813" t="s">
        <v>14</v>
      </c>
      <c r="E3813" t="s">
        <v>15</v>
      </c>
      <c r="F3813" t="s">
        <v>230</v>
      </c>
      <c r="G3813">
        <v>624</v>
      </c>
      <c r="H3813">
        <v>5.09</v>
      </c>
      <c r="I3813">
        <v>0.28000000000000003</v>
      </c>
      <c r="J3813">
        <f t="shared" si="236"/>
        <v>4.8099999999999996</v>
      </c>
      <c r="K3813" s="84">
        <f t="shared" si="237"/>
        <v>3001.4399999999996</v>
      </c>
      <c r="L3813" s="84">
        <f t="shared" si="238"/>
        <v>4.2566371681415927</v>
      </c>
      <c r="M3813" s="84">
        <f t="shared" si="239"/>
        <v>2656.141592920354</v>
      </c>
      <c r="N3813" s="85" t="s">
        <v>1047</v>
      </c>
    </row>
    <row r="3814" spans="1:14">
      <c r="A3814" s="82">
        <v>43947</v>
      </c>
      <c r="C3814" t="s">
        <v>13</v>
      </c>
      <c r="D3814" t="s">
        <v>14</v>
      </c>
      <c r="E3814" t="s">
        <v>15</v>
      </c>
      <c r="F3814" t="s">
        <v>230</v>
      </c>
      <c r="G3814">
        <v>216</v>
      </c>
      <c r="H3814">
        <v>5.09</v>
      </c>
      <c r="I3814">
        <v>0.28000000000000003</v>
      </c>
      <c r="J3814">
        <f t="shared" si="236"/>
        <v>4.8099999999999996</v>
      </c>
      <c r="K3814" s="84">
        <f t="shared" si="237"/>
        <v>1038.9599999999998</v>
      </c>
      <c r="L3814" s="84">
        <f t="shared" si="238"/>
        <v>4.2566371681415927</v>
      </c>
      <c r="M3814" s="84">
        <f t="shared" si="239"/>
        <v>919.43362831858406</v>
      </c>
      <c r="N3814" s="85" t="s">
        <v>1047</v>
      </c>
    </row>
    <row r="3815" spans="1:14">
      <c r="A3815" s="82">
        <v>43947</v>
      </c>
      <c r="C3815" t="s">
        <v>13</v>
      </c>
      <c r="D3815" t="s">
        <v>14</v>
      </c>
      <c r="E3815" t="s">
        <v>15</v>
      </c>
      <c r="F3815" t="s">
        <v>230</v>
      </c>
      <c r="G3815">
        <v>1734</v>
      </c>
      <c r="H3815">
        <v>5.09</v>
      </c>
      <c r="I3815">
        <v>0.28000000000000003</v>
      </c>
      <c r="J3815">
        <f t="shared" si="236"/>
        <v>4.8099999999999996</v>
      </c>
      <c r="K3815" s="84">
        <f t="shared" si="237"/>
        <v>8340.5399999999991</v>
      </c>
      <c r="L3815" s="84">
        <f t="shared" si="238"/>
        <v>4.2566371681415927</v>
      </c>
      <c r="M3815" s="84">
        <f t="shared" si="239"/>
        <v>7381.0088495575219</v>
      </c>
      <c r="N3815" s="85" t="s">
        <v>1047</v>
      </c>
    </row>
    <row r="3816" spans="1:14">
      <c r="A3816" s="82">
        <v>43947</v>
      </c>
      <c r="C3816" t="s">
        <v>13</v>
      </c>
      <c r="D3816" t="s">
        <v>14</v>
      </c>
      <c r="E3816" t="s">
        <v>15</v>
      </c>
      <c r="F3816" t="s">
        <v>230</v>
      </c>
      <c r="G3816">
        <v>418</v>
      </c>
      <c r="H3816">
        <v>5.09</v>
      </c>
      <c r="I3816">
        <v>0.28000000000000003</v>
      </c>
      <c r="J3816">
        <f t="shared" si="236"/>
        <v>4.8099999999999996</v>
      </c>
      <c r="K3816" s="84">
        <f t="shared" si="237"/>
        <v>2010.58</v>
      </c>
      <c r="L3816" s="84">
        <f t="shared" si="238"/>
        <v>4.2566371681415927</v>
      </c>
      <c r="M3816" s="84">
        <f t="shared" si="239"/>
        <v>1779.2743362831857</v>
      </c>
      <c r="N3816" s="85" t="s">
        <v>1047</v>
      </c>
    </row>
    <row r="3817" spans="1:14">
      <c r="A3817" s="82">
        <v>43947</v>
      </c>
      <c r="C3817" t="s">
        <v>13</v>
      </c>
      <c r="D3817" t="s">
        <v>14</v>
      </c>
      <c r="E3817" t="s">
        <v>15</v>
      </c>
      <c r="F3817" t="s">
        <v>230</v>
      </c>
      <c r="G3817">
        <v>436</v>
      </c>
      <c r="H3817">
        <v>5.09</v>
      </c>
      <c r="I3817">
        <v>0.28000000000000003</v>
      </c>
      <c r="J3817">
        <f t="shared" si="236"/>
        <v>4.8099999999999996</v>
      </c>
      <c r="K3817" s="84">
        <f t="shared" si="237"/>
        <v>2097.16</v>
      </c>
      <c r="L3817" s="84">
        <f t="shared" si="238"/>
        <v>4.2566371681415927</v>
      </c>
      <c r="M3817" s="84">
        <f t="shared" si="239"/>
        <v>1855.8938053097345</v>
      </c>
      <c r="N3817" s="85" t="s">
        <v>1047</v>
      </c>
    </row>
    <row r="3818" spans="1:14">
      <c r="A3818" s="82">
        <v>43948</v>
      </c>
      <c r="C3818" t="s">
        <v>13</v>
      </c>
      <c r="D3818" t="s">
        <v>14</v>
      </c>
      <c r="E3818" t="s">
        <v>15</v>
      </c>
      <c r="F3818" t="s">
        <v>230</v>
      </c>
      <c r="G3818">
        <v>588</v>
      </c>
      <c r="H3818">
        <v>5.09</v>
      </c>
      <c r="I3818">
        <v>0.28000000000000003</v>
      </c>
      <c r="J3818">
        <f t="shared" si="236"/>
        <v>4.8099999999999996</v>
      </c>
      <c r="K3818" s="84">
        <f t="shared" si="237"/>
        <v>2828.2799999999997</v>
      </c>
      <c r="L3818" s="84">
        <f t="shared" si="238"/>
        <v>4.2566371681415927</v>
      </c>
      <c r="M3818" s="84">
        <f t="shared" si="239"/>
        <v>2502.9026548672564</v>
      </c>
      <c r="N3818" s="85" t="s">
        <v>1047</v>
      </c>
    </row>
    <row r="3819" spans="1:14">
      <c r="A3819" s="82">
        <v>43948</v>
      </c>
      <c r="C3819" t="s">
        <v>13</v>
      </c>
      <c r="D3819" t="s">
        <v>14</v>
      </c>
      <c r="E3819" t="s">
        <v>15</v>
      </c>
      <c r="F3819" t="s">
        <v>230</v>
      </c>
      <c r="G3819">
        <v>2979</v>
      </c>
      <c r="H3819">
        <v>5.09</v>
      </c>
      <c r="I3819">
        <v>0.28000000000000003</v>
      </c>
      <c r="J3819">
        <f t="shared" si="236"/>
        <v>4.8099999999999996</v>
      </c>
      <c r="K3819" s="84">
        <f t="shared" si="237"/>
        <v>14328.989999999998</v>
      </c>
      <c r="L3819" s="84">
        <f t="shared" si="238"/>
        <v>4.2566371681415927</v>
      </c>
      <c r="M3819" s="84">
        <f t="shared" si="239"/>
        <v>12680.522123893805</v>
      </c>
      <c r="N3819" s="85" t="s">
        <v>1047</v>
      </c>
    </row>
    <row r="3820" spans="1:14">
      <c r="A3820" s="82">
        <v>43948</v>
      </c>
      <c r="C3820" t="s">
        <v>13</v>
      </c>
      <c r="D3820" t="s">
        <v>14</v>
      </c>
      <c r="E3820" t="s">
        <v>15</v>
      </c>
      <c r="F3820" t="s">
        <v>230</v>
      </c>
      <c r="G3820">
        <v>644</v>
      </c>
      <c r="H3820">
        <v>5.09</v>
      </c>
      <c r="I3820">
        <v>0.28000000000000003</v>
      </c>
      <c r="J3820">
        <f t="shared" si="236"/>
        <v>4.8099999999999996</v>
      </c>
      <c r="K3820" s="84">
        <f t="shared" si="237"/>
        <v>3097.64</v>
      </c>
      <c r="L3820" s="84">
        <f t="shared" si="238"/>
        <v>4.2566371681415927</v>
      </c>
      <c r="M3820" s="84">
        <f t="shared" si="239"/>
        <v>2741.2743362831857</v>
      </c>
      <c r="N3820" s="85" t="s">
        <v>1047</v>
      </c>
    </row>
    <row r="3821" spans="1:14">
      <c r="A3821" s="82">
        <v>43949</v>
      </c>
      <c r="C3821" t="s">
        <v>13</v>
      </c>
      <c r="D3821" t="s">
        <v>14</v>
      </c>
      <c r="E3821" t="s">
        <v>15</v>
      </c>
      <c r="F3821" t="s">
        <v>230</v>
      </c>
      <c r="G3821">
        <v>2122</v>
      </c>
      <c r="H3821">
        <v>5.09</v>
      </c>
      <c r="I3821">
        <v>0.28000000000000003</v>
      </c>
      <c r="J3821">
        <f t="shared" si="236"/>
        <v>4.8099999999999996</v>
      </c>
      <c r="K3821" s="84">
        <f t="shared" si="237"/>
        <v>10206.82</v>
      </c>
      <c r="L3821" s="84">
        <f t="shared" si="238"/>
        <v>4.2566371681415927</v>
      </c>
      <c r="M3821" s="84">
        <f t="shared" si="239"/>
        <v>9032.5840707964599</v>
      </c>
      <c r="N3821" s="85" t="s">
        <v>1047</v>
      </c>
    </row>
    <row r="3822" spans="1:14">
      <c r="A3822" s="82">
        <v>43949</v>
      </c>
      <c r="C3822" t="s">
        <v>13</v>
      </c>
      <c r="D3822" t="s">
        <v>14</v>
      </c>
      <c r="E3822" t="s">
        <v>15</v>
      </c>
      <c r="F3822" t="s">
        <v>230</v>
      </c>
      <c r="G3822">
        <v>551</v>
      </c>
      <c r="H3822">
        <v>5.09</v>
      </c>
      <c r="I3822">
        <v>0.28000000000000003</v>
      </c>
      <c r="J3822">
        <f t="shared" si="236"/>
        <v>4.8099999999999996</v>
      </c>
      <c r="K3822" s="84">
        <f t="shared" si="237"/>
        <v>2650.31</v>
      </c>
      <c r="L3822" s="84">
        <f t="shared" si="238"/>
        <v>4.2566371681415927</v>
      </c>
      <c r="M3822" s="84">
        <f t="shared" si="239"/>
        <v>2345.4070796460173</v>
      </c>
      <c r="N3822" s="85" t="s">
        <v>1047</v>
      </c>
    </row>
    <row r="3823" spans="1:14">
      <c r="A3823" s="82">
        <v>43949</v>
      </c>
      <c r="C3823" t="s">
        <v>13</v>
      </c>
      <c r="D3823" t="s">
        <v>14</v>
      </c>
      <c r="E3823" t="s">
        <v>15</v>
      </c>
      <c r="F3823" t="s">
        <v>230</v>
      </c>
      <c r="G3823">
        <v>461</v>
      </c>
      <c r="H3823">
        <v>5.09</v>
      </c>
      <c r="I3823">
        <v>0.28000000000000003</v>
      </c>
      <c r="J3823">
        <f t="shared" si="236"/>
        <v>4.8099999999999996</v>
      </c>
      <c r="K3823" s="84">
        <f t="shared" si="237"/>
        <v>2217.41</v>
      </c>
      <c r="L3823" s="84">
        <f t="shared" si="238"/>
        <v>4.2566371681415927</v>
      </c>
      <c r="M3823" s="84">
        <f t="shared" si="239"/>
        <v>1962.3097345132742</v>
      </c>
      <c r="N3823" s="85" t="s">
        <v>1047</v>
      </c>
    </row>
    <row r="3824" spans="1:14">
      <c r="A3824" s="82">
        <v>43949</v>
      </c>
      <c r="C3824" t="s">
        <v>13</v>
      </c>
      <c r="D3824" t="s">
        <v>14</v>
      </c>
      <c r="E3824" t="s">
        <v>15</v>
      </c>
      <c r="F3824" t="s">
        <v>230</v>
      </c>
      <c r="G3824">
        <v>1259</v>
      </c>
      <c r="H3824">
        <v>5.09</v>
      </c>
      <c r="I3824">
        <v>0.28000000000000003</v>
      </c>
      <c r="J3824">
        <f t="shared" si="236"/>
        <v>4.8099999999999996</v>
      </c>
      <c r="K3824" s="84">
        <f t="shared" si="237"/>
        <v>6055.7899999999991</v>
      </c>
      <c r="L3824" s="84">
        <f t="shared" si="238"/>
        <v>4.2566371681415927</v>
      </c>
      <c r="M3824" s="84">
        <f t="shared" si="239"/>
        <v>5359.1061946902655</v>
      </c>
      <c r="N3824" s="85" t="s">
        <v>1047</v>
      </c>
    </row>
    <row r="3825" spans="1:14">
      <c r="A3825" s="82">
        <v>43949</v>
      </c>
      <c r="C3825" t="s">
        <v>13</v>
      </c>
      <c r="D3825" t="s">
        <v>14</v>
      </c>
      <c r="E3825" t="s">
        <v>15</v>
      </c>
      <c r="F3825" t="s">
        <v>230</v>
      </c>
      <c r="G3825">
        <v>537</v>
      </c>
      <c r="H3825">
        <v>5.09</v>
      </c>
      <c r="I3825">
        <v>0.28000000000000003</v>
      </c>
      <c r="J3825">
        <f t="shared" si="236"/>
        <v>4.8099999999999996</v>
      </c>
      <c r="K3825" s="84">
        <f t="shared" si="237"/>
        <v>2582.9699999999998</v>
      </c>
      <c r="L3825" s="84">
        <f t="shared" si="238"/>
        <v>4.2566371681415927</v>
      </c>
      <c r="M3825" s="84">
        <f t="shared" si="239"/>
        <v>2285.8141592920351</v>
      </c>
      <c r="N3825" s="85" t="s">
        <v>1047</v>
      </c>
    </row>
    <row r="3826" spans="1:14">
      <c r="A3826" s="82">
        <v>43950</v>
      </c>
      <c r="C3826" t="s">
        <v>13</v>
      </c>
      <c r="D3826" t="s">
        <v>14</v>
      </c>
      <c r="E3826" t="s">
        <v>15</v>
      </c>
      <c r="F3826" t="s">
        <v>230</v>
      </c>
      <c r="G3826">
        <v>1043</v>
      </c>
      <c r="H3826">
        <v>5.09</v>
      </c>
      <c r="I3826">
        <v>0.28000000000000003</v>
      </c>
      <c r="J3826">
        <f t="shared" si="236"/>
        <v>4.8099999999999996</v>
      </c>
      <c r="K3826" s="84">
        <f t="shared" si="237"/>
        <v>5016.83</v>
      </c>
      <c r="L3826" s="84">
        <f t="shared" si="238"/>
        <v>4.2566371681415927</v>
      </c>
      <c r="M3826" s="84">
        <f t="shared" si="239"/>
        <v>4439.6725663716816</v>
      </c>
      <c r="N3826" s="85" t="s">
        <v>1047</v>
      </c>
    </row>
    <row r="3827" spans="1:14">
      <c r="A3827" s="82">
        <v>43950</v>
      </c>
      <c r="C3827" t="s">
        <v>13</v>
      </c>
      <c r="D3827" t="s">
        <v>14</v>
      </c>
      <c r="E3827" t="s">
        <v>15</v>
      </c>
      <c r="F3827" t="s">
        <v>230</v>
      </c>
      <c r="G3827">
        <v>2232</v>
      </c>
      <c r="H3827">
        <v>5.09</v>
      </c>
      <c r="I3827">
        <v>0.28000000000000003</v>
      </c>
      <c r="J3827">
        <f t="shared" si="236"/>
        <v>4.8099999999999996</v>
      </c>
      <c r="K3827" s="84">
        <f t="shared" si="237"/>
        <v>10735.919999999998</v>
      </c>
      <c r="L3827" s="84">
        <f t="shared" si="238"/>
        <v>4.2566371681415927</v>
      </c>
      <c r="M3827" s="84">
        <f t="shared" si="239"/>
        <v>9500.8141592920347</v>
      </c>
      <c r="N3827" s="85" t="s">
        <v>1047</v>
      </c>
    </row>
    <row r="3828" spans="1:14">
      <c r="A3828" s="82">
        <v>43950</v>
      </c>
      <c r="C3828" t="s">
        <v>13</v>
      </c>
      <c r="D3828" t="s">
        <v>14</v>
      </c>
      <c r="E3828" t="s">
        <v>15</v>
      </c>
      <c r="F3828" t="s">
        <v>230</v>
      </c>
      <c r="G3828">
        <v>466</v>
      </c>
      <c r="H3828">
        <v>5.09</v>
      </c>
      <c r="I3828">
        <v>0.28000000000000003</v>
      </c>
      <c r="J3828">
        <f t="shared" si="236"/>
        <v>4.8099999999999996</v>
      </c>
      <c r="K3828" s="84">
        <f t="shared" si="237"/>
        <v>2241.46</v>
      </c>
      <c r="L3828" s="84">
        <f t="shared" si="238"/>
        <v>4.2566371681415927</v>
      </c>
      <c r="M3828" s="84">
        <f t="shared" si="239"/>
        <v>1983.5929203539822</v>
      </c>
      <c r="N3828" s="85" t="s">
        <v>1047</v>
      </c>
    </row>
    <row r="3829" spans="1:14">
      <c r="A3829" s="82">
        <v>43950</v>
      </c>
      <c r="C3829" t="s">
        <v>13</v>
      </c>
      <c r="D3829" t="s">
        <v>14</v>
      </c>
      <c r="E3829" t="s">
        <v>15</v>
      </c>
      <c r="F3829" t="s">
        <v>230</v>
      </c>
      <c r="G3829">
        <v>706</v>
      </c>
      <c r="H3829">
        <v>5.09</v>
      </c>
      <c r="I3829">
        <v>0.28000000000000003</v>
      </c>
      <c r="J3829">
        <f t="shared" si="236"/>
        <v>4.8099999999999996</v>
      </c>
      <c r="K3829" s="84">
        <f t="shared" si="237"/>
        <v>3395.8599999999997</v>
      </c>
      <c r="L3829" s="84">
        <f t="shared" si="238"/>
        <v>4.2566371681415927</v>
      </c>
      <c r="M3829" s="84">
        <f t="shared" si="239"/>
        <v>3005.1858407079644</v>
      </c>
      <c r="N3829" s="85" t="s">
        <v>1047</v>
      </c>
    </row>
    <row r="3830" spans="1:14">
      <c r="A3830" s="82">
        <v>43950</v>
      </c>
      <c r="C3830" t="s">
        <v>13</v>
      </c>
      <c r="D3830" t="s">
        <v>14</v>
      </c>
      <c r="E3830" t="s">
        <v>15</v>
      </c>
      <c r="F3830" t="s">
        <v>230</v>
      </c>
      <c r="G3830">
        <v>0</v>
      </c>
      <c r="H3830">
        <v>5.09</v>
      </c>
      <c r="I3830">
        <v>0.28000000000000003</v>
      </c>
      <c r="J3830">
        <f t="shared" si="236"/>
        <v>4.8099999999999996</v>
      </c>
      <c r="K3830" s="84">
        <f t="shared" si="237"/>
        <v>0</v>
      </c>
      <c r="L3830" s="84">
        <f t="shared" si="238"/>
        <v>4.2566371681415927</v>
      </c>
      <c r="M3830" s="84">
        <f t="shared" si="239"/>
        <v>0</v>
      </c>
      <c r="N3830" s="85" t="s">
        <v>1047</v>
      </c>
    </row>
    <row r="3831" spans="1:14">
      <c r="A3831" s="82">
        <v>43951</v>
      </c>
      <c r="C3831" t="s">
        <v>13</v>
      </c>
      <c r="D3831" t="s">
        <v>14</v>
      </c>
      <c r="E3831" t="s">
        <v>15</v>
      </c>
      <c r="F3831" t="s">
        <v>230</v>
      </c>
      <c r="G3831">
        <v>798</v>
      </c>
      <c r="H3831">
        <v>5.09</v>
      </c>
      <c r="I3831">
        <v>0.28000000000000003</v>
      </c>
      <c r="J3831">
        <f t="shared" si="236"/>
        <v>4.8099999999999996</v>
      </c>
      <c r="K3831" s="84">
        <f t="shared" si="237"/>
        <v>3838.3799999999997</v>
      </c>
      <c r="L3831" s="84">
        <f t="shared" si="238"/>
        <v>4.2566371681415927</v>
      </c>
      <c r="M3831" s="84">
        <f t="shared" si="239"/>
        <v>3396.7964601769909</v>
      </c>
      <c r="N3831" s="85" t="s">
        <v>1047</v>
      </c>
    </row>
    <row r="3832" spans="1:14">
      <c r="A3832" s="82">
        <v>43951</v>
      </c>
      <c r="C3832" t="s">
        <v>13</v>
      </c>
      <c r="D3832" t="s">
        <v>14</v>
      </c>
      <c r="E3832" t="s">
        <v>15</v>
      </c>
      <c r="F3832" t="s">
        <v>230</v>
      </c>
      <c r="G3832">
        <v>787</v>
      </c>
      <c r="H3832">
        <v>5.09</v>
      </c>
      <c r="I3832">
        <v>0.28000000000000003</v>
      </c>
      <c r="J3832">
        <f t="shared" si="236"/>
        <v>4.8099999999999996</v>
      </c>
      <c r="K3832" s="84">
        <f t="shared" si="237"/>
        <v>3785.47</v>
      </c>
      <c r="L3832" s="84">
        <f t="shared" si="238"/>
        <v>4.2566371681415927</v>
      </c>
      <c r="M3832" s="84">
        <f t="shared" si="239"/>
        <v>3349.9734513274334</v>
      </c>
      <c r="N3832" s="85" t="s">
        <v>1047</v>
      </c>
    </row>
    <row r="3833" spans="1:14">
      <c r="A3833" s="82">
        <v>43951</v>
      </c>
      <c r="C3833" t="s">
        <v>13</v>
      </c>
      <c r="D3833" t="s">
        <v>14</v>
      </c>
      <c r="E3833" t="s">
        <v>15</v>
      </c>
      <c r="F3833" t="s">
        <v>230</v>
      </c>
      <c r="G3833">
        <v>181</v>
      </c>
      <c r="H3833">
        <v>5.09</v>
      </c>
      <c r="I3833">
        <v>0.28000000000000003</v>
      </c>
      <c r="J3833">
        <f t="shared" si="236"/>
        <v>4.8099999999999996</v>
      </c>
      <c r="K3833" s="84">
        <f t="shared" si="237"/>
        <v>870.6099999999999</v>
      </c>
      <c r="L3833" s="84">
        <f t="shared" si="238"/>
        <v>4.2566371681415927</v>
      </c>
      <c r="M3833" s="84">
        <f t="shared" si="239"/>
        <v>770.45132743362831</v>
      </c>
      <c r="N3833" s="85" t="s">
        <v>1047</v>
      </c>
    </row>
    <row r="3834" spans="1:14">
      <c r="A3834" s="82">
        <v>43951</v>
      </c>
      <c r="C3834" t="s">
        <v>13</v>
      </c>
      <c r="D3834" t="s">
        <v>14</v>
      </c>
      <c r="E3834" t="s">
        <v>15</v>
      </c>
      <c r="F3834" t="s">
        <v>230</v>
      </c>
      <c r="G3834">
        <v>2272</v>
      </c>
      <c r="H3834">
        <v>5.09</v>
      </c>
      <c r="I3834">
        <v>0.28000000000000003</v>
      </c>
      <c r="J3834">
        <f t="shared" si="236"/>
        <v>4.8099999999999996</v>
      </c>
      <c r="K3834" s="84">
        <f t="shared" si="237"/>
        <v>10928.32</v>
      </c>
      <c r="L3834" s="84">
        <f t="shared" si="238"/>
        <v>4.2566371681415927</v>
      </c>
      <c r="M3834" s="84">
        <f t="shared" si="239"/>
        <v>9671.0796460176989</v>
      </c>
      <c r="N3834" s="85" t="s">
        <v>1047</v>
      </c>
    </row>
    <row r="3835" spans="1:14">
      <c r="A3835" s="82">
        <v>43951</v>
      </c>
      <c r="C3835" t="s">
        <v>13</v>
      </c>
      <c r="D3835" t="s">
        <v>14</v>
      </c>
      <c r="E3835" t="s">
        <v>15</v>
      </c>
      <c r="F3835" t="s">
        <v>230</v>
      </c>
      <c r="G3835">
        <v>599</v>
      </c>
      <c r="H3835">
        <v>5.09</v>
      </c>
      <c r="I3835">
        <v>0.28000000000000003</v>
      </c>
      <c r="J3835">
        <f t="shared" si="236"/>
        <v>4.8099999999999996</v>
      </c>
      <c r="K3835" s="84">
        <f t="shared" si="237"/>
        <v>2881.1899999999996</v>
      </c>
      <c r="L3835" s="84">
        <f t="shared" si="238"/>
        <v>4.2566371681415927</v>
      </c>
      <c r="M3835" s="84">
        <f t="shared" si="239"/>
        <v>2549.7256637168139</v>
      </c>
      <c r="N3835" s="85" t="s">
        <v>1047</v>
      </c>
    </row>
    <row r="3836" spans="1:14">
      <c r="A3836" s="82">
        <v>43952</v>
      </c>
      <c r="C3836" t="s">
        <v>13</v>
      </c>
      <c r="D3836" t="s">
        <v>14</v>
      </c>
      <c r="E3836" t="s">
        <v>15</v>
      </c>
      <c r="F3836" t="s">
        <v>230</v>
      </c>
      <c r="G3836">
        <v>1121</v>
      </c>
      <c r="H3836">
        <v>5.09</v>
      </c>
      <c r="I3836">
        <v>0.28000000000000003</v>
      </c>
      <c r="J3836">
        <f t="shared" si="236"/>
        <v>4.8099999999999996</v>
      </c>
      <c r="K3836" s="84">
        <f t="shared" si="237"/>
        <v>5392.0099999999993</v>
      </c>
      <c r="L3836" s="84">
        <f t="shared" si="238"/>
        <v>4.2566371681415927</v>
      </c>
      <c r="M3836" s="84">
        <f t="shared" si="239"/>
        <v>4771.6902654867254</v>
      </c>
      <c r="N3836" s="85" t="s">
        <v>1047</v>
      </c>
    </row>
    <row r="3837" spans="1:14">
      <c r="A3837" s="82">
        <v>43952</v>
      </c>
      <c r="C3837" t="s">
        <v>13</v>
      </c>
      <c r="D3837" t="s">
        <v>14</v>
      </c>
      <c r="E3837" t="s">
        <v>15</v>
      </c>
      <c r="F3837" t="s">
        <v>230</v>
      </c>
      <c r="G3837">
        <v>565</v>
      </c>
      <c r="H3837">
        <v>5.09</v>
      </c>
      <c r="I3837">
        <v>0.28000000000000003</v>
      </c>
      <c r="J3837">
        <f t="shared" si="236"/>
        <v>4.8099999999999996</v>
      </c>
      <c r="K3837" s="84">
        <f t="shared" si="237"/>
        <v>2717.6499999999996</v>
      </c>
      <c r="L3837" s="84">
        <f t="shared" si="238"/>
        <v>4.2566371681415927</v>
      </c>
      <c r="M3837" s="84">
        <f t="shared" si="239"/>
        <v>2405</v>
      </c>
      <c r="N3837" s="85" t="s">
        <v>1047</v>
      </c>
    </row>
    <row r="3838" spans="1:14">
      <c r="A3838" s="82">
        <v>43952</v>
      </c>
      <c r="C3838" t="s">
        <v>13</v>
      </c>
      <c r="D3838" t="s">
        <v>14</v>
      </c>
      <c r="E3838" t="s">
        <v>15</v>
      </c>
      <c r="F3838" t="s">
        <v>230</v>
      </c>
      <c r="G3838">
        <v>482</v>
      </c>
      <c r="H3838">
        <v>5.09</v>
      </c>
      <c r="I3838">
        <v>0.28000000000000003</v>
      </c>
      <c r="J3838">
        <f t="shared" si="236"/>
        <v>4.8099999999999996</v>
      </c>
      <c r="K3838" s="84">
        <f t="shared" si="237"/>
        <v>2318.4199999999996</v>
      </c>
      <c r="L3838" s="84">
        <f t="shared" si="238"/>
        <v>4.2566371681415927</v>
      </c>
      <c r="M3838" s="84">
        <f t="shared" si="239"/>
        <v>2051.6991150442477</v>
      </c>
      <c r="N3838" s="85" t="s">
        <v>1047</v>
      </c>
    </row>
    <row r="3839" spans="1:14">
      <c r="A3839" s="82">
        <v>43952</v>
      </c>
      <c r="C3839" t="s">
        <v>13</v>
      </c>
      <c r="D3839" t="s">
        <v>14</v>
      </c>
      <c r="E3839" t="s">
        <v>15</v>
      </c>
      <c r="F3839" t="s">
        <v>230</v>
      </c>
      <c r="G3839">
        <v>2215</v>
      </c>
      <c r="H3839">
        <v>5.09</v>
      </c>
      <c r="I3839">
        <v>0.28000000000000003</v>
      </c>
      <c r="J3839">
        <f t="shared" si="236"/>
        <v>4.8099999999999996</v>
      </c>
      <c r="K3839" s="84">
        <f t="shared" si="237"/>
        <v>10654.15</v>
      </c>
      <c r="L3839" s="84">
        <f t="shared" si="238"/>
        <v>4.2566371681415927</v>
      </c>
      <c r="M3839" s="84">
        <f t="shared" si="239"/>
        <v>9428.4513274336277</v>
      </c>
      <c r="N3839" s="85" t="s">
        <v>1047</v>
      </c>
    </row>
    <row r="3840" spans="1:14">
      <c r="A3840" s="82">
        <v>43952</v>
      </c>
      <c r="C3840" t="s">
        <v>13</v>
      </c>
      <c r="D3840" t="s">
        <v>14</v>
      </c>
      <c r="E3840" t="s">
        <v>15</v>
      </c>
      <c r="F3840" t="s">
        <v>230</v>
      </c>
      <c r="G3840">
        <v>458</v>
      </c>
      <c r="H3840">
        <v>5.09</v>
      </c>
      <c r="I3840">
        <v>0.28000000000000003</v>
      </c>
      <c r="J3840">
        <f t="shared" si="236"/>
        <v>4.8099999999999996</v>
      </c>
      <c r="K3840" s="84">
        <f t="shared" si="237"/>
        <v>2202.98</v>
      </c>
      <c r="L3840" s="84">
        <f t="shared" si="238"/>
        <v>4.2566371681415927</v>
      </c>
      <c r="M3840" s="84">
        <f t="shared" si="239"/>
        <v>1949.5398230088495</v>
      </c>
      <c r="N3840" s="85" t="s">
        <v>1047</v>
      </c>
    </row>
    <row r="3841" spans="1:14">
      <c r="A3841" s="82">
        <v>43953</v>
      </c>
      <c r="C3841" t="s">
        <v>13</v>
      </c>
      <c r="D3841" t="s">
        <v>14</v>
      </c>
      <c r="E3841" t="s">
        <v>15</v>
      </c>
      <c r="F3841" t="s">
        <v>230</v>
      </c>
      <c r="G3841">
        <v>776</v>
      </c>
      <c r="H3841">
        <v>5.09</v>
      </c>
      <c r="I3841">
        <v>0.28000000000000003</v>
      </c>
      <c r="J3841">
        <f t="shared" si="236"/>
        <v>4.8099999999999996</v>
      </c>
      <c r="K3841" s="84">
        <f t="shared" si="237"/>
        <v>3732.5599999999995</v>
      </c>
      <c r="L3841" s="84">
        <f t="shared" si="238"/>
        <v>4.2566371681415927</v>
      </c>
      <c r="M3841" s="84">
        <f t="shared" si="239"/>
        <v>3303.1504424778759</v>
      </c>
      <c r="N3841" s="85" t="s">
        <v>1047</v>
      </c>
    </row>
    <row r="3842" spans="1:14">
      <c r="A3842" s="82">
        <v>43953</v>
      </c>
      <c r="C3842" t="s">
        <v>13</v>
      </c>
      <c r="D3842" t="s">
        <v>14</v>
      </c>
      <c r="E3842" t="s">
        <v>15</v>
      </c>
      <c r="F3842" t="s">
        <v>230</v>
      </c>
      <c r="G3842">
        <v>547</v>
      </c>
      <c r="H3842">
        <v>5.09</v>
      </c>
      <c r="I3842">
        <v>0.28000000000000003</v>
      </c>
      <c r="J3842">
        <f t="shared" si="236"/>
        <v>4.8099999999999996</v>
      </c>
      <c r="K3842" s="84">
        <f t="shared" si="237"/>
        <v>2631.0699999999997</v>
      </c>
      <c r="L3842" s="84">
        <f t="shared" si="238"/>
        <v>4.2566371681415927</v>
      </c>
      <c r="M3842" s="84">
        <f t="shared" si="239"/>
        <v>2328.3805309734512</v>
      </c>
      <c r="N3842" s="85" t="s">
        <v>1047</v>
      </c>
    </row>
    <row r="3843" spans="1:14">
      <c r="A3843" s="82">
        <v>43953</v>
      </c>
      <c r="C3843" t="s">
        <v>13</v>
      </c>
      <c r="D3843" t="s">
        <v>14</v>
      </c>
      <c r="E3843" t="s">
        <v>15</v>
      </c>
      <c r="F3843" t="s">
        <v>230</v>
      </c>
      <c r="G3843">
        <v>329</v>
      </c>
      <c r="H3843">
        <v>5.09</v>
      </c>
      <c r="I3843">
        <v>0.28000000000000003</v>
      </c>
      <c r="J3843">
        <f t="shared" ref="J3843:J3906" si="240">H3843-I3843</f>
        <v>4.8099999999999996</v>
      </c>
      <c r="K3843" s="84">
        <f t="shared" ref="K3843:K3906" si="241">J3843*G3843</f>
        <v>1582.4899999999998</v>
      </c>
      <c r="L3843" s="84">
        <f t="shared" ref="L3843:L3906" si="242">J3843/1.13</f>
        <v>4.2566371681415927</v>
      </c>
      <c r="M3843" s="84">
        <f t="shared" ref="M3843:M3906" si="243">L3843*G3843</f>
        <v>1400.4336283185839</v>
      </c>
      <c r="N3843" s="85" t="s">
        <v>1047</v>
      </c>
    </row>
    <row r="3844" spans="1:14">
      <c r="A3844" s="82">
        <v>43953</v>
      </c>
      <c r="C3844" t="s">
        <v>13</v>
      </c>
      <c r="D3844" t="s">
        <v>14</v>
      </c>
      <c r="E3844" t="s">
        <v>15</v>
      </c>
      <c r="F3844" t="s">
        <v>230</v>
      </c>
      <c r="G3844">
        <v>2455</v>
      </c>
      <c r="H3844">
        <v>5.09</v>
      </c>
      <c r="I3844">
        <v>0.28000000000000003</v>
      </c>
      <c r="J3844">
        <f t="shared" si="240"/>
        <v>4.8099999999999996</v>
      </c>
      <c r="K3844" s="84">
        <f t="shared" si="241"/>
        <v>11808.55</v>
      </c>
      <c r="L3844" s="84">
        <f t="shared" si="242"/>
        <v>4.2566371681415927</v>
      </c>
      <c r="M3844" s="84">
        <f t="shared" si="243"/>
        <v>10450.044247787609</v>
      </c>
      <c r="N3844" s="85" t="s">
        <v>1047</v>
      </c>
    </row>
    <row r="3845" spans="1:14">
      <c r="A3845" s="82">
        <v>43953</v>
      </c>
      <c r="C3845" t="s">
        <v>13</v>
      </c>
      <c r="D3845" t="s">
        <v>14</v>
      </c>
      <c r="E3845" t="s">
        <v>15</v>
      </c>
      <c r="F3845" t="s">
        <v>230</v>
      </c>
      <c r="G3845">
        <v>497</v>
      </c>
      <c r="H3845">
        <v>5.09</v>
      </c>
      <c r="I3845">
        <v>0.28000000000000003</v>
      </c>
      <c r="J3845">
        <f t="shared" si="240"/>
        <v>4.8099999999999996</v>
      </c>
      <c r="K3845" s="84">
        <f t="shared" si="241"/>
        <v>2390.5699999999997</v>
      </c>
      <c r="L3845" s="84">
        <f t="shared" si="242"/>
        <v>4.2566371681415927</v>
      </c>
      <c r="M3845" s="84">
        <f t="shared" si="243"/>
        <v>2115.5486725663714</v>
      </c>
      <c r="N3845" s="85" t="s">
        <v>1047</v>
      </c>
    </row>
    <row r="3846" spans="1:14">
      <c r="A3846" s="82">
        <v>43954</v>
      </c>
      <c r="C3846" t="s">
        <v>13</v>
      </c>
      <c r="D3846" t="s">
        <v>14</v>
      </c>
      <c r="E3846" t="s">
        <v>15</v>
      </c>
      <c r="F3846" t="s">
        <v>230</v>
      </c>
      <c r="G3846">
        <v>1393</v>
      </c>
      <c r="H3846">
        <v>5.09</v>
      </c>
      <c r="I3846">
        <v>0.28000000000000003</v>
      </c>
      <c r="J3846">
        <f t="shared" si="240"/>
        <v>4.8099999999999996</v>
      </c>
      <c r="K3846" s="84">
        <f t="shared" si="241"/>
        <v>6700.329999999999</v>
      </c>
      <c r="L3846" s="84">
        <f t="shared" si="242"/>
        <v>4.2566371681415927</v>
      </c>
      <c r="M3846" s="84">
        <f t="shared" si="243"/>
        <v>5929.4955752212381</v>
      </c>
      <c r="N3846" s="85" t="s">
        <v>1047</v>
      </c>
    </row>
    <row r="3847" spans="1:14">
      <c r="A3847" s="82">
        <v>43954</v>
      </c>
      <c r="C3847" t="s">
        <v>13</v>
      </c>
      <c r="D3847" t="s">
        <v>14</v>
      </c>
      <c r="E3847" t="s">
        <v>15</v>
      </c>
      <c r="F3847" t="s">
        <v>230</v>
      </c>
      <c r="G3847">
        <v>1097</v>
      </c>
      <c r="H3847">
        <v>5.09</v>
      </c>
      <c r="I3847">
        <v>0.28000000000000003</v>
      </c>
      <c r="J3847">
        <f t="shared" si="240"/>
        <v>4.8099999999999996</v>
      </c>
      <c r="K3847" s="84">
        <f t="shared" si="241"/>
        <v>5276.57</v>
      </c>
      <c r="L3847" s="84">
        <f t="shared" si="242"/>
        <v>4.2566371681415927</v>
      </c>
      <c r="M3847" s="84">
        <f t="shared" si="243"/>
        <v>4669.5309734513276</v>
      </c>
      <c r="N3847" s="85" t="s">
        <v>1047</v>
      </c>
    </row>
    <row r="3848" spans="1:14">
      <c r="A3848" s="82">
        <v>43955</v>
      </c>
      <c r="C3848" t="s">
        <v>13</v>
      </c>
      <c r="D3848" t="s">
        <v>14</v>
      </c>
      <c r="E3848" t="s">
        <v>15</v>
      </c>
      <c r="F3848" t="s">
        <v>230</v>
      </c>
      <c r="G3848">
        <v>1682</v>
      </c>
      <c r="H3848">
        <v>5.09</v>
      </c>
      <c r="I3848">
        <v>0.28000000000000003</v>
      </c>
      <c r="J3848">
        <f t="shared" si="240"/>
        <v>4.8099999999999996</v>
      </c>
      <c r="K3848" s="84">
        <f t="shared" si="241"/>
        <v>8090.4199999999992</v>
      </c>
      <c r="L3848" s="84">
        <f t="shared" si="242"/>
        <v>4.2566371681415927</v>
      </c>
      <c r="M3848" s="84">
        <f t="shared" si="243"/>
        <v>7159.6637168141588</v>
      </c>
      <c r="N3848" s="85" t="s">
        <v>1047</v>
      </c>
    </row>
    <row r="3849" spans="1:14">
      <c r="A3849" s="82">
        <v>43956</v>
      </c>
      <c r="C3849" t="s">
        <v>13</v>
      </c>
      <c r="D3849" t="s">
        <v>14</v>
      </c>
      <c r="E3849" t="s">
        <v>15</v>
      </c>
      <c r="F3849" t="s">
        <v>230</v>
      </c>
      <c r="G3849">
        <v>1792</v>
      </c>
      <c r="H3849">
        <v>5.09</v>
      </c>
      <c r="I3849">
        <v>0.28000000000000003</v>
      </c>
      <c r="J3849">
        <f t="shared" si="240"/>
        <v>4.8099999999999996</v>
      </c>
      <c r="K3849" s="84">
        <f t="shared" si="241"/>
        <v>8619.5199999999986</v>
      </c>
      <c r="L3849" s="84">
        <f t="shared" si="242"/>
        <v>4.2566371681415927</v>
      </c>
      <c r="M3849" s="84">
        <f t="shared" si="243"/>
        <v>7627.8938053097336</v>
      </c>
      <c r="N3849" s="85" t="s">
        <v>1047</v>
      </c>
    </row>
    <row r="3850" spans="1:14">
      <c r="A3850" s="82">
        <v>43956</v>
      </c>
      <c r="C3850" t="s">
        <v>13</v>
      </c>
      <c r="D3850" t="s">
        <v>14</v>
      </c>
      <c r="E3850" t="s">
        <v>15</v>
      </c>
      <c r="F3850" t="s">
        <v>230</v>
      </c>
      <c r="G3850">
        <v>768</v>
      </c>
      <c r="H3850">
        <v>5.09</v>
      </c>
      <c r="I3850">
        <v>0.28000000000000003</v>
      </c>
      <c r="J3850">
        <f t="shared" si="240"/>
        <v>4.8099999999999996</v>
      </c>
      <c r="K3850" s="84">
        <f t="shared" si="241"/>
        <v>3694.08</v>
      </c>
      <c r="L3850" s="84">
        <f t="shared" si="242"/>
        <v>4.2566371681415927</v>
      </c>
      <c r="M3850" s="84">
        <f t="shared" si="243"/>
        <v>3269.0973451327432</v>
      </c>
      <c r="N3850" s="85" t="s">
        <v>1047</v>
      </c>
    </row>
    <row r="3851" spans="1:14">
      <c r="A3851" s="82">
        <v>43957</v>
      </c>
      <c r="C3851" t="s">
        <v>13</v>
      </c>
      <c r="D3851" t="s">
        <v>14</v>
      </c>
      <c r="E3851" t="s">
        <v>15</v>
      </c>
      <c r="F3851" t="s">
        <v>230</v>
      </c>
      <c r="G3851">
        <v>1247</v>
      </c>
      <c r="H3851">
        <v>5.09</v>
      </c>
      <c r="I3851">
        <v>0.28000000000000003</v>
      </c>
      <c r="J3851">
        <f t="shared" si="240"/>
        <v>4.8099999999999996</v>
      </c>
      <c r="K3851" s="84">
        <f t="shared" si="241"/>
        <v>5998.07</v>
      </c>
      <c r="L3851" s="84">
        <f t="shared" si="242"/>
        <v>4.2566371681415927</v>
      </c>
      <c r="M3851" s="84">
        <f t="shared" si="243"/>
        <v>5308.0265486725657</v>
      </c>
      <c r="N3851" s="85" t="s">
        <v>1047</v>
      </c>
    </row>
    <row r="3852" spans="1:14">
      <c r="A3852" s="82">
        <v>43957</v>
      </c>
      <c r="C3852" t="s">
        <v>13</v>
      </c>
      <c r="D3852" t="s">
        <v>14</v>
      </c>
      <c r="E3852" t="s">
        <v>15</v>
      </c>
      <c r="F3852" t="s">
        <v>230</v>
      </c>
      <c r="G3852">
        <v>938</v>
      </c>
      <c r="H3852">
        <v>5.09</v>
      </c>
      <c r="I3852">
        <v>0.28000000000000003</v>
      </c>
      <c r="J3852">
        <f t="shared" si="240"/>
        <v>4.8099999999999996</v>
      </c>
      <c r="K3852" s="84">
        <f t="shared" si="241"/>
        <v>4511.78</v>
      </c>
      <c r="L3852" s="84">
        <f t="shared" si="242"/>
        <v>4.2566371681415927</v>
      </c>
      <c r="M3852" s="84">
        <f t="shared" si="243"/>
        <v>3992.7256637168139</v>
      </c>
      <c r="N3852" s="85" t="s">
        <v>1047</v>
      </c>
    </row>
    <row r="3853" spans="1:14">
      <c r="A3853" s="82">
        <v>43957</v>
      </c>
      <c r="C3853" t="s">
        <v>13</v>
      </c>
      <c r="D3853" t="s">
        <v>14</v>
      </c>
      <c r="E3853" t="s">
        <v>15</v>
      </c>
      <c r="F3853" t="s">
        <v>230</v>
      </c>
      <c r="G3853">
        <v>163</v>
      </c>
      <c r="H3853">
        <v>5.09</v>
      </c>
      <c r="I3853">
        <v>0.28000000000000003</v>
      </c>
      <c r="J3853">
        <f t="shared" si="240"/>
        <v>4.8099999999999996</v>
      </c>
      <c r="K3853" s="84">
        <f t="shared" si="241"/>
        <v>784.03</v>
      </c>
      <c r="L3853" s="84">
        <f t="shared" si="242"/>
        <v>4.2566371681415927</v>
      </c>
      <c r="M3853" s="84">
        <f t="shared" si="243"/>
        <v>693.83185840707961</v>
      </c>
      <c r="N3853" s="85" t="s">
        <v>1047</v>
      </c>
    </row>
    <row r="3854" spans="1:14">
      <c r="A3854" s="82">
        <v>43957</v>
      </c>
      <c r="C3854" t="s">
        <v>13</v>
      </c>
      <c r="D3854" t="s">
        <v>14</v>
      </c>
      <c r="E3854" t="s">
        <v>15</v>
      </c>
      <c r="F3854" t="s">
        <v>230</v>
      </c>
      <c r="G3854">
        <v>1250</v>
      </c>
      <c r="H3854">
        <v>5.09</v>
      </c>
      <c r="I3854">
        <v>0.28000000000000003</v>
      </c>
      <c r="J3854">
        <f t="shared" si="240"/>
        <v>4.8099999999999996</v>
      </c>
      <c r="K3854" s="84">
        <f t="shared" si="241"/>
        <v>6012.4999999999991</v>
      </c>
      <c r="L3854" s="84">
        <f t="shared" si="242"/>
        <v>4.2566371681415927</v>
      </c>
      <c r="M3854" s="84">
        <f t="shared" si="243"/>
        <v>5320.7964601769909</v>
      </c>
      <c r="N3854" s="85" t="s">
        <v>1047</v>
      </c>
    </row>
    <row r="3855" spans="1:14">
      <c r="A3855" s="82">
        <v>43958</v>
      </c>
      <c r="C3855" t="s">
        <v>13</v>
      </c>
      <c r="D3855" t="s">
        <v>14</v>
      </c>
      <c r="E3855" t="s">
        <v>15</v>
      </c>
      <c r="F3855" t="s">
        <v>230</v>
      </c>
      <c r="G3855">
        <v>953</v>
      </c>
      <c r="H3855">
        <v>5.09</v>
      </c>
      <c r="I3855">
        <v>0.28000000000000003</v>
      </c>
      <c r="J3855">
        <f t="shared" si="240"/>
        <v>4.8099999999999996</v>
      </c>
      <c r="K3855" s="84">
        <f t="shared" si="241"/>
        <v>4583.9299999999994</v>
      </c>
      <c r="L3855" s="84">
        <f t="shared" si="242"/>
        <v>4.2566371681415927</v>
      </c>
      <c r="M3855" s="84">
        <f t="shared" si="243"/>
        <v>4056.575221238938</v>
      </c>
      <c r="N3855" s="85" t="s">
        <v>1047</v>
      </c>
    </row>
    <row r="3856" spans="1:14">
      <c r="A3856" s="82">
        <v>43959</v>
      </c>
      <c r="C3856" t="s">
        <v>13</v>
      </c>
      <c r="D3856" t="s">
        <v>14</v>
      </c>
      <c r="E3856" t="s">
        <v>15</v>
      </c>
      <c r="F3856" t="s">
        <v>230</v>
      </c>
      <c r="G3856">
        <v>1068</v>
      </c>
      <c r="H3856">
        <v>5.09</v>
      </c>
      <c r="I3856">
        <v>0.28000000000000003</v>
      </c>
      <c r="J3856">
        <f t="shared" si="240"/>
        <v>4.8099999999999996</v>
      </c>
      <c r="K3856" s="84">
        <f t="shared" si="241"/>
        <v>5137.08</v>
      </c>
      <c r="L3856" s="84">
        <f t="shared" si="242"/>
        <v>4.2566371681415927</v>
      </c>
      <c r="M3856" s="84">
        <f t="shared" si="243"/>
        <v>4546.0884955752208</v>
      </c>
      <c r="N3856" s="85" t="s">
        <v>1047</v>
      </c>
    </row>
    <row r="3857" spans="1:14">
      <c r="A3857" s="82">
        <v>43960</v>
      </c>
      <c r="C3857" t="s">
        <v>13</v>
      </c>
      <c r="D3857" t="s">
        <v>14</v>
      </c>
      <c r="E3857" t="s">
        <v>15</v>
      </c>
      <c r="F3857" t="s">
        <v>230</v>
      </c>
      <c r="G3857">
        <v>1111</v>
      </c>
      <c r="H3857">
        <v>5.09</v>
      </c>
      <c r="I3857">
        <v>0.28000000000000003</v>
      </c>
      <c r="J3857">
        <f t="shared" si="240"/>
        <v>4.8099999999999996</v>
      </c>
      <c r="K3857" s="84">
        <f t="shared" si="241"/>
        <v>5343.91</v>
      </c>
      <c r="L3857" s="84">
        <f t="shared" si="242"/>
        <v>4.2566371681415927</v>
      </c>
      <c r="M3857" s="84">
        <f t="shared" si="243"/>
        <v>4729.1238938053093</v>
      </c>
      <c r="N3857" s="85" t="s">
        <v>1047</v>
      </c>
    </row>
    <row r="3858" spans="1:14">
      <c r="A3858" s="82">
        <v>43960</v>
      </c>
      <c r="C3858" t="s">
        <v>13</v>
      </c>
      <c r="D3858" t="s">
        <v>14</v>
      </c>
      <c r="E3858" t="s">
        <v>15</v>
      </c>
      <c r="F3858" t="s">
        <v>230</v>
      </c>
      <c r="G3858">
        <v>874</v>
      </c>
      <c r="H3858">
        <v>5.09</v>
      </c>
      <c r="I3858">
        <v>0.28000000000000003</v>
      </c>
      <c r="J3858">
        <f t="shared" si="240"/>
        <v>4.8099999999999996</v>
      </c>
      <c r="K3858" s="84">
        <f t="shared" si="241"/>
        <v>4203.9399999999996</v>
      </c>
      <c r="L3858" s="84">
        <f t="shared" si="242"/>
        <v>4.2566371681415927</v>
      </c>
      <c r="M3858" s="84">
        <f t="shared" si="243"/>
        <v>3720.3008849557518</v>
      </c>
      <c r="N3858" s="85" t="s">
        <v>1047</v>
      </c>
    </row>
    <row r="3859" spans="1:14">
      <c r="A3859" s="82">
        <v>43960</v>
      </c>
      <c r="C3859" t="s">
        <v>13</v>
      </c>
      <c r="D3859" t="s">
        <v>14</v>
      </c>
      <c r="E3859" t="s">
        <v>15</v>
      </c>
      <c r="F3859" t="s">
        <v>230</v>
      </c>
      <c r="G3859">
        <v>469</v>
      </c>
      <c r="H3859">
        <v>5.09</v>
      </c>
      <c r="I3859">
        <v>0.28000000000000003</v>
      </c>
      <c r="J3859">
        <f t="shared" si="240"/>
        <v>4.8099999999999996</v>
      </c>
      <c r="K3859" s="84">
        <f t="shared" si="241"/>
        <v>2255.89</v>
      </c>
      <c r="L3859" s="84">
        <f t="shared" si="242"/>
        <v>4.2566371681415927</v>
      </c>
      <c r="M3859" s="84">
        <f t="shared" si="243"/>
        <v>1996.3628318584069</v>
      </c>
      <c r="N3859" s="85" t="s">
        <v>1047</v>
      </c>
    </row>
    <row r="3860" spans="1:14">
      <c r="A3860" s="82">
        <v>43961</v>
      </c>
      <c r="C3860" t="s">
        <v>13</v>
      </c>
      <c r="D3860" t="s">
        <v>14</v>
      </c>
      <c r="E3860" t="s">
        <v>15</v>
      </c>
      <c r="F3860" t="s">
        <v>230</v>
      </c>
      <c r="G3860">
        <v>676</v>
      </c>
      <c r="H3860">
        <v>5.09</v>
      </c>
      <c r="I3860">
        <v>0.28000000000000003</v>
      </c>
      <c r="J3860">
        <f t="shared" si="240"/>
        <v>4.8099999999999996</v>
      </c>
      <c r="K3860" s="84">
        <f t="shared" si="241"/>
        <v>3251.56</v>
      </c>
      <c r="L3860" s="84">
        <f t="shared" si="242"/>
        <v>4.2566371681415927</v>
      </c>
      <c r="M3860" s="84">
        <f t="shared" si="243"/>
        <v>2877.4867256637167</v>
      </c>
      <c r="N3860" s="85" t="s">
        <v>1047</v>
      </c>
    </row>
    <row r="3861" spans="1:14">
      <c r="A3861" s="82">
        <v>43961</v>
      </c>
      <c r="C3861" t="s">
        <v>13</v>
      </c>
      <c r="D3861" t="s">
        <v>14</v>
      </c>
      <c r="E3861" t="s">
        <v>15</v>
      </c>
      <c r="F3861" t="s">
        <v>230</v>
      </c>
      <c r="G3861">
        <v>922</v>
      </c>
      <c r="H3861">
        <v>5.09</v>
      </c>
      <c r="I3861">
        <v>0.28000000000000003</v>
      </c>
      <c r="J3861">
        <f t="shared" si="240"/>
        <v>4.8099999999999996</v>
      </c>
      <c r="K3861" s="84">
        <f t="shared" si="241"/>
        <v>4434.82</v>
      </c>
      <c r="L3861" s="84">
        <f t="shared" si="242"/>
        <v>4.2566371681415927</v>
      </c>
      <c r="M3861" s="84">
        <f t="shared" si="243"/>
        <v>3924.6194690265484</v>
      </c>
      <c r="N3861" s="85" t="s">
        <v>1047</v>
      </c>
    </row>
    <row r="3862" spans="1:14">
      <c r="A3862" s="82">
        <v>43961</v>
      </c>
      <c r="C3862" t="s">
        <v>13</v>
      </c>
      <c r="D3862" t="s">
        <v>14</v>
      </c>
      <c r="E3862" t="s">
        <v>15</v>
      </c>
      <c r="F3862" t="s">
        <v>230</v>
      </c>
      <c r="G3862">
        <v>391</v>
      </c>
      <c r="H3862">
        <v>5.09</v>
      </c>
      <c r="I3862">
        <v>0.28000000000000003</v>
      </c>
      <c r="J3862">
        <f t="shared" si="240"/>
        <v>4.8099999999999996</v>
      </c>
      <c r="K3862" s="84">
        <f t="shared" si="241"/>
        <v>1880.7099999999998</v>
      </c>
      <c r="L3862" s="84">
        <f t="shared" si="242"/>
        <v>4.2566371681415927</v>
      </c>
      <c r="M3862" s="84">
        <f t="shared" si="243"/>
        <v>1664.3451327433627</v>
      </c>
      <c r="N3862" s="85" t="s">
        <v>1047</v>
      </c>
    </row>
    <row r="3863" spans="1:14">
      <c r="A3863" s="82">
        <v>43961</v>
      </c>
      <c r="C3863" t="s">
        <v>13</v>
      </c>
      <c r="D3863" t="s">
        <v>14</v>
      </c>
      <c r="E3863" t="s">
        <v>15</v>
      </c>
      <c r="F3863" t="s">
        <v>230</v>
      </c>
      <c r="G3863">
        <v>1269</v>
      </c>
      <c r="H3863">
        <v>5.09</v>
      </c>
      <c r="I3863">
        <v>0.28000000000000003</v>
      </c>
      <c r="J3863">
        <f t="shared" si="240"/>
        <v>4.8099999999999996</v>
      </c>
      <c r="K3863" s="84">
        <f t="shared" si="241"/>
        <v>6103.8899999999994</v>
      </c>
      <c r="L3863" s="84">
        <f t="shared" si="242"/>
        <v>4.2566371681415927</v>
      </c>
      <c r="M3863" s="84">
        <f t="shared" si="243"/>
        <v>5401.6725663716807</v>
      </c>
      <c r="N3863" s="85" t="s">
        <v>1047</v>
      </c>
    </row>
    <row r="3864" spans="1:14">
      <c r="A3864" s="82">
        <v>43962</v>
      </c>
      <c r="C3864" t="s">
        <v>13</v>
      </c>
      <c r="D3864" t="s">
        <v>14</v>
      </c>
      <c r="E3864" t="s">
        <v>15</v>
      </c>
      <c r="F3864" t="s">
        <v>230</v>
      </c>
      <c r="G3864">
        <v>1801</v>
      </c>
      <c r="H3864">
        <v>5.09</v>
      </c>
      <c r="I3864">
        <v>0.28000000000000003</v>
      </c>
      <c r="J3864">
        <f t="shared" si="240"/>
        <v>4.8099999999999996</v>
      </c>
      <c r="K3864" s="84">
        <f t="shared" si="241"/>
        <v>8662.81</v>
      </c>
      <c r="L3864" s="84">
        <f t="shared" si="242"/>
        <v>4.2566371681415927</v>
      </c>
      <c r="M3864" s="84">
        <f t="shared" si="243"/>
        <v>7666.2035398230082</v>
      </c>
      <c r="N3864" s="85" t="s">
        <v>1047</v>
      </c>
    </row>
    <row r="3865" spans="1:14">
      <c r="A3865" s="82">
        <v>43962</v>
      </c>
      <c r="C3865" t="s">
        <v>13</v>
      </c>
      <c r="D3865" t="s">
        <v>14</v>
      </c>
      <c r="E3865" t="s">
        <v>15</v>
      </c>
      <c r="F3865" t="s">
        <v>230</v>
      </c>
      <c r="G3865">
        <v>334</v>
      </c>
      <c r="H3865">
        <v>5.09</v>
      </c>
      <c r="I3865">
        <v>0.28000000000000003</v>
      </c>
      <c r="J3865">
        <f t="shared" si="240"/>
        <v>4.8099999999999996</v>
      </c>
      <c r="K3865" s="84">
        <f t="shared" si="241"/>
        <v>1606.54</v>
      </c>
      <c r="L3865" s="84">
        <f t="shared" si="242"/>
        <v>4.2566371681415927</v>
      </c>
      <c r="M3865" s="84">
        <f t="shared" si="243"/>
        <v>1421.716814159292</v>
      </c>
      <c r="N3865" s="85" t="s">
        <v>1047</v>
      </c>
    </row>
    <row r="3866" spans="1:14">
      <c r="A3866" s="82">
        <v>43962</v>
      </c>
      <c r="C3866" t="s">
        <v>13</v>
      </c>
      <c r="D3866" t="s">
        <v>14</v>
      </c>
      <c r="E3866" t="s">
        <v>15</v>
      </c>
      <c r="F3866" t="s">
        <v>230</v>
      </c>
      <c r="G3866">
        <v>1195</v>
      </c>
      <c r="H3866">
        <v>5.09</v>
      </c>
      <c r="I3866">
        <v>0.28000000000000003</v>
      </c>
      <c r="J3866">
        <f t="shared" si="240"/>
        <v>4.8099999999999996</v>
      </c>
      <c r="K3866" s="84">
        <f t="shared" si="241"/>
        <v>5747.95</v>
      </c>
      <c r="L3866" s="84">
        <f t="shared" si="242"/>
        <v>4.2566371681415927</v>
      </c>
      <c r="M3866" s="84">
        <f t="shared" si="243"/>
        <v>5086.6814159292035</v>
      </c>
      <c r="N3866" s="85" t="s">
        <v>1047</v>
      </c>
    </row>
    <row r="3867" spans="1:14">
      <c r="A3867" s="82">
        <v>43963</v>
      </c>
      <c r="C3867" t="s">
        <v>13</v>
      </c>
      <c r="D3867" t="s">
        <v>14</v>
      </c>
      <c r="E3867" t="s">
        <v>15</v>
      </c>
      <c r="F3867" t="s">
        <v>230</v>
      </c>
      <c r="G3867">
        <v>2572</v>
      </c>
      <c r="H3867">
        <v>5.09</v>
      </c>
      <c r="I3867">
        <v>0.28000000000000003</v>
      </c>
      <c r="J3867">
        <f t="shared" si="240"/>
        <v>4.8099999999999996</v>
      </c>
      <c r="K3867" s="84">
        <f t="shared" si="241"/>
        <v>12371.32</v>
      </c>
      <c r="L3867" s="84">
        <f t="shared" si="242"/>
        <v>4.2566371681415927</v>
      </c>
      <c r="M3867" s="84">
        <f t="shared" si="243"/>
        <v>10948.070796460177</v>
      </c>
      <c r="N3867" s="85" t="s">
        <v>1047</v>
      </c>
    </row>
    <row r="3868" spans="1:14">
      <c r="A3868" s="82">
        <v>43963</v>
      </c>
      <c r="C3868" t="s">
        <v>13</v>
      </c>
      <c r="D3868" t="s">
        <v>14</v>
      </c>
      <c r="E3868" t="s">
        <v>15</v>
      </c>
      <c r="F3868" t="s">
        <v>230</v>
      </c>
      <c r="G3868">
        <v>351</v>
      </c>
      <c r="H3868">
        <v>5.09</v>
      </c>
      <c r="I3868">
        <v>0.28000000000000003</v>
      </c>
      <c r="J3868">
        <f t="shared" si="240"/>
        <v>4.8099999999999996</v>
      </c>
      <c r="K3868" s="84">
        <f t="shared" si="241"/>
        <v>1688.31</v>
      </c>
      <c r="L3868" s="84">
        <f t="shared" si="242"/>
        <v>4.2566371681415927</v>
      </c>
      <c r="M3868" s="84">
        <f t="shared" si="243"/>
        <v>1494.0796460176991</v>
      </c>
      <c r="N3868" s="85" t="s">
        <v>1047</v>
      </c>
    </row>
    <row r="3869" spans="1:14">
      <c r="A3869" s="82">
        <v>43963</v>
      </c>
      <c r="C3869" t="s">
        <v>13</v>
      </c>
      <c r="D3869" t="s">
        <v>14</v>
      </c>
      <c r="E3869" t="s">
        <v>15</v>
      </c>
      <c r="F3869" t="s">
        <v>230</v>
      </c>
      <c r="G3869">
        <v>1108</v>
      </c>
      <c r="H3869">
        <v>5.09</v>
      </c>
      <c r="I3869">
        <v>0.28000000000000003</v>
      </c>
      <c r="J3869">
        <f t="shared" si="240"/>
        <v>4.8099999999999996</v>
      </c>
      <c r="K3869" s="84">
        <f t="shared" si="241"/>
        <v>5329.48</v>
      </c>
      <c r="L3869" s="84">
        <f t="shared" si="242"/>
        <v>4.2566371681415927</v>
      </c>
      <c r="M3869" s="84">
        <f t="shared" si="243"/>
        <v>4716.353982300885</v>
      </c>
      <c r="N3869" s="85" t="s">
        <v>1047</v>
      </c>
    </row>
    <row r="3870" spans="1:14">
      <c r="A3870" s="82">
        <v>43963</v>
      </c>
      <c r="C3870" t="s">
        <v>13</v>
      </c>
      <c r="D3870" t="s">
        <v>14</v>
      </c>
      <c r="E3870" t="s">
        <v>15</v>
      </c>
      <c r="F3870" t="s">
        <v>230</v>
      </c>
      <c r="G3870">
        <v>393</v>
      </c>
      <c r="H3870">
        <v>5.09</v>
      </c>
      <c r="I3870">
        <v>0.28000000000000003</v>
      </c>
      <c r="J3870">
        <f t="shared" si="240"/>
        <v>4.8099999999999996</v>
      </c>
      <c r="K3870" s="84">
        <f t="shared" si="241"/>
        <v>1890.33</v>
      </c>
      <c r="L3870" s="84">
        <f t="shared" si="242"/>
        <v>4.2566371681415927</v>
      </c>
      <c r="M3870" s="84">
        <f t="shared" si="243"/>
        <v>1672.858407079646</v>
      </c>
      <c r="N3870" s="85" t="s">
        <v>1047</v>
      </c>
    </row>
    <row r="3871" spans="1:14">
      <c r="A3871" s="82">
        <v>43963</v>
      </c>
      <c r="C3871" t="s">
        <v>13</v>
      </c>
      <c r="D3871" t="s">
        <v>14</v>
      </c>
      <c r="E3871" t="s">
        <v>15</v>
      </c>
      <c r="F3871" t="s">
        <v>230</v>
      </c>
      <c r="G3871">
        <v>389</v>
      </c>
      <c r="H3871">
        <v>5.09</v>
      </c>
      <c r="I3871">
        <v>0.28000000000000003</v>
      </c>
      <c r="J3871">
        <f t="shared" si="240"/>
        <v>4.8099999999999996</v>
      </c>
      <c r="K3871" s="84">
        <f t="shared" si="241"/>
        <v>1871.09</v>
      </c>
      <c r="L3871" s="84">
        <f t="shared" si="242"/>
        <v>4.2566371681415927</v>
      </c>
      <c r="M3871" s="84">
        <f t="shared" si="243"/>
        <v>1655.8318584070796</v>
      </c>
      <c r="N3871" s="85" t="s">
        <v>1047</v>
      </c>
    </row>
    <row r="3872" spans="1:14">
      <c r="A3872" s="82">
        <v>43964</v>
      </c>
      <c r="C3872" t="s">
        <v>13</v>
      </c>
      <c r="D3872" t="s">
        <v>14</v>
      </c>
      <c r="E3872" t="s">
        <v>15</v>
      </c>
      <c r="F3872" t="s">
        <v>230</v>
      </c>
      <c r="G3872">
        <v>3917</v>
      </c>
      <c r="H3872">
        <v>5.09</v>
      </c>
      <c r="I3872">
        <v>0.28000000000000003</v>
      </c>
      <c r="J3872">
        <f t="shared" si="240"/>
        <v>4.8099999999999996</v>
      </c>
      <c r="K3872" s="84">
        <f t="shared" si="241"/>
        <v>18840.769999999997</v>
      </c>
      <c r="L3872" s="84">
        <f t="shared" si="242"/>
        <v>4.2566371681415927</v>
      </c>
      <c r="M3872" s="84">
        <f t="shared" si="243"/>
        <v>16673.247787610617</v>
      </c>
      <c r="N3872" s="85" t="s">
        <v>1047</v>
      </c>
    </row>
    <row r="3873" spans="1:14">
      <c r="A3873" s="82">
        <v>43964</v>
      </c>
      <c r="C3873" t="s">
        <v>13</v>
      </c>
      <c r="D3873" t="s">
        <v>14</v>
      </c>
      <c r="E3873" t="s">
        <v>15</v>
      </c>
      <c r="F3873" t="s">
        <v>230</v>
      </c>
      <c r="G3873">
        <v>419</v>
      </c>
      <c r="H3873">
        <v>5.09</v>
      </c>
      <c r="I3873">
        <v>0.28000000000000003</v>
      </c>
      <c r="J3873">
        <f t="shared" si="240"/>
        <v>4.8099999999999996</v>
      </c>
      <c r="K3873" s="84">
        <f t="shared" si="241"/>
        <v>2015.3899999999999</v>
      </c>
      <c r="L3873" s="84">
        <f t="shared" si="242"/>
        <v>4.2566371681415927</v>
      </c>
      <c r="M3873" s="84">
        <f t="shared" si="243"/>
        <v>1783.5309734513273</v>
      </c>
      <c r="N3873" s="85" t="s">
        <v>1047</v>
      </c>
    </row>
    <row r="3874" spans="1:14">
      <c r="A3874" s="82">
        <v>43964</v>
      </c>
      <c r="C3874" t="s">
        <v>13</v>
      </c>
      <c r="D3874" t="s">
        <v>14</v>
      </c>
      <c r="E3874" t="s">
        <v>15</v>
      </c>
      <c r="F3874" t="s">
        <v>230</v>
      </c>
      <c r="G3874">
        <v>1161</v>
      </c>
      <c r="H3874">
        <v>5.09</v>
      </c>
      <c r="I3874">
        <v>0.28000000000000003</v>
      </c>
      <c r="J3874">
        <f t="shared" si="240"/>
        <v>4.8099999999999996</v>
      </c>
      <c r="K3874" s="84">
        <f t="shared" si="241"/>
        <v>5584.41</v>
      </c>
      <c r="L3874" s="84">
        <f t="shared" si="242"/>
        <v>4.2566371681415927</v>
      </c>
      <c r="M3874" s="84">
        <f t="shared" si="243"/>
        <v>4941.9557522123887</v>
      </c>
      <c r="N3874" s="85" t="s">
        <v>1047</v>
      </c>
    </row>
    <row r="3875" spans="1:14">
      <c r="A3875" s="82">
        <v>43965</v>
      </c>
      <c r="C3875" t="s">
        <v>13</v>
      </c>
      <c r="D3875" t="s">
        <v>14</v>
      </c>
      <c r="E3875" t="s">
        <v>15</v>
      </c>
      <c r="F3875" t="s">
        <v>230</v>
      </c>
      <c r="G3875">
        <v>1135</v>
      </c>
      <c r="H3875">
        <v>5.09</v>
      </c>
      <c r="I3875">
        <v>0.28000000000000003</v>
      </c>
      <c r="J3875">
        <f t="shared" si="240"/>
        <v>4.8099999999999996</v>
      </c>
      <c r="K3875" s="84">
        <f t="shared" si="241"/>
        <v>5459.3499999999995</v>
      </c>
      <c r="L3875" s="84">
        <f t="shared" si="242"/>
        <v>4.2566371681415927</v>
      </c>
      <c r="M3875" s="84">
        <f t="shared" si="243"/>
        <v>4831.283185840708</v>
      </c>
      <c r="N3875" s="85" t="s">
        <v>1047</v>
      </c>
    </row>
    <row r="3876" spans="1:14">
      <c r="A3876" s="82">
        <v>43965</v>
      </c>
      <c r="C3876" t="s">
        <v>13</v>
      </c>
      <c r="D3876" t="s">
        <v>14</v>
      </c>
      <c r="E3876" t="s">
        <v>15</v>
      </c>
      <c r="F3876" t="s">
        <v>230</v>
      </c>
      <c r="G3876">
        <v>469</v>
      </c>
      <c r="H3876">
        <v>5.09</v>
      </c>
      <c r="I3876">
        <v>0.28000000000000003</v>
      </c>
      <c r="J3876">
        <f t="shared" si="240"/>
        <v>4.8099999999999996</v>
      </c>
      <c r="K3876" s="84">
        <f t="shared" si="241"/>
        <v>2255.89</v>
      </c>
      <c r="L3876" s="84">
        <f t="shared" si="242"/>
        <v>4.2566371681415927</v>
      </c>
      <c r="M3876" s="84">
        <f t="shared" si="243"/>
        <v>1996.3628318584069</v>
      </c>
      <c r="N3876" s="85" t="s">
        <v>1047</v>
      </c>
    </row>
    <row r="3877" spans="1:14">
      <c r="A3877" s="82">
        <v>43965</v>
      </c>
      <c r="C3877" t="s">
        <v>13</v>
      </c>
      <c r="D3877" t="s">
        <v>14</v>
      </c>
      <c r="E3877" t="s">
        <v>15</v>
      </c>
      <c r="F3877" t="s">
        <v>230</v>
      </c>
      <c r="G3877">
        <v>961</v>
      </c>
      <c r="H3877">
        <v>5.09</v>
      </c>
      <c r="I3877">
        <v>0.28000000000000003</v>
      </c>
      <c r="J3877">
        <f t="shared" si="240"/>
        <v>4.8099999999999996</v>
      </c>
      <c r="K3877" s="84">
        <f t="shared" si="241"/>
        <v>4622.41</v>
      </c>
      <c r="L3877" s="84">
        <f t="shared" si="242"/>
        <v>4.2566371681415927</v>
      </c>
      <c r="M3877" s="84">
        <f t="shared" si="243"/>
        <v>4090.6283185840707</v>
      </c>
      <c r="N3877" s="85" t="s">
        <v>1047</v>
      </c>
    </row>
    <row r="3878" spans="1:14">
      <c r="A3878" s="82">
        <v>43965</v>
      </c>
      <c r="C3878" t="s">
        <v>13</v>
      </c>
      <c r="D3878" t="s">
        <v>14</v>
      </c>
      <c r="E3878" t="s">
        <v>15</v>
      </c>
      <c r="F3878" t="s">
        <v>230</v>
      </c>
      <c r="G3878">
        <v>678</v>
      </c>
      <c r="H3878">
        <v>5.09</v>
      </c>
      <c r="I3878">
        <v>0.28000000000000003</v>
      </c>
      <c r="J3878">
        <f t="shared" si="240"/>
        <v>4.8099999999999996</v>
      </c>
      <c r="K3878" s="84">
        <f t="shared" si="241"/>
        <v>3261.18</v>
      </c>
      <c r="L3878" s="84">
        <f t="shared" si="242"/>
        <v>4.2566371681415927</v>
      </c>
      <c r="M3878" s="84">
        <f t="shared" si="243"/>
        <v>2886</v>
      </c>
      <c r="N3878" s="85" t="s">
        <v>1047</v>
      </c>
    </row>
    <row r="3879" spans="1:14">
      <c r="A3879" s="82">
        <v>43965</v>
      </c>
      <c r="C3879" t="s">
        <v>13</v>
      </c>
      <c r="D3879" t="s">
        <v>14</v>
      </c>
      <c r="E3879" t="s">
        <v>15</v>
      </c>
      <c r="F3879" t="s">
        <v>230</v>
      </c>
      <c r="G3879">
        <v>861</v>
      </c>
      <c r="H3879">
        <v>5.09</v>
      </c>
      <c r="I3879">
        <v>0.28000000000000003</v>
      </c>
      <c r="J3879">
        <f t="shared" si="240"/>
        <v>4.8099999999999996</v>
      </c>
      <c r="K3879" s="84">
        <f t="shared" si="241"/>
        <v>4141.41</v>
      </c>
      <c r="L3879" s="84">
        <f t="shared" si="242"/>
        <v>4.2566371681415927</v>
      </c>
      <c r="M3879" s="84">
        <f t="shared" si="243"/>
        <v>3664.9646017699115</v>
      </c>
      <c r="N3879" s="85" t="s">
        <v>1047</v>
      </c>
    </row>
    <row r="3880" spans="1:14">
      <c r="A3880" s="82">
        <v>43966</v>
      </c>
      <c r="C3880" t="s">
        <v>13</v>
      </c>
      <c r="D3880" t="s">
        <v>14</v>
      </c>
      <c r="E3880" t="s">
        <v>15</v>
      </c>
      <c r="F3880" t="s">
        <v>230</v>
      </c>
      <c r="G3880">
        <v>1455</v>
      </c>
      <c r="H3880">
        <v>5.09</v>
      </c>
      <c r="I3880">
        <v>0.28000000000000003</v>
      </c>
      <c r="J3880">
        <f t="shared" si="240"/>
        <v>4.8099999999999996</v>
      </c>
      <c r="K3880" s="84">
        <f t="shared" si="241"/>
        <v>6998.5499999999993</v>
      </c>
      <c r="L3880" s="84">
        <f t="shared" si="242"/>
        <v>4.2566371681415927</v>
      </c>
      <c r="M3880" s="84">
        <f t="shared" si="243"/>
        <v>6193.4070796460173</v>
      </c>
      <c r="N3880" s="85" t="s">
        <v>1047</v>
      </c>
    </row>
    <row r="3881" spans="1:14">
      <c r="A3881" s="82">
        <v>43966</v>
      </c>
      <c r="C3881" t="s">
        <v>13</v>
      </c>
      <c r="D3881" t="s">
        <v>14</v>
      </c>
      <c r="E3881" t="s">
        <v>15</v>
      </c>
      <c r="F3881" t="s">
        <v>230</v>
      </c>
      <c r="G3881">
        <v>195</v>
      </c>
      <c r="H3881">
        <v>5.09</v>
      </c>
      <c r="I3881">
        <v>0.28000000000000003</v>
      </c>
      <c r="J3881">
        <f t="shared" si="240"/>
        <v>4.8099999999999996</v>
      </c>
      <c r="K3881" s="84">
        <f t="shared" si="241"/>
        <v>937.94999999999993</v>
      </c>
      <c r="L3881" s="84">
        <f t="shared" si="242"/>
        <v>4.2566371681415927</v>
      </c>
      <c r="M3881" s="84">
        <f t="shared" si="243"/>
        <v>830.04424778761052</v>
      </c>
      <c r="N3881" s="85" t="s">
        <v>1047</v>
      </c>
    </row>
    <row r="3882" spans="1:14">
      <c r="A3882" s="82">
        <v>43966</v>
      </c>
      <c r="C3882" t="s">
        <v>13</v>
      </c>
      <c r="D3882" t="s">
        <v>14</v>
      </c>
      <c r="E3882" t="s">
        <v>15</v>
      </c>
      <c r="F3882" t="s">
        <v>230</v>
      </c>
      <c r="G3882">
        <v>752</v>
      </c>
      <c r="H3882">
        <v>5.09</v>
      </c>
      <c r="I3882">
        <v>0.28000000000000003</v>
      </c>
      <c r="J3882">
        <f t="shared" si="240"/>
        <v>4.8099999999999996</v>
      </c>
      <c r="K3882" s="84">
        <f t="shared" si="241"/>
        <v>3617.12</v>
      </c>
      <c r="L3882" s="84">
        <f t="shared" si="242"/>
        <v>4.2566371681415927</v>
      </c>
      <c r="M3882" s="84">
        <f t="shared" si="243"/>
        <v>3200.9911504424776</v>
      </c>
      <c r="N3882" s="85" t="s">
        <v>1047</v>
      </c>
    </row>
    <row r="3883" spans="1:14">
      <c r="A3883" s="82">
        <v>43966</v>
      </c>
      <c r="C3883" t="s">
        <v>13</v>
      </c>
      <c r="D3883" t="s">
        <v>14</v>
      </c>
      <c r="E3883" t="s">
        <v>15</v>
      </c>
      <c r="F3883" t="s">
        <v>230</v>
      </c>
      <c r="G3883">
        <v>365</v>
      </c>
      <c r="H3883">
        <v>5.09</v>
      </c>
      <c r="I3883">
        <v>0.28000000000000003</v>
      </c>
      <c r="J3883">
        <f t="shared" si="240"/>
        <v>4.8099999999999996</v>
      </c>
      <c r="K3883" s="84">
        <f t="shared" si="241"/>
        <v>1755.6499999999999</v>
      </c>
      <c r="L3883" s="84">
        <f t="shared" si="242"/>
        <v>4.2566371681415927</v>
      </c>
      <c r="M3883" s="84">
        <f t="shared" si="243"/>
        <v>1553.6725663716813</v>
      </c>
      <c r="N3883" s="85" t="s">
        <v>1047</v>
      </c>
    </row>
    <row r="3884" spans="1:14">
      <c r="A3884" s="82">
        <v>43966</v>
      </c>
      <c r="C3884" t="s">
        <v>13</v>
      </c>
      <c r="D3884" t="s">
        <v>14</v>
      </c>
      <c r="E3884" t="s">
        <v>15</v>
      </c>
      <c r="F3884" t="s">
        <v>230</v>
      </c>
      <c r="G3884">
        <v>953</v>
      </c>
      <c r="H3884">
        <v>5.09</v>
      </c>
      <c r="I3884">
        <v>0.28000000000000003</v>
      </c>
      <c r="J3884">
        <f t="shared" si="240"/>
        <v>4.8099999999999996</v>
      </c>
      <c r="K3884" s="84">
        <f t="shared" si="241"/>
        <v>4583.9299999999994</v>
      </c>
      <c r="L3884" s="84">
        <f t="shared" si="242"/>
        <v>4.2566371681415927</v>
      </c>
      <c r="M3884" s="84">
        <f t="shared" si="243"/>
        <v>4056.575221238938</v>
      </c>
      <c r="N3884" s="85" t="s">
        <v>1047</v>
      </c>
    </row>
    <row r="3885" spans="1:14">
      <c r="A3885" s="82">
        <v>43957</v>
      </c>
      <c r="C3885" t="s">
        <v>13</v>
      </c>
      <c r="D3885" t="s">
        <v>14</v>
      </c>
      <c r="E3885" t="s">
        <v>15</v>
      </c>
      <c r="F3885" t="s">
        <v>1028</v>
      </c>
      <c r="G3885">
        <v>128</v>
      </c>
      <c r="H3885">
        <v>5.09</v>
      </c>
      <c r="I3885">
        <v>0.28000000000000003</v>
      </c>
      <c r="J3885">
        <f t="shared" si="240"/>
        <v>4.8099999999999996</v>
      </c>
      <c r="K3885" s="84">
        <f t="shared" si="241"/>
        <v>615.67999999999995</v>
      </c>
      <c r="L3885" s="84">
        <f t="shared" si="242"/>
        <v>4.2566371681415927</v>
      </c>
      <c r="M3885" s="84">
        <f t="shared" si="243"/>
        <v>544.84955752212386</v>
      </c>
      <c r="N3885" s="85" t="s">
        <v>1047</v>
      </c>
    </row>
    <row r="3886" spans="1:14">
      <c r="A3886" s="82">
        <v>43963</v>
      </c>
      <c r="C3886" t="s">
        <v>13</v>
      </c>
      <c r="D3886" t="s">
        <v>14</v>
      </c>
      <c r="E3886" t="s">
        <v>15</v>
      </c>
      <c r="F3886" t="s">
        <v>1028</v>
      </c>
      <c r="G3886">
        <v>414</v>
      </c>
      <c r="H3886">
        <v>5.09</v>
      </c>
      <c r="I3886">
        <v>0.28000000000000003</v>
      </c>
      <c r="J3886">
        <f t="shared" si="240"/>
        <v>4.8099999999999996</v>
      </c>
      <c r="K3886" s="84">
        <f t="shared" si="241"/>
        <v>1991.34</v>
      </c>
      <c r="L3886" s="84">
        <f t="shared" si="242"/>
        <v>4.2566371681415927</v>
      </c>
      <c r="M3886" s="84">
        <f t="shared" si="243"/>
        <v>1762.2477876106193</v>
      </c>
      <c r="N3886" s="85" t="s">
        <v>1047</v>
      </c>
    </row>
    <row r="3887" spans="1:14">
      <c r="A3887" s="82">
        <v>43937</v>
      </c>
      <c r="C3887" t="s">
        <v>13</v>
      </c>
      <c r="D3887" t="s">
        <v>14</v>
      </c>
      <c r="E3887" t="s">
        <v>15</v>
      </c>
      <c r="F3887" t="s">
        <v>106</v>
      </c>
      <c r="G3887">
        <v>112</v>
      </c>
      <c r="H3887">
        <v>5.09</v>
      </c>
      <c r="I3887">
        <v>0.28000000000000003</v>
      </c>
      <c r="J3887">
        <f t="shared" si="240"/>
        <v>4.8099999999999996</v>
      </c>
      <c r="K3887" s="84">
        <f t="shared" si="241"/>
        <v>538.71999999999991</v>
      </c>
      <c r="L3887" s="84">
        <f t="shared" si="242"/>
        <v>4.2566371681415927</v>
      </c>
      <c r="M3887" s="84">
        <f t="shared" si="243"/>
        <v>476.74336283185835</v>
      </c>
      <c r="N3887" s="85" t="s">
        <v>1047</v>
      </c>
    </row>
    <row r="3888" spans="1:14">
      <c r="A3888" s="82">
        <v>43937</v>
      </c>
      <c r="C3888" t="s">
        <v>13</v>
      </c>
      <c r="D3888" t="s">
        <v>14</v>
      </c>
      <c r="E3888" t="s">
        <v>15</v>
      </c>
      <c r="F3888" t="s">
        <v>106</v>
      </c>
      <c r="G3888">
        <v>165</v>
      </c>
      <c r="H3888">
        <v>5.09</v>
      </c>
      <c r="I3888">
        <v>0.28000000000000003</v>
      </c>
      <c r="J3888">
        <f t="shared" si="240"/>
        <v>4.8099999999999996</v>
      </c>
      <c r="K3888" s="84">
        <f t="shared" si="241"/>
        <v>793.65</v>
      </c>
      <c r="L3888" s="84">
        <f t="shared" si="242"/>
        <v>4.2566371681415927</v>
      </c>
      <c r="M3888" s="84">
        <f t="shared" si="243"/>
        <v>702.3451327433628</v>
      </c>
      <c r="N3888" s="85" t="s">
        <v>1047</v>
      </c>
    </row>
    <row r="3889" spans="1:14">
      <c r="A3889" s="82">
        <v>43937</v>
      </c>
      <c r="C3889" t="s">
        <v>13</v>
      </c>
      <c r="D3889" t="s">
        <v>14</v>
      </c>
      <c r="E3889" t="s">
        <v>15</v>
      </c>
      <c r="F3889" t="s">
        <v>106</v>
      </c>
      <c r="G3889">
        <v>91</v>
      </c>
      <c r="H3889">
        <v>5.09</v>
      </c>
      <c r="I3889">
        <v>0.28000000000000003</v>
      </c>
      <c r="J3889">
        <f t="shared" si="240"/>
        <v>4.8099999999999996</v>
      </c>
      <c r="K3889" s="84">
        <f t="shared" si="241"/>
        <v>437.71</v>
      </c>
      <c r="L3889" s="84">
        <f t="shared" si="242"/>
        <v>4.2566371681415927</v>
      </c>
      <c r="M3889" s="84">
        <f t="shared" si="243"/>
        <v>387.35398230088492</v>
      </c>
      <c r="N3889" s="85" t="s">
        <v>1047</v>
      </c>
    </row>
    <row r="3890" spans="1:14">
      <c r="A3890" s="82">
        <v>43937</v>
      </c>
      <c r="C3890" t="s">
        <v>13</v>
      </c>
      <c r="D3890" t="s">
        <v>14</v>
      </c>
      <c r="E3890" t="s">
        <v>15</v>
      </c>
      <c r="F3890" t="s">
        <v>106</v>
      </c>
      <c r="G3890">
        <v>77</v>
      </c>
      <c r="H3890">
        <v>5.09</v>
      </c>
      <c r="I3890">
        <v>0.28000000000000003</v>
      </c>
      <c r="J3890">
        <f t="shared" si="240"/>
        <v>4.8099999999999996</v>
      </c>
      <c r="K3890" s="84">
        <f t="shared" si="241"/>
        <v>370.36999999999995</v>
      </c>
      <c r="L3890" s="84">
        <f t="shared" si="242"/>
        <v>4.2566371681415927</v>
      </c>
      <c r="M3890" s="84">
        <f t="shared" si="243"/>
        <v>327.76106194690266</v>
      </c>
      <c r="N3890" s="85" t="s">
        <v>1047</v>
      </c>
    </row>
    <row r="3891" spans="1:14">
      <c r="A3891" s="82">
        <v>43938</v>
      </c>
      <c r="C3891" t="s">
        <v>13</v>
      </c>
      <c r="D3891" t="s">
        <v>14</v>
      </c>
      <c r="E3891" t="s">
        <v>15</v>
      </c>
      <c r="F3891" t="s">
        <v>106</v>
      </c>
      <c r="G3891">
        <v>128</v>
      </c>
      <c r="H3891">
        <v>5.09</v>
      </c>
      <c r="I3891">
        <v>0.28000000000000003</v>
      </c>
      <c r="J3891">
        <f t="shared" si="240"/>
        <v>4.8099999999999996</v>
      </c>
      <c r="K3891" s="84">
        <f t="shared" si="241"/>
        <v>615.67999999999995</v>
      </c>
      <c r="L3891" s="84">
        <f t="shared" si="242"/>
        <v>4.2566371681415927</v>
      </c>
      <c r="M3891" s="84">
        <f t="shared" si="243"/>
        <v>544.84955752212386</v>
      </c>
      <c r="N3891" s="85" t="s">
        <v>1047</v>
      </c>
    </row>
    <row r="3892" spans="1:14">
      <c r="A3892" s="82">
        <v>43938</v>
      </c>
      <c r="C3892" t="s">
        <v>13</v>
      </c>
      <c r="D3892" t="s">
        <v>14</v>
      </c>
      <c r="E3892" t="s">
        <v>15</v>
      </c>
      <c r="F3892" t="s">
        <v>106</v>
      </c>
      <c r="G3892">
        <v>89</v>
      </c>
      <c r="H3892">
        <v>5.09</v>
      </c>
      <c r="I3892">
        <v>0.28000000000000003</v>
      </c>
      <c r="J3892">
        <f t="shared" si="240"/>
        <v>4.8099999999999996</v>
      </c>
      <c r="K3892" s="84">
        <f t="shared" si="241"/>
        <v>428.09</v>
      </c>
      <c r="L3892" s="84">
        <f t="shared" si="242"/>
        <v>4.2566371681415927</v>
      </c>
      <c r="M3892" s="84">
        <f t="shared" si="243"/>
        <v>378.84070796460173</v>
      </c>
      <c r="N3892" s="85" t="s">
        <v>1047</v>
      </c>
    </row>
    <row r="3893" spans="1:14">
      <c r="A3893" s="82">
        <v>43938</v>
      </c>
      <c r="C3893" t="s">
        <v>13</v>
      </c>
      <c r="D3893" t="s">
        <v>14</v>
      </c>
      <c r="E3893" t="s">
        <v>15</v>
      </c>
      <c r="F3893" t="s">
        <v>106</v>
      </c>
      <c r="G3893">
        <v>364</v>
      </c>
      <c r="H3893">
        <v>5.09</v>
      </c>
      <c r="I3893">
        <v>0.28000000000000003</v>
      </c>
      <c r="J3893">
        <f t="shared" si="240"/>
        <v>4.8099999999999996</v>
      </c>
      <c r="K3893" s="84">
        <f t="shared" si="241"/>
        <v>1750.84</v>
      </c>
      <c r="L3893" s="84">
        <f t="shared" si="242"/>
        <v>4.2566371681415927</v>
      </c>
      <c r="M3893" s="84">
        <f t="shared" si="243"/>
        <v>1549.4159292035397</v>
      </c>
      <c r="N3893" s="85" t="s">
        <v>1047</v>
      </c>
    </row>
    <row r="3894" spans="1:14">
      <c r="A3894" s="82">
        <v>43939</v>
      </c>
      <c r="C3894" t="s">
        <v>13</v>
      </c>
      <c r="D3894" t="s">
        <v>14</v>
      </c>
      <c r="E3894" t="s">
        <v>15</v>
      </c>
      <c r="F3894" t="s">
        <v>106</v>
      </c>
      <c r="G3894">
        <v>464</v>
      </c>
      <c r="H3894">
        <v>5.09</v>
      </c>
      <c r="I3894">
        <v>0.28000000000000003</v>
      </c>
      <c r="J3894">
        <f t="shared" si="240"/>
        <v>4.8099999999999996</v>
      </c>
      <c r="K3894" s="84">
        <f t="shared" si="241"/>
        <v>2231.8399999999997</v>
      </c>
      <c r="L3894" s="84">
        <f t="shared" si="242"/>
        <v>4.2566371681415927</v>
      </c>
      <c r="M3894" s="84">
        <f t="shared" si="243"/>
        <v>1975.0796460176989</v>
      </c>
      <c r="N3894" s="85" t="s">
        <v>1047</v>
      </c>
    </row>
    <row r="3895" spans="1:14">
      <c r="A3895" s="82">
        <v>43940</v>
      </c>
      <c r="C3895" t="s">
        <v>13</v>
      </c>
      <c r="D3895" t="s">
        <v>14</v>
      </c>
      <c r="E3895" t="s">
        <v>15</v>
      </c>
      <c r="F3895" t="s">
        <v>106</v>
      </c>
      <c r="G3895">
        <v>151</v>
      </c>
      <c r="H3895">
        <v>5.09</v>
      </c>
      <c r="I3895">
        <v>0.28000000000000003</v>
      </c>
      <c r="J3895">
        <f t="shared" si="240"/>
        <v>4.8099999999999996</v>
      </c>
      <c r="K3895" s="84">
        <f t="shared" si="241"/>
        <v>726.31</v>
      </c>
      <c r="L3895" s="84">
        <f t="shared" si="242"/>
        <v>4.2566371681415927</v>
      </c>
      <c r="M3895" s="84">
        <f t="shared" si="243"/>
        <v>642.75221238938047</v>
      </c>
      <c r="N3895" s="85" t="s">
        <v>1047</v>
      </c>
    </row>
    <row r="3896" spans="1:14">
      <c r="A3896" s="82">
        <v>43940</v>
      </c>
      <c r="C3896" t="s">
        <v>13</v>
      </c>
      <c r="D3896" t="s">
        <v>14</v>
      </c>
      <c r="E3896" t="s">
        <v>15</v>
      </c>
      <c r="F3896" t="s">
        <v>106</v>
      </c>
      <c r="G3896">
        <v>46</v>
      </c>
      <c r="H3896">
        <v>5.09</v>
      </c>
      <c r="I3896">
        <v>0.28000000000000003</v>
      </c>
      <c r="J3896">
        <f t="shared" si="240"/>
        <v>4.8099999999999996</v>
      </c>
      <c r="K3896" s="84">
        <f t="shared" si="241"/>
        <v>221.26</v>
      </c>
      <c r="L3896" s="84">
        <f t="shared" si="242"/>
        <v>4.2566371681415927</v>
      </c>
      <c r="M3896" s="84">
        <f t="shared" si="243"/>
        <v>195.80530973451326</v>
      </c>
      <c r="N3896" s="85" t="s">
        <v>1047</v>
      </c>
    </row>
    <row r="3897" spans="1:14">
      <c r="A3897" s="82">
        <v>43940</v>
      </c>
      <c r="C3897" t="s">
        <v>13</v>
      </c>
      <c r="D3897" t="s">
        <v>14</v>
      </c>
      <c r="E3897" t="s">
        <v>15</v>
      </c>
      <c r="F3897" t="s">
        <v>106</v>
      </c>
      <c r="G3897">
        <v>85</v>
      </c>
      <c r="H3897">
        <v>5.09</v>
      </c>
      <c r="I3897">
        <v>0.28000000000000003</v>
      </c>
      <c r="J3897">
        <f t="shared" si="240"/>
        <v>4.8099999999999996</v>
      </c>
      <c r="K3897" s="84">
        <f t="shared" si="241"/>
        <v>408.84999999999997</v>
      </c>
      <c r="L3897" s="84">
        <f t="shared" si="242"/>
        <v>4.2566371681415927</v>
      </c>
      <c r="M3897" s="84">
        <f t="shared" si="243"/>
        <v>361.81415929203536</v>
      </c>
      <c r="N3897" s="85" t="s">
        <v>1047</v>
      </c>
    </row>
    <row r="3898" spans="1:14">
      <c r="A3898" s="82">
        <v>43941</v>
      </c>
      <c r="C3898" t="s">
        <v>13</v>
      </c>
      <c r="D3898" t="s">
        <v>14</v>
      </c>
      <c r="E3898" t="s">
        <v>15</v>
      </c>
      <c r="F3898" t="s">
        <v>106</v>
      </c>
      <c r="G3898">
        <v>68</v>
      </c>
      <c r="H3898">
        <v>5.09</v>
      </c>
      <c r="I3898">
        <v>0.28000000000000003</v>
      </c>
      <c r="J3898">
        <f t="shared" si="240"/>
        <v>4.8099999999999996</v>
      </c>
      <c r="K3898" s="84">
        <f t="shared" si="241"/>
        <v>327.08</v>
      </c>
      <c r="L3898" s="84">
        <f t="shared" si="242"/>
        <v>4.2566371681415927</v>
      </c>
      <c r="M3898" s="84">
        <f t="shared" si="243"/>
        <v>289.45132743362831</v>
      </c>
      <c r="N3898" s="85" t="s">
        <v>1047</v>
      </c>
    </row>
    <row r="3899" spans="1:14">
      <c r="A3899" s="82">
        <v>43942</v>
      </c>
      <c r="C3899" t="s">
        <v>13</v>
      </c>
      <c r="D3899" t="s">
        <v>14</v>
      </c>
      <c r="E3899" t="s">
        <v>15</v>
      </c>
      <c r="F3899" t="s">
        <v>106</v>
      </c>
      <c r="G3899">
        <v>68</v>
      </c>
      <c r="H3899">
        <v>5.09</v>
      </c>
      <c r="I3899">
        <v>0.28000000000000003</v>
      </c>
      <c r="J3899">
        <f t="shared" si="240"/>
        <v>4.8099999999999996</v>
      </c>
      <c r="K3899" s="84">
        <f t="shared" si="241"/>
        <v>327.08</v>
      </c>
      <c r="L3899" s="84">
        <f t="shared" si="242"/>
        <v>4.2566371681415927</v>
      </c>
      <c r="M3899" s="84">
        <f t="shared" si="243"/>
        <v>289.45132743362831</v>
      </c>
      <c r="N3899" s="85" t="s">
        <v>1047</v>
      </c>
    </row>
    <row r="3900" spans="1:14">
      <c r="A3900" s="82">
        <v>43942</v>
      </c>
      <c r="C3900" t="s">
        <v>13</v>
      </c>
      <c r="D3900" t="s">
        <v>14</v>
      </c>
      <c r="E3900" t="s">
        <v>15</v>
      </c>
      <c r="F3900" t="s">
        <v>106</v>
      </c>
      <c r="G3900">
        <v>463</v>
      </c>
      <c r="H3900">
        <v>5.09</v>
      </c>
      <c r="I3900">
        <v>0.28000000000000003</v>
      </c>
      <c r="J3900">
        <f t="shared" si="240"/>
        <v>4.8099999999999996</v>
      </c>
      <c r="K3900" s="84">
        <f t="shared" si="241"/>
        <v>2227.0299999999997</v>
      </c>
      <c r="L3900" s="84">
        <f t="shared" si="242"/>
        <v>4.2566371681415927</v>
      </c>
      <c r="M3900" s="84">
        <f t="shared" si="243"/>
        <v>1970.8230088495575</v>
      </c>
      <c r="N3900" s="85" t="s">
        <v>1047</v>
      </c>
    </row>
    <row r="3901" spans="1:14">
      <c r="A3901" s="82">
        <v>43942</v>
      </c>
      <c r="C3901" t="s">
        <v>13</v>
      </c>
      <c r="D3901" t="s">
        <v>14</v>
      </c>
      <c r="E3901" t="s">
        <v>15</v>
      </c>
      <c r="F3901" t="s">
        <v>106</v>
      </c>
      <c r="G3901">
        <v>133</v>
      </c>
      <c r="H3901">
        <v>5.09</v>
      </c>
      <c r="I3901">
        <v>0.28000000000000003</v>
      </c>
      <c r="J3901">
        <f t="shared" si="240"/>
        <v>4.8099999999999996</v>
      </c>
      <c r="K3901" s="84">
        <f t="shared" si="241"/>
        <v>639.7299999999999</v>
      </c>
      <c r="L3901" s="84">
        <f t="shared" si="242"/>
        <v>4.2566371681415927</v>
      </c>
      <c r="M3901" s="84">
        <f t="shared" si="243"/>
        <v>566.13274336283177</v>
      </c>
      <c r="N3901" s="85" t="s">
        <v>1047</v>
      </c>
    </row>
    <row r="3902" spans="1:14">
      <c r="A3902" s="82">
        <v>43943</v>
      </c>
      <c r="C3902" t="s">
        <v>13</v>
      </c>
      <c r="D3902" t="s">
        <v>14</v>
      </c>
      <c r="E3902" t="s">
        <v>15</v>
      </c>
      <c r="F3902" t="s">
        <v>106</v>
      </c>
      <c r="G3902">
        <v>158</v>
      </c>
      <c r="H3902">
        <v>5.09</v>
      </c>
      <c r="I3902">
        <v>0.28000000000000003</v>
      </c>
      <c r="J3902">
        <f t="shared" si="240"/>
        <v>4.8099999999999996</v>
      </c>
      <c r="K3902" s="84">
        <f t="shared" si="241"/>
        <v>759.9799999999999</v>
      </c>
      <c r="L3902" s="84">
        <f t="shared" si="242"/>
        <v>4.2566371681415927</v>
      </c>
      <c r="M3902" s="84">
        <f t="shared" si="243"/>
        <v>672.54867256637169</v>
      </c>
      <c r="N3902" s="85" t="s">
        <v>1047</v>
      </c>
    </row>
    <row r="3903" spans="1:14">
      <c r="A3903" s="82">
        <v>43943</v>
      </c>
      <c r="C3903" t="s">
        <v>13</v>
      </c>
      <c r="D3903" t="s">
        <v>14</v>
      </c>
      <c r="E3903" t="s">
        <v>15</v>
      </c>
      <c r="F3903" t="s">
        <v>106</v>
      </c>
      <c r="G3903">
        <v>75</v>
      </c>
      <c r="H3903">
        <v>5.09</v>
      </c>
      <c r="I3903">
        <v>0.28000000000000003</v>
      </c>
      <c r="J3903">
        <f t="shared" si="240"/>
        <v>4.8099999999999996</v>
      </c>
      <c r="K3903" s="84">
        <f t="shared" si="241"/>
        <v>360.74999999999994</v>
      </c>
      <c r="L3903" s="84">
        <f t="shared" si="242"/>
        <v>4.2566371681415927</v>
      </c>
      <c r="M3903" s="84">
        <f t="shared" si="243"/>
        <v>319.24778761061947</v>
      </c>
      <c r="N3903" s="85" t="s">
        <v>1047</v>
      </c>
    </row>
    <row r="3904" spans="1:14">
      <c r="A3904" s="82">
        <v>43943</v>
      </c>
      <c r="C3904" t="s">
        <v>13</v>
      </c>
      <c r="D3904" t="s">
        <v>14</v>
      </c>
      <c r="E3904" t="s">
        <v>15</v>
      </c>
      <c r="F3904" t="s">
        <v>106</v>
      </c>
      <c r="G3904">
        <v>92</v>
      </c>
      <c r="H3904">
        <v>5.09</v>
      </c>
      <c r="I3904">
        <v>0.28000000000000003</v>
      </c>
      <c r="J3904">
        <f t="shared" si="240"/>
        <v>4.8099999999999996</v>
      </c>
      <c r="K3904" s="84">
        <f t="shared" si="241"/>
        <v>442.52</v>
      </c>
      <c r="L3904" s="84">
        <f t="shared" si="242"/>
        <v>4.2566371681415927</v>
      </c>
      <c r="M3904" s="84">
        <f t="shared" si="243"/>
        <v>391.61061946902652</v>
      </c>
      <c r="N3904" s="85" t="s">
        <v>1047</v>
      </c>
    </row>
    <row r="3905" spans="1:14">
      <c r="A3905" s="82">
        <v>43943</v>
      </c>
      <c r="C3905" t="s">
        <v>13</v>
      </c>
      <c r="D3905" t="s">
        <v>14</v>
      </c>
      <c r="E3905" t="s">
        <v>15</v>
      </c>
      <c r="F3905" t="s">
        <v>106</v>
      </c>
      <c r="G3905">
        <v>103</v>
      </c>
      <c r="H3905">
        <v>5.09</v>
      </c>
      <c r="I3905">
        <v>0.28000000000000003</v>
      </c>
      <c r="J3905">
        <f t="shared" si="240"/>
        <v>4.8099999999999996</v>
      </c>
      <c r="K3905" s="84">
        <f t="shared" si="241"/>
        <v>495.42999999999995</v>
      </c>
      <c r="L3905" s="84">
        <f t="shared" si="242"/>
        <v>4.2566371681415927</v>
      </c>
      <c r="M3905" s="84">
        <f t="shared" si="243"/>
        <v>438.43362831858406</v>
      </c>
      <c r="N3905" s="85" t="s">
        <v>1047</v>
      </c>
    </row>
    <row r="3906" spans="1:14">
      <c r="A3906" s="82">
        <v>43943</v>
      </c>
      <c r="C3906" t="s">
        <v>13</v>
      </c>
      <c r="D3906" t="s">
        <v>14</v>
      </c>
      <c r="E3906" t="s">
        <v>15</v>
      </c>
      <c r="F3906" t="s">
        <v>106</v>
      </c>
      <c r="G3906">
        <v>179</v>
      </c>
      <c r="H3906">
        <v>5.09</v>
      </c>
      <c r="I3906">
        <v>0.28000000000000003</v>
      </c>
      <c r="J3906">
        <f t="shared" si="240"/>
        <v>4.8099999999999996</v>
      </c>
      <c r="K3906" s="84">
        <f t="shared" si="241"/>
        <v>860.9899999999999</v>
      </c>
      <c r="L3906" s="84">
        <f t="shared" si="242"/>
        <v>4.2566371681415927</v>
      </c>
      <c r="M3906" s="84">
        <f t="shared" si="243"/>
        <v>761.93805309734512</v>
      </c>
      <c r="N3906" s="85" t="s">
        <v>1047</v>
      </c>
    </row>
    <row r="3907" spans="1:14">
      <c r="A3907" s="82">
        <v>43944</v>
      </c>
      <c r="C3907" t="s">
        <v>13</v>
      </c>
      <c r="D3907" t="s">
        <v>14</v>
      </c>
      <c r="E3907" t="s">
        <v>15</v>
      </c>
      <c r="F3907" t="s">
        <v>106</v>
      </c>
      <c r="G3907">
        <v>368</v>
      </c>
      <c r="H3907">
        <v>5.09</v>
      </c>
      <c r="I3907">
        <v>0.28000000000000003</v>
      </c>
      <c r="J3907">
        <f t="shared" ref="J3907:J3970" si="244">H3907-I3907</f>
        <v>4.8099999999999996</v>
      </c>
      <c r="K3907" s="84">
        <f t="shared" ref="K3907:K3970" si="245">J3907*G3907</f>
        <v>1770.08</v>
      </c>
      <c r="L3907" s="84">
        <f t="shared" ref="L3907:L3970" si="246">J3907/1.13</f>
        <v>4.2566371681415927</v>
      </c>
      <c r="M3907" s="84">
        <f t="shared" ref="M3907:M3970" si="247">L3907*G3907</f>
        <v>1566.4424778761061</v>
      </c>
      <c r="N3907" s="85" t="s">
        <v>1047</v>
      </c>
    </row>
    <row r="3908" spans="1:14">
      <c r="A3908" s="82">
        <v>43944</v>
      </c>
      <c r="C3908" t="s">
        <v>13</v>
      </c>
      <c r="D3908" t="s">
        <v>14</v>
      </c>
      <c r="E3908" t="s">
        <v>15</v>
      </c>
      <c r="F3908" t="s">
        <v>106</v>
      </c>
      <c r="G3908">
        <v>194</v>
      </c>
      <c r="H3908">
        <v>5.09</v>
      </c>
      <c r="I3908">
        <v>0.28000000000000003</v>
      </c>
      <c r="J3908">
        <f t="shared" si="244"/>
        <v>4.8099999999999996</v>
      </c>
      <c r="K3908" s="84">
        <f t="shared" si="245"/>
        <v>933.13999999999987</v>
      </c>
      <c r="L3908" s="84">
        <f t="shared" si="246"/>
        <v>4.2566371681415927</v>
      </c>
      <c r="M3908" s="84">
        <f t="shared" si="247"/>
        <v>825.78761061946898</v>
      </c>
      <c r="N3908" s="85" t="s">
        <v>1047</v>
      </c>
    </row>
    <row r="3909" spans="1:14">
      <c r="A3909" s="82">
        <v>43945</v>
      </c>
      <c r="C3909" t="s">
        <v>13</v>
      </c>
      <c r="D3909" t="s">
        <v>14</v>
      </c>
      <c r="E3909" t="s">
        <v>15</v>
      </c>
      <c r="F3909" t="s">
        <v>106</v>
      </c>
      <c r="G3909">
        <v>197</v>
      </c>
      <c r="H3909">
        <v>5.09</v>
      </c>
      <c r="I3909">
        <v>0.28000000000000003</v>
      </c>
      <c r="J3909">
        <f t="shared" si="244"/>
        <v>4.8099999999999996</v>
      </c>
      <c r="K3909" s="84">
        <f t="shared" si="245"/>
        <v>947.56999999999994</v>
      </c>
      <c r="L3909" s="84">
        <f t="shared" si="246"/>
        <v>4.2566371681415927</v>
      </c>
      <c r="M3909" s="84">
        <f t="shared" si="247"/>
        <v>838.5575221238937</v>
      </c>
      <c r="N3909" s="85" t="s">
        <v>1047</v>
      </c>
    </row>
    <row r="3910" spans="1:14">
      <c r="A3910" s="82">
        <v>43946</v>
      </c>
      <c r="C3910" t="s">
        <v>13</v>
      </c>
      <c r="D3910" t="s">
        <v>14</v>
      </c>
      <c r="E3910" t="s">
        <v>15</v>
      </c>
      <c r="F3910" t="s">
        <v>106</v>
      </c>
      <c r="G3910">
        <v>44</v>
      </c>
      <c r="H3910">
        <v>5.09</v>
      </c>
      <c r="I3910">
        <v>0.28000000000000003</v>
      </c>
      <c r="J3910">
        <f t="shared" si="244"/>
        <v>4.8099999999999996</v>
      </c>
      <c r="K3910" s="84">
        <f t="shared" si="245"/>
        <v>211.64</v>
      </c>
      <c r="L3910" s="84">
        <f t="shared" si="246"/>
        <v>4.2566371681415927</v>
      </c>
      <c r="M3910" s="84">
        <f t="shared" si="247"/>
        <v>187.29203539823007</v>
      </c>
      <c r="N3910" s="85" t="s">
        <v>1047</v>
      </c>
    </row>
    <row r="3911" spans="1:14">
      <c r="A3911" s="82">
        <v>43947</v>
      </c>
      <c r="C3911" t="s">
        <v>13</v>
      </c>
      <c r="D3911" t="s">
        <v>14</v>
      </c>
      <c r="E3911" t="s">
        <v>15</v>
      </c>
      <c r="F3911" t="s">
        <v>106</v>
      </c>
      <c r="G3911">
        <v>474</v>
      </c>
      <c r="H3911">
        <v>5.09</v>
      </c>
      <c r="I3911">
        <v>0.28000000000000003</v>
      </c>
      <c r="J3911">
        <f t="shared" si="244"/>
        <v>4.8099999999999996</v>
      </c>
      <c r="K3911" s="84">
        <f t="shared" si="245"/>
        <v>2279.9399999999996</v>
      </c>
      <c r="L3911" s="84">
        <f t="shared" si="246"/>
        <v>4.2566371681415927</v>
      </c>
      <c r="M3911" s="84">
        <f t="shared" si="247"/>
        <v>2017.646017699115</v>
      </c>
      <c r="N3911" s="85" t="s">
        <v>1047</v>
      </c>
    </row>
    <row r="3912" spans="1:14">
      <c r="A3912" s="82">
        <v>43947</v>
      </c>
      <c r="C3912" t="s">
        <v>13</v>
      </c>
      <c r="D3912" t="s">
        <v>14</v>
      </c>
      <c r="E3912" t="s">
        <v>15</v>
      </c>
      <c r="F3912" t="s">
        <v>106</v>
      </c>
      <c r="G3912">
        <v>362</v>
      </c>
      <c r="H3912">
        <v>5.09</v>
      </c>
      <c r="I3912">
        <v>0.28000000000000003</v>
      </c>
      <c r="J3912">
        <f t="shared" si="244"/>
        <v>4.8099999999999996</v>
      </c>
      <c r="K3912" s="84">
        <f t="shared" si="245"/>
        <v>1741.2199999999998</v>
      </c>
      <c r="L3912" s="84">
        <f t="shared" si="246"/>
        <v>4.2566371681415927</v>
      </c>
      <c r="M3912" s="84">
        <f t="shared" si="247"/>
        <v>1540.9026548672566</v>
      </c>
      <c r="N3912" s="85" t="s">
        <v>1047</v>
      </c>
    </row>
    <row r="3913" spans="1:14">
      <c r="A3913" s="82">
        <v>43947</v>
      </c>
      <c r="C3913" t="s">
        <v>13</v>
      </c>
      <c r="D3913" t="s">
        <v>14</v>
      </c>
      <c r="E3913" t="s">
        <v>15</v>
      </c>
      <c r="F3913" t="s">
        <v>106</v>
      </c>
      <c r="G3913">
        <v>144</v>
      </c>
      <c r="H3913">
        <v>5.09</v>
      </c>
      <c r="I3913">
        <v>0.28000000000000003</v>
      </c>
      <c r="J3913">
        <f t="shared" si="244"/>
        <v>4.8099999999999996</v>
      </c>
      <c r="K3913" s="84">
        <f t="shared" si="245"/>
        <v>692.64</v>
      </c>
      <c r="L3913" s="84">
        <f t="shared" si="246"/>
        <v>4.2566371681415927</v>
      </c>
      <c r="M3913" s="84">
        <f t="shared" si="247"/>
        <v>612.95575221238937</v>
      </c>
      <c r="N3913" s="85" t="s">
        <v>1047</v>
      </c>
    </row>
    <row r="3914" spans="1:14">
      <c r="A3914" s="82">
        <v>43947</v>
      </c>
      <c r="C3914" t="s">
        <v>13</v>
      </c>
      <c r="D3914" t="s">
        <v>14</v>
      </c>
      <c r="E3914" t="s">
        <v>15</v>
      </c>
      <c r="F3914" t="s">
        <v>106</v>
      </c>
      <c r="G3914">
        <v>132</v>
      </c>
      <c r="H3914">
        <v>5.09</v>
      </c>
      <c r="I3914">
        <v>0.28000000000000003</v>
      </c>
      <c r="J3914">
        <f t="shared" si="244"/>
        <v>4.8099999999999996</v>
      </c>
      <c r="K3914" s="84">
        <f t="shared" si="245"/>
        <v>634.91999999999996</v>
      </c>
      <c r="L3914" s="84">
        <f t="shared" si="246"/>
        <v>4.2566371681415927</v>
      </c>
      <c r="M3914" s="84">
        <f t="shared" si="247"/>
        <v>561.87610619469024</v>
      </c>
      <c r="N3914" s="85" t="s">
        <v>1047</v>
      </c>
    </row>
    <row r="3915" spans="1:14">
      <c r="A3915" s="82">
        <v>43948</v>
      </c>
      <c r="C3915" t="s">
        <v>13</v>
      </c>
      <c r="D3915" t="s">
        <v>14</v>
      </c>
      <c r="E3915" t="s">
        <v>15</v>
      </c>
      <c r="F3915" t="s">
        <v>106</v>
      </c>
      <c r="G3915">
        <v>110</v>
      </c>
      <c r="H3915">
        <v>5.09</v>
      </c>
      <c r="I3915">
        <v>0.28000000000000003</v>
      </c>
      <c r="J3915">
        <f t="shared" si="244"/>
        <v>4.8099999999999996</v>
      </c>
      <c r="K3915" s="84">
        <f t="shared" si="245"/>
        <v>529.09999999999991</v>
      </c>
      <c r="L3915" s="84">
        <f t="shared" si="246"/>
        <v>4.2566371681415927</v>
      </c>
      <c r="M3915" s="84">
        <f t="shared" si="247"/>
        <v>468.23008849557522</v>
      </c>
      <c r="N3915" s="85" t="s">
        <v>1047</v>
      </c>
    </row>
    <row r="3916" spans="1:14">
      <c r="A3916" s="82">
        <v>43948</v>
      </c>
      <c r="C3916" t="s">
        <v>13</v>
      </c>
      <c r="D3916" t="s">
        <v>14</v>
      </c>
      <c r="E3916" t="s">
        <v>15</v>
      </c>
      <c r="F3916" t="s">
        <v>106</v>
      </c>
      <c r="G3916">
        <v>462</v>
      </c>
      <c r="H3916">
        <v>5.09</v>
      </c>
      <c r="I3916">
        <v>0.28000000000000003</v>
      </c>
      <c r="J3916">
        <f t="shared" si="244"/>
        <v>4.8099999999999996</v>
      </c>
      <c r="K3916" s="84">
        <f t="shared" si="245"/>
        <v>2222.2199999999998</v>
      </c>
      <c r="L3916" s="84">
        <f t="shared" si="246"/>
        <v>4.2566371681415927</v>
      </c>
      <c r="M3916" s="84">
        <f t="shared" si="247"/>
        <v>1966.5663716814158</v>
      </c>
      <c r="N3916" s="85" t="s">
        <v>1047</v>
      </c>
    </row>
    <row r="3917" spans="1:14">
      <c r="A3917" s="82">
        <v>43948</v>
      </c>
      <c r="C3917" t="s">
        <v>13</v>
      </c>
      <c r="D3917" t="s">
        <v>14</v>
      </c>
      <c r="E3917" t="s">
        <v>15</v>
      </c>
      <c r="F3917" t="s">
        <v>106</v>
      </c>
      <c r="G3917">
        <v>94</v>
      </c>
      <c r="H3917">
        <v>5.09</v>
      </c>
      <c r="I3917">
        <v>0.28000000000000003</v>
      </c>
      <c r="J3917">
        <f t="shared" si="244"/>
        <v>4.8099999999999996</v>
      </c>
      <c r="K3917" s="84">
        <f t="shared" si="245"/>
        <v>452.14</v>
      </c>
      <c r="L3917" s="84">
        <f t="shared" si="246"/>
        <v>4.2566371681415927</v>
      </c>
      <c r="M3917" s="84">
        <f t="shared" si="247"/>
        <v>400.12389380530971</v>
      </c>
      <c r="N3917" s="85" t="s">
        <v>1047</v>
      </c>
    </row>
    <row r="3918" spans="1:14">
      <c r="A3918" s="82">
        <v>43948</v>
      </c>
      <c r="C3918" t="s">
        <v>13</v>
      </c>
      <c r="D3918" t="s">
        <v>14</v>
      </c>
      <c r="E3918" t="s">
        <v>15</v>
      </c>
      <c r="F3918" t="s">
        <v>106</v>
      </c>
      <c r="G3918">
        <v>161</v>
      </c>
      <c r="H3918">
        <v>5.09</v>
      </c>
      <c r="I3918">
        <v>0.28000000000000003</v>
      </c>
      <c r="J3918">
        <f t="shared" si="244"/>
        <v>4.8099999999999996</v>
      </c>
      <c r="K3918" s="84">
        <f t="shared" si="245"/>
        <v>774.41</v>
      </c>
      <c r="L3918" s="84">
        <f t="shared" si="246"/>
        <v>4.2566371681415927</v>
      </c>
      <c r="M3918" s="84">
        <f t="shared" si="247"/>
        <v>685.31858407079642</v>
      </c>
      <c r="N3918" s="85" t="s">
        <v>1047</v>
      </c>
    </row>
    <row r="3919" spans="1:14">
      <c r="A3919" s="82">
        <v>43949</v>
      </c>
      <c r="C3919" t="s">
        <v>13</v>
      </c>
      <c r="D3919" t="s">
        <v>14</v>
      </c>
      <c r="E3919" t="s">
        <v>15</v>
      </c>
      <c r="F3919" t="s">
        <v>106</v>
      </c>
      <c r="G3919">
        <v>207</v>
      </c>
      <c r="H3919">
        <v>5.09</v>
      </c>
      <c r="I3919">
        <v>0.28000000000000003</v>
      </c>
      <c r="J3919">
        <f t="shared" si="244"/>
        <v>4.8099999999999996</v>
      </c>
      <c r="K3919" s="84">
        <f t="shared" si="245"/>
        <v>995.67</v>
      </c>
      <c r="L3919" s="84">
        <f t="shared" si="246"/>
        <v>4.2566371681415927</v>
      </c>
      <c r="M3919" s="84">
        <f t="shared" si="247"/>
        <v>881.12389380530965</v>
      </c>
      <c r="N3919" s="85" t="s">
        <v>1047</v>
      </c>
    </row>
    <row r="3920" spans="1:14">
      <c r="A3920" s="82">
        <v>43949</v>
      </c>
      <c r="C3920" t="s">
        <v>13</v>
      </c>
      <c r="D3920" t="s">
        <v>14</v>
      </c>
      <c r="E3920" t="s">
        <v>15</v>
      </c>
      <c r="F3920" t="s">
        <v>106</v>
      </c>
      <c r="G3920">
        <v>97</v>
      </c>
      <c r="H3920">
        <v>5.09</v>
      </c>
      <c r="I3920">
        <v>0.28000000000000003</v>
      </c>
      <c r="J3920">
        <f t="shared" si="244"/>
        <v>4.8099999999999996</v>
      </c>
      <c r="K3920" s="84">
        <f t="shared" si="245"/>
        <v>466.56999999999994</v>
      </c>
      <c r="L3920" s="84">
        <f t="shared" si="246"/>
        <v>4.2566371681415927</v>
      </c>
      <c r="M3920" s="84">
        <f t="shared" si="247"/>
        <v>412.89380530973449</v>
      </c>
      <c r="N3920" s="85" t="s">
        <v>1047</v>
      </c>
    </row>
    <row r="3921" spans="1:14">
      <c r="A3921" s="82">
        <v>43949</v>
      </c>
      <c r="C3921" t="s">
        <v>13</v>
      </c>
      <c r="D3921" t="s">
        <v>14</v>
      </c>
      <c r="E3921" t="s">
        <v>15</v>
      </c>
      <c r="F3921" t="s">
        <v>106</v>
      </c>
      <c r="G3921">
        <v>138</v>
      </c>
      <c r="H3921">
        <v>5.09</v>
      </c>
      <c r="I3921">
        <v>0.28000000000000003</v>
      </c>
      <c r="J3921">
        <f t="shared" si="244"/>
        <v>4.8099999999999996</v>
      </c>
      <c r="K3921" s="84">
        <f t="shared" si="245"/>
        <v>663.78</v>
      </c>
      <c r="L3921" s="84">
        <f t="shared" si="246"/>
        <v>4.2566371681415927</v>
      </c>
      <c r="M3921" s="84">
        <f t="shared" si="247"/>
        <v>587.4159292035398</v>
      </c>
      <c r="N3921" s="85" t="s">
        <v>1047</v>
      </c>
    </row>
    <row r="3922" spans="1:14">
      <c r="A3922" s="82">
        <v>43950</v>
      </c>
      <c r="C3922" t="s">
        <v>13</v>
      </c>
      <c r="D3922" t="s">
        <v>14</v>
      </c>
      <c r="E3922" t="s">
        <v>15</v>
      </c>
      <c r="F3922" t="s">
        <v>106</v>
      </c>
      <c r="G3922">
        <v>308</v>
      </c>
      <c r="H3922">
        <v>5.09</v>
      </c>
      <c r="I3922">
        <v>0.28000000000000003</v>
      </c>
      <c r="J3922">
        <f t="shared" si="244"/>
        <v>4.8099999999999996</v>
      </c>
      <c r="K3922" s="84">
        <f t="shared" si="245"/>
        <v>1481.4799999999998</v>
      </c>
      <c r="L3922" s="84">
        <f t="shared" si="246"/>
        <v>4.2566371681415927</v>
      </c>
      <c r="M3922" s="84">
        <f t="shared" si="247"/>
        <v>1311.0442477876106</v>
      </c>
      <c r="N3922" s="85" t="s">
        <v>1047</v>
      </c>
    </row>
    <row r="3923" spans="1:14">
      <c r="A3923" s="82">
        <v>43951</v>
      </c>
      <c r="C3923" t="s">
        <v>13</v>
      </c>
      <c r="D3923" t="s">
        <v>14</v>
      </c>
      <c r="E3923" t="s">
        <v>15</v>
      </c>
      <c r="F3923" t="s">
        <v>106</v>
      </c>
      <c r="G3923">
        <v>96</v>
      </c>
      <c r="H3923">
        <v>5.09</v>
      </c>
      <c r="I3923">
        <v>0.28000000000000003</v>
      </c>
      <c r="J3923">
        <f t="shared" si="244"/>
        <v>4.8099999999999996</v>
      </c>
      <c r="K3923" s="84">
        <f t="shared" si="245"/>
        <v>461.76</v>
      </c>
      <c r="L3923" s="84">
        <f t="shared" si="246"/>
        <v>4.2566371681415927</v>
      </c>
      <c r="M3923" s="84">
        <f t="shared" si="247"/>
        <v>408.63716814159289</v>
      </c>
      <c r="N3923" s="85" t="s">
        <v>1047</v>
      </c>
    </row>
    <row r="3924" spans="1:14">
      <c r="A3924" s="82">
        <v>43951</v>
      </c>
      <c r="C3924" t="s">
        <v>13</v>
      </c>
      <c r="D3924" t="s">
        <v>14</v>
      </c>
      <c r="E3924" t="s">
        <v>15</v>
      </c>
      <c r="F3924" t="s">
        <v>106</v>
      </c>
      <c r="G3924">
        <v>107</v>
      </c>
      <c r="H3924">
        <v>5.09</v>
      </c>
      <c r="I3924">
        <v>0.28000000000000003</v>
      </c>
      <c r="J3924">
        <f t="shared" si="244"/>
        <v>4.8099999999999996</v>
      </c>
      <c r="K3924" s="84">
        <f t="shared" si="245"/>
        <v>514.66999999999996</v>
      </c>
      <c r="L3924" s="84">
        <f t="shared" si="246"/>
        <v>4.2566371681415927</v>
      </c>
      <c r="M3924" s="84">
        <f t="shared" si="247"/>
        <v>455.46017699115043</v>
      </c>
      <c r="N3924" s="85" t="s">
        <v>1047</v>
      </c>
    </row>
    <row r="3925" spans="1:14">
      <c r="A3925" s="82">
        <v>43951</v>
      </c>
      <c r="C3925" t="s">
        <v>13</v>
      </c>
      <c r="D3925" t="s">
        <v>14</v>
      </c>
      <c r="E3925" t="s">
        <v>15</v>
      </c>
      <c r="F3925" t="s">
        <v>106</v>
      </c>
      <c r="G3925">
        <v>341</v>
      </c>
      <c r="H3925">
        <v>5.09</v>
      </c>
      <c r="I3925">
        <v>0.28000000000000003</v>
      </c>
      <c r="J3925">
        <f t="shared" si="244"/>
        <v>4.8099999999999996</v>
      </c>
      <c r="K3925" s="84">
        <f t="shared" si="245"/>
        <v>1640.2099999999998</v>
      </c>
      <c r="L3925" s="84">
        <f t="shared" si="246"/>
        <v>4.2566371681415927</v>
      </c>
      <c r="M3925" s="84">
        <f t="shared" si="247"/>
        <v>1451.5132743362831</v>
      </c>
      <c r="N3925" s="85" t="s">
        <v>1047</v>
      </c>
    </row>
    <row r="3926" spans="1:14">
      <c r="A3926" s="82">
        <v>43952</v>
      </c>
      <c r="C3926" t="s">
        <v>13</v>
      </c>
      <c r="D3926" t="s">
        <v>14</v>
      </c>
      <c r="E3926" t="s">
        <v>15</v>
      </c>
      <c r="F3926" t="s">
        <v>106</v>
      </c>
      <c r="G3926">
        <v>536</v>
      </c>
      <c r="H3926">
        <v>5.09</v>
      </c>
      <c r="I3926">
        <v>0.28000000000000003</v>
      </c>
      <c r="J3926">
        <f t="shared" si="244"/>
        <v>4.8099999999999996</v>
      </c>
      <c r="K3926" s="84">
        <f t="shared" si="245"/>
        <v>2578.16</v>
      </c>
      <c r="L3926" s="84">
        <f t="shared" si="246"/>
        <v>4.2566371681415927</v>
      </c>
      <c r="M3926" s="84">
        <f t="shared" si="247"/>
        <v>2281.5575221238937</v>
      </c>
      <c r="N3926" s="85" t="s">
        <v>1047</v>
      </c>
    </row>
    <row r="3927" spans="1:14">
      <c r="A3927" s="82">
        <v>43952</v>
      </c>
      <c r="C3927" t="s">
        <v>13</v>
      </c>
      <c r="D3927" t="s">
        <v>14</v>
      </c>
      <c r="E3927" t="s">
        <v>15</v>
      </c>
      <c r="F3927" t="s">
        <v>106</v>
      </c>
      <c r="G3927">
        <v>72</v>
      </c>
      <c r="H3927">
        <v>5.09</v>
      </c>
      <c r="I3927">
        <v>0.28000000000000003</v>
      </c>
      <c r="J3927">
        <f t="shared" si="244"/>
        <v>4.8099999999999996</v>
      </c>
      <c r="K3927" s="84">
        <f t="shared" si="245"/>
        <v>346.32</v>
      </c>
      <c r="L3927" s="84">
        <f t="shared" si="246"/>
        <v>4.2566371681415927</v>
      </c>
      <c r="M3927" s="84">
        <f t="shared" si="247"/>
        <v>306.47787610619469</v>
      </c>
      <c r="N3927" s="85" t="s">
        <v>1047</v>
      </c>
    </row>
    <row r="3928" spans="1:14">
      <c r="A3928" s="82">
        <v>43952</v>
      </c>
      <c r="C3928" t="s">
        <v>13</v>
      </c>
      <c r="D3928" t="s">
        <v>14</v>
      </c>
      <c r="E3928" t="s">
        <v>15</v>
      </c>
      <c r="F3928" t="s">
        <v>106</v>
      </c>
      <c r="G3928">
        <v>95</v>
      </c>
      <c r="H3928">
        <v>5.09</v>
      </c>
      <c r="I3928">
        <v>0.28000000000000003</v>
      </c>
      <c r="J3928">
        <f t="shared" si="244"/>
        <v>4.8099999999999996</v>
      </c>
      <c r="K3928" s="84">
        <f t="shared" si="245"/>
        <v>456.95</v>
      </c>
      <c r="L3928" s="84">
        <f t="shared" si="246"/>
        <v>4.2566371681415927</v>
      </c>
      <c r="M3928" s="84">
        <f t="shared" si="247"/>
        <v>404.3805309734513</v>
      </c>
      <c r="N3928" s="85" t="s">
        <v>1047</v>
      </c>
    </row>
    <row r="3929" spans="1:14">
      <c r="A3929" s="82">
        <v>43953</v>
      </c>
      <c r="C3929" t="s">
        <v>13</v>
      </c>
      <c r="D3929" t="s">
        <v>14</v>
      </c>
      <c r="E3929" t="s">
        <v>15</v>
      </c>
      <c r="F3929" t="s">
        <v>106</v>
      </c>
      <c r="G3929">
        <v>116</v>
      </c>
      <c r="H3929">
        <v>5.09</v>
      </c>
      <c r="I3929">
        <v>0.28000000000000003</v>
      </c>
      <c r="J3929">
        <f t="shared" si="244"/>
        <v>4.8099999999999996</v>
      </c>
      <c r="K3929" s="84">
        <f t="shared" si="245"/>
        <v>557.95999999999992</v>
      </c>
      <c r="L3929" s="84">
        <f t="shared" si="246"/>
        <v>4.2566371681415927</v>
      </c>
      <c r="M3929" s="84">
        <f t="shared" si="247"/>
        <v>493.76991150442473</v>
      </c>
      <c r="N3929" s="85" t="s">
        <v>1047</v>
      </c>
    </row>
    <row r="3930" spans="1:14">
      <c r="A3930" s="82">
        <v>43953</v>
      </c>
      <c r="C3930" t="s">
        <v>13</v>
      </c>
      <c r="D3930" t="s">
        <v>14</v>
      </c>
      <c r="E3930" t="s">
        <v>15</v>
      </c>
      <c r="F3930" t="s">
        <v>106</v>
      </c>
      <c r="G3930">
        <v>126</v>
      </c>
      <c r="H3930">
        <v>5.09</v>
      </c>
      <c r="I3930">
        <v>0.28000000000000003</v>
      </c>
      <c r="J3930">
        <f t="shared" si="244"/>
        <v>4.8099999999999996</v>
      </c>
      <c r="K3930" s="84">
        <f t="shared" si="245"/>
        <v>606.05999999999995</v>
      </c>
      <c r="L3930" s="84">
        <f t="shared" si="246"/>
        <v>4.2566371681415927</v>
      </c>
      <c r="M3930" s="84">
        <f t="shared" si="247"/>
        <v>536.33628318584067</v>
      </c>
      <c r="N3930" s="85" t="s">
        <v>1047</v>
      </c>
    </row>
    <row r="3931" spans="1:14">
      <c r="A3931" s="82">
        <v>43953</v>
      </c>
      <c r="C3931" t="s">
        <v>13</v>
      </c>
      <c r="D3931" t="s">
        <v>14</v>
      </c>
      <c r="E3931" t="s">
        <v>15</v>
      </c>
      <c r="F3931" t="s">
        <v>106</v>
      </c>
      <c r="G3931">
        <v>359</v>
      </c>
      <c r="H3931">
        <v>5.09</v>
      </c>
      <c r="I3931">
        <v>0.28000000000000003</v>
      </c>
      <c r="J3931">
        <f t="shared" si="244"/>
        <v>4.8099999999999996</v>
      </c>
      <c r="K3931" s="84">
        <f t="shared" si="245"/>
        <v>1726.79</v>
      </c>
      <c r="L3931" s="84">
        <f t="shared" si="246"/>
        <v>4.2566371681415927</v>
      </c>
      <c r="M3931" s="84">
        <f t="shared" si="247"/>
        <v>1528.1327433628317</v>
      </c>
      <c r="N3931" s="85" t="s">
        <v>1047</v>
      </c>
    </row>
    <row r="3932" spans="1:14">
      <c r="A3932" s="82">
        <v>43953</v>
      </c>
      <c r="C3932" t="s">
        <v>13</v>
      </c>
      <c r="D3932" t="s">
        <v>14</v>
      </c>
      <c r="E3932" t="s">
        <v>15</v>
      </c>
      <c r="F3932" t="s">
        <v>106</v>
      </c>
      <c r="G3932">
        <v>188</v>
      </c>
      <c r="H3932">
        <v>5.09</v>
      </c>
      <c r="I3932">
        <v>0.28000000000000003</v>
      </c>
      <c r="J3932">
        <f t="shared" si="244"/>
        <v>4.8099999999999996</v>
      </c>
      <c r="K3932" s="84">
        <f t="shared" si="245"/>
        <v>904.28</v>
      </c>
      <c r="L3932" s="84">
        <f t="shared" si="246"/>
        <v>4.2566371681415927</v>
      </c>
      <c r="M3932" s="84">
        <f t="shared" si="247"/>
        <v>800.24778761061941</v>
      </c>
      <c r="N3932" s="85" t="s">
        <v>1047</v>
      </c>
    </row>
    <row r="3933" spans="1:14">
      <c r="A3933" s="82">
        <v>43954</v>
      </c>
      <c r="C3933" t="s">
        <v>13</v>
      </c>
      <c r="D3933" t="s">
        <v>14</v>
      </c>
      <c r="E3933" t="s">
        <v>15</v>
      </c>
      <c r="F3933" t="s">
        <v>106</v>
      </c>
      <c r="G3933">
        <v>250</v>
      </c>
      <c r="H3933">
        <v>5.09</v>
      </c>
      <c r="I3933">
        <v>0.28000000000000003</v>
      </c>
      <c r="J3933">
        <f t="shared" si="244"/>
        <v>4.8099999999999996</v>
      </c>
      <c r="K3933" s="84">
        <f t="shared" si="245"/>
        <v>1202.5</v>
      </c>
      <c r="L3933" s="84">
        <f t="shared" si="246"/>
        <v>4.2566371681415927</v>
      </c>
      <c r="M3933" s="84">
        <f t="shared" si="247"/>
        <v>1064.1592920353983</v>
      </c>
      <c r="N3933" s="85" t="s">
        <v>1047</v>
      </c>
    </row>
    <row r="3934" spans="1:14">
      <c r="A3934" s="82">
        <v>43957</v>
      </c>
      <c r="C3934" t="s">
        <v>13</v>
      </c>
      <c r="D3934" t="s">
        <v>14</v>
      </c>
      <c r="E3934" t="s">
        <v>15</v>
      </c>
      <c r="F3934" t="s">
        <v>106</v>
      </c>
      <c r="G3934">
        <v>196</v>
      </c>
      <c r="H3934">
        <v>5.09</v>
      </c>
      <c r="I3934">
        <v>0.28000000000000003</v>
      </c>
      <c r="J3934">
        <f t="shared" si="244"/>
        <v>4.8099999999999996</v>
      </c>
      <c r="K3934" s="84">
        <f t="shared" si="245"/>
        <v>942.75999999999988</v>
      </c>
      <c r="L3934" s="84">
        <f t="shared" si="246"/>
        <v>4.2566371681415927</v>
      </c>
      <c r="M3934" s="84">
        <f t="shared" si="247"/>
        <v>834.30088495575217</v>
      </c>
      <c r="N3934" s="85" t="s">
        <v>1047</v>
      </c>
    </row>
    <row r="3935" spans="1:14">
      <c r="A3935" s="82">
        <v>43957</v>
      </c>
      <c r="C3935" t="s">
        <v>13</v>
      </c>
      <c r="D3935" t="s">
        <v>14</v>
      </c>
      <c r="E3935" t="s">
        <v>15</v>
      </c>
      <c r="F3935" t="s">
        <v>106</v>
      </c>
      <c r="G3935">
        <v>140</v>
      </c>
      <c r="H3935">
        <v>5.09</v>
      </c>
      <c r="I3935">
        <v>0.28000000000000003</v>
      </c>
      <c r="J3935">
        <f t="shared" si="244"/>
        <v>4.8099999999999996</v>
      </c>
      <c r="K3935" s="84">
        <f t="shared" si="245"/>
        <v>673.4</v>
      </c>
      <c r="L3935" s="84">
        <f t="shared" si="246"/>
        <v>4.2566371681415927</v>
      </c>
      <c r="M3935" s="84">
        <f t="shared" si="247"/>
        <v>595.92920353982299</v>
      </c>
      <c r="N3935" s="85" t="s">
        <v>1047</v>
      </c>
    </row>
    <row r="3936" spans="1:14">
      <c r="A3936" s="82">
        <v>43957</v>
      </c>
      <c r="C3936" t="s">
        <v>13</v>
      </c>
      <c r="D3936" t="s">
        <v>14</v>
      </c>
      <c r="E3936" t="s">
        <v>15</v>
      </c>
      <c r="F3936" t="s">
        <v>106</v>
      </c>
      <c r="G3936">
        <v>43</v>
      </c>
      <c r="H3936">
        <v>5.09</v>
      </c>
      <c r="I3936">
        <v>0.28000000000000003</v>
      </c>
      <c r="J3936">
        <f t="shared" si="244"/>
        <v>4.8099999999999996</v>
      </c>
      <c r="K3936" s="84">
        <f t="shared" si="245"/>
        <v>206.82999999999998</v>
      </c>
      <c r="L3936" s="84">
        <f t="shared" si="246"/>
        <v>4.2566371681415927</v>
      </c>
      <c r="M3936" s="84">
        <f t="shared" si="247"/>
        <v>183.03539823008848</v>
      </c>
      <c r="N3936" s="85" t="s">
        <v>1047</v>
      </c>
    </row>
    <row r="3937" spans="1:14">
      <c r="A3937" s="82">
        <v>43957</v>
      </c>
      <c r="C3937" t="s">
        <v>13</v>
      </c>
      <c r="D3937" t="s">
        <v>14</v>
      </c>
      <c r="E3937" t="s">
        <v>15</v>
      </c>
      <c r="F3937" t="s">
        <v>106</v>
      </c>
      <c r="G3937">
        <v>301</v>
      </c>
      <c r="H3937">
        <v>5.09</v>
      </c>
      <c r="I3937">
        <v>0.28000000000000003</v>
      </c>
      <c r="J3937">
        <f t="shared" si="244"/>
        <v>4.8099999999999996</v>
      </c>
      <c r="K3937" s="84">
        <f t="shared" si="245"/>
        <v>1447.81</v>
      </c>
      <c r="L3937" s="84">
        <f t="shared" si="246"/>
        <v>4.2566371681415927</v>
      </c>
      <c r="M3937" s="84">
        <f t="shared" si="247"/>
        <v>1281.2477876106193</v>
      </c>
      <c r="N3937" s="85" t="s">
        <v>1047</v>
      </c>
    </row>
    <row r="3938" spans="1:14">
      <c r="A3938" s="82">
        <v>43957</v>
      </c>
      <c r="C3938" t="s">
        <v>13</v>
      </c>
      <c r="D3938" t="s">
        <v>14</v>
      </c>
      <c r="E3938" t="s">
        <v>15</v>
      </c>
      <c r="F3938" t="s">
        <v>106</v>
      </c>
      <c r="G3938">
        <v>100</v>
      </c>
      <c r="H3938">
        <v>5.09</v>
      </c>
      <c r="I3938">
        <v>0.28000000000000003</v>
      </c>
      <c r="J3938">
        <f t="shared" si="244"/>
        <v>4.8099999999999996</v>
      </c>
      <c r="K3938" s="84">
        <f t="shared" si="245"/>
        <v>480.99999999999994</v>
      </c>
      <c r="L3938" s="84">
        <f t="shared" si="246"/>
        <v>4.2566371681415927</v>
      </c>
      <c r="M3938" s="84">
        <f t="shared" si="247"/>
        <v>425.66371681415927</v>
      </c>
      <c r="N3938" s="85" t="s">
        <v>1047</v>
      </c>
    </row>
    <row r="3939" spans="1:14">
      <c r="A3939" s="82">
        <v>43961</v>
      </c>
      <c r="C3939" t="s">
        <v>13</v>
      </c>
      <c r="D3939" t="s">
        <v>14</v>
      </c>
      <c r="E3939" t="s">
        <v>15</v>
      </c>
      <c r="F3939" t="s">
        <v>106</v>
      </c>
      <c r="G3939">
        <v>204</v>
      </c>
      <c r="H3939">
        <v>5.09</v>
      </c>
      <c r="I3939">
        <v>0.28000000000000003</v>
      </c>
      <c r="J3939">
        <f t="shared" si="244"/>
        <v>4.8099999999999996</v>
      </c>
      <c r="K3939" s="84">
        <f t="shared" si="245"/>
        <v>981.2399999999999</v>
      </c>
      <c r="L3939" s="84">
        <f t="shared" si="246"/>
        <v>4.2566371681415927</v>
      </c>
      <c r="M3939" s="84">
        <f t="shared" si="247"/>
        <v>868.35398230088492</v>
      </c>
      <c r="N3939" s="85" t="s">
        <v>1047</v>
      </c>
    </row>
    <row r="3940" spans="1:14">
      <c r="A3940" s="82">
        <v>43962</v>
      </c>
      <c r="C3940" t="s">
        <v>13</v>
      </c>
      <c r="D3940" t="s">
        <v>14</v>
      </c>
      <c r="E3940" t="s">
        <v>15</v>
      </c>
      <c r="F3940" t="s">
        <v>106</v>
      </c>
      <c r="G3940">
        <v>169</v>
      </c>
      <c r="H3940">
        <v>5.09</v>
      </c>
      <c r="I3940">
        <v>0.28000000000000003</v>
      </c>
      <c r="J3940">
        <f t="shared" si="244"/>
        <v>4.8099999999999996</v>
      </c>
      <c r="K3940" s="84">
        <f t="shared" si="245"/>
        <v>812.89</v>
      </c>
      <c r="L3940" s="84">
        <f t="shared" si="246"/>
        <v>4.2566371681415927</v>
      </c>
      <c r="M3940" s="84">
        <f t="shared" si="247"/>
        <v>719.37168141592917</v>
      </c>
      <c r="N3940" s="85" t="s">
        <v>1047</v>
      </c>
    </row>
    <row r="3941" spans="1:14">
      <c r="A3941" s="82">
        <v>43962</v>
      </c>
      <c r="C3941" t="s">
        <v>13</v>
      </c>
      <c r="D3941" t="s">
        <v>14</v>
      </c>
      <c r="E3941" t="s">
        <v>15</v>
      </c>
      <c r="F3941" t="s">
        <v>106</v>
      </c>
      <c r="G3941">
        <v>209</v>
      </c>
      <c r="H3941">
        <v>5.09</v>
      </c>
      <c r="I3941">
        <v>0.28000000000000003</v>
      </c>
      <c r="J3941">
        <f t="shared" si="244"/>
        <v>4.8099999999999996</v>
      </c>
      <c r="K3941" s="84">
        <f t="shared" si="245"/>
        <v>1005.29</v>
      </c>
      <c r="L3941" s="84">
        <f t="shared" si="246"/>
        <v>4.2566371681415927</v>
      </c>
      <c r="M3941" s="84">
        <f t="shared" si="247"/>
        <v>889.63716814159284</v>
      </c>
      <c r="N3941" s="85" t="s">
        <v>1047</v>
      </c>
    </row>
    <row r="3942" spans="1:14">
      <c r="A3942" s="82">
        <v>43962</v>
      </c>
      <c r="C3942" t="s">
        <v>13</v>
      </c>
      <c r="D3942" t="s">
        <v>14</v>
      </c>
      <c r="E3942" t="s">
        <v>15</v>
      </c>
      <c r="F3942" t="s">
        <v>106</v>
      </c>
      <c r="G3942">
        <v>377</v>
      </c>
      <c r="H3942">
        <v>5.09</v>
      </c>
      <c r="I3942">
        <v>0.28000000000000003</v>
      </c>
      <c r="J3942">
        <f t="shared" si="244"/>
        <v>4.8099999999999996</v>
      </c>
      <c r="K3942" s="84">
        <f t="shared" si="245"/>
        <v>1813.37</v>
      </c>
      <c r="L3942" s="84">
        <f t="shared" si="246"/>
        <v>4.2566371681415927</v>
      </c>
      <c r="M3942" s="84">
        <f t="shared" si="247"/>
        <v>1604.7522123893805</v>
      </c>
      <c r="N3942" s="85" t="s">
        <v>1047</v>
      </c>
    </row>
    <row r="3943" spans="1:14">
      <c r="A3943" s="82">
        <v>43962</v>
      </c>
      <c r="C3943" t="s">
        <v>13</v>
      </c>
      <c r="D3943" t="s">
        <v>14</v>
      </c>
      <c r="E3943" t="s">
        <v>15</v>
      </c>
      <c r="F3943" t="s">
        <v>106</v>
      </c>
      <c r="G3943">
        <v>111</v>
      </c>
      <c r="H3943">
        <v>5.09</v>
      </c>
      <c r="I3943">
        <v>0.28000000000000003</v>
      </c>
      <c r="J3943">
        <f t="shared" si="244"/>
        <v>4.8099999999999996</v>
      </c>
      <c r="K3943" s="84">
        <f t="shared" si="245"/>
        <v>533.91</v>
      </c>
      <c r="L3943" s="84">
        <f t="shared" si="246"/>
        <v>4.2566371681415927</v>
      </c>
      <c r="M3943" s="84">
        <f t="shared" si="247"/>
        <v>472.48672566371681</v>
      </c>
      <c r="N3943" s="85" t="s">
        <v>1047</v>
      </c>
    </row>
    <row r="3944" spans="1:14">
      <c r="A3944" s="82">
        <v>43963</v>
      </c>
      <c r="C3944" t="s">
        <v>13</v>
      </c>
      <c r="D3944" t="s">
        <v>14</v>
      </c>
      <c r="E3944" t="s">
        <v>15</v>
      </c>
      <c r="F3944" t="s">
        <v>106</v>
      </c>
      <c r="G3944">
        <v>362</v>
      </c>
      <c r="H3944">
        <v>5.09</v>
      </c>
      <c r="I3944">
        <v>0.28000000000000003</v>
      </c>
      <c r="J3944">
        <f t="shared" si="244"/>
        <v>4.8099999999999996</v>
      </c>
      <c r="K3944" s="84">
        <f t="shared" si="245"/>
        <v>1741.2199999999998</v>
      </c>
      <c r="L3944" s="84">
        <f t="shared" si="246"/>
        <v>4.2566371681415927</v>
      </c>
      <c r="M3944" s="84">
        <f t="shared" si="247"/>
        <v>1540.9026548672566</v>
      </c>
      <c r="N3944" s="85" t="s">
        <v>1047</v>
      </c>
    </row>
    <row r="3945" spans="1:14">
      <c r="A3945" s="82">
        <v>43963</v>
      </c>
      <c r="C3945" t="s">
        <v>13</v>
      </c>
      <c r="D3945" t="s">
        <v>14</v>
      </c>
      <c r="E3945" t="s">
        <v>15</v>
      </c>
      <c r="F3945" t="s">
        <v>106</v>
      </c>
      <c r="G3945">
        <v>253</v>
      </c>
      <c r="H3945">
        <v>5.09</v>
      </c>
      <c r="I3945">
        <v>0.28000000000000003</v>
      </c>
      <c r="J3945">
        <f t="shared" si="244"/>
        <v>4.8099999999999996</v>
      </c>
      <c r="K3945" s="84">
        <f t="shared" si="245"/>
        <v>1216.9299999999998</v>
      </c>
      <c r="L3945" s="84">
        <f t="shared" si="246"/>
        <v>4.2566371681415927</v>
      </c>
      <c r="M3945" s="84">
        <f t="shared" si="247"/>
        <v>1076.929203539823</v>
      </c>
      <c r="N3945" s="85" t="s">
        <v>1047</v>
      </c>
    </row>
    <row r="3946" spans="1:14">
      <c r="A3946" s="82">
        <v>43963</v>
      </c>
      <c r="C3946" t="s">
        <v>13</v>
      </c>
      <c r="D3946" t="s">
        <v>14</v>
      </c>
      <c r="E3946" t="s">
        <v>15</v>
      </c>
      <c r="F3946" t="s">
        <v>106</v>
      </c>
      <c r="G3946">
        <v>312</v>
      </c>
      <c r="H3946">
        <v>5.09</v>
      </c>
      <c r="I3946">
        <v>0.28000000000000003</v>
      </c>
      <c r="J3946">
        <f t="shared" si="244"/>
        <v>4.8099999999999996</v>
      </c>
      <c r="K3946" s="84">
        <f t="shared" si="245"/>
        <v>1500.7199999999998</v>
      </c>
      <c r="L3946" s="84">
        <f t="shared" si="246"/>
        <v>4.2566371681415927</v>
      </c>
      <c r="M3946" s="84">
        <f t="shared" si="247"/>
        <v>1328.070796460177</v>
      </c>
      <c r="N3946" s="85" t="s">
        <v>1047</v>
      </c>
    </row>
    <row r="3947" spans="1:14">
      <c r="A3947" s="82">
        <v>43964</v>
      </c>
      <c r="C3947" t="s">
        <v>13</v>
      </c>
      <c r="D3947" t="s">
        <v>14</v>
      </c>
      <c r="E3947" t="s">
        <v>15</v>
      </c>
      <c r="F3947" t="s">
        <v>106</v>
      </c>
      <c r="G3947">
        <v>105</v>
      </c>
      <c r="H3947">
        <v>5.09</v>
      </c>
      <c r="I3947">
        <v>0.28000000000000003</v>
      </c>
      <c r="J3947">
        <f t="shared" si="244"/>
        <v>4.8099999999999996</v>
      </c>
      <c r="K3947" s="84">
        <f t="shared" si="245"/>
        <v>505.04999999999995</v>
      </c>
      <c r="L3947" s="84">
        <f t="shared" si="246"/>
        <v>4.2566371681415927</v>
      </c>
      <c r="M3947" s="84">
        <f t="shared" si="247"/>
        <v>446.94690265486724</v>
      </c>
      <c r="N3947" s="85" t="s">
        <v>1047</v>
      </c>
    </row>
    <row r="3948" spans="1:14">
      <c r="A3948" s="82">
        <v>43965</v>
      </c>
      <c r="C3948" t="s">
        <v>13</v>
      </c>
      <c r="D3948" t="s">
        <v>14</v>
      </c>
      <c r="E3948" t="s">
        <v>15</v>
      </c>
      <c r="F3948" t="s">
        <v>106</v>
      </c>
      <c r="G3948">
        <v>125</v>
      </c>
      <c r="H3948">
        <v>5.09</v>
      </c>
      <c r="I3948">
        <v>0.28000000000000003</v>
      </c>
      <c r="J3948">
        <f t="shared" si="244"/>
        <v>4.8099999999999996</v>
      </c>
      <c r="K3948" s="84">
        <f t="shared" si="245"/>
        <v>601.25</v>
      </c>
      <c r="L3948" s="84">
        <f t="shared" si="246"/>
        <v>4.2566371681415927</v>
      </c>
      <c r="M3948" s="84">
        <f t="shared" si="247"/>
        <v>532.07964601769913</v>
      </c>
      <c r="N3948" s="85" t="s">
        <v>1047</v>
      </c>
    </row>
    <row r="3949" spans="1:14">
      <c r="A3949" s="82">
        <v>43965</v>
      </c>
      <c r="C3949" t="s">
        <v>13</v>
      </c>
      <c r="D3949" t="s">
        <v>14</v>
      </c>
      <c r="E3949" t="s">
        <v>15</v>
      </c>
      <c r="F3949" t="s">
        <v>106</v>
      </c>
      <c r="G3949">
        <v>100</v>
      </c>
      <c r="H3949">
        <v>5.09</v>
      </c>
      <c r="I3949">
        <v>0.28000000000000003</v>
      </c>
      <c r="J3949">
        <f t="shared" si="244"/>
        <v>4.8099999999999996</v>
      </c>
      <c r="K3949" s="84">
        <f t="shared" si="245"/>
        <v>480.99999999999994</v>
      </c>
      <c r="L3949" s="84">
        <f t="shared" si="246"/>
        <v>4.2566371681415927</v>
      </c>
      <c r="M3949" s="84">
        <f t="shared" si="247"/>
        <v>425.66371681415927</v>
      </c>
      <c r="N3949" s="85" t="s">
        <v>1047</v>
      </c>
    </row>
    <row r="3950" spans="1:14">
      <c r="A3950" s="82">
        <v>43966</v>
      </c>
      <c r="C3950" t="s">
        <v>13</v>
      </c>
      <c r="D3950" t="s">
        <v>14</v>
      </c>
      <c r="E3950" t="s">
        <v>15</v>
      </c>
      <c r="F3950" t="s">
        <v>106</v>
      </c>
      <c r="G3950">
        <v>99</v>
      </c>
      <c r="H3950">
        <v>5.09</v>
      </c>
      <c r="I3950">
        <v>0.28000000000000003</v>
      </c>
      <c r="J3950">
        <f t="shared" si="244"/>
        <v>4.8099999999999996</v>
      </c>
      <c r="K3950" s="84">
        <f t="shared" si="245"/>
        <v>476.18999999999994</v>
      </c>
      <c r="L3950" s="84">
        <f t="shared" si="246"/>
        <v>4.2566371681415927</v>
      </c>
      <c r="M3950" s="84">
        <f t="shared" si="247"/>
        <v>421.40707964601768</v>
      </c>
      <c r="N3950" s="85" t="s">
        <v>1047</v>
      </c>
    </row>
    <row r="3951" spans="1:14">
      <c r="A3951" s="82">
        <v>43966</v>
      </c>
      <c r="C3951" t="s">
        <v>13</v>
      </c>
      <c r="D3951" t="s">
        <v>14</v>
      </c>
      <c r="E3951" t="s">
        <v>15</v>
      </c>
      <c r="F3951" t="s">
        <v>106</v>
      </c>
      <c r="G3951">
        <v>171</v>
      </c>
      <c r="H3951">
        <v>5.09</v>
      </c>
      <c r="I3951">
        <v>0.28000000000000003</v>
      </c>
      <c r="J3951">
        <f t="shared" si="244"/>
        <v>4.8099999999999996</v>
      </c>
      <c r="K3951" s="84">
        <f t="shared" si="245"/>
        <v>822.50999999999988</v>
      </c>
      <c r="L3951" s="84">
        <f t="shared" si="246"/>
        <v>4.2566371681415927</v>
      </c>
      <c r="M3951" s="84">
        <f t="shared" si="247"/>
        <v>727.88495575221236</v>
      </c>
      <c r="N3951" s="85" t="s">
        <v>1047</v>
      </c>
    </row>
    <row r="3952" spans="1:14">
      <c r="A3952" s="82">
        <v>43966</v>
      </c>
      <c r="C3952" t="s">
        <v>13</v>
      </c>
      <c r="D3952" t="s">
        <v>14</v>
      </c>
      <c r="E3952" t="s">
        <v>15</v>
      </c>
      <c r="F3952" t="s">
        <v>106</v>
      </c>
      <c r="G3952">
        <v>200</v>
      </c>
      <c r="H3952">
        <v>5.09</v>
      </c>
      <c r="I3952">
        <v>0.28000000000000003</v>
      </c>
      <c r="J3952">
        <f t="shared" si="244"/>
        <v>4.8099999999999996</v>
      </c>
      <c r="K3952" s="84">
        <f t="shared" si="245"/>
        <v>961.99999999999989</v>
      </c>
      <c r="L3952" s="84">
        <f t="shared" si="246"/>
        <v>4.2566371681415927</v>
      </c>
      <c r="M3952" s="84">
        <f t="shared" si="247"/>
        <v>851.32743362831854</v>
      </c>
      <c r="N3952" s="85" t="s">
        <v>1047</v>
      </c>
    </row>
    <row r="3953" spans="1:14">
      <c r="A3953" s="82">
        <v>43938</v>
      </c>
      <c r="C3953" t="s">
        <v>13</v>
      </c>
      <c r="D3953" t="s">
        <v>14</v>
      </c>
      <c r="E3953" t="s">
        <v>15</v>
      </c>
      <c r="F3953" t="s">
        <v>291</v>
      </c>
      <c r="G3953">
        <v>220</v>
      </c>
      <c r="H3953">
        <v>5.09</v>
      </c>
      <c r="I3953">
        <v>0.28000000000000003</v>
      </c>
      <c r="J3953">
        <f t="shared" si="244"/>
        <v>4.8099999999999996</v>
      </c>
      <c r="K3953" s="84">
        <f t="shared" si="245"/>
        <v>1058.1999999999998</v>
      </c>
      <c r="L3953" s="84">
        <f t="shared" si="246"/>
        <v>4.2566371681415927</v>
      </c>
      <c r="M3953" s="84">
        <f t="shared" si="247"/>
        <v>936.46017699115043</v>
      </c>
      <c r="N3953" s="85" t="s">
        <v>1047</v>
      </c>
    </row>
    <row r="3954" spans="1:14">
      <c r="A3954" s="82">
        <v>43938</v>
      </c>
      <c r="C3954" t="s">
        <v>13</v>
      </c>
      <c r="D3954" t="s">
        <v>14</v>
      </c>
      <c r="E3954" t="s">
        <v>15</v>
      </c>
      <c r="F3954" t="s">
        <v>291</v>
      </c>
      <c r="G3954">
        <v>245</v>
      </c>
      <c r="H3954">
        <v>5.09</v>
      </c>
      <c r="I3954">
        <v>0.28000000000000003</v>
      </c>
      <c r="J3954">
        <f t="shared" si="244"/>
        <v>4.8099999999999996</v>
      </c>
      <c r="K3954" s="84">
        <f t="shared" si="245"/>
        <v>1178.4499999999998</v>
      </c>
      <c r="L3954" s="84">
        <f t="shared" si="246"/>
        <v>4.2566371681415927</v>
      </c>
      <c r="M3954" s="84">
        <f t="shared" si="247"/>
        <v>1042.8761061946902</v>
      </c>
      <c r="N3954" s="85" t="s">
        <v>1047</v>
      </c>
    </row>
    <row r="3955" spans="1:14">
      <c r="A3955" s="82">
        <v>43938</v>
      </c>
      <c r="C3955" t="s">
        <v>13</v>
      </c>
      <c r="D3955" t="s">
        <v>14</v>
      </c>
      <c r="E3955" t="s">
        <v>15</v>
      </c>
      <c r="F3955" t="s">
        <v>291</v>
      </c>
      <c r="G3955">
        <v>192</v>
      </c>
      <c r="H3955">
        <v>5.09</v>
      </c>
      <c r="I3955">
        <v>0.28000000000000003</v>
      </c>
      <c r="J3955">
        <f t="shared" si="244"/>
        <v>4.8099999999999996</v>
      </c>
      <c r="K3955" s="84">
        <f t="shared" si="245"/>
        <v>923.52</v>
      </c>
      <c r="L3955" s="84">
        <f t="shared" si="246"/>
        <v>4.2566371681415927</v>
      </c>
      <c r="M3955" s="84">
        <f t="shared" si="247"/>
        <v>817.27433628318579</v>
      </c>
      <c r="N3955" s="85" t="s">
        <v>1047</v>
      </c>
    </row>
    <row r="3956" spans="1:14">
      <c r="A3956" s="82">
        <v>43941</v>
      </c>
      <c r="C3956" t="s">
        <v>13</v>
      </c>
      <c r="D3956" t="s">
        <v>14</v>
      </c>
      <c r="E3956" t="s">
        <v>15</v>
      </c>
      <c r="F3956" t="s">
        <v>291</v>
      </c>
      <c r="G3956">
        <v>460</v>
      </c>
      <c r="H3956">
        <v>5.09</v>
      </c>
      <c r="I3956">
        <v>0.28000000000000003</v>
      </c>
      <c r="J3956">
        <f t="shared" si="244"/>
        <v>4.8099999999999996</v>
      </c>
      <c r="K3956" s="84">
        <f t="shared" si="245"/>
        <v>2212.6</v>
      </c>
      <c r="L3956" s="84">
        <f t="shared" si="246"/>
        <v>4.2566371681415927</v>
      </c>
      <c r="M3956" s="84">
        <f t="shared" si="247"/>
        <v>1958.0530973451325</v>
      </c>
      <c r="N3956" s="85" t="s">
        <v>1047</v>
      </c>
    </row>
    <row r="3957" spans="1:14">
      <c r="A3957" s="82">
        <v>43941</v>
      </c>
      <c r="C3957" t="s">
        <v>13</v>
      </c>
      <c r="D3957" t="s">
        <v>14</v>
      </c>
      <c r="E3957" t="s">
        <v>15</v>
      </c>
      <c r="F3957" t="s">
        <v>291</v>
      </c>
      <c r="G3957">
        <v>188</v>
      </c>
      <c r="H3957">
        <v>5.09</v>
      </c>
      <c r="I3957">
        <v>0.28000000000000003</v>
      </c>
      <c r="J3957">
        <f t="shared" si="244"/>
        <v>4.8099999999999996</v>
      </c>
      <c r="K3957" s="84">
        <f t="shared" si="245"/>
        <v>904.28</v>
      </c>
      <c r="L3957" s="84">
        <f t="shared" si="246"/>
        <v>4.2566371681415927</v>
      </c>
      <c r="M3957" s="84">
        <f t="shared" si="247"/>
        <v>800.24778761061941</v>
      </c>
      <c r="N3957" s="85" t="s">
        <v>1047</v>
      </c>
    </row>
    <row r="3958" spans="1:14">
      <c r="A3958" s="82">
        <v>43943</v>
      </c>
      <c r="C3958" t="s">
        <v>13</v>
      </c>
      <c r="D3958" t="s">
        <v>14</v>
      </c>
      <c r="E3958" t="s">
        <v>15</v>
      </c>
      <c r="F3958" t="s">
        <v>291</v>
      </c>
      <c r="G3958">
        <v>319</v>
      </c>
      <c r="H3958">
        <v>5.09</v>
      </c>
      <c r="I3958">
        <v>0.28000000000000003</v>
      </c>
      <c r="J3958">
        <f t="shared" si="244"/>
        <v>4.8099999999999996</v>
      </c>
      <c r="K3958" s="84">
        <f t="shared" si="245"/>
        <v>1534.3899999999999</v>
      </c>
      <c r="L3958" s="84">
        <f t="shared" si="246"/>
        <v>4.2566371681415927</v>
      </c>
      <c r="M3958" s="84">
        <f t="shared" si="247"/>
        <v>1357.8672566371681</v>
      </c>
      <c r="N3958" s="85" t="s">
        <v>1047</v>
      </c>
    </row>
    <row r="3959" spans="1:14">
      <c r="A3959" s="82">
        <v>43944</v>
      </c>
      <c r="C3959" t="s">
        <v>13</v>
      </c>
      <c r="D3959" t="s">
        <v>14</v>
      </c>
      <c r="E3959" t="s">
        <v>15</v>
      </c>
      <c r="F3959" t="s">
        <v>291</v>
      </c>
      <c r="G3959">
        <v>177</v>
      </c>
      <c r="H3959">
        <v>5.09</v>
      </c>
      <c r="I3959">
        <v>0.28000000000000003</v>
      </c>
      <c r="J3959">
        <f t="shared" si="244"/>
        <v>4.8099999999999996</v>
      </c>
      <c r="K3959" s="84">
        <f t="shared" si="245"/>
        <v>851.36999999999989</v>
      </c>
      <c r="L3959" s="84">
        <f t="shared" si="246"/>
        <v>4.2566371681415927</v>
      </c>
      <c r="M3959" s="84">
        <f t="shared" si="247"/>
        <v>753.42477876106193</v>
      </c>
      <c r="N3959" s="85" t="s">
        <v>1047</v>
      </c>
    </row>
    <row r="3960" spans="1:14">
      <c r="A3960" s="82">
        <v>43944</v>
      </c>
      <c r="C3960" t="s">
        <v>13</v>
      </c>
      <c r="D3960" t="s">
        <v>14</v>
      </c>
      <c r="E3960" t="s">
        <v>15</v>
      </c>
      <c r="F3960" t="s">
        <v>291</v>
      </c>
      <c r="G3960">
        <v>238</v>
      </c>
      <c r="H3960">
        <v>5.09</v>
      </c>
      <c r="I3960">
        <v>0.28000000000000003</v>
      </c>
      <c r="J3960">
        <f t="shared" si="244"/>
        <v>4.8099999999999996</v>
      </c>
      <c r="K3960" s="84">
        <f t="shared" si="245"/>
        <v>1144.78</v>
      </c>
      <c r="L3960" s="84">
        <f t="shared" si="246"/>
        <v>4.2566371681415927</v>
      </c>
      <c r="M3960" s="84">
        <f t="shared" si="247"/>
        <v>1013.079646017699</v>
      </c>
      <c r="N3960" s="85" t="s">
        <v>1047</v>
      </c>
    </row>
    <row r="3961" spans="1:14">
      <c r="A3961" s="82">
        <v>43946</v>
      </c>
      <c r="C3961" t="s">
        <v>13</v>
      </c>
      <c r="D3961" t="s">
        <v>14</v>
      </c>
      <c r="E3961" t="s">
        <v>15</v>
      </c>
      <c r="F3961" t="s">
        <v>291</v>
      </c>
      <c r="G3961">
        <v>330</v>
      </c>
      <c r="H3961">
        <v>5.09</v>
      </c>
      <c r="I3961">
        <v>0.28000000000000003</v>
      </c>
      <c r="J3961">
        <f t="shared" si="244"/>
        <v>4.8099999999999996</v>
      </c>
      <c r="K3961" s="84">
        <f t="shared" si="245"/>
        <v>1587.3</v>
      </c>
      <c r="L3961" s="84">
        <f t="shared" si="246"/>
        <v>4.2566371681415927</v>
      </c>
      <c r="M3961" s="84">
        <f t="shared" si="247"/>
        <v>1404.6902654867256</v>
      </c>
      <c r="N3961" s="85" t="s">
        <v>1047</v>
      </c>
    </row>
    <row r="3962" spans="1:14">
      <c r="A3962" s="82">
        <v>43947</v>
      </c>
      <c r="C3962" t="s">
        <v>13</v>
      </c>
      <c r="D3962" t="s">
        <v>14</v>
      </c>
      <c r="E3962" t="s">
        <v>15</v>
      </c>
      <c r="F3962" t="s">
        <v>291</v>
      </c>
      <c r="G3962">
        <v>200</v>
      </c>
      <c r="H3962">
        <v>5.09</v>
      </c>
      <c r="I3962">
        <v>0.28000000000000003</v>
      </c>
      <c r="J3962">
        <f t="shared" si="244"/>
        <v>4.8099999999999996</v>
      </c>
      <c r="K3962" s="84">
        <f t="shared" si="245"/>
        <v>961.99999999999989</v>
      </c>
      <c r="L3962" s="84">
        <f t="shared" si="246"/>
        <v>4.2566371681415927</v>
      </c>
      <c r="M3962" s="84">
        <f t="shared" si="247"/>
        <v>851.32743362831854</v>
      </c>
      <c r="N3962" s="85" t="s">
        <v>1047</v>
      </c>
    </row>
    <row r="3963" spans="1:14">
      <c r="A3963" s="82">
        <v>43947</v>
      </c>
      <c r="C3963" t="s">
        <v>13</v>
      </c>
      <c r="D3963" t="s">
        <v>14</v>
      </c>
      <c r="E3963" t="s">
        <v>15</v>
      </c>
      <c r="F3963" t="s">
        <v>291</v>
      </c>
      <c r="G3963">
        <v>201</v>
      </c>
      <c r="H3963">
        <v>5.09</v>
      </c>
      <c r="I3963">
        <v>0.28000000000000003</v>
      </c>
      <c r="J3963">
        <f t="shared" si="244"/>
        <v>4.8099999999999996</v>
      </c>
      <c r="K3963" s="84">
        <f t="shared" si="245"/>
        <v>966.81</v>
      </c>
      <c r="L3963" s="84">
        <f t="shared" si="246"/>
        <v>4.2566371681415927</v>
      </c>
      <c r="M3963" s="84">
        <f t="shared" si="247"/>
        <v>855.58407079646008</v>
      </c>
      <c r="N3963" s="85" t="s">
        <v>1047</v>
      </c>
    </row>
    <row r="3964" spans="1:14">
      <c r="A3964" s="82">
        <v>43949</v>
      </c>
      <c r="C3964" t="s">
        <v>13</v>
      </c>
      <c r="D3964" t="s">
        <v>14</v>
      </c>
      <c r="E3964" t="s">
        <v>15</v>
      </c>
      <c r="F3964" t="s">
        <v>291</v>
      </c>
      <c r="G3964">
        <v>557</v>
      </c>
      <c r="H3964">
        <v>5.09</v>
      </c>
      <c r="I3964">
        <v>0.28000000000000003</v>
      </c>
      <c r="J3964">
        <f t="shared" si="244"/>
        <v>4.8099999999999996</v>
      </c>
      <c r="K3964" s="84">
        <f t="shared" si="245"/>
        <v>2679.1699999999996</v>
      </c>
      <c r="L3964" s="84">
        <f t="shared" si="246"/>
        <v>4.2566371681415927</v>
      </c>
      <c r="M3964" s="84">
        <f t="shared" si="247"/>
        <v>2370.9469026548672</v>
      </c>
      <c r="N3964" s="85" t="s">
        <v>1047</v>
      </c>
    </row>
    <row r="3965" spans="1:14">
      <c r="A3965" s="82">
        <v>43950</v>
      </c>
      <c r="C3965" t="s">
        <v>13</v>
      </c>
      <c r="D3965" t="s">
        <v>14</v>
      </c>
      <c r="E3965" t="s">
        <v>15</v>
      </c>
      <c r="F3965" t="s">
        <v>291</v>
      </c>
      <c r="G3965">
        <v>159</v>
      </c>
      <c r="H3965">
        <v>5.09</v>
      </c>
      <c r="I3965">
        <v>0.28000000000000003</v>
      </c>
      <c r="J3965">
        <f t="shared" si="244"/>
        <v>4.8099999999999996</v>
      </c>
      <c r="K3965" s="84">
        <f t="shared" si="245"/>
        <v>764.79</v>
      </c>
      <c r="L3965" s="84">
        <f t="shared" si="246"/>
        <v>4.2566371681415927</v>
      </c>
      <c r="M3965" s="84">
        <f t="shared" si="247"/>
        <v>676.80530973451323</v>
      </c>
      <c r="N3965" s="85" t="s">
        <v>1047</v>
      </c>
    </row>
    <row r="3966" spans="1:14">
      <c r="A3966" s="82">
        <v>43952</v>
      </c>
      <c r="C3966" t="s">
        <v>13</v>
      </c>
      <c r="D3966" t="s">
        <v>14</v>
      </c>
      <c r="E3966" t="s">
        <v>15</v>
      </c>
      <c r="F3966" t="s">
        <v>291</v>
      </c>
      <c r="G3966">
        <v>417</v>
      </c>
      <c r="H3966">
        <v>5.09</v>
      </c>
      <c r="I3966">
        <v>0.28000000000000003</v>
      </c>
      <c r="J3966">
        <f t="shared" si="244"/>
        <v>4.8099999999999996</v>
      </c>
      <c r="K3966" s="84">
        <f t="shared" si="245"/>
        <v>2005.7699999999998</v>
      </c>
      <c r="L3966" s="84">
        <f t="shared" si="246"/>
        <v>4.2566371681415927</v>
      </c>
      <c r="M3966" s="84">
        <f t="shared" si="247"/>
        <v>1775.017699115044</v>
      </c>
      <c r="N3966" s="85" t="s">
        <v>1047</v>
      </c>
    </row>
    <row r="3967" spans="1:14">
      <c r="A3967" s="82">
        <v>43953</v>
      </c>
      <c r="C3967" t="s">
        <v>13</v>
      </c>
      <c r="D3967" t="s">
        <v>14</v>
      </c>
      <c r="E3967" t="s">
        <v>15</v>
      </c>
      <c r="F3967" t="s">
        <v>291</v>
      </c>
      <c r="G3967">
        <v>30</v>
      </c>
      <c r="H3967">
        <v>5.09</v>
      </c>
      <c r="I3967">
        <v>0.28000000000000003</v>
      </c>
      <c r="J3967">
        <f t="shared" si="244"/>
        <v>4.8099999999999996</v>
      </c>
      <c r="K3967" s="84">
        <f t="shared" si="245"/>
        <v>144.29999999999998</v>
      </c>
      <c r="L3967" s="84">
        <f t="shared" si="246"/>
        <v>4.2566371681415927</v>
      </c>
      <c r="M3967" s="84">
        <f t="shared" si="247"/>
        <v>127.69911504424778</v>
      </c>
      <c r="N3967" s="85" t="s">
        <v>1047</v>
      </c>
    </row>
    <row r="3968" spans="1:14">
      <c r="A3968" s="82">
        <v>43953</v>
      </c>
      <c r="C3968" t="s">
        <v>13</v>
      </c>
      <c r="D3968" t="s">
        <v>14</v>
      </c>
      <c r="E3968" t="s">
        <v>15</v>
      </c>
      <c r="F3968" t="s">
        <v>291</v>
      </c>
      <c r="G3968">
        <v>220</v>
      </c>
      <c r="H3968">
        <v>5.09</v>
      </c>
      <c r="I3968">
        <v>0.28000000000000003</v>
      </c>
      <c r="J3968">
        <f t="shared" si="244"/>
        <v>4.8099999999999996</v>
      </c>
      <c r="K3968" s="84">
        <f t="shared" si="245"/>
        <v>1058.1999999999998</v>
      </c>
      <c r="L3968" s="84">
        <f t="shared" si="246"/>
        <v>4.2566371681415927</v>
      </c>
      <c r="M3968" s="84">
        <f t="shared" si="247"/>
        <v>936.46017699115043</v>
      </c>
      <c r="N3968" s="85" t="s">
        <v>1047</v>
      </c>
    </row>
    <row r="3969" spans="1:14">
      <c r="A3969" s="82">
        <v>43954</v>
      </c>
      <c r="C3969" t="s">
        <v>13</v>
      </c>
      <c r="D3969" t="s">
        <v>14</v>
      </c>
      <c r="E3969" t="s">
        <v>15</v>
      </c>
      <c r="F3969" t="s">
        <v>291</v>
      </c>
      <c r="G3969">
        <v>325</v>
      </c>
      <c r="H3969">
        <v>5.09</v>
      </c>
      <c r="I3969">
        <v>0.28000000000000003</v>
      </c>
      <c r="J3969">
        <f t="shared" si="244"/>
        <v>4.8099999999999996</v>
      </c>
      <c r="K3969" s="84">
        <f t="shared" si="245"/>
        <v>1563.2499999999998</v>
      </c>
      <c r="L3969" s="84">
        <f t="shared" si="246"/>
        <v>4.2566371681415927</v>
      </c>
      <c r="M3969" s="84">
        <f t="shared" si="247"/>
        <v>1383.4070796460176</v>
      </c>
      <c r="N3969" s="85" t="s">
        <v>1047</v>
      </c>
    </row>
    <row r="3970" spans="1:14">
      <c r="A3970" s="82">
        <v>43956</v>
      </c>
      <c r="C3970" t="s">
        <v>13</v>
      </c>
      <c r="D3970" t="s">
        <v>14</v>
      </c>
      <c r="E3970" t="s">
        <v>15</v>
      </c>
      <c r="F3970" t="s">
        <v>291</v>
      </c>
      <c r="G3970">
        <v>180</v>
      </c>
      <c r="H3970">
        <v>5.09</v>
      </c>
      <c r="I3970">
        <v>0.28000000000000003</v>
      </c>
      <c r="J3970">
        <f t="shared" si="244"/>
        <v>4.8099999999999996</v>
      </c>
      <c r="K3970" s="84">
        <f t="shared" si="245"/>
        <v>865.8</v>
      </c>
      <c r="L3970" s="84">
        <f t="shared" si="246"/>
        <v>4.2566371681415927</v>
      </c>
      <c r="M3970" s="84">
        <f t="shared" si="247"/>
        <v>766.19469026548666</v>
      </c>
      <c r="N3970" s="85" t="s">
        <v>1047</v>
      </c>
    </row>
    <row r="3971" spans="1:14">
      <c r="A3971" s="82">
        <v>43961</v>
      </c>
      <c r="C3971" t="s">
        <v>13</v>
      </c>
      <c r="D3971" t="s">
        <v>14</v>
      </c>
      <c r="E3971" t="s">
        <v>15</v>
      </c>
      <c r="F3971" t="s">
        <v>291</v>
      </c>
      <c r="G3971">
        <v>604</v>
      </c>
      <c r="H3971">
        <v>5.09</v>
      </c>
      <c r="I3971">
        <v>0.28000000000000003</v>
      </c>
      <c r="J3971">
        <f t="shared" ref="J3971:J4034" si="248">H3971-I3971</f>
        <v>4.8099999999999996</v>
      </c>
      <c r="K3971" s="84">
        <f t="shared" ref="K3971:K4034" si="249">J3971*G3971</f>
        <v>2905.24</v>
      </c>
      <c r="L3971" s="84">
        <f t="shared" ref="L3971:L4034" si="250">J3971/1.13</f>
        <v>4.2566371681415927</v>
      </c>
      <c r="M3971" s="84">
        <f t="shared" ref="M3971:M4034" si="251">L3971*G3971</f>
        <v>2571.0088495575219</v>
      </c>
      <c r="N3971" s="85" t="s">
        <v>1047</v>
      </c>
    </row>
    <row r="3972" spans="1:14">
      <c r="A3972" s="82">
        <v>43961</v>
      </c>
      <c r="C3972" t="s">
        <v>13</v>
      </c>
      <c r="D3972" t="s">
        <v>14</v>
      </c>
      <c r="E3972" t="s">
        <v>15</v>
      </c>
      <c r="F3972" t="s">
        <v>291</v>
      </c>
      <c r="G3972">
        <v>181</v>
      </c>
      <c r="H3972">
        <v>5.09</v>
      </c>
      <c r="I3972">
        <v>0.28000000000000003</v>
      </c>
      <c r="J3972">
        <f t="shared" si="248"/>
        <v>4.8099999999999996</v>
      </c>
      <c r="K3972" s="84">
        <f t="shared" si="249"/>
        <v>870.6099999999999</v>
      </c>
      <c r="L3972" s="84">
        <f t="shared" si="250"/>
        <v>4.2566371681415927</v>
      </c>
      <c r="M3972" s="84">
        <f t="shared" si="251"/>
        <v>770.45132743362831</v>
      </c>
      <c r="N3972" s="85" t="s">
        <v>1047</v>
      </c>
    </row>
    <row r="3973" spans="1:14">
      <c r="A3973" s="82">
        <v>43962</v>
      </c>
      <c r="C3973" t="s">
        <v>13</v>
      </c>
      <c r="D3973" t="s">
        <v>14</v>
      </c>
      <c r="E3973" t="s">
        <v>15</v>
      </c>
      <c r="F3973" t="s">
        <v>291</v>
      </c>
      <c r="G3973">
        <v>484</v>
      </c>
      <c r="H3973">
        <v>5.09</v>
      </c>
      <c r="I3973">
        <v>0.28000000000000003</v>
      </c>
      <c r="J3973">
        <f t="shared" si="248"/>
        <v>4.8099999999999996</v>
      </c>
      <c r="K3973" s="84">
        <f t="shared" si="249"/>
        <v>2328.04</v>
      </c>
      <c r="L3973" s="84">
        <f t="shared" si="250"/>
        <v>4.2566371681415927</v>
      </c>
      <c r="M3973" s="84">
        <f t="shared" si="251"/>
        <v>2060.212389380531</v>
      </c>
      <c r="N3973" s="85" t="s">
        <v>1047</v>
      </c>
    </row>
    <row r="3974" spans="1:14">
      <c r="A3974" s="82">
        <v>43963</v>
      </c>
      <c r="C3974" t="s">
        <v>13</v>
      </c>
      <c r="D3974" t="s">
        <v>14</v>
      </c>
      <c r="E3974" t="s">
        <v>15</v>
      </c>
      <c r="F3974" t="s">
        <v>291</v>
      </c>
      <c r="G3974">
        <v>38</v>
      </c>
      <c r="H3974">
        <v>5.09</v>
      </c>
      <c r="I3974">
        <v>0.28000000000000003</v>
      </c>
      <c r="J3974">
        <f t="shared" si="248"/>
        <v>4.8099999999999996</v>
      </c>
      <c r="K3974" s="84">
        <f t="shared" si="249"/>
        <v>182.77999999999997</v>
      </c>
      <c r="L3974" s="84">
        <f t="shared" si="250"/>
        <v>4.2566371681415927</v>
      </c>
      <c r="M3974" s="84">
        <f t="shared" si="251"/>
        <v>161.75221238938053</v>
      </c>
      <c r="N3974" s="85" t="s">
        <v>1047</v>
      </c>
    </row>
    <row r="3975" spans="1:14">
      <c r="A3975" s="82">
        <v>43964</v>
      </c>
      <c r="C3975" t="s">
        <v>13</v>
      </c>
      <c r="D3975" t="s">
        <v>14</v>
      </c>
      <c r="E3975" t="s">
        <v>15</v>
      </c>
      <c r="F3975" t="s">
        <v>291</v>
      </c>
      <c r="G3975">
        <v>200</v>
      </c>
      <c r="H3975">
        <v>5.09</v>
      </c>
      <c r="I3975">
        <v>0.28000000000000003</v>
      </c>
      <c r="J3975">
        <f t="shared" si="248"/>
        <v>4.8099999999999996</v>
      </c>
      <c r="K3975" s="84">
        <f t="shared" si="249"/>
        <v>961.99999999999989</v>
      </c>
      <c r="L3975" s="84">
        <f t="shared" si="250"/>
        <v>4.2566371681415927</v>
      </c>
      <c r="M3975" s="84">
        <f t="shared" si="251"/>
        <v>851.32743362831854</v>
      </c>
      <c r="N3975" s="85" t="s">
        <v>1047</v>
      </c>
    </row>
    <row r="3976" spans="1:14">
      <c r="A3976" s="82">
        <v>43964</v>
      </c>
      <c r="C3976" t="s">
        <v>13</v>
      </c>
      <c r="D3976" t="s">
        <v>14</v>
      </c>
      <c r="E3976" t="s">
        <v>15</v>
      </c>
      <c r="F3976" t="s">
        <v>291</v>
      </c>
      <c r="G3976">
        <v>561</v>
      </c>
      <c r="H3976">
        <v>5.09</v>
      </c>
      <c r="I3976">
        <v>0.28000000000000003</v>
      </c>
      <c r="J3976">
        <f t="shared" si="248"/>
        <v>4.8099999999999996</v>
      </c>
      <c r="K3976" s="84">
        <f t="shared" si="249"/>
        <v>2698.41</v>
      </c>
      <c r="L3976" s="84">
        <f t="shared" si="250"/>
        <v>4.2566371681415927</v>
      </c>
      <c r="M3976" s="84">
        <f t="shared" si="251"/>
        <v>2387.9734513274334</v>
      </c>
      <c r="N3976" s="85" t="s">
        <v>1047</v>
      </c>
    </row>
    <row r="3977" spans="1:14">
      <c r="A3977" s="82">
        <v>43965</v>
      </c>
      <c r="C3977" t="s">
        <v>13</v>
      </c>
      <c r="D3977" t="s">
        <v>14</v>
      </c>
      <c r="E3977" t="s">
        <v>15</v>
      </c>
      <c r="F3977" t="s">
        <v>291</v>
      </c>
      <c r="G3977">
        <v>357</v>
      </c>
      <c r="H3977">
        <v>5.09</v>
      </c>
      <c r="I3977">
        <v>0.28000000000000003</v>
      </c>
      <c r="J3977">
        <f t="shared" si="248"/>
        <v>4.8099999999999996</v>
      </c>
      <c r="K3977" s="84">
        <f t="shared" si="249"/>
        <v>1717.1699999999998</v>
      </c>
      <c r="L3977" s="84">
        <f t="shared" si="250"/>
        <v>4.2566371681415927</v>
      </c>
      <c r="M3977" s="84">
        <f t="shared" si="251"/>
        <v>1519.6194690265486</v>
      </c>
      <c r="N3977" s="85" t="s">
        <v>1047</v>
      </c>
    </row>
    <row r="3978" spans="1:14">
      <c r="A3978" s="82">
        <v>43937</v>
      </c>
      <c r="C3978" t="s">
        <v>13</v>
      </c>
      <c r="D3978" t="s">
        <v>14</v>
      </c>
      <c r="E3978" t="s">
        <v>15</v>
      </c>
      <c r="F3978" t="s">
        <v>1022</v>
      </c>
      <c r="G3978">
        <v>121</v>
      </c>
      <c r="H3978">
        <v>5.09</v>
      </c>
      <c r="I3978">
        <v>0.28000000000000003</v>
      </c>
      <c r="J3978">
        <f t="shared" si="248"/>
        <v>4.8099999999999996</v>
      </c>
      <c r="K3978" s="84">
        <f t="shared" si="249"/>
        <v>582.01</v>
      </c>
      <c r="L3978" s="84">
        <f t="shared" si="250"/>
        <v>4.2566371681415927</v>
      </c>
      <c r="M3978" s="84">
        <f t="shared" si="251"/>
        <v>515.05309734513276</v>
      </c>
      <c r="N3978" s="85" t="s">
        <v>1047</v>
      </c>
    </row>
    <row r="3979" spans="1:14">
      <c r="A3979" s="82">
        <v>43940</v>
      </c>
      <c r="C3979" t="s">
        <v>13</v>
      </c>
      <c r="D3979" t="s">
        <v>14</v>
      </c>
      <c r="E3979" t="s">
        <v>15</v>
      </c>
      <c r="F3979" t="s">
        <v>1022</v>
      </c>
      <c r="G3979">
        <v>198</v>
      </c>
      <c r="H3979">
        <v>5.09</v>
      </c>
      <c r="I3979">
        <v>0.28000000000000003</v>
      </c>
      <c r="J3979">
        <f t="shared" si="248"/>
        <v>4.8099999999999996</v>
      </c>
      <c r="K3979" s="84">
        <f t="shared" si="249"/>
        <v>952.37999999999988</v>
      </c>
      <c r="L3979" s="84">
        <f t="shared" si="250"/>
        <v>4.2566371681415927</v>
      </c>
      <c r="M3979" s="84">
        <f t="shared" si="251"/>
        <v>842.81415929203536</v>
      </c>
      <c r="N3979" s="85" t="s">
        <v>1047</v>
      </c>
    </row>
    <row r="3980" spans="1:14">
      <c r="A3980" s="82">
        <v>43943</v>
      </c>
      <c r="C3980" t="s">
        <v>13</v>
      </c>
      <c r="D3980" t="s">
        <v>14</v>
      </c>
      <c r="E3980" t="s">
        <v>15</v>
      </c>
      <c r="F3980" t="s">
        <v>1022</v>
      </c>
      <c r="G3980">
        <v>226</v>
      </c>
      <c r="H3980">
        <v>5.09</v>
      </c>
      <c r="I3980">
        <v>0.28000000000000003</v>
      </c>
      <c r="J3980">
        <f t="shared" si="248"/>
        <v>4.8099999999999996</v>
      </c>
      <c r="K3980" s="84">
        <f t="shared" si="249"/>
        <v>1087.06</v>
      </c>
      <c r="L3980" s="84">
        <f t="shared" si="250"/>
        <v>4.2566371681415927</v>
      </c>
      <c r="M3980" s="84">
        <f t="shared" si="251"/>
        <v>961.99999999999989</v>
      </c>
      <c r="N3980" s="85" t="s">
        <v>1047</v>
      </c>
    </row>
    <row r="3981" spans="1:14">
      <c r="A3981" s="82">
        <v>43947</v>
      </c>
      <c r="C3981" t="s">
        <v>13</v>
      </c>
      <c r="D3981" t="s">
        <v>14</v>
      </c>
      <c r="E3981" t="s">
        <v>15</v>
      </c>
      <c r="F3981" t="s">
        <v>1022</v>
      </c>
      <c r="G3981">
        <v>191</v>
      </c>
      <c r="H3981">
        <v>5.09</v>
      </c>
      <c r="I3981">
        <v>0.28000000000000003</v>
      </c>
      <c r="J3981">
        <f t="shared" si="248"/>
        <v>4.8099999999999996</v>
      </c>
      <c r="K3981" s="84">
        <f t="shared" si="249"/>
        <v>918.70999999999992</v>
      </c>
      <c r="L3981" s="84">
        <f t="shared" si="250"/>
        <v>4.2566371681415927</v>
      </c>
      <c r="M3981" s="84">
        <f t="shared" si="251"/>
        <v>813.01769911504425</v>
      </c>
      <c r="N3981" s="85" t="s">
        <v>1047</v>
      </c>
    </row>
    <row r="3982" spans="1:14">
      <c r="A3982" s="82">
        <v>43950</v>
      </c>
      <c r="C3982" t="s">
        <v>13</v>
      </c>
      <c r="D3982" t="s">
        <v>14</v>
      </c>
      <c r="E3982" t="s">
        <v>15</v>
      </c>
      <c r="F3982" t="s">
        <v>1022</v>
      </c>
      <c r="G3982">
        <v>359</v>
      </c>
      <c r="H3982">
        <v>5.09</v>
      </c>
      <c r="I3982">
        <v>0.28000000000000003</v>
      </c>
      <c r="J3982">
        <f t="shared" si="248"/>
        <v>4.8099999999999996</v>
      </c>
      <c r="K3982" s="84">
        <f t="shared" si="249"/>
        <v>1726.79</v>
      </c>
      <c r="L3982" s="84">
        <f t="shared" si="250"/>
        <v>4.2566371681415927</v>
      </c>
      <c r="M3982" s="84">
        <f t="shared" si="251"/>
        <v>1528.1327433628317</v>
      </c>
      <c r="N3982" s="85" t="s">
        <v>1047</v>
      </c>
    </row>
    <row r="3983" spans="1:14">
      <c r="A3983" s="82">
        <v>43953</v>
      </c>
      <c r="C3983" t="s">
        <v>13</v>
      </c>
      <c r="D3983" t="s">
        <v>14</v>
      </c>
      <c r="E3983" t="s">
        <v>15</v>
      </c>
      <c r="F3983" t="s">
        <v>1022</v>
      </c>
      <c r="G3983">
        <v>172</v>
      </c>
      <c r="H3983">
        <v>5.09</v>
      </c>
      <c r="I3983">
        <v>0.28000000000000003</v>
      </c>
      <c r="J3983">
        <f t="shared" si="248"/>
        <v>4.8099999999999996</v>
      </c>
      <c r="K3983" s="84">
        <f t="shared" si="249"/>
        <v>827.31999999999994</v>
      </c>
      <c r="L3983" s="84">
        <f t="shared" si="250"/>
        <v>4.2566371681415927</v>
      </c>
      <c r="M3983" s="84">
        <f t="shared" si="251"/>
        <v>732.1415929203539</v>
      </c>
      <c r="N3983" s="85" t="s">
        <v>1047</v>
      </c>
    </row>
    <row r="3984" spans="1:14">
      <c r="A3984" s="82">
        <v>43966</v>
      </c>
      <c r="C3984" t="s">
        <v>13</v>
      </c>
      <c r="D3984" t="s">
        <v>14</v>
      </c>
      <c r="E3984" t="s">
        <v>15</v>
      </c>
      <c r="F3984" t="s">
        <v>1022</v>
      </c>
      <c r="G3984">
        <v>284</v>
      </c>
      <c r="H3984">
        <v>5.09</v>
      </c>
      <c r="I3984">
        <v>0.28000000000000003</v>
      </c>
      <c r="J3984">
        <f t="shared" si="248"/>
        <v>4.8099999999999996</v>
      </c>
      <c r="K3984" s="84">
        <f t="shared" si="249"/>
        <v>1366.04</v>
      </c>
      <c r="L3984" s="84">
        <f t="shared" si="250"/>
        <v>4.2566371681415927</v>
      </c>
      <c r="M3984" s="84">
        <f t="shared" si="251"/>
        <v>1208.8849557522124</v>
      </c>
      <c r="N3984" s="85" t="s">
        <v>1047</v>
      </c>
    </row>
    <row r="3985" spans="1:14">
      <c r="A3985" s="82">
        <v>43937</v>
      </c>
      <c r="C3985" t="s">
        <v>13</v>
      </c>
      <c r="D3985" t="s">
        <v>14</v>
      </c>
      <c r="E3985" t="s">
        <v>15</v>
      </c>
      <c r="F3985" t="s">
        <v>232</v>
      </c>
      <c r="G3985">
        <v>4042</v>
      </c>
      <c r="H3985">
        <v>5.09</v>
      </c>
      <c r="I3985">
        <v>0.28000000000000003</v>
      </c>
      <c r="J3985">
        <f t="shared" si="248"/>
        <v>4.8099999999999996</v>
      </c>
      <c r="K3985" s="84">
        <f t="shared" si="249"/>
        <v>19442.019999999997</v>
      </c>
      <c r="L3985" s="84">
        <f t="shared" si="250"/>
        <v>4.2566371681415927</v>
      </c>
      <c r="M3985" s="84">
        <f t="shared" si="251"/>
        <v>17205.327433628318</v>
      </c>
      <c r="N3985" s="85" t="s">
        <v>1047</v>
      </c>
    </row>
    <row r="3986" spans="1:14">
      <c r="A3986" s="82">
        <v>43937</v>
      </c>
      <c r="C3986" t="s">
        <v>13</v>
      </c>
      <c r="D3986" t="s">
        <v>14</v>
      </c>
      <c r="E3986" t="s">
        <v>15</v>
      </c>
      <c r="F3986" t="s">
        <v>232</v>
      </c>
      <c r="G3986">
        <v>2245</v>
      </c>
      <c r="H3986">
        <v>5.09</v>
      </c>
      <c r="I3986">
        <v>0.28000000000000003</v>
      </c>
      <c r="J3986">
        <f t="shared" si="248"/>
        <v>4.8099999999999996</v>
      </c>
      <c r="K3986" s="84">
        <f t="shared" si="249"/>
        <v>10798.449999999999</v>
      </c>
      <c r="L3986" s="84">
        <f t="shared" si="250"/>
        <v>4.2566371681415927</v>
      </c>
      <c r="M3986" s="84">
        <f t="shared" si="251"/>
        <v>9556.1504424778759</v>
      </c>
      <c r="N3986" s="85" t="s">
        <v>1047</v>
      </c>
    </row>
    <row r="3987" spans="1:14">
      <c r="A3987" s="82">
        <v>43938</v>
      </c>
      <c r="C3987" t="s">
        <v>13</v>
      </c>
      <c r="D3987" t="s">
        <v>14</v>
      </c>
      <c r="E3987" t="s">
        <v>15</v>
      </c>
      <c r="F3987" t="s">
        <v>232</v>
      </c>
      <c r="G3987">
        <v>3572</v>
      </c>
      <c r="H3987">
        <v>5.09</v>
      </c>
      <c r="I3987">
        <v>0.28000000000000003</v>
      </c>
      <c r="J3987">
        <f t="shared" si="248"/>
        <v>4.8099999999999996</v>
      </c>
      <c r="K3987" s="84">
        <f t="shared" si="249"/>
        <v>17181.32</v>
      </c>
      <c r="L3987" s="84">
        <f t="shared" si="250"/>
        <v>4.2566371681415927</v>
      </c>
      <c r="M3987" s="84">
        <f t="shared" si="251"/>
        <v>15204.707964601768</v>
      </c>
      <c r="N3987" s="85" t="s">
        <v>1047</v>
      </c>
    </row>
    <row r="3988" spans="1:14">
      <c r="A3988" s="82">
        <v>43938</v>
      </c>
      <c r="C3988" t="s">
        <v>13</v>
      </c>
      <c r="D3988" t="s">
        <v>14</v>
      </c>
      <c r="E3988" t="s">
        <v>15</v>
      </c>
      <c r="F3988" t="s">
        <v>232</v>
      </c>
      <c r="G3988">
        <v>1268</v>
      </c>
      <c r="H3988">
        <v>5.09</v>
      </c>
      <c r="I3988">
        <v>0.28000000000000003</v>
      </c>
      <c r="J3988">
        <f t="shared" si="248"/>
        <v>4.8099999999999996</v>
      </c>
      <c r="K3988" s="84">
        <f t="shared" si="249"/>
        <v>6099.08</v>
      </c>
      <c r="L3988" s="84">
        <f t="shared" si="250"/>
        <v>4.2566371681415927</v>
      </c>
      <c r="M3988" s="84">
        <f t="shared" si="251"/>
        <v>5397.4159292035392</v>
      </c>
      <c r="N3988" s="85" t="s">
        <v>1047</v>
      </c>
    </row>
    <row r="3989" spans="1:14">
      <c r="A3989" s="82">
        <v>43939</v>
      </c>
      <c r="C3989" t="s">
        <v>13</v>
      </c>
      <c r="D3989" t="s">
        <v>14</v>
      </c>
      <c r="E3989" t="s">
        <v>15</v>
      </c>
      <c r="F3989" t="s">
        <v>232</v>
      </c>
      <c r="G3989">
        <v>3832</v>
      </c>
      <c r="H3989">
        <v>5.09</v>
      </c>
      <c r="I3989">
        <v>0.28000000000000003</v>
      </c>
      <c r="J3989">
        <f t="shared" si="248"/>
        <v>4.8099999999999996</v>
      </c>
      <c r="K3989" s="84">
        <f t="shared" si="249"/>
        <v>18431.919999999998</v>
      </c>
      <c r="L3989" s="84">
        <f t="shared" si="250"/>
        <v>4.2566371681415927</v>
      </c>
      <c r="M3989" s="84">
        <f t="shared" si="251"/>
        <v>16311.433628318584</v>
      </c>
      <c r="N3989" s="85" t="s">
        <v>1047</v>
      </c>
    </row>
    <row r="3990" spans="1:14">
      <c r="A3990" s="82">
        <v>43939</v>
      </c>
      <c r="C3990" t="s">
        <v>13</v>
      </c>
      <c r="D3990" t="s">
        <v>14</v>
      </c>
      <c r="E3990" t="s">
        <v>15</v>
      </c>
      <c r="F3990" t="s">
        <v>232</v>
      </c>
      <c r="G3990">
        <v>2321</v>
      </c>
      <c r="H3990">
        <v>5.09</v>
      </c>
      <c r="I3990">
        <v>0.28000000000000003</v>
      </c>
      <c r="J3990">
        <f t="shared" si="248"/>
        <v>4.8099999999999996</v>
      </c>
      <c r="K3990" s="84">
        <f t="shared" si="249"/>
        <v>11164.009999999998</v>
      </c>
      <c r="L3990" s="84">
        <f t="shared" si="250"/>
        <v>4.2566371681415927</v>
      </c>
      <c r="M3990" s="84">
        <f t="shared" si="251"/>
        <v>9879.6548672566369</v>
      </c>
      <c r="N3990" s="85" t="s">
        <v>1047</v>
      </c>
    </row>
    <row r="3991" spans="1:14">
      <c r="A3991" s="82">
        <v>43940</v>
      </c>
      <c r="C3991" t="s">
        <v>13</v>
      </c>
      <c r="D3991" t="s">
        <v>14</v>
      </c>
      <c r="E3991" t="s">
        <v>15</v>
      </c>
      <c r="F3991" t="s">
        <v>232</v>
      </c>
      <c r="G3991">
        <v>3137</v>
      </c>
      <c r="H3991">
        <v>5.09</v>
      </c>
      <c r="I3991">
        <v>0.28000000000000003</v>
      </c>
      <c r="J3991">
        <f t="shared" si="248"/>
        <v>4.8099999999999996</v>
      </c>
      <c r="K3991" s="84">
        <f t="shared" si="249"/>
        <v>15088.97</v>
      </c>
      <c r="L3991" s="84">
        <f t="shared" si="250"/>
        <v>4.2566371681415927</v>
      </c>
      <c r="M3991" s="84">
        <f t="shared" si="251"/>
        <v>13353.070796460177</v>
      </c>
      <c r="N3991" s="85" t="s">
        <v>1047</v>
      </c>
    </row>
    <row r="3992" spans="1:14">
      <c r="A3992" s="82">
        <v>43940</v>
      </c>
      <c r="C3992" t="s">
        <v>13</v>
      </c>
      <c r="D3992" t="s">
        <v>14</v>
      </c>
      <c r="E3992" t="s">
        <v>15</v>
      </c>
      <c r="F3992" t="s">
        <v>232</v>
      </c>
      <c r="G3992">
        <v>1271</v>
      </c>
      <c r="H3992">
        <v>5.09</v>
      </c>
      <c r="I3992">
        <v>0.28000000000000003</v>
      </c>
      <c r="J3992">
        <f t="shared" si="248"/>
        <v>4.8099999999999996</v>
      </c>
      <c r="K3992" s="84">
        <f t="shared" si="249"/>
        <v>6113.5099999999993</v>
      </c>
      <c r="L3992" s="84">
        <f t="shared" si="250"/>
        <v>4.2566371681415927</v>
      </c>
      <c r="M3992" s="84">
        <f t="shared" si="251"/>
        <v>5410.1858407079644</v>
      </c>
      <c r="N3992" s="85" t="s">
        <v>1047</v>
      </c>
    </row>
    <row r="3993" spans="1:14">
      <c r="A3993" s="82">
        <v>43941</v>
      </c>
      <c r="C3993" t="s">
        <v>13</v>
      </c>
      <c r="D3993" t="s">
        <v>14</v>
      </c>
      <c r="E3993" t="s">
        <v>15</v>
      </c>
      <c r="F3993" t="s">
        <v>232</v>
      </c>
      <c r="G3993">
        <v>2467</v>
      </c>
      <c r="H3993">
        <v>5.09</v>
      </c>
      <c r="I3993">
        <v>0.28000000000000003</v>
      </c>
      <c r="J3993">
        <f t="shared" si="248"/>
        <v>4.8099999999999996</v>
      </c>
      <c r="K3993" s="84">
        <f t="shared" si="249"/>
        <v>11866.269999999999</v>
      </c>
      <c r="L3993" s="84">
        <f t="shared" si="250"/>
        <v>4.2566371681415927</v>
      </c>
      <c r="M3993" s="84">
        <f t="shared" si="251"/>
        <v>10501.123893805308</v>
      </c>
      <c r="N3993" s="85" t="s">
        <v>1047</v>
      </c>
    </row>
    <row r="3994" spans="1:14">
      <c r="A3994" s="82">
        <v>43941</v>
      </c>
      <c r="C3994" t="s">
        <v>13</v>
      </c>
      <c r="D3994" t="s">
        <v>14</v>
      </c>
      <c r="E3994" t="s">
        <v>15</v>
      </c>
      <c r="F3994" t="s">
        <v>232</v>
      </c>
      <c r="G3994">
        <v>709</v>
      </c>
      <c r="H3994">
        <v>5.09</v>
      </c>
      <c r="I3994">
        <v>0.28000000000000003</v>
      </c>
      <c r="J3994">
        <f t="shared" si="248"/>
        <v>4.8099999999999996</v>
      </c>
      <c r="K3994" s="84">
        <f t="shared" si="249"/>
        <v>3410.2899999999995</v>
      </c>
      <c r="L3994" s="84">
        <f t="shared" si="250"/>
        <v>4.2566371681415927</v>
      </c>
      <c r="M3994" s="84">
        <f t="shared" si="251"/>
        <v>3017.9557522123891</v>
      </c>
      <c r="N3994" s="85" t="s">
        <v>1047</v>
      </c>
    </row>
    <row r="3995" spans="1:14">
      <c r="A3995" s="82">
        <v>43942</v>
      </c>
      <c r="C3995" t="s">
        <v>13</v>
      </c>
      <c r="D3995" t="s">
        <v>14</v>
      </c>
      <c r="E3995" t="s">
        <v>15</v>
      </c>
      <c r="F3995" t="s">
        <v>232</v>
      </c>
      <c r="G3995">
        <v>325</v>
      </c>
      <c r="H3995">
        <v>5.09</v>
      </c>
      <c r="I3995">
        <v>0.28000000000000003</v>
      </c>
      <c r="J3995">
        <f t="shared" si="248"/>
        <v>4.8099999999999996</v>
      </c>
      <c r="K3995" s="84">
        <f t="shared" si="249"/>
        <v>1563.2499999999998</v>
      </c>
      <c r="L3995" s="84">
        <f t="shared" si="250"/>
        <v>4.2566371681415927</v>
      </c>
      <c r="M3995" s="84">
        <f t="shared" si="251"/>
        <v>1383.4070796460176</v>
      </c>
      <c r="N3995" s="85" t="s">
        <v>1047</v>
      </c>
    </row>
    <row r="3996" spans="1:14">
      <c r="A3996" s="82">
        <v>43942</v>
      </c>
      <c r="C3996" t="s">
        <v>13</v>
      </c>
      <c r="D3996" t="s">
        <v>14</v>
      </c>
      <c r="E3996" t="s">
        <v>15</v>
      </c>
      <c r="F3996" t="s">
        <v>232</v>
      </c>
      <c r="G3996">
        <v>1897</v>
      </c>
      <c r="H3996">
        <v>5.09</v>
      </c>
      <c r="I3996">
        <v>0.28000000000000003</v>
      </c>
      <c r="J3996">
        <f t="shared" si="248"/>
        <v>4.8099999999999996</v>
      </c>
      <c r="K3996" s="84">
        <f t="shared" si="249"/>
        <v>9124.57</v>
      </c>
      <c r="L3996" s="84">
        <f t="shared" si="250"/>
        <v>4.2566371681415927</v>
      </c>
      <c r="M3996" s="84">
        <f t="shared" si="251"/>
        <v>8074.8407079646013</v>
      </c>
      <c r="N3996" s="85" t="s">
        <v>1047</v>
      </c>
    </row>
    <row r="3997" spans="1:14">
      <c r="A3997" s="82">
        <v>43943</v>
      </c>
      <c r="C3997" t="s">
        <v>13</v>
      </c>
      <c r="D3997" t="s">
        <v>14</v>
      </c>
      <c r="E3997" t="s">
        <v>15</v>
      </c>
      <c r="F3997" t="s">
        <v>232</v>
      </c>
      <c r="G3997">
        <v>172</v>
      </c>
      <c r="H3997">
        <v>5.09</v>
      </c>
      <c r="I3997">
        <v>0.28000000000000003</v>
      </c>
      <c r="J3997">
        <f t="shared" si="248"/>
        <v>4.8099999999999996</v>
      </c>
      <c r="K3997" s="84">
        <f t="shared" si="249"/>
        <v>827.31999999999994</v>
      </c>
      <c r="L3997" s="84">
        <f t="shared" si="250"/>
        <v>4.2566371681415927</v>
      </c>
      <c r="M3997" s="84">
        <f t="shared" si="251"/>
        <v>732.1415929203539</v>
      </c>
      <c r="N3997" s="85" t="s">
        <v>1047</v>
      </c>
    </row>
    <row r="3998" spans="1:14">
      <c r="A3998" s="82">
        <v>43943</v>
      </c>
      <c r="C3998" t="s">
        <v>13</v>
      </c>
      <c r="D3998" t="s">
        <v>14</v>
      </c>
      <c r="E3998" t="s">
        <v>15</v>
      </c>
      <c r="F3998" t="s">
        <v>232</v>
      </c>
      <c r="G3998">
        <v>2986</v>
      </c>
      <c r="H3998">
        <v>5.09</v>
      </c>
      <c r="I3998">
        <v>0.28000000000000003</v>
      </c>
      <c r="J3998">
        <f t="shared" si="248"/>
        <v>4.8099999999999996</v>
      </c>
      <c r="K3998" s="84">
        <f t="shared" si="249"/>
        <v>14362.659999999998</v>
      </c>
      <c r="L3998" s="84">
        <f t="shared" si="250"/>
        <v>4.2566371681415927</v>
      </c>
      <c r="M3998" s="84">
        <f t="shared" si="251"/>
        <v>12710.318584070796</v>
      </c>
      <c r="N3998" s="85" t="s">
        <v>1047</v>
      </c>
    </row>
    <row r="3999" spans="1:14">
      <c r="A3999" s="82">
        <v>43944</v>
      </c>
      <c r="C3999" t="s">
        <v>13</v>
      </c>
      <c r="D3999" t="s">
        <v>14</v>
      </c>
      <c r="E3999" t="s">
        <v>15</v>
      </c>
      <c r="F3999" t="s">
        <v>232</v>
      </c>
      <c r="G3999">
        <v>508</v>
      </c>
      <c r="H3999">
        <v>5.09</v>
      </c>
      <c r="I3999">
        <v>0.28000000000000003</v>
      </c>
      <c r="J3999">
        <f t="shared" si="248"/>
        <v>4.8099999999999996</v>
      </c>
      <c r="K3999" s="84">
        <f t="shared" si="249"/>
        <v>2443.48</v>
      </c>
      <c r="L3999" s="84">
        <f t="shared" si="250"/>
        <v>4.2566371681415927</v>
      </c>
      <c r="M3999" s="84">
        <f t="shared" si="251"/>
        <v>2162.3716814159293</v>
      </c>
      <c r="N3999" s="85" t="s">
        <v>1047</v>
      </c>
    </row>
    <row r="4000" spans="1:14">
      <c r="A4000" s="82">
        <v>43944</v>
      </c>
      <c r="C4000" t="s">
        <v>13</v>
      </c>
      <c r="D4000" t="s">
        <v>14</v>
      </c>
      <c r="E4000" t="s">
        <v>15</v>
      </c>
      <c r="F4000" t="s">
        <v>232</v>
      </c>
      <c r="G4000">
        <v>1991</v>
      </c>
      <c r="H4000">
        <v>5.09</v>
      </c>
      <c r="I4000">
        <v>0.28000000000000003</v>
      </c>
      <c r="J4000">
        <f t="shared" si="248"/>
        <v>4.8099999999999996</v>
      </c>
      <c r="K4000" s="84">
        <f t="shared" si="249"/>
        <v>9576.7099999999991</v>
      </c>
      <c r="L4000" s="84">
        <f t="shared" si="250"/>
        <v>4.2566371681415927</v>
      </c>
      <c r="M4000" s="84">
        <f t="shared" si="251"/>
        <v>8474.9646017699106</v>
      </c>
      <c r="N4000" s="85" t="s">
        <v>1047</v>
      </c>
    </row>
    <row r="4001" spans="1:14">
      <c r="A4001" s="82">
        <v>43945</v>
      </c>
      <c r="C4001" t="s">
        <v>13</v>
      </c>
      <c r="D4001" t="s">
        <v>14</v>
      </c>
      <c r="E4001" t="s">
        <v>15</v>
      </c>
      <c r="F4001" t="s">
        <v>232</v>
      </c>
      <c r="G4001">
        <v>1064</v>
      </c>
      <c r="H4001">
        <v>5.09</v>
      </c>
      <c r="I4001">
        <v>0.28000000000000003</v>
      </c>
      <c r="J4001">
        <f t="shared" si="248"/>
        <v>4.8099999999999996</v>
      </c>
      <c r="K4001" s="84">
        <f t="shared" si="249"/>
        <v>5117.8399999999992</v>
      </c>
      <c r="L4001" s="84">
        <f t="shared" si="250"/>
        <v>4.2566371681415927</v>
      </c>
      <c r="M4001" s="84">
        <f t="shared" si="251"/>
        <v>4529.0619469026542</v>
      </c>
      <c r="N4001" s="85" t="s">
        <v>1047</v>
      </c>
    </row>
    <row r="4002" spans="1:14">
      <c r="A4002" s="82">
        <v>43945</v>
      </c>
      <c r="C4002" t="s">
        <v>13</v>
      </c>
      <c r="D4002" t="s">
        <v>14</v>
      </c>
      <c r="E4002" t="s">
        <v>15</v>
      </c>
      <c r="F4002" t="s">
        <v>232</v>
      </c>
      <c r="G4002">
        <v>146</v>
      </c>
      <c r="H4002">
        <v>5.09</v>
      </c>
      <c r="I4002">
        <v>0.28000000000000003</v>
      </c>
      <c r="J4002">
        <f t="shared" si="248"/>
        <v>4.8099999999999996</v>
      </c>
      <c r="K4002" s="84">
        <f t="shared" si="249"/>
        <v>702.26</v>
      </c>
      <c r="L4002" s="84">
        <f t="shared" si="250"/>
        <v>4.2566371681415927</v>
      </c>
      <c r="M4002" s="84">
        <f t="shared" si="251"/>
        <v>621.46902654867256</v>
      </c>
      <c r="N4002" s="85" t="s">
        <v>1047</v>
      </c>
    </row>
    <row r="4003" spans="1:14">
      <c r="A4003" s="82">
        <v>43946</v>
      </c>
      <c r="C4003" t="s">
        <v>13</v>
      </c>
      <c r="D4003" t="s">
        <v>14</v>
      </c>
      <c r="E4003" t="s">
        <v>15</v>
      </c>
      <c r="F4003" t="s">
        <v>232</v>
      </c>
      <c r="G4003">
        <v>2393</v>
      </c>
      <c r="H4003">
        <v>5.09</v>
      </c>
      <c r="I4003">
        <v>0.28000000000000003</v>
      </c>
      <c r="J4003">
        <f t="shared" si="248"/>
        <v>4.8099999999999996</v>
      </c>
      <c r="K4003" s="84">
        <f t="shared" si="249"/>
        <v>11510.33</v>
      </c>
      <c r="L4003" s="84">
        <f t="shared" si="250"/>
        <v>4.2566371681415927</v>
      </c>
      <c r="M4003" s="84">
        <f t="shared" si="251"/>
        <v>10186.132743362832</v>
      </c>
      <c r="N4003" s="85" t="s">
        <v>1047</v>
      </c>
    </row>
    <row r="4004" spans="1:14">
      <c r="A4004" s="82">
        <v>43946</v>
      </c>
      <c r="C4004" t="s">
        <v>13</v>
      </c>
      <c r="D4004" t="s">
        <v>14</v>
      </c>
      <c r="E4004" t="s">
        <v>15</v>
      </c>
      <c r="F4004" t="s">
        <v>232</v>
      </c>
      <c r="G4004">
        <v>494</v>
      </c>
      <c r="H4004">
        <v>5.09</v>
      </c>
      <c r="I4004">
        <v>0.28000000000000003</v>
      </c>
      <c r="J4004">
        <f t="shared" si="248"/>
        <v>4.8099999999999996</v>
      </c>
      <c r="K4004" s="84">
        <f t="shared" si="249"/>
        <v>2376.14</v>
      </c>
      <c r="L4004" s="84">
        <f t="shared" si="250"/>
        <v>4.2566371681415927</v>
      </c>
      <c r="M4004" s="84">
        <f t="shared" si="251"/>
        <v>2102.7787610619466</v>
      </c>
      <c r="N4004" s="85" t="s">
        <v>1047</v>
      </c>
    </row>
    <row r="4005" spans="1:14">
      <c r="A4005" s="82">
        <v>43947</v>
      </c>
      <c r="C4005" t="s">
        <v>13</v>
      </c>
      <c r="D4005" t="s">
        <v>14</v>
      </c>
      <c r="E4005" t="s">
        <v>15</v>
      </c>
      <c r="F4005" t="s">
        <v>232</v>
      </c>
      <c r="G4005">
        <v>288</v>
      </c>
      <c r="H4005">
        <v>5.09</v>
      </c>
      <c r="I4005">
        <v>0.28000000000000003</v>
      </c>
      <c r="J4005">
        <f t="shared" si="248"/>
        <v>4.8099999999999996</v>
      </c>
      <c r="K4005" s="84">
        <f t="shared" si="249"/>
        <v>1385.28</v>
      </c>
      <c r="L4005" s="84">
        <f t="shared" si="250"/>
        <v>4.2566371681415927</v>
      </c>
      <c r="M4005" s="84">
        <f t="shared" si="251"/>
        <v>1225.9115044247787</v>
      </c>
      <c r="N4005" s="85" t="s">
        <v>1047</v>
      </c>
    </row>
    <row r="4006" spans="1:14">
      <c r="A4006" s="82">
        <v>43948</v>
      </c>
      <c r="C4006" t="s">
        <v>13</v>
      </c>
      <c r="D4006" t="s">
        <v>14</v>
      </c>
      <c r="E4006" t="s">
        <v>15</v>
      </c>
      <c r="F4006" t="s">
        <v>232</v>
      </c>
      <c r="G4006">
        <v>615</v>
      </c>
      <c r="H4006">
        <v>5.09</v>
      </c>
      <c r="I4006">
        <v>0.28000000000000003</v>
      </c>
      <c r="J4006">
        <f t="shared" si="248"/>
        <v>4.8099999999999996</v>
      </c>
      <c r="K4006" s="84">
        <f t="shared" si="249"/>
        <v>2958.1499999999996</v>
      </c>
      <c r="L4006" s="84">
        <f t="shared" si="250"/>
        <v>4.2566371681415927</v>
      </c>
      <c r="M4006" s="84">
        <f t="shared" si="251"/>
        <v>2617.8318584070794</v>
      </c>
      <c r="N4006" s="85" t="s">
        <v>1047</v>
      </c>
    </row>
    <row r="4007" spans="1:14">
      <c r="A4007" s="82">
        <v>43948</v>
      </c>
      <c r="C4007" t="s">
        <v>13</v>
      </c>
      <c r="D4007" t="s">
        <v>14</v>
      </c>
      <c r="E4007" t="s">
        <v>15</v>
      </c>
      <c r="F4007" t="s">
        <v>232</v>
      </c>
      <c r="G4007">
        <v>326</v>
      </c>
      <c r="H4007">
        <v>5.09</v>
      </c>
      <c r="I4007">
        <v>0.28000000000000003</v>
      </c>
      <c r="J4007">
        <f t="shared" si="248"/>
        <v>4.8099999999999996</v>
      </c>
      <c r="K4007" s="84">
        <f t="shared" si="249"/>
        <v>1568.06</v>
      </c>
      <c r="L4007" s="84">
        <f t="shared" si="250"/>
        <v>4.2566371681415927</v>
      </c>
      <c r="M4007" s="84">
        <f t="shared" si="251"/>
        <v>1387.6637168141592</v>
      </c>
      <c r="N4007" s="85" t="s">
        <v>1047</v>
      </c>
    </row>
    <row r="4008" spans="1:14">
      <c r="A4008" s="82">
        <v>43949</v>
      </c>
      <c r="C4008" t="s">
        <v>13</v>
      </c>
      <c r="D4008" t="s">
        <v>14</v>
      </c>
      <c r="E4008" t="s">
        <v>15</v>
      </c>
      <c r="F4008" t="s">
        <v>232</v>
      </c>
      <c r="G4008">
        <v>127</v>
      </c>
      <c r="H4008">
        <v>5.09</v>
      </c>
      <c r="I4008">
        <v>0.28000000000000003</v>
      </c>
      <c r="J4008">
        <f t="shared" si="248"/>
        <v>4.8099999999999996</v>
      </c>
      <c r="K4008" s="84">
        <f t="shared" si="249"/>
        <v>610.87</v>
      </c>
      <c r="L4008" s="84">
        <f t="shared" si="250"/>
        <v>4.2566371681415927</v>
      </c>
      <c r="M4008" s="84">
        <f t="shared" si="251"/>
        <v>540.59292035398232</v>
      </c>
      <c r="N4008" s="85" t="s">
        <v>1047</v>
      </c>
    </row>
    <row r="4009" spans="1:14">
      <c r="A4009" s="82">
        <v>43949</v>
      </c>
      <c r="C4009" t="s">
        <v>13</v>
      </c>
      <c r="D4009" t="s">
        <v>14</v>
      </c>
      <c r="E4009" t="s">
        <v>15</v>
      </c>
      <c r="F4009" t="s">
        <v>232</v>
      </c>
      <c r="G4009">
        <v>2041</v>
      </c>
      <c r="H4009">
        <v>5.09</v>
      </c>
      <c r="I4009">
        <v>0.28000000000000003</v>
      </c>
      <c r="J4009">
        <f t="shared" si="248"/>
        <v>4.8099999999999996</v>
      </c>
      <c r="K4009" s="84">
        <f t="shared" si="249"/>
        <v>9817.2099999999991</v>
      </c>
      <c r="L4009" s="84">
        <f t="shared" si="250"/>
        <v>4.2566371681415927</v>
      </c>
      <c r="M4009" s="84">
        <f t="shared" si="251"/>
        <v>8687.7964601769909</v>
      </c>
      <c r="N4009" s="85" t="s">
        <v>1047</v>
      </c>
    </row>
    <row r="4010" spans="1:14">
      <c r="A4010" s="82">
        <v>43950</v>
      </c>
      <c r="C4010" t="s">
        <v>13</v>
      </c>
      <c r="D4010" t="s">
        <v>14</v>
      </c>
      <c r="E4010" t="s">
        <v>15</v>
      </c>
      <c r="F4010" t="s">
        <v>232</v>
      </c>
      <c r="G4010">
        <v>328</v>
      </c>
      <c r="H4010">
        <v>5.09</v>
      </c>
      <c r="I4010">
        <v>0.28000000000000003</v>
      </c>
      <c r="J4010">
        <f t="shared" si="248"/>
        <v>4.8099999999999996</v>
      </c>
      <c r="K4010" s="84">
        <f t="shared" si="249"/>
        <v>1577.6799999999998</v>
      </c>
      <c r="L4010" s="84">
        <f t="shared" si="250"/>
        <v>4.2566371681415927</v>
      </c>
      <c r="M4010" s="84">
        <f t="shared" si="251"/>
        <v>1396.1769911504423</v>
      </c>
      <c r="N4010" s="85" t="s">
        <v>1047</v>
      </c>
    </row>
    <row r="4011" spans="1:14">
      <c r="A4011" s="82">
        <v>43951</v>
      </c>
      <c r="C4011" t="s">
        <v>13</v>
      </c>
      <c r="D4011" t="s">
        <v>14</v>
      </c>
      <c r="E4011" t="s">
        <v>15</v>
      </c>
      <c r="F4011" t="s">
        <v>232</v>
      </c>
      <c r="G4011">
        <v>216</v>
      </c>
      <c r="H4011">
        <v>5.09</v>
      </c>
      <c r="I4011">
        <v>0.28000000000000003</v>
      </c>
      <c r="J4011">
        <f t="shared" si="248"/>
        <v>4.8099999999999996</v>
      </c>
      <c r="K4011" s="84">
        <f t="shared" si="249"/>
        <v>1038.9599999999998</v>
      </c>
      <c r="L4011" s="84">
        <f t="shared" si="250"/>
        <v>4.2566371681415927</v>
      </c>
      <c r="M4011" s="84">
        <f t="shared" si="251"/>
        <v>919.43362831858406</v>
      </c>
      <c r="N4011" s="85" t="s">
        <v>1047</v>
      </c>
    </row>
    <row r="4012" spans="1:14">
      <c r="A4012" s="82">
        <v>43952</v>
      </c>
      <c r="C4012" t="s">
        <v>13</v>
      </c>
      <c r="D4012" t="s">
        <v>14</v>
      </c>
      <c r="E4012" t="s">
        <v>15</v>
      </c>
      <c r="F4012" t="s">
        <v>232</v>
      </c>
      <c r="G4012">
        <v>783</v>
      </c>
      <c r="H4012">
        <v>5.09</v>
      </c>
      <c r="I4012">
        <v>0.28000000000000003</v>
      </c>
      <c r="J4012">
        <f t="shared" si="248"/>
        <v>4.8099999999999996</v>
      </c>
      <c r="K4012" s="84">
        <f t="shared" si="249"/>
        <v>3766.2299999999996</v>
      </c>
      <c r="L4012" s="84">
        <f t="shared" si="250"/>
        <v>4.2566371681415927</v>
      </c>
      <c r="M4012" s="84">
        <f t="shared" si="251"/>
        <v>3332.9469026548672</v>
      </c>
      <c r="N4012" s="85" t="s">
        <v>1047</v>
      </c>
    </row>
    <row r="4013" spans="1:14">
      <c r="A4013" s="82">
        <v>43953</v>
      </c>
      <c r="C4013" t="s">
        <v>13</v>
      </c>
      <c r="D4013" t="s">
        <v>14</v>
      </c>
      <c r="E4013" t="s">
        <v>15</v>
      </c>
      <c r="F4013" t="s">
        <v>232</v>
      </c>
      <c r="G4013">
        <v>511</v>
      </c>
      <c r="H4013">
        <v>5.09</v>
      </c>
      <c r="I4013">
        <v>0.28000000000000003</v>
      </c>
      <c r="J4013">
        <f t="shared" si="248"/>
        <v>4.8099999999999996</v>
      </c>
      <c r="K4013" s="84">
        <f t="shared" si="249"/>
        <v>2457.91</v>
      </c>
      <c r="L4013" s="84">
        <f t="shared" si="250"/>
        <v>4.2566371681415927</v>
      </c>
      <c r="M4013" s="84">
        <f t="shared" si="251"/>
        <v>2175.141592920354</v>
      </c>
      <c r="N4013" s="85" t="s">
        <v>1047</v>
      </c>
    </row>
    <row r="4014" spans="1:14">
      <c r="A4014" s="82">
        <v>43953</v>
      </c>
      <c r="C4014" t="s">
        <v>13</v>
      </c>
      <c r="D4014" t="s">
        <v>14</v>
      </c>
      <c r="E4014" t="s">
        <v>15</v>
      </c>
      <c r="F4014" t="s">
        <v>232</v>
      </c>
      <c r="G4014">
        <v>629</v>
      </c>
      <c r="H4014">
        <v>5.09</v>
      </c>
      <c r="I4014">
        <v>0.28000000000000003</v>
      </c>
      <c r="J4014">
        <f t="shared" si="248"/>
        <v>4.8099999999999996</v>
      </c>
      <c r="K4014" s="84">
        <f t="shared" si="249"/>
        <v>3025.49</v>
      </c>
      <c r="L4014" s="84">
        <f t="shared" si="250"/>
        <v>4.2566371681415927</v>
      </c>
      <c r="M4014" s="84">
        <f t="shared" si="251"/>
        <v>2677.4247787610616</v>
      </c>
      <c r="N4014" s="85" t="s">
        <v>1047</v>
      </c>
    </row>
    <row r="4015" spans="1:14">
      <c r="A4015" s="82">
        <v>43955</v>
      </c>
      <c r="C4015" t="s">
        <v>13</v>
      </c>
      <c r="D4015" t="s">
        <v>14</v>
      </c>
      <c r="E4015" t="s">
        <v>15</v>
      </c>
      <c r="F4015" t="s">
        <v>232</v>
      </c>
      <c r="G4015">
        <v>213</v>
      </c>
      <c r="H4015">
        <v>5.09</v>
      </c>
      <c r="I4015">
        <v>0.28000000000000003</v>
      </c>
      <c r="J4015">
        <f t="shared" si="248"/>
        <v>4.8099999999999996</v>
      </c>
      <c r="K4015" s="84">
        <f t="shared" si="249"/>
        <v>1024.53</v>
      </c>
      <c r="L4015" s="84">
        <f t="shared" si="250"/>
        <v>4.2566371681415927</v>
      </c>
      <c r="M4015" s="84">
        <f t="shared" si="251"/>
        <v>906.66371681415922</v>
      </c>
      <c r="N4015" s="85" t="s">
        <v>1047</v>
      </c>
    </row>
    <row r="4016" spans="1:14">
      <c r="A4016" s="82">
        <v>43957</v>
      </c>
      <c r="C4016" t="s">
        <v>13</v>
      </c>
      <c r="D4016" t="s">
        <v>14</v>
      </c>
      <c r="E4016" t="s">
        <v>15</v>
      </c>
      <c r="F4016" t="s">
        <v>232</v>
      </c>
      <c r="G4016">
        <v>1141</v>
      </c>
      <c r="H4016">
        <v>5.09</v>
      </c>
      <c r="I4016">
        <v>0.28000000000000003</v>
      </c>
      <c r="J4016">
        <f t="shared" si="248"/>
        <v>4.8099999999999996</v>
      </c>
      <c r="K4016" s="84">
        <f t="shared" si="249"/>
        <v>5488.2099999999991</v>
      </c>
      <c r="L4016" s="84">
        <f t="shared" si="250"/>
        <v>4.2566371681415927</v>
      </c>
      <c r="M4016" s="84">
        <f t="shared" si="251"/>
        <v>4856.8230088495575</v>
      </c>
      <c r="N4016" s="85" t="s">
        <v>1047</v>
      </c>
    </row>
    <row r="4017" spans="1:14">
      <c r="A4017" s="82">
        <v>43957</v>
      </c>
      <c r="C4017" t="s">
        <v>13</v>
      </c>
      <c r="D4017" t="s">
        <v>14</v>
      </c>
      <c r="E4017" t="s">
        <v>15</v>
      </c>
      <c r="F4017" t="s">
        <v>232</v>
      </c>
      <c r="G4017">
        <v>335</v>
      </c>
      <c r="H4017">
        <v>5.09</v>
      </c>
      <c r="I4017">
        <v>0.28000000000000003</v>
      </c>
      <c r="J4017">
        <f t="shared" si="248"/>
        <v>4.8099999999999996</v>
      </c>
      <c r="K4017" s="84">
        <f t="shared" si="249"/>
        <v>1611.35</v>
      </c>
      <c r="L4017" s="84">
        <f t="shared" si="250"/>
        <v>4.2566371681415927</v>
      </c>
      <c r="M4017" s="84">
        <f t="shared" si="251"/>
        <v>1425.9734513274336</v>
      </c>
      <c r="N4017" s="85" t="s">
        <v>1047</v>
      </c>
    </row>
    <row r="4018" spans="1:14">
      <c r="A4018" s="82">
        <v>43962</v>
      </c>
      <c r="C4018" t="s">
        <v>13</v>
      </c>
      <c r="D4018" t="s">
        <v>14</v>
      </c>
      <c r="E4018" t="s">
        <v>15</v>
      </c>
      <c r="F4018" t="s">
        <v>232</v>
      </c>
      <c r="G4018">
        <v>278</v>
      </c>
      <c r="H4018">
        <v>5.09</v>
      </c>
      <c r="I4018">
        <v>0.28000000000000003</v>
      </c>
      <c r="J4018">
        <f t="shared" si="248"/>
        <v>4.8099999999999996</v>
      </c>
      <c r="K4018" s="84">
        <f t="shared" si="249"/>
        <v>1337.1799999999998</v>
      </c>
      <c r="L4018" s="84">
        <f t="shared" si="250"/>
        <v>4.2566371681415927</v>
      </c>
      <c r="M4018" s="84">
        <f t="shared" si="251"/>
        <v>1183.3451327433627</v>
      </c>
      <c r="N4018" s="85" t="s">
        <v>1047</v>
      </c>
    </row>
    <row r="4019" spans="1:14">
      <c r="A4019" s="82">
        <v>43962</v>
      </c>
      <c r="C4019" t="s">
        <v>13</v>
      </c>
      <c r="D4019" t="s">
        <v>14</v>
      </c>
      <c r="E4019" t="s">
        <v>15</v>
      </c>
      <c r="F4019" t="s">
        <v>232</v>
      </c>
      <c r="G4019">
        <v>826</v>
      </c>
      <c r="H4019">
        <v>5.09</v>
      </c>
      <c r="I4019">
        <v>0.28000000000000003</v>
      </c>
      <c r="J4019">
        <f t="shared" si="248"/>
        <v>4.8099999999999996</v>
      </c>
      <c r="K4019" s="84">
        <f t="shared" si="249"/>
        <v>3973.0599999999995</v>
      </c>
      <c r="L4019" s="84">
        <f t="shared" si="250"/>
        <v>4.2566371681415927</v>
      </c>
      <c r="M4019" s="84">
        <f t="shared" si="251"/>
        <v>3515.9823008849557</v>
      </c>
      <c r="N4019" s="85" t="s">
        <v>1047</v>
      </c>
    </row>
    <row r="4020" spans="1:14">
      <c r="A4020" s="82">
        <v>43964</v>
      </c>
      <c r="C4020" t="s">
        <v>13</v>
      </c>
      <c r="D4020" t="s">
        <v>14</v>
      </c>
      <c r="E4020" t="s">
        <v>15</v>
      </c>
      <c r="F4020" t="s">
        <v>232</v>
      </c>
      <c r="G4020">
        <v>293</v>
      </c>
      <c r="H4020">
        <v>5.09</v>
      </c>
      <c r="I4020">
        <v>0.28000000000000003</v>
      </c>
      <c r="J4020">
        <f t="shared" si="248"/>
        <v>4.8099999999999996</v>
      </c>
      <c r="K4020" s="84">
        <f t="shared" si="249"/>
        <v>1409.33</v>
      </c>
      <c r="L4020" s="84">
        <f t="shared" si="250"/>
        <v>4.2566371681415927</v>
      </c>
      <c r="M4020" s="84">
        <f t="shared" si="251"/>
        <v>1247.1946902654865</v>
      </c>
      <c r="N4020" s="85" t="s">
        <v>1047</v>
      </c>
    </row>
    <row r="4021" spans="1:14">
      <c r="A4021" s="82">
        <v>43964</v>
      </c>
      <c r="C4021" t="s">
        <v>13</v>
      </c>
      <c r="D4021" t="s">
        <v>14</v>
      </c>
      <c r="E4021" t="s">
        <v>15</v>
      </c>
      <c r="F4021" t="s">
        <v>232</v>
      </c>
      <c r="G4021">
        <v>1177</v>
      </c>
      <c r="H4021">
        <v>5.09</v>
      </c>
      <c r="I4021">
        <v>0.28000000000000003</v>
      </c>
      <c r="J4021">
        <f t="shared" si="248"/>
        <v>4.8099999999999996</v>
      </c>
      <c r="K4021" s="84">
        <f t="shared" si="249"/>
        <v>5661.37</v>
      </c>
      <c r="L4021" s="84">
        <f t="shared" si="250"/>
        <v>4.2566371681415927</v>
      </c>
      <c r="M4021" s="84">
        <f t="shared" si="251"/>
        <v>5010.0619469026542</v>
      </c>
      <c r="N4021" s="85" t="s">
        <v>1047</v>
      </c>
    </row>
    <row r="4022" spans="1:14">
      <c r="A4022" s="82">
        <v>43964</v>
      </c>
      <c r="C4022" t="s">
        <v>13</v>
      </c>
      <c r="D4022" t="s">
        <v>14</v>
      </c>
      <c r="E4022" t="s">
        <v>15</v>
      </c>
      <c r="F4022" t="s">
        <v>232</v>
      </c>
      <c r="G4022">
        <v>350</v>
      </c>
      <c r="H4022">
        <v>5.09</v>
      </c>
      <c r="I4022">
        <v>0.28000000000000003</v>
      </c>
      <c r="J4022">
        <f t="shared" si="248"/>
        <v>4.8099999999999996</v>
      </c>
      <c r="K4022" s="84">
        <f t="shared" si="249"/>
        <v>1683.4999999999998</v>
      </c>
      <c r="L4022" s="84">
        <f t="shared" si="250"/>
        <v>4.2566371681415927</v>
      </c>
      <c r="M4022" s="84">
        <f t="shared" si="251"/>
        <v>1489.8230088495575</v>
      </c>
      <c r="N4022" s="85" t="s">
        <v>1047</v>
      </c>
    </row>
    <row r="4023" spans="1:14">
      <c r="A4023" s="82">
        <v>43966</v>
      </c>
      <c r="C4023" t="s">
        <v>13</v>
      </c>
      <c r="D4023" t="s">
        <v>14</v>
      </c>
      <c r="E4023" t="s">
        <v>15</v>
      </c>
      <c r="F4023" t="s">
        <v>232</v>
      </c>
      <c r="G4023">
        <v>390</v>
      </c>
      <c r="H4023">
        <v>5.09</v>
      </c>
      <c r="I4023">
        <v>0.28000000000000003</v>
      </c>
      <c r="J4023">
        <f t="shared" si="248"/>
        <v>4.8099999999999996</v>
      </c>
      <c r="K4023" s="84">
        <f t="shared" si="249"/>
        <v>1875.8999999999999</v>
      </c>
      <c r="L4023" s="84">
        <f t="shared" si="250"/>
        <v>4.2566371681415927</v>
      </c>
      <c r="M4023" s="84">
        <f t="shared" si="251"/>
        <v>1660.088495575221</v>
      </c>
      <c r="N4023" s="85" t="s">
        <v>1047</v>
      </c>
    </row>
    <row r="4024" spans="1:14">
      <c r="A4024" s="82">
        <v>43966</v>
      </c>
      <c r="C4024" t="s">
        <v>13</v>
      </c>
      <c r="D4024" t="s">
        <v>14</v>
      </c>
      <c r="E4024" t="s">
        <v>15</v>
      </c>
      <c r="F4024" t="s">
        <v>232</v>
      </c>
      <c r="G4024">
        <v>1394</v>
      </c>
      <c r="H4024">
        <v>5.09</v>
      </c>
      <c r="I4024">
        <v>0.28000000000000003</v>
      </c>
      <c r="J4024">
        <f t="shared" si="248"/>
        <v>4.8099999999999996</v>
      </c>
      <c r="K4024" s="84">
        <f t="shared" si="249"/>
        <v>6705.1399999999994</v>
      </c>
      <c r="L4024" s="84">
        <f t="shared" si="250"/>
        <v>4.2566371681415927</v>
      </c>
      <c r="M4024" s="84">
        <f t="shared" si="251"/>
        <v>5933.7522123893805</v>
      </c>
      <c r="N4024" s="85" t="s">
        <v>1047</v>
      </c>
    </row>
    <row r="4025" spans="1:14">
      <c r="A4025" s="82">
        <v>43937</v>
      </c>
      <c r="C4025" t="s">
        <v>13</v>
      </c>
      <c r="D4025" t="s">
        <v>14</v>
      </c>
      <c r="E4025" t="s">
        <v>15</v>
      </c>
      <c r="F4025" t="s">
        <v>25</v>
      </c>
      <c r="G4025">
        <v>3816</v>
      </c>
      <c r="H4025">
        <v>5.09</v>
      </c>
      <c r="I4025">
        <v>0.28000000000000003</v>
      </c>
      <c r="J4025">
        <f t="shared" si="248"/>
        <v>4.8099999999999996</v>
      </c>
      <c r="K4025" s="84">
        <f t="shared" si="249"/>
        <v>18354.96</v>
      </c>
      <c r="L4025" s="84">
        <f t="shared" si="250"/>
        <v>4.2566371681415927</v>
      </c>
      <c r="M4025" s="84">
        <f t="shared" si="251"/>
        <v>16243.327433628318</v>
      </c>
      <c r="N4025" s="85" t="s">
        <v>1047</v>
      </c>
    </row>
    <row r="4026" spans="1:14">
      <c r="A4026" s="82">
        <v>43938</v>
      </c>
      <c r="C4026" t="s">
        <v>13</v>
      </c>
      <c r="D4026" t="s">
        <v>14</v>
      </c>
      <c r="E4026" t="s">
        <v>15</v>
      </c>
      <c r="F4026" t="s">
        <v>25</v>
      </c>
      <c r="G4026">
        <v>4179</v>
      </c>
      <c r="H4026">
        <v>5.09</v>
      </c>
      <c r="I4026">
        <v>0.28000000000000003</v>
      </c>
      <c r="J4026">
        <f t="shared" si="248"/>
        <v>4.8099999999999996</v>
      </c>
      <c r="K4026" s="84">
        <f t="shared" si="249"/>
        <v>20100.989999999998</v>
      </c>
      <c r="L4026" s="84">
        <f t="shared" si="250"/>
        <v>4.2566371681415927</v>
      </c>
      <c r="M4026" s="84">
        <f t="shared" si="251"/>
        <v>17788.486725663715</v>
      </c>
      <c r="N4026" s="85" t="s">
        <v>1047</v>
      </c>
    </row>
    <row r="4027" spans="1:14">
      <c r="A4027" s="82">
        <v>43939</v>
      </c>
      <c r="C4027" t="s">
        <v>13</v>
      </c>
      <c r="D4027" t="s">
        <v>14</v>
      </c>
      <c r="E4027" t="s">
        <v>15</v>
      </c>
      <c r="F4027" t="s">
        <v>25</v>
      </c>
      <c r="G4027">
        <v>3926</v>
      </c>
      <c r="H4027">
        <v>5.09</v>
      </c>
      <c r="I4027">
        <v>0.28000000000000003</v>
      </c>
      <c r="J4027">
        <f t="shared" si="248"/>
        <v>4.8099999999999996</v>
      </c>
      <c r="K4027" s="84">
        <f t="shared" si="249"/>
        <v>18884.059999999998</v>
      </c>
      <c r="L4027" s="84">
        <f t="shared" si="250"/>
        <v>4.2566371681415927</v>
      </c>
      <c r="M4027" s="84">
        <f t="shared" si="251"/>
        <v>16711.557522123894</v>
      </c>
      <c r="N4027" s="85" t="s">
        <v>1047</v>
      </c>
    </row>
    <row r="4028" spans="1:14">
      <c r="A4028" s="82">
        <v>43940</v>
      </c>
      <c r="C4028" t="s">
        <v>13</v>
      </c>
      <c r="D4028" t="s">
        <v>14</v>
      </c>
      <c r="E4028" t="s">
        <v>15</v>
      </c>
      <c r="F4028" t="s">
        <v>25</v>
      </c>
      <c r="G4028">
        <v>4089</v>
      </c>
      <c r="H4028">
        <v>5.09</v>
      </c>
      <c r="I4028">
        <v>0.28000000000000003</v>
      </c>
      <c r="J4028">
        <f t="shared" si="248"/>
        <v>4.8099999999999996</v>
      </c>
      <c r="K4028" s="84">
        <f t="shared" si="249"/>
        <v>19668.09</v>
      </c>
      <c r="L4028" s="84">
        <f t="shared" si="250"/>
        <v>4.2566371681415927</v>
      </c>
      <c r="M4028" s="84">
        <f t="shared" si="251"/>
        <v>17405.389380530971</v>
      </c>
      <c r="N4028" s="85" t="s">
        <v>1047</v>
      </c>
    </row>
    <row r="4029" spans="1:14">
      <c r="A4029" s="82">
        <v>43942</v>
      </c>
      <c r="C4029" t="s">
        <v>13</v>
      </c>
      <c r="D4029" t="s">
        <v>14</v>
      </c>
      <c r="E4029" t="s">
        <v>15</v>
      </c>
      <c r="F4029" t="s">
        <v>25</v>
      </c>
      <c r="G4029">
        <v>6531</v>
      </c>
      <c r="H4029">
        <v>5.09</v>
      </c>
      <c r="I4029">
        <v>0.28000000000000003</v>
      </c>
      <c r="J4029">
        <f t="shared" si="248"/>
        <v>4.8099999999999996</v>
      </c>
      <c r="K4029" s="84">
        <f t="shared" si="249"/>
        <v>31414.109999999997</v>
      </c>
      <c r="L4029" s="84">
        <f t="shared" si="250"/>
        <v>4.2566371681415927</v>
      </c>
      <c r="M4029" s="84">
        <f t="shared" si="251"/>
        <v>27800.097345132741</v>
      </c>
      <c r="N4029" s="85" t="s">
        <v>1047</v>
      </c>
    </row>
    <row r="4030" spans="1:14">
      <c r="A4030" s="82">
        <v>43943</v>
      </c>
      <c r="C4030" t="s">
        <v>13</v>
      </c>
      <c r="D4030" t="s">
        <v>14</v>
      </c>
      <c r="E4030" t="s">
        <v>15</v>
      </c>
      <c r="F4030" t="s">
        <v>25</v>
      </c>
      <c r="G4030">
        <v>3846</v>
      </c>
      <c r="H4030">
        <v>5.09</v>
      </c>
      <c r="I4030">
        <v>0.28000000000000003</v>
      </c>
      <c r="J4030">
        <f t="shared" si="248"/>
        <v>4.8099999999999996</v>
      </c>
      <c r="K4030" s="84">
        <f t="shared" si="249"/>
        <v>18499.259999999998</v>
      </c>
      <c r="L4030" s="84">
        <f t="shared" si="250"/>
        <v>4.2566371681415927</v>
      </c>
      <c r="M4030" s="84">
        <f t="shared" si="251"/>
        <v>16371.026548672566</v>
      </c>
      <c r="N4030" s="85" t="s">
        <v>1047</v>
      </c>
    </row>
    <row r="4031" spans="1:14">
      <c r="A4031" s="82">
        <v>43944</v>
      </c>
      <c r="C4031" t="s">
        <v>13</v>
      </c>
      <c r="D4031" t="s">
        <v>14</v>
      </c>
      <c r="E4031" t="s">
        <v>15</v>
      </c>
      <c r="F4031" t="s">
        <v>25</v>
      </c>
      <c r="G4031">
        <v>3152</v>
      </c>
      <c r="H4031">
        <v>5.09</v>
      </c>
      <c r="I4031">
        <v>0.28000000000000003</v>
      </c>
      <c r="J4031">
        <f t="shared" si="248"/>
        <v>4.8099999999999996</v>
      </c>
      <c r="K4031" s="84">
        <f t="shared" si="249"/>
        <v>15161.119999999999</v>
      </c>
      <c r="L4031" s="84">
        <f t="shared" si="250"/>
        <v>4.2566371681415927</v>
      </c>
      <c r="M4031" s="84">
        <f t="shared" si="251"/>
        <v>13416.920353982299</v>
      </c>
      <c r="N4031" s="85" t="s">
        <v>1047</v>
      </c>
    </row>
    <row r="4032" spans="1:14">
      <c r="A4032" s="82">
        <v>43945</v>
      </c>
      <c r="C4032" t="s">
        <v>13</v>
      </c>
      <c r="D4032" t="s">
        <v>14</v>
      </c>
      <c r="E4032" t="s">
        <v>15</v>
      </c>
      <c r="F4032" t="s">
        <v>25</v>
      </c>
      <c r="G4032">
        <v>1294</v>
      </c>
      <c r="H4032">
        <v>5.09</v>
      </c>
      <c r="I4032">
        <v>0.28000000000000003</v>
      </c>
      <c r="J4032">
        <f t="shared" si="248"/>
        <v>4.8099999999999996</v>
      </c>
      <c r="K4032" s="84">
        <f t="shared" si="249"/>
        <v>6224.1399999999994</v>
      </c>
      <c r="L4032" s="84">
        <f t="shared" si="250"/>
        <v>4.2566371681415927</v>
      </c>
      <c r="M4032" s="84">
        <f t="shared" si="251"/>
        <v>5508.0884955752208</v>
      </c>
      <c r="N4032" s="85" t="s">
        <v>1047</v>
      </c>
    </row>
    <row r="4033" spans="1:14">
      <c r="A4033" s="82">
        <v>43946</v>
      </c>
      <c r="C4033" t="s">
        <v>13</v>
      </c>
      <c r="D4033" t="s">
        <v>14</v>
      </c>
      <c r="E4033" t="s">
        <v>15</v>
      </c>
      <c r="F4033" t="s">
        <v>25</v>
      </c>
      <c r="G4033">
        <v>1164</v>
      </c>
      <c r="H4033">
        <v>5.09</v>
      </c>
      <c r="I4033">
        <v>0.28000000000000003</v>
      </c>
      <c r="J4033">
        <f t="shared" si="248"/>
        <v>4.8099999999999996</v>
      </c>
      <c r="K4033" s="84">
        <f t="shared" si="249"/>
        <v>5598.8399999999992</v>
      </c>
      <c r="L4033" s="84">
        <f t="shared" si="250"/>
        <v>4.2566371681415927</v>
      </c>
      <c r="M4033" s="84">
        <f t="shared" si="251"/>
        <v>4954.7256637168139</v>
      </c>
      <c r="N4033" s="85" t="s">
        <v>1047</v>
      </c>
    </row>
    <row r="4034" spans="1:14">
      <c r="A4034" s="82">
        <v>43947</v>
      </c>
      <c r="C4034" t="s">
        <v>13</v>
      </c>
      <c r="D4034" t="s">
        <v>14</v>
      </c>
      <c r="E4034" t="s">
        <v>15</v>
      </c>
      <c r="F4034" t="s">
        <v>25</v>
      </c>
      <c r="G4034">
        <v>1627</v>
      </c>
      <c r="H4034">
        <v>5.09</v>
      </c>
      <c r="I4034">
        <v>0.28000000000000003</v>
      </c>
      <c r="J4034">
        <f t="shared" si="248"/>
        <v>4.8099999999999996</v>
      </c>
      <c r="K4034" s="84">
        <f t="shared" si="249"/>
        <v>7825.869999999999</v>
      </c>
      <c r="L4034" s="84">
        <f t="shared" si="250"/>
        <v>4.2566371681415927</v>
      </c>
      <c r="M4034" s="84">
        <f t="shared" si="251"/>
        <v>6925.5486725663714</v>
      </c>
      <c r="N4034" s="85" t="s">
        <v>1047</v>
      </c>
    </row>
    <row r="4035" spans="1:14">
      <c r="A4035" s="82">
        <v>43948</v>
      </c>
      <c r="C4035" t="s">
        <v>13</v>
      </c>
      <c r="D4035" t="s">
        <v>14</v>
      </c>
      <c r="E4035" t="s">
        <v>15</v>
      </c>
      <c r="F4035" t="s">
        <v>25</v>
      </c>
      <c r="G4035">
        <v>1405</v>
      </c>
      <c r="H4035">
        <v>5.09</v>
      </c>
      <c r="I4035">
        <v>0.28000000000000003</v>
      </c>
      <c r="J4035">
        <f t="shared" ref="J4035:J4098" si="252">H4035-I4035</f>
        <v>4.8099999999999996</v>
      </c>
      <c r="K4035" s="84">
        <f t="shared" ref="K4035:K4098" si="253">J4035*G4035</f>
        <v>6758.0499999999993</v>
      </c>
      <c r="L4035" s="84">
        <f t="shared" ref="L4035:L4098" si="254">J4035/1.13</f>
        <v>4.2566371681415927</v>
      </c>
      <c r="M4035" s="84">
        <f t="shared" ref="M4035:M4098" si="255">L4035*G4035</f>
        <v>5980.575221238938</v>
      </c>
      <c r="N4035" s="85" t="s">
        <v>1047</v>
      </c>
    </row>
    <row r="4036" spans="1:14">
      <c r="A4036" s="82">
        <v>43949</v>
      </c>
      <c r="C4036" t="s">
        <v>13</v>
      </c>
      <c r="D4036" t="s">
        <v>14</v>
      </c>
      <c r="E4036" t="s">
        <v>15</v>
      </c>
      <c r="F4036" t="s">
        <v>25</v>
      </c>
      <c r="G4036">
        <v>1400</v>
      </c>
      <c r="H4036">
        <v>5.09</v>
      </c>
      <c r="I4036">
        <v>0.28000000000000003</v>
      </c>
      <c r="J4036">
        <f t="shared" si="252"/>
        <v>4.8099999999999996</v>
      </c>
      <c r="K4036" s="84">
        <f t="shared" si="253"/>
        <v>6733.9999999999991</v>
      </c>
      <c r="L4036" s="84">
        <f t="shared" si="254"/>
        <v>4.2566371681415927</v>
      </c>
      <c r="M4036" s="84">
        <f t="shared" si="255"/>
        <v>5959.2920353982299</v>
      </c>
      <c r="N4036" s="85" t="s">
        <v>1047</v>
      </c>
    </row>
    <row r="4037" spans="1:14">
      <c r="A4037" s="82">
        <v>43950</v>
      </c>
      <c r="C4037" t="s">
        <v>13</v>
      </c>
      <c r="D4037" t="s">
        <v>14</v>
      </c>
      <c r="E4037" t="s">
        <v>15</v>
      </c>
      <c r="F4037" t="s">
        <v>25</v>
      </c>
      <c r="G4037">
        <v>1260</v>
      </c>
      <c r="H4037">
        <v>5.09</v>
      </c>
      <c r="I4037">
        <v>0.28000000000000003</v>
      </c>
      <c r="J4037">
        <f t="shared" si="252"/>
        <v>4.8099999999999996</v>
      </c>
      <c r="K4037" s="84">
        <f t="shared" si="253"/>
        <v>6060.5999999999995</v>
      </c>
      <c r="L4037" s="84">
        <f t="shared" si="254"/>
        <v>4.2566371681415927</v>
      </c>
      <c r="M4037" s="84">
        <f t="shared" si="255"/>
        <v>5363.3628318584069</v>
      </c>
      <c r="N4037" s="85" t="s">
        <v>1047</v>
      </c>
    </row>
    <row r="4038" spans="1:14">
      <c r="A4038" s="82">
        <v>43951</v>
      </c>
      <c r="C4038" t="s">
        <v>13</v>
      </c>
      <c r="D4038" t="s">
        <v>14</v>
      </c>
      <c r="E4038" t="s">
        <v>15</v>
      </c>
      <c r="F4038" t="s">
        <v>25</v>
      </c>
      <c r="G4038">
        <v>779</v>
      </c>
      <c r="H4038">
        <v>5.09</v>
      </c>
      <c r="I4038">
        <v>0.28000000000000003</v>
      </c>
      <c r="J4038">
        <f t="shared" si="252"/>
        <v>4.8099999999999996</v>
      </c>
      <c r="K4038" s="84">
        <f t="shared" si="253"/>
        <v>3746.99</v>
      </c>
      <c r="L4038" s="84">
        <f t="shared" si="254"/>
        <v>4.2566371681415927</v>
      </c>
      <c r="M4038" s="84">
        <f t="shared" si="255"/>
        <v>3315.9203539823006</v>
      </c>
      <c r="N4038" s="85" t="s">
        <v>1047</v>
      </c>
    </row>
    <row r="4039" spans="1:14">
      <c r="A4039" s="82">
        <v>43952</v>
      </c>
      <c r="C4039" t="s">
        <v>13</v>
      </c>
      <c r="D4039" t="s">
        <v>14</v>
      </c>
      <c r="E4039" t="s">
        <v>15</v>
      </c>
      <c r="F4039" t="s">
        <v>25</v>
      </c>
      <c r="G4039">
        <v>712</v>
      </c>
      <c r="H4039">
        <v>5.09</v>
      </c>
      <c r="I4039">
        <v>0.28000000000000003</v>
      </c>
      <c r="J4039">
        <f t="shared" si="252"/>
        <v>4.8099999999999996</v>
      </c>
      <c r="K4039" s="84">
        <f t="shared" si="253"/>
        <v>3424.72</v>
      </c>
      <c r="L4039" s="84">
        <f t="shared" si="254"/>
        <v>4.2566371681415927</v>
      </c>
      <c r="M4039" s="84">
        <f t="shared" si="255"/>
        <v>3030.7256637168139</v>
      </c>
      <c r="N4039" s="85" t="s">
        <v>1047</v>
      </c>
    </row>
    <row r="4040" spans="1:14">
      <c r="A4040" s="82">
        <v>43953</v>
      </c>
      <c r="C4040" t="s">
        <v>13</v>
      </c>
      <c r="D4040" t="s">
        <v>14</v>
      </c>
      <c r="E4040" t="s">
        <v>15</v>
      </c>
      <c r="F4040" t="s">
        <v>25</v>
      </c>
      <c r="G4040">
        <v>244</v>
      </c>
      <c r="H4040">
        <v>5.09</v>
      </c>
      <c r="I4040">
        <v>0.28000000000000003</v>
      </c>
      <c r="J4040">
        <f t="shared" si="252"/>
        <v>4.8099999999999996</v>
      </c>
      <c r="K4040" s="84">
        <f t="shared" si="253"/>
        <v>1173.6399999999999</v>
      </c>
      <c r="L4040" s="84">
        <f t="shared" si="254"/>
        <v>4.2566371681415927</v>
      </c>
      <c r="M4040" s="84">
        <f t="shared" si="255"/>
        <v>1038.6194690265486</v>
      </c>
      <c r="N4040" s="85" t="s">
        <v>1047</v>
      </c>
    </row>
    <row r="4041" spans="1:14">
      <c r="A4041" s="82">
        <v>43957</v>
      </c>
      <c r="C4041" t="s">
        <v>13</v>
      </c>
      <c r="D4041" t="s">
        <v>14</v>
      </c>
      <c r="E4041" t="s">
        <v>15</v>
      </c>
      <c r="F4041" t="s">
        <v>25</v>
      </c>
      <c r="G4041">
        <v>549</v>
      </c>
      <c r="H4041">
        <v>5.09</v>
      </c>
      <c r="I4041">
        <v>0.28000000000000003</v>
      </c>
      <c r="J4041">
        <f t="shared" si="252"/>
        <v>4.8099999999999996</v>
      </c>
      <c r="K4041" s="84">
        <f t="shared" si="253"/>
        <v>2640.6899999999996</v>
      </c>
      <c r="L4041" s="84">
        <f t="shared" si="254"/>
        <v>4.2566371681415927</v>
      </c>
      <c r="M4041" s="84">
        <f t="shared" si="255"/>
        <v>2336.8938053097345</v>
      </c>
      <c r="N4041" s="85" t="s">
        <v>1047</v>
      </c>
    </row>
    <row r="4042" spans="1:14">
      <c r="A4042" s="82">
        <v>43960</v>
      </c>
      <c r="C4042" t="s">
        <v>13</v>
      </c>
      <c r="D4042" t="s">
        <v>14</v>
      </c>
      <c r="E4042" t="s">
        <v>15</v>
      </c>
      <c r="F4042" t="s">
        <v>25</v>
      </c>
      <c r="G4042">
        <v>640</v>
      </c>
      <c r="H4042">
        <v>5.09</v>
      </c>
      <c r="I4042">
        <v>0.28000000000000003</v>
      </c>
      <c r="J4042">
        <f t="shared" si="252"/>
        <v>4.8099999999999996</v>
      </c>
      <c r="K4042" s="84">
        <f t="shared" si="253"/>
        <v>3078.3999999999996</v>
      </c>
      <c r="L4042" s="84">
        <f t="shared" si="254"/>
        <v>4.2566371681415927</v>
      </c>
      <c r="M4042" s="84">
        <f t="shared" si="255"/>
        <v>2724.2477876106195</v>
      </c>
      <c r="N4042" s="85" t="s">
        <v>1047</v>
      </c>
    </row>
    <row r="4043" spans="1:14">
      <c r="A4043" s="82">
        <v>43961</v>
      </c>
      <c r="C4043" t="s">
        <v>13</v>
      </c>
      <c r="D4043" t="s">
        <v>14</v>
      </c>
      <c r="E4043" t="s">
        <v>15</v>
      </c>
      <c r="F4043" t="s">
        <v>25</v>
      </c>
      <c r="G4043">
        <v>219</v>
      </c>
      <c r="H4043">
        <v>5.09</v>
      </c>
      <c r="I4043">
        <v>0.28000000000000003</v>
      </c>
      <c r="J4043">
        <f t="shared" si="252"/>
        <v>4.8099999999999996</v>
      </c>
      <c r="K4043" s="84">
        <f t="shared" si="253"/>
        <v>1053.3899999999999</v>
      </c>
      <c r="L4043" s="84">
        <f t="shared" si="254"/>
        <v>4.2566371681415927</v>
      </c>
      <c r="M4043" s="84">
        <f t="shared" si="255"/>
        <v>932.20353982300878</v>
      </c>
      <c r="N4043" s="85" t="s">
        <v>1047</v>
      </c>
    </row>
    <row r="4044" spans="1:14">
      <c r="A4044" s="82">
        <v>43962</v>
      </c>
      <c r="C4044" t="s">
        <v>13</v>
      </c>
      <c r="D4044" t="s">
        <v>14</v>
      </c>
      <c r="E4044" t="s">
        <v>15</v>
      </c>
      <c r="F4044" t="s">
        <v>25</v>
      </c>
      <c r="G4044">
        <v>405</v>
      </c>
      <c r="H4044">
        <v>5.09</v>
      </c>
      <c r="I4044">
        <v>0.28000000000000003</v>
      </c>
      <c r="J4044">
        <f t="shared" si="252"/>
        <v>4.8099999999999996</v>
      </c>
      <c r="K4044" s="84">
        <f t="shared" si="253"/>
        <v>1948.05</v>
      </c>
      <c r="L4044" s="84">
        <f t="shared" si="254"/>
        <v>4.2566371681415927</v>
      </c>
      <c r="M4044" s="84">
        <f t="shared" si="255"/>
        <v>1723.9380530973451</v>
      </c>
      <c r="N4044" s="85" t="s">
        <v>1047</v>
      </c>
    </row>
    <row r="4045" spans="1:14">
      <c r="A4045" s="82">
        <v>43963</v>
      </c>
      <c r="C4045" t="s">
        <v>13</v>
      </c>
      <c r="D4045" t="s">
        <v>14</v>
      </c>
      <c r="E4045" t="s">
        <v>15</v>
      </c>
      <c r="F4045" t="s">
        <v>25</v>
      </c>
      <c r="G4045">
        <v>365</v>
      </c>
      <c r="H4045">
        <v>5.09</v>
      </c>
      <c r="I4045">
        <v>0.28000000000000003</v>
      </c>
      <c r="J4045">
        <f t="shared" si="252"/>
        <v>4.8099999999999996</v>
      </c>
      <c r="K4045" s="84">
        <f t="shared" si="253"/>
        <v>1755.6499999999999</v>
      </c>
      <c r="L4045" s="84">
        <f t="shared" si="254"/>
        <v>4.2566371681415927</v>
      </c>
      <c r="M4045" s="84">
        <f t="shared" si="255"/>
        <v>1553.6725663716813</v>
      </c>
      <c r="N4045" s="85" t="s">
        <v>1047</v>
      </c>
    </row>
    <row r="4046" spans="1:14">
      <c r="A4046" s="82">
        <v>43964</v>
      </c>
      <c r="C4046" t="s">
        <v>13</v>
      </c>
      <c r="D4046" t="s">
        <v>14</v>
      </c>
      <c r="E4046" t="s">
        <v>15</v>
      </c>
      <c r="F4046" t="s">
        <v>25</v>
      </c>
      <c r="G4046">
        <v>449</v>
      </c>
      <c r="H4046">
        <v>5.09</v>
      </c>
      <c r="I4046">
        <v>0.28000000000000003</v>
      </c>
      <c r="J4046">
        <f t="shared" si="252"/>
        <v>4.8099999999999996</v>
      </c>
      <c r="K4046" s="84">
        <f t="shared" si="253"/>
        <v>2159.6899999999996</v>
      </c>
      <c r="L4046" s="84">
        <f t="shared" si="254"/>
        <v>4.2566371681415927</v>
      </c>
      <c r="M4046" s="84">
        <f t="shared" si="255"/>
        <v>1911.230088495575</v>
      </c>
      <c r="N4046" s="85" t="s">
        <v>1047</v>
      </c>
    </row>
    <row r="4047" spans="1:14">
      <c r="A4047" s="82">
        <v>43965</v>
      </c>
      <c r="C4047" t="s">
        <v>13</v>
      </c>
      <c r="D4047" t="s">
        <v>14</v>
      </c>
      <c r="E4047" t="s">
        <v>15</v>
      </c>
      <c r="F4047" t="s">
        <v>25</v>
      </c>
      <c r="G4047">
        <v>193</v>
      </c>
      <c r="H4047">
        <v>5.09</v>
      </c>
      <c r="I4047">
        <v>0.28000000000000003</v>
      </c>
      <c r="J4047">
        <f t="shared" si="252"/>
        <v>4.8099999999999996</v>
      </c>
      <c r="K4047" s="84">
        <f t="shared" si="253"/>
        <v>928.32999999999993</v>
      </c>
      <c r="L4047" s="84">
        <f t="shared" si="254"/>
        <v>4.2566371681415927</v>
      </c>
      <c r="M4047" s="84">
        <f t="shared" si="255"/>
        <v>821.53097345132733</v>
      </c>
      <c r="N4047" s="85" t="s">
        <v>1047</v>
      </c>
    </row>
    <row r="4048" spans="1:14">
      <c r="A4048" s="82">
        <v>43966</v>
      </c>
      <c r="C4048" t="s">
        <v>13</v>
      </c>
      <c r="D4048" t="s">
        <v>14</v>
      </c>
      <c r="E4048" t="s">
        <v>15</v>
      </c>
      <c r="F4048" t="s">
        <v>25</v>
      </c>
      <c r="G4048">
        <v>348</v>
      </c>
      <c r="H4048">
        <v>5.09</v>
      </c>
      <c r="I4048">
        <v>0.28000000000000003</v>
      </c>
      <c r="J4048">
        <f t="shared" si="252"/>
        <v>4.8099999999999996</v>
      </c>
      <c r="K4048" s="84">
        <f t="shared" si="253"/>
        <v>1673.8799999999999</v>
      </c>
      <c r="L4048" s="84">
        <f t="shared" si="254"/>
        <v>4.2566371681415927</v>
      </c>
      <c r="M4048" s="84">
        <f t="shared" si="255"/>
        <v>1481.3097345132742</v>
      </c>
      <c r="N4048" s="85" t="s">
        <v>1047</v>
      </c>
    </row>
    <row r="4049" spans="1:14">
      <c r="A4049" s="82">
        <v>43937</v>
      </c>
      <c r="C4049" t="s">
        <v>13</v>
      </c>
      <c r="D4049" t="s">
        <v>14</v>
      </c>
      <c r="E4049" t="s">
        <v>15</v>
      </c>
      <c r="F4049" t="s">
        <v>149</v>
      </c>
      <c r="G4049">
        <v>405</v>
      </c>
      <c r="H4049">
        <v>5.09</v>
      </c>
      <c r="I4049">
        <v>0.28000000000000003</v>
      </c>
      <c r="J4049">
        <f t="shared" si="252"/>
        <v>4.8099999999999996</v>
      </c>
      <c r="K4049" s="84">
        <f t="shared" si="253"/>
        <v>1948.05</v>
      </c>
      <c r="L4049" s="84">
        <f t="shared" si="254"/>
        <v>4.2566371681415927</v>
      </c>
      <c r="M4049" s="84">
        <f t="shared" si="255"/>
        <v>1723.9380530973451</v>
      </c>
      <c r="N4049" s="85" t="s">
        <v>1047</v>
      </c>
    </row>
    <row r="4050" spans="1:14">
      <c r="A4050" s="82">
        <v>43937</v>
      </c>
      <c r="C4050" t="s">
        <v>13</v>
      </c>
      <c r="D4050" t="s">
        <v>14</v>
      </c>
      <c r="E4050" t="s">
        <v>15</v>
      </c>
      <c r="F4050" t="s">
        <v>149</v>
      </c>
      <c r="G4050">
        <v>219</v>
      </c>
      <c r="H4050">
        <v>5.09</v>
      </c>
      <c r="I4050">
        <v>0.28000000000000003</v>
      </c>
      <c r="J4050">
        <f t="shared" si="252"/>
        <v>4.8099999999999996</v>
      </c>
      <c r="K4050" s="84">
        <f t="shared" si="253"/>
        <v>1053.3899999999999</v>
      </c>
      <c r="L4050" s="84">
        <f t="shared" si="254"/>
        <v>4.2566371681415927</v>
      </c>
      <c r="M4050" s="84">
        <f t="shared" si="255"/>
        <v>932.20353982300878</v>
      </c>
      <c r="N4050" s="85" t="s">
        <v>1047</v>
      </c>
    </row>
    <row r="4051" spans="1:14">
      <c r="A4051" s="82">
        <v>43937</v>
      </c>
      <c r="C4051" t="s">
        <v>13</v>
      </c>
      <c r="D4051" t="s">
        <v>14</v>
      </c>
      <c r="E4051" t="s">
        <v>15</v>
      </c>
      <c r="F4051" t="s">
        <v>149</v>
      </c>
      <c r="G4051">
        <v>4234</v>
      </c>
      <c r="H4051">
        <v>5.09</v>
      </c>
      <c r="I4051">
        <v>0.28000000000000003</v>
      </c>
      <c r="J4051">
        <f t="shared" si="252"/>
        <v>4.8099999999999996</v>
      </c>
      <c r="K4051" s="84">
        <f t="shared" si="253"/>
        <v>20365.539999999997</v>
      </c>
      <c r="L4051" s="84">
        <f t="shared" si="254"/>
        <v>4.2566371681415927</v>
      </c>
      <c r="M4051" s="84">
        <f t="shared" si="255"/>
        <v>18022.601769911504</v>
      </c>
      <c r="N4051" s="85" t="s">
        <v>1047</v>
      </c>
    </row>
    <row r="4052" spans="1:14">
      <c r="A4052" s="82">
        <v>43937</v>
      </c>
      <c r="C4052" t="s">
        <v>13</v>
      </c>
      <c r="D4052" t="s">
        <v>14</v>
      </c>
      <c r="E4052" t="s">
        <v>15</v>
      </c>
      <c r="F4052" t="s">
        <v>149</v>
      </c>
      <c r="G4052">
        <v>1392</v>
      </c>
      <c r="H4052">
        <v>5.09</v>
      </c>
      <c r="I4052">
        <v>0.28000000000000003</v>
      </c>
      <c r="J4052">
        <f t="shared" si="252"/>
        <v>4.8099999999999996</v>
      </c>
      <c r="K4052" s="84">
        <f t="shared" si="253"/>
        <v>6695.5199999999995</v>
      </c>
      <c r="L4052" s="84">
        <f t="shared" si="254"/>
        <v>4.2566371681415927</v>
      </c>
      <c r="M4052" s="84">
        <f t="shared" si="255"/>
        <v>5925.2389380530967</v>
      </c>
      <c r="N4052" s="85" t="s">
        <v>1047</v>
      </c>
    </row>
    <row r="4053" spans="1:14">
      <c r="A4053" s="82">
        <v>43937</v>
      </c>
      <c r="C4053" t="s">
        <v>13</v>
      </c>
      <c r="D4053" t="s">
        <v>14</v>
      </c>
      <c r="E4053" t="s">
        <v>15</v>
      </c>
      <c r="F4053" t="s">
        <v>149</v>
      </c>
      <c r="G4053">
        <v>1254</v>
      </c>
      <c r="H4053">
        <v>5.09</v>
      </c>
      <c r="I4053">
        <v>0.28000000000000003</v>
      </c>
      <c r="J4053">
        <f t="shared" si="252"/>
        <v>4.8099999999999996</v>
      </c>
      <c r="K4053" s="84">
        <f t="shared" si="253"/>
        <v>6031.74</v>
      </c>
      <c r="L4053" s="84">
        <f t="shared" si="254"/>
        <v>4.2566371681415927</v>
      </c>
      <c r="M4053" s="84">
        <f t="shared" si="255"/>
        <v>5337.8230088495575</v>
      </c>
      <c r="N4053" s="85" t="s">
        <v>1047</v>
      </c>
    </row>
    <row r="4054" spans="1:14">
      <c r="A4054" s="82">
        <v>43937</v>
      </c>
      <c r="C4054" t="s">
        <v>13</v>
      </c>
      <c r="D4054" t="s">
        <v>14</v>
      </c>
      <c r="E4054" t="s">
        <v>15</v>
      </c>
      <c r="F4054" t="s">
        <v>149</v>
      </c>
      <c r="G4054">
        <v>1013</v>
      </c>
      <c r="H4054">
        <v>5.09</v>
      </c>
      <c r="I4054">
        <v>0.28000000000000003</v>
      </c>
      <c r="J4054">
        <f t="shared" si="252"/>
        <v>4.8099999999999996</v>
      </c>
      <c r="K4054" s="84">
        <f t="shared" si="253"/>
        <v>4872.53</v>
      </c>
      <c r="L4054" s="84">
        <f t="shared" si="254"/>
        <v>4.2566371681415927</v>
      </c>
      <c r="M4054" s="84">
        <f t="shared" si="255"/>
        <v>4311.9734513274334</v>
      </c>
      <c r="N4054" s="85" t="s">
        <v>1047</v>
      </c>
    </row>
    <row r="4055" spans="1:14">
      <c r="A4055" s="82">
        <v>43937</v>
      </c>
      <c r="C4055" t="s">
        <v>13</v>
      </c>
      <c r="D4055" t="s">
        <v>14</v>
      </c>
      <c r="E4055" t="s">
        <v>15</v>
      </c>
      <c r="F4055" t="s">
        <v>149</v>
      </c>
      <c r="G4055">
        <v>1555</v>
      </c>
      <c r="H4055">
        <v>5.09</v>
      </c>
      <c r="I4055">
        <v>0.28000000000000003</v>
      </c>
      <c r="J4055">
        <f t="shared" si="252"/>
        <v>4.8099999999999996</v>
      </c>
      <c r="K4055" s="84">
        <f t="shared" si="253"/>
        <v>7479.5499999999993</v>
      </c>
      <c r="L4055" s="84">
        <f t="shared" si="254"/>
        <v>4.2566371681415927</v>
      </c>
      <c r="M4055" s="84">
        <f t="shared" si="255"/>
        <v>6619.070796460177</v>
      </c>
      <c r="N4055" s="85" t="s">
        <v>1047</v>
      </c>
    </row>
    <row r="4056" spans="1:14">
      <c r="A4056" s="82">
        <v>43938</v>
      </c>
      <c r="C4056" t="s">
        <v>13</v>
      </c>
      <c r="D4056" t="s">
        <v>14</v>
      </c>
      <c r="E4056" t="s">
        <v>15</v>
      </c>
      <c r="F4056" t="s">
        <v>149</v>
      </c>
      <c r="G4056">
        <v>1691</v>
      </c>
      <c r="H4056">
        <v>5.09</v>
      </c>
      <c r="I4056">
        <v>0.28000000000000003</v>
      </c>
      <c r="J4056">
        <f t="shared" si="252"/>
        <v>4.8099999999999996</v>
      </c>
      <c r="K4056" s="84">
        <f t="shared" si="253"/>
        <v>8133.7099999999991</v>
      </c>
      <c r="L4056" s="84">
        <f t="shared" si="254"/>
        <v>4.2566371681415927</v>
      </c>
      <c r="M4056" s="84">
        <f t="shared" si="255"/>
        <v>7197.9734513274334</v>
      </c>
      <c r="N4056" s="85" t="s">
        <v>1047</v>
      </c>
    </row>
    <row r="4057" spans="1:14">
      <c r="A4057" s="82">
        <v>43938</v>
      </c>
      <c r="C4057" t="s">
        <v>13</v>
      </c>
      <c r="D4057" t="s">
        <v>14</v>
      </c>
      <c r="E4057" t="s">
        <v>15</v>
      </c>
      <c r="F4057" t="s">
        <v>149</v>
      </c>
      <c r="G4057">
        <v>1245</v>
      </c>
      <c r="H4057">
        <v>5.09</v>
      </c>
      <c r="I4057">
        <v>0.28000000000000003</v>
      </c>
      <c r="J4057">
        <f t="shared" si="252"/>
        <v>4.8099999999999996</v>
      </c>
      <c r="K4057" s="84">
        <f t="shared" si="253"/>
        <v>5988.45</v>
      </c>
      <c r="L4057" s="84">
        <f t="shared" si="254"/>
        <v>4.2566371681415927</v>
      </c>
      <c r="M4057" s="84">
        <f t="shared" si="255"/>
        <v>5299.5132743362828</v>
      </c>
      <c r="N4057" s="85" t="s">
        <v>1047</v>
      </c>
    </row>
    <row r="4058" spans="1:14">
      <c r="A4058" s="82">
        <v>43938</v>
      </c>
      <c r="C4058" t="s">
        <v>13</v>
      </c>
      <c r="D4058" t="s">
        <v>14</v>
      </c>
      <c r="E4058" t="s">
        <v>15</v>
      </c>
      <c r="F4058" t="s">
        <v>149</v>
      </c>
      <c r="G4058">
        <v>450</v>
      </c>
      <c r="H4058">
        <v>5.09</v>
      </c>
      <c r="I4058">
        <v>0.28000000000000003</v>
      </c>
      <c r="J4058">
        <f t="shared" si="252"/>
        <v>4.8099999999999996</v>
      </c>
      <c r="K4058" s="84">
        <f t="shared" si="253"/>
        <v>2164.5</v>
      </c>
      <c r="L4058" s="84">
        <f t="shared" si="254"/>
        <v>4.2566371681415927</v>
      </c>
      <c r="M4058" s="84">
        <f t="shared" si="255"/>
        <v>1915.4867256637167</v>
      </c>
      <c r="N4058" s="85" t="s">
        <v>1047</v>
      </c>
    </row>
    <row r="4059" spans="1:14">
      <c r="A4059" s="82">
        <v>43938</v>
      </c>
      <c r="C4059" t="s">
        <v>13</v>
      </c>
      <c r="D4059" t="s">
        <v>14</v>
      </c>
      <c r="E4059" t="s">
        <v>15</v>
      </c>
      <c r="F4059" t="s">
        <v>149</v>
      </c>
      <c r="G4059">
        <v>211</v>
      </c>
      <c r="H4059">
        <v>5.09</v>
      </c>
      <c r="I4059">
        <v>0.28000000000000003</v>
      </c>
      <c r="J4059">
        <f t="shared" si="252"/>
        <v>4.8099999999999996</v>
      </c>
      <c r="K4059" s="84">
        <f t="shared" si="253"/>
        <v>1014.91</v>
      </c>
      <c r="L4059" s="84">
        <f t="shared" si="254"/>
        <v>4.2566371681415927</v>
      </c>
      <c r="M4059" s="84">
        <f t="shared" si="255"/>
        <v>898.15044247787603</v>
      </c>
      <c r="N4059" s="85" t="s">
        <v>1047</v>
      </c>
    </row>
    <row r="4060" spans="1:14">
      <c r="A4060" s="82">
        <v>43938</v>
      </c>
      <c r="C4060" t="s">
        <v>13</v>
      </c>
      <c r="D4060" t="s">
        <v>14</v>
      </c>
      <c r="E4060" t="s">
        <v>15</v>
      </c>
      <c r="F4060" t="s">
        <v>149</v>
      </c>
      <c r="G4060">
        <v>2371</v>
      </c>
      <c r="H4060">
        <v>5.09</v>
      </c>
      <c r="I4060">
        <v>0.28000000000000003</v>
      </c>
      <c r="J4060">
        <f t="shared" si="252"/>
        <v>4.8099999999999996</v>
      </c>
      <c r="K4060" s="84">
        <f t="shared" si="253"/>
        <v>11404.509999999998</v>
      </c>
      <c r="L4060" s="84">
        <f t="shared" si="254"/>
        <v>4.2566371681415927</v>
      </c>
      <c r="M4060" s="84">
        <f t="shared" si="255"/>
        <v>10092.486725663715</v>
      </c>
      <c r="N4060" s="85" t="s">
        <v>1047</v>
      </c>
    </row>
    <row r="4061" spans="1:14">
      <c r="A4061" s="82">
        <v>43938</v>
      </c>
      <c r="C4061" t="s">
        <v>13</v>
      </c>
      <c r="D4061" t="s">
        <v>14</v>
      </c>
      <c r="E4061" t="s">
        <v>15</v>
      </c>
      <c r="F4061" t="s">
        <v>149</v>
      </c>
      <c r="G4061">
        <v>1487</v>
      </c>
      <c r="H4061">
        <v>5.09</v>
      </c>
      <c r="I4061">
        <v>0.28000000000000003</v>
      </c>
      <c r="J4061">
        <f t="shared" si="252"/>
        <v>4.8099999999999996</v>
      </c>
      <c r="K4061" s="84">
        <f t="shared" si="253"/>
        <v>7152.4699999999993</v>
      </c>
      <c r="L4061" s="84">
        <f t="shared" si="254"/>
        <v>4.2566371681415927</v>
      </c>
      <c r="M4061" s="84">
        <f t="shared" si="255"/>
        <v>6329.6194690265484</v>
      </c>
      <c r="N4061" s="85" t="s">
        <v>1047</v>
      </c>
    </row>
    <row r="4062" spans="1:14">
      <c r="A4062" s="82">
        <v>43938</v>
      </c>
      <c r="C4062" t="s">
        <v>13</v>
      </c>
      <c r="D4062" t="s">
        <v>14</v>
      </c>
      <c r="E4062" t="s">
        <v>15</v>
      </c>
      <c r="F4062" t="s">
        <v>149</v>
      </c>
      <c r="G4062">
        <v>4033</v>
      </c>
      <c r="H4062">
        <v>5.09</v>
      </c>
      <c r="I4062">
        <v>0.28000000000000003</v>
      </c>
      <c r="J4062">
        <f t="shared" si="252"/>
        <v>4.8099999999999996</v>
      </c>
      <c r="K4062" s="84">
        <f t="shared" si="253"/>
        <v>19398.73</v>
      </c>
      <c r="L4062" s="84">
        <f t="shared" si="254"/>
        <v>4.2566371681415927</v>
      </c>
      <c r="M4062" s="84">
        <f t="shared" si="255"/>
        <v>17167.017699115044</v>
      </c>
      <c r="N4062" s="85" t="s">
        <v>1047</v>
      </c>
    </row>
    <row r="4063" spans="1:14">
      <c r="A4063" s="82">
        <v>43939</v>
      </c>
      <c r="C4063" t="s">
        <v>13</v>
      </c>
      <c r="D4063" t="s">
        <v>14</v>
      </c>
      <c r="E4063" t="s">
        <v>15</v>
      </c>
      <c r="F4063" t="s">
        <v>149</v>
      </c>
      <c r="G4063">
        <v>407</v>
      </c>
      <c r="H4063">
        <v>5.09</v>
      </c>
      <c r="I4063">
        <v>0.28000000000000003</v>
      </c>
      <c r="J4063">
        <f t="shared" si="252"/>
        <v>4.8099999999999996</v>
      </c>
      <c r="K4063" s="84">
        <f t="shared" si="253"/>
        <v>1957.6699999999998</v>
      </c>
      <c r="L4063" s="84">
        <f t="shared" si="254"/>
        <v>4.2566371681415927</v>
      </c>
      <c r="M4063" s="84">
        <f t="shared" si="255"/>
        <v>1732.4513274336282</v>
      </c>
      <c r="N4063" s="85" t="s">
        <v>1047</v>
      </c>
    </row>
    <row r="4064" spans="1:14">
      <c r="A4064" s="82">
        <v>43939</v>
      </c>
      <c r="C4064" t="s">
        <v>13</v>
      </c>
      <c r="D4064" t="s">
        <v>14</v>
      </c>
      <c r="E4064" t="s">
        <v>15</v>
      </c>
      <c r="F4064" t="s">
        <v>149</v>
      </c>
      <c r="G4064">
        <v>2947</v>
      </c>
      <c r="H4064">
        <v>5.09</v>
      </c>
      <c r="I4064">
        <v>0.28000000000000003</v>
      </c>
      <c r="J4064">
        <f t="shared" si="252"/>
        <v>4.8099999999999996</v>
      </c>
      <c r="K4064" s="84">
        <f t="shared" si="253"/>
        <v>14175.07</v>
      </c>
      <c r="L4064" s="84">
        <f t="shared" si="254"/>
        <v>4.2566371681415927</v>
      </c>
      <c r="M4064" s="84">
        <f t="shared" si="255"/>
        <v>12544.309734513274</v>
      </c>
      <c r="N4064" s="85" t="s">
        <v>1047</v>
      </c>
    </row>
    <row r="4065" spans="1:14">
      <c r="A4065" s="82">
        <v>43939</v>
      </c>
      <c r="C4065" t="s">
        <v>13</v>
      </c>
      <c r="D4065" t="s">
        <v>14</v>
      </c>
      <c r="E4065" t="s">
        <v>15</v>
      </c>
      <c r="F4065" t="s">
        <v>149</v>
      </c>
      <c r="G4065">
        <v>1853</v>
      </c>
      <c r="H4065">
        <v>5.09</v>
      </c>
      <c r="I4065">
        <v>0.28000000000000003</v>
      </c>
      <c r="J4065">
        <f t="shared" si="252"/>
        <v>4.8099999999999996</v>
      </c>
      <c r="K4065" s="84">
        <f t="shared" si="253"/>
        <v>8912.9299999999985</v>
      </c>
      <c r="L4065" s="84">
        <f t="shared" si="254"/>
        <v>4.2566371681415927</v>
      </c>
      <c r="M4065" s="84">
        <f t="shared" si="255"/>
        <v>7887.5486725663714</v>
      </c>
      <c r="N4065" s="85" t="s">
        <v>1047</v>
      </c>
    </row>
    <row r="4066" spans="1:14">
      <c r="A4066" s="82">
        <v>43939</v>
      </c>
      <c r="C4066" t="s">
        <v>13</v>
      </c>
      <c r="D4066" t="s">
        <v>14</v>
      </c>
      <c r="E4066" t="s">
        <v>15</v>
      </c>
      <c r="F4066" t="s">
        <v>149</v>
      </c>
      <c r="G4066">
        <v>2618</v>
      </c>
      <c r="H4066">
        <v>5.09</v>
      </c>
      <c r="I4066">
        <v>0.28000000000000003</v>
      </c>
      <c r="J4066">
        <f t="shared" si="252"/>
        <v>4.8099999999999996</v>
      </c>
      <c r="K4066" s="84">
        <f t="shared" si="253"/>
        <v>12592.579999999998</v>
      </c>
      <c r="L4066" s="84">
        <f t="shared" si="254"/>
        <v>4.2566371681415927</v>
      </c>
      <c r="M4066" s="84">
        <f t="shared" si="255"/>
        <v>11143.87610619469</v>
      </c>
      <c r="N4066" s="85" t="s">
        <v>1047</v>
      </c>
    </row>
    <row r="4067" spans="1:14">
      <c r="A4067" s="82">
        <v>43939</v>
      </c>
      <c r="C4067" t="s">
        <v>13</v>
      </c>
      <c r="D4067" t="s">
        <v>14</v>
      </c>
      <c r="E4067" t="s">
        <v>15</v>
      </c>
      <c r="F4067" t="s">
        <v>149</v>
      </c>
      <c r="G4067">
        <v>1854</v>
      </c>
      <c r="H4067">
        <v>5.09</v>
      </c>
      <c r="I4067">
        <v>0.28000000000000003</v>
      </c>
      <c r="J4067">
        <f t="shared" si="252"/>
        <v>4.8099999999999996</v>
      </c>
      <c r="K4067" s="84">
        <f t="shared" si="253"/>
        <v>8917.74</v>
      </c>
      <c r="L4067" s="84">
        <f t="shared" si="254"/>
        <v>4.2566371681415927</v>
      </c>
      <c r="M4067" s="84">
        <f t="shared" si="255"/>
        <v>7891.8053097345128</v>
      </c>
      <c r="N4067" s="85" t="s">
        <v>1047</v>
      </c>
    </row>
    <row r="4068" spans="1:14">
      <c r="A4068" s="82">
        <v>43939</v>
      </c>
      <c r="C4068" t="s">
        <v>13</v>
      </c>
      <c r="D4068" t="s">
        <v>14</v>
      </c>
      <c r="E4068" t="s">
        <v>15</v>
      </c>
      <c r="F4068" t="s">
        <v>149</v>
      </c>
      <c r="G4068">
        <v>1421</v>
      </c>
      <c r="H4068">
        <v>5.09</v>
      </c>
      <c r="I4068">
        <v>0.28000000000000003</v>
      </c>
      <c r="J4068">
        <f t="shared" si="252"/>
        <v>4.8099999999999996</v>
      </c>
      <c r="K4068" s="84">
        <f t="shared" si="253"/>
        <v>6835.0099999999993</v>
      </c>
      <c r="L4068" s="84">
        <f t="shared" si="254"/>
        <v>4.2566371681415927</v>
      </c>
      <c r="M4068" s="84">
        <f t="shared" si="255"/>
        <v>6048.6814159292035</v>
      </c>
      <c r="N4068" s="85" t="s">
        <v>1047</v>
      </c>
    </row>
    <row r="4069" spans="1:14">
      <c r="A4069" s="82">
        <v>43940</v>
      </c>
      <c r="C4069" t="s">
        <v>13</v>
      </c>
      <c r="D4069" t="s">
        <v>14</v>
      </c>
      <c r="E4069" t="s">
        <v>15</v>
      </c>
      <c r="F4069" t="s">
        <v>149</v>
      </c>
      <c r="G4069">
        <v>1933</v>
      </c>
      <c r="H4069">
        <v>5.09</v>
      </c>
      <c r="I4069">
        <v>0.28000000000000003</v>
      </c>
      <c r="J4069">
        <f t="shared" si="252"/>
        <v>4.8099999999999996</v>
      </c>
      <c r="K4069" s="84">
        <f t="shared" si="253"/>
        <v>9297.73</v>
      </c>
      <c r="L4069" s="84">
        <f t="shared" si="254"/>
        <v>4.2566371681415927</v>
      </c>
      <c r="M4069" s="84">
        <f t="shared" si="255"/>
        <v>8228.0796460176989</v>
      </c>
      <c r="N4069" s="85" t="s">
        <v>1047</v>
      </c>
    </row>
    <row r="4070" spans="1:14">
      <c r="A4070" s="82">
        <v>43940</v>
      </c>
      <c r="C4070" t="s">
        <v>13</v>
      </c>
      <c r="D4070" t="s">
        <v>14</v>
      </c>
      <c r="E4070" t="s">
        <v>15</v>
      </c>
      <c r="F4070" t="s">
        <v>149</v>
      </c>
      <c r="G4070">
        <v>1802</v>
      </c>
      <c r="H4070">
        <v>5.09</v>
      </c>
      <c r="I4070">
        <v>0.28000000000000003</v>
      </c>
      <c r="J4070">
        <f t="shared" si="252"/>
        <v>4.8099999999999996</v>
      </c>
      <c r="K4070" s="84">
        <f t="shared" si="253"/>
        <v>8667.619999999999</v>
      </c>
      <c r="L4070" s="84">
        <f t="shared" si="254"/>
        <v>4.2566371681415927</v>
      </c>
      <c r="M4070" s="84">
        <f t="shared" si="255"/>
        <v>7670.4601769911496</v>
      </c>
      <c r="N4070" s="85" t="s">
        <v>1047</v>
      </c>
    </row>
    <row r="4071" spans="1:14">
      <c r="A4071" s="82">
        <v>43940</v>
      </c>
      <c r="C4071" t="s">
        <v>13</v>
      </c>
      <c r="D4071" t="s">
        <v>14</v>
      </c>
      <c r="E4071" t="s">
        <v>15</v>
      </c>
      <c r="F4071" t="s">
        <v>149</v>
      </c>
      <c r="G4071">
        <v>1600</v>
      </c>
      <c r="H4071">
        <v>5.09</v>
      </c>
      <c r="I4071">
        <v>0.28000000000000003</v>
      </c>
      <c r="J4071">
        <f t="shared" si="252"/>
        <v>4.8099999999999996</v>
      </c>
      <c r="K4071" s="84">
        <f t="shared" si="253"/>
        <v>7695.9999999999991</v>
      </c>
      <c r="L4071" s="84">
        <f t="shared" si="254"/>
        <v>4.2566371681415927</v>
      </c>
      <c r="M4071" s="84">
        <f t="shared" si="255"/>
        <v>6810.6194690265484</v>
      </c>
      <c r="N4071" s="85" t="s">
        <v>1047</v>
      </c>
    </row>
    <row r="4072" spans="1:14">
      <c r="A4072" s="82">
        <v>43940</v>
      </c>
      <c r="C4072" t="s">
        <v>13</v>
      </c>
      <c r="D4072" t="s">
        <v>14</v>
      </c>
      <c r="E4072" t="s">
        <v>15</v>
      </c>
      <c r="F4072" t="s">
        <v>149</v>
      </c>
      <c r="G4072">
        <v>179</v>
      </c>
      <c r="H4072">
        <v>5.09</v>
      </c>
      <c r="I4072">
        <v>0.28000000000000003</v>
      </c>
      <c r="J4072">
        <f t="shared" si="252"/>
        <v>4.8099999999999996</v>
      </c>
      <c r="K4072" s="84">
        <f t="shared" si="253"/>
        <v>860.9899999999999</v>
      </c>
      <c r="L4072" s="84">
        <f t="shared" si="254"/>
        <v>4.2566371681415927</v>
      </c>
      <c r="M4072" s="84">
        <f t="shared" si="255"/>
        <v>761.93805309734512</v>
      </c>
      <c r="N4072" s="85" t="s">
        <v>1047</v>
      </c>
    </row>
    <row r="4073" spans="1:14">
      <c r="A4073" s="82">
        <v>43940</v>
      </c>
      <c r="C4073" t="s">
        <v>13</v>
      </c>
      <c r="D4073" t="s">
        <v>14</v>
      </c>
      <c r="E4073" t="s">
        <v>15</v>
      </c>
      <c r="F4073" t="s">
        <v>149</v>
      </c>
      <c r="G4073">
        <v>403</v>
      </c>
      <c r="H4073">
        <v>5.09</v>
      </c>
      <c r="I4073">
        <v>0.28000000000000003</v>
      </c>
      <c r="J4073">
        <f t="shared" si="252"/>
        <v>4.8099999999999996</v>
      </c>
      <c r="K4073" s="84">
        <f t="shared" si="253"/>
        <v>1938.4299999999998</v>
      </c>
      <c r="L4073" s="84">
        <f t="shared" si="254"/>
        <v>4.2566371681415927</v>
      </c>
      <c r="M4073" s="84">
        <f t="shared" si="255"/>
        <v>1715.4247787610618</v>
      </c>
      <c r="N4073" s="85" t="s">
        <v>1047</v>
      </c>
    </row>
    <row r="4074" spans="1:14">
      <c r="A4074" s="82">
        <v>43940</v>
      </c>
      <c r="C4074" t="s">
        <v>13</v>
      </c>
      <c r="D4074" t="s">
        <v>14</v>
      </c>
      <c r="E4074" t="s">
        <v>15</v>
      </c>
      <c r="F4074" t="s">
        <v>149</v>
      </c>
      <c r="G4074">
        <v>1014</v>
      </c>
      <c r="H4074">
        <v>5.09</v>
      </c>
      <c r="I4074">
        <v>0.28000000000000003</v>
      </c>
      <c r="J4074">
        <f t="shared" si="252"/>
        <v>4.8099999999999996</v>
      </c>
      <c r="K4074" s="84">
        <f t="shared" si="253"/>
        <v>4877.3399999999992</v>
      </c>
      <c r="L4074" s="84">
        <f t="shared" si="254"/>
        <v>4.2566371681415927</v>
      </c>
      <c r="M4074" s="84">
        <f t="shared" si="255"/>
        <v>4316.2300884955748</v>
      </c>
      <c r="N4074" s="85" t="s">
        <v>1047</v>
      </c>
    </row>
    <row r="4075" spans="1:14">
      <c r="A4075" s="82">
        <v>43940</v>
      </c>
      <c r="C4075" t="s">
        <v>13</v>
      </c>
      <c r="D4075" t="s">
        <v>14</v>
      </c>
      <c r="E4075" t="s">
        <v>15</v>
      </c>
      <c r="F4075" t="s">
        <v>149</v>
      </c>
      <c r="G4075">
        <v>1672</v>
      </c>
      <c r="H4075">
        <v>5.09</v>
      </c>
      <c r="I4075">
        <v>0.28000000000000003</v>
      </c>
      <c r="J4075">
        <f t="shared" si="252"/>
        <v>4.8099999999999996</v>
      </c>
      <c r="K4075" s="84">
        <f t="shared" si="253"/>
        <v>8042.32</v>
      </c>
      <c r="L4075" s="84">
        <f t="shared" si="254"/>
        <v>4.2566371681415927</v>
      </c>
      <c r="M4075" s="84">
        <f t="shared" si="255"/>
        <v>7117.0973451327427</v>
      </c>
      <c r="N4075" s="85" t="s">
        <v>1047</v>
      </c>
    </row>
    <row r="4076" spans="1:14">
      <c r="A4076" s="82">
        <v>43941</v>
      </c>
      <c r="C4076" t="s">
        <v>13</v>
      </c>
      <c r="D4076" t="s">
        <v>14</v>
      </c>
      <c r="E4076" t="s">
        <v>15</v>
      </c>
      <c r="F4076" t="s">
        <v>149</v>
      </c>
      <c r="G4076">
        <v>429</v>
      </c>
      <c r="H4076">
        <v>5.09</v>
      </c>
      <c r="I4076">
        <v>0.28000000000000003</v>
      </c>
      <c r="J4076">
        <f t="shared" si="252"/>
        <v>4.8099999999999996</v>
      </c>
      <c r="K4076" s="84">
        <f t="shared" si="253"/>
        <v>2063.4899999999998</v>
      </c>
      <c r="L4076" s="84">
        <f t="shared" si="254"/>
        <v>4.2566371681415927</v>
      </c>
      <c r="M4076" s="84">
        <f t="shared" si="255"/>
        <v>1826.0973451327432</v>
      </c>
      <c r="N4076" s="85" t="s">
        <v>1047</v>
      </c>
    </row>
    <row r="4077" spans="1:14">
      <c r="A4077" s="82">
        <v>43941</v>
      </c>
      <c r="C4077" t="s">
        <v>13</v>
      </c>
      <c r="D4077" t="s">
        <v>14</v>
      </c>
      <c r="E4077" t="s">
        <v>15</v>
      </c>
      <c r="F4077" t="s">
        <v>149</v>
      </c>
      <c r="G4077">
        <v>5360</v>
      </c>
      <c r="H4077">
        <v>5.09</v>
      </c>
      <c r="I4077">
        <v>0.28000000000000003</v>
      </c>
      <c r="J4077">
        <f t="shared" si="252"/>
        <v>4.8099999999999996</v>
      </c>
      <c r="K4077" s="84">
        <f t="shared" si="253"/>
        <v>25781.599999999999</v>
      </c>
      <c r="L4077" s="84">
        <f t="shared" si="254"/>
        <v>4.2566371681415927</v>
      </c>
      <c r="M4077" s="84">
        <f t="shared" si="255"/>
        <v>22815.575221238938</v>
      </c>
      <c r="N4077" s="85" t="s">
        <v>1047</v>
      </c>
    </row>
    <row r="4078" spans="1:14">
      <c r="A4078" s="82">
        <v>43941</v>
      </c>
      <c r="C4078" t="s">
        <v>13</v>
      </c>
      <c r="D4078" t="s">
        <v>14</v>
      </c>
      <c r="E4078" t="s">
        <v>15</v>
      </c>
      <c r="F4078" t="s">
        <v>149</v>
      </c>
      <c r="G4078">
        <v>1913</v>
      </c>
      <c r="H4078">
        <v>5.09</v>
      </c>
      <c r="I4078">
        <v>0.28000000000000003</v>
      </c>
      <c r="J4078">
        <f t="shared" si="252"/>
        <v>4.8099999999999996</v>
      </c>
      <c r="K4078" s="84">
        <f t="shared" si="253"/>
        <v>9201.5299999999988</v>
      </c>
      <c r="L4078" s="84">
        <f t="shared" si="254"/>
        <v>4.2566371681415927</v>
      </c>
      <c r="M4078" s="84">
        <f t="shared" si="255"/>
        <v>8142.9469026548668</v>
      </c>
      <c r="N4078" s="85" t="s">
        <v>1047</v>
      </c>
    </row>
    <row r="4079" spans="1:14">
      <c r="A4079" s="82">
        <v>43941</v>
      </c>
      <c r="C4079" t="s">
        <v>13</v>
      </c>
      <c r="D4079" t="s">
        <v>14</v>
      </c>
      <c r="E4079" t="s">
        <v>15</v>
      </c>
      <c r="F4079" t="s">
        <v>149</v>
      </c>
      <c r="G4079">
        <v>945</v>
      </c>
      <c r="H4079">
        <v>5.09</v>
      </c>
      <c r="I4079">
        <v>0.28000000000000003</v>
      </c>
      <c r="J4079">
        <f t="shared" si="252"/>
        <v>4.8099999999999996</v>
      </c>
      <c r="K4079" s="84">
        <f t="shared" si="253"/>
        <v>4545.45</v>
      </c>
      <c r="L4079" s="84">
        <f t="shared" si="254"/>
        <v>4.2566371681415927</v>
      </c>
      <c r="M4079" s="84">
        <f t="shared" si="255"/>
        <v>4022.5221238938052</v>
      </c>
      <c r="N4079" s="85" t="s">
        <v>1047</v>
      </c>
    </row>
    <row r="4080" spans="1:14">
      <c r="A4080" s="82">
        <v>43941</v>
      </c>
      <c r="C4080" t="s">
        <v>13</v>
      </c>
      <c r="D4080" t="s">
        <v>14</v>
      </c>
      <c r="E4080" t="s">
        <v>15</v>
      </c>
      <c r="F4080" t="s">
        <v>149</v>
      </c>
      <c r="G4080">
        <v>1360</v>
      </c>
      <c r="H4080">
        <v>5.09</v>
      </c>
      <c r="I4080">
        <v>0.28000000000000003</v>
      </c>
      <c r="J4080">
        <f t="shared" si="252"/>
        <v>4.8099999999999996</v>
      </c>
      <c r="K4080" s="84">
        <f t="shared" si="253"/>
        <v>6541.5999999999995</v>
      </c>
      <c r="L4080" s="84">
        <f t="shared" si="254"/>
        <v>4.2566371681415927</v>
      </c>
      <c r="M4080" s="84">
        <f t="shared" si="255"/>
        <v>5789.0265486725657</v>
      </c>
      <c r="N4080" s="85" t="s">
        <v>1047</v>
      </c>
    </row>
    <row r="4081" spans="1:14">
      <c r="A4081" s="82">
        <v>43942</v>
      </c>
      <c r="C4081" t="s">
        <v>13</v>
      </c>
      <c r="D4081" t="s">
        <v>14</v>
      </c>
      <c r="E4081" t="s">
        <v>15</v>
      </c>
      <c r="F4081" t="s">
        <v>149</v>
      </c>
      <c r="G4081">
        <v>1522</v>
      </c>
      <c r="H4081">
        <v>5.09</v>
      </c>
      <c r="I4081">
        <v>0.28000000000000003</v>
      </c>
      <c r="J4081">
        <f t="shared" si="252"/>
        <v>4.8099999999999996</v>
      </c>
      <c r="K4081" s="84">
        <f t="shared" si="253"/>
        <v>7320.82</v>
      </c>
      <c r="L4081" s="84">
        <f t="shared" si="254"/>
        <v>4.2566371681415927</v>
      </c>
      <c r="M4081" s="84">
        <f t="shared" si="255"/>
        <v>6478.6017699115037</v>
      </c>
      <c r="N4081" s="85" t="s">
        <v>1047</v>
      </c>
    </row>
    <row r="4082" spans="1:14">
      <c r="A4082" s="82">
        <v>43942</v>
      </c>
      <c r="C4082" t="s">
        <v>13</v>
      </c>
      <c r="D4082" t="s">
        <v>14</v>
      </c>
      <c r="E4082" t="s">
        <v>15</v>
      </c>
      <c r="F4082" t="s">
        <v>149</v>
      </c>
      <c r="G4082">
        <v>797</v>
      </c>
      <c r="H4082">
        <v>5.09</v>
      </c>
      <c r="I4082">
        <v>0.28000000000000003</v>
      </c>
      <c r="J4082">
        <f t="shared" si="252"/>
        <v>4.8099999999999996</v>
      </c>
      <c r="K4082" s="84">
        <f t="shared" si="253"/>
        <v>3833.5699999999997</v>
      </c>
      <c r="L4082" s="84">
        <f t="shared" si="254"/>
        <v>4.2566371681415927</v>
      </c>
      <c r="M4082" s="84">
        <f t="shared" si="255"/>
        <v>3392.5398230088495</v>
      </c>
      <c r="N4082" s="85" t="s">
        <v>1047</v>
      </c>
    </row>
    <row r="4083" spans="1:14">
      <c r="A4083" s="82">
        <v>43942</v>
      </c>
      <c r="C4083" t="s">
        <v>13</v>
      </c>
      <c r="D4083" t="s">
        <v>14</v>
      </c>
      <c r="E4083" t="s">
        <v>15</v>
      </c>
      <c r="F4083" t="s">
        <v>149</v>
      </c>
      <c r="G4083">
        <v>437</v>
      </c>
      <c r="H4083">
        <v>5.09</v>
      </c>
      <c r="I4083">
        <v>0.28000000000000003</v>
      </c>
      <c r="J4083">
        <f t="shared" si="252"/>
        <v>4.8099999999999996</v>
      </c>
      <c r="K4083" s="84">
        <f t="shared" si="253"/>
        <v>2101.9699999999998</v>
      </c>
      <c r="L4083" s="84">
        <f t="shared" si="254"/>
        <v>4.2566371681415927</v>
      </c>
      <c r="M4083" s="84">
        <f t="shared" si="255"/>
        <v>1860.1504424778759</v>
      </c>
      <c r="N4083" s="85" t="s">
        <v>1047</v>
      </c>
    </row>
    <row r="4084" spans="1:14">
      <c r="A4084" s="82">
        <v>43942</v>
      </c>
      <c r="C4084" t="s">
        <v>13</v>
      </c>
      <c r="D4084" t="s">
        <v>14</v>
      </c>
      <c r="E4084" t="s">
        <v>15</v>
      </c>
      <c r="F4084" t="s">
        <v>149</v>
      </c>
      <c r="G4084">
        <v>3959</v>
      </c>
      <c r="H4084">
        <v>5.09</v>
      </c>
      <c r="I4084">
        <v>0.28000000000000003</v>
      </c>
      <c r="J4084">
        <f t="shared" si="252"/>
        <v>4.8099999999999996</v>
      </c>
      <c r="K4084" s="84">
        <f t="shared" si="253"/>
        <v>19042.789999999997</v>
      </c>
      <c r="L4084" s="84">
        <f t="shared" si="254"/>
        <v>4.2566371681415927</v>
      </c>
      <c r="M4084" s="84">
        <f t="shared" si="255"/>
        <v>16852.026548672566</v>
      </c>
      <c r="N4084" s="85" t="s">
        <v>1047</v>
      </c>
    </row>
    <row r="4085" spans="1:14">
      <c r="A4085" s="82">
        <v>43942</v>
      </c>
      <c r="C4085" t="s">
        <v>13</v>
      </c>
      <c r="D4085" t="s">
        <v>14</v>
      </c>
      <c r="E4085" t="s">
        <v>15</v>
      </c>
      <c r="F4085" t="s">
        <v>149</v>
      </c>
      <c r="G4085">
        <v>2212</v>
      </c>
      <c r="H4085">
        <v>5.09</v>
      </c>
      <c r="I4085">
        <v>0.28000000000000003</v>
      </c>
      <c r="J4085">
        <f t="shared" si="252"/>
        <v>4.8099999999999996</v>
      </c>
      <c r="K4085" s="84">
        <f t="shared" si="253"/>
        <v>10639.72</v>
      </c>
      <c r="L4085" s="84">
        <f t="shared" si="254"/>
        <v>4.2566371681415927</v>
      </c>
      <c r="M4085" s="84">
        <f t="shared" si="255"/>
        <v>9415.6814159292026</v>
      </c>
      <c r="N4085" s="85" t="s">
        <v>1047</v>
      </c>
    </row>
    <row r="4086" spans="1:14">
      <c r="A4086" s="82">
        <v>43943</v>
      </c>
      <c r="C4086" t="s">
        <v>13</v>
      </c>
      <c r="D4086" t="s">
        <v>14</v>
      </c>
      <c r="E4086" t="s">
        <v>15</v>
      </c>
      <c r="F4086" t="s">
        <v>149</v>
      </c>
      <c r="G4086">
        <v>1186</v>
      </c>
      <c r="H4086">
        <v>5.09</v>
      </c>
      <c r="I4086">
        <v>0.28000000000000003</v>
      </c>
      <c r="J4086">
        <f t="shared" si="252"/>
        <v>4.8099999999999996</v>
      </c>
      <c r="K4086" s="84">
        <f t="shared" si="253"/>
        <v>5704.66</v>
      </c>
      <c r="L4086" s="84">
        <f t="shared" si="254"/>
        <v>4.2566371681415927</v>
      </c>
      <c r="M4086" s="84">
        <f t="shared" si="255"/>
        <v>5048.3716814159288</v>
      </c>
      <c r="N4086" s="85" t="s">
        <v>1047</v>
      </c>
    </row>
    <row r="4087" spans="1:14">
      <c r="A4087" s="82">
        <v>43943</v>
      </c>
      <c r="C4087" t="s">
        <v>13</v>
      </c>
      <c r="D4087" t="s">
        <v>14</v>
      </c>
      <c r="E4087" t="s">
        <v>15</v>
      </c>
      <c r="F4087" t="s">
        <v>149</v>
      </c>
      <c r="G4087">
        <v>1481</v>
      </c>
      <c r="H4087">
        <v>5.09</v>
      </c>
      <c r="I4087">
        <v>0.28000000000000003</v>
      </c>
      <c r="J4087">
        <f t="shared" si="252"/>
        <v>4.8099999999999996</v>
      </c>
      <c r="K4087" s="84">
        <f t="shared" si="253"/>
        <v>7123.61</v>
      </c>
      <c r="L4087" s="84">
        <f t="shared" si="254"/>
        <v>4.2566371681415927</v>
      </c>
      <c r="M4087" s="84">
        <f t="shared" si="255"/>
        <v>6304.0796460176989</v>
      </c>
      <c r="N4087" s="85" t="s">
        <v>1047</v>
      </c>
    </row>
    <row r="4088" spans="1:14">
      <c r="A4088" s="82">
        <v>43943</v>
      </c>
      <c r="C4088" t="s">
        <v>13</v>
      </c>
      <c r="D4088" t="s">
        <v>14</v>
      </c>
      <c r="E4088" t="s">
        <v>15</v>
      </c>
      <c r="F4088" t="s">
        <v>149</v>
      </c>
      <c r="G4088">
        <v>6571</v>
      </c>
      <c r="H4088">
        <v>5.09</v>
      </c>
      <c r="I4088">
        <v>0.28000000000000003</v>
      </c>
      <c r="J4088">
        <f t="shared" si="252"/>
        <v>4.8099999999999996</v>
      </c>
      <c r="K4088" s="84">
        <f t="shared" si="253"/>
        <v>31606.51</v>
      </c>
      <c r="L4088" s="84">
        <f t="shared" si="254"/>
        <v>4.2566371681415927</v>
      </c>
      <c r="M4088" s="84">
        <f t="shared" si="255"/>
        <v>27970.362831858405</v>
      </c>
      <c r="N4088" s="85" t="s">
        <v>1047</v>
      </c>
    </row>
    <row r="4089" spans="1:14">
      <c r="A4089" s="82">
        <v>43943</v>
      </c>
      <c r="C4089" t="s">
        <v>13</v>
      </c>
      <c r="D4089" t="s">
        <v>14</v>
      </c>
      <c r="E4089" t="s">
        <v>15</v>
      </c>
      <c r="F4089" t="s">
        <v>149</v>
      </c>
      <c r="G4089">
        <v>205</v>
      </c>
      <c r="H4089">
        <v>5.09</v>
      </c>
      <c r="I4089">
        <v>0.28000000000000003</v>
      </c>
      <c r="J4089">
        <f t="shared" si="252"/>
        <v>4.8099999999999996</v>
      </c>
      <c r="K4089" s="84">
        <f t="shared" si="253"/>
        <v>986.05</v>
      </c>
      <c r="L4089" s="84">
        <f t="shared" si="254"/>
        <v>4.2566371681415927</v>
      </c>
      <c r="M4089" s="84">
        <f t="shared" si="255"/>
        <v>872.61061946902646</v>
      </c>
      <c r="N4089" s="85" t="s">
        <v>1047</v>
      </c>
    </row>
    <row r="4090" spans="1:14">
      <c r="A4090" s="82">
        <v>43943</v>
      </c>
      <c r="C4090" t="s">
        <v>13</v>
      </c>
      <c r="D4090" t="s">
        <v>14</v>
      </c>
      <c r="E4090" t="s">
        <v>15</v>
      </c>
      <c r="F4090" t="s">
        <v>149</v>
      </c>
      <c r="G4090">
        <v>393</v>
      </c>
      <c r="H4090">
        <v>5.09</v>
      </c>
      <c r="I4090">
        <v>0.28000000000000003</v>
      </c>
      <c r="J4090">
        <f t="shared" si="252"/>
        <v>4.8099999999999996</v>
      </c>
      <c r="K4090" s="84">
        <f t="shared" si="253"/>
        <v>1890.33</v>
      </c>
      <c r="L4090" s="84">
        <f t="shared" si="254"/>
        <v>4.2566371681415927</v>
      </c>
      <c r="M4090" s="84">
        <f t="shared" si="255"/>
        <v>1672.858407079646</v>
      </c>
      <c r="N4090" s="85" t="s">
        <v>1047</v>
      </c>
    </row>
    <row r="4091" spans="1:14">
      <c r="A4091" s="82">
        <v>43944</v>
      </c>
      <c r="C4091" t="s">
        <v>13</v>
      </c>
      <c r="D4091" t="s">
        <v>14</v>
      </c>
      <c r="E4091" t="s">
        <v>15</v>
      </c>
      <c r="F4091" t="s">
        <v>149</v>
      </c>
      <c r="G4091">
        <v>2165</v>
      </c>
      <c r="H4091">
        <v>5.09</v>
      </c>
      <c r="I4091">
        <v>0.28000000000000003</v>
      </c>
      <c r="J4091">
        <f t="shared" si="252"/>
        <v>4.8099999999999996</v>
      </c>
      <c r="K4091" s="84">
        <f t="shared" si="253"/>
        <v>10413.65</v>
      </c>
      <c r="L4091" s="84">
        <f t="shared" si="254"/>
        <v>4.2566371681415927</v>
      </c>
      <c r="M4091" s="84">
        <f t="shared" si="255"/>
        <v>9215.6194690265474</v>
      </c>
      <c r="N4091" s="85" t="s">
        <v>1047</v>
      </c>
    </row>
    <row r="4092" spans="1:14">
      <c r="A4092" s="82">
        <v>43944</v>
      </c>
      <c r="C4092" t="s">
        <v>13</v>
      </c>
      <c r="D4092" t="s">
        <v>14</v>
      </c>
      <c r="E4092" t="s">
        <v>15</v>
      </c>
      <c r="F4092" t="s">
        <v>149</v>
      </c>
      <c r="G4092">
        <v>375</v>
      </c>
      <c r="H4092">
        <v>5.09</v>
      </c>
      <c r="I4092">
        <v>0.28000000000000003</v>
      </c>
      <c r="J4092">
        <f t="shared" si="252"/>
        <v>4.8099999999999996</v>
      </c>
      <c r="K4092" s="84">
        <f t="shared" si="253"/>
        <v>1803.7499999999998</v>
      </c>
      <c r="L4092" s="84">
        <f t="shared" si="254"/>
        <v>4.2566371681415927</v>
      </c>
      <c r="M4092" s="84">
        <f t="shared" si="255"/>
        <v>1596.2389380530972</v>
      </c>
      <c r="N4092" s="85" t="s">
        <v>1047</v>
      </c>
    </row>
    <row r="4093" spans="1:14">
      <c r="A4093" s="82">
        <v>43944</v>
      </c>
      <c r="C4093" t="s">
        <v>13</v>
      </c>
      <c r="D4093" t="s">
        <v>14</v>
      </c>
      <c r="E4093" t="s">
        <v>15</v>
      </c>
      <c r="F4093" t="s">
        <v>149</v>
      </c>
      <c r="G4093">
        <v>4930</v>
      </c>
      <c r="H4093">
        <v>5.09</v>
      </c>
      <c r="I4093">
        <v>0.28000000000000003</v>
      </c>
      <c r="J4093">
        <f t="shared" si="252"/>
        <v>4.8099999999999996</v>
      </c>
      <c r="K4093" s="84">
        <f t="shared" si="253"/>
        <v>23713.3</v>
      </c>
      <c r="L4093" s="84">
        <f t="shared" si="254"/>
        <v>4.2566371681415927</v>
      </c>
      <c r="M4093" s="84">
        <f t="shared" si="255"/>
        <v>20985.221238938051</v>
      </c>
      <c r="N4093" s="85" t="s">
        <v>1047</v>
      </c>
    </row>
    <row r="4094" spans="1:14">
      <c r="A4094" s="82">
        <v>43944</v>
      </c>
      <c r="C4094" t="s">
        <v>13</v>
      </c>
      <c r="D4094" t="s">
        <v>14</v>
      </c>
      <c r="E4094" t="s">
        <v>15</v>
      </c>
      <c r="F4094" t="s">
        <v>149</v>
      </c>
      <c r="G4094">
        <v>1287</v>
      </c>
      <c r="H4094">
        <v>5.09</v>
      </c>
      <c r="I4094">
        <v>0.28000000000000003</v>
      </c>
      <c r="J4094">
        <f t="shared" si="252"/>
        <v>4.8099999999999996</v>
      </c>
      <c r="K4094" s="84">
        <f t="shared" si="253"/>
        <v>6190.4699999999993</v>
      </c>
      <c r="L4094" s="84">
        <f t="shared" si="254"/>
        <v>4.2566371681415927</v>
      </c>
      <c r="M4094" s="84">
        <f t="shared" si="255"/>
        <v>5478.2920353982299</v>
      </c>
      <c r="N4094" s="85" t="s">
        <v>1047</v>
      </c>
    </row>
    <row r="4095" spans="1:14">
      <c r="A4095" s="82">
        <v>43944</v>
      </c>
      <c r="C4095" t="s">
        <v>13</v>
      </c>
      <c r="D4095" t="s">
        <v>14</v>
      </c>
      <c r="E4095" t="s">
        <v>15</v>
      </c>
      <c r="F4095" t="s">
        <v>149</v>
      </c>
      <c r="G4095">
        <v>1174</v>
      </c>
      <c r="H4095">
        <v>5.09</v>
      </c>
      <c r="I4095">
        <v>0.28000000000000003</v>
      </c>
      <c r="J4095">
        <f t="shared" si="252"/>
        <v>4.8099999999999996</v>
      </c>
      <c r="K4095" s="84">
        <f t="shared" si="253"/>
        <v>5646.94</v>
      </c>
      <c r="L4095" s="84">
        <f t="shared" si="254"/>
        <v>4.2566371681415927</v>
      </c>
      <c r="M4095" s="84">
        <f t="shared" si="255"/>
        <v>4997.2920353982299</v>
      </c>
      <c r="N4095" s="85" t="s">
        <v>1047</v>
      </c>
    </row>
    <row r="4096" spans="1:14">
      <c r="A4096" s="82">
        <v>43945</v>
      </c>
      <c r="C4096" t="s">
        <v>13</v>
      </c>
      <c r="D4096" t="s">
        <v>14</v>
      </c>
      <c r="E4096" t="s">
        <v>15</v>
      </c>
      <c r="F4096" t="s">
        <v>149</v>
      </c>
      <c r="G4096">
        <v>931</v>
      </c>
      <c r="H4096">
        <v>5.09</v>
      </c>
      <c r="I4096">
        <v>0.28000000000000003</v>
      </c>
      <c r="J4096">
        <f t="shared" si="252"/>
        <v>4.8099999999999996</v>
      </c>
      <c r="K4096" s="84">
        <f t="shared" si="253"/>
        <v>4478.1099999999997</v>
      </c>
      <c r="L4096" s="84">
        <f t="shared" si="254"/>
        <v>4.2566371681415927</v>
      </c>
      <c r="M4096" s="84">
        <f t="shared" si="255"/>
        <v>3962.9292035398225</v>
      </c>
      <c r="N4096" s="85" t="s">
        <v>1047</v>
      </c>
    </row>
    <row r="4097" spans="1:14">
      <c r="A4097" s="82">
        <v>43945</v>
      </c>
      <c r="C4097" t="s">
        <v>13</v>
      </c>
      <c r="D4097" t="s">
        <v>14</v>
      </c>
      <c r="E4097" t="s">
        <v>15</v>
      </c>
      <c r="F4097" t="s">
        <v>149</v>
      </c>
      <c r="G4097">
        <v>1370</v>
      </c>
      <c r="H4097">
        <v>5.09</v>
      </c>
      <c r="I4097">
        <v>0.28000000000000003</v>
      </c>
      <c r="J4097">
        <f t="shared" si="252"/>
        <v>4.8099999999999996</v>
      </c>
      <c r="K4097" s="84">
        <f t="shared" si="253"/>
        <v>6589.7</v>
      </c>
      <c r="L4097" s="84">
        <f t="shared" si="254"/>
        <v>4.2566371681415927</v>
      </c>
      <c r="M4097" s="84">
        <f t="shared" si="255"/>
        <v>5831.5929203539818</v>
      </c>
      <c r="N4097" s="85" t="s">
        <v>1047</v>
      </c>
    </row>
    <row r="4098" spans="1:14">
      <c r="A4098" s="82">
        <v>43945</v>
      </c>
      <c r="C4098" t="s">
        <v>13</v>
      </c>
      <c r="D4098" t="s">
        <v>14</v>
      </c>
      <c r="E4098" t="s">
        <v>15</v>
      </c>
      <c r="F4098" t="s">
        <v>149</v>
      </c>
      <c r="G4098">
        <v>2518</v>
      </c>
      <c r="H4098">
        <v>5.09</v>
      </c>
      <c r="I4098">
        <v>0.28000000000000003</v>
      </c>
      <c r="J4098">
        <f t="shared" si="252"/>
        <v>4.8099999999999996</v>
      </c>
      <c r="K4098" s="84">
        <f t="shared" si="253"/>
        <v>12111.579999999998</v>
      </c>
      <c r="L4098" s="84">
        <f t="shared" si="254"/>
        <v>4.2566371681415927</v>
      </c>
      <c r="M4098" s="84">
        <f t="shared" si="255"/>
        <v>10718.212389380531</v>
      </c>
      <c r="N4098" s="85" t="s">
        <v>1047</v>
      </c>
    </row>
    <row r="4099" spans="1:14">
      <c r="A4099" s="82">
        <v>43945</v>
      </c>
      <c r="C4099" t="s">
        <v>13</v>
      </c>
      <c r="D4099" t="s">
        <v>14</v>
      </c>
      <c r="E4099" t="s">
        <v>15</v>
      </c>
      <c r="F4099" t="s">
        <v>149</v>
      </c>
      <c r="G4099">
        <v>378</v>
      </c>
      <c r="H4099">
        <v>5.09</v>
      </c>
      <c r="I4099">
        <v>0.28000000000000003</v>
      </c>
      <c r="J4099">
        <f t="shared" ref="J4099:J4162" si="256">H4099-I4099</f>
        <v>4.8099999999999996</v>
      </c>
      <c r="K4099" s="84">
        <f t="shared" ref="K4099:K4162" si="257">J4099*G4099</f>
        <v>1818.1799999999998</v>
      </c>
      <c r="L4099" s="84">
        <f t="shared" ref="L4099:L4162" si="258">J4099/1.13</f>
        <v>4.2566371681415927</v>
      </c>
      <c r="M4099" s="84">
        <f t="shared" ref="M4099:M4162" si="259">L4099*G4099</f>
        <v>1609.0088495575221</v>
      </c>
      <c r="N4099" s="85" t="s">
        <v>1047</v>
      </c>
    </row>
    <row r="4100" spans="1:14">
      <c r="A4100" s="82">
        <v>43945</v>
      </c>
      <c r="C4100" t="s">
        <v>13</v>
      </c>
      <c r="D4100" t="s">
        <v>14</v>
      </c>
      <c r="E4100" t="s">
        <v>15</v>
      </c>
      <c r="F4100" t="s">
        <v>149</v>
      </c>
      <c r="G4100">
        <v>240</v>
      </c>
      <c r="H4100">
        <v>5.09</v>
      </c>
      <c r="I4100">
        <v>0.28000000000000003</v>
      </c>
      <c r="J4100">
        <f t="shared" si="256"/>
        <v>4.8099999999999996</v>
      </c>
      <c r="K4100" s="84">
        <f t="shared" si="257"/>
        <v>1154.3999999999999</v>
      </c>
      <c r="L4100" s="84">
        <f t="shared" si="258"/>
        <v>4.2566371681415927</v>
      </c>
      <c r="M4100" s="84">
        <f t="shared" si="259"/>
        <v>1021.5929203539822</v>
      </c>
      <c r="N4100" s="85" t="s">
        <v>1047</v>
      </c>
    </row>
    <row r="4101" spans="1:14">
      <c r="A4101" s="82">
        <v>43945</v>
      </c>
      <c r="C4101" t="s">
        <v>13</v>
      </c>
      <c r="D4101" t="s">
        <v>14</v>
      </c>
      <c r="E4101" t="s">
        <v>15</v>
      </c>
      <c r="F4101" t="s">
        <v>149</v>
      </c>
      <c r="G4101">
        <v>182</v>
      </c>
      <c r="H4101">
        <v>5.09</v>
      </c>
      <c r="I4101">
        <v>0.28000000000000003</v>
      </c>
      <c r="J4101">
        <f t="shared" si="256"/>
        <v>4.8099999999999996</v>
      </c>
      <c r="K4101" s="84">
        <f t="shared" si="257"/>
        <v>875.42</v>
      </c>
      <c r="L4101" s="84">
        <f t="shared" si="258"/>
        <v>4.2566371681415927</v>
      </c>
      <c r="M4101" s="84">
        <f t="shared" si="259"/>
        <v>774.70796460176985</v>
      </c>
      <c r="N4101" s="85" t="s">
        <v>1047</v>
      </c>
    </row>
    <row r="4102" spans="1:14">
      <c r="A4102" s="82">
        <v>43945</v>
      </c>
      <c r="C4102" t="s">
        <v>13</v>
      </c>
      <c r="D4102" t="s">
        <v>14</v>
      </c>
      <c r="E4102" t="s">
        <v>15</v>
      </c>
      <c r="F4102" t="s">
        <v>149</v>
      </c>
      <c r="G4102">
        <v>4880</v>
      </c>
      <c r="H4102">
        <v>5.09</v>
      </c>
      <c r="I4102">
        <v>0.28000000000000003</v>
      </c>
      <c r="J4102">
        <f t="shared" si="256"/>
        <v>4.8099999999999996</v>
      </c>
      <c r="K4102" s="84">
        <f t="shared" si="257"/>
        <v>23472.799999999999</v>
      </c>
      <c r="L4102" s="84">
        <f t="shared" si="258"/>
        <v>4.2566371681415927</v>
      </c>
      <c r="M4102" s="84">
        <f t="shared" si="259"/>
        <v>20772.389380530971</v>
      </c>
      <c r="N4102" s="85" t="s">
        <v>1047</v>
      </c>
    </row>
    <row r="4103" spans="1:14">
      <c r="A4103" s="82">
        <v>43945</v>
      </c>
      <c r="C4103" t="s">
        <v>13</v>
      </c>
      <c r="D4103" t="s">
        <v>14</v>
      </c>
      <c r="E4103" t="s">
        <v>15</v>
      </c>
      <c r="F4103" t="s">
        <v>149</v>
      </c>
      <c r="G4103">
        <v>0</v>
      </c>
      <c r="H4103">
        <v>5.09</v>
      </c>
      <c r="I4103">
        <v>0.28000000000000003</v>
      </c>
      <c r="J4103">
        <f t="shared" si="256"/>
        <v>4.8099999999999996</v>
      </c>
      <c r="K4103" s="84">
        <f t="shared" si="257"/>
        <v>0</v>
      </c>
      <c r="L4103" s="84">
        <f t="shared" si="258"/>
        <v>4.2566371681415927</v>
      </c>
      <c r="M4103" s="84">
        <f t="shared" si="259"/>
        <v>0</v>
      </c>
      <c r="N4103" s="85" t="s">
        <v>1047</v>
      </c>
    </row>
    <row r="4104" spans="1:14">
      <c r="A4104" s="82">
        <v>43946</v>
      </c>
      <c r="C4104" t="s">
        <v>13</v>
      </c>
      <c r="D4104" t="s">
        <v>14</v>
      </c>
      <c r="E4104" t="s">
        <v>15</v>
      </c>
      <c r="F4104" t="s">
        <v>149</v>
      </c>
      <c r="G4104">
        <v>1828</v>
      </c>
      <c r="H4104">
        <v>5.09</v>
      </c>
      <c r="I4104">
        <v>0.28000000000000003</v>
      </c>
      <c r="J4104">
        <f t="shared" si="256"/>
        <v>4.8099999999999996</v>
      </c>
      <c r="K4104" s="84">
        <f t="shared" si="257"/>
        <v>8792.6799999999985</v>
      </c>
      <c r="L4104" s="84">
        <f t="shared" si="258"/>
        <v>4.2566371681415927</v>
      </c>
      <c r="M4104" s="84">
        <f t="shared" si="259"/>
        <v>7781.1327433628312</v>
      </c>
      <c r="N4104" s="85" t="s">
        <v>1047</v>
      </c>
    </row>
    <row r="4105" spans="1:14">
      <c r="A4105" s="82">
        <v>43946</v>
      </c>
      <c r="C4105" t="s">
        <v>13</v>
      </c>
      <c r="D4105" t="s">
        <v>14</v>
      </c>
      <c r="E4105" t="s">
        <v>15</v>
      </c>
      <c r="F4105" t="s">
        <v>149</v>
      </c>
      <c r="G4105">
        <v>351</v>
      </c>
      <c r="H4105">
        <v>5.09</v>
      </c>
      <c r="I4105">
        <v>0.28000000000000003</v>
      </c>
      <c r="J4105">
        <f t="shared" si="256"/>
        <v>4.8099999999999996</v>
      </c>
      <c r="K4105" s="84">
        <f t="shared" si="257"/>
        <v>1688.31</v>
      </c>
      <c r="L4105" s="84">
        <f t="shared" si="258"/>
        <v>4.2566371681415927</v>
      </c>
      <c r="M4105" s="84">
        <f t="shared" si="259"/>
        <v>1494.0796460176991</v>
      </c>
      <c r="N4105" s="85" t="s">
        <v>1047</v>
      </c>
    </row>
    <row r="4106" spans="1:14">
      <c r="A4106" s="82">
        <v>43946</v>
      </c>
      <c r="C4106" t="s">
        <v>13</v>
      </c>
      <c r="D4106" t="s">
        <v>14</v>
      </c>
      <c r="E4106" t="s">
        <v>15</v>
      </c>
      <c r="F4106" t="s">
        <v>149</v>
      </c>
      <c r="G4106">
        <v>3421</v>
      </c>
      <c r="H4106">
        <v>5.09</v>
      </c>
      <c r="I4106">
        <v>0.28000000000000003</v>
      </c>
      <c r="J4106">
        <f t="shared" si="256"/>
        <v>4.8099999999999996</v>
      </c>
      <c r="K4106" s="84">
        <f t="shared" si="257"/>
        <v>16455.009999999998</v>
      </c>
      <c r="L4106" s="84">
        <f t="shared" si="258"/>
        <v>4.2566371681415927</v>
      </c>
      <c r="M4106" s="84">
        <f t="shared" si="259"/>
        <v>14561.955752212389</v>
      </c>
      <c r="N4106" s="85" t="s">
        <v>1047</v>
      </c>
    </row>
    <row r="4107" spans="1:14">
      <c r="A4107" s="82">
        <v>43946</v>
      </c>
      <c r="C4107" t="s">
        <v>13</v>
      </c>
      <c r="D4107" t="s">
        <v>14</v>
      </c>
      <c r="E4107" t="s">
        <v>15</v>
      </c>
      <c r="F4107" t="s">
        <v>149</v>
      </c>
      <c r="G4107">
        <v>1091</v>
      </c>
      <c r="H4107">
        <v>5.09</v>
      </c>
      <c r="I4107">
        <v>0.28000000000000003</v>
      </c>
      <c r="J4107">
        <f t="shared" si="256"/>
        <v>4.8099999999999996</v>
      </c>
      <c r="K4107" s="84">
        <f t="shared" si="257"/>
        <v>5247.7099999999991</v>
      </c>
      <c r="L4107" s="84">
        <f t="shared" si="258"/>
        <v>4.2566371681415927</v>
      </c>
      <c r="M4107" s="84">
        <f t="shared" si="259"/>
        <v>4643.9911504424772</v>
      </c>
      <c r="N4107" s="85" t="s">
        <v>1047</v>
      </c>
    </row>
    <row r="4108" spans="1:14">
      <c r="A4108" s="82">
        <v>43946</v>
      </c>
      <c r="C4108" t="s">
        <v>13</v>
      </c>
      <c r="D4108" t="s">
        <v>14</v>
      </c>
      <c r="E4108" t="s">
        <v>15</v>
      </c>
      <c r="F4108" t="s">
        <v>149</v>
      </c>
      <c r="G4108">
        <v>1054</v>
      </c>
      <c r="H4108">
        <v>5.09</v>
      </c>
      <c r="I4108">
        <v>0.28000000000000003</v>
      </c>
      <c r="J4108">
        <f t="shared" si="256"/>
        <v>4.8099999999999996</v>
      </c>
      <c r="K4108" s="84">
        <f t="shared" si="257"/>
        <v>5069.74</v>
      </c>
      <c r="L4108" s="84">
        <f t="shared" si="258"/>
        <v>4.2566371681415927</v>
      </c>
      <c r="M4108" s="84">
        <f t="shared" si="259"/>
        <v>4486.4955752212391</v>
      </c>
      <c r="N4108" s="85" t="s">
        <v>1047</v>
      </c>
    </row>
    <row r="4109" spans="1:14">
      <c r="A4109" s="82">
        <v>43947</v>
      </c>
      <c r="C4109" t="s">
        <v>13</v>
      </c>
      <c r="D4109" t="s">
        <v>14</v>
      </c>
      <c r="E4109" t="s">
        <v>15</v>
      </c>
      <c r="F4109" t="s">
        <v>149</v>
      </c>
      <c r="G4109">
        <v>2208</v>
      </c>
      <c r="H4109">
        <v>5.09</v>
      </c>
      <c r="I4109">
        <v>0.28000000000000003</v>
      </c>
      <c r="J4109">
        <f t="shared" si="256"/>
        <v>4.8099999999999996</v>
      </c>
      <c r="K4109" s="84">
        <f t="shared" si="257"/>
        <v>10620.48</v>
      </c>
      <c r="L4109" s="84">
        <f t="shared" si="258"/>
        <v>4.2566371681415927</v>
      </c>
      <c r="M4109" s="84">
        <f t="shared" si="259"/>
        <v>9398.6548672566369</v>
      </c>
      <c r="N4109" s="85" t="s">
        <v>1047</v>
      </c>
    </row>
    <row r="4110" spans="1:14">
      <c r="A4110" s="82">
        <v>43947</v>
      </c>
      <c r="C4110" t="s">
        <v>13</v>
      </c>
      <c r="D4110" t="s">
        <v>14</v>
      </c>
      <c r="E4110" t="s">
        <v>15</v>
      </c>
      <c r="F4110" t="s">
        <v>149</v>
      </c>
      <c r="G4110">
        <v>469</v>
      </c>
      <c r="H4110">
        <v>5.09</v>
      </c>
      <c r="I4110">
        <v>0.28000000000000003</v>
      </c>
      <c r="J4110">
        <f t="shared" si="256"/>
        <v>4.8099999999999996</v>
      </c>
      <c r="K4110" s="84">
        <f t="shared" si="257"/>
        <v>2255.89</v>
      </c>
      <c r="L4110" s="84">
        <f t="shared" si="258"/>
        <v>4.2566371681415927</v>
      </c>
      <c r="M4110" s="84">
        <f t="shared" si="259"/>
        <v>1996.3628318584069</v>
      </c>
      <c r="N4110" s="85" t="s">
        <v>1047</v>
      </c>
    </row>
    <row r="4111" spans="1:14">
      <c r="A4111" s="82">
        <v>43947</v>
      </c>
      <c r="C4111" t="s">
        <v>13</v>
      </c>
      <c r="D4111" t="s">
        <v>14</v>
      </c>
      <c r="E4111" t="s">
        <v>15</v>
      </c>
      <c r="F4111" t="s">
        <v>149</v>
      </c>
      <c r="G4111">
        <v>91</v>
      </c>
      <c r="H4111">
        <v>5.09</v>
      </c>
      <c r="I4111">
        <v>0.28000000000000003</v>
      </c>
      <c r="J4111">
        <f t="shared" si="256"/>
        <v>4.8099999999999996</v>
      </c>
      <c r="K4111" s="84">
        <f t="shared" si="257"/>
        <v>437.71</v>
      </c>
      <c r="L4111" s="84">
        <f t="shared" si="258"/>
        <v>4.2566371681415927</v>
      </c>
      <c r="M4111" s="84">
        <f t="shared" si="259"/>
        <v>387.35398230088492</v>
      </c>
      <c r="N4111" s="85" t="s">
        <v>1047</v>
      </c>
    </row>
    <row r="4112" spans="1:14">
      <c r="A4112" s="82">
        <v>43947</v>
      </c>
      <c r="C4112" t="s">
        <v>13</v>
      </c>
      <c r="D4112" t="s">
        <v>14</v>
      </c>
      <c r="E4112" t="s">
        <v>15</v>
      </c>
      <c r="F4112" t="s">
        <v>149</v>
      </c>
      <c r="G4112">
        <v>5243</v>
      </c>
      <c r="H4112">
        <v>5.09</v>
      </c>
      <c r="I4112">
        <v>0.28000000000000003</v>
      </c>
      <c r="J4112">
        <f t="shared" si="256"/>
        <v>4.8099999999999996</v>
      </c>
      <c r="K4112" s="84">
        <f t="shared" si="257"/>
        <v>25218.829999999998</v>
      </c>
      <c r="L4112" s="84">
        <f t="shared" si="258"/>
        <v>4.2566371681415927</v>
      </c>
      <c r="M4112" s="84">
        <f t="shared" si="259"/>
        <v>22317.548672566369</v>
      </c>
      <c r="N4112" s="85" t="s">
        <v>1047</v>
      </c>
    </row>
    <row r="4113" spans="1:14">
      <c r="A4113" s="82">
        <v>43947</v>
      </c>
      <c r="C4113" t="s">
        <v>13</v>
      </c>
      <c r="D4113" t="s">
        <v>14</v>
      </c>
      <c r="E4113" t="s">
        <v>15</v>
      </c>
      <c r="F4113" t="s">
        <v>149</v>
      </c>
      <c r="G4113">
        <v>1005</v>
      </c>
      <c r="H4113">
        <v>5.09</v>
      </c>
      <c r="I4113">
        <v>0.28000000000000003</v>
      </c>
      <c r="J4113">
        <f t="shared" si="256"/>
        <v>4.8099999999999996</v>
      </c>
      <c r="K4113" s="84">
        <f t="shared" si="257"/>
        <v>4834.0499999999993</v>
      </c>
      <c r="L4113" s="84">
        <f t="shared" si="258"/>
        <v>4.2566371681415927</v>
      </c>
      <c r="M4113" s="84">
        <f t="shared" si="259"/>
        <v>4277.9203539823002</v>
      </c>
      <c r="N4113" s="85" t="s">
        <v>1047</v>
      </c>
    </row>
    <row r="4114" spans="1:14">
      <c r="A4114" s="82">
        <v>43947</v>
      </c>
      <c r="C4114" t="s">
        <v>13</v>
      </c>
      <c r="D4114" t="s">
        <v>14</v>
      </c>
      <c r="E4114" t="s">
        <v>15</v>
      </c>
      <c r="F4114" t="s">
        <v>149</v>
      </c>
      <c r="G4114">
        <v>1405</v>
      </c>
      <c r="H4114">
        <v>5.09</v>
      </c>
      <c r="I4114">
        <v>0.28000000000000003</v>
      </c>
      <c r="J4114">
        <f t="shared" si="256"/>
        <v>4.8099999999999996</v>
      </c>
      <c r="K4114" s="84">
        <f t="shared" si="257"/>
        <v>6758.0499999999993</v>
      </c>
      <c r="L4114" s="84">
        <f t="shared" si="258"/>
        <v>4.2566371681415927</v>
      </c>
      <c r="M4114" s="84">
        <f t="shared" si="259"/>
        <v>5980.575221238938</v>
      </c>
      <c r="N4114" s="85" t="s">
        <v>1047</v>
      </c>
    </row>
    <row r="4115" spans="1:14">
      <c r="A4115" s="82">
        <v>43948</v>
      </c>
      <c r="C4115" t="s">
        <v>13</v>
      </c>
      <c r="D4115" t="s">
        <v>14</v>
      </c>
      <c r="E4115" t="s">
        <v>15</v>
      </c>
      <c r="F4115" t="s">
        <v>149</v>
      </c>
      <c r="G4115">
        <v>749</v>
      </c>
      <c r="H4115">
        <v>5.09</v>
      </c>
      <c r="I4115">
        <v>0.28000000000000003</v>
      </c>
      <c r="J4115">
        <f t="shared" si="256"/>
        <v>4.8099999999999996</v>
      </c>
      <c r="K4115" s="84">
        <f t="shared" si="257"/>
        <v>3602.6899999999996</v>
      </c>
      <c r="L4115" s="84">
        <f t="shared" si="258"/>
        <v>4.2566371681415927</v>
      </c>
      <c r="M4115" s="84">
        <f t="shared" si="259"/>
        <v>3188.2212389380529</v>
      </c>
      <c r="N4115" s="85" t="s">
        <v>1047</v>
      </c>
    </row>
    <row r="4116" spans="1:14">
      <c r="A4116" s="82">
        <v>43948</v>
      </c>
      <c r="C4116" t="s">
        <v>13</v>
      </c>
      <c r="D4116" t="s">
        <v>14</v>
      </c>
      <c r="E4116" t="s">
        <v>15</v>
      </c>
      <c r="F4116" t="s">
        <v>149</v>
      </c>
      <c r="G4116">
        <v>2408</v>
      </c>
      <c r="H4116">
        <v>5.09</v>
      </c>
      <c r="I4116">
        <v>0.28000000000000003</v>
      </c>
      <c r="J4116">
        <f t="shared" si="256"/>
        <v>4.8099999999999996</v>
      </c>
      <c r="K4116" s="84">
        <f t="shared" si="257"/>
        <v>11582.48</v>
      </c>
      <c r="L4116" s="84">
        <f t="shared" si="258"/>
        <v>4.2566371681415927</v>
      </c>
      <c r="M4116" s="84">
        <f t="shared" si="259"/>
        <v>10249.982300884954</v>
      </c>
      <c r="N4116" s="85" t="s">
        <v>1047</v>
      </c>
    </row>
    <row r="4117" spans="1:14">
      <c r="A4117" s="82">
        <v>43948</v>
      </c>
      <c r="C4117" t="s">
        <v>13</v>
      </c>
      <c r="D4117" t="s">
        <v>14</v>
      </c>
      <c r="E4117" t="s">
        <v>15</v>
      </c>
      <c r="F4117" t="s">
        <v>149</v>
      </c>
      <c r="G4117">
        <v>477</v>
      </c>
      <c r="H4117">
        <v>5.09</v>
      </c>
      <c r="I4117">
        <v>0.28000000000000003</v>
      </c>
      <c r="J4117">
        <f t="shared" si="256"/>
        <v>4.8099999999999996</v>
      </c>
      <c r="K4117" s="84">
        <f t="shared" si="257"/>
        <v>2294.37</v>
      </c>
      <c r="L4117" s="84">
        <f t="shared" si="258"/>
        <v>4.2566371681415927</v>
      </c>
      <c r="M4117" s="84">
        <f t="shared" si="259"/>
        <v>2030.4159292035397</v>
      </c>
      <c r="N4117" s="85" t="s">
        <v>1047</v>
      </c>
    </row>
    <row r="4118" spans="1:14">
      <c r="A4118" s="82">
        <v>43948</v>
      </c>
      <c r="C4118" t="s">
        <v>13</v>
      </c>
      <c r="D4118" t="s">
        <v>14</v>
      </c>
      <c r="E4118" t="s">
        <v>15</v>
      </c>
      <c r="F4118" t="s">
        <v>149</v>
      </c>
      <c r="G4118">
        <v>192</v>
      </c>
      <c r="H4118">
        <v>5.09</v>
      </c>
      <c r="I4118">
        <v>0.28000000000000003</v>
      </c>
      <c r="J4118">
        <f t="shared" si="256"/>
        <v>4.8099999999999996</v>
      </c>
      <c r="K4118" s="84">
        <f t="shared" si="257"/>
        <v>923.52</v>
      </c>
      <c r="L4118" s="84">
        <f t="shared" si="258"/>
        <v>4.2566371681415927</v>
      </c>
      <c r="M4118" s="84">
        <f t="shared" si="259"/>
        <v>817.27433628318579</v>
      </c>
      <c r="N4118" s="85" t="s">
        <v>1047</v>
      </c>
    </row>
    <row r="4119" spans="1:14">
      <c r="A4119" s="82">
        <v>43948</v>
      </c>
      <c r="C4119" t="s">
        <v>13</v>
      </c>
      <c r="D4119" t="s">
        <v>14</v>
      </c>
      <c r="E4119" t="s">
        <v>15</v>
      </c>
      <c r="F4119" t="s">
        <v>149</v>
      </c>
      <c r="G4119">
        <v>129</v>
      </c>
      <c r="H4119">
        <v>5.09</v>
      </c>
      <c r="I4119">
        <v>0.28000000000000003</v>
      </c>
      <c r="J4119">
        <f t="shared" si="256"/>
        <v>4.8099999999999996</v>
      </c>
      <c r="K4119" s="84">
        <f t="shared" si="257"/>
        <v>620.4899999999999</v>
      </c>
      <c r="L4119" s="84">
        <f t="shared" si="258"/>
        <v>4.2566371681415927</v>
      </c>
      <c r="M4119" s="84">
        <f t="shared" si="259"/>
        <v>549.1061946902654</v>
      </c>
      <c r="N4119" s="85" t="s">
        <v>1047</v>
      </c>
    </row>
    <row r="4120" spans="1:14">
      <c r="A4120" s="82">
        <v>43948</v>
      </c>
      <c r="C4120" t="s">
        <v>13</v>
      </c>
      <c r="D4120" t="s">
        <v>14</v>
      </c>
      <c r="E4120" t="s">
        <v>15</v>
      </c>
      <c r="F4120" t="s">
        <v>149</v>
      </c>
      <c r="G4120">
        <v>5896</v>
      </c>
      <c r="H4120">
        <v>5.09</v>
      </c>
      <c r="I4120">
        <v>0.28000000000000003</v>
      </c>
      <c r="J4120">
        <f t="shared" si="256"/>
        <v>4.8099999999999996</v>
      </c>
      <c r="K4120" s="84">
        <f t="shared" si="257"/>
        <v>28359.759999999998</v>
      </c>
      <c r="L4120" s="84">
        <f t="shared" si="258"/>
        <v>4.2566371681415927</v>
      </c>
      <c r="M4120" s="84">
        <f t="shared" si="259"/>
        <v>25097.132743362828</v>
      </c>
      <c r="N4120" s="85" t="s">
        <v>1047</v>
      </c>
    </row>
    <row r="4121" spans="1:14">
      <c r="A4121" s="82">
        <v>43948</v>
      </c>
      <c r="C4121" t="s">
        <v>13</v>
      </c>
      <c r="D4121" t="s">
        <v>14</v>
      </c>
      <c r="E4121" t="s">
        <v>15</v>
      </c>
      <c r="F4121" t="s">
        <v>149</v>
      </c>
      <c r="G4121">
        <v>1636</v>
      </c>
      <c r="H4121">
        <v>5.09</v>
      </c>
      <c r="I4121">
        <v>0.28000000000000003</v>
      </c>
      <c r="J4121">
        <f t="shared" si="256"/>
        <v>4.8099999999999996</v>
      </c>
      <c r="K4121" s="84">
        <f t="shared" si="257"/>
        <v>7869.1599999999989</v>
      </c>
      <c r="L4121" s="84">
        <f t="shared" si="258"/>
        <v>4.2566371681415927</v>
      </c>
      <c r="M4121" s="84">
        <f t="shared" si="259"/>
        <v>6963.858407079646</v>
      </c>
      <c r="N4121" s="85" t="s">
        <v>1047</v>
      </c>
    </row>
    <row r="4122" spans="1:14">
      <c r="A4122" s="82">
        <v>43949</v>
      </c>
      <c r="C4122" t="s">
        <v>13</v>
      </c>
      <c r="D4122" t="s">
        <v>14</v>
      </c>
      <c r="E4122" t="s">
        <v>15</v>
      </c>
      <c r="F4122" t="s">
        <v>149</v>
      </c>
      <c r="G4122">
        <v>2445</v>
      </c>
      <c r="H4122">
        <v>5.09</v>
      </c>
      <c r="I4122">
        <v>0.28000000000000003</v>
      </c>
      <c r="J4122">
        <f t="shared" si="256"/>
        <v>4.8099999999999996</v>
      </c>
      <c r="K4122" s="84">
        <f t="shared" si="257"/>
        <v>11760.449999999999</v>
      </c>
      <c r="L4122" s="84">
        <f t="shared" si="258"/>
        <v>4.2566371681415927</v>
      </c>
      <c r="M4122" s="84">
        <f t="shared" si="259"/>
        <v>10407.477876106193</v>
      </c>
      <c r="N4122" s="85" t="s">
        <v>1047</v>
      </c>
    </row>
    <row r="4123" spans="1:14">
      <c r="A4123" s="82">
        <v>43949</v>
      </c>
      <c r="C4123" t="s">
        <v>13</v>
      </c>
      <c r="D4123" t="s">
        <v>14</v>
      </c>
      <c r="E4123" t="s">
        <v>15</v>
      </c>
      <c r="F4123" t="s">
        <v>149</v>
      </c>
      <c r="G4123">
        <v>154</v>
      </c>
      <c r="H4123">
        <v>5.09</v>
      </c>
      <c r="I4123">
        <v>0.28000000000000003</v>
      </c>
      <c r="J4123">
        <f t="shared" si="256"/>
        <v>4.8099999999999996</v>
      </c>
      <c r="K4123" s="84">
        <f t="shared" si="257"/>
        <v>740.7399999999999</v>
      </c>
      <c r="L4123" s="84">
        <f t="shared" si="258"/>
        <v>4.2566371681415927</v>
      </c>
      <c r="M4123" s="84">
        <f t="shared" si="259"/>
        <v>655.52212389380531</v>
      </c>
      <c r="N4123" s="85" t="s">
        <v>1047</v>
      </c>
    </row>
    <row r="4124" spans="1:14">
      <c r="A4124" s="82">
        <v>43949</v>
      </c>
      <c r="C4124" t="s">
        <v>13</v>
      </c>
      <c r="D4124" t="s">
        <v>14</v>
      </c>
      <c r="E4124" t="s">
        <v>15</v>
      </c>
      <c r="F4124" t="s">
        <v>149</v>
      </c>
      <c r="G4124">
        <v>420</v>
      </c>
      <c r="H4124">
        <v>5.09</v>
      </c>
      <c r="I4124">
        <v>0.28000000000000003</v>
      </c>
      <c r="J4124">
        <f t="shared" si="256"/>
        <v>4.8099999999999996</v>
      </c>
      <c r="K4124" s="84">
        <f t="shared" si="257"/>
        <v>2020.1999999999998</v>
      </c>
      <c r="L4124" s="84">
        <f t="shared" si="258"/>
        <v>4.2566371681415927</v>
      </c>
      <c r="M4124" s="84">
        <f t="shared" si="259"/>
        <v>1787.787610619469</v>
      </c>
      <c r="N4124" s="85" t="s">
        <v>1047</v>
      </c>
    </row>
    <row r="4125" spans="1:14">
      <c r="A4125" s="82">
        <v>43949</v>
      </c>
      <c r="C4125" t="s">
        <v>13</v>
      </c>
      <c r="D4125" t="s">
        <v>14</v>
      </c>
      <c r="E4125" t="s">
        <v>15</v>
      </c>
      <c r="F4125" t="s">
        <v>149</v>
      </c>
      <c r="G4125">
        <v>140</v>
      </c>
      <c r="H4125">
        <v>5.09</v>
      </c>
      <c r="I4125">
        <v>0.28000000000000003</v>
      </c>
      <c r="J4125">
        <f t="shared" si="256"/>
        <v>4.8099999999999996</v>
      </c>
      <c r="K4125" s="84">
        <f t="shared" si="257"/>
        <v>673.4</v>
      </c>
      <c r="L4125" s="84">
        <f t="shared" si="258"/>
        <v>4.2566371681415927</v>
      </c>
      <c r="M4125" s="84">
        <f t="shared" si="259"/>
        <v>595.92920353982299</v>
      </c>
      <c r="N4125" s="85" t="s">
        <v>1047</v>
      </c>
    </row>
    <row r="4126" spans="1:14">
      <c r="A4126" s="82">
        <v>43949</v>
      </c>
      <c r="C4126" t="s">
        <v>13</v>
      </c>
      <c r="D4126" t="s">
        <v>14</v>
      </c>
      <c r="E4126" t="s">
        <v>15</v>
      </c>
      <c r="F4126" t="s">
        <v>149</v>
      </c>
      <c r="G4126">
        <v>3964</v>
      </c>
      <c r="H4126">
        <v>5.09</v>
      </c>
      <c r="I4126">
        <v>0.28000000000000003</v>
      </c>
      <c r="J4126">
        <f t="shared" si="256"/>
        <v>4.8099999999999996</v>
      </c>
      <c r="K4126" s="84">
        <f t="shared" si="257"/>
        <v>19066.84</v>
      </c>
      <c r="L4126" s="84">
        <f t="shared" si="258"/>
        <v>4.2566371681415927</v>
      </c>
      <c r="M4126" s="84">
        <f t="shared" si="259"/>
        <v>16873.309734513274</v>
      </c>
      <c r="N4126" s="85" t="s">
        <v>1047</v>
      </c>
    </row>
    <row r="4127" spans="1:14">
      <c r="A4127" s="82">
        <v>43949</v>
      </c>
      <c r="C4127" t="s">
        <v>13</v>
      </c>
      <c r="D4127" t="s">
        <v>14</v>
      </c>
      <c r="E4127" t="s">
        <v>15</v>
      </c>
      <c r="F4127" t="s">
        <v>149</v>
      </c>
      <c r="G4127">
        <v>777</v>
      </c>
      <c r="H4127">
        <v>5.09</v>
      </c>
      <c r="I4127">
        <v>0.28000000000000003</v>
      </c>
      <c r="J4127">
        <f t="shared" si="256"/>
        <v>4.8099999999999996</v>
      </c>
      <c r="K4127" s="84">
        <f t="shared" si="257"/>
        <v>3737.37</v>
      </c>
      <c r="L4127" s="84">
        <f t="shared" si="258"/>
        <v>4.2566371681415927</v>
      </c>
      <c r="M4127" s="84">
        <f t="shared" si="259"/>
        <v>3307.4070796460173</v>
      </c>
      <c r="N4127" s="85" t="s">
        <v>1047</v>
      </c>
    </row>
    <row r="4128" spans="1:14">
      <c r="A4128" s="82">
        <v>43949</v>
      </c>
      <c r="C4128" t="s">
        <v>13</v>
      </c>
      <c r="D4128" t="s">
        <v>14</v>
      </c>
      <c r="E4128" t="s">
        <v>15</v>
      </c>
      <c r="F4128" t="s">
        <v>149</v>
      </c>
      <c r="G4128">
        <v>1056</v>
      </c>
      <c r="H4128">
        <v>5.09</v>
      </c>
      <c r="I4128">
        <v>0.28000000000000003</v>
      </c>
      <c r="J4128">
        <f t="shared" si="256"/>
        <v>4.8099999999999996</v>
      </c>
      <c r="K4128" s="84">
        <f t="shared" si="257"/>
        <v>5079.3599999999997</v>
      </c>
      <c r="L4128" s="84">
        <f t="shared" si="258"/>
        <v>4.2566371681415927</v>
      </c>
      <c r="M4128" s="84">
        <f t="shared" si="259"/>
        <v>4495.0088495575219</v>
      </c>
      <c r="N4128" s="85" t="s">
        <v>1047</v>
      </c>
    </row>
    <row r="4129" spans="1:14">
      <c r="A4129" s="82">
        <v>43950</v>
      </c>
      <c r="C4129" t="s">
        <v>13</v>
      </c>
      <c r="D4129" t="s">
        <v>14</v>
      </c>
      <c r="E4129" t="s">
        <v>15</v>
      </c>
      <c r="F4129" t="s">
        <v>149</v>
      </c>
      <c r="G4129">
        <v>714</v>
      </c>
      <c r="H4129">
        <v>5.09</v>
      </c>
      <c r="I4129">
        <v>0.28000000000000003</v>
      </c>
      <c r="J4129">
        <f t="shared" si="256"/>
        <v>4.8099999999999996</v>
      </c>
      <c r="K4129" s="84">
        <f t="shared" si="257"/>
        <v>3434.3399999999997</v>
      </c>
      <c r="L4129" s="84">
        <f t="shared" si="258"/>
        <v>4.2566371681415927</v>
      </c>
      <c r="M4129" s="84">
        <f t="shared" si="259"/>
        <v>3039.2389380530972</v>
      </c>
      <c r="N4129" s="85" t="s">
        <v>1047</v>
      </c>
    </row>
    <row r="4130" spans="1:14">
      <c r="A4130" s="82">
        <v>43950</v>
      </c>
      <c r="C4130" t="s">
        <v>13</v>
      </c>
      <c r="D4130" t="s">
        <v>14</v>
      </c>
      <c r="E4130" t="s">
        <v>15</v>
      </c>
      <c r="F4130" t="s">
        <v>149</v>
      </c>
      <c r="G4130">
        <v>1456</v>
      </c>
      <c r="H4130">
        <v>5.09</v>
      </c>
      <c r="I4130">
        <v>0.28000000000000003</v>
      </c>
      <c r="J4130">
        <f t="shared" si="256"/>
        <v>4.8099999999999996</v>
      </c>
      <c r="K4130" s="84">
        <f t="shared" si="257"/>
        <v>7003.36</v>
      </c>
      <c r="L4130" s="84">
        <f t="shared" si="258"/>
        <v>4.2566371681415927</v>
      </c>
      <c r="M4130" s="84">
        <f t="shared" si="259"/>
        <v>6197.6637168141588</v>
      </c>
      <c r="N4130" s="85" t="s">
        <v>1047</v>
      </c>
    </row>
    <row r="4131" spans="1:14">
      <c r="A4131" s="82">
        <v>43950</v>
      </c>
      <c r="C4131" t="s">
        <v>13</v>
      </c>
      <c r="D4131" t="s">
        <v>14</v>
      </c>
      <c r="E4131" t="s">
        <v>15</v>
      </c>
      <c r="F4131" t="s">
        <v>149</v>
      </c>
      <c r="G4131">
        <v>3025</v>
      </c>
      <c r="H4131">
        <v>5.09</v>
      </c>
      <c r="I4131">
        <v>0.28000000000000003</v>
      </c>
      <c r="J4131">
        <f t="shared" si="256"/>
        <v>4.8099999999999996</v>
      </c>
      <c r="K4131" s="84">
        <f t="shared" si="257"/>
        <v>14550.249999999998</v>
      </c>
      <c r="L4131" s="84">
        <f t="shared" si="258"/>
        <v>4.2566371681415927</v>
      </c>
      <c r="M4131" s="84">
        <f t="shared" si="259"/>
        <v>12876.327433628318</v>
      </c>
      <c r="N4131" s="85" t="s">
        <v>1047</v>
      </c>
    </row>
    <row r="4132" spans="1:14">
      <c r="A4132" s="82">
        <v>43950</v>
      </c>
      <c r="C4132" t="s">
        <v>13</v>
      </c>
      <c r="D4132" t="s">
        <v>14</v>
      </c>
      <c r="E4132" t="s">
        <v>15</v>
      </c>
      <c r="F4132" t="s">
        <v>149</v>
      </c>
      <c r="G4132">
        <v>526</v>
      </c>
      <c r="H4132">
        <v>5.09</v>
      </c>
      <c r="I4132">
        <v>0.28000000000000003</v>
      </c>
      <c r="J4132">
        <f t="shared" si="256"/>
        <v>4.8099999999999996</v>
      </c>
      <c r="K4132" s="84">
        <f t="shared" si="257"/>
        <v>2530.06</v>
      </c>
      <c r="L4132" s="84">
        <f t="shared" si="258"/>
        <v>4.2566371681415927</v>
      </c>
      <c r="M4132" s="84">
        <f t="shared" si="259"/>
        <v>2238.9911504424776</v>
      </c>
      <c r="N4132" s="85" t="s">
        <v>1047</v>
      </c>
    </row>
    <row r="4133" spans="1:14">
      <c r="A4133" s="82">
        <v>43950</v>
      </c>
      <c r="C4133" t="s">
        <v>13</v>
      </c>
      <c r="D4133" t="s">
        <v>14</v>
      </c>
      <c r="E4133" t="s">
        <v>15</v>
      </c>
      <c r="F4133" t="s">
        <v>149</v>
      </c>
      <c r="G4133">
        <v>5830</v>
      </c>
      <c r="H4133">
        <v>5.09</v>
      </c>
      <c r="I4133">
        <v>0.28000000000000003</v>
      </c>
      <c r="J4133">
        <f t="shared" si="256"/>
        <v>4.8099999999999996</v>
      </c>
      <c r="K4133" s="84">
        <f t="shared" si="257"/>
        <v>28042.3</v>
      </c>
      <c r="L4133" s="84">
        <f t="shared" si="258"/>
        <v>4.2566371681415927</v>
      </c>
      <c r="M4133" s="84">
        <f t="shared" si="259"/>
        <v>24816.194690265485</v>
      </c>
      <c r="N4133" s="85" t="s">
        <v>1047</v>
      </c>
    </row>
    <row r="4134" spans="1:14">
      <c r="A4134" s="82">
        <v>43951</v>
      </c>
      <c r="C4134" t="s">
        <v>13</v>
      </c>
      <c r="D4134" t="s">
        <v>14</v>
      </c>
      <c r="E4134" t="s">
        <v>15</v>
      </c>
      <c r="F4134" t="s">
        <v>149</v>
      </c>
      <c r="G4134">
        <v>1511</v>
      </c>
      <c r="H4134">
        <v>5.09</v>
      </c>
      <c r="I4134">
        <v>0.28000000000000003</v>
      </c>
      <c r="J4134">
        <f t="shared" si="256"/>
        <v>4.8099999999999996</v>
      </c>
      <c r="K4134" s="84">
        <f t="shared" si="257"/>
        <v>7267.91</v>
      </c>
      <c r="L4134" s="84">
        <f t="shared" si="258"/>
        <v>4.2566371681415927</v>
      </c>
      <c r="M4134" s="84">
        <f t="shared" si="259"/>
        <v>6431.7787610619462</v>
      </c>
      <c r="N4134" s="85" t="s">
        <v>1047</v>
      </c>
    </row>
    <row r="4135" spans="1:14">
      <c r="A4135" s="82">
        <v>43951</v>
      </c>
      <c r="C4135" t="s">
        <v>13</v>
      </c>
      <c r="D4135" t="s">
        <v>14</v>
      </c>
      <c r="E4135" t="s">
        <v>15</v>
      </c>
      <c r="F4135" t="s">
        <v>149</v>
      </c>
      <c r="G4135">
        <v>763</v>
      </c>
      <c r="H4135">
        <v>5.09</v>
      </c>
      <c r="I4135">
        <v>0.28000000000000003</v>
      </c>
      <c r="J4135">
        <f t="shared" si="256"/>
        <v>4.8099999999999996</v>
      </c>
      <c r="K4135" s="84">
        <f t="shared" si="257"/>
        <v>3670.0299999999997</v>
      </c>
      <c r="L4135" s="84">
        <f t="shared" si="258"/>
        <v>4.2566371681415927</v>
      </c>
      <c r="M4135" s="84">
        <f t="shared" si="259"/>
        <v>3247.8141592920351</v>
      </c>
      <c r="N4135" s="85" t="s">
        <v>1047</v>
      </c>
    </row>
    <row r="4136" spans="1:14">
      <c r="A4136" s="82">
        <v>43951</v>
      </c>
      <c r="C4136" t="s">
        <v>13</v>
      </c>
      <c r="D4136" t="s">
        <v>14</v>
      </c>
      <c r="E4136" t="s">
        <v>15</v>
      </c>
      <c r="F4136" t="s">
        <v>149</v>
      </c>
      <c r="G4136">
        <v>2846</v>
      </c>
      <c r="H4136">
        <v>5.09</v>
      </c>
      <c r="I4136">
        <v>0.28000000000000003</v>
      </c>
      <c r="J4136">
        <f t="shared" si="256"/>
        <v>4.8099999999999996</v>
      </c>
      <c r="K4136" s="84">
        <f t="shared" si="257"/>
        <v>13689.259999999998</v>
      </c>
      <c r="L4136" s="84">
        <f t="shared" si="258"/>
        <v>4.2566371681415927</v>
      </c>
      <c r="M4136" s="84">
        <f t="shared" si="259"/>
        <v>12114.389380530973</v>
      </c>
      <c r="N4136" s="85" t="s">
        <v>1047</v>
      </c>
    </row>
    <row r="4137" spans="1:14">
      <c r="A4137" s="82">
        <v>43951</v>
      </c>
      <c r="C4137" t="s">
        <v>13</v>
      </c>
      <c r="D4137" t="s">
        <v>14</v>
      </c>
      <c r="E4137" t="s">
        <v>15</v>
      </c>
      <c r="F4137" t="s">
        <v>149</v>
      </c>
      <c r="G4137">
        <v>466</v>
      </c>
      <c r="H4137">
        <v>5.09</v>
      </c>
      <c r="I4137">
        <v>0.28000000000000003</v>
      </c>
      <c r="J4137">
        <f t="shared" si="256"/>
        <v>4.8099999999999996</v>
      </c>
      <c r="K4137" s="84">
        <f t="shared" si="257"/>
        <v>2241.46</v>
      </c>
      <c r="L4137" s="84">
        <f t="shared" si="258"/>
        <v>4.2566371681415927</v>
      </c>
      <c r="M4137" s="84">
        <f t="shared" si="259"/>
        <v>1983.5929203539822</v>
      </c>
      <c r="N4137" s="85" t="s">
        <v>1047</v>
      </c>
    </row>
    <row r="4138" spans="1:14">
      <c r="A4138" s="82">
        <v>43951</v>
      </c>
      <c r="C4138" t="s">
        <v>13</v>
      </c>
      <c r="D4138" t="s">
        <v>14</v>
      </c>
      <c r="E4138" t="s">
        <v>15</v>
      </c>
      <c r="F4138" t="s">
        <v>149</v>
      </c>
      <c r="G4138">
        <v>4438</v>
      </c>
      <c r="H4138">
        <v>5.09</v>
      </c>
      <c r="I4138">
        <v>0.28000000000000003</v>
      </c>
      <c r="J4138">
        <f t="shared" si="256"/>
        <v>4.8099999999999996</v>
      </c>
      <c r="K4138" s="84">
        <f t="shared" si="257"/>
        <v>21346.78</v>
      </c>
      <c r="L4138" s="84">
        <f t="shared" si="258"/>
        <v>4.2566371681415927</v>
      </c>
      <c r="M4138" s="84">
        <f t="shared" si="259"/>
        <v>18890.955752212387</v>
      </c>
      <c r="N4138" s="85" t="s">
        <v>1047</v>
      </c>
    </row>
    <row r="4139" spans="1:14">
      <c r="A4139" s="82">
        <v>43952</v>
      </c>
      <c r="C4139" t="s">
        <v>13</v>
      </c>
      <c r="D4139" t="s">
        <v>14</v>
      </c>
      <c r="E4139" t="s">
        <v>15</v>
      </c>
      <c r="F4139" t="s">
        <v>149</v>
      </c>
      <c r="G4139">
        <v>2711</v>
      </c>
      <c r="H4139">
        <v>5.09</v>
      </c>
      <c r="I4139">
        <v>0.28000000000000003</v>
      </c>
      <c r="J4139">
        <f t="shared" si="256"/>
        <v>4.8099999999999996</v>
      </c>
      <c r="K4139" s="84">
        <f t="shared" si="257"/>
        <v>13039.909999999998</v>
      </c>
      <c r="L4139" s="84">
        <f t="shared" si="258"/>
        <v>4.2566371681415927</v>
      </c>
      <c r="M4139" s="84">
        <f t="shared" si="259"/>
        <v>11539.743362831858</v>
      </c>
      <c r="N4139" s="85" t="s">
        <v>1047</v>
      </c>
    </row>
    <row r="4140" spans="1:14">
      <c r="A4140" s="82">
        <v>43952</v>
      </c>
      <c r="C4140" t="s">
        <v>13</v>
      </c>
      <c r="D4140" t="s">
        <v>14</v>
      </c>
      <c r="E4140" t="s">
        <v>15</v>
      </c>
      <c r="F4140" t="s">
        <v>149</v>
      </c>
      <c r="G4140">
        <v>507</v>
      </c>
      <c r="H4140">
        <v>5.09</v>
      </c>
      <c r="I4140">
        <v>0.28000000000000003</v>
      </c>
      <c r="J4140">
        <f t="shared" si="256"/>
        <v>4.8099999999999996</v>
      </c>
      <c r="K4140" s="84">
        <f t="shared" si="257"/>
        <v>2438.6699999999996</v>
      </c>
      <c r="L4140" s="84">
        <f t="shared" si="258"/>
        <v>4.2566371681415927</v>
      </c>
      <c r="M4140" s="84">
        <f t="shared" si="259"/>
        <v>2158.1150442477874</v>
      </c>
      <c r="N4140" s="85" t="s">
        <v>1047</v>
      </c>
    </row>
    <row r="4141" spans="1:14">
      <c r="A4141" s="82">
        <v>43952</v>
      </c>
      <c r="C4141" t="s">
        <v>13</v>
      </c>
      <c r="D4141" t="s">
        <v>14</v>
      </c>
      <c r="E4141" t="s">
        <v>15</v>
      </c>
      <c r="F4141" t="s">
        <v>149</v>
      </c>
      <c r="G4141">
        <v>4892</v>
      </c>
      <c r="H4141">
        <v>5.09</v>
      </c>
      <c r="I4141">
        <v>0.28000000000000003</v>
      </c>
      <c r="J4141">
        <f t="shared" si="256"/>
        <v>4.8099999999999996</v>
      </c>
      <c r="K4141" s="84">
        <f t="shared" si="257"/>
        <v>23530.519999999997</v>
      </c>
      <c r="L4141" s="84">
        <f t="shared" si="258"/>
        <v>4.2566371681415927</v>
      </c>
      <c r="M4141" s="84">
        <f t="shared" si="259"/>
        <v>20823.469026548672</v>
      </c>
      <c r="N4141" s="85" t="s">
        <v>1047</v>
      </c>
    </row>
    <row r="4142" spans="1:14">
      <c r="A4142" s="82">
        <v>43952</v>
      </c>
      <c r="C4142" t="s">
        <v>13</v>
      </c>
      <c r="D4142" t="s">
        <v>14</v>
      </c>
      <c r="E4142" t="s">
        <v>15</v>
      </c>
      <c r="F4142" t="s">
        <v>149</v>
      </c>
      <c r="G4142">
        <v>592</v>
      </c>
      <c r="H4142">
        <v>5.09</v>
      </c>
      <c r="I4142">
        <v>0.28000000000000003</v>
      </c>
      <c r="J4142">
        <f t="shared" si="256"/>
        <v>4.8099999999999996</v>
      </c>
      <c r="K4142" s="84">
        <f t="shared" si="257"/>
        <v>2847.52</v>
      </c>
      <c r="L4142" s="84">
        <f t="shared" si="258"/>
        <v>4.2566371681415927</v>
      </c>
      <c r="M4142" s="84">
        <f t="shared" si="259"/>
        <v>2519.929203539823</v>
      </c>
      <c r="N4142" s="85" t="s">
        <v>1047</v>
      </c>
    </row>
    <row r="4143" spans="1:14">
      <c r="A4143" s="82">
        <v>43952</v>
      </c>
      <c r="C4143" t="s">
        <v>13</v>
      </c>
      <c r="D4143" t="s">
        <v>14</v>
      </c>
      <c r="E4143" t="s">
        <v>15</v>
      </c>
      <c r="F4143" t="s">
        <v>149</v>
      </c>
      <c r="G4143">
        <v>837</v>
      </c>
      <c r="H4143">
        <v>5.09</v>
      </c>
      <c r="I4143">
        <v>0.28000000000000003</v>
      </c>
      <c r="J4143">
        <f t="shared" si="256"/>
        <v>4.8099999999999996</v>
      </c>
      <c r="K4143" s="84">
        <f t="shared" si="257"/>
        <v>4025.97</v>
      </c>
      <c r="L4143" s="84">
        <f t="shared" si="258"/>
        <v>4.2566371681415927</v>
      </c>
      <c r="M4143" s="84">
        <f t="shared" si="259"/>
        <v>3562.8053097345132</v>
      </c>
      <c r="N4143" s="85" t="s">
        <v>1047</v>
      </c>
    </row>
    <row r="4144" spans="1:14">
      <c r="A4144" s="82">
        <v>43953</v>
      </c>
      <c r="C4144" t="s">
        <v>13</v>
      </c>
      <c r="D4144" t="s">
        <v>14</v>
      </c>
      <c r="E4144" t="s">
        <v>15</v>
      </c>
      <c r="F4144" t="s">
        <v>149</v>
      </c>
      <c r="G4144">
        <v>838</v>
      </c>
      <c r="H4144">
        <v>5.09</v>
      </c>
      <c r="I4144">
        <v>0.28000000000000003</v>
      </c>
      <c r="J4144">
        <f t="shared" si="256"/>
        <v>4.8099999999999996</v>
      </c>
      <c r="K4144" s="84">
        <f t="shared" si="257"/>
        <v>4030.7799999999997</v>
      </c>
      <c r="L4144" s="84">
        <f t="shared" si="258"/>
        <v>4.2566371681415927</v>
      </c>
      <c r="M4144" s="84">
        <f t="shared" si="259"/>
        <v>3567.0619469026547</v>
      </c>
      <c r="N4144" s="85" t="s">
        <v>1047</v>
      </c>
    </row>
    <row r="4145" spans="1:14">
      <c r="A4145" s="82">
        <v>43953</v>
      </c>
      <c r="C4145" t="s">
        <v>13</v>
      </c>
      <c r="D4145" t="s">
        <v>14</v>
      </c>
      <c r="E4145" t="s">
        <v>15</v>
      </c>
      <c r="F4145" t="s">
        <v>149</v>
      </c>
      <c r="G4145">
        <v>1095</v>
      </c>
      <c r="H4145">
        <v>5.09</v>
      </c>
      <c r="I4145">
        <v>0.28000000000000003</v>
      </c>
      <c r="J4145">
        <f t="shared" si="256"/>
        <v>4.8099999999999996</v>
      </c>
      <c r="K4145" s="84">
        <f t="shared" si="257"/>
        <v>5266.95</v>
      </c>
      <c r="L4145" s="84">
        <f t="shared" si="258"/>
        <v>4.2566371681415927</v>
      </c>
      <c r="M4145" s="84">
        <f t="shared" si="259"/>
        <v>4661.0176991150438</v>
      </c>
      <c r="N4145" s="85" t="s">
        <v>1047</v>
      </c>
    </row>
    <row r="4146" spans="1:14">
      <c r="A4146" s="82">
        <v>43953</v>
      </c>
      <c r="C4146" t="s">
        <v>13</v>
      </c>
      <c r="D4146" t="s">
        <v>14</v>
      </c>
      <c r="E4146" t="s">
        <v>15</v>
      </c>
      <c r="F4146" t="s">
        <v>149</v>
      </c>
      <c r="G4146">
        <v>2166</v>
      </c>
      <c r="H4146">
        <v>5.09</v>
      </c>
      <c r="I4146">
        <v>0.28000000000000003</v>
      </c>
      <c r="J4146">
        <f t="shared" si="256"/>
        <v>4.8099999999999996</v>
      </c>
      <c r="K4146" s="84">
        <f t="shared" si="257"/>
        <v>10418.459999999999</v>
      </c>
      <c r="L4146" s="84">
        <f t="shared" si="258"/>
        <v>4.2566371681415927</v>
      </c>
      <c r="M4146" s="84">
        <f t="shared" si="259"/>
        <v>9219.8761061946898</v>
      </c>
      <c r="N4146" s="85" t="s">
        <v>1047</v>
      </c>
    </row>
    <row r="4147" spans="1:14">
      <c r="A4147" s="82">
        <v>43953</v>
      </c>
      <c r="C4147" t="s">
        <v>13</v>
      </c>
      <c r="D4147" t="s">
        <v>14</v>
      </c>
      <c r="E4147" t="s">
        <v>15</v>
      </c>
      <c r="F4147" t="s">
        <v>149</v>
      </c>
      <c r="G4147">
        <v>395</v>
      </c>
      <c r="H4147">
        <v>5.09</v>
      </c>
      <c r="I4147">
        <v>0.28000000000000003</v>
      </c>
      <c r="J4147">
        <f t="shared" si="256"/>
        <v>4.8099999999999996</v>
      </c>
      <c r="K4147" s="84">
        <f t="shared" si="257"/>
        <v>1899.9499999999998</v>
      </c>
      <c r="L4147" s="84">
        <f t="shared" si="258"/>
        <v>4.2566371681415927</v>
      </c>
      <c r="M4147" s="84">
        <f t="shared" si="259"/>
        <v>1681.3716814159291</v>
      </c>
      <c r="N4147" s="85" t="s">
        <v>1047</v>
      </c>
    </row>
    <row r="4148" spans="1:14">
      <c r="A4148" s="82">
        <v>43953</v>
      </c>
      <c r="C4148" t="s">
        <v>13</v>
      </c>
      <c r="D4148" t="s">
        <v>14</v>
      </c>
      <c r="E4148" t="s">
        <v>15</v>
      </c>
      <c r="F4148" t="s">
        <v>149</v>
      </c>
      <c r="G4148">
        <v>6181</v>
      </c>
      <c r="H4148">
        <v>5.09</v>
      </c>
      <c r="I4148">
        <v>0.28000000000000003</v>
      </c>
      <c r="J4148">
        <f t="shared" si="256"/>
        <v>4.8099999999999996</v>
      </c>
      <c r="K4148" s="84">
        <f t="shared" si="257"/>
        <v>29730.609999999997</v>
      </c>
      <c r="L4148" s="84">
        <f t="shared" si="258"/>
        <v>4.2566371681415927</v>
      </c>
      <c r="M4148" s="84">
        <f t="shared" si="259"/>
        <v>26310.274336283182</v>
      </c>
      <c r="N4148" s="85" t="s">
        <v>1047</v>
      </c>
    </row>
    <row r="4149" spans="1:14">
      <c r="A4149" s="82">
        <v>43954</v>
      </c>
      <c r="C4149" t="s">
        <v>13</v>
      </c>
      <c r="D4149" t="s">
        <v>14</v>
      </c>
      <c r="E4149" t="s">
        <v>15</v>
      </c>
      <c r="F4149" t="s">
        <v>149</v>
      </c>
      <c r="G4149">
        <v>699</v>
      </c>
      <c r="H4149">
        <v>5.09</v>
      </c>
      <c r="I4149">
        <v>0.28000000000000003</v>
      </c>
      <c r="J4149">
        <f t="shared" si="256"/>
        <v>4.8099999999999996</v>
      </c>
      <c r="K4149" s="84">
        <f t="shared" si="257"/>
        <v>3362.1899999999996</v>
      </c>
      <c r="L4149" s="84">
        <f t="shared" si="258"/>
        <v>4.2566371681415927</v>
      </c>
      <c r="M4149" s="84">
        <f t="shared" si="259"/>
        <v>2975.3893805309731</v>
      </c>
      <c r="N4149" s="85" t="s">
        <v>1047</v>
      </c>
    </row>
    <row r="4150" spans="1:14">
      <c r="A4150" s="82">
        <v>43954</v>
      </c>
      <c r="C4150" t="s">
        <v>13</v>
      </c>
      <c r="D4150" t="s">
        <v>14</v>
      </c>
      <c r="E4150" t="s">
        <v>15</v>
      </c>
      <c r="F4150" t="s">
        <v>149</v>
      </c>
      <c r="G4150">
        <v>835</v>
      </c>
      <c r="H4150">
        <v>5.09</v>
      </c>
      <c r="I4150">
        <v>0.28000000000000003</v>
      </c>
      <c r="J4150">
        <f t="shared" si="256"/>
        <v>4.8099999999999996</v>
      </c>
      <c r="K4150" s="84">
        <f t="shared" si="257"/>
        <v>4016.3499999999995</v>
      </c>
      <c r="L4150" s="84">
        <f t="shared" si="258"/>
        <v>4.2566371681415927</v>
      </c>
      <c r="M4150" s="84">
        <f t="shared" si="259"/>
        <v>3554.2920353982299</v>
      </c>
      <c r="N4150" s="85" t="s">
        <v>1047</v>
      </c>
    </row>
    <row r="4151" spans="1:14">
      <c r="A4151" s="82">
        <v>43954</v>
      </c>
      <c r="C4151" t="s">
        <v>13</v>
      </c>
      <c r="D4151" t="s">
        <v>14</v>
      </c>
      <c r="E4151" t="s">
        <v>15</v>
      </c>
      <c r="F4151" t="s">
        <v>149</v>
      </c>
      <c r="G4151">
        <v>2132</v>
      </c>
      <c r="H4151">
        <v>5.09</v>
      </c>
      <c r="I4151">
        <v>0.28000000000000003</v>
      </c>
      <c r="J4151">
        <f t="shared" si="256"/>
        <v>4.8099999999999996</v>
      </c>
      <c r="K4151" s="84">
        <f t="shared" si="257"/>
        <v>10254.92</v>
      </c>
      <c r="L4151" s="84">
        <f t="shared" si="258"/>
        <v>4.2566371681415927</v>
      </c>
      <c r="M4151" s="84">
        <f t="shared" si="259"/>
        <v>9075.1504424778759</v>
      </c>
      <c r="N4151" s="85" t="s">
        <v>1047</v>
      </c>
    </row>
    <row r="4152" spans="1:14">
      <c r="A4152" s="82">
        <v>43954</v>
      </c>
      <c r="C4152" t="s">
        <v>13</v>
      </c>
      <c r="D4152" t="s">
        <v>14</v>
      </c>
      <c r="E4152" t="s">
        <v>15</v>
      </c>
      <c r="F4152" t="s">
        <v>149</v>
      </c>
      <c r="G4152">
        <v>432</v>
      </c>
      <c r="H4152">
        <v>5.09</v>
      </c>
      <c r="I4152">
        <v>0.28000000000000003</v>
      </c>
      <c r="J4152">
        <f t="shared" si="256"/>
        <v>4.8099999999999996</v>
      </c>
      <c r="K4152" s="84">
        <f t="shared" si="257"/>
        <v>2077.9199999999996</v>
      </c>
      <c r="L4152" s="84">
        <f t="shared" si="258"/>
        <v>4.2566371681415927</v>
      </c>
      <c r="M4152" s="84">
        <f t="shared" si="259"/>
        <v>1838.8672566371681</v>
      </c>
      <c r="N4152" s="85" t="s">
        <v>1047</v>
      </c>
    </row>
    <row r="4153" spans="1:14">
      <c r="A4153" s="82">
        <v>43954</v>
      </c>
      <c r="C4153" t="s">
        <v>13</v>
      </c>
      <c r="D4153" t="s">
        <v>14</v>
      </c>
      <c r="E4153" t="s">
        <v>15</v>
      </c>
      <c r="F4153" t="s">
        <v>149</v>
      </c>
      <c r="G4153">
        <v>3615</v>
      </c>
      <c r="H4153">
        <v>5.09</v>
      </c>
      <c r="I4153">
        <v>0.28000000000000003</v>
      </c>
      <c r="J4153">
        <f t="shared" si="256"/>
        <v>4.8099999999999996</v>
      </c>
      <c r="K4153" s="84">
        <f t="shared" si="257"/>
        <v>17388.149999999998</v>
      </c>
      <c r="L4153" s="84">
        <f t="shared" si="258"/>
        <v>4.2566371681415927</v>
      </c>
      <c r="M4153" s="84">
        <f t="shared" si="259"/>
        <v>15387.743362831858</v>
      </c>
      <c r="N4153" s="85" t="s">
        <v>1047</v>
      </c>
    </row>
    <row r="4154" spans="1:14">
      <c r="A4154" s="82">
        <v>43955</v>
      </c>
      <c r="C4154" t="s">
        <v>13</v>
      </c>
      <c r="D4154" t="s">
        <v>14</v>
      </c>
      <c r="E4154" t="s">
        <v>15</v>
      </c>
      <c r="F4154" t="s">
        <v>149</v>
      </c>
      <c r="G4154">
        <v>2619</v>
      </c>
      <c r="H4154">
        <v>5.09</v>
      </c>
      <c r="I4154">
        <v>0.28000000000000003</v>
      </c>
      <c r="J4154">
        <f t="shared" si="256"/>
        <v>4.8099999999999996</v>
      </c>
      <c r="K4154" s="84">
        <f t="shared" si="257"/>
        <v>12597.39</v>
      </c>
      <c r="L4154" s="84">
        <f t="shared" si="258"/>
        <v>4.2566371681415927</v>
      </c>
      <c r="M4154" s="84">
        <f t="shared" si="259"/>
        <v>11148.13274336283</v>
      </c>
      <c r="N4154" s="85" t="s">
        <v>1047</v>
      </c>
    </row>
    <row r="4155" spans="1:14">
      <c r="A4155" s="82">
        <v>43955</v>
      </c>
      <c r="C4155" t="s">
        <v>13</v>
      </c>
      <c r="D4155" t="s">
        <v>14</v>
      </c>
      <c r="E4155" t="s">
        <v>15</v>
      </c>
      <c r="F4155" t="s">
        <v>149</v>
      </c>
      <c r="G4155">
        <v>227</v>
      </c>
      <c r="H4155">
        <v>5.09</v>
      </c>
      <c r="I4155">
        <v>0.28000000000000003</v>
      </c>
      <c r="J4155">
        <f t="shared" si="256"/>
        <v>4.8099999999999996</v>
      </c>
      <c r="K4155" s="84">
        <f t="shared" si="257"/>
        <v>1091.8699999999999</v>
      </c>
      <c r="L4155" s="84">
        <f t="shared" si="258"/>
        <v>4.2566371681415927</v>
      </c>
      <c r="M4155" s="84">
        <f t="shared" si="259"/>
        <v>966.25663716814154</v>
      </c>
      <c r="N4155" s="85" t="s">
        <v>1047</v>
      </c>
    </row>
    <row r="4156" spans="1:14">
      <c r="A4156" s="82">
        <v>43956</v>
      </c>
      <c r="C4156" t="s">
        <v>13</v>
      </c>
      <c r="D4156" t="s">
        <v>14</v>
      </c>
      <c r="E4156" t="s">
        <v>15</v>
      </c>
      <c r="F4156" t="s">
        <v>149</v>
      </c>
      <c r="G4156">
        <v>1088</v>
      </c>
      <c r="H4156">
        <v>5.09</v>
      </c>
      <c r="I4156">
        <v>0.28000000000000003</v>
      </c>
      <c r="J4156">
        <f t="shared" si="256"/>
        <v>4.8099999999999996</v>
      </c>
      <c r="K4156" s="84">
        <f t="shared" si="257"/>
        <v>5233.28</v>
      </c>
      <c r="L4156" s="84">
        <f t="shared" si="258"/>
        <v>4.2566371681415927</v>
      </c>
      <c r="M4156" s="84">
        <f t="shared" si="259"/>
        <v>4631.2212389380529</v>
      </c>
      <c r="N4156" s="85" t="s">
        <v>1047</v>
      </c>
    </row>
    <row r="4157" spans="1:14">
      <c r="A4157" s="82">
        <v>43956</v>
      </c>
      <c r="C4157" t="s">
        <v>13</v>
      </c>
      <c r="D4157" t="s">
        <v>14</v>
      </c>
      <c r="E4157" t="s">
        <v>15</v>
      </c>
      <c r="F4157" t="s">
        <v>149</v>
      </c>
      <c r="G4157">
        <v>2396</v>
      </c>
      <c r="H4157">
        <v>5.09</v>
      </c>
      <c r="I4157">
        <v>0.28000000000000003</v>
      </c>
      <c r="J4157">
        <f t="shared" si="256"/>
        <v>4.8099999999999996</v>
      </c>
      <c r="K4157" s="84">
        <f t="shared" si="257"/>
        <v>11524.759999999998</v>
      </c>
      <c r="L4157" s="84">
        <f t="shared" si="258"/>
        <v>4.2566371681415927</v>
      </c>
      <c r="M4157" s="84">
        <f t="shared" si="259"/>
        <v>10198.902654867255</v>
      </c>
      <c r="N4157" s="85" t="s">
        <v>1047</v>
      </c>
    </row>
    <row r="4158" spans="1:14">
      <c r="A4158" s="82">
        <v>43957</v>
      </c>
      <c r="C4158" t="s">
        <v>13</v>
      </c>
      <c r="D4158" t="s">
        <v>14</v>
      </c>
      <c r="E4158" t="s">
        <v>15</v>
      </c>
      <c r="F4158" t="s">
        <v>149</v>
      </c>
      <c r="G4158">
        <v>3108</v>
      </c>
      <c r="H4158">
        <v>5.09</v>
      </c>
      <c r="I4158">
        <v>0.28000000000000003</v>
      </c>
      <c r="J4158">
        <f t="shared" si="256"/>
        <v>4.8099999999999996</v>
      </c>
      <c r="K4158" s="84">
        <f t="shared" si="257"/>
        <v>14949.48</v>
      </c>
      <c r="L4158" s="84">
        <f t="shared" si="258"/>
        <v>4.2566371681415927</v>
      </c>
      <c r="M4158" s="84">
        <f t="shared" si="259"/>
        <v>13229.628318584069</v>
      </c>
      <c r="N4158" s="85" t="s">
        <v>1047</v>
      </c>
    </row>
    <row r="4159" spans="1:14">
      <c r="A4159" s="82">
        <v>43957</v>
      </c>
      <c r="C4159" t="s">
        <v>13</v>
      </c>
      <c r="D4159" t="s">
        <v>14</v>
      </c>
      <c r="E4159" t="s">
        <v>15</v>
      </c>
      <c r="F4159" t="s">
        <v>149</v>
      </c>
      <c r="G4159">
        <v>230</v>
      </c>
      <c r="H4159">
        <v>5.09</v>
      </c>
      <c r="I4159">
        <v>0.28000000000000003</v>
      </c>
      <c r="J4159">
        <f t="shared" si="256"/>
        <v>4.8099999999999996</v>
      </c>
      <c r="K4159" s="84">
        <f t="shared" si="257"/>
        <v>1106.3</v>
      </c>
      <c r="L4159" s="84">
        <f t="shared" si="258"/>
        <v>4.2566371681415927</v>
      </c>
      <c r="M4159" s="84">
        <f t="shared" si="259"/>
        <v>979.02654867256626</v>
      </c>
      <c r="N4159" s="85" t="s">
        <v>1047</v>
      </c>
    </row>
    <row r="4160" spans="1:14">
      <c r="A4160" s="82">
        <v>43957</v>
      </c>
      <c r="C4160" t="s">
        <v>13</v>
      </c>
      <c r="D4160" t="s">
        <v>14</v>
      </c>
      <c r="E4160" t="s">
        <v>15</v>
      </c>
      <c r="F4160" t="s">
        <v>149</v>
      </c>
      <c r="G4160">
        <v>4060</v>
      </c>
      <c r="H4160">
        <v>5.09</v>
      </c>
      <c r="I4160">
        <v>0.28000000000000003</v>
      </c>
      <c r="J4160">
        <f t="shared" si="256"/>
        <v>4.8099999999999996</v>
      </c>
      <c r="K4160" s="84">
        <f t="shared" si="257"/>
        <v>19528.599999999999</v>
      </c>
      <c r="L4160" s="84">
        <f t="shared" si="258"/>
        <v>4.2566371681415927</v>
      </c>
      <c r="M4160" s="84">
        <f t="shared" si="259"/>
        <v>17281.946902654865</v>
      </c>
      <c r="N4160" s="85" t="s">
        <v>1047</v>
      </c>
    </row>
    <row r="4161" spans="1:14">
      <c r="A4161" s="82">
        <v>43957</v>
      </c>
      <c r="C4161" t="s">
        <v>13</v>
      </c>
      <c r="D4161" t="s">
        <v>14</v>
      </c>
      <c r="E4161" t="s">
        <v>15</v>
      </c>
      <c r="F4161" t="s">
        <v>149</v>
      </c>
      <c r="G4161">
        <v>1000</v>
      </c>
      <c r="H4161">
        <v>5.09</v>
      </c>
      <c r="I4161">
        <v>0.28000000000000003</v>
      </c>
      <c r="J4161">
        <f t="shared" si="256"/>
        <v>4.8099999999999996</v>
      </c>
      <c r="K4161" s="84">
        <f t="shared" si="257"/>
        <v>4810</v>
      </c>
      <c r="L4161" s="84">
        <f t="shared" si="258"/>
        <v>4.2566371681415927</v>
      </c>
      <c r="M4161" s="84">
        <f t="shared" si="259"/>
        <v>4256.6371681415931</v>
      </c>
      <c r="N4161" s="85" t="s">
        <v>1047</v>
      </c>
    </row>
    <row r="4162" spans="1:14">
      <c r="A4162" s="82">
        <v>43957</v>
      </c>
      <c r="C4162" t="s">
        <v>13</v>
      </c>
      <c r="D4162" t="s">
        <v>14</v>
      </c>
      <c r="E4162" t="s">
        <v>15</v>
      </c>
      <c r="F4162" t="s">
        <v>149</v>
      </c>
      <c r="G4162">
        <v>624</v>
      </c>
      <c r="H4162">
        <v>5.09</v>
      </c>
      <c r="I4162">
        <v>0.28000000000000003</v>
      </c>
      <c r="J4162">
        <f t="shared" si="256"/>
        <v>4.8099999999999996</v>
      </c>
      <c r="K4162" s="84">
        <f t="shared" si="257"/>
        <v>3001.4399999999996</v>
      </c>
      <c r="L4162" s="84">
        <f t="shared" si="258"/>
        <v>4.2566371681415927</v>
      </c>
      <c r="M4162" s="84">
        <f t="shared" si="259"/>
        <v>2656.141592920354</v>
      </c>
      <c r="N4162" s="85" t="s">
        <v>1047</v>
      </c>
    </row>
    <row r="4163" spans="1:14">
      <c r="A4163" s="82">
        <v>43958</v>
      </c>
      <c r="C4163" t="s">
        <v>13</v>
      </c>
      <c r="D4163" t="s">
        <v>14</v>
      </c>
      <c r="E4163" t="s">
        <v>15</v>
      </c>
      <c r="F4163" t="s">
        <v>149</v>
      </c>
      <c r="G4163">
        <v>1462</v>
      </c>
      <c r="H4163">
        <v>5.09</v>
      </c>
      <c r="I4163">
        <v>0.28000000000000003</v>
      </c>
      <c r="J4163">
        <f t="shared" ref="J4163:J4226" si="260">H4163-I4163</f>
        <v>4.8099999999999996</v>
      </c>
      <c r="K4163" s="84">
        <f t="shared" ref="K4163:K4226" si="261">J4163*G4163</f>
        <v>7032.2199999999993</v>
      </c>
      <c r="L4163" s="84">
        <f t="shared" ref="L4163:L4226" si="262">J4163/1.13</f>
        <v>4.2566371681415927</v>
      </c>
      <c r="M4163" s="84">
        <f t="shared" ref="M4163:M4226" si="263">L4163*G4163</f>
        <v>6223.2035398230082</v>
      </c>
      <c r="N4163" s="85" t="s">
        <v>1047</v>
      </c>
    </row>
    <row r="4164" spans="1:14">
      <c r="A4164" s="82">
        <v>43958</v>
      </c>
      <c r="C4164" t="s">
        <v>13</v>
      </c>
      <c r="D4164" t="s">
        <v>14</v>
      </c>
      <c r="E4164" t="s">
        <v>15</v>
      </c>
      <c r="F4164" t="s">
        <v>149</v>
      </c>
      <c r="G4164">
        <v>573</v>
      </c>
      <c r="H4164">
        <v>5.09</v>
      </c>
      <c r="I4164">
        <v>0.28000000000000003</v>
      </c>
      <c r="J4164">
        <f t="shared" si="260"/>
        <v>4.8099999999999996</v>
      </c>
      <c r="K4164" s="84">
        <f t="shared" si="261"/>
        <v>2756.1299999999997</v>
      </c>
      <c r="L4164" s="84">
        <f t="shared" si="262"/>
        <v>4.2566371681415927</v>
      </c>
      <c r="M4164" s="84">
        <f t="shared" si="263"/>
        <v>2439.0530973451328</v>
      </c>
      <c r="N4164" s="85" t="s">
        <v>1047</v>
      </c>
    </row>
    <row r="4165" spans="1:14">
      <c r="A4165" s="82">
        <v>43959</v>
      </c>
      <c r="C4165" t="s">
        <v>13</v>
      </c>
      <c r="D4165" t="s">
        <v>14</v>
      </c>
      <c r="E4165" t="s">
        <v>15</v>
      </c>
      <c r="F4165" t="s">
        <v>149</v>
      </c>
      <c r="G4165">
        <v>1838</v>
      </c>
      <c r="H4165">
        <v>5.09</v>
      </c>
      <c r="I4165">
        <v>0.28000000000000003</v>
      </c>
      <c r="J4165">
        <f t="shared" si="260"/>
        <v>4.8099999999999996</v>
      </c>
      <c r="K4165" s="84">
        <f t="shared" si="261"/>
        <v>8840.7799999999988</v>
      </c>
      <c r="L4165" s="84">
        <f t="shared" si="262"/>
        <v>4.2566371681415927</v>
      </c>
      <c r="M4165" s="84">
        <f t="shared" si="263"/>
        <v>7823.6991150442473</v>
      </c>
      <c r="N4165" s="85" t="s">
        <v>1047</v>
      </c>
    </row>
    <row r="4166" spans="1:14">
      <c r="A4166" s="82">
        <v>43960</v>
      </c>
      <c r="C4166" t="s">
        <v>13</v>
      </c>
      <c r="D4166" t="s">
        <v>14</v>
      </c>
      <c r="E4166" t="s">
        <v>15</v>
      </c>
      <c r="F4166" t="s">
        <v>149</v>
      </c>
      <c r="G4166">
        <v>2094</v>
      </c>
      <c r="H4166">
        <v>5.09</v>
      </c>
      <c r="I4166">
        <v>0.28000000000000003</v>
      </c>
      <c r="J4166">
        <f t="shared" si="260"/>
        <v>4.8099999999999996</v>
      </c>
      <c r="K4166" s="84">
        <f t="shared" si="261"/>
        <v>10072.14</v>
      </c>
      <c r="L4166" s="84">
        <f t="shared" si="262"/>
        <v>4.2566371681415927</v>
      </c>
      <c r="M4166" s="84">
        <f t="shared" si="263"/>
        <v>8913.3982300884945</v>
      </c>
      <c r="N4166" s="85" t="s">
        <v>1047</v>
      </c>
    </row>
    <row r="4167" spans="1:14">
      <c r="A4167" s="82">
        <v>43960</v>
      </c>
      <c r="C4167" t="s">
        <v>13</v>
      </c>
      <c r="D4167" t="s">
        <v>14</v>
      </c>
      <c r="E4167" t="s">
        <v>15</v>
      </c>
      <c r="F4167" t="s">
        <v>149</v>
      </c>
      <c r="G4167">
        <v>1623</v>
      </c>
      <c r="H4167">
        <v>5.09</v>
      </c>
      <c r="I4167">
        <v>0.28000000000000003</v>
      </c>
      <c r="J4167">
        <f t="shared" si="260"/>
        <v>4.8099999999999996</v>
      </c>
      <c r="K4167" s="84">
        <f t="shared" si="261"/>
        <v>7806.6299999999992</v>
      </c>
      <c r="L4167" s="84">
        <f t="shared" si="262"/>
        <v>4.2566371681415927</v>
      </c>
      <c r="M4167" s="84">
        <f t="shared" si="263"/>
        <v>6908.5221238938047</v>
      </c>
      <c r="N4167" s="85" t="s">
        <v>1047</v>
      </c>
    </row>
    <row r="4168" spans="1:14">
      <c r="A4168" s="82">
        <v>43960</v>
      </c>
      <c r="C4168" t="s">
        <v>13</v>
      </c>
      <c r="D4168" t="s">
        <v>14</v>
      </c>
      <c r="E4168" t="s">
        <v>15</v>
      </c>
      <c r="F4168" t="s">
        <v>149</v>
      </c>
      <c r="G4168">
        <v>839</v>
      </c>
      <c r="H4168">
        <v>5.09</v>
      </c>
      <c r="I4168">
        <v>0.28000000000000003</v>
      </c>
      <c r="J4168">
        <f t="shared" si="260"/>
        <v>4.8099999999999996</v>
      </c>
      <c r="K4168" s="84">
        <f t="shared" si="261"/>
        <v>4035.5899999999997</v>
      </c>
      <c r="L4168" s="84">
        <f t="shared" si="262"/>
        <v>4.2566371681415927</v>
      </c>
      <c r="M4168" s="84">
        <f t="shared" si="263"/>
        <v>3571.3185840707961</v>
      </c>
      <c r="N4168" s="85" t="s">
        <v>1047</v>
      </c>
    </row>
    <row r="4169" spans="1:14">
      <c r="A4169" s="82">
        <v>43961</v>
      </c>
      <c r="C4169" t="s">
        <v>13</v>
      </c>
      <c r="D4169" t="s">
        <v>14</v>
      </c>
      <c r="E4169" t="s">
        <v>15</v>
      </c>
      <c r="F4169" t="s">
        <v>149</v>
      </c>
      <c r="G4169">
        <v>921</v>
      </c>
      <c r="H4169">
        <v>5.09</v>
      </c>
      <c r="I4169">
        <v>0.28000000000000003</v>
      </c>
      <c r="J4169">
        <f t="shared" si="260"/>
        <v>4.8099999999999996</v>
      </c>
      <c r="K4169" s="84">
        <f t="shared" si="261"/>
        <v>4430.0099999999993</v>
      </c>
      <c r="L4169" s="84">
        <f t="shared" si="262"/>
        <v>4.2566371681415927</v>
      </c>
      <c r="M4169" s="84">
        <f t="shared" si="263"/>
        <v>3920.3628318584069</v>
      </c>
      <c r="N4169" s="85" t="s">
        <v>1047</v>
      </c>
    </row>
    <row r="4170" spans="1:14">
      <c r="A4170" s="82">
        <v>43961</v>
      </c>
      <c r="C4170" t="s">
        <v>13</v>
      </c>
      <c r="D4170" t="s">
        <v>14</v>
      </c>
      <c r="E4170" t="s">
        <v>15</v>
      </c>
      <c r="F4170" t="s">
        <v>149</v>
      </c>
      <c r="G4170">
        <v>1861</v>
      </c>
      <c r="H4170">
        <v>5.09</v>
      </c>
      <c r="I4170">
        <v>0.28000000000000003</v>
      </c>
      <c r="J4170">
        <f t="shared" si="260"/>
        <v>4.8099999999999996</v>
      </c>
      <c r="K4170" s="84">
        <f t="shared" si="261"/>
        <v>8951.41</v>
      </c>
      <c r="L4170" s="84">
        <f t="shared" si="262"/>
        <v>4.2566371681415927</v>
      </c>
      <c r="M4170" s="84">
        <f t="shared" si="263"/>
        <v>7921.6017699115037</v>
      </c>
      <c r="N4170" s="85" t="s">
        <v>1047</v>
      </c>
    </row>
    <row r="4171" spans="1:14">
      <c r="A4171" s="82">
        <v>43961</v>
      </c>
      <c r="C4171" t="s">
        <v>13</v>
      </c>
      <c r="D4171" t="s">
        <v>14</v>
      </c>
      <c r="E4171" t="s">
        <v>15</v>
      </c>
      <c r="F4171" t="s">
        <v>149</v>
      </c>
      <c r="G4171">
        <v>574</v>
      </c>
      <c r="H4171">
        <v>5.09</v>
      </c>
      <c r="I4171">
        <v>0.28000000000000003</v>
      </c>
      <c r="J4171">
        <f t="shared" si="260"/>
        <v>4.8099999999999996</v>
      </c>
      <c r="K4171" s="84">
        <f t="shared" si="261"/>
        <v>2760.9399999999996</v>
      </c>
      <c r="L4171" s="84">
        <f t="shared" si="262"/>
        <v>4.2566371681415927</v>
      </c>
      <c r="M4171" s="84">
        <f t="shared" si="263"/>
        <v>2443.3097345132742</v>
      </c>
      <c r="N4171" s="85" t="s">
        <v>1047</v>
      </c>
    </row>
    <row r="4172" spans="1:14">
      <c r="A4172" s="82">
        <v>43962</v>
      </c>
      <c r="C4172" t="s">
        <v>13</v>
      </c>
      <c r="D4172" t="s">
        <v>14</v>
      </c>
      <c r="E4172" t="s">
        <v>15</v>
      </c>
      <c r="F4172" t="s">
        <v>149</v>
      </c>
      <c r="G4172">
        <v>644</v>
      </c>
      <c r="H4172">
        <v>5.09</v>
      </c>
      <c r="I4172">
        <v>0.28000000000000003</v>
      </c>
      <c r="J4172">
        <f t="shared" si="260"/>
        <v>4.8099999999999996</v>
      </c>
      <c r="K4172" s="84">
        <f t="shared" si="261"/>
        <v>3097.64</v>
      </c>
      <c r="L4172" s="84">
        <f t="shared" si="262"/>
        <v>4.2566371681415927</v>
      </c>
      <c r="M4172" s="84">
        <f t="shared" si="263"/>
        <v>2741.2743362831857</v>
      </c>
      <c r="N4172" s="85" t="s">
        <v>1047</v>
      </c>
    </row>
    <row r="4173" spans="1:14">
      <c r="A4173" s="82">
        <v>43962</v>
      </c>
      <c r="C4173" t="s">
        <v>13</v>
      </c>
      <c r="D4173" t="s">
        <v>14</v>
      </c>
      <c r="E4173" t="s">
        <v>15</v>
      </c>
      <c r="F4173" t="s">
        <v>149</v>
      </c>
      <c r="G4173">
        <v>609</v>
      </c>
      <c r="H4173">
        <v>5.09</v>
      </c>
      <c r="I4173">
        <v>0.28000000000000003</v>
      </c>
      <c r="J4173">
        <f t="shared" si="260"/>
        <v>4.8099999999999996</v>
      </c>
      <c r="K4173" s="84">
        <f t="shared" si="261"/>
        <v>2929.29</v>
      </c>
      <c r="L4173" s="84">
        <f t="shared" si="262"/>
        <v>4.2566371681415927</v>
      </c>
      <c r="M4173" s="84">
        <f t="shared" si="263"/>
        <v>2592.2920353982299</v>
      </c>
      <c r="N4173" s="85" t="s">
        <v>1047</v>
      </c>
    </row>
    <row r="4174" spans="1:14">
      <c r="A4174" s="82">
        <v>43962</v>
      </c>
      <c r="C4174" t="s">
        <v>13</v>
      </c>
      <c r="D4174" t="s">
        <v>14</v>
      </c>
      <c r="E4174" t="s">
        <v>15</v>
      </c>
      <c r="F4174" t="s">
        <v>149</v>
      </c>
      <c r="G4174">
        <v>6088</v>
      </c>
      <c r="H4174">
        <v>5.09</v>
      </c>
      <c r="I4174">
        <v>0.28000000000000003</v>
      </c>
      <c r="J4174">
        <f t="shared" si="260"/>
        <v>4.8099999999999996</v>
      </c>
      <c r="K4174" s="84">
        <f t="shared" si="261"/>
        <v>29283.279999999999</v>
      </c>
      <c r="L4174" s="84">
        <f t="shared" si="262"/>
        <v>4.2566371681415927</v>
      </c>
      <c r="M4174" s="84">
        <f t="shared" si="263"/>
        <v>25914.407079646015</v>
      </c>
      <c r="N4174" s="85" t="s">
        <v>1047</v>
      </c>
    </row>
    <row r="4175" spans="1:14">
      <c r="A4175" s="82">
        <v>43962</v>
      </c>
      <c r="C4175" t="s">
        <v>13</v>
      </c>
      <c r="D4175" t="s">
        <v>14</v>
      </c>
      <c r="E4175" t="s">
        <v>15</v>
      </c>
      <c r="F4175" t="s">
        <v>149</v>
      </c>
      <c r="G4175">
        <v>636</v>
      </c>
      <c r="H4175">
        <v>5.09</v>
      </c>
      <c r="I4175">
        <v>0.28000000000000003</v>
      </c>
      <c r="J4175">
        <f t="shared" si="260"/>
        <v>4.8099999999999996</v>
      </c>
      <c r="K4175" s="84">
        <f t="shared" si="261"/>
        <v>3059.16</v>
      </c>
      <c r="L4175" s="84">
        <f t="shared" si="262"/>
        <v>4.2566371681415927</v>
      </c>
      <c r="M4175" s="84">
        <f t="shared" si="263"/>
        <v>2707.2212389380529</v>
      </c>
      <c r="N4175" s="85" t="s">
        <v>1047</v>
      </c>
    </row>
    <row r="4176" spans="1:14">
      <c r="A4176" s="82">
        <v>43962</v>
      </c>
      <c r="C4176" t="s">
        <v>13</v>
      </c>
      <c r="D4176" t="s">
        <v>14</v>
      </c>
      <c r="E4176" t="s">
        <v>15</v>
      </c>
      <c r="F4176" t="s">
        <v>149</v>
      </c>
      <c r="G4176">
        <v>471</v>
      </c>
      <c r="H4176">
        <v>5.09</v>
      </c>
      <c r="I4176">
        <v>0.28000000000000003</v>
      </c>
      <c r="J4176">
        <f t="shared" si="260"/>
        <v>4.8099999999999996</v>
      </c>
      <c r="K4176" s="84">
        <f t="shared" si="261"/>
        <v>2265.5099999999998</v>
      </c>
      <c r="L4176" s="84">
        <f t="shared" si="262"/>
        <v>4.2566371681415927</v>
      </c>
      <c r="M4176" s="84">
        <f t="shared" si="263"/>
        <v>2004.8761061946902</v>
      </c>
      <c r="N4176" s="85" t="s">
        <v>1047</v>
      </c>
    </row>
    <row r="4177" spans="1:14">
      <c r="A4177" s="82">
        <v>43963</v>
      </c>
      <c r="C4177" t="s">
        <v>13</v>
      </c>
      <c r="D4177" t="s">
        <v>14</v>
      </c>
      <c r="E4177" t="s">
        <v>15</v>
      </c>
      <c r="F4177" t="s">
        <v>149</v>
      </c>
      <c r="G4177">
        <v>160</v>
      </c>
      <c r="H4177">
        <v>5.09</v>
      </c>
      <c r="I4177">
        <v>0.28000000000000003</v>
      </c>
      <c r="J4177">
        <f t="shared" si="260"/>
        <v>4.8099999999999996</v>
      </c>
      <c r="K4177" s="84">
        <f t="shared" si="261"/>
        <v>769.59999999999991</v>
      </c>
      <c r="L4177" s="84">
        <f t="shared" si="262"/>
        <v>4.2566371681415927</v>
      </c>
      <c r="M4177" s="84">
        <f t="shared" si="263"/>
        <v>681.06194690265488</v>
      </c>
      <c r="N4177" s="85" t="s">
        <v>1047</v>
      </c>
    </row>
    <row r="4178" spans="1:14">
      <c r="A4178" s="82">
        <v>43963</v>
      </c>
      <c r="C4178" t="s">
        <v>13</v>
      </c>
      <c r="D4178" t="s">
        <v>14</v>
      </c>
      <c r="E4178" t="s">
        <v>15</v>
      </c>
      <c r="F4178" t="s">
        <v>149</v>
      </c>
      <c r="G4178">
        <v>341</v>
      </c>
      <c r="H4178">
        <v>5.09</v>
      </c>
      <c r="I4178">
        <v>0.28000000000000003</v>
      </c>
      <c r="J4178">
        <f t="shared" si="260"/>
        <v>4.8099999999999996</v>
      </c>
      <c r="K4178" s="84">
        <f t="shared" si="261"/>
        <v>1640.2099999999998</v>
      </c>
      <c r="L4178" s="84">
        <f t="shared" si="262"/>
        <v>4.2566371681415927</v>
      </c>
      <c r="M4178" s="84">
        <f t="shared" si="263"/>
        <v>1451.5132743362831</v>
      </c>
      <c r="N4178" s="85" t="s">
        <v>1047</v>
      </c>
    </row>
    <row r="4179" spans="1:14">
      <c r="A4179" s="82">
        <v>43963</v>
      </c>
      <c r="C4179" t="s">
        <v>13</v>
      </c>
      <c r="D4179" t="s">
        <v>14</v>
      </c>
      <c r="E4179" t="s">
        <v>15</v>
      </c>
      <c r="F4179" t="s">
        <v>149</v>
      </c>
      <c r="G4179">
        <v>4157</v>
      </c>
      <c r="H4179">
        <v>5.09</v>
      </c>
      <c r="I4179">
        <v>0.28000000000000003</v>
      </c>
      <c r="J4179">
        <f t="shared" si="260"/>
        <v>4.8099999999999996</v>
      </c>
      <c r="K4179" s="84">
        <f t="shared" si="261"/>
        <v>19995.169999999998</v>
      </c>
      <c r="L4179" s="84">
        <f t="shared" si="262"/>
        <v>4.2566371681415927</v>
      </c>
      <c r="M4179" s="84">
        <f t="shared" si="263"/>
        <v>17694.840707964602</v>
      </c>
      <c r="N4179" s="85" t="s">
        <v>1047</v>
      </c>
    </row>
    <row r="4180" spans="1:14">
      <c r="A4180" s="82">
        <v>43963</v>
      </c>
      <c r="C4180" t="s">
        <v>13</v>
      </c>
      <c r="D4180" t="s">
        <v>14</v>
      </c>
      <c r="E4180" t="s">
        <v>15</v>
      </c>
      <c r="F4180" t="s">
        <v>149</v>
      </c>
      <c r="G4180">
        <v>621</v>
      </c>
      <c r="H4180">
        <v>5.09</v>
      </c>
      <c r="I4180">
        <v>0.28000000000000003</v>
      </c>
      <c r="J4180">
        <f t="shared" si="260"/>
        <v>4.8099999999999996</v>
      </c>
      <c r="K4180" s="84">
        <f t="shared" si="261"/>
        <v>2987.0099999999998</v>
      </c>
      <c r="L4180" s="84">
        <f t="shared" si="262"/>
        <v>4.2566371681415927</v>
      </c>
      <c r="M4180" s="84">
        <f t="shared" si="263"/>
        <v>2643.3716814159288</v>
      </c>
      <c r="N4180" s="85" t="s">
        <v>1047</v>
      </c>
    </row>
    <row r="4181" spans="1:14">
      <c r="A4181" s="82">
        <v>43963</v>
      </c>
      <c r="C4181" t="s">
        <v>13</v>
      </c>
      <c r="D4181" t="s">
        <v>14</v>
      </c>
      <c r="E4181" t="s">
        <v>15</v>
      </c>
      <c r="F4181" t="s">
        <v>149</v>
      </c>
      <c r="G4181">
        <v>798</v>
      </c>
      <c r="H4181">
        <v>5.09</v>
      </c>
      <c r="I4181">
        <v>0.28000000000000003</v>
      </c>
      <c r="J4181">
        <f t="shared" si="260"/>
        <v>4.8099999999999996</v>
      </c>
      <c r="K4181" s="84">
        <f t="shared" si="261"/>
        <v>3838.3799999999997</v>
      </c>
      <c r="L4181" s="84">
        <f t="shared" si="262"/>
        <v>4.2566371681415927</v>
      </c>
      <c r="M4181" s="84">
        <f t="shared" si="263"/>
        <v>3396.7964601769909</v>
      </c>
      <c r="N4181" s="85" t="s">
        <v>1047</v>
      </c>
    </row>
    <row r="4182" spans="1:14">
      <c r="A4182" s="82">
        <v>43964</v>
      </c>
      <c r="C4182" t="s">
        <v>13</v>
      </c>
      <c r="D4182" t="s">
        <v>14</v>
      </c>
      <c r="E4182" t="s">
        <v>15</v>
      </c>
      <c r="F4182" t="s">
        <v>149</v>
      </c>
      <c r="G4182">
        <v>624</v>
      </c>
      <c r="H4182">
        <v>5.09</v>
      </c>
      <c r="I4182">
        <v>0.28000000000000003</v>
      </c>
      <c r="J4182">
        <f t="shared" si="260"/>
        <v>4.8099999999999996</v>
      </c>
      <c r="K4182" s="84">
        <f t="shared" si="261"/>
        <v>3001.4399999999996</v>
      </c>
      <c r="L4182" s="84">
        <f t="shared" si="262"/>
        <v>4.2566371681415927</v>
      </c>
      <c r="M4182" s="84">
        <f t="shared" si="263"/>
        <v>2656.141592920354</v>
      </c>
      <c r="N4182" s="85" t="s">
        <v>1047</v>
      </c>
    </row>
    <row r="4183" spans="1:14">
      <c r="A4183" s="82">
        <v>43964</v>
      </c>
      <c r="C4183" t="s">
        <v>13</v>
      </c>
      <c r="D4183" t="s">
        <v>14</v>
      </c>
      <c r="E4183" t="s">
        <v>15</v>
      </c>
      <c r="F4183" t="s">
        <v>149</v>
      </c>
      <c r="G4183">
        <v>317</v>
      </c>
      <c r="H4183">
        <v>5.09</v>
      </c>
      <c r="I4183">
        <v>0.28000000000000003</v>
      </c>
      <c r="J4183">
        <f t="shared" si="260"/>
        <v>4.8099999999999996</v>
      </c>
      <c r="K4183" s="84">
        <f t="shared" si="261"/>
        <v>1524.77</v>
      </c>
      <c r="L4183" s="84">
        <f t="shared" si="262"/>
        <v>4.2566371681415927</v>
      </c>
      <c r="M4183" s="84">
        <f t="shared" si="263"/>
        <v>1349.3539823008848</v>
      </c>
      <c r="N4183" s="85" t="s">
        <v>1047</v>
      </c>
    </row>
    <row r="4184" spans="1:14">
      <c r="A4184" s="82">
        <v>43964</v>
      </c>
      <c r="C4184" t="s">
        <v>13</v>
      </c>
      <c r="D4184" t="s">
        <v>14</v>
      </c>
      <c r="E4184" t="s">
        <v>15</v>
      </c>
      <c r="F4184" t="s">
        <v>149</v>
      </c>
      <c r="G4184">
        <v>3618</v>
      </c>
      <c r="H4184">
        <v>5.09</v>
      </c>
      <c r="I4184">
        <v>0.28000000000000003</v>
      </c>
      <c r="J4184">
        <f t="shared" si="260"/>
        <v>4.8099999999999996</v>
      </c>
      <c r="K4184" s="84">
        <f t="shared" si="261"/>
        <v>17402.579999999998</v>
      </c>
      <c r="L4184" s="84">
        <f t="shared" si="262"/>
        <v>4.2566371681415927</v>
      </c>
      <c r="M4184" s="84">
        <f t="shared" si="263"/>
        <v>15400.513274336283</v>
      </c>
      <c r="N4184" s="85" t="s">
        <v>1047</v>
      </c>
    </row>
    <row r="4185" spans="1:14">
      <c r="A4185" s="82">
        <v>43964</v>
      </c>
      <c r="C4185" t="s">
        <v>13</v>
      </c>
      <c r="D4185" t="s">
        <v>14</v>
      </c>
      <c r="E4185" t="s">
        <v>15</v>
      </c>
      <c r="F4185" t="s">
        <v>149</v>
      </c>
      <c r="G4185">
        <v>871</v>
      </c>
      <c r="H4185">
        <v>5.09</v>
      </c>
      <c r="I4185">
        <v>0.28000000000000003</v>
      </c>
      <c r="J4185">
        <f t="shared" si="260"/>
        <v>4.8099999999999996</v>
      </c>
      <c r="K4185" s="84">
        <f t="shared" si="261"/>
        <v>4189.5099999999993</v>
      </c>
      <c r="L4185" s="84">
        <f t="shared" si="262"/>
        <v>4.2566371681415927</v>
      </c>
      <c r="M4185" s="84">
        <f t="shared" si="263"/>
        <v>3707.5309734513271</v>
      </c>
      <c r="N4185" s="85" t="s">
        <v>1047</v>
      </c>
    </row>
    <row r="4186" spans="1:14">
      <c r="A4186" s="82">
        <v>43964</v>
      </c>
      <c r="C4186" t="s">
        <v>13</v>
      </c>
      <c r="D4186" t="s">
        <v>14</v>
      </c>
      <c r="E4186" t="s">
        <v>15</v>
      </c>
      <c r="F4186" t="s">
        <v>149</v>
      </c>
      <c r="G4186">
        <v>610</v>
      </c>
      <c r="H4186">
        <v>5.09</v>
      </c>
      <c r="I4186">
        <v>0.28000000000000003</v>
      </c>
      <c r="J4186">
        <f t="shared" si="260"/>
        <v>4.8099999999999996</v>
      </c>
      <c r="K4186" s="84">
        <f t="shared" si="261"/>
        <v>2934.1</v>
      </c>
      <c r="L4186" s="84">
        <f t="shared" si="262"/>
        <v>4.2566371681415927</v>
      </c>
      <c r="M4186" s="84">
        <f t="shared" si="263"/>
        <v>2596.5486725663714</v>
      </c>
      <c r="N4186" s="85" t="s">
        <v>1047</v>
      </c>
    </row>
    <row r="4187" spans="1:14">
      <c r="A4187" s="82">
        <v>43965</v>
      </c>
      <c r="C4187" t="s">
        <v>13</v>
      </c>
      <c r="D4187" t="s">
        <v>14</v>
      </c>
      <c r="E4187" t="s">
        <v>15</v>
      </c>
      <c r="F4187" t="s">
        <v>149</v>
      </c>
      <c r="G4187">
        <v>580</v>
      </c>
      <c r="H4187">
        <v>5.09</v>
      </c>
      <c r="I4187">
        <v>0.28000000000000003</v>
      </c>
      <c r="J4187">
        <f t="shared" si="260"/>
        <v>4.8099999999999996</v>
      </c>
      <c r="K4187" s="84">
        <f t="shared" si="261"/>
        <v>2789.7999999999997</v>
      </c>
      <c r="L4187" s="84">
        <f t="shared" si="262"/>
        <v>4.2566371681415927</v>
      </c>
      <c r="M4187" s="84">
        <f t="shared" si="263"/>
        <v>2468.8495575221236</v>
      </c>
      <c r="N4187" s="85" t="s">
        <v>1047</v>
      </c>
    </row>
    <row r="4188" spans="1:14">
      <c r="A4188" s="82">
        <v>43965</v>
      </c>
      <c r="C4188" t="s">
        <v>13</v>
      </c>
      <c r="D4188" t="s">
        <v>14</v>
      </c>
      <c r="E4188" t="s">
        <v>15</v>
      </c>
      <c r="F4188" t="s">
        <v>149</v>
      </c>
      <c r="G4188">
        <v>389</v>
      </c>
      <c r="H4188">
        <v>5.09</v>
      </c>
      <c r="I4188">
        <v>0.28000000000000003</v>
      </c>
      <c r="J4188">
        <f t="shared" si="260"/>
        <v>4.8099999999999996</v>
      </c>
      <c r="K4188" s="84">
        <f t="shared" si="261"/>
        <v>1871.09</v>
      </c>
      <c r="L4188" s="84">
        <f t="shared" si="262"/>
        <v>4.2566371681415927</v>
      </c>
      <c r="M4188" s="84">
        <f t="shared" si="263"/>
        <v>1655.8318584070796</v>
      </c>
      <c r="N4188" s="85" t="s">
        <v>1047</v>
      </c>
    </row>
    <row r="4189" spans="1:14">
      <c r="A4189" s="82">
        <v>43965</v>
      </c>
      <c r="C4189" t="s">
        <v>13</v>
      </c>
      <c r="D4189" t="s">
        <v>14</v>
      </c>
      <c r="E4189" t="s">
        <v>15</v>
      </c>
      <c r="F4189" t="s">
        <v>149</v>
      </c>
      <c r="G4189">
        <v>4600</v>
      </c>
      <c r="H4189">
        <v>5.09</v>
      </c>
      <c r="I4189">
        <v>0.28000000000000003</v>
      </c>
      <c r="J4189">
        <f t="shared" si="260"/>
        <v>4.8099999999999996</v>
      </c>
      <c r="K4189" s="84">
        <f t="shared" si="261"/>
        <v>22126</v>
      </c>
      <c r="L4189" s="84">
        <f t="shared" si="262"/>
        <v>4.2566371681415927</v>
      </c>
      <c r="M4189" s="84">
        <f t="shared" si="263"/>
        <v>19580.530973451325</v>
      </c>
      <c r="N4189" s="85" t="s">
        <v>1047</v>
      </c>
    </row>
    <row r="4190" spans="1:14">
      <c r="A4190" s="82">
        <v>43965</v>
      </c>
      <c r="C4190" t="s">
        <v>13</v>
      </c>
      <c r="D4190" t="s">
        <v>14</v>
      </c>
      <c r="E4190" t="s">
        <v>15</v>
      </c>
      <c r="F4190" t="s">
        <v>149</v>
      </c>
      <c r="G4190">
        <v>630</v>
      </c>
      <c r="H4190">
        <v>5.09</v>
      </c>
      <c r="I4190">
        <v>0.28000000000000003</v>
      </c>
      <c r="J4190">
        <f t="shared" si="260"/>
        <v>4.8099999999999996</v>
      </c>
      <c r="K4190" s="84">
        <f t="shared" si="261"/>
        <v>3030.2999999999997</v>
      </c>
      <c r="L4190" s="84">
        <f t="shared" si="262"/>
        <v>4.2566371681415927</v>
      </c>
      <c r="M4190" s="84">
        <f t="shared" si="263"/>
        <v>2681.6814159292035</v>
      </c>
      <c r="N4190" s="85" t="s">
        <v>1047</v>
      </c>
    </row>
    <row r="4191" spans="1:14">
      <c r="A4191" s="82">
        <v>43965</v>
      </c>
      <c r="C4191" t="s">
        <v>13</v>
      </c>
      <c r="D4191" t="s">
        <v>14</v>
      </c>
      <c r="E4191" t="s">
        <v>15</v>
      </c>
      <c r="F4191" t="s">
        <v>149</v>
      </c>
      <c r="G4191">
        <v>395</v>
      </c>
      <c r="H4191">
        <v>5.09</v>
      </c>
      <c r="I4191">
        <v>0.28000000000000003</v>
      </c>
      <c r="J4191">
        <f t="shared" si="260"/>
        <v>4.8099999999999996</v>
      </c>
      <c r="K4191" s="84">
        <f t="shared" si="261"/>
        <v>1899.9499999999998</v>
      </c>
      <c r="L4191" s="84">
        <f t="shared" si="262"/>
        <v>4.2566371681415927</v>
      </c>
      <c r="M4191" s="84">
        <f t="shared" si="263"/>
        <v>1681.3716814159291</v>
      </c>
      <c r="N4191" s="85" t="s">
        <v>1047</v>
      </c>
    </row>
    <row r="4192" spans="1:14">
      <c r="A4192" s="82">
        <v>43966</v>
      </c>
      <c r="C4192" t="s">
        <v>13</v>
      </c>
      <c r="D4192" t="s">
        <v>14</v>
      </c>
      <c r="E4192" t="s">
        <v>15</v>
      </c>
      <c r="F4192" t="s">
        <v>149</v>
      </c>
      <c r="G4192">
        <v>750</v>
      </c>
      <c r="H4192">
        <v>5.09</v>
      </c>
      <c r="I4192">
        <v>0.28000000000000003</v>
      </c>
      <c r="J4192">
        <f t="shared" si="260"/>
        <v>4.8099999999999996</v>
      </c>
      <c r="K4192" s="84">
        <f t="shared" si="261"/>
        <v>3607.4999999999995</v>
      </c>
      <c r="L4192" s="84">
        <f t="shared" si="262"/>
        <v>4.2566371681415927</v>
      </c>
      <c r="M4192" s="84">
        <f t="shared" si="263"/>
        <v>3192.4778761061943</v>
      </c>
      <c r="N4192" s="85" t="s">
        <v>1047</v>
      </c>
    </row>
    <row r="4193" spans="1:14">
      <c r="A4193" s="82">
        <v>43966</v>
      </c>
      <c r="C4193" t="s">
        <v>13</v>
      </c>
      <c r="D4193" t="s">
        <v>14</v>
      </c>
      <c r="E4193" t="s">
        <v>15</v>
      </c>
      <c r="F4193" t="s">
        <v>149</v>
      </c>
      <c r="G4193">
        <v>501</v>
      </c>
      <c r="H4193">
        <v>5.09</v>
      </c>
      <c r="I4193">
        <v>0.28000000000000003</v>
      </c>
      <c r="J4193">
        <f t="shared" si="260"/>
        <v>4.8099999999999996</v>
      </c>
      <c r="K4193" s="84">
        <f t="shared" si="261"/>
        <v>2409.81</v>
      </c>
      <c r="L4193" s="84">
        <f t="shared" si="262"/>
        <v>4.2566371681415927</v>
      </c>
      <c r="M4193" s="84">
        <f t="shared" si="263"/>
        <v>2132.575221238938</v>
      </c>
      <c r="N4193" s="85" t="s">
        <v>1047</v>
      </c>
    </row>
    <row r="4194" spans="1:14">
      <c r="A4194" s="82">
        <v>43966</v>
      </c>
      <c r="C4194" t="s">
        <v>13</v>
      </c>
      <c r="D4194" t="s">
        <v>14</v>
      </c>
      <c r="E4194" t="s">
        <v>15</v>
      </c>
      <c r="F4194" t="s">
        <v>149</v>
      </c>
      <c r="G4194">
        <v>1185</v>
      </c>
      <c r="H4194">
        <v>5.09</v>
      </c>
      <c r="I4194">
        <v>0.28000000000000003</v>
      </c>
      <c r="J4194">
        <f t="shared" si="260"/>
        <v>4.8099999999999996</v>
      </c>
      <c r="K4194" s="84">
        <f t="shared" si="261"/>
        <v>5699.8499999999995</v>
      </c>
      <c r="L4194" s="84">
        <f t="shared" si="262"/>
        <v>4.2566371681415927</v>
      </c>
      <c r="M4194" s="84">
        <f t="shared" si="263"/>
        <v>5044.1150442477874</v>
      </c>
      <c r="N4194" s="85" t="s">
        <v>1047</v>
      </c>
    </row>
    <row r="4195" spans="1:14">
      <c r="A4195" s="82">
        <v>43966</v>
      </c>
      <c r="C4195" t="s">
        <v>13</v>
      </c>
      <c r="D4195" t="s">
        <v>14</v>
      </c>
      <c r="E4195" t="s">
        <v>15</v>
      </c>
      <c r="F4195" t="s">
        <v>149</v>
      </c>
      <c r="G4195">
        <v>414</v>
      </c>
      <c r="H4195">
        <v>5.09</v>
      </c>
      <c r="I4195">
        <v>0.28000000000000003</v>
      </c>
      <c r="J4195">
        <f t="shared" si="260"/>
        <v>4.8099999999999996</v>
      </c>
      <c r="K4195" s="84">
        <f t="shared" si="261"/>
        <v>1991.34</v>
      </c>
      <c r="L4195" s="84">
        <f t="shared" si="262"/>
        <v>4.2566371681415927</v>
      </c>
      <c r="M4195" s="84">
        <f t="shared" si="263"/>
        <v>1762.2477876106193</v>
      </c>
      <c r="N4195" s="85" t="s">
        <v>1047</v>
      </c>
    </row>
    <row r="4196" spans="1:14">
      <c r="A4196" s="82">
        <v>43966</v>
      </c>
      <c r="C4196" t="s">
        <v>13</v>
      </c>
      <c r="D4196" t="s">
        <v>14</v>
      </c>
      <c r="E4196" t="s">
        <v>15</v>
      </c>
      <c r="F4196" t="s">
        <v>149</v>
      </c>
      <c r="G4196">
        <v>2971</v>
      </c>
      <c r="H4196">
        <v>5.09</v>
      </c>
      <c r="I4196">
        <v>0.28000000000000003</v>
      </c>
      <c r="J4196">
        <f t="shared" si="260"/>
        <v>4.8099999999999996</v>
      </c>
      <c r="K4196" s="84">
        <f t="shared" si="261"/>
        <v>14290.509999999998</v>
      </c>
      <c r="L4196" s="84">
        <f t="shared" si="262"/>
        <v>4.2566371681415927</v>
      </c>
      <c r="M4196" s="84">
        <f t="shared" si="263"/>
        <v>12646.469026548672</v>
      </c>
      <c r="N4196" s="85" t="s">
        <v>1047</v>
      </c>
    </row>
    <row r="4197" spans="1:14">
      <c r="A4197" s="82">
        <v>43937</v>
      </c>
      <c r="C4197" t="s">
        <v>13</v>
      </c>
      <c r="D4197" t="s">
        <v>14</v>
      </c>
      <c r="E4197" t="s">
        <v>15</v>
      </c>
      <c r="F4197" t="s">
        <v>1029</v>
      </c>
      <c r="G4197">
        <v>283</v>
      </c>
      <c r="H4197">
        <v>5.09</v>
      </c>
      <c r="I4197">
        <v>0.28000000000000003</v>
      </c>
      <c r="J4197">
        <f t="shared" si="260"/>
        <v>4.8099999999999996</v>
      </c>
      <c r="K4197" s="84">
        <f t="shared" si="261"/>
        <v>1361.2299999999998</v>
      </c>
      <c r="L4197" s="84">
        <f t="shared" si="262"/>
        <v>4.2566371681415927</v>
      </c>
      <c r="M4197" s="84">
        <f t="shared" si="263"/>
        <v>1204.6283185840707</v>
      </c>
      <c r="N4197" s="85" t="s">
        <v>1047</v>
      </c>
    </row>
    <row r="4198" spans="1:14">
      <c r="A4198" s="82">
        <v>43939</v>
      </c>
      <c r="C4198" t="s">
        <v>13</v>
      </c>
      <c r="D4198" t="s">
        <v>14</v>
      </c>
      <c r="E4198" t="s">
        <v>15</v>
      </c>
      <c r="F4198" t="s">
        <v>1029</v>
      </c>
      <c r="G4198">
        <v>579</v>
      </c>
      <c r="H4198">
        <v>5.09</v>
      </c>
      <c r="I4198">
        <v>0.28000000000000003</v>
      </c>
      <c r="J4198">
        <f t="shared" si="260"/>
        <v>4.8099999999999996</v>
      </c>
      <c r="K4198" s="84">
        <f t="shared" si="261"/>
        <v>2784.99</v>
      </c>
      <c r="L4198" s="84">
        <f t="shared" si="262"/>
        <v>4.2566371681415927</v>
      </c>
      <c r="M4198" s="84">
        <f t="shared" si="263"/>
        <v>2464.5929203539822</v>
      </c>
      <c r="N4198" s="85" t="s">
        <v>1047</v>
      </c>
    </row>
    <row r="4199" spans="1:14">
      <c r="A4199" s="82">
        <v>43941</v>
      </c>
      <c r="C4199" t="s">
        <v>13</v>
      </c>
      <c r="D4199" t="s">
        <v>14</v>
      </c>
      <c r="E4199" t="s">
        <v>15</v>
      </c>
      <c r="F4199" t="s">
        <v>1029</v>
      </c>
      <c r="G4199">
        <v>478</v>
      </c>
      <c r="H4199">
        <v>5.09</v>
      </c>
      <c r="I4199">
        <v>0.28000000000000003</v>
      </c>
      <c r="J4199">
        <f t="shared" si="260"/>
        <v>4.8099999999999996</v>
      </c>
      <c r="K4199" s="84">
        <f t="shared" si="261"/>
        <v>2299.1799999999998</v>
      </c>
      <c r="L4199" s="84">
        <f t="shared" si="262"/>
        <v>4.2566371681415927</v>
      </c>
      <c r="M4199" s="84">
        <f t="shared" si="263"/>
        <v>2034.6725663716813</v>
      </c>
      <c r="N4199" s="85" t="s">
        <v>1047</v>
      </c>
    </row>
    <row r="4200" spans="1:14">
      <c r="A4200" s="82">
        <v>43943</v>
      </c>
      <c r="C4200" t="s">
        <v>13</v>
      </c>
      <c r="D4200" t="s">
        <v>14</v>
      </c>
      <c r="E4200" t="s">
        <v>15</v>
      </c>
      <c r="F4200" t="s">
        <v>1029</v>
      </c>
      <c r="G4200">
        <v>545</v>
      </c>
      <c r="H4200">
        <v>5.09</v>
      </c>
      <c r="I4200">
        <v>0.28000000000000003</v>
      </c>
      <c r="J4200">
        <f t="shared" si="260"/>
        <v>4.8099999999999996</v>
      </c>
      <c r="K4200" s="84">
        <f t="shared" si="261"/>
        <v>2621.45</v>
      </c>
      <c r="L4200" s="84">
        <f t="shared" si="262"/>
        <v>4.2566371681415927</v>
      </c>
      <c r="M4200" s="84">
        <f t="shared" si="263"/>
        <v>2319.8672566371679</v>
      </c>
      <c r="N4200" s="85" t="s">
        <v>1047</v>
      </c>
    </row>
    <row r="4201" spans="1:14">
      <c r="A4201" s="82">
        <v>43944</v>
      </c>
      <c r="C4201" t="s">
        <v>13</v>
      </c>
      <c r="D4201" t="s">
        <v>14</v>
      </c>
      <c r="E4201" t="s">
        <v>15</v>
      </c>
      <c r="F4201" t="s">
        <v>1029</v>
      </c>
      <c r="G4201">
        <v>82</v>
      </c>
      <c r="H4201">
        <v>5.09</v>
      </c>
      <c r="I4201">
        <v>0.28000000000000003</v>
      </c>
      <c r="J4201">
        <f t="shared" si="260"/>
        <v>4.8099999999999996</v>
      </c>
      <c r="K4201" s="84">
        <f t="shared" si="261"/>
        <v>394.41999999999996</v>
      </c>
      <c r="L4201" s="84">
        <f t="shared" si="262"/>
        <v>4.2566371681415927</v>
      </c>
      <c r="M4201" s="84">
        <f t="shared" si="263"/>
        <v>349.04424778761057</v>
      </c>
      <c r="N4201" s="85" t="s">
        <v>1047</v>
      </c>
    </row>
    <row r="4202" spans="1:14">
      <c r="A4202" s="82">
        <v>43945</v>
      </c>
      <c r="C4202" t="s">
        <v>13</v>
      </c>
      <c r="D4202" t="s">
        <v>14</v>
      </c>
      <c r="E4202" t="s">
        <v>15</v>
      </c>
      <c r="F4202" t="s">
        <v>1029</v>
      </c>
      <c r="G4202">
        <v>402</v>
      </c>
      <c r="H4202">
        <v>5.09</v>
      </c>
      <c r="I4202">
        <v>0.28000000000000003</v>
      </c>
      <c r="J4202">
        <f t="shared" si="260"/>
        <v>4.8099999999999996</v>
      </c>
      <c r="K4202" s="84">
        <f t="shared" si="261"/>
        <v>1933.62</v>
      </c>
      <c r="L4202" s="84">
        <f t="shared" si="262"/>
        <v>4.2566371681415927</v>
      </c>
      <c r="M4202" s="84">
        <f t="shared" si="263"/>
        <v>1711.1681415929202</v>
      </c>
      <c r="N4202" s="85" t="s">
        <v>1047</v>
      </c>
    </row>
    <row r="4203" spans="1:14">
      <c r="A4203" s="82">
        <v>43947</v>
      </c>
      <c r="C4203" t="s">
        <v>13</v>
      </c>
      <c r="D4203" t="s">
        <v>14</v>
      </c>
      <c r="E4203" t="s">
        <v>15</v>
      </c>
      <c r="F4203" t="s">
        <v>1029</v>
      </c>
      <c r="G4203">
        <v>360</v>
      </c>
      <c r="H4203">
        <v>5.09</v>
      </c>
      <c r="I4203">
        <v>0.28000000000000003</v>
      </c>
      <c r="J4203">
        <f t="shared" si="260"/>
        <v>4.8099999999999996</v>
      </c>
      <c r="K4203" s="84">
        <f t="shared" si="261"/>
        <v>1731.6</v>
      </c>
      <c r="L4203" s="84">
        <f t="shared" si="262"/>
        <v>4.2566371681415927</v>
      </c>
      <c r="M4203" s="84">
        <f t="shared" si="263"/>
        <v>1532.3893805309733</v>
      </c>
      <c r="N4203" s="85" t="s">
        <v>1047</v>
      </c>
    </row>
    <row r="4204" spans="1:14">
      <c r="A4204" s="82">
        <v>43948</v>
      </c>
      <c r="C4204" t="s">
        <v>13</v>
      </c>
      <c r="D4204" t="s">
        <v>14</v>
      </c>
      <c r="E4204" t="s">
        <v>15</v>
      </c>
      <c r="F4204" t="s">
        <v>1029</v>
      </c>
      <c r="G4204">
        <v>54</v>
      </c>
      <c r="H4204">
        <v>5.09</v>
      </c>
      <c r="I4204">
        <v>0.28000000000000003</v>
      </c>
      <c r="J4204">
        <f t="shared" si="260"/>
        <v>4.8099999999999996</v>
      </c>
      <c r="K4204" s="84">
        <f t="shared" si="261"/>
        <v>259.73999999999995</v>
      </c>
      <c r="L4204" s="84">
        <f t="shared" si="262"/>
        <v>4.2566371681415927</v>
      </c>
      <c r="M4204" s="84">
        <f t="shared" si="263"/>
        <v>229.85840707964601</v>
      </c>
      <c r="N4204" s="85" t="s">
        <v>1047</v>
      </c>
    </row>
    <row r="4205" spans="1:14">
      <c r="A4205" s="82">
        <v>43949</v>
      </c>
      <c r="C4205" t="s">
        <v>13</v>
      </c>
      <c r="D4205" t="s">
        <v>14</v>
      </c>
      <c r="E4205" t="s">
        <v>15</v>
      </c>
      <c r="F4205" t="s">
        <v>1029</v>
      </c>
      <c r="G4205">
        <v>507</v>
      </c>
      <c r="H4205">
        <v>5.09</v>
      </c>
      <c r="I4205">
        <v>0.28000000000000003</v>
      </c>
      <c r="J4205">
        <f t="shared" si="260"/>
        <v>4.8099999999999996</v>
      </c>
      <c r="K4205" s="84">
        <f t="shared" si="261"/>
        <v>2438.6699999999996</v>
      </c>
      <c r="L4205" s="84">
        <f t="shared" si="262"/>
        <v>4.2566371681415927</v>
      </c>
      <c r="M4205" s="84">
        <f t="shared" si="263"/>
        <v>2158.1150442477874</v>
      </c>
      <c r="N4205" s="85" t="s">
        <v>1047</v>
      </c>
    </row>
    <row r="4206" spans="1:14">
      <c r="A4206" s="82">
        <v>43951</v>
      </c>
      <c r="C4206" t="s">
        <v>13</v>
      </c>
      <c r="D4206" t="s">
        <v>14</v>
      </c>
      <c r="E4206" t="s">
        <v>15</v>
      </c>
      <c r="F4206" t="s">
        <v>1029</v>
      </c>
      <c r="G4206">
        <v>338</v>
      </c>
      <c r="H4206">
        <v>5.09</v>
      </c>
      <c r="I4206">
        <v>0.28000000000000003</v>
      </c>
      <c r="J4206">
        <f t="shared" si="260"/>
        <v>4.8099999999999996</v>
      </c>
      <c r="K4206" s="84">
        <f t="shared" si="261"/>
        <v>1625.78</v>
      </c>
      <c r="L4206" s="84">
        <f t="shared" si="262"/>
        <v>4.2566371681415927</v>
      </c>
      <c r="M4206" s="84">
        <f t="shared" si="263"/>
        <v>1438.7433628318583</v>
      </c>
      <c r="N4206" s="85" t="s">
        <v>1047</v>
      </c>
    </row>
    <row r="4207" spans="1:14">
      <c r="A4207" s="82">
        <v>43951</v>
      </c>
      <c r="C4207" t="s">
        <v>13</v>
      </c>
      <c r="D4207" t="s">
        <v>14</v>
      </c>
      <c r="E4207" t="s">
        <v>15</v>
      </c>
      <c r="F4207" t="s">
        <v>1029</v>
      </c>
      <c r="G4207">
        <v>198</v>
      </c>
      <c r="H4207">
        <v>5.09</v>
      </c>
      <c r="I4207">
        <v>0.28000000000000003</v>
      </c>
      <c r="J4207">
        <f t="shared" si="260"/>
        <v>4.8099999999999996</v>
      </c>
      <c r="K4207" s="84">
        <f t="shared" si="261"/>
        <v>952.37999999999988</v>
      </c>
      <c r="L4207" s="84">
        <f t="shared" si="262"/>
        <v>4.2566371681415927</v>
      </c>
      <c r="M4207" s="84">
        <f t="shared" si="263"/>
        <v>842.81415929203536</v>
      </c>
      <c r="N4207" s="85" t="s">
        <v>1047</v>
      </c>
    </row>
    <row r="4208" spans="1:14">
      <c r="A4208" s="82">
        <v>43955</v>
      </c>
      <c r="C4208" t="s">
        <v>13</v>
      </c>
      <c r="D4208" t="s">
        <v>14</v>
      </c>
      <c r="E4208" t="s">
        <v>15</v>
      </c>
      <c r="F4208" t="s">
        <v>1029</v>
      </c>
      <c r="G4208">
        <v>46</v>
      </c>
      <c r="H4208">
        <v>5.09</v>
      </c>
      <c r="I4208">
        <v>0.28000000000000003</v>
      </c>
      <c r="J4208">
        <f t="shared" si="260"/>
        <v>4.8099999999999996</v>
      </c>
      <c r="K4208" s="84">
        <f t="shared" si="261"/>
        <v>221.26</v>
      </c>
      <c r="L4208" s="84">
        <f t="shared" si="262"/>
        <v>4.2566371681415927</v>
      </c>
      <c r="M4208" s="84">
        <f t="shared" si="263"/>
        <v>195.80530973451326</v>
      </c>
      <c r="N4208" s="85" t="s">
        <v>1047</v>
      </c>
    </row>
    <row r="4209" spans="1:14">
      <c r="A4209" s="82">
        <v>43955</v>
      </c>
      <c r="C4209" t="s">
        <v>13</v>
      </c>
      <c r="D4209" t="s">
        <v>14</v>
      </c>
      <c r="E4209" t="s">
        <v>15</v>
      </c>
      <c r="F4209" t="s">
        <v>1029</v>
      </c>
      <c r="G4209">
        <v>131</v>
      </c>
      <c r="H4209">
        <v>5.09</v>
      </c>
      <c r="I4209">
        <v>0.28000000000000003</v>
      </c>
      <c r="J4209">
        <f t="shared" si="260"/>
        <v>4.8099999999999996</v>
      </c>
      <c r="K4209" s="84">
        <f t="shared" si="261"/>
        <v>630.1099999999999</v>
      </c>
      <c r="L4209" s="84">
        <f t="shared" si="262"/>
        <v>4.2566371681415927</v>
      </c>
      <c r="M4209" s="84">
        <f t="shared" si="263"/>
        <v>557.61946902654859</v>
      </c>
      <c r="N4209" s="85" t="s">
        <v>1047</v>
      </c>
    </row>
    <row r="4210" spans="1:14">
      <c r="A4210" s="82">
        <v>43962</v>
      </c>
      <c r="C4210" t="s">
        <v>13</v>
      </c>
      <c r="D4210" t="s">
        <v>14</v>
      </c>
      <c r="E4210" t="s">
        <v>15</v>
      </c>
      <c r="F4210" t="s">
        <v>1029</v>
      </c>
      <c r="G4210">
        <v>370</v>
      </c>
      <c r="H4210">
        <v>5.09</v>
      </c>
      <c r="I4210">
        <v>0.28000000000000003</v>
      </c>
      <c r="J4210">
        <f t="shared" si="260"/>
        <v>4.8099999999999996</v>
      </c>
      <c r="K4210" s="84">
        <f t="shared" si="261"/>
        <v>1779.6999999999998</v>
      </c>
      <c r="L4210" s="84">
        <f t="shared" si="262"/>
        <v>4.2566371681415927</v>
      </c>
      <c r="M4210" s="84">
        <f t="shared" si="263"/>
        <v>1574.9557522123894</v>
      </c>
      <c r="N4210" s="85" t="s">
        <v>1047</v>
      </c>
    </row>
    <row r="4211" spans="1:14">
      <c r="A4211" s="82">
        <v>43963</v>
      </c>
      <c r="C4211" t="s">
        <v>13</v>
      </c>
      <c r="D4211" t="s">
        <v>14</v>
      </c>
      <c r="E4211" t="s">
        <v>15</v>
      </c>
      <c r="F4211" t="s">
        <v>1029</v>
      </c>
      <c r="G4211">
        <v>263</v>
      </c>
      <c r="H4211">
        <v>5.09</v>
      </c>
      <c r="I4211">
        <v>0.28000000000000003</v>
      </c>
      <c r="J4211">
        <f t="shared" si="260"/>
        <v>4.8099999999999996</v>
      </c>
      <c r="K4211" s="84">
        <f t="shared" si="261"/>
        <v>1265.03</v>
      </c>
      <c r="L4211" s="84">
        <f t="shared" si="262"/>
        <v>4.2566371681415927</v>
      </c>
      <c r="M4211" s="84">
        <f t="shared" si="263"/>
        <v>1119.4955752212388</v>
      </c>
      <c r="N4211" s="85" t="s">
        <v>1047</v>
      </c>
    </row>
    <row r="4212" spans="1:14">
      <c r="A4212" s="82">
        <v>43964</v>
      </c>
      <c r="C4212" t="s">
        <v>13</v>
      </c>
      <c r="D4212" t="s">
        <v>14</v>
      </c>
      <c r="E4212" t="s">
        <v>15</v>
      </c>
      <c r="F4212" t="s">
        <v>1029</v>
      </c>
      <c r="G4212">
        <v>390</v>
      </c>
      <c r="H4212">
        <v>5.09</v>
      </c>
      <c r="I4212">
        <v>0.28000000000000003</v>
      </c>
      <c r="J4212">
        <f t="shared" si="260"/>
        <v>4.8099999999999996</v>
      </c>
      <c r="K4212" s="84">
        <f t="shared" si="261"/>
        <v>1875.8999999999999</v>
      </c>
      <c r="L4212" s="84">
        <f t="shared" si="262"/>
        <v>4.2566371681415927</v>
      </c>
      <c r="M4212" s="84">
        <f t="shared" si="263"/>
        <v>1660.088495575221</v>
      </c>
      <c r="N4212" s="85" t="s">
        <v>1047</v>
      </c>
    </row>
    <row r="4213" spans="1:14">
      <c r="A4213" s="82">
        <v>43965</v>
      </c>
      <c r="C4213" t="s">
        <v>13</v>
      </c>
      <c r="D4213" t="s">
        <v>14</v>
      </c>
      <c r="E4213" t="s">
        <v>15</v>
      </c>
      <c r="F4213" t="s">
        <v>1029</v>
      </c>
      <c r="G4213">
        <v>220</v>
      </c>
      <c r="H4213">
        <v>5.09</v>
      </c>
      <c r="I4213">
        <v>0.28000000000000003</v>
      </c>
      <c r="J4213">
        <f t="shared" si="260"/>
        <v>4.8099999999999996</v>
      </c>
      <c r="K4213" s="84">
        <f t="shared" si="261"/>
        <v>1058.1999999999998</v>
      </c>
      <c r="L4213" s="84">
        <f t="shared" si="262"/>
        <v>4.2566371681415927</v>
      </c>
      <c r="M4213" s="84">
        <f t="shared" si="263"/>
        <v>936.46017699115043</v>
      </c>
      <c r="N4213" s="85" t="s">
        <v>1047</v>
      </c>
    </row>
    <row r="4214" spans="1:14">
      <c r="A4214" s="82">
        <v>43965</v>
      </c>
      <c r="C4214" t="s">
        <v>13</v>
      </c>
      <c r="D4214" t="s">
        <v>14</v>
      </c>
      <c r="E4214" t="s">
        <v>15</v>
      </c>
      <c r="F4214" t="s">
        <v>1029</v>
      </c>
      <c r="G4214">
        <v>11</v>
      </c>
      <c r="H4214">
        <v>5.09</v>
      </c>
      <c r="I4214">
        <v>0.28000000000000003</v>
      </c>
      <c r="J4214">
        <f t="shared" si="260"/>
        <v>4.8099999999999996</v>
      </c>
      <c r="K4214" s="84">
        <f t="shared" si="261"/>
        <v>52.91</v>
      </c>
      <c r="L4214" s="84">
        <f t="shared" si="262"/>
        <v>4.2566371681415927</v>
      </c>
      <c r="M4214" s="84">
        <f t="shared" si="263"/>
        <v>46.823008849557517</v>
      </c>
      <c r="N4214" s="85" t="s">
        <v>1047</v>
      </c>
    </row>
    <row r="4215" spans="1:14">
      <c r="A4215" s="82">
        <v>43966</v>
      </c>
      <c r="C4215" t="s">
        <v>13</v>
      </c>
      <c r="D4215" t="s">
        <v>14</v>
      </c>
      <c r="E4215" t="s">
        <v>15</v>
      </c>
      <c r="F4215" t="s">
        <v>1029</v>
      </c>
      <c r="G4215">
        <v>375</v>
      </c>
      <c r="H4215">
        <v>5.09</v>
      </c>
      <c r="I4215">
        <v>0.28000000000000003</v>
      </c>
      <c r="J4215">
        <f t="shared" si="260"/>
        <v>4.8099999999999996</v>
      </c>
      <c r="K4215" s="84">
        <f t="shared" si="261"/>
        <v>1803.7499999999998</v>
      </c>
      <c r="L4215" s="84">
        <f t="shared" si="262"/>
        <v>4.2566371681415927</v>
      </c>
      <c r="M4215" s="84">
        <f t="shared" si="263"/>
        <v>1596.2389380530972</v>
      </c>
      <c r="N4215" s="85" t="s">
        <v>1047</v>
      </c>
    </row>
    <row r="4216" spans="1:14">
      <c r="A4216" s="82">
        <v>43966</v>
      </c>
      <c r="C4216" t="s">
        <v>13</v>
      </c>
      <c r="D4216" t="s">
        <v>14</v>
      </c>
      <c r="E4216" t="s">
        <v>15</v>
      </c>
      <c r="F4216" t="s">
        <v>1029</v>
      </c>
      <c r="G4216">
        <v>193</v>
      </c>
      <c r="H4216">
        <v>5.09</v>
      </c>
      <c r="I4216">
        <v>0.28000000000000003</v>
      </c>
      <c r="J4216">
        <f t="shared" si="260"/>
        <v>4.8099999999999996</v>
      </c>
      <c r="K4216" s="84">
        <f t="shared" si="261"/>
        <v>928.32999999999993</v>
      </c>
      <c r="L4216" s="84">
        <f t="shared" si="262"/>
        <v>4.2566371681415927</v>
      </c>
      <c r="M4216" s="84">
        <f t="shared" si="263"/>
        <v>821.53097345132733</v>
      </c>
      <c r="N4216" s="85" t="s">
        <v>1047</v>
      </c>
    </row>
    <row r="4217" spans="1:14">
      <c r="A4217" s="82">
        <v>43937</v>
      </c>
      <c r="C4217" t="s">
        <v>13</v>
      </c>
      <c r="D4217" t="s">
        <v>14</v>
      </c>
      <c r="E4217" t="s">
        <v>15</v>
      </c>
      <c r="F4217" t="s">
        <v>44</v>
      </c>
      <c r="G4217">
        <v>3991</v>
      </c>
      <c r="H4217">
        <v>5.09</v>
      </c>
      <c r="I4217">
        <v>0.28000000000000003</v>
      </c>
      <c r="J4217">
        <f t="shared" si="260"/>
        <v>4.8099999999999996</v>
      </c>
      <c r="K4217" s="84">
        <f t="shared" si="261"/>
        <v>19196.71</v>
      </c>
      <c r="L4217" s="84">
        <f t="shared" si="262"/>
        <v>4.2566371681415927</v>
      </c>
      <c r="M4217" s="84">
        <f t="shared" si="263"/>
        <v>16988.238938053095</v>
      </c>
      <c r="N4217" s="85" t="s">
        <v>1047</v>
      </c>
    </row>
    <row r="4218" spans="1:14">
      <c r="A4218" s="82">
        <v>43938</v>
      </c>
      <c r="C4218" t="s">
        <v>13</v>
      </c>
      <c r="D4218" t="s">
        <v>14</v>
      </c>
      <c r="E4218" t="s">
        <v>15</v>
      </c>
      <c r="F4218" t="s">
        <v>44</v>
      </c>
      <c r="G4218">
        <v>866</v>
      </c>
      <c r="H4218">
        <v>5.09</v>
      </c>
      <c r="I4218">
        <v>0.28000000000000003</v>
      </c>
      <c r="J4218">
        <f t="shared" si="260"/>
        <v>4.8099999999999996</v>
      </c>
      <c r="K4218" s="84">
        <f t="shared" si="261"/>
        <v>4165.46</v>
      </c>
      <c r="L4218" s="84">
        <f t="shared" si="262"/>
        <v>4.2566371681415927</v>
      </c>
      <c r="M4218" s="84">
        <f t="shared" si="263"/>
        <v>3686.2477876106191</v>
      </c>
      <c r="N4218" s="85" t="s">
        <v>1047</v>
      </c>
    </row>
    <row r="4219" spans="1:14">
      <c r="A4219" s="82">
        <v>43939</v>
      </c>
      <c r="C4219" t="s">
        <v>13</v>
      </c>
      <c r="D4219" t="s">
        <v>14</v>
      </c>
      <c r="E4219" t="s">
        <v>15</v>
      </c>
      <c r="F4219" t="s">
        <v>44</v>
      </c>
      <c r="G4219">
        <v>1472</v>
      </c>
      <c r="H4219">
        <v>5.09</v>
      </c>
      <c r="I4219">
        <v>0.28000000000000003</v>
      </c>
      <c r="J4219">
        <f t="shared" si="260"/>
        <v>4.8099999999999996</v>
      </c>
      <c r="K4219" s="84">
        <f t="shared" si="261"/>
        <v>7080.32</v>
      </c>
      <c r="L4219" s="84">
        <f t="shared" si="262"/>
        <v>4.2566371681415927</v>
      </c>
      <c r="M4219" s="84">
        <f t="shared" si="263"/>
        <v>6265.7699115044243</v>
      </c>
      <c r="N4219" s="85" t="s">
        <v>1047</v>
      </c>
    </row>
    <row r="4220" spans="1:14">
      <c r="A4220" s="82">
        <v>43940</v>
      </c>
      <c r="C4220" t="s">
        <v>13</v>
      </c>
      <c r="D4220" t="s">
        <v>14</v>
      </c>
      <c r="E4220" t="s">
        <v>15</v>
      </c>
      <c r="F4220" t="s">
        <v>44</v>
      </c>
      <c r="G4220">
        <v>1627</v>
      </c>
      <c r="H4220">
        <v>5.09</v>
      </c>
      <c r="I4220">
        <v>0.28000000000000003</v>
      </c>
      <c r="J4220">
        <f t="shared" si="260"/>
        <v>4.8099999999999996</v>
      </c>
      <c r="K4220" s="84">
        <f t="shared" si="261"/>
        <v>7825.869999999999</v>
      </c>
      <c r="L4220" s="84">
        <f t="shared" si="262"/>
        <v>4.2566371681415927</v>
      </c>
      <c r="M4220" s="84">
        <f t="shared" si="263"/>
        <v>6925.5486725663714</v>
      </c>
      <c r="N4220" s="85" t="s">
        <v>1047</v>
      </c>
    </row>
    <row r="4221" spans="1:14">
      <c r="A4221" s="82">
        <v>43940</v>
      </c>
      <c r="C4221" t="s">
        <v>13</v>
      </c>
      <c r="D4221" t="s">
        <v>14</v>
      </c>
      <c r="E4221" t="s">
        <v>15</v>
      </c>
      <c r="F4221" t="s">
        <v>44</v>
      </c>
      <c r="G4221">
        <v>89</v>
      </c>
      <c r="H4221">
        <v>5.09</v>
      </c>
      <c r="I4221">
        <v>0.28000000000000003</v>
      </c>
      <c r="J4221">
        <f t="shared" si="260"/>
        <v>4.8099999999999996</v>
      </c>
      <c r="K4221" s="84">
        <f t="shared" si="261"/>
        <v>428.09</v>
      </c>
      <c r="L4221" s="84">
        <f t="shared" si="262"/>
        <v>4.2566371681415927</v>
      </c>
      <c r="M4221" s="84">
        <f t="shared" si="263"/>
        <v>378.84070796460173</v>
      </c>
      <c r="N4221" s="85" t="s">
        <v>1047</v>
      </c>
    </row>
    <row r="4222" spans="1:14">
      <c r="A4222" s="82">
        <v>43941</v>
      </c>
      <c r="C4222" t="s">
        <v>13</v>
      </c>
      <c r="D4222" t="s">
        <v>14</v>
      </c>
      <c r="E4222" t="s">
        <v>15</v>
      </c>
      <c r="F4222" t="s">
        <v>44</v>
      </c>
      <c r="G4222">
        <v>3292</v>
      </c>
      <c r="H4222">
        <v>5.09</v>
      </c>
      <c r="I4222">
        <v>0.28000000000000003</v>
      </c>
      <c r="J4222">
        <f t="shared" si="260"/>
        <v>4.8099999999999996</v>
      </c>
      <c r="K4222" s="84">
        <f t="shared" si="261"/>
        <v>15834.519999999999</v>
      </c>
      <c r="L4222" s="84">
        <f t="shared" si="262"/>
        <v>4.2566371681415927</v>
      </c>
      <c r="M4222" s="84">
        <f t="shared" si="263"/>
        <v>14012.849557522122</v>
      </c>
      <c r="N4222" s="85" t="s">
        <v>1047</v>
      </c>
    </row>
    <row r="4223" spans="1:14">
      <c r="A4223" s="82">
        <v>43942</v>
      </c>
      <c r="C4223" t="s">
        <v>13</v>
      </c>
      <c r="D4223" t="s">
        <v>14</v>
      </c>
      <c r="E4223" t="s">
        <v>15</v>
      </c>
      <c r="F4223" t="s">
        <v>44</v>
      </c>
      <c r="G4223">
        <v>1080</v>
      </c>
      <c r="H4223">
        <v>5.09</v>
      </c>
      <c r="I4223">
        <v>0.28000000000000003</v>
      </c>
      <c r="J4223">
        <f t="shared" si="260"/>
        <v>4.8099999999999996</v>
      </c>
      <c r="K4223" s="84">
        <f t="shared" si="261"/>
        <v>5194.7999999999993</v>
      </c>
      <c r="L4223" s="84">
        <f t="shared" si="262"/>
        <v>4.2566371681415927</v>
      </c>
      <c r="M4223" s="84">
        <f t="shared" si="263"/>
        <v>4597.1681415929197</v>
      </c>
      <c r="N4223" s="85" t="s">
        <v>1047</v>
      </c>
    </row>
    <row r="4224" spans="1:14">
      <c r="A4224" s="82">
        <v>43943</v>
      </c>
      <c r="C4224" t="s">
        <v>13</v>
      </c>
      <c r="D4224" t="s">
        <v>14</v>
      </c>
      <c r="E4224" t="s">
        <v>15</v>
      </c>
      <c r="F4224" t="s">
        <v>44</v>
      </c>
      <c r="G4224">
        <v>2878</v>
      </c>
      <c r="H4224">
        <v>5.09</v>
      </c>
      <c r="I4224">
        <v>0.28000000000000003</v>
      </c>
      <c r="J4224">
        <f t="shared" si="260"/>
        <v>4.8099999999999996</v>
      </c>
      <c r="K4224" s="84">
        <f t="shared" si="261"/>
        <v>13843.179999999998</v>
      </c>
      <c r="L4224" s="84">
        <f t="shared" si="262"/>
        <v>4.2566371681415927</v>
      </c>
      <c r="M4224" s="84">
        <f t="shared" si="263"/>
        <v>12250.601769911504</v>
      </c>
      <c r="N4224" s="85" t="s">
        <v>1047</v>
      </c>
    </row>
    <row r="4225" spans="1:14">
      <c r="A4225" s="82">
        <v>43944</v>
      </c>
      <c r="C4225" t="s">
        <v>13</v>
      </c>
      <c r="D4225" t="s">
        <v>14</v>
      </c>
      <c r="E4225" t="s">
        <v>15</v>
      </c>
      <c r="F4225" t="s">
        <v>44</v>
      </c>
      <c r="G4225">
        <v>1506</v>
      </c>
      <c r="H4225">
        <v>5.09</v>
      </c>
      <c r="I4225">
        <v>0.28000000000000003</v>
      </c>
      <c r="J4225">
        <f t="shared" si="260"/>
        <v>4.8099999999999996</v>
      </c>
      <c r="K4225" s="84">
        <f t="shared" si="261"/>
        <v>7243.86</v>
      </c>
      <c r="L4225" s="84">
        <f t="shared" si="262"/>
        <v>4.2566371681415927</v>
      </c>
      <c r="M4225" s="84">
        <f t="shared" si="263"/>
        <v>6410.4955752212381</v>
      </c>
      <c r="N4225" s="85" t="s">
        <v>1047</v>
      </c>
    </row>
    <row r="4226" spans="1:14">
      <c r="A4226" s="82">
        <v>43945</v>
      </c>
      <c r="C4226" t="s">
        <v>13</v>
      </c>
      <c r="D4226" t="s">
        <v>14</v>
      </c>
      <c r="E4226" t="s">
        <v>15</v>
      </c>
      <c r="F4226" t="s">
        <v>44</v>
      </c>
      <c r="G4226">
        <v>2177</v>
      </c>
      <c r="H4226">
        <v>5.09</v>
      </c>
      <c r="I4226">
        <v>0.28000000000000003</v>
      </c>
      <c r="J4226">
        <f t="shared" si="260"/>
        <v>4.8099999999999996</v>
      </c>
      <c r="K4226" s="84">
        <f t="shared" si="261"/>
        <v>10471.369999999999</v>
      </c>
      <c r="L4226" s="84">
        <f t="shared" si="262"/>
        <v>4.2566371681415927</v>
      </c>
      <c r="M4226" s="84">
        <f t="shared" si="263"/>
        <v>9266.6991150442464</v>
      </c>
      <c r="N4226" s="85" t="s">
        <v>1047</v>
      </c>
    </row>
    <row r="4227" spans="1:14">
      <c r="A4227" s="82">
        <v>43946</v>
      </c>
      <c r="C4227" t="s">
        <v>13</v>
      </c>
      <c r="D4227" t="s">
        <v>14</v>
      </c>
      <c r="E4227" t="s">
        <v>15</v>
      </c>
      <c r="F4227" t="s">
        <v>44</v>
      </c>
      <c r="G4227">
        <v>2672</v>
      </c>
      <c r="H4227">
        <v>5.09</v>
      </c>
      <c r="I4227">
        <v>0.28000000000000003</v>
      </c>
      <c r="J4227">
        <f t="shared" ref="J4227:J4290" si="264">H4227-I4227</f>
        <v>4.8099999999999996</v>
      </c>
      <c r="K4227" s="84">
        <f t="shared" ref="K4227:K4290" si="265">J4227*G4227</f>
        <v>12852.32</v>
      </c>
      <c r="L4227" s="84">
        <f t="shared" ref="L4227:L4290" si="266">J4227/1.13</f>
        <v>4.2566371681415927</v>
      </c>
      <c r="M4227" s="84">
        <f t="shared" ref="M4227:M4290" si="267">L4227*G4227</f>
        <v>11373.734513274336</v>
      </c>
      <c r="N4227" s="85" t="s">
        <v>1047</v>
      </c>
    </row>
    <row r="4228" spans="1:14">
      <c r="A4228" s="82">
        <v>43946</v>
      </c>
      <c r="C4228" t="s">
        <v>13</v>
      </c>
      <c r="D4228" t="s">
        <v>14</v>
      </c>
      <c r="E4228" t="s">
        <v>15</v>
      </c>
      <c r="F4228" t="s">
        <v>44</v>
      </c>
      <c r="G4228">
        <v>203</v>
      </c>
      <c r="H4228">
        <v>5.09</v>
      </c>
      <c r="I4228">
        <v>0.28000000000000003</v>
      </c>
      <c r="J4228">
        <f t="shared" si="264"/>
        <v>4.8099999999999996</v>
      </c>
      <c r="K4228" s="84">
        <f t="shared" si="265"/>
        <v>976.43</v>
      </c>
      <c r="L4228" s="84">
        <f t="shared" si="266"/>
        <v>4.2566371681415927</v>
      </c>
      <c r="M4228" s="84">
        <f t="shared" si="267"/>
        <v>864.09734513274327</v>
      </c>
      <c r="N4228" s="85" t="s">
        <v>1047</v>
      </c>
    </row>
    <row r="4229" spans="1:14">
      <c r="A4229" s="82">
        <v>43947</v>
      </c>
      <c r="C4229" t="s">
        <v>13</v>
      </c>
      <c r="D4229" t="s">
        <v>14</v>
      </c>
      <c r="E4229" t="s">
        <v>15</v>
      </c>
      <c r="F4229" t="s">
        <v>44</v>
      </c>
      <c r="G4229">
        <v>4129</v>
      </c>
      <c r="H4229">
        <v>5.09</v>
      </c>
      <c r="I4229">
        <v>0.28000000000000003</v>
      </c>
      <c r="J4229">
        <f t="shared" si="264"/>
        <v>4.8099999999999996</v>
      </c>
      <c r="K4229" s="84">
        <f t="shared" si="265"/>
        <v>19860.489999999998</v>
      </c>
      <c r="L4229" s="84">
        <f t="shared" si="266"/>
        <v>4.2566371681415927</v>
      </c>
      <c r="M4229" s="84">
        <f t="shared" si="267"/>
        <v>17575.654867256635</v>
      </c>
      <c r="N4229" s="85" t="s">
        <v>1047</v>
      </c>
    </row>
    <row r="4230" spans="1:14">
      <c r="A4230" s="82">
        <v>43948</v>
      </c>
      <c r="C4230" t="s">
        <v>13</v>
      </c>
      <c r="D4230" t="s">
        <v>14</v>
      </c>
      <c r="E4230" t="s">
        <v>15</v>
      </c>
      <c r="F4230" t="s">
        <v>44</v>
      </c>
      <c r="G4230">
        <v>3232</v>
      </c>
      <c r="H4230">
        <v>5.09</v>
      </c>
      <c r="I4230">
        <v>0.28000000000000003</v>
      </c>
      <c r="J4230">
        <f t="shared" si="264"/>
        <v>4.8099999999999996</v>
      </c>
      <c r="K4230" s="84">
        <f t="shared" si="265"/>
        <v>15545.919999999998</v>
      </c>
      <c r="L4230" s="84">
        <f t="shared" si="266"/>
        <v>4.2566371681415927</v>
      </c>
      <c r="M4230" s="84">
        <f t="shared" si="267"/>
        <v>13757.451327433628</v>
      </c>
      <c r="N4230" s="85" t="s">
        <v>1047</v>
      </c>
    </row>
    <row r="4231" spans="1:14">
      <c r="A4231" s="82">
        <v>43949</v>
      </c>
      <c r="C4231" t="s">
        <v>13</v>
      </c>
      <c r="D4231" t="s">
        <v>14</v>
      </c>
      <c r="E4231" t="s">
        <v>15</v>
      </c>
      <c r="F4231" t="s">
        <v>44</v>
      </c>
      <c r="G4231">
        <v>4767</v>
      </c>
      <c r="H4231">
        <v>5.09</v>
      </c>
      <c r="I4231">
        <v>0.28000000000000003</v>
      </c>
      <c r="J4231">
        <f t="shared" si="264"/>
        <v>4.8099999999999996</v>
      </c>
      <c r="K4231" s="84">
        <f t="shared" si="265"/>
        <v>22929.269999999997</v>
      </c>
      <c r="L4231" s="84">
        <f t="shared" si="266"/>
        <v>4.2566371681415927</v>
      </c>
      <c r="M4231" s="84">
        <f t="shared" si="267"/>
        <v>20291.389380530971</v>
      </c>
      <c r="N4231" s="85" t="s">
        <v>1047</v>
      </c>
    </row>
    <row r="4232" spans="1:14">
      <c r="A4232" s="82">
        <v>43950</v>
      </c>
      <c r="C4232" t="s">
        <v>13</v>
      </c>
      <c r="D4232" t="s">
        <v>14</v>
      </c>
      <c r="E4232" t="s">
        <v>15</v>
      </c>
      <c r="F4232" t="s">
        <v>44</v>
      </c>
      <c r="G4232">
        <v>4334</v>
      </c>
      <c r="H4232">
        <v>5.09</v>
      </c>
      <c r="I4232">
        <v>0.28000000000000003</v>
      </c>
      <c r="J4232">
        <f t="shared" si="264"/>
        <v>4.8099999999999996</v>
      </c>
      <c r="K4232" s="84">
        <f t="shared" si="265"/>
        <v>20846.539999999997</v>
      </c>
      <c r="L4232" s="84">
        <f t="shared" si="266"/>
        <v>4.2566371681415927</v>
      </c>
      <c r="M4232" s="84">
        <f t="shared" si="267"/>
        <v>18448.265486725664</v>
      </c>
      <c r="N4232" s="85" t="s">
        <v>1047</v>
      </c>
    </row>
    <row r="4233" spans="1:14">
      <c r="A4233" s="82">
        <v>43951</v>
      </c>
      <c r="C4233" t="s">
        <v>13</v>
      </c>
      <c r="D4233" t="s">
        <v>14</v>
      </c>
      <c r="E4233" t="s">
        <v>15</v>
      </c>
      <c r="F4233" t="s">
        <v>44</v>
      </c>
      <c r="G4233">
        <v>1414</v>
      </c>
      <c r="H4233">
        <v>5.09</v>
      </c>
      <c r="I4233">
        <v>0.28000000000000003</v>
      </c>
      <c r="J4233">
        <f t="shared" si="264"/>
        <v>4.8099999999999996</v>
      </c>
      <c r="K4233" s="84">
        <f t="shared" si="265"/>
        <v>6801.3399999999992</v>
      </c>
      <c r="L4233" s="84">
        <f t="shared" si="266"/>
        <v>4.2566371681415927</v>
      </c>
      <c r="M4233" s="84">
        <f t="shared" si="267"/>
        <v>6018.8849557522117</v>
      </c>
      <c r="N4233" s="85" t="s">
        <v>1047</v>
      </c>
    </row>
    <row r="4234" spans="1:14">
      <c r="A4234" s="82">
        <v>43952</v>
      </c>
      <c r="C4234" t="s">
        <v>13</v>
      </c>
      <c r="D4234" t="s">
        <v>14</v>
      </c>
      <c r="E4234" t="s">
        <v>15</v>
      </c>
      <c r="F4234" t="s">
        <v>44</v>
      </c>
      <c r="G4234">
        <v>4205</v>
      </c>
      <c r="H4234">
        <v>5.09</v>
      </c>
      <c r="I4234">
        <v>0.28000000000000003</v>
      </c>
      <c r="J4234">
        <f t="shared" si="264"/>
        <v>4.8099999999999996</v>
      </c>
      <c r="K4234" s="84">
        <f t="shared" si="265"/>
        <v>20226.05</v>
      </c>
      <c r="L4234" s="84">
        <f t="shared" si="266"/>
        <v>4.2566371681415927</v>
      </c>
      <c r="M4234" s="84">
        <f t="shared" si="267"/>
        <v>17899.159292035398</v>
      </c>
      <c r="N4234" s="85" t="s">
        <v>1047</v>
      </c>
    </row>
    <row r="4235" spans="1:14">
      <c r="A4235" s="82">
        <v>43953</v>
      </c>
      <c r="C4235" t="s">
        <v>13</v>
      </c>
      <c r="D4235" t="s">
        <v>14</v>
      </c>
      <c r="E4235" t="s">
        <v>15</v>
      </c>
      <c r="F4235" t="s">
        <v>44</v>
      </c>
      <c r="G4235">
        <v>3594</v>
      </c>
      <c r="H4235">
        <v>5.09</v>
      </c>
      <c r="I4235">
        <v>0.28000000000000003</v>
      </c>
      <c r="J4235">
        <f t="shared" si="264"/>
        <v>4.8099999999999996</v>
      </c>
      <c r="K4235" s="84">
        <f t="shared" si="265"/>
        <v>17287.14</v>
      </c>
      <c r="L4235" s="84">
        <f t="shared" si="266"/>
        <v>4.2566371681415927</v>
      </c>
      <c r="M4235" s="84">
        <f t="shared" si="267"/>
        <v>15298.353982300883</v>
      </c>
      <c r="N4235" s="85" t="s">
        <v>1047</v>
      </c>
    </row>
    <row r="4236" spans="1:14">
      <c r="A4236" s="82">
        <v>43954</v>
      </c>
      <c r="C4236" t="s">
        <v>13</v>
      </c>
      <c r="D4236" t="s">
        <v>14</v>
      </c>
      <c r="E4236" t="s">
        <v>15</v>
      </c>
      <c r="F4236" t="s">
        <v>44</v>
      </c>
      <c r="G4236">
        <v>211</v>
      </c>
      <c r="H4236">
        <v>5.09</v>
      </c>
      <c r="I4236">
        <v>0.28000000000000003</v>
      </c>
      <c r="J4236">
        <f t="shared" si="264"/>
        <v>4.8099999999999996</v>
      </c>
      <c r="K4236" s="84">
        <f t="shared" si="265"/>
        <v>1014.91</v>
      </c>
      <c r="L4236" s="84">
        <f t="shared" si="266"/>
        <v>4.2566371681415927</v>
      </c>
      <c r="M4236" s="84">
        <f t="shared" si="267"/>
        <v>898.15044247787603</v>
      </c>
      <c r="N4236" s="85" t="s">
        <v>1047</v>
      </c>
    </row>
    <row r="4237" spans="1:14">
      <c r="A4237" s="82">
        <v>43955</v>
      </c>
      <c r="C4237" t="s">
        <v>13</v>
      </c>
      <c r="D4237" t="s">
        <v>14</v>
      </c>
      <c r="E4237" t="s">
        <v>15</v>
      </c>
      <c r="F4237" t="s">
        <v>44</v>
      </c>
      <c r="G4237">
        <v>2882</v>
      </c>
      <c r="H4237">
        <v>5.09</v>
      </c>
      <c r="I4237">
        <v>0.28000000000000003</v>
      </c>
      <c r="J4237">
        <f t="shared" si="264"/>
        <v>4.8099999999999996</v>
      </c>
      <c r="K4237" s="84">
        <f t="shared" si="265"/>
        <v>13862.419999999998</v>
      </c>
      <c r="L4237" s="84">
        <f t="shared" si="266"/>
        <v>4.2566371681415927</v>
      </c>
      <c r="M4237" s="84">
        <f t="shared" si="267"/>
        <v>12267.628318584069</v>
      </c>
      <c r="N4237" s="85" t="s">
        <v>1047</v>
      </c>
    </row>
    <row r="4238" spans="1:14">
      <c r="A4238" s="82">
        <v>43956</v>
      </c>
      <c r="C4238" t="s">
        <v>13</v>
      </c>
      <c r="D4238" t="s">
        <v>14</v>
      </c>
      <c r="E4238" t="s">
        <v>15</v>
      </c>
      <c r="F4238" t="s">
        <v>44</v>
      </c>
      <c r="G4238">
        <v>2667</v>
      </c>
      <c r="H4238">
        <v>5.09</v>
      </c>
      <c r="I4238">
        <v>0.28000000000000003</v>
      </c>
      <c r="J4238">
        <f t="shared" si="264"/>
        <v>4.8099999999999996</v>
      </c>
      <c r="K4238" s="84">
        <f t="shared" si="265"/>
        <v>12828.269999999999</v>
      </c>
      <c r="L4238" s="84">
        <f t="shared" si="266"/>
        <v>4.2566371681415927</v>
      </c>
      <c r="M4238" s="84">
        <f t="shared" si="267"/>
        <v>11352.451327433628</v>
      </c>
      <c r="N4238" s="85" t="s">
        <v>1047</v>
      </c>
    </row>
    <row r="4239" spans="1:14">
      <c r="A4239" s="82">
        <v>43957</v>
      </c>
      <c r="C4239" t="s">
        <v>13</v>
      </c>
      <c r="D4239" t="s">
        <v>14</v>
      </c>
      <c r="E4239" t="s">
        <v>15</v>
      </c>
      <c r="F4239" t="s">
        <v>44</v>
      </c>
      <c r="G4239">
        <v>4162</v>
      </c>
      <c r="H4239">
        <v>5.09</v>
      </c>
      <c r="I4239">
        <v>0.28000000000000003</v>
      </c>
      <c r="J4239">
        <f t="shared" si="264"/>
        <v>4.8099999999999996</v>
      </c>
      <c r="K4239" s="84">
        <f t="shared" si="265"/>
        <v>20019.219999999998</v>
      </c>
      <c r="L4239" s="84">
        <f t="shared" si="266"/>
        <v>4.2566371681415927</v>
      </c>
      <c r="M4239" s="84">
        <f t="shared" si="267"/>
        <v>17716.12389380531</v>
      </c>
      <c r="N4239" s="85" t="s">
        <v>1047</v>
      </c>
    </row>
    <row r="4240" spans="1:14">
      <c r="A4240" s="82">
        <v>43958</v>
      </c>
      <c r="C4240" t="s">
        <v>13</v>
      </c>
      <c r="D4240" t="s">
        <v>14</v>
      </c>
      <c r="E4240" t="s">
        <v>15</v>
      </c>
      <c r="F4240" t="s">
        <v>44</v>
      </c>
      <c r="G4240">
        <v>4718</v>
      </c>
      <c r="H4240">
        <v>5.09</v>
      </c>
      <c r="I4240">
        <v>0.28000000000000003</v>
      </c>
      <c r="J4240">
        <f t="shared" si="264"/>
        <v>4.8099999999999996</v>
      </c>
      <c r="K4240" s="84">
        <f t="shared" si="265"/>
        <v>22693.579999999998</v>
      </c>
      <c r="L4240" s="84">
        <f t="shared" si="266"/>
        <v>4.2566371681415927</v>
      </c>
      <c r="M4240" s="84">
        <f t="shared" si="267"/>
        <v>20082.814159292033</v>
      </c>
      <c r="N4240" s="85" t="s">
        <v>1047</v>
      </c>
    </row>
    <row r="4241" spans="1:14">
      <c r="A4241" s="82">
        <v>43962</v>
      </c>
      <c r="C4241" t="s">
        <v>13</v>
      </c>
      <c r="D4241" t="s">
        <v>14</v>
      </c>
      <c r="E4241" t="s">
        <v>15</v>
      </c>
      <c r="F4241" t="s">
        <v>44</v>
      </c>
      <c r="G4241">
        <v>1267</v>
      </c>
      <c r="H4241">
        <v>5.09</v>
      </c>
      <c r="I4241">
        <v>0.28000000000000003</v>
      </c>
      <c r="J4241">
        <f t="shared" si="264"/>
        <v>4.8099999999999996</v>
      </c>
      <c r="K4241" s="84">
        <f t="shared" si="265"/>
        <v>6094.2699999999995</v>
      </c>
      <c r="L4241" s="84">
        <f t="shared" si="266"/>
        <v>4.2566371681415927</v>
      </c>
      <c r="M4241" s="84">
        <f t="shared" si="267"/>
        <v>5393.1592920353978</v>
      </c>
      <c r="N4241" s="85" t="s">
        <v>1047</v>
      </c>
    </row>
    <row r="4242" spans="1:14">
      <c r="A4242" s="82">
        <v>43963</v>
      </c>
      <c r="C4242" t="s">
        <v>13</v>
      </c>
      <c r="D4242" t="s">
        <v>14</v>
      </c>
      <c r="E4242" t="s">
        <v>15</v>
      </c>
      <c r="F4242" t="s">
        <v>44</v>
      </c>
      <c r="G4242">
        <v>4678</v>
      </c>
      <c r="H4242">
        <v>5.09</v>
      </c>
      <c r="I4242">
        <v>0.28000000000000003</v>
      </c>
      <c r="J4242">
        <f t="shared" si="264"/>
        <v>4.8099999999999996</v>
      </c>
      <c r="K4242" s="84">
        <f t="shared" si="265"/>
        <v>22501.179999999997</v>
      </c>
      <c r="L4242" s="84">
        <f t="shared" si="266"/>
        <v>4.2566371681415927</v>
      </c>
      <c r="M4242" s="84">
        <f t="shared" si="267"/>
        <v>19912.548672566369</v>
      </c>
      <c r="N4242" s="85" t="s">
        <v>1047</v>
      </c>
    </row>
    <row r="4243" spans="1:14">
      <c r="A4243" s="82">
        <v>43964</v>
      </c>
      <c r="C4243" t="s">
        <v>13</v>
      </c>
      <c r="D4243" t="s">
        <v>14</v>
      </c>
      <c r="E4243" t="s">
        <v>15</v>
      </c>
      <c r="F4243" t="s">
        <v>44</v>
      </c>
      <c r="G4243">
        <v>3940</v>
      </c>
      <c r="H4243">
        <v>5.09</v>
      </c>
      <c r="I4243">
        <v>0.28000000000000003</v>
      </c>
      <c r="J4243">
        <f t="shared" si="264"/>
        <v>4.8099999999999996</v>
      </c>
      <c r="K4243" s="84">
        <f t="shared" si="265"/>
        <v>18951.399999999998</v>
      </c>
      <c r="L4243" s="84">
        <f t="shared" si="266"/>
        <v>4.2566371681415927</v>
      </c>
      <c r="M4243" s="84">
        <f t="shared" si="267"/>
        <v>16771.150442477876</v>
      </c>
      <c r="N4243" s="85" t="s">
        <v>1047</v>
      </c>
    </row>
    <row r="4244" spans="1:14">
      <c r="A4244" s="82">
        <v>43965</v>
      </c>
      <c r="C4244" t="s">
        <v>13</v>
      </c>
      <c r="D4244" t="s">
        <v>14</v>
      </c>
      <c r="E4244" t="s">
        <v>15</v>
      </c>
      <c r="F4244" t="s">
        <v>44</v>
      </c>
      <c r="G4244">
        <v>4463</v>
      </c>
      <c r="H4244">
        <v>5.09</v>
      </c>
      <c r="I4244">
        <v>0.28000000000000003</v>
      </c>
      <c r="J4244">
        <f t="shared" si="264"/>
        <v>4.8099999999999996</v>
      </c>
      <c r="K4244" s="84">
        <f t="shared" si="265"/>
        <v>21467.03</v>
      </c>
      <c r="L4244" s="84">
        <f t="shared" si="266"/>
        <v>4.2566371681415927</v>
      </c>
      <c r="M4244" s="84">
        <f t="shared" si="267"/>
        <v>18997.371681415927</v>
      </c>
      <c r="N4244" s="85" t="s">
        <v>1047</v>
      </c>
    </row>
    <row r="4245" spans="1:14">
      <c r="A4245" s="82">
        <v>43966</v>
      </c>
      <c r="C4245" t="s">
        <v>13</v>
      </c>
      <c r="D4245" t="s">
        <v>14</v>
      </c>
      <c r="E4245" t="s">
        <v>15</v>
      </c>
      <c r="F4245" t="s">
        <v>44</v>
      </c>
      <c r="G4245">
        <v>4925</v>
      </c>
      <c r="H4245">
        <v>5.09</v>
      </c>
      <c r="I4245">
        <v>0.28000000000000003</v>
      </c>
      <c r="J4245">
        <f t="shared" si="264"/>
        <v>4.8099999999999996</v>
      </c>
      <c r="K4245" s="84">
        <f t="shared" si="265"/>
        <v>23689.249999999996</v>
      </c>
      <c r="L4245" s="84">
        <f t="shared" si="266"/>
        <v>4.2566371681415927</v>
      </c>
      <c r="M4245" s="84">
        <f t="shared" si="267"/>
        <v>20963.938053097343</v>
      </c>
      <c r="N4245" s="85" t="s">
        <v>1047</v>
      </c>
    </row>
    <row r="4246" spans="1:14">
      <c r="A4246" s="82">
        <v>43937</v>
      </c>
      <c r="C4246" t="s">
        <v>13</v>
      </c>
      <c r="D4246" t="s">
        <v>14</v>
      </c>
      <c r="E4246" t="s">
        <v>15</v>
      </c>
      <c r="F4246" t="s">
        <v>498</v>
      </c>
      <c r="G4246">
        <v>1491</v>
      </c>
      <c r="H4246">
        <v>5.09</v>
      </c>
      <c r="I4246">
        <v>0.28000000000000003</v>
      </c>
      <c r="J4246">
        <f t="shared" si="264"/>
        <v>4.8099999999999996</v>
      </c>
      <c r="K4246" s="84">
        <f t="shared" si="265"/>
        <v>7171.7099999999991</v>
      </c>
      <c r="L4246" s="84">
        <f t="shared" si="266"/>
        <v>4.2566371681415927</v>
      </c>
      <c r="M4246" s="84">
        <f t="shared" si="267"/>
        <v>6346.646017699115</v>
      </c>
      <c r="N4246" s="85" t="s">
        <v>1047</v>
      </c>
    </row>
    <row r="4247" spans="1:14">
      <c r="A4247" s="82">
        <v>43938</v>
      </c>
      <c r="C4247" t="s">
        <v>13</v>
      </c>
      <c r="D4247" t="s">
        <v>14</v>
      </c>
      <c r="E4247" t="s">
        <v>15</v>
      </c>
      <c r="F4247" t="s">
        <v>498</v>
      </c>
      <c r="G4247">
        <v>1491</v>
      </c>
      <c r="H4247">
        <v>5.09</v>
      </c>
      <c r="I4247">
        <v>0.28000000000000003</v>
      </c>
      <c r="J4247">
        <f t="shared" si="264"/>
        <v>4.8099999999999996</v>
      </c>
      <c r="K4247" s="84">
        <f t="shared" si="265"/>
        <v>7171.7099999999991</v>
      </c>
      <c r="L4247" s="84">
        <f t="shared" si="266"/>
        <v>4.2566371681415927</v>
      </c>
      <c r="M4247" s="84">
        <f t="shared" si="267"/>
        <v>6346.646017699115</v>
      </c>
      <c r="N4247" s="85" t="s">
        <v>1047</v>
      </c>
    </row>
    <row r="4248" spans="1:14">
      <c r="A4248" s="82">
        <v>43940</v>
      </c>
      <c r="C4248" t="s">
        <v>13</v>
      </c>
      <c r="D4248" t="s">
        <v>14</v>
      </c>
      <c r="E4248" t="s">
        <v>15</v>
      </c>
      <c r="F4248" t="s">
        <v>498</v>
      </c>
      <c r="G4248">
        <v>1796</v>
      </c>
      <c r="H4248">
        <v>5.09</v>
      </c>
      <c r="I4248">
        <v>0.28000000000000003</v>
      </c>
      <c r="J4248">
        <f t="shared" si="264"/>
        <v>4.8099999999999996</v>
      </c>
      <c r="K4248" s="84">
        <f t="shared" si="265"/>
        <v>8638.7599999999984</v>
      </c>
      <c r="L4248" s="84">
        <f t="shared" si="266"/>
        <v>4.2566371681415927</v>
      </c>
      <c r="M4248" s="84">
        <f t="shared" si="267"/>
        <v>7644.9203539823002</v>
      </c>
      <c r="N4248" s="85" t="s">
        <v>1047</v>
      </c>
    </row>
    <row r="4249" spans="1:14">
      <c r="A4249" s="82">
        <v>43941</v>
      </c>
      <c r="C4249" t="s">
        <v>13</v>
      </c>
      <c r="D4249" t="s">
        <v>14</v>
      </c>
      <c r="E4249" t="s">
        <v>15</v>
      </c>
      <c r="F4249" t="s">
        <v>498</v>
      </c>
      <c r="G4249">
        <v>144</v>
      </c>
      <c r="H4249">
        <v>5.09</v>
      </c>
      <c r="I4249">
        <v>0.28000000000000003</v>
      </c>
      <c r="J4249">
        <f t="shared" si="264"/>
        <v>4.8099999999999996</v>
      </c>
      <c r="K4249" s="84">
        <f t="shared" si="265"/>
        <v>692.64</v>
      </c>
      <c r="L4249" s="84">
        <f t="shared" si="266"/>
        <v>4.2566371681415927</v>
      </c>
      <c r="M4249" s="84">
        <f t="shared" si="267"/>
        <v>612.95575221238937</v>
      </c>
      <c r="N4249" s="85" t="s">
        <v>1047</v>
      </c>
    </row>
    <row r="4250" spans="1:14">
      <c r="A4250" s="82">
        <v>43942</v>
      </c>
      <c r="C4250" t="s">
        <v>13</v>
      </c>
      <c r="D4250" t="s">
        <v>14</v>
      </c>
      <c r="E4250" t="s">
        <v>15</v>
      </c>
      <c r="F4250" t="s">
        <v>498</v>
      </c>
      <c r="G4250">
        <v>761</v>
      </c>
      <c r="H4250">
        <v>5.09</v>
      </c>
      <c r="I4250">
        <v>0.28000000000000003</v>
      </c>
      <c r="J4250">
        <f t="shared" si="264"/>
        <v>4.8099999999999996</v>
      </c>
      <c r="K4250" s="84">
        <f t="shared" si="265"/>
        <v>3660.41</v>
      </c>
      <c r="L4250" s="84">
        <f t="shared" si="266"/>
        <v>4.2566371681415927</v>
      </c>
      <c r="M4250" s="84">
        <f t="shared" si="267"/>
        <v>3239.3008849557518</v>
      </c>
      <c r="N4250" s="85" t="s">
        <v>1047</v>
      </c>
    </row>
    <row r="4251" spans="1:14">
      <c r="A4251" s="82">
        <v>43943</v>
      </c>
      <c r="C4251" t="s">
        <v>13</v>
      </c>
      <c r="D4251" t="s">
        <v>14</v>
      </c>
      <c r="E4251" t="s">
        <v>15</v>
      </c>
      <c r="F4251" t="s">
        <v>498</v>
      </c>
      <c r="G4251">
        <v>1111</v>
      </c>
      <c r="H4251">
        <v>5.09</v>
      </c>
      <c r="I4251">
        <v>0.28000000000000003</v>
      </c>
      <c r="J4251">
        <f t="shared" si="264"/>
        <v>4.8099999999999996</v>
      </c>
      <c r="K4251" s="84">
        <f t="shared" si="265"/>
        <v>5343.91</v>
      </c>
      <c r="L4251" s="84">
        <f t="shared" si="266"/>
        <v>4.2566371681415927</v>
      </c>
      <c r="M4251" s="84">
        <f t="shared" si="267"/>
        <v>4729.1238938053093</v>
      </c>
      <c r="N4251" s="85" t="s">
        <v>1047</v>
      </c>
    </row>
    <row r="4252" spans="1:14">
      <c r="A4252" s="82">
        <v>43944</v>
      </c>
      <c r="C4252" t="s">
        <v>13</v>
      </c>
      <c r="D4252" t="s">
        <v>14</v>
      </c>
      <c r="E4252" t="s">
        <v>15</v>
      </c>
      <c r="F4252" t="s">
        <v>498</v>
      </c>
      <c r="G4252">
        <v>1214</v>
      </c>
      <c r="H4252">
        <v>5.09</v>
      </c>
      <c r="I4252">
        <v>0.28000000000000003</v>
      </c>
      <c r="J4252">
        <f t="shared" si="264"/>
        <v>4.8099999999999996</v>
      </c>
      <c r="K4252" s="84">
        <f t="shared" si="265"/>
        <v>5839.3399999999992</v>
      </c>
      <c r="L4252" s="84">
        <f t="shared" si="266"/>
        <v>4.2566371681415927</v>
      </c>
      <c r="M4252" s="84">
        <f t="shared" si="267"/>
        <v>5167.5575221238932</v>
      </c>
      <c r="N4252" s="85" t="s">
        <v>1047</v>
      </c>
    </row>
    <row r="4253" spans="1:14">
      <c r="A4253" s="82">
        <v>43946</v>
      </c>
      <c r="C4253" t="s">
        <v>13</v>
      </c>
      <c r="D4253" t="s">
        <v>14</v>
      </c>
      <c r="E4253" t="s">
        <v>15</v>
      </c>
      <c r="F4253" t="s">
        <v>498</v>
      </c>
      <c r="G4253">
        <v>1981</v>
      </c>
      <c r="H4253">
        <v>5.09</v>
      </c>
      <c r="I4253">
        <v>0.28000000000000003</v>
      </c>
      <c r="J4253">
        <f t="shared" si="264"/>
        <v>4.8099999999999996</v>
      </c>
      <c r="K4253" s="84">
        <f t="shared" si="265"/>
        <v>9528.6099999999988</v>
      </c>
      <c r="L4253" s="84">
        <f t="shared" si="266"/>
        <v>4.2566371681415927</v>
      </c>
      <c r="M4253" s="84">
        <f t="shared" si="267"/>
        <v>8432.3982300884945</v>
      </c>
      <c r="N4253" s="85" t="s">
        <v>1047</v>
      </c>
    </row>
    <row r="4254" spans="1:14">
      <c r="A4254" s="82">
        <v>43946</v>
      </c>
      <c r="C4254" t="s">
        <v>13</v>
      </c>
      <c r="D4254" t="s">
        <v>14</v>
      </c>
      <c r="E4254" t="s">
        <v>15</v>
      </c>
      <c r="F4254" t="s">
        <v>498</v>
      </c>
      <c r="G4254">
        <v>57</v>
      </c>
      <c r="H4254">
        <v>5.09</v>
      </c>
      <c r="I4254">
        <v>0.28000000000000003</v>
      </c>
      <c r="J4254">
        <f t="shared" si="264"/>
        <v>4.8099999999999996</v>
      </c>
      <c r="K4254" s="84">
        <f t="shared" si="265"/>
        <v>274.16999999999996</v>
      </c>
      <c r="L4254" s="84">
        <f t="shared" si="266"/>
        <v>4.2566371681415927</v>
      </c>
      <c r="M4254" s="84">
        <f t="shared" si="267"/>
        <v>242.62831858407077</v>
      </c>
      <c r="N4254" s="85" t="s">
        <v>1047</v>
      </c>
    </row>
    <row r="4255" spans="1:14">
      <c r="A4255" s="82">
        <v>43947</v>
      </c>
      <c r="C4255" t="s">
        <v>13</v>
      </c>
      <c r="D4255" t="s">
        <v>14</v>
      </c>
      <c r="E4255" t="s">
        <v>15</v>
      </c>
      <c r="F4255" t="s">
        <v>498</v>
      </c>
      <c r="G4255">
        <v>1706</v>
      </c>
      <c r="H4255">
        <v>5.09</v>
      </c>
      <c r="I4255">
        <v>0.28000000000000003</v>
      </c>
      <c r="J4255">
        <f t="shared" si="264"/>
        <v>4.8099999999999996</v>
      </c>
      <c r="K4255" s="84">
        <f t="shared" si="265"/>
        <v>8205.8599999999988</v>
      </c>
      <c r="L4255" s="84">
        <f t="shared" si="266"/>
        <v>4.2566371681415927</v>
      </c>
      <c r="M4255" s="84">
        <f t="shared" si="267"/>
        <v>7261.8230088495575</v>
      </c>
      <c r="N4255" s="85" t="s">
        <v>1047</v>
      </c>
    </row>
    <row r="4256" spans="1:14">
      <c r="A4256" s="82">
        <v>43948</v>
      </c>
      <c r="C4256" t="s">
        <v>13</v>
      </c>
      <c r="D4256" t="s">
        <v>14</v>
      </c>
      <c r="E4256" t="s">
        <v>15</v>
      </c>
      <c r="F4256" t="s">
        <v>498</v>
      </c>
      <c r="G4256">
        <v>440</v>
      </c>
      <c r="H4256">
        <v>5.09</v>
      </c>
      <c r="I4256">
        <v>0.28000000000000003</v>
      </c>
      <c r="J4256">
        <f t="shared" si="264"/>
        <v>4.8099999999999996</v>
      </c>
      <c r="K4256" s="84">
        <f t="shared" si="265"/>
        <v>2116.3999999999996</v>
      </c>
      <c r="L4256" s="84">
        <f t="shared" si="266"/>
        <v>4.2566371681415927</v>
      </c>
      <c r="M4256" s="84">
        <f t="shared" si="267"/>
        <v>1872.9203539823009</v>
      </c>
      <c r="N4256" s="85" t="s">
        <v>1047</v>
      </c>
    </row>
    <row r="4257" spans="1:14">
      <c r="A4257" s="82">
        <v>43949</v>
      </c>
      <c r="C4257" t="s">
        <v>13</v>
      </c>
      <c r="D4257" t="s">
        <v>14</v>
      </c>
      <c r="E4257" t="s">
        <v>15</v>
      </c>
      <c r="F4257" t="s">
        <v>498</v>
      </c>
      <c r="G4257">
        <v>2320</v>
      </c>
      <c r="H4257">
        <v>5.09</v>
      </c>
      <c r="I4257">
        <v>0.28000000000000003</v>
      </c>
      <c r="J4257">
        <f t="shared" si="264"/>
        <v>4.8099999999999996</v>
      </c>
      <c r="K4257" s="84">
        <f t="shared" si="265"/>
        <v>11159.199999999999</v>
      </c>
      <c r="L4257" s="84">
        <f t="shared" si="266"/>
        <v>4.2566371681415927</v>
      </c>
      <c r="M4257" s="84">
        <f t="shared" si="267"/>
        <v>9875.3982300884945</v>
      </c>
      <c r="N4257" s="85" t="s">
        <v>1047</v>
      </c>
    </row>
    <row r="4258" spans="1:14">
      <c r="A4258" s="82">
        <v>43950</v>
      </c>
      <c r="C4258" t="s">
        <v>13</v>
      </c>
      <c r="D4258" t="s">
        <v>14</v>
      </c>
      <c r="E4258" t="s">
        <v>15</v>
      </c>
      <c r="F4258" t="s">
        <v>498</v>
      </c>
      <c r="G4258">
        <v>995</v>
      </c>
      <c r="H4258">
        <v>5.09</v>
      </c>
      <c r="I4258">
        <v>0.28000000000000003</v>
      </c>
      <c r="J4258">
        <f t="shared" si="264"/>
        <v>4.8099999999999996</v>
      </c>
      <c r="K4258" s="84">
        <f t="shared" si="265"/>
        <v>4785.95</v>
      </c>
      <c r="L4258" s="84">
        <f t="shared" si="266"/>
        <v>4.2566371681415927</v>
      </c>
      <c r="M4258" s="84">
        <f t="shared" si="267"/>
        <v>4235.353982300885</v>
      </c>
      <c r="N4258" s="85" t="s">
        <v>1047</v>
      </c>
    </row>
    <row r="4259" spans="1:14">
      <c r="A4259" s="82">
        <v>43951</v>
      </c>
      <c r="C4259" t="s">
        <v>13</v>
      </c>
      <c r="D4259" t="s">
        <v>14</v>
      </c>
      <c r="E4259" t="s">
        <v>15</v>
      </c>
      <c r="F4259" t="s">
        <v>498</v>
      </c>
      <c r="G4259">
        <v>797</v>
      </c>
      <c r="H4259">
        <v>5.09</v>
      </c>
      <c r="I4259">
        <v>0.28000000000000003</v>
      </c>
      <c r="J4259">
        <f t="shared" si="264"/>
        <v>4.8099999999999996</v>
      </c>
      <c r="K4259" s="84">
        <f t="shared" si="265"/>
        <v>3833.5699999999997</v>
      </c>
      <c r="L4259" s="84">
        <f t="shared" si="266"/>
        <v>4.2566371681415927</v>
      </c>
      <c r="M4259" s="84">
        <f t="shared" si="267"/>
        <v>3392.5398230088495</v>
      </c>
      <c r="N4259" s="85" t="s">
        <v>1047</v>
      </c>
    </row>
    <row r="4260" spans="1:14">
      <c r="A4260" s="82">
        <v>43952</v>
      </c>
      <c r="C4260" t="s">
        <v>13</v>
      </c>
      <c r="D4260" t="s">
        <v>14</v>
      </c>
      <c r="E4260" t="s">
        <v>15</v>
      </c>
      <c r="F4260" t="s">
        <v>498</v>
      </c>
      <c r="G4260">
        <v>534</v>
      </c>
      <c r="H4260">
        <v>5.09</v>
      </c>
      <c r="I4260">
        <v>0.28000000000000003</v>
      </c>
      <c r="J4260">
        <f t="shared" si="264"/>
        <v>4.8099999999999996</v>
      </c>
      <c r="K4260" s="84">
        <f t="shared" si="265"/>
        <v>2568.54</v>
      </c>
      <c r="L4260" s="84">
        <f t="shared" si="266"/>
        <v>4.2566371681415927</v>
      </c>
      <c r="M4260" s="84">
        <f t="shared" si="267"/>
        <v>2273.0442477876104</v>
      </c>
      <c r="N4260" s="85" t="s">
        <v>1047</v>
      </c>
    </row>
    <row r="4261" spans="1:14">
      <c r="A4261" s="82">
        <v>43952</v>
      </c>
      <c r="C4261" t="s">
        <v>13</v>
      </c>
      <c r="D4261" t="s">
        <v>14</v>
      </c>
      <c r="E4261" t="s">
        <v>15</v>
      </c>
      <c r="F4261" t="s">
        <v>498</v>
      </c>
      <c r="G4261">
        <v>941</v>
      </c>
      <c r="H4261">
        <v>5.09</v>
      </c>
      <c r="I4261">
        <v>0.28000000000000003</v>
      </c>
      <c r="J4261">
        <f t="shared" si="264"/>
        <v>4.8099999999999996</v>
      </c>
      <c r="K4261" s="84">
        <f t="shared" si="265"/>
        <v>4526.21</v>
      </c>
      <c r="L4261" s="84">
        <f t="shared" si="266"/>
        <v>4.2566371681415927</v>
      </c>
      <c r="M4261" s="84">
        <f t="shared" si="267"/>
        <v>4005.4955752212386</v>
      </c>
      <c r="N4261" s="85" t="s">
        <v>1047</v>
      </c>
    </row>
    <row r="4262" spans="1:14">
      <c r="A4262" s="82">
        <v>43953</v>
      </c>
      <c r="C4262" t="s">
        <v>13</v>
      </c>
      <c r="D4262" t="s">
        <v>14</v>
      </c>
      <c r="E4262" t="s">
        <v>15</v>
      </c>
      <c r="F4262" t="s">
        <v>498</v>
      </c>
      <c r="G4262">
        <v>1469</v>
      </c>
      <c r="H4262">
        <v>5.09</v>
      </c>
      <c r="I4262">
        <v>0.28000000000000003</v>
      </c>
      <c r="J4262">
        <f t="shared" si="264"/>
        <v>4.8099999999999996</v>
      </c>
      <c r="K4262" s="84">
        <f t="shared" si="265"/>
        <v>7065.8899999999994</v>
      </c>
      <c r="L4262" s="84">
        <f t="shared" si="266"/>
        <v>4.2566371681415927</v>
      </c>
      <c r="M4262" s="84">
        <f t="shared" si="267"/>
        <v>6253</v>
      </c>
      <c r="N4262" s="85" t="s">
        <v>1047</v>
      </c>
    </row>
    <row r="4263" spans="1:14">
      <c r="A4263" s="82">
        <v>43954</v>
      </c>
      <c r="C4263" t="s">
        <v>13</v>
      </c>
      <c r="D4263" t="s">
        <v>14</v>
      </c>
      <c r="E4263" t="s">
        <v>15</v>
      </c>
      <c r="F4263" t="s">
        <v>498</v>
      </c>
      <c r="G4263">
        <v>1365</v>
      </c>
      <c r="H4263">
        <v>5.09</v>
      </c>
      <c r="I4263">
        <v>0.28000000000000003</v>
      </c>
      <c r="J4263">
        <f t="shared" si="264"/>
        <v>4.8099999999999996</v>
      </c>
      <c r="K4263" s="84">
        <f t="shared" si="265"/>
        <v>6565.65</v>
      </c>
      <c r="L4263" s="84">
        <f t="shared" si="266"/>
        <v>4.2566371681415927</v>
      </c>
      <c r="M4263" s="84">
        <f t="shared" si="267"/>
        <v>5810.3097345132737</v>
      </c>
      <c r="N4263" s="85" t="s">
        <v>1047</v>
      </c>
    </row>
    <row r="4264" spans="1:14">
      <c r="A4264" s="82">
        <v>43955</v>
      </c>
      <c r="C4264" t="s">
        <v>13</v>
      </c>
      <c r="D4264" t="s">
        <v>14</v>
      </c>
      <c r="E4264" t="s">
        <v>15</v>
      </c>
      <c r="F4264" t="s">
        <v>498</v>
      </c>
      <c r="G4264">
        <v>1078</v>
      </c>
      <c r="H4264">
        <v>5.09</v>
      </c>
      <c r="I4264">
        <v>0.28000000000000003</v>
      </c>
      <c r="J4264">
        <f t="shared" si="264"/>
        <v>4.8099999999999996</v>
      </c>
      <c r="K4264" s="84">
        <f t="shared" si="265"/>
        <v>5185.1799999999994</v>
      </c>
      <c r="L4264" s="84">
        <f t="shared" si="266"/>
        <v>4.2566371681415927</v>
      </c>
      <c r="M4264" s="84">
        <f t="shared" si="267"/>
        <v>4588.6548672566369</v>
      </c>
      <c r="N4264" s="85" t="s">
        <v>1047</v>
      </c>
    </row>
    <row r="4265" spans="1:14">
      <c r="A4265" s="82">
        <v>43957</v>
      </c>
      <c r="C4265" t="s">
        <v>13</v>
      </c>
      <c r="D4265" t="s">
        <v>14</v>
      </c>
      <c r="E4265" t="s">
        <v>15</v>
      </c>
      <c r="F4265" t="s">
        <v>498</v>
      </c>
      <c r="G4265">
        <v>461</v>
      </c>
      <c r="H4265">
        <v>5.09</v>
      </c>
      <c r="I4265">
        <v>0.28000000000000003</v>
      </c>
      <c r="J4265">
        <f t="shared" si="264"/>
        <v>4.8099999999999996</v>
      </c>
      <c r="K4265" s="84">
        <f t="shared" si="265"/>
        <v>2217.41</v>
      </c>
      <c r="L4265" s="84">
        <f t="shared" si="266"/>
        <v>4.2566371681415927</v>
      </c>
      <c r="M4265" s="84">
        <f t="shared" si="267"/>
        <v>1962.3097345132742</v>
      </c>
      <c r="N4265" s="85" t="s">
        <v>1047</v>
      </c>
    </row>
    <row r="4266" spans="1:14">
      <c r="A4266" s="82">
        <v>43957</v>
      </c>
      <c r="C4266" t="s">
        <v>13</v>
      </c>
      <c r="D4266" t="s">
        <v>14</v>
      </c>
      <c r="E4266" t="s">
        <v>15</v>
      </c>
      <c r="F4266" t="s">
        <v>498</v>
      </c>
      <c r="G4266">
        <v>1313</v>
      </c>
      <c r="H4266">
        <v>5.09</v>
      </c>
      <c r="I4266">
        <v>0.28000000000000003</v>
      </c>
      <c r="J4266">
        <f t="shared" si="264"/>
        <v>4.8099999999999996</v>
      </c>
      <c r="K4266" s="84">
        <f t="shared" si="265"/>
        <v>6315.53</v>
      </c>
      <c r="L4266" s="84">
        <f t="shared" si="266"/>
        <v>4.2566371681415927</v>
      </c>
      <c r="M4266" s="84">
        <f t="shared" si="267"/>
        <v>5588.9646017699115</v>
      </c>
      <c r="N4266" s="85" t="s">
        <v>1047</v>
      </c>
    </row>
    <row r="4267" spans="1:14">
      <c r="A4267" s="82">
        <v>43958</v>
      </c>
      <c r="C4267" t="s">
        <v>13</v>
      </c>
      <c r="D4267" t="s">
        <v>14</v>
      </c>
      <c r="E4267" t="s">
        <v>15</v>
      </c>
      <c r="F4267" t="s">
        <v>498</v>
      </c>
      <c r="G4267">
        <v>1772</v>
      </c>
      <c r="H4267">
        <v>5.09</v>
      </c>
      <c r="I4267">
        <v>0.28000000000000003</v>
      </c>
      <c r="J4267">
        <f t="shared" si="264"/>
        <v>4.8099999999999996</v>
      </c>
      <c r="K4267" s="84">
        <f t="shared" si="265"/>
        <v>8523.32</v>
      </c>
      <c r="L4267" s="84">
        <f t="shared" si="266"/>
        <v>4.2566371681415927</v>
      </c>
      <c r="M4267" s="84">
        <f t="shared" si="267"/>
        <v>7542.7610619469024</v>
      </c>
      <c r="N4267" s="85" t="s">
        <v>1047</v>
      </c>
    </row>
    <row r="4268" spans="1:14">
      <c r="A4268" s="82">
        <v>43959</v>
      </c>
      <c r="C4268" t="s">
        <v>13</v>
      </c>
      <c r="D4268" t="s">
        <v>14</v>
      </c>
      <c r="E4268" t="s">
        <v>15</v>
      </c>
      <c r="F4268" t="s">
        <v>498</v>
      </c>
      <c r="G4268">
        <v>1070</v>
      </c>
      <c r="H4268">
        <v>5.09</v>
      </c>
      <c r="I4268">
        <v>0.28000000000000003</v>
      </c>
      <c r="J4268">
        <f t="shared" si="264"/>
        <v>4.8099999999999996</v>
      </c>
      <c r="K4268" s="84">
        <f t="shared" si="265"/>
        <v>5146.7</v>
      </c>
      <c r="L4268" s="84">
        <f t="shared" si="266"/>
        <v>4.2566371681415927</v>
      </c>
      <c r="M4268" s="84">
        <f t="shared" si="267"/>
        <v>4554.6017699115046</v>
      </c>
      <c r="N4268" s="85" t="s">
        <v>1047</v>
      </c>
    </row>
    <row r="4269" spans="1:14">
      <c r="A4269" s="82">
        <v>43960</v>
      </c>
      <c r="C4269" t="s">
        <v>13</v>
      </c>
      <c r="D4269" t="s">
        <v>14</v>
      </c>
      <c r="E4269" t="s">
        <v>15</v>
      </c>
      <c r="F4269" t="s">
        <v>498</v>
      </c>
      <c r="G4269">
        <v>937</v>
      </c>
      <c r="H4269">
        <v>5.09</v>
      </c>
      <c r="I4269">
        <v>0.28000000000000003</v>
      </c>
      <c r="J4269">
        <f t="shared" si="264"/>
        <v>4.8099999999999996</v>
      </c>
      <c r="K4269" s="84">
        <f t="shared" si="265"/>
        <v>4506.9699999999993</v>
      </c>
      <c r="L4269" s="84">
        <f t="shared" si="266"/>
        <v>4.2566371681415927</v>
      </c>
      <c r="M4269" s="84">
        <f t="shared" si="267"/>
        <v>3988.4690265486724</v>
      </c>
      <c r="N4269" s="85" t="s">
        <v>1047</v>
      </c>
    </row>
    <row r="4270" spans="1:14">
      <c r="A4270" s="82">
        <v>43961</v>
      </c>
      <c r="C4270" t="s">
        <v>13</v>
      </c>
      <c r="D4270" t="s">
        <v>14</v>
      </c>
      <c r="E4270" t="s">
        <v>15</v>
      </c>
      <c r="F4270" t="s">
        <v>498</v>
      </c>
      <c r="G4270">
        <v>1217</v>
      </c>
      <c r="H4270">
        <v>5.09</v>
      </c>
      <c r="I4270">
        <v>0.28000000000000003</v>
      </c>
      <c r="J4270">
        <f t="shared" si="264"/>
        <v>4.8099999999999996</v>
      </c>
      <c r="K4270" s="84">
        <f t="shared" si="265"/>
        <v>5853.7699999999995</v>
      </c>
      <c r="L4270" s="84">
        <f t="shared" si="266"/>
        <v>4.2566371681415927</v>
      </c>
      <c r="M4270" s="84">
        <f t="shared" si="267"/>
        <v>5180.3274336283184</v>
      </c>
      <c r="N4270" s="85" t="s">
        <v>1047</v>
      </c>
    </row>
    <row r="4271" spans="1:14">
      <c r="A4271" s="82">
        <v>43962</v>
      </c>
      <c r="C4271" t="s">
        <v>13</v>
      </c>
      <c r="D4271" t="s">
        <v>14</v>
      </c>
      <c r="E4271" t="s">
        <v>15</v>
      </c>
      <c r="F4271" t="s">
        <v>498</v>
      </c>
      <c r="G4271">
        <v>1698</v>
      </c>
      <c r="H4271">
        <v>5.09</v>
      </c>
      <c r="I4271">
        <v>0.28000000000000003</v>
      </c>
      <c r="J4271">
        <f t="shared" si="264"/>
        <v>4.8099999999999996</v>
      </c>
      <c r="K4271" s="84">
        <f t="shared" si="265"/>
        <v>8167.3799999999992</v>
      </c>
      <c r="L4271" s="84">
        <f t="shared" si="266"/>
        <v>4.2566371681415927</v>
      </c>
      <c r="M4271" s="84">
        <f t="shared" si="267"/>
        <v>7227.7699115044243</v>
      </c>
      <c r="N4271" s="85" t="s">
        <v>1047</v>
      </c>
    </row>
    <row r="4272" spans="1:14">
      <c r="A4272" s="82">
        <v>43963</v>
      </c>
      <c r="C4272" t="s">
        <v>13</v>
      </c>
      <c r="D4272" t="s">
        <v>14</v>
      </c>
      <c r="E4272" t="s">
        <v>15</v>
      </c>
      <c r="F4272" t="s">
        <v>498</v>
      </c>
      <c r="G4272">
        <v>1740</v>
      </c>
      <c r="H4272">
        <v>5.09</v>
      </c>
      <c r="I4272">
        <v>0.28000000000000003</v>
      </c>
      <c r="J4272">
        <f t="shared" si="264"/>
        <v>4.8099999999999996</v>
      </c>
      <c r="K4272" s="84">
        <f t="shared" si="265"/>
        <v>8369.4</v>
      </c>
      <c r="L4272" s="84">
        <f t="shared" si="266"/>
        <v>4.2566371681415927</v>
      </c>
      <c r="M4272" s="84">
        <f t="shared" si="267"/>
        <v>7406.5486725663714</v>
      </c>
      <c r="N4272" s="85" t="s">
        <v>1047</v>
      </c>
    </row>
    <row r="4273" spans="1:14">
      <c r="A4273" s="82">
        <v>43964</v>
      </c>
      <c r="C4273" t="s">
        <v>13</v>
      </c>
      <c r="D4273" t="s">
        <v>14</v>
      </c>
      <c r="E4273" t="s">
        <v>15</v>
      </c>
      <c r="F4273" t="s">
        <v>498</v>
      </c>
      <c r="G4273">
        <v>2330</v>
      </c>
      <c r="H4273">
        <v>5.09</v>
      </c>
      <c r="I4273">
        <v>0.28000000000000003</v>
      </c>
      <c r="J4273">
        <f t="shared" si="264"/>
        <v>4.8099999999999996</v>
      </c>
      <c r="K4273" s="84">
        <f t="shared" si="265"/>
        <v>11207.3</v>
      </c>
      <c r="L4273" s="84">
        <f t="shared" si="266"/>
        <v>4.2566371681415927</v>
      </c>
      <c r="M4273" s="84">
        <f t="shared" si="267"/>
        <v>9917.9646017699106</v>
      </c>
      <c r="N4273" s="85" t="s">
        <v>1047</v>
      </c>
    </row>
    <row r="4274" spans="1:14">
      <c r="A4274" s="82">
        <v>43965</v>
      </c>
      <c r="C4274" t="s">
        <v>13</v>
      </c>
      <c r="D4274" t="s">
        <v>14</v>
      </c>
      <c r="E4274" t="s">
        <v>15</v>
      </c>
      <c r="F4274" t="s">
        <v>498</v>
      </c>
      <c r="G4274">
        <v>2176</v>
      </c>
      <c r="H4274">
        <v>5.09</v>
      </c>
      <c r="I4274">
        <v>0.28000000000000003</v>
      </c>
      <c r="J4274">
        <f t="shared" si="264"/>
        <v>4.8099999999999996</v>
      </c>
      <c r="K4274" s="84">
        <f t="shared" si="265"/>
        <v>10466.56</v>
      </c>
      <c r="L4274" s="84">
        <f t="shared" si="266"/>
        <v>4.2566371681415927</v>
      </c>
      <c r="M4274" s="84">
        <f t="shared" si="267"/>
        <v>9262.4424778761058</v>
      </c>
      <c r="N4274" s="85" t="s">
        <v>1047</v>
      </c>
    </row>
    <row r="4275" spans="1:14">
      <c r="A4275" s="82">
        <v>43965</v>
      </c>
      <c r="C4275" t="s">
        <v>13</v>
      </c>
      <c r="D4275" t="s">
        <v>14</v>
      </c>
      <c r="E4275" t="s">
        <v>15</v>
      </c>
      <c r="F4275" t="s">
        <v>498</v>
      </c>
      <c r="G4275">
        <v>454</v>
      </c>
      <c r="H4275">
        <v>5.09</v>
      </c>
      <c r="I4275">
        <v>0.28000000000000003</v>
      </c>
      <c r="J4275">
        <f t="shared" si="264"/>
        <v>4.8099999999999996</v>
      </c>
      <c r="K4275" s="84">
        <f t="shared" si="265"/>
        <v>2183.7399999999998</v>
      </c>
      <c r="L4275" s="84">
        <f t="shared" si="266"/>
        <v>4.2566371681415927</v>
      </c>
      <c r="M4275" s="84">
        <f t="shared" si="267"/>
        <v>1932.5132743362831</v>
      </c>
      <c r="N4275" s="85" t="s">
        <v>1047</v>
      </c>
    </row>
    <row r="4276" spans="1:14">
      <c r="A4276" s="82">
        <v>43966</v>
      </c>
      <c r="C4276" t="s">
        <v>13</v>
      </c>
      <c r="D4276" t="s">
        <v>14</v>
      </c>
      <c r="E4276" t="s">
        <v>15</v>
      </c>
      <c r="F4276" t="s">
        <v>498</v>
      </c>
      <c r="G4276">
        <v>2215</v>
      </c>
      <c r="H4276">
        <v>5.09</v>
      </c>
      <c r="I4276">
        <v>0.28000000000000003</v>
      </c>
      <c r="J4276">
        <f t="shared" si="264"/>
        <v>4.8099999999999996</v>
      </c>
      <c r="K4276" s="84">
        <f t="shared" si="265"/>
        <v>10654.15</v>
      </c>
      <c r="L4276" s="84">
        <f t="shared" si="266"/>
        <v>4.2566371681415927</v>
      </c>
      <c r="M4276" s="84">
        <f t="shared" si="267"/>
        <v>9428.4513274336277</v>
      </c>
      <c r="N4276" s="85" t="s">
        <v>1047</v>
      </c>
    </row>
    <row r="4277" spans="1:14">
      <c r="A4277" s="82">
        <v>43966</v>
      </c>
      <c r="C4277" t="s">
        <v>13</v>
      </c>
      <c r="D4277" t="s">
        <v>14</v>
      </c>
      <c r="E4277" t="s">
        <v>15</v>
      </c>
      <c r="F4277" t="s">
        <v>498</v>
      </c>
      <c r="G4277">
        <v>138</v>
      </c>
      <c r="H4277">
        <v>5.09</v>
      </c>
      <c r="I4277">
        <v>0.28000000000000003</v>
      </c>
      <c r="J4277">
        <f t="shared" si="264"/>
        <v>4.8099999999999996</v>
      </c>
      <c r="K4277" s="84">
        <f t="shared" si="265"/>
        <v>663.78</v>
      </c>
      <c r="L4277" s="84">
        <f t="shared" si="266"/>
        <v>4.2566371681415927</v>
      </c>
      <c r="M4277" s="84">
        <f t="shared" si="267"/>
        <v>587.4159292035398</v>
      </c>
      <c r="N4277" s="85" t="s">
        <v>1047</v>
      </c>
    </row>
    <row r="4278" spans="1:14">
      <c r="A4278" s="82">
        <v>43966</v>
      </c>
      <c r="C4278" t="s">
        <v>13</v>
      </c>
      <c r="D4278" t="s">
        <v>14</v>
      </c>
      <c r="E4278" t="s">
        <v>15</v>
      </c>
      <c r="F4278" t="s">
        <v>498</v>
      </c>
      <c r="G4278">
        <v>333</v>
      </c>
      <c r="H4278">
        <v>5.09</v>
      </c>
      <c r="I4278">
        <v>0.28000000000000003</v>
      </c>
      <c r="J4278">
        <f t="shared" si="264"/>
        <v>4.8099999999999996</v>
      </c>
      <c r="K4278" s="84">
        <f t="shared" si="265"/>
        <v>1601.7299999999998</v>
      </c>
      <c r="L4278" s="84">
        <f t="shared" si="266"/>
        <v>4.2566371681415927</v>
      </c>
      <c r="M4278" s="84">
        <f t="shared" si="267"/>
        <v>1417.4601769911503</v>
      </c>
      <c r="N4278" s="85" t="s">
        <v>1047</v>
      </c>
    </row>
    <row r="4279" spans="1:14">
      <c r="A4279" s="82">
        <v>43937</v>
      </c>
      <c r="C4279" t="s">
        <v>13</v>
      </c>
      <c r="D4279" t="s">
        <v>14</v>
      </c>
      <c r="E4279" t="s">
        <v>15</v>
      </c>
      <c r="F4279" t="s">
        <v>27</v>
      </c>
      <c r="G4279">
        <v>1301</v>
      </c>
      <c r="H4279">
        <v>5.09</v>
      </c>
      <c r="I4279">
        <v>0.28000000000000003</v>
      </c>
      <c r="J4279">
        <f t="shared" si="264"/>
        <v>4.8099999999999996</v>
      </c>
      <c r="K4279" s="84">
        <f t="shared" si="265"/>
        <v>6257.8099999999995</v>
      </c>
      <c r="L4279" s="84">
        <f t="shared" si="266"/>
        <v>4.2566371681415927</v>
      </c>
      <c r="M4279" s="84">
        <f t="shared" si="267"/>
        <v>5537.8849557522117</v>
      </c>
      <c r="N4279" s="85" t="s">
        <v>1047</v>
      </c>
    </row>
    <row r="4280" spans="1:14">
      <c r="A4280" s="82">
        <v>43937</v>
      </c>
      <c r="C4280" t="s">
        <v>13</v>
      </c>
      <c r="D4280" t="s">
        <v>14</v>
      </c>
      <c r="E4280" t="s">
        <v>15</v>
      </c>
      <c r="F4280" t="s">
        <v>27</v>
      </c>
      <c r="G4280">
        <v>3018</v>
      </c>
      <c r="H4280">
        <v>5.09</v>
      </c>
      <c r="I4280">
        <v>0.28000000000000003</v>
      </c>
      <c r="J4280">
        <f t="shared" si="264"/>
        <v>4.8099999999999996</v>
      </c>
      <c r="K4280" s="84">
        <f t="shared" si="265"/>
        <v>14516.579999999998</v>
      </c>
      <c r="L4280" s="84">
        <f t="shared" si="266"/>
        <v>4.2566371681415927</v>
      </c>
      <c r="M4280" s="84">
        <f t="shared" si="267"/>
        <v>12846.530973451327</v>
      </c>
      <c r="N4280" s="85" t="s">
        <v>1047</v>
      </c>
    </row>
    <row r="4281" spans="1:14">
      <c r="A4281" s="82">
        <v>43937</v>
      </c>
      <c r="C4281" t="s">
        <v>13</v>
      </c>
      <c r="D4281" t="s">
        <v>14</v>
      </c>
      <c r="E4281" t="s">
        <v>15</v>
      </c>
      <c r="F4281" t="s">
        <v>27</v>
      </c>
      <c r="G4281">
        <v>838</v>
      </c>
      <c r="H4281">
        <v>5.09</v>
      </c>
      <c r="I4281">
        <v>0.28000000000000003</v>
      </c>
      <c r="J4281">
        <f t="shared" si="264"/>
        <v>4.8099999999999996</v>
      </c>
      <c r="K4281" s="84">
        <f t="shared" si="265"/>
        <v>4030.7799999999997</v>
      </c>
      <c r="L4281" s="84">
        <f t="shared" si="266"/>
        <v>4.2566371681415927</v>
      </c>
      <c r="M4281" s="84">
        <f t="shared" si="267"/>
        <v>3567.0619469026547</v>
      </c>
      <c r="N4281" s="85" t="s">
        <v>1047</v>
      </c>
    </row>
    <row r="4282" spans="1:14">
      <c r="A4282" s="82">
        <v>43938</v>
      </c>
      <c r="C4282" t="s">
        <v>13</v>
      </c>
      <c r="D4282" t="s">
        <v>14</v>
      </c>
      <c r="E4282" t="s">
        <v>15</v>
      </c>
      <c r="F4282" t="s">
        <v>27</v>
      </c>
      <c r="G4282">
        <v>2940</v>
      </c>
      <c r="H4282">
        <v>5.09</v>
      </c>
      <c r="I4282">
        <v>0.28000000000000003</v>
      </c>
      <c r="J4282">
        <f t="shared" si="264"/>
        <v>4.8099999999999996</v>
      </c>
      <c r="K4282" s="84">
        <f t="shared" si="265"/>
        <v>14141.4</v>
      </c>
      <c r="L4282" s="84">
        <f t="shared" si="266"/>
        <v>4.2566371681415927</v>
      </c>
      <c r="M4282" s="84">
        <f t="shared" si="267"/>
        <v>12514.513274336283</v>
      </c>
      <c r="N4282" s="85" t="s">
        <v>1047</v>
      </c>
    </row>
    <row r="4283" spans="1:14">
      <c r="A4283" s="82">
        <v>43938</v>
      </c>
      <c r="C4283" t="s">
        <v>13</v>
      </c>
      <c r="D4283" t="s">
        <v>14</v>
      </c>
      <c r="E4283" t="s">
        <v>15</v>
      </c>
      <c r="F4283" t="s">
        <v>27</v>
      </c>
      <c r="G4283">
        <v>689</v>
      </c>
      <c r="H4283">
        <v>5.09</v>
      </c>
      <c r="I4283">
        <v>0.28000000000000003</v>
      </c>
      <c r="J4283">
        <f t="shared" si="264"/>
        <v>4.8099999999999996</v>
      </c>
      <c r="K4283" s="84">
        <f t="shared" si="265"/>
        <v>3314.0899999999997</v>
      </c>
      <c r="L4283" s="84">
        <f t="shared" si="266"/>
        <v>4.2566371681415927</v>
      </c>
      <c r="M4283" s="84">
        <f t="shared" si="267"/>
        <v>2932.8230088495575</v>
      </c>
      <c r="N4283" s="85" t="s">
        <v>1047</v>
      </c>
    </row>
    <row r="4284" spans="1:14">
      <c r="A4284" s="82">
        <v>43938</v>
      </c>
      <c r="C4284" t="s">
        <v>13</v>
      </c>
      <c r="D4284" t="s">
        <v>14</v>
      </c>
      <c r="E4284" t="s">
        <v>15</v>
      </c>
      <c r="F4284" t="s">
        <v>27</v>
      </c>
      <c r="G4284">
        <v>808</v>
      </c>
      <c r="H4284">
        <v>5.09</v>
      </c>
      <c r="I4284">
        <v>0.28000000000000003</v>
      </c>
      <c r="J4284">
        <f t="shared" si="264"/>
        <v>4.8099999999999996</v>
      </c>
      <c r="K4284" s="84">
        <f t="shared" si="265"/>
        <v>3886.4799999999996</v>
      </c>
      <c r="L4284" s="84">
        <f t="shared" si="266"/>
        <v>4.2566371681415927</v>
      </c>
      <c r="M4284" s="84">
        <f t="shared" si="267"/>
        <v>3439.3628318584069</v>
      </c>
      <c r="N4284" s="85" t="s">
        <v>1047</v>
      </c>
    </row>
    <row r="4285" spans="1:14">
      <c r="A4285" s="82">
        <v>43939</v>
      </c>
      <c r="C4285" t="s">
        <v>13</v>
      </c>
      <c r="D4285" t="s">
        <v>14</v>
      </c>
      <c r="E4285" t="s">
        <v>15</v>
      </c>
      <c r="F4285" t="s">
        <v>27</v>
      </c>
      <c r="G4285">
        <v>2102</v>
      </c>
      <c r="H4285">
        <v>5.09</v>
      </c>
      <c r="I4285">
        <v>0.28000000000000003</v>
      </c>
      <c r="J4285">
        <f t="shared" si="264"/>
        <v>4.8099999999999996</v>
      </c>
      <c r="K4285" s="84">
        <f t="shared" si="265"/>
        <v>10110.619999999999</v>
      </c>
      <c r="L4285" s="84">
        <f t="shared" si="266"/>
        <v>4.2566371681415927</v>
      </c>
      <c r="M4285" s="84">
        <f t="shared" si="267"/>
        <v>8947.4513274336277</v>
      </c>
      <c r="N4285" s="85" t="s">
        <v>1047</v>
      </c>
    </row>
    <row r="4286" spans="1:14">
      <c r="A4286" s="82">
        <v>43939</v>
      </c>
      <c r="C4286" t="s">
        <v>13</v>
      </c>
      <c r="D4286" t="s">
        <v>14</v>
      </c>
      <c r="E4286" t="s">
        <v>15</v>
      </c>
      <c r="F4286" t="s">
        <v>27</v>
      </c>
      <c r="G4286">
        <v>1658</v>
      </c>
      <c r="H4286">
        <v>5.09</v>
      </c>
      <c r="I4286">
        <v>0.28000000000000003</v>
      </c>
      <c r="J4286">
        <f t="shared" si="264"/>
        <v>4.8099999999999996</v>
      </c>
      <c r="K4286" s="84">
        <f t="shared" si="265"/>
        <v>7974.98</v>
      </c>
      <c r="L4286" s="84">
        <f t="shared" si="266"/>
        <v>4.2566371681415927</v>
      </c>
      <c r="M4286" s="84">
        <f t="shared" si="267"/>
        <v>7057.5044247787609</v>
      </c>
      <c r="N4286" s="85" t="s">
        <v>1047</v>
      </c>
    </row>
    <row r="4287" spans="1:14">
      <c r="A4287" s="82">
        <v>43939</v>
      </c>
      <c r="C4287" t="s">
        <v>13</v>
      </c>
      <c r="D4287" t="s">
        <v>14</v>
      </c>
      <c r="E4287" t="s">
        <v>15</v>
      </c>
      <c r="F4287" t="s">
        <v>27</v>
      </c>
      <c r="G4287">
        <v>1247</v>
      </c>
      <c r="H4287">
        <v>5.09</v>
      </c>
      <c r="I4287">
        <v>0.28000000000000003</v>
      </c>
      <c r="J4287">
        <f t="shared" si="264"/>
        <v>4.8099999999999996</v>
      </c>
      <c r="K4287" s="84">
        <f t="shared" si="265"/>
        <v>5998.07</v>
      </c>
      <c r="L4287" s="84">
        <f t="shared" si="266"/>
        <v>4.2566371681415927</v>
      </c>
      <c r="M4287" s="84">
        <f t="shared" si="267"/>
        <v>5308.0265486725657</v>
      </c>
      <c r="N4287" s="85" t="s">
        <v>1047</v>
      </c>
    </row>
    <row r="4288" spans="1:14">
      <c r="A4288" s="82">
        <v>43940</v>
      </c>
      <c r="C4288" t="s">
        <v>13</v>
      </c>
      <c r="D4288" t="s">
        <v>14</v>
      </c>
      <c r="E4288" t="s">
        <v>15</v>
      </c>
      <c r="F4288" t="s">
        <v>27</v>
      </c>
      <c r="G4288">
        <v>2920</v>
      </c>
      <c r="H4288">
        <v>5.09</v>
      </c>
      <c r="I4288">
        <v>0.28000000000000003</v>
      </c>
      <c r="J4288">
        <f t="shared" si="264"/>
        <v>4.8099999999999996</v>
      </c>
      <c r="K4288" s="84">
        <f t="shared" si="265"/>
        <v>14045.199999999999</v>
      </c>
      <c r="L4288" s="84">
        <f t="shared" si="266"/>
        <v>4.2566371681415927</v>
      </c>
      <c r="M4288" s="84">
        <f t="shared" si="267"/>
        <v>12429.380530973451</v>
      </c>
      <c r="N4288" s="85" t="s">
        <v>1047</v>
      </c>
    </row>
    <row r="4289" spans="1:14">
      <c r="A4289" s="82">
        <v>43940</v>
      </c>
      <c r="C4289" t="s">
        <v>13</v>
      </c>
      <c r="D4289" t="s">
        <v>14</v>
      </c>
      <c r="E4289" t="s">
        <v>15</v>
      </c>
      <c r="F4289" t="s">
        <v>27</v>
      </c>
      <c r="G4289">
        <v>1049</v>
      </c>
      <c r="H4289">
        <v>5.09</v>
      </c>
      <c r="I4289">
        <v>0.28000000000000003</v>
      </c>
      <c r="J4289">
        <f t="shared" si="264"/>
        <v>4.8099999999999996</v>
      </c>
      <c r="K4289" s="84">
        <f t="shared" si="265"/>
        <v>5045.6899999999996</v>
      </c>
      <c r="L4289" s="84">
        <f t="shared" si="266"/>
        <v>4.2566371681415927</v>
      </c>
      <c r="M4289" s="84">
        <f t="shared" si="267"/>
        <v>4465.212389380531</v>
      </c>
      <c r="N4289" s="85" t="s">
        <v>1047</v>
      </c>
    </row>
    <row r="4290" spans="1:14">
      <c r="A4290" s="82">
        <v>43940</v>
      </c>
      <c r="C4290" t="s">
        <v>13</v>
      </c>
      <c r="D4290" t="s">
        <v>14</v>
      </c>
      <c r="E4290" t="s">
        <v>15</v>
      </c>
      <c r="F4290" t="s">
        <v>27</v>
      </c>
      <c r="G4290">
        <v>1124</v>
      </c>
      <c r="H4290">
        <v>5.09</v>
      </c>
      <c r="I4290">
        <v>0.28000000000000003</v>
      </c>
      <c r="J4290">
        <f t="shared" si="264"/>
        <v>4.8099999999999996</v>
      </c>
      <c r="K4290" s="84">
        <f t="shared" si="265"/>
        <v>5406.44</v>
      </c>
      <c r="L4290" s="84">
        <f t="shared" si="266"/>
        <v>4.2566371681415927</v>
      </c>
      <c r="M4290" s="84">
        <f t="shared" si="267"/>
        <v>4784.4601769911505</v>
      </c>
      <c r="N4290" s="85" t="s">
        <v>1047</v>
      </c>
    </row>
    <row r="4291" spans="1:14">
      <c r="A4291" s="82">
        <v>43941</v>
      </c>
      <c r="C4291" t="s">
        <v>13</v>
      </c>
      <c r="D4291" t="s">
        <v>14</v>
      </c>
      <c r="E4291" t="s">
        <v>15</v>
      </c>
      <c r="F4291" t="s">
        <v>27</v>
      </c>
      <c r="G4291">
        <v>1260</v>
      </c>
      <c r="H4291">
        <v>5.09</v>
      </c>
      <c r="I4291">
        <v>0.28000000000000003</v>
      </c>
      <c r="J4291">
        <f t="shared" ref="J4291:J4354" si="268">H4291-I4291</f>
        <v>4.8099999999999996</v>
      </c>
      <c r="K4291" s="84">
        <f t="shared" ref="K4291:K4354" si="269">J4291*G4291</f>
        <v>6060.5999999999995</v>
      </c>
      <c r="L4291" s="84">
        <f t="shared" ref="L4291:L4354" si="270">J4291/1.13</f>
        <v>4.2566371681415927</v>
      </c>
      <c r="M4291" s="84">
        <f t="shared" ref="M4291:M4354" si="271">L4291*G4291</f>
        <v>5363.3628318584069</v>
      </c>
      <c r="N4291" s="85" t="s">
        <v>1047</v>
      </c>
    </row>
    <row r="4292" spans="1:14">
      <c r="A4292" s="82">
        <v>43941</v>
      </c>
      <c r="C4292" t="s">
        <v>13</v>
      </c>
      <c r="D4292" t="s">
        <v>14</v>
      </c>
      <c r="E4292" t="s">
        <v>15</v>
      </c>
      <c r="F4292" t="s">
        <v>27</v>
      </c>
      <c r="G4292">
        <v>1180</v>
      </c>
      <c r="H4292">
        <v>5.09</v>
      </c>
      <c r="I4292">
        <v>0.28000000000000003</v>
      </c>
      <c r="J4292">
        <f t="shared" si="268"/>
        <v>4.8099999999999996</v>
      </c>
      <c r="K4292" s="84">
        <f t="shared" si="269"/>
        <v>5675.7999999999993</v>
      </c>
      <c r="L4292" s="84">
        <f t="shared" si="270"/>
        <v>4.2566371681415927</v>
      </c>
      <c r="M4292" s="84">
        <f t="shared" si="271"/>
        <v>5022.8318584070794</v>
      </c>
      <c r="N4292" s="85" t="s">
        <v>1047</v>
      </c>
    </row>
    <row r="4293" spans="1:14">
      <c r="A4293" s="82">
        <v>43941</v>
      </c>
      <c r="C4293" t="s">
        <v>13</v>
      </c>
      <c r="D4293" t="s">
        <v>14</v>
      </c>
      <c r="E4293" t="s">
        <v>15</v>
      </c>
      <c r="F4293" t="s">
        <v>27</v>
      </c>
      <c r="G4293">
        <v>2317</v>
      </c>
      <c r="H4293">
        <v>5.09</v>
      </c>
      <c r="I4293">
        <v>0.28000000000000003</v>
      </c>
      <c r="J4293">
        <f t="shared" si="268"/>
        <v>4.8099999999999996</v>
      </c>
      <c r="K4293" s="84">
        <f t="shared" si="269"/>
        <v>11144.769999999999</v>
      </c>
      <c r="L4293" s="84">
        <f t="shared" si="270"/>
        <v>4.2566371681415927</v>
      </c>
      <c r="M4293" s="84">
        <f t="shared" si="271"/>
        <v>9862.6283185840693</v>
      </c>
      <c r="N4293" s="85" t="s">
        <v>1047</v>
      </c>
    </row>
    <row r="4294" spans="1:14">
      <c r="A4294" s="82">
        <v>43942</v>
      </c>
      <c r="C4294" t="s">
        <v>13</v>
      </c>
      <c r="D4294" t="s">
        <v>14</v>
      </c>
      <c r="E4294" t="s">
        <v>15</v>
      </c>
      <c r="F4294" t="s">
        <v>27</v>
      </c>
      <c r="G4294">
        <v>4363</v>
      </c>
      <c r="H4294">
        <v>5.09</v>
      </c>
      <c r="I4294">
        <v>0.28000000000000003</v>
      </c>
      <c r="J4294">
        <f t="shared" si="268"/>
        <v>4.8099999999999996</v>
      </c>
      <c r="K4294" s="84">
        <f t="shared" si="269"/>
        <v>20986.03</v>
      </c>
      <c r="L4294" s="84">
        <f t="shared" si="270"/>
        <v>4.2566371681415927</v>
      </c>
      <c r="M4294" s="84">
        <f t="shared" si="271"/>
        <v>18571.70796460177</v>
      </c>
      <c r="N4294" s="85" t="s">
        <v>1047</v>
      </c>
    </row>
    <row r="4295" spans="1:14">
      <c r="A4295" s="82">
        <v>43942</v>
      </c>
      <c r="C4295" t="s">
        <v>13</v>
      </c>
      <c r="D4295" t="s">
        <v>14</v>
      </c>
      <c r="E4295" t="s">
        <v>15</v>
      </c>
      <c r="F4295" t="s">
        <v>27</v>
      </c>
      <c r="G4295">
        <v>3100</v>
      </c>
      <c r="H4295">
        <v>5.09</v>
      </c>
      <c r="I4295">
        <v>0.28000000000000003</v>
      </c>
      <c r="J4295">
        <f t="shared" si="268"/>
        <v>4.8099999999999996</v>
      </c>
      <c r="K4295" s="84">
        <f t="shared" si="269"/>
        <v>14910.999999999998</v>
      </c>
      <c r="L4295" s="84">
        <f t="shared" si="270"/>
        <v>4.2566371681415927</v>
      </c>
      <c r="M4295" s="84">
        <f t="shared" si="271"/>
        <v>13195.575221238938</v>
      </c>
      <c r="N4295" s="85" t="s">
        <v>1047</v>
      </c>
    </row>
    <row r="4296" spans="1:14">
      <c r="A4296" s="82">
        <v>43942</v>
      </c>
      <c r="C4296" t="s">
        <v>13</v>
      </c>
      <c r="D4296" t="s">
        <v>14</v>
      </c>
      <c r="E4296" t="s">
        <v>15</v>
      </c>
      <c r="F4296" t="s">
        <v>27</v>
      </c>
      <c r="G4296">
        <v>1213</v>
      </c>
      <c r="H4296">
        <v>5.09</v>
      </c>
      <c r="I4296">
        <v>0.28000000000000003</v>
      </c>
      <c r="J4296">
        <f t="shared" si="268"/>
        <v>4.8099999999999996</v>
      </c>
      <c r="K4296" s="84">
        <f t="shared" si="269"/>
        <v>5834.53</v>
      </c>
      <c r="L4296" s="84">
        <f t="shared" si="270"/>
        <v>4.2566371681415927</v>
      </c>
      <c r="M4296" s="84">
        <f t="shared" si="271"/>
        <v>5163.3008849557518</v>
      </c>
      <c r="N4296" s="85" t="s">
        <v>1047</v>
      </c>
    </row>
    <row r="4297" spans="1:14">
      <c r="A4297" s="82">
        <v>43943</v>
      </c>
      <c r="C4297" t="s">
        <v>13</v>
      </c>
      <c r="D4297" t="s">
        <v>14</v>
      </c>
      <c r="E4297" t="s">
        <v>15</v>
      </c>
      <c r="F4297" t="s">
        <v>27</v>
      </c>
      <c r="G4297">
        <v>971</v>
      </c>
      <c r="H4297">
        <v>5.09</v>
      </c>
      <c r="I4297">
        <v>0.28000000000000003</v>
      </c>
      <c r="J4297">
        <f t="shared" si="268"/>
        <v>4.8099999999999996</v>
      </c>
      <c r="K4297" s="84">
        <f t="shared" si="269"/>
        <v>4670.5099999999993</v>
      </c>
      <c r="L4297" s="84">
        <f t="shared" si="270"/>
        <v>4.2566371681415927</v>
      </c>
      <c r="M4297" s="84">
        <f t="shared" si="271"/>
        <v>4133.1946902654863</v>
      </c>
      <c r="N4297" s="85" t="s">
        <v>1047</v>
      </c>
    </row>
    <row r="4298" spans="1:14">
      <c r="A4298" s="82">
        <v>43943</v>
      </c>
      <c r="C4298" t="s">
        <v>13</v>
      </c>
      <c r="D4298" t="s">
        <v>14</v>
      </c>
      <c r="E4298" t="s">
        <v>15</v>
      </c>
      <c r="F4298" t="s">
        <v>27</v>
      </c>
      <c r="G4298">
        <v>1019</v>
      </c>
      <c r="H4298">
        <v>5.09</v>
      </c>
      <c r="I4298">
        <v>0.28000000000000003</v>
      </c>
      <c r="J4298">
        <f t="shared" si="268"/>
        <v>4.8099999999999996</v>
      </c>
      <c r="K4298" s="84">
        <f t="shared" si="269"/>
        <v>4901.3899999999994</v>
      </c>
      <c r="L4298" s="84">
        <f t="shared" si="270"/>
        <v>4.2566371681415927</v>
      </c>
      <c r="M4298" s="84">
        <f t="shared" si="271"/>
        <v>4337.5132743362828</v>
      </c>
      <c r="N4298" s="85" t="s">
        <v>1047</v>
      </c>
    </row>
    <row r="4299" spans="1:14">
      <c r="A4299" s="82">
        <v>43943</v>
      </c>
      <c r="C4299" t="s">
        <v>13</v>
      </c>
      <c r="D4299" t="s">
        <v>14</v>
      </c>
      <c r="E4299" t="s">
        <v>15</v>
      </c>
      <c r="F4299" t="s">
        <v>27</v>
      </c>
      <c r="G4299">
        <v>3171</v>
      </c>
      <c r="H4299">
        <v>5.09</v>
      </c>
      <c r="I4299">
        <v>0.28000000000000003</v>
      </c>
      <c r="J4299">
        <f t="shared" si="268"/>
        <v>4.8099999999999996</v>
      </c>
      <c r="K4299" s="84">
        <f t="shared" si="269"/>
        <v>15252.509999999998</v>
      </c>
      <c r="L4299" s="84">
        <f t="shared" si="270"/>
        <v>4.2566371681415927</v>
      </c>
      <c r="M4299" s="84">
        <f t="shared" si="271"/>
        <v>13497.796460176991</v>
      </c>
      <c r="N4299" s="85" t="s">
        <v>1047</v>
      </c>
    </row>
    <row r="4300" spans="1:14">
      <c r="A4300" s="82">
        <v>43944</v>
      </c>
      <c r="C4300" t="s">
        <v>13</v>
      </c>
      <c r="D4300" t="s">
        <v>14</v>
      </c>
      <c r="E4300" t="s">
        <v>15</v>
      </c>
      <c r="F4300" t="s">
        <v>27</v>
      </c>
      <c r="G4300">
        <v>4961</v>
      </c>
      <c r="H4300">
        <v>5.09</v>
      </c>
      <c r="I4300">
        <v>0.28000000000000003</v>
      </c>
      <c r="J4300">
        <f t="shared" si="268"/>
        <v>4.8099999999999996</v>
      </c>
      <c r="K4300" s="84">
        <f t="shared" si="269"/>
        <v>23862.41</v>
      </c>
      <c r="L4300" s="84">
        <f t="shared" si="270"/>
        <v>4.2566371681415927</v>
      </c>
      <c r="M4300" s="84">
        <f t="shared" si="271"/>
        <v>21117.176991150442</v>
      </c>
      <c r="N4300" s="85" t="s">
        <v>1047</v>
      </c>
    </row>
    <row r="4301" spans="1:14">
      <c r="A4301" s="82">
        <v>43944</v>
      </c>
      <c r="C4301" t="s">
        <v>13</v>
      </c>
      <c r="D4301" t="s">
        <v>14</v>
      </c>
      <c r="E4301" t="s">
        <v>15</v>
      </c>
      <c r="F4301" t="s">
        <v>27</v>
      </c>
      <c r="G4301">
        <v>312</v>
      </c>
      <c r="H4301">
        <v>5.09</v>
      </c>
      <c r="I4301">
        <v>0.28000000000000003</v>
      </c>
      <c r="J4301">
        <f t="shared" si="268"/>
        <v>4.8099999999999996</v>
      </c>
      <c r="K4301" s="84">
        <f t="shared" si="269"/>
        <v>1500.7199999999998</v>
      </c>
      <c r="L4301" s="84">
        <f t="shared" si="270"/>
        <v>4.2566371681415927</v>
      </c>
      <c r="M4301" s="84">
        <f t="shared" si="271"/>
        <v>1328.070796460177</v>
      </c>
      <c r="N4301" s="85" t="s">
        <v>1047</v>
      </c>
    </row>
    <row r="4302" spans="1:14">
      <c r="A4302" s="82">
        <v>43944</v>
      </c>
      <c r="C4302" t="s">
        <v>13</v>
      </c>
      <c r="D4302" t="s">
        <v>14</v>
      </c>
      <c r="E4302" t="s">
        <v>15</v>
      </c>
      <c r="F4302" t="s">
        <v>27</v>
      </c>
      <c r="G4302">
        <v>809</v>
      </c>
      <c r="H4302">
        <v>5.09</v>
      </c>
      <c r="I4302">
        <v>0.28000000000000003</v>
      </c>
      <c r="J4302">
        <f t="shared" si="268"/>
        <v>4.8099999999999996</v>
      </c>
      <c r="K4302" s="84">
        <f t="shared" si="269"/>
        <v>3891.2899999999995</v>
      </c>
      <c r="L4302" s="84">
        <f t="shared" si="270"/>
        <v>4.2566371681415927</v>
      </c>
      <c r="M4302" s="84">
        <f t="shared" si="271"/>
        <v>3443.6194690265484</v>
      </c>
      <c r="N4302" s="85" t="s">
        <v>1047</v>
      </c>
    </row>
    <row r="4303" spans="1:14">
      <c r="A4303" s="82">
        <v>43944</v>
      </c>
      <c r="C4303" t="s">
        <v>13</v>
      </c>
      <c r="D4303" t="s">
        <v>14</v>
      </c>
      <c r="E4303" t="s">
        <v>15</v>
      </c>
      <c r="F4303" t="s">
        <v>27</v>
      </c>
      <c r="G4303">
        <v>1257</v>
      </c>
      <c r="H4303">
        <v>5.09</v>
      </c>
      <c r="I4303">
        <v>0.28000000000000003</v>
      </c>
      <c r="J4303">
        <f t="shared" si="268"/>
        <v>4.8099999999999996</v>
      </c>
      <c r="K4303" s="84">
        <f t="shared" si="269"/>
        <v>6046.1699999999992</v>
      </c>
      <c r="L4303" s="84">
        <f t="shared" si="270"/>
        <v>4.2566371681415927</v>
      </c>
      <c r="M4303" s="84">
        <f t="shared" si="271"/>
        <v>5350.5929203539818</v>
      </c>
      <c r="N4303" s="85" t="s">
        <v>1047</v>
      </c>
    </row>
    <row r="4304" spans="1:14">
      <c r="A4304" s="82">
        <v>43945</v>
      </c>
      <c r="C4304" t="s">
        <v>13</v>
      </c>
      <c r="D4304" t="s">
        <v>14</v>
      </c>
      <c r="E4304" t="s">
        <v>15</v>
      </c>
      <c r="F4304" t="s">
        <v>27</v>
      </c>
      <c r="G4304">
        <v>237</v>
      </c>
      <c r="H4304">
        <v>5.09</v>
      </c>
      <c r="I4304">
        <v>0.28000000000000003</v>
      </c>
      <c r="J4304">
        <f t="shared" si="268"/>
        <v>4.8099999999999996</v>
      </c>
      <c r="K4304" s="84">
        <f t="shared" si="269"/>
        <v>1139.9699999999998</v>
      </c>
      <c r="L4304" s="84">
        <f t="shared" si="270"/>
        <v>4.2566371681415927</v>
      </c>
      <c r="M4304" s="84">
        <f t="shared" si="271"/>
        <v>1008.8230088495575</v>
      </c>
      <c r="N4304" s="85" t="s">
        <v>1047</v>
      </c>
    </row>
    <row r="4305" spans="1:14">
      <c r="A4305" s="82">
        <v>43945</v>
      </c>
      <c r="C4305" t="s">
        <v>13</v>
      </c>
      <c r="D4305" t="s">
        <v>14</v>
      </c>
      <c r="E4305" t="s">
        <v>15</v>
      </c>
      <c r="F4305" t="s">
        <v>27</v>
      </c>
      <c r="G4305">
        <v>1027</v>
      </c>
      <c r="H4305">
        <v>5.09</v>
      </c>
      <c r="I4305">
        <v>0.28000000000000003</v>
      </c>
      <c r="J4305">
        <f t="shared" si="268"/>
        <v>4.8099999999999996</v>
      </c>
      <c r="K4305" s="84">
        <f t="shared" si="269"/>
        <v>4939.87</v>
      </c>
      <c r="L4305" s="84">
        <f t="shared" si="270"/>
        <v>4.2566371681415927</v>
      </c>
      <c r="M4305" s="84">
        <f t="shared" si="271"/>
        <v>4371.5663716814161</v>
      </c>
      <c r="N4305" s="85" t="s">
        <v>1047</v>
      </c>
    </row>
    <row r="4306" spans="1:14">
      <c r="A4306" s="82">
        <v>43945</v>
      </c>
      <c r="C4306" t="s">
        <v>13</v>
      </c>
      <c r="D4306" t="s">
        <v>14</v>
      </c>
      <c r="E4306" t="s">
        <v>15</v>
      </c>
      <c r="F4306" t="s">
        <v>27</v>
      </c>
      <c r="G4306">
        <v>6130</v>
      </c>
      <c r="H4306">
        <v>5.09</v>
      </c>
      <c r="I4306">
        <v>0.28000000000000003</v>
      </c>
      <c r="J4306">
        <f t="shared" si="268"/>
        <v>4.8099999999999996</v>
      </c>
      <c r="K4306" s="84">
        <f t="shared" si="269"/>
        <v>29485.3</v>
      </c>
      <c r="L4306" s="84">
        <f t="shared" si="270"/>
        <v>4.2566371681415927</v>
      </c>
      <c r="M4306" s="84">
        <f t="shared" si="271"/>
        <v>26093.185840707964</v>
      </c>
      <c r="N4306" s="85" t="s">
        <v>1047</v>
      </c>
    </row>
    <row r="4307" spans="1:14">
      <c r="A4307" s="82">
        <v>43946</v>
      </c>
      <c r="C4307" t="s">
        <v>13</v>
      </c>
      <c r="D4307" t="s">
        <v>14</v>
      </c>
      <c r="E4307" t="s">
        <v>15</v>
      </c>
      <c r="F4307" t="s">
        <v>27</v>
      </c>
      <c r="G4307">
        <v>2037</v>
      </c>
      <c r="H4307">
        <v>5.09</v>
      </c>
      <c r="I4307">
        <v>0.28000000000000003</v>
      </c>
      <c r="J4307">
        <f t="shared" si="268"/>
        <v>4.8099999999999996</v>
      </c>
      <c r="K4307" s="84">
        <f t="shared" si="269"/>
        <v>9797.9699999999993</v>
      </c>
      <c r="L4307" s="84">
        <f t="shared" si="270"/>
        <v>4.2566371681415927</v>
      </c>
      <c r="M4307" s="84">
        <f t="shared" si="271"/>
        <v>8670.7699115044234</v>
      </c>
      <c r="N4307" s="85" t="s">
        <v>1047</v>
      </c>
    </row>
    <row r="4308" spans="1:14">
      <c r="A4308" s="82">
        <v>43946</v>
      </c>
      <c r="C4308" t="s">
        <v>13</v>
      </c>
      <c r="D4308" t="s">
        <v>14</v>
      </c>
      <c r="E4308" t="s">
        <v>15</v>
      </c>
      <c r="F4308" t="s">
        <v>27</v>
      </c>
      <c r="G4308">
        <v>571</v>
      </c>
      <c r="H4308">
        <v>5.09</v>
      </c>
      <c r="I4308">
        <v>0.28000000000000003</v>
      </c>
      <c r="J4308">
        <f t="shared" si="268"/>
        <v>4.8099999999999996</v>
      </c>
      <c r="K4308" s="84">
        <f t="shared" si="269"/>
        <v>2746.5099999999998</v>
      </c>
      <c r="L4308" s="84">
        <f t="shared" si="270"/>
        <v>4.2566371681415927</v>
      </c>
      <c r="M4308" s="84">
        <f t="shared" si="271"/>
        <v>2430.5398230088495</v>
      </c>
      <c r="N4308" s="85" t="s">
        <v>1047</v>
      </c>
    </row>
    <row r="4309" spans="1:14">
      <c r="A4309" s="82">
        <v>43946</v>
      </c>
      <c r="C4309" t="s">
        <v>13</v>
      </c>
      <c r="D4309" t="s">
        <v>14</v>
      </c>
      <c r="E4309" t="s">
        <v>15</v>
      </c>
      <c r="F4309" t="s">
        <v>27</v>
      </c>
      <c r="G4309">
        <v>2779</v>
      </c>
      <c r="H4309">
        <v>5.09</v>
      </c>
      <c r="I4309">
        <v>0.28000000000000003</v>
      </c>
      <c r="J4309">
        <f t="shared" si="268"/>
        <v>4.8099999999999996</v>
      </c>
      <c r="K4309" s="84">
        <f t="shared" si="269"/>
        <v>13366.99</v>
      </c>
      <c r="L4309" s="84">
        <f t="shared" si="270"/>
        <v>4.2566371681415927</v>
      </c>
      <c r="M4309" s="84">
        <f t="shared" si="271"/>
        <v>11829.194690265485</v>
      </c>
      <c r="N4309" s="85" t="s">
        <v>1047</v>
      </c>
    </row>
    <row r="4310" spans="1:14">
      <c r="A4310" s="82">
        <v>43946</v>
      </c>
      <c r="C4310" t="s">
        <v>13</v>
      </c>
      <c r="D4310" t="s">
        <v>14</v>
      </c>
      <c r="E4310" t="s">
        <v>15</v>
      </c>
      <c r="F4310" t="s">
        <v>27</v>
      </c>
      <c r="G4310">
        <v>804</v>
      </c>
      <c r="H4310">
        <v>5.09</v>
      </c>
      <c r="I4310">
        <v>0.28000000000000003</v>
      </c>
      <c r="J4310">
        <f t="shared" si="268"/>
        <v>4.8099999999999996</v>
      </c>
      <c r="K4310" s="84">
        <f t="shared" si="269"/>
        <v>3867.24</v>
      </c>
      <c r="L4310" s="84">
        <f t="shared" si="270"/>
        <v>4.2566371681415927</v>
      </c>
      <c r="M4310" s="84">
        <f t="shared" si="271"/>
        <v>3422.3362831858403</v>
      </c>
      <c r="N4310" s="85" t="s">
        <v>1047</v>
      </c>
    </row>
    <row r="4311" spans="1:14">
      <c r="A4311" s="82">
        <v>43947</v>
      </c>
      <c r="C4311" t="s">
        <v>13</v>
      </c>
      <c r="D4311" t="s">
        <v>14</v>
      </c>
      <c r="E4311" t="s">
        <v>15</v>
      </c>
      <c r="F4311" t="s">
        <v>27</v>
      </c>
      <c r="G4311">
        <v>1112</v>
      </c>
      <c r="H4311">
        <v>5.09</v>
      </c>
      <c r="I4311">
        <v>0.28000000000000003</v>
      </c>
      <c r="J4311">
        <f t="shared" si="268"/>
        <v>4.8099999999999996</v>
      </c>
      <c r="K4311" s="84">
        <f t="shared" si="269"/>
        <v>5348.7199999999993</v>
      </c>
      <c r="L4311" s="84">
        <f t="shared" si="270"/>
        <v>4.2566371681415927</v>
      </c>
      <c r="M4311" s="84">
        <f t="shared" si="271"/>
        <v>4733.3805309734507</v>
      </c>
      <c r="N4311" s="85" t="s">
        <v>1047</v>
      </c>
    </row>
    <row r="4312" spans="1:14">
      <c r="A4312" s="82">
        <v>43947</v>
      </c>
      <c r="C4312" t="s">
        <v>13</v>
      </c>
      <c r="D4312" t="s">
        <v>14</v>
      </c>
      <c r="E4312" t="s">
        <v>15</v>
      </c>
      <c r="F4312" t="s">
        <v>27</v>
      </c>
      <c r="G4312">
        <v>4719</v>
      </c>
      <c r="H4312">
        <v>5.09</v>
      </c>
      <c r="I4312">
        <v>0.28000000000000003</v>
      </c>
      <c r="J4312">
        <f t="shared" si="268"/>
        <v>4.8099999999999996</v>
      </c>
      <c r="K4312" s="84">
        <f t="shared" si="269"/>
        <v>22698.39</v>
      </c>
      <c r="L4312" s="84">
        <f t="shared" si="270"/>
        <v>4.2566371681415927</v>
      </c>
      <c r="M4312" s="84">
        <f t="shared" si="271"/>
        <v>20087.070796460175</v>
      </c>
      <c r="N4312" s="85" t="s">
        <v>1047</v>
      </c>
    </row>
    <row r="4313" spans="1:14">
      <c r="A4313" s="82">
        <v>43947</v>
      </c>
      <c r="C4313" t="s">
        <v>13</v>
      </c>
      <c r="D4313" t="s">
        <v>14</v>
      </c>
      <c r="E4313" t="s">
        <v>15</v>
      </c>
      <c r="F4313" t="s">
        <v>27</v>
      </c>
      <c r="G4313">
        <v>489</v>
      </c>
      <c r="H4313">
        <v>5.09</v>
      </c>
      <c r="I4313">
        <v>0.28000000000000003</v>
      </c>
      <c r="J4313">
        <f t="shared" si="268"/>
        <v>4.8099999999999996</v>
      </c>
      <c r="K4313" s="84">
        <f t="shared" si="269"/>
        <v>2352.0899999999997</v>
      </c>
      <c r="L4313" s="84">
        <f t="shared" si="270"/>
        <v>4.2566371681415927</v>
      </c>
      <c r="M4313" s="84">
        <f t="shared" si="271"/>
        <v>2081.4955752212386</v>
      </c>
      <c r="N4313" s="85" t="s">
        <v>1047</v>
      </c>
    </row>
    <row r="4314" spans="1:14">
      <c r="A4314" s="82">
        <v>43948</v>
      </c>
      <c r="C4314" t="s">
        <v>13</v>
      </c>
      <c r="D4314" t="s">
        <v>14</v>
      </c>
      <c r="E4314" t="s">
        <v>15</v>
      </c>
      <c r="F4314" t="s">
        <v>27</v>
      </c>
      <c r="G4314">
        <v>6701</v>
      </c>
      <c r="H4314">
        <v>5.09</v>
      </c>
      <c r="I4314">
        <v>0.28000000000000003</v>
      </c>
      <c r="J4314">
        <f t="shared" si="268"/>
        <v>4.8099999999999996</v>
      </c>
      <c r="K4314" s="84">
        <f t="shared" si="269"/>
        <v>32231.809999999998</v>
      </c>
      <c r="L4314" s="84">
        <f t="shared" si="270"/>
        <v>4.2566371681415927</v>
      </c>
      <c r="M4314" s="84">
        <f t="shared" si="271"/>
        <v>28523.725663716814</v>
      </c>
      <c r="N4314" s="85" t="s">
        <v>1047</v>
      </c>
    </row>
    <row r="4315" spans="1:14">
      <c r="A4315" s="82">
        <v>43948</v>
      </c>
      <c r="C4315" t="s">
        <v>13</v>
      </c>
      <c r="D4315" t="s">
        <v>14</v>
      </c>
      <c r="E4315" t="s">
        <v>15</v>
      </c>
      <c r="F4315" t="s">
        <v>27</v>
      </c>
      <c r="G4315">
        <v>950</v>
      </c>
      <c r="H4315">
        <v>5.09</v>
      </c>
      <c r="I4315">
        <v>0.28000000000000003</v>
      </c>
      <c r="J4315">
        <f t="shared" si="268"/>
        <v>4.8099999999999996</v>
      </c>
      <c r="K4315" s="84">
        <f t="shared" si="269"/>
        <v>4569.5</v>
      </c>
      <c r="L4315" s="84">
        <f t="shared" si="270"/>
        <v>4.2566371681415927</v>
      </c>
      <c r="M4315" s="84">
        <f t="shared" si="271"/>
        <v>4043.8053097345132</v>
      </c>
      <c r="N4315" s="85" t="s">
        <v>1047</v>
      </c>
    </row>
    <row r="4316" spans="1:14">
      <c r="A4316" s="82">
        <v>43949</v>
      </c>
      <c r="C4316" t="s">
        <v>13</v>
      </c>
      <c r="D4316" t="s">
        <v>14</v>
      </c>
      <c r="E4316" t="s">
        <v>15</v>
      </c>
      <c r="F4316" t="s">
        <v>27</v>
      </c>
      <c r="G4316">
        <v>6230</v>
      </c>
      <c r="H4316">
        <v>5.09</v>
      </c>
      <c r="I4316">
        <v>0.28000000000000003</v>
      </c>
      <c r="J4316">
        <f t="shared" si="268"/>
        <v>4.8099999999999996</v>
      </c>
      <c r="K4316" s="84">
        <f t="shared" si="269"/>
        <v>29966.3</v>
      </c>
      <c r="L4316" s="84">
        <f t="shared" si="270"/>
        <v>4.2566371681415927</v>
      </c>
      <c r="M4316" s="84">
        <f t="shared" si="271"/>
        <v>26518.84955752212</v>
      </c>
      <c r="N4316" s="85" t="s">
        <v>1047</v>
      </c>
    </row>
    <row r="4317" spans="1:14">
      <c r="A4317" s="82">
        <v>43949</v>
      </c>
      <c r="C4317" t="s">
        <v>13</v>
      </c>
      <c r="D4317" t="s">
        <v>14</v>
      </c>
      <c r="E4317" t="s">
        <v>15</v>
      </c>
      <c r="F4317" t="s">
        <v>27</v>
      </c>
      <c r="G4317">
        <v>2274</v>
      </c>
      <c r="H4317">
        <v>5.09</v>
      </c>
      <c r="I4317">
        <v>0.28000000000000003</v>
      </c>
      <c r="J4317">
        <f t="shared" si="268"/>
        <v>4.8099999999999996</v>
      </c>
      <c r="K4317" s="84">
        <f t="shared" si="269"/>
        <v>10937.939999999999</v>
      </c>
      <c r="L4317" s="84">
        <f t="shared" si="270"/>
        <v>4.2566371681415927</v>
      </c>
      <c r="M4317" s="84">
        <f t="shared" si="271"/>
        <v>9679.5929203539818</v>
      </c>
      <c r="N4317" s="85" t="s">
        <v>1047</v>
      </c>
    </row>
    <row r="4318" spans="1:14">
      <c r="A4318" s="82">
        <v>43949</v>
      </c>
      <c r="C4318" t="s">
        <v>13</v>
      </c>
      <c r="D4318" t="s">
        <v>14</v>
      </c>
      <c r="E4318" t="s">
        <v>15</v>
      </c>
      <c r="F4318" t="s">
        <v>27</v>
      </c>
      <c r="G4318">
        <v>1162</v>
      </c>
      <c r="H4318">
        <v>5.09</v>
      </c>
      <c r="I4318">
        <v>0.28000000000000003</v>
      </c>
      <c r="J4318">
        <f t="shared" si="268"/>
        <v>4.8099999999999996</v>
      </c>
      <c r="K4318" s="84">
        <f t="shared" si="269"/>
        <v>5589.2199999999993</v>
      </c>
      <c r="L4318" s="84">
        <f t="shared" si="270"/>
        <v>4.2566371681415927</v>
      </c>
      <c r="M4318" s="84">
        <f t="shared" si="271"/>
        <v>4946.212389380531</v>
      </c>
      <c r="N4318" s="85" t="s">
        <v>1047</v>
      </c>
    </row>
    <row r="4319" spans="1:14">
      <c r="A4319" s="82">
        <v>43950</v>
      </c>
      <c r="C4319" t="s">
        <v>13</v>
      </c>
      <c r="D4319" t="s">
        <v>14</v>
      </c>
      <c r="E4319" t="s">
        <v>15</v>
      </c>
      <c r="F4319" t="s">
        <v>27</v>
      </c>
      <c r="G4319">
        <v>5021</v>
      </c>
      <c r="H4319">
        <v>5.09</v>
      </c>
      <c r="I4319">
        <v>0.28000000000000003</v>
      </c>
      <c r="J4319">
        <f t="shared" si="268"/>
        <v>4.8099999999999996</v>
      </c>
      <c r="K4319" s="84">
        <f t="shared" si="269"/>
        <v>24151.01</v>
      </c>
      <c r="L4319" s="84">
        <f t="shared" si="270"/>
        <v>4.2566371681415927</v>
      </c>
      <c r="M4319" s="84">
        <f t="shared" si="271"/>
        <v>21372.575221238938</v>
      </c>
      <c r="N4319" s="85" t="s">
        <v>1047</v>
      </c>
    </row>
    <row r="4320" spans="1:14">
      <c r="A4320" s="82">
        <v>43950</v>
      </c>
      <c r="C4320" t="s">
        <v>13</v>
      </c>
      <c r="D4320" t="s">
        <v>14</v>
      </c>
      <c r="E4320" t="s">
        <v>15</v>
      </c>
      <c r="F4320" t="s">
        <v>27</v>
      </c>
      <c r="G4320">
        <v>1550</v>
      </c>
      <c r="H4320">
        <v>5.09</v>
      </c>
      <c r="I4320">
        <v>0.28000000000000003</v>
      </c>
      <c r="J4320">
        <f t="shared" si="268"/>
        <v>4.8099999999999996</v>
      </c>
      <c r="K4320" s="84">
        <f t="shared" si="269"/>
        <v>7455.4999999999991</v>
      </c>
      <c r="L4320" s="84">
        <f t="shared" si="270"/>
        <v>4.2566371681415927</v>
      </c>
      <c r="M4320" s="84">
        <f t="shared" si="271"/>
        <v>6597.787610619469</v>
      </c>
      <c r="N4320" s="85" t="s">
        <v>1047</v>
      </c>
    </row>
    <row r="4321" spans="1:14">
      <c r="A4321" s="82">
        <v>43950</v>
      </c>
      <c r="C4321" t="s">
        <v>13</v>
      </c>
      <c r="D4321" t="s">
        <v>14</v>
      </c>
      <c r="E4321" t="s">
        <v>15</v>
      </c>
      <c r="F4321" t="s">
        <v>27</v>
      </c>
      <c r="G4321">
        <v>1609</v>
      </c>
      <c r="H4321">
        <v>5.09</v>
      </c>
      <c r="I4321">
        <v>0.28000000000000003</v>
      </c>
      <c r="J4321">
        <f t="shared" si="268"/>
        <v>4.8099999999999996</v>
      </c>
      <c r="K4321" s="84">
        <f t="shared" si="269"/>
        <v>7739.2899999999991</v>
      </c>
      <c r="L4321" s="84">
        <f t="shared" si="270"/>
        <v>4.2566371681415927</v>
      </c>
      <c r="M4321" s="84">
        <f t="shared" si="271"/>
        <v>6848.929203539823</v>
      </c>
      <c r="N4321" s="85" t="s">
        <v>1047</v>
      </c>
    </row>
    <row r="4322" spans="1:14">
      <c r="A4322" s="82">
        <v>43951</v>
      </c>
      <c r="C4322" t="s">
        <v>13</v>
      </c>
      <c r="D4322" t="s">
        <v>14</v>
      </c>
      <c r="E4322" t="s">
        <v>15</v>
      </c>
      <c r="F4322" t="s">
        <v>27</v>
      </c>
      <c r="G4322">
        <v>1130</v>
      </c>
      <c r="H4322">
        <v>5.09</v>
      </c>
      <c r="I4322">
        <v>0.28000000000000003</v>
      </c>
      <c r="J4322">
        <f t="shared" si="268"/>
        <v>4.8099999999999996</v>
      </c>
      <c r="K4322" s="84">
        <f t="shared" si="269"/>
        <v>5435.2999999999993</v>
      </c>
      <c r="L4322" s="84">
        <f t="shared" si="270"/>
        <v>4.2566371681415927</v>
      </c>
      <c r="M4322" s="84">
        <f t="shared" si="271"/>
        <v>4810</v>
      </c>
      <c r="N4322" s="85" t="s">
        <v>1047</v>
      </c>
    </row>
    <row r="4323" spans="1:14">
      <c r="A4323" s="82">
        <v>43951</v>
      </c>
      <c r="C4323" t="s">
        <v>13</v>
      </c>
      <c r="D4323" t="s">
        <v>14</v>
      </c>
      <c r="E4323" t="s">
        <v>15</v>
      </c>
      <c r="F4323" t="s">
        <v>27</v>
      </c>
      <c r="G4323">
        <v>4723</v>
      </c>
      <c r="H4323">
        <v>5.09</v>
      </c>
      <c r="I4323">
        <v>0.28000000000000003</v>
      </c>
      <c r="J4323">
        <f t="shared" si="268"/>
        <v>4.8099999999999996</v>
      </c>
      <c r="K4323" s="84">
        <f t="shared" si="269"/>
        <v>22717.629999999997</v>
      </c>
      <c r="L4323" s="84">
        <f t="shared" si="270"/>
        <v>4.2566371681415927</v>
      </c>
      <c r="M4323" s="84">
        <f t="shared" si="271"/>
        <v>20104.097345132741</v>
      </c>
      <c r="N4323" s="85" t="s">
        <v>1047</v>
      </c>
    </row>
    <row r="4324" spans="1:14">
      <c r="A4324" s="82">
        <v>43951</v>
      </c>
      <c r="C4324" t="s">
        <v>13</v>
      </c>
      <c r="D4324" t="s">
        <v>14</v>
      </c>
      <c r="E4324" t="s">
        <v>15</v>
      </c>
      <c r="F4324" t="s">
        <v>27</v>
      </c>
      <c r="G4324">
        <v>360</v>
      </c>
      <c r="H4324">
        <v>5.09</v>
      </c>
      <c r="I4324">
        <v>0.28000000000000003</v>
      </c>
      <c r="J4324">
        <f t="shared" si="268"/>
        <v>4.8099999999999996</v>
      </c>
      <c r="K4324" s="84">
        <f t="shared" si="269"/>
        <v>1731.6</v>
      </c>
      <c r="L4324" s="84">
        <f t="shared" si="270"/>
        <v>4.2566371681415927</v>
      </c>
      <c r="M4324" s="84">
        <f t="shared" si="271"/>
        <v>1532.3893805309733</v>
      </c>
      <c r="N4324" s="85" t="s">
        <v>1047</v>
      </c>
    </row>
    <row r="4325" spans="1:14">
      <c r="A4325" s="82">
        <v>43952</v>
      </c>
      <c r="C4325" t="s">
        <v>13</v>
      </c>
      <c r="D4325" t="s">
        <v>14</v>
      </c>
      <c r="E4325" t="s">
        <v>15</v>
      </c>
      <c r="F4325" t="s">
        <v>27</v>
      </c>
      <c r="G4325">
        <v>672</v>
      </c>
      <c r="H4325">
        <v>5.09</v>
      </c>
      <c r="I4325">
        <v>0.28000000000000003</v>
      </c>
      <c r="J4325">
        <f t="shared" si="268"/>
        <v>4.8099999999999996</v>
      </c>
      <c r="K4325" s="84">
        <f t="shared" si="269"/>
        <v>3232.3199999999997</v>
      </c>
      <c r="L4325" s="84">
        <f t="shared" si="270"/>
        <v>4.2566371681415927</v>
      </c>
      <c r="M4325" s="84">
        <f t="shared" si="271"/>
        <v>2860.4601769911501</v>
      </c>
      <c r="N4325" s="85" t="s">
        <v>1047</v>
      </c>
    </row>
    <row r="4326" spans="1:14">
      <c r="A4326" s="82">
        <v>43952</v>
      </c>
      <c r="C4326" t="s">
        <v>13</v>
      </c>
      <c r="D4326" t="s">
        <v>14</v>
      </c>
      <c r="E4326" t="s">
        <v>15</v>
      </c>
      <c r="F4326" t="s">
        <v>27</v>
      </c>
      <c r="G4326">
        <v>5162</v>
      </c>
      <c r="H4326">
        <v>5.09</v>
      </c>
      <c r="I4326">
        <v>0.28000000000000003</v>
      </c>
      <c r="J4326">
        <f t="shared" si="268"/>
        <v>4.8099999999999996</v>
      </c>
      <c r="K4326" s="84">
        <f t="shared" si="269"/>
        <v>24829.219999999998</v>
      </c>
      <c r="L4326" s="84">
        <f t="shared" si="270"/>
        <v>4.2566371681415927</v>
      </c>
      <c r="M4326" s="84">
        <f t="shared" si="271"/>
        <v>21972.761061946901</v>
      </c>
      <c r="N4326" s="85" t="s">
        <v>1047</v>
      </c>
    </row>
    <row r="4327" spans="1:14">
      <c r="A4327" s="82">
        <v>43952</v>
      </c>
      <c r="C4327" t="s">
        <v>13</v>
      </c>
      <c r="D4327" t="s">
        <v>14</v>
      </c>
      <c r="E4327" t="s">
        <v>15</v>
      </c>
      <c r="F4327" t="s">
        <v>27</v>
      </c>
      <c r="G4327">
        <v>1473</v>
      </c>
      <c r="H4327">
        <v>5.09</v>
      </c>
      <c r="I4327">
        <v>0.28000000000000003</v>
      </c>
      <c r="J4327">
        <f t="shared" si="268"/>
        <v>4.8099999999999996</v>
      </c>
      <c r="K4327" s="84">
        <f t="shared" si="269"/>
        <v>7085.1299999999992</v>
      </c>
      <c r="L4327" s="84">
        <f t="shared" si="270"/>
        <v>4.2566371681415927</v>
      </c>
      <c r="M4327" s="84">
        <f t="shared" si="271"/>
        <v>6270.0265486725657</v>
      </c>
      <c r="N4327" s="85" t="s">
        <v>1047</v>
      </c>
    </row>
    <row r="4328" spans="1:14">
      <c r="A4328" s="82">
        <v>43953</v>
      </c>
      <c r="C4328" t="s">
        <v>13</v>
      </c>
      <c r="D4328" t="s">
        <v>14</v>
      </c>
      <c r="E4328" t="s">
        <v>15</v>
      </c>
      <c r="F4328" t="s">
        <v>27</v>
      </c>
      <c r="G4328">
        <v>233</v>
      </c>
      <c r="H4328">
        <v>5.09</v>
      </c>
      <c r="I4328">
        <v>0.28000000000000003</v>
      </c>
      <c r="J4328">
        <f t="shared" si="268"/>
        <v>4.8099999999999996</v>
      </c>
      <c r="K4328" s="84">
        <f t="shared" si="269"/>
        <v>1120.73</v>
      </c>
      <c r="L4328" s="84">
        <f t="shared" si="270"/>
        <v>4.2566371681415927</v>
      </c>
      <c r="M4328" s="84">
        <f t="shared" si="271"/>
        <v>991.7964601769911</v>
      </c>
      <c r="N4328" s="85" t="s">
        <v>1047</v>
      </c>
    </row>
    <row r="4329" spans="1:14">
      <c r="A4329" s="82">
        <v>43953</v>
      </c>
      <c r="C4329" t="s">
        <v>13</v>
      </c>
      <c r="D4329" t="s">
        <v>14</v>
      </c>
      <c r="E4329" t="s">
        <v>15</v>
      </c>
      <c r="F4329" t="s">
        <v>27</v>
      </c>
      <c r="G4329">
        <v>5212</v>
      </c>
      <c r="H4329">
        <v>5.09</v>
      </c>
      <c r="I4329">
        <v>0.28000000000000003</v>
      </c>
      <c r="J4329">
        <f t="shared" si="268"/>
        <v>4.8099999999999996</v>
      </c>
      <c r="K4329" s="84">
        <f t="shared" si="269"/>
        <v>25069.719999999998</v>
      </c>
      <c r="L4329" s="84">
        <f t="shared" si="270"/>
        <v>4.2566371681415927</v>
      </c>
      <c r="M4329" s="84">
        <f t="shared" si="271"/>
        <v>22185.592920353982</v>
      </c>
      <c r="N4329" s="85" t="s">
        <v>1047</v>
      </c>
    </row>
    <row r="4330" spans="1:14">
      <c r="A4330" s="82">
        <v>43953</v>
      </c>
      <c r="C4330" t="s">
        <v>13</v>
      </c>
      <c r="D4330" t="s">
        <v>14</v>
      </c>
      <c r="E4330" t="s">
        <v>15</v>
      </c>
      <c r="F4330" t="s">
        <v>27</v>
      </c>
      <c r="G4330">
        <v>1402</v>
      </c>
      <c r="H4330">
        <v>5.09</v>
      </c>
      <c r="I4330">
        <v>0.28000000000000003</v>
      </c>
      <c r="J4330">
        <f t="shared" si="268"/>
        <v>4.8099999999999996</v>
      </c>
      <c r="K4330" s="84">
        <f t="shared" si="269"/>
        <v>6743.62</v>
      </c>
      <c r="L4330" s="84">
        <f t="shared" si="270"/>
        <v>4.2566371681415927</v>
      </c>
      <c r="M4330" s="84">
        <f t="shared" si="271"/>
        <v>5967.8053097345128</v>
      </c>
      <c r="N4330" s="85" t="s">
        <v>1047</v>
      </c>
    </row>
    <row r="4331" spans="1:14">
      <c r="A4331" s="82">
        <v>43953</v>
      </c>
      <c r="C4331" t="s">
        <v>13</v>
      </c>
      <c r="D4331" t="s">
        <v>14</v>
      </c>
      <c r="E4331" t="s">
        <v>15</v>
      </c>
      <c r="F4331" t="s">
        <v>27</v>
      </c>
      <c r="G4331">
        <v>1020</v>
      </c>
      <c r="H4331">
        <v>5.09</v>
      </c>
      <c r="I4331">
        <v>0.28000000000000003</v>
      </c>
      <c r="J4331">
        <f t="shared" si="268"/>
        <v>4.8099999999999996</v>
      </c>
      <c r="K4331" s="84">
        <f t="shared" si="269"/>
        <v>4906.2</v>
      </c>
      <c r="L4331" s="84">
        <f t="shared" si="270"/>
        <v>4.2566371681415927</v>
      </c>
      <c r="M4331" s="84">
        <f t="shared" si="271"/>
        <v>4341.7699115044243</v>
      </c>
      <c r="N4331" s="85" t="s">
        <v>1047</v>
      </c>
    </row>
    <row r="4332" spans="1:14">
      <c r="A4332" s="82">
        <v>43954</v>
      </c>
      <c r="C4332" t="s">
        <v>13</v>
      </c>
      <c r="D4332" t="s">
        <v>14</v>
      </c>
      <c r="E4332" t="s">
        <v>15</v>
      </c>
      <c r="F4332" t="s">
        <v>27</v>
      </c>
      <c r="G4332">
        <v>1350</v>
      </c>
      <c r="H4332">
        <v>5.09</v>
      </c>
      <c r="I4332">
        <v>0.28000000000000003</v>
      </c>
      <c r="J4332">
        <f t="shared" si="268"/>
        <v>4.8099999999999996</v>
      </c>
      <c r="K4332" s="84">
        <f t="shared" si="269"/>
        <v>6493.4999999999991</v>
      </c>
      <c r="L4332" s="84">
        <f t="shared" si="270"/>
        <v>4.2566371681415927</v>
      </c>
      <c r="M4332" s="84">
        <f t="shared" si="271"/>
        <v>5746.4601769911496</v>
      </c>
      <c r="N4332" s="85" t="s">
        <v>1047</v>
      </c>
    </row>
    <row r="4333" spans="1:14">
      <c r="A4333" s="82">
        <v>43954</v>
      </c>
      <c r="C4333" t="s">
        <v>13</v>
      </c>
      <c r="D4333" t="s">
        <v>14</v>
      </c>
      <c r="E4333" t="s">
        <v>15</v>
      </c>
      <c r="F4333" t="s">
        <v>27</v>
      </c>
      <c r="G4333">
        <v>1126</v>
      </c>
      <c r="H4333">
        <v>5.09</v>
      </c>
      <c r="I4333">
        <v>0.28000000000000003</v>
      </c>
      <c r="J4333">
        <f t="shared" si="268"/>
        <v>4.8099999999999996</v>
      </c>
      <c r="K4333" s="84">
        <f t="shared" si="269"/>
        <v>5416.0599999999995</v>
      </c>
      <c r="L4333" s="84">
        <f t="shared" si="270"/>
        <v>4.2566371681415927</v>
      </c>
      <c r="M4333" s="84">
        <f t="shared" si="271"/>
        <v>4792.9734513274334</v>
      </c>
      <c r="N4333" s="85" t="s">
        <v>1047</v>
      </c>
    </row>
    <row r="4334" spans="1:14">
      <c r="A4334" s="82">
        <v>43954</v>
      </c>
      <c r="C4334" t="s">
        <v>13</v>
      </c>
      <c r="D4334" t="s">
        <v>14</v>
      </c>
      <c r="E4334" t="s">
        <v>15</v>
      </c>
      <c r="F4334" t="s">
        <v>27</v>
      </c>
      <c r="G4334">
        <v>6325</v>
      </c>
      <c r="H4334">
        <v>5.09</v>
      </c>
      <c r="I4334">
        <v>0.28000000000000003</v>
      </c>
      <c r="J4334">
        <f t="shared" si="268"/>
        <v>4.8099999999999996</v>
      </c>
      <c r="K4334" s="84">
        <f t="shared" si="269"/>
        <v>30423.249999999996</v>
      </c>
      <c r="L4334" s="84">
        <f t="shared" si="270"/>
        <v>4.2566371681415927</v>
      </c>
      <c r="M4334" s="84">
        <f t="shared" si="271"/>
        <v>26923.230088495573</v>
      </c>
      <c r="N4334" s="85" t="s">
        <v>1047</v>
      </c>
    </row>
    <row r="4335" spans="1:14">
      <c r="A4335" s="82">
        <v>43955</v>
      </c>
      <c r="C4335" t="s">
        <v>13</v>
      </c>
      <c r="D4335" t="s">
        <v>14</v>
      </c>
      <c r="E4335" t="s">
        <v>15</v>
      </c>
      <c r="F4335" t="s">
        <v>27</v>
      </c>
      <c r="G4335">
        <v>1590</v>
      </c>
      <c r="H4335">
        <v>5.09</v>
      </c>
      <c r="I4335">
        <v>0.28000000000000003</v>
      </c>
      <c r="J4335">
        <f t="shared" si="268"/>
        <v>4.8099999999999996</v>
      </c>
      <c r="K4335" s="84">
        <f t="shared" si="269"/>
        <v>7647.9</v>
      </c>
      <c r="L4335" s="84">
        <f t="shared" si="270"/>
        <v>4.2566371681415927</v>
      </c>
      <c r="M4335" s="84">
        <f t="shared" si="271"/>
        <v>6768.0530973451323</v>
      </c>
      <c r="N4335" s="85" t="s">
        <v>1047</v>
      </c>
    </row>
    <row r="4336" spans="1:14">
      <c r="A4336" s="82">
        <v>43955</v>
      </c>
      <c r="C4336" t="s">
        <v>13</v>
      </c>
      <c r="D4336" t="s">
        <v>14</v>
      </c>
      <c r="E4336" t="s">
        <v>15</v>
      </c>
      <c r="F4336" t="s">
        <v>27</v>
      </c>
      <c r="G4336">
        <v>571</v>
      </c>
      <c r="H4336">
        <v>5.09</v>
      </c>
      <c r="I4336">
        <v>0.28000000000000003</v>
      </c>
      <c r="J4336">
        <f t="shared" si="268"/>
        <v>4.8099999999999996</v>
      </c>
      <c r="K4336" s="84">
        <f t="shared" si="269"/>
        <v>2746.5099999999998</v>
      </c>
      <c r="L4336" s="84">
        <f t="shared" si="270"/>
        <v>4.2566371681415927</v>
      </c>
      <c r="M4336" s="84">
        <f t="shared" si="271"/>
        <v>2430.5398230088495</v>
      </c>
      <c r="N4336" s="85" t="s">
        <v>1047</v>
      </c>
    </row>
    <row r="4337" spans="1:14">
      <c r="A4337" s="82">
        <v>43955</v>
      </c>
      <c r="C4337" t="s">
        <v>13</v>
      </c>
      <c r="D4337" t="s">
        <v>14</v>
      </c>
      <c r="E4337" t="s">
        <v>15</v>
      </c>
      <c r="F4337" t="s">
        <v>27</v>
      </c>
      <c r="G4337">
        <v>548</v>
      </c>
      <c r="H4337">
        <v>5.09</v>
      </c>
      <c r="I4337">
        <v>0.28000000000000003</v>
      </c>
      <c r="J4337">
        <f t="shared" si="268"/>
        <v>4.8099999999999996</v>
      </c>
      <c r="K4337" s="84">
        <f t="shared" si="269"/>
        <v>2635.8799999999997</v>
      </c>
      <c r="L4337" s="84">
        <f t="shared" si="270"/>
        <v>4.2566371681415927</v>
      </c>
      <c r="M4337" s="84">
        <f t="shared" si="271"/>
        <v>2332.6371681415926</v>
      </c>
      <c r="N4337" s="85" t="s">
        <v>1047</v>
      </c>
    </row>
    <row r="4338" spans="1:14">
      <c r="A4338" s="82">
        <v>43956</v>
      </c>
      <c r="C4338" t="s">
        <v>13</v>
      </c>
      <c r="D4338" t="s">
        <v>14</v>
      </c>
      <c r="E4338" t="s">
        <v>15</v>
      </c>
      <c r="F4338" t="s">
        <v>27</v>
      </c>
      <c r="G4338">
        <v>3179</v>
      </c>
      <c r="H4338">
        <v>5.09</v>
      </c>
      <c r="I4338">
        <v>0.28000000000000003</v>
      </c>
      <c r="J4338">
        <f t="shared" si="268"/>
        <v>4.8099999999999996</v>
      </c>
      <c r="K4338" s="84">
        <f t="shared" si="269"/>
        <v>15290.989999999998</v>
      </c>
      <c r="L4338" s="84">
        <f t="shared" si="270"/>
        <v>4.2566371681415927</v>
      </c>
      <c r="M4338" s="84">
        <f t="shared" si="271"/>
        <v>13531.849557522122</v>
      </c>
      <c r="N4338" s="85" t="s">
        <v>1047</v>
      </c>
    </row>
    <row r="4339" spans="1:14">
      <c r="A4339" s="82">
        <v>43957</v>
      </c>
      <c r="C4339" t="s">
        <v>13</v>
      </c>
      <c r="D4339" t="s">
        <v>14</v>
      </c>
      <c r="E4339" t="s">
        <v>15</v>
      </c>
      <c r="F4339" t="s">
        <v>27</v>
      </c>
      <c r="G4339">
        <v>483</v>
      </c>
      <c r="H4339">
        <v>5.09</v>
      </c>
      <c r="I4339">
        <v>0.28000000000000003</v>
      </c>
      <c r="J4339">
        <f t="shared" si="268"/>
        <v>4.8099999999999996</v>
      </c>
      <c r="K4339" s="84">
        <f t="shared" si="269"/>
        <v>2323.23</v>
      </c>
      <c r="L4339" s="84">
        <f t="shared" si="270"/>
        <v>4.2566371681415927</v>
      </c>
      <c r="M4339" s="84">
        <f t="shared" si="271"/>
        <v>2055.9557522123891</v>
      </c>
      <c r="N4339" s="85" t="s">
        <v>1047</v>
      </c>
    </row>
    <row r="4340" spans="1:14">
      <c r="A4340" s="82">
        <v>43957</v>
      </c>
      <c r="C4340" t="s">
        <v>13</v>
      </c>
      <c r="D4340" t="s">
        <v>14</v>
      </c>
      <c r="E4340" t="s">
        <v>15</v>
      </c>
      <c r="F4340" t="s">
        <v>27</v>
      </c>
      <c r="G4340">
        <v>5943</v>
      </c>
      <c r="H4340">
        <v>5.09</v>
      </c>
      <c r="I4340">
        <v>0.28000000000000003</v>
      </c>
      <c r="J4340">
        <f t="shared" si="268"/>
        <v>4.8099999999999996</v>
      </c>
      <c r="K4340" s="84">
        <f t="shared" si="269"/>
        <v>28585.829999999998</v>
      </c>
      <c r="L4340" s="84">
        <f t="shared" si="270"/>
        <v>4.2566371681415927</v>
      </c>
      <c r="M4340" s="84">
        <f t="shared" si="271"/>
        <v>25297.194690265485</v>
      </c>
      <c r="N4340" s="85" t="s">
        <v>1047</v>
      </c>
    </row>
    <row r="4341" spans="1:14">
      <c r="A4341" s="82">
        <v>43957</v>
      </c>
      <c r="C4341" t="s">
        <v>13</v>
      </c>
      <c r="D4341" t="s">
        <v>14</v>
      </c>
      <c r="E4341" t="s">
        <v>15</v>
      </c>
      <c r="F4341" t="s">
        <v>27</v>
      </c>
      <c r="G4341">
        <v>1187</v>
      </c>
      <c r="H4341">
        <v>5.09</v>
      </c>
      <c r="I4341">
        <v>0.28000000000000003</v>
      </c>
      <c r="J4341">
        <f t="shared" si="268"/>
        <v>4.8099999999999996</v>
      </c>
      <c r="K4341" s="84">
        <f t="shared" si="269"/>
        <v>5709.4699999999993</v>
      </c>
      <c r="L4341" s="84">
        <f t="shared" si="270"/>
        <v>4.2566371681415927</v>
      </c>
      <c r="M4341" s="84">
        <f t="shared" si="271"/>
        <v>5052.6283185840703</v>
      </c>
      <c r="N4341" s="85" t="s">
        <v>1047</v>
      </c>
    </row>
    <row r="4342" spans="1:14">
      <c r="A4342" s="82">
        <v>43957</v>
      </c>
      <c r="C4342" t="s">
        <v>13</v>
      </c>
      <c r="D4342" t="s">
        <v>14</v>
      </c>
      <c r="E4342" t="s">
        <v>15</v>
      </c>
      <c r="F4342" t="s">
        <v>27</v>
      </c>
      <c r="G4342">
        <v>1323</v>
      </c>
      <c r="H4342">
        <v>5.09</v>
      </c>
      <c r="I4342">
        <v>0.28000000000000003</v>
      </c>
      <c r="J4342">
        <f t="shared" si="268"/>
        <v>4.8099999999999996</v>
      </c>
      <c r="K4342" s="84">
        <f t="shared" si="269"/>
        <v>6363.6299999999992</v>
      </c>
      <c r="L4342" s="84">
        <f t="shared" si="270"/>
        <v>4.2566371681415927</v>
      </c>
      <c r="M4342" s="84">
        <f t="shared" si="271"/>
        <v>5631.5309734513266</v>
      </c>
      <c r="N4342" s="85" t="s">
        <v>1047</v>
      </c>
    </row>
    <row r="4343" spans="1:14">
      <c r="A4343" s="82">
        <v>43958</v>
      </c>
      <c r="C4343" t="s">
        <v>13</v>
      </c>
      <c r="D4343" t="s">
        <v>14</v>
      </c>
      <c r="E4343" t="s">
        <v>15</v>
      </c>
      <c r="F4343" t="s">
        <v>27</v>
      </c>
      <c r="G4343">
        <v>1197</v>
      </c>
      <c r="H4343">
        <v>5.09</v>
      </c>
      <c r="I4343">
        <v>0.28000000000000003</v>
      </c>
      <c r="J4343">
        <f t="shared" si="268"/>
        <v>4.8099999999999996</v>
      </c>
      <c r="K4343" s="84">
        <f t="shared" si="269"/>
        <v>5757.57</v>
      </c>
      <c r="L4343" s="84">
        <f t="shared" si="270"/>
        <v>4.2566371681415927</v>
      </c>
      <c r="M4343" s="84">
        <f t="shared" si="271"/>
        <v>5095.1946902654863</v>
      </c>
      <c r="N4343" s="85" t="s">
        <v>1047</v>
      </c>
    </row>
    <row r="4344" spans="1:14">
      <c r="A4344" s="82">
        <v>43958</v>
      </c>
      <c r="C4344" t="s">
        <v>13</v>
      </c>
      <c r="D4344" t="s">
        <v>14</v>
      </c>
      <c r="E4344" t="s">
        <v>15</v>
      </c>
      <c r="F4344" t="s">
        <v>27</v>
      </c>
      <c r="G4344">
        <v>4551</v>
      </c>
      <c r="H4344">
        <v>5.09</v>
      </c>
      <c r="I4344">
        <v>0.28000000000000003</v>
      </c>
      <c r="J4344">
        <f t="shared" si="268"/>
        <v>4.8099999999999996</v>
      </c>
      <c r="K4344" s="84">
        <f t="shared" si="269"/>
        <v>21890.309999999998</v>
      </c>
      <c r="L4344" s="84">
        <f t="shared" si="270"/>
        <v>4.2566371681415927</v>
      </c>
      <c r="M4344" s="84">
        <f t="shared" si="271"/>
        <v>19371.955752212387</v>
      </c>
      <c r="N4344" s="85" t="s">
        <v>1047</v>
      </c>
    </row>
    <row r="4345" spans="1:14">
      <c r="A4345" s="82">
        <v>43960</v>
      </c>
      <c r="C4345" t="s">
        <v>13</v>
      </c>
      <c r="D4345" t="s">
        <v>14</v>
      </c>
      <c r="E4345" t="s">
        <v>15</v>
      </c>
      <c r="F4345" t="s">
        <v>27</v>
      </c>
      <c r="G4345">
        <v>318</v>
      </c>
      <c r="H4345">
        <v>5.09</v>
      </c>
      <c r="I4345">
        <v>0.28000000000000003</v>
      </c>
      <c r="J4345">
        <f t="shared" si="268"/>
        <v>4.8099999999999996</v>
      </c>
      <c r="K4345" s="84">
        <f t="shared" si="269"/>
        <v>1529.58</v>
      </c>
      <c r="L4345" s="84">
        <f t="shared" si="270"/>
        <v>4.2566371681415927</v>
      </c>
      <c r="M4345" s="84">
        <f t="shared" si="271"/>
        <v>1353.6106194690265</v>
      </c>
      <c r="N4345" s="85" t="s">
        <v>1047</v>
      </c>
    </row>
    <row r="4346" spans="1:14">
      <c r="A4346" s="82">
        <v>43960</v>
      </c>
      <c r="C4346" t="s">
        <v>13</v>
      </c>
      <c r="D4346" t="s">
        <v>14</v>
      </c>
      <c r="E4346" t="s">
        <v>15</v>
      </c>
      <c r="F4346" t="s">
        <v>27</v>
      </c>
      <c r="G4346">
        <v>1125</v>
      </c>
      <c r="H4346">
        <v>5.09</v>
      </c>
      <c r="I4346">
        <v>0.28000000000000003</v>
      </c>
      <c r="J4346">
        <f t="shared" si="268"/>
        <v>4.8099999999999996</v>
      </c>
      <c r="K4346" s="84">
        <f t="shared" si="269"/>
        <v>5411.25</v>
      </c>
      <c r="L4346" s="84">
        <f t="shared" si="270"/>
        <v>4.2566371681415927</v>
      </c>
      <c r="M4346" s="84">
        <f t="shared" si="271"/>
        <v>4788.716814159292</v>
      </c>
      <c r="N4346" s="85" t="s">
        <v>1047</v>
      </c>
    </row>
    <row r="4347" spans="1:14">
      <c r="A4347" s="82">
        <v>43961</v>
      </c>
      <c r="C4347" t="s">
        <v>13</v>
      </c>
      <c r="D4347" t="s">
        <v>14</v>
      </c>
      <c r="E4347" t="s">
        <v>15</v>
      </c>
      <c r="F4347" t="s">
        <v>27</v>
      </c>
      <c r="G4347">
        <v>2110</v>
      </c>
      <c r="H4347">
        <v>5.09</v>
      </c>
      <c r="I4347">
        <v>0.28000000000000003</v>
      </c>
      <c r="J4347">
        <f t="shared" si="268"/>
        <v>4.8099999999999996</v>
      </c>
      <c r="K4347" s="84">
        <f t="shared" si="269"/>
        <v>10149.099999999999</v>
      </c>
      <c r="L4347" s="84">
        <f t="shared" si="270"/>
        <v>4.2566371681415927</v>
      </c>
      <c r="M4347" s="84">
        <f t="shared" si="271"/>
        <v>8981.5044247787609</v>
      </c>
      <c r="N4347" s="85" t="s">
        <v>1047</v>
      </c>
    </row>
    <row r="4348" spans="1:14">
      <c r="A4348" s="82">
        <v>43961</v>
      </c>
      <c r="C4348" t="s">
        <v>13</v>
      </c>
      <c r="D4348" t="s">
        <v>14</v>
      </c>
      <c r="E4348" t="s">
        <v>15</v>
      </c>
      <c r="F4348" t="s">
        <v>27</v>
      </c>
      <c r="G4348">
        <v>357</v>
      </c>
      <c r="H4348">
        <v>5.09</v>
      </c>
      <c r="I4348">
        <v>0.28000000000000003</v>
      </c>
      <c r="J4348">
        <f t="shared" si="268"/>
        <v>4.8099999999999996</v>
      </c>
      <c r="K4348" s="84">
        <f t="shared" si="269"/>
        <v>1717.1699999999998</v>
      </c>
      <c r="L4348" s="84">
        <f t="shared" si="270"/>
        <v>4.2566371681415927</v>
      </c>
      <c r="M4348" s="84">
        <f t="shared" si="271"/>
        <v>1519.6194690265486</v>
      </c>
      <c r="N4348" s="85" t="s">
        <v>1047</v>
      </c>
    </row>
    <row r="4349" spans="1:14">
      <c r="A4349" s="82">
        <v>43961</v>
      </c>
      <c r="C4349" t="s">
        <v>13</v>
      </c>
      <c r="D4349" t="s">
        <v>14</v>
      </c>
      <c r="E4349" t="s">
        <v>15</v>
      </c>
      <c r="F4349" t="s">
        <v>27</v>
      </c>
      <c r="G4349">
        <v>2728</v>
      </c>
      <c r="H4349">
        <v>5.09</v>
      </c>
      <c r="I4349">
        <v>0.28000000000000003</v>
      </c>
      <c r="J4349">
        <f t="shared" si="268"/>
        <v>4.8099999999999996</v>
      </c>
      <c r="K4349" s="84">
        <f t="shared" si="269"/>
        <v>13121.679999999998</v>
      </c>
      <c r="L4349" s="84">
        <f t="shared" si="270"/>
        <v>4.2566371681415927</v>
      </c>
      <c r="M4349" s="84">
        <f t="shared" si="271"/>
        <v>11612.106194690265</v>
      </c>
      <c r="N4349" s="85" t="s">
        <v>1047</v>
      </c>
    </row>
    <row r="4350" spans="1:14">
      <c r="A4350" s="82">
        <v>43962</v>
      </c>
      <c r="C4350" t="s">
        <v>13</v>
      </c>
      <c r="D4350" t="s">
        <v>14</v>
      </c>
      <c r="E4350" t="s">
        <v>15</v>
      </c>
      <c r="F4350" t="s">
        <v>27</v>
      </c>
      <c r="G4350">
        <v>502</v>
      </c>
      <c r="H4350">
        <v>5.09</v>
      </c>
      <c r="I4350">
        <v>0.28000000000000003</v>
      </c>
      <c r="J4350">
        <f t="shared" si="268"/>
        <v>4.8099999999999996</v>
      </c>
      <c r="K4350" s="84">
        <f t="shared" si="269"/>
        <v>2414.62</v>
      </c>
      <c r="L4350" s="84">
        <f t="shared" si="270"/>
        <v>4.2566371681415927</v>
      </c>
      <c r="M4350" s="84">
        <f t="shared" si="271"/>
        <v>2136.8318584070794</v>
      </c>
      <c r="N4350" s="85" t="s">
        <v>1047</v>
      </c>
    </row>
    <row r="4351" spans="1:14">
      <c r="A4351" s="82">
        <v>43962</v>
      </c>
      <c r="C4351" t="s">
        <v>13</v>
      </c>
      <c r="D4351" t="s">
        <v>14</v>
      </c>
      <c r="E4351" t="s">
        <v>15</v>
      </c>
      <c r="F4351" t="s">
        <v>27</v>
      </c>
      <c r="G4351">
        <v>1624</v>
      </c>
      <c r="H4351">
        <v>5.09</v>
      </c>
      <c r="I4351">
        <v>0.28000000000000003</v>
      </c>
      <c r="J4351">
        <f t="shared" si="268"/>
        <v>4.8099999999999996</v>
      </c>
      <c r="K4351" s="84">
        <f t="shared" si="269"/>
        <v>7811.44</v>
      </c>
      <c r="L4351" s="84">
        <f t="shared" si="270"/>
        <v>4.2566371681415927</v>
      </c>
      <c r="M4351" s="84">
        <f t="shared" si="271"/>
        <v>6912.7787610619462</v>
      </c>
      <c r="N4351" s="85" t="s">
        <v>1047</v>
      </c>
    </row>
    <row r="4352" spans="1:14">
      <c r="A4352" s="82">
        <v>43962</v>
      </c>
      <c r="C4352" t="s">
        <v>13</v>
      </c>
      <c r="D4352" t="s">
        <v>14</v>
      </c>
      <c r="E4352" t="s">
        <v>15</v>
      </c>
      <c r="F4352" t="s">
        <v>27</v>
      </c>
      <c r="G4352">
        <v>1804</v>
      </c>
      <c r="H4352">
        <v>5.09</v>
      </c>
      <c r="I4352">
        <v>0.28000000000000003</v>
      </c>
      <c r="J4352">
        <f t="shared" si="268"/>
        <v>4.8099999999999996</v>
      </c>
      <c r="K4352" s="84">
        <f t="shared" si="269"/>
        <v>8677.24</v>
      </c>
      <c r="L4352" s="84">
        <f t="shared" si="270"/>
        <v>4.2566371681415927</v>
      </c>
      <c r="M4352" s="84">
        <f t="shared" si="271"/>
        <v>7678.9734513274334</v>
      </c>
      <c r="N4352" s="85" t="s">
        <v>1047</v>
      </c>
    </row>
    <row r="4353" spans="1:14">
      <c r="A4353" s="82">
        <v>43962</v>
      </c>
      <c r="C4353" t="s">
        <v>13</v>
      </c>
      <c r="D4353" t="s">
        <v>14</v>
      </c>
      <c r="E4353" t="s">
        <v>15</v>
      </c>
      <c r="F4353" t="s">
        <v>27</v>
      </c>
      <c r="G4353">
        <v>5235</v>
      </c>
      <c r="H4353">
        <v>5.09</v>
      </c>
      <c r="I4353">
        <v>0.28000000000000003</v>
      </c>
      <c r="J4353">
        <f t="shared" si="268"/>
        <v>4.8099999999999996</v>
      </c>
      <c r="K4353" s="84">
        <f t="shared" si="269"/>
        <v>25180.35</v>
      </c>
      <c r="L4353" s="84">
        <f t="shared" si="270"/>
        <v>4.2566371681415927</v>
      </c>
      <c r="M4353" s="84">
        <f t="shared" si="271"/>
        <v>22283.495575221237</v>
      </c>
      <c r="N4353" s="85" t="s">
        <v>1047</v>
      </c>
    </row>
    <row r="4354" spans="1:14">
      <c r="A4354" s="82">
        <v>43963</v>
      </c>
      <c r="C4354" t="s">
        <v>13</v>
      </c>
      <c r="D4354" t="s">
        <v>14</v>
      </c>
      <c r="E4354" t="s">
        <v>15</v>
      </c>
      <c r="F4354" t="s">
        <v>27</v>
      </c>
      <c r="G4354">
        <v>450</v>
      </c>
      <c r="H4354">
        <v>5.09</v>
      </c>
      <c r="I4354">
        <v>0.28000000000000003</v>
      </c>
      <c r="J4354">
        <f t="shared" si="268"/>
        <v>4.8099999999999996</v>
      </c>
      <c r="K4354" s="84">
        <f t="shared" si="269"/>
        <v>2164.5</v>
      </c>
      <c r="L4354" s="84">
        <f t="shared" si="270"/>
        <v>4.2566371681415927</v>
      </c>
      <c r="M4354" s="84">
        <f t="shared" si="271"/>
        <v>1915.4867256637167</v>
      </c>
      <c r="N4354" s="85" t="s">
        <v>1047</v>
      </c>
    </row>
    <row r="4355" spans="1:14">
      <c r="A4355" s="82">
        <v>43963</v>
      </c>
      <c r="C4355" t="s">
        <v>13</v>
      </c>
      <c r="D4355" t="s">
        <v>14</v>
      </c>
      <c r="E4355" t="s">
        <v>15</v>
      </c>
      <c r="F4355" t="s">
        <v>27</v>
      </c>
      <c r="G4355">
        <v>7441</v>
      </c>
      <c r="H4355">
        <v>5.09</v>
      </c>
      <c r="I4355">
        <v>0.28000000000000003</v>
      </c>
      <c r="J4355">
        <f t="shared" ref="J4355:J4418" si="272">H4355-I4355</f>
        <v>4.8099999999999996</v>
      </c>
      <c r="K4355" s="84">
        <f t="shared" ref="K4355:K4418" si="273">J4355*G4355</f>
        <v>35791.21</v>
      </c>
      <c r="L4355" s="84">
        <f t="shared" ref="L4355:L4418" si="274">J4355/1.13</f>
        <v>4.2566371681415927</v>
      </c>
      <c r="M4355" s="84">
        <f t="shared" ref="M4355:M4418" si="275">L4355*G4355</f>
        <v>31673.637168141591</v>
      </c>
      <c r="N4355" s="85" t="s">
        <v>1047</v>
      </c>
    </row>
    <row r="4356" spans="1:14">
      <c r="A4356" s="82">
        <v>43963</v>
      </c>
      <c r="C4356" t="s">
        <v>13</v>
      </c>
      <c r="D4356" t="s">
        <v>14</v>
      </c>
      <c r="E4356" t="s">
        <v>15</v>
      </c>
      <c r="F4356" t="s">
        <v>27</v>
      </c>
      <c r="G4356">
        <v>160</v>
      </c>
      <c r="H4356">
        <v>5.09</v>
      </c>
      <c r="I4356">
        <v>0.28000000000000003</v>
      </c>
      <c r="J4356">
        <f t="shared" si="272"/>
        <v>4.8099999999999996</v>
      </c>
      <c r="K4356" s="84">
        <f t="shared" si="273"/>
        <v>769.59999999999991</v>
      </c>
      <c r="L4356" s="84">
        <f t="shared" si="274"/>
        <v>4.2566371681415927</v>
      </c>
      <c r="M4356" s="84">
        <f t="shared" si="275"/>
        <v>681.06194690265488</v>
      </c>
      <c r="N4356" s="85" t="s">
        <v>1047</v>
      </c>
    </row>
    <row r="4357" spans="1:14">
      <c r="A4357" s="82">
        <v>43963</v>
      </c>
      <c r="C4357" t="s">
        <v>13</v>
      </c>
      <c r="D4357" t="s">
        <v>14</v>
      </c>
      <c r="E4357" t="s">
        <v>15</v>
      </c>
      <c r="F4357" t="s">
        <v>27</v>
      </c>
      <c r="G4357">
        <v>1264</v>
      </c>
      <c r="H4357">
        <v>5.09</v>
      </c>
      <c r="I4357">
        <v>0.28000000000000003</v>
      </c>
      <c r="J4357">
        <f t="shared" si="272"/>
        <v>4.8099999999999996</v>
      </c>
      <c r="K4357" s="84">
        <f t="shared" si="273"/>
        <v>6079.8399999999992</v>
      </c>
      <c r="L4357" s="84">
        <f t="shared" si="274"/>
        <v>4.2566371681415927</v>
      </c>
      <c r="M4357" s="84">
        <f t="shared" si="275"/>
        <v>5380.3893805309735</v>
      </c>
      <c r="N4357" s="85" t="s">
        <v>1047</v>
      </c>
    </row>
    <row r="4358" spans="1:14">
      <c r="A4358" s="82">
        <v>43963</v>
      </c>
      <c r="C4358" t="s">
        <v>13</v>
      </c>
      <c r="D4358" t="s">
        <v>14</v>
      </c>
      <c r="E4358" t="s">
        <v>15</v>
      </c>
      <c r="F4358" t="s">
        <v>27</v>
      </c>
      <c r="G4358">
        <v>2437</v>
      </c>
      <c r="H4358">
        <v>5.09</v>
      </c>
      <c r="I4358">
        <v>0.28000000000000003</v>
      </c>
      <c r="J4358">
        <f t="shared" si="272"/>
        <v>4.8099999999999996</v>
      </c>
      <c r="K4358" s="84">
        <f t="shared" si="273"/>
        <v>11721.97</v>
      </c>
      <c r="L4358" s="84">
        <f t="shared" si="274"/>
        <v>4.2566371681415927</v>
      </c>
      <c r="M4358" s="84">
        <f t="shared" si="275"/>
        <v>10373.424778761062</v>
      </c>
      <c r="N4358" s="85" t="s">
        <v>1047</v>
      </c>
    </row>
    <row r="4359" spans="1:14">
      <c r="A4359" s="82">
        <v>43964</v>
      </c>
      <c r="C4359" t="s">
        <v>13</v>
      </c>
      <c r="D4359" t="s">
        <v>14</v>
      </c>
      <c r="E4359" t="s">
        <v>15</v>
      </c>
      <c r="F4359" t="s">
        <v>27</v>
      </c>
      <c r="G4359">
        <v>7455</v>
      </c>
      <c r="H4359">
        <v>5.09</v>
      </c>
      <c r="I4359">
        <v>0.28000000000000003</v>
      </c>
      <c r="J4359">
        <f t="shared" si="272"/>
        <v>4.8099999999999996</v>
      </c>
      <c r="K4359" s="84">
        <f t="shared" si="273"/>
        <v>35858.549999999996</v>
      </c>
      <c r="L4359" s="84">
        <f t="shared" si="274"/>
        <v>4.2566371681415927</v>
      </c>
      <c r="M4359" s="84">
        <f t="shared" si="275"/>
        <v>31733.230088495573</v>
      </c>
      <c r="N4359" s="85" t="s">
        <v>1047</v>
      </c>
    </row>
    <row r="4360" spans="1:14">
      <c r="A4360" s="82">
        <v>43964</v>
      </c>
      <c r="C4360" t="s">
        <v>13</v>
      </c>
      <c r="D4360" t="s">
        <v>14</v>
      </c>
      <c r="E4360" t="s">
        <v>15</v>
      </c>
      <c r="F4360" t="s">
        <v>27</v>
      </c>
      <c r="G4360">
        <v>3056</v>
      </c>
      <c r="H4360">
        <v>5.09</v>
      </c>
      <c r="I4360">
        <v>0.28000000000000003</v>
      </c>
      <c r="J4360">
        <f t="shared" si="272"/>
        <v>4.8099999999999996</v>
      </c>
      <c r="K4360" s="84">
        <f t="shared" si="273"/>
        <v>14699.359999999999</v>
      </c>
      <c r="L4360" s="84">
        <f t="shared" si="274"/>
        <v>4.2566371681415927</v>
      </c>
      <c r="M4360" s="84">
        <f t="shared" si="275"/>
        <v>13008.283185840708</v>
      </c>
      <c r="N4360" s="85" t="s">
        <v>1047</v>
      </c>
    </row>
    <row r="4361" spans="1:14">
      <c r="A4361" s="82">
        <v>43964</v>
      </c>
      <c r="C4361" t="s">
        <v>13</v>
      </c>
      <c r="D4361" t="s">
        <v>14</v>
      </c>
      <c r="E4361" t="s">
        <v>15</v>
      </c>
      <c r="F4361" t="s">
        <v>27</v>
      </c>
      <c r="G4361">
        <v>1915</v>
      </c>
      <c r="H4361">
        <v>5.09</v>
      </c>
      <c r="I4361">
        <v>0.28000000000000003</v>
      </c>
      <c r="J4361">
        <f t="shared" si="272"/>
        <v>4.8099999999999996</v>
      </c>
      <c r="K4361" s="84">
        <f t="shared" si="273"/>
        <v>9211.15</v>
      </c>
      <c r="L4361" s="84">
        <f t="shared" si="274"/>
        <v>4.2566371681415927</v>
      </c>
      <c r="M4361" s="84">
        <f t="shared" si="275"/>
        <v>8151.4601769911496</v>
      </c>
      <c r="N4361" s="85" t="s">
        <v>1047</v>
      </c>
    </row>
    <row r="4362" spans="1:14">
      <c r="A4362" s="82">
        <v>43965</v>
      </c>
      <c r="C4362" t="s">
        <v>13</v>
      </c>
      <c r="D4362" t="s">
        <v>14</v>
      </c>
      <c r="E4362" t="s">
        <v>15</v>
      </c>
      <c r="F4362" t="s">
        <v>27</v>
      </c>
      <c r="G4362">
        <v>7586</v>
      </c>
      <c r="H4362">
        <v>5.09</v>
      </c>
      <c r="I4362">
        <v>0.28000000000000003</v>
      </c>
      <c r="J4362">
        <f t="shared" si="272"/>
        <v>4.8099999999999996</v>
      </c>
      <c r="K4362" s="84">
        <f t="shared" si="273"/>
        <v>36488.659999999996</v>
      </c>
      <c r="L4362" s="84">
        <f t="shared" si="274"/>
        <v>4.2566371681415927</v>
      </c>
      <c r="M4362" s="84">
        <f t="shared" si="275"/>
        <v>32290.84955752212</v>
      </c>
      <c r="N4362" s="85" t="s">
        <v>1047</v>
      </c>
    </row>
    <row r="4363" spans="1:14">
      <c r="A4363" s="82">
        <v>43965</v>
      </c>
      <c r="C4363" t="s">
        <v>13</v>
      </c>
      <c r="D4363" t="s">
        <v>14</v>
      </c>
      <c r="E4363" t="s">
        <v>15</v>
      </c>
      <c r="F4363" t="s">
        <v>27</v>
      </c>
      <c r="G4363">
        <v>1009</v>
      </c>
      <c r="H4363">
        <v>5.09</v>
      </c>
      <c r="I4363">
        <v>0.28000000000000003</v>
      </c>
      <c r="J4363">
        <f t="shared" si="272"/>
        <v>4.8099999999999996</v>
      </c>
      <c r="K4363" s="84">
        <f t="shared" si="273"/>
        <v>4853.29</v>
      </c>
      <c r="L4363" s="84">
        <f t="shared" si="274"/>
        <v>4.2566371681415927</v>
      </c>
      <c r="M4363" s="84">
        <f t="shared" si="275"/>
        <v>4294.9469026548668</v>
      </c>
      <c r="N4363" s="85" t="s">
        <v>1047</v>
      </c>
    </row>
    <row r="4364" spans="1:14">
      <c r="A4364" s="82">
        <v>43965</v>
      </c>
      <c r="C4364" t="s">
        <v>13</v>
      </c>
      <c r="D4364" t="s">
        <v>14</v>
      </c>
      <c r="E4364" t="s">
        <v>15</v>
      </c>
      <c r="F4364" t="s">
        <v>27</v>
      </c>
      <c r="G4364">
        <v>2601</v>
      </c>
      <c r="H4364">
        <v>5.09</v>
      </c>
      <c r="I4364">
        <v>0.28000000000000003</v>
      </c>
      <c r="J4364">
        <f t="shared" si="272"/>
        <v>4.8099999999999996</v>
      </c>
      <c r="K4364" s="84">
        <f t="shared" si="273"/>
        <v>12510.81</v>
      </c>
      <c r="L4364" s="84">
        <f t="shared" si="274"/>
        <v>4.2566371681415927</v>
      </c>
      <c r="M4364" s="84">
        <f t="shared" si="275"/>
        <v>11071.513274336283</v>
      </c>
      <c r="N4364" s="85" t="s">
        <v>1047</v>
      </c>
    </row>
    <row r="4365" spans="1:14">
      <c r="A4365" s="82">
        <v>43966</v>
      </c>
      <c r="C4365" t="s">
        <v>13</v>
      </c>
      <c r="D4365" t="s">
        <v>14</v>
      </c>
      <c r="E4365" t="s">
        <v>15</v>
      </c>
      <c r="F4365" t="s">
        <v>27</v>
      </c>
      <c r="G4365">
        <v>1128</v>
      </c>
      <c r="H4365">
        <v>5.09</v>
      </c>
      <c r="I4365">
        <v>0.28000000000000003</v>
      </c>
      <c r="J4365">
        <f t="shared" si="272"/>
        <v>4.8099999999999996</v>
      </c>
      <c r="K4365" s="84">
        <f t="shared" si="273"/>
        <v>5425.6799999999994</v>
      </c>
      <c r="L4365" s="84">
        <f t="shared" si="274"/>
        <v>4.2566371681415927</v>
      </c>
      <c r="M4365" s="84">
        <f t="shared" si="275"/>
        <v>4801.4867256637162</v>
      </c>
      <c r="N4365" s="85" t="s">
        <v>1047</v>
      </c>
    </row>
    <row r="4366" spans="1:14">
      <c r="A4366" s="82">
        <v>43966</v>
      </c>
      <c r="C4366" t="s">
        <v>13</v>
      </c>
      <c r="D4366" t="s">
        <v>14</v>
      </c>
      <c r="E4366" t="s">
        <v>15</v>
      </c>
      <c r="F4366" t="s">
        <v>27</v>
      </c>
      <c r="G4366">
        <v>3369</v>
      </c>
      <c r="H4366">
        <v>5.09</v>
      </c>
      <c r="I4366">
        <v>0.28000000000000003</v>
      </c>
      <c r="J4366">
        <f t="shared" si="272"/>
        <v>4.8099999999999996</v>
      </c>
      <c r="K4366" s="84">
        <f t="shared" si="273"/>
        <v>16204.89</v>
      </c>
      <c r="L4366" s="84">
        <f t="shared" si="274"/>
        <v>4.2566371681415927</v>
      </c>
      <c r="M4366" s="84">
        <f t="shared" si="275"/>
        <v>14340.610619469026</v>
      </c>
      <c r="N4366" s="85" t="s">
        <v>1047</v>
      </c>
    </row>
    <row r="4367" spans="1:14">
      <c r="A4367" s="82">
        <v>43966</v>
      </c>
      <c r="C4367" t="s">
        <v>13</v>
      </c>
      <c r="D4367" t="s">
        <v>14</v>
      </c>
      <c r="E4367" t="s">
        <v>15</v>
      </c>
      <c r="F4367" t="s">
        <v>27</v>
      </c>
      <c r="G4367">
        <v>7490</v>
      </c>
      <c r="H4367">
        <v>5.09</v>
      </c>
      <c r="I4367">
        <v>0.28000000000000003</v>
      </c>
      <c r="J4367">
        <f t="shared" si="272"/>
        <v>4.8099999999999996</v>
      </c>
      <c r="K4367" s="84">
        <f t="shared" si="273"/>
        <v>36026.899999999994</v>
      </c>
      <c r="L4367" s="84">
        <f t="shared" si="274"/>
        <v>4.2566371681415927</v>
      </c>
      <c r="M4367" s="84">
        <f t="shared" si="275"/>
        <v>31882.212389380529</v>
      </c>
      <c r="N4367" s="85" t="s">
        <v>1047</v>
      </c>
    </row>
    <row r="4368" spans="1:14">
      <c r="A4368" s="82">
        <v>43947</v>
      </c>
      <c r="C4368" t="s">
        <v>13</v>
      </c>
      <c r="D4368" t="s">
        <v>14</v>
      </c>
      <c r="E4368" t="s">
        <v>15</v>
      </c>
      <c r="F4368" t="s">
        <v>1030</v>
      </c>
      <c r="G4368">
        <v>159</v>
      </c>
      <c r="H4368">
        <v>5.09</v>
      </c>
      <c r="I4368">
        <v>0.28000000000000003</v>
      </c>
      <c r="J4368">
        <f t="shared" si="272"/>
        <v>4.8099999999999996</v>
      </c>
      <c r="K4368" s="84">
        <f t="shared" si="273"/>
        <v>764.79</v>
      </c>
      <c r="L4368" s="84">
        <f t="shared" si="274"/>
        <v>4.2566371681415927</v>
      </c>
      <c r="M4368" s="84">
        <f t="shared" si="275"/>
        <v>676.80530973451323</v>
      </c>
      <c r="N4368" s="85" t="s">
        <v>1047</v>
      </c>
    </row>
    <row r="4369" spans="1:14">
      <c r="A4369" s="82">
        <v>43948</v>
      </c>
      <c r="C4369" t="s">
        <v>13</v>
      </c>
      <c r="D4369" t="s">
        <v>14</v>
      </c>
      <c r="E4369" t="s">
        <v>15</v>
      </c>
      <c r="F4369" t="s">
        <v>1030</v>
      </c>
      <c r="G4369">
        <v>228</v>
      </c>
      <c r="H4369">
        <v>5.09</v>
      </c>
      <c r="I4369">
        <v>0.28000000000000003</v>
      </c>
      <c r="J4369">
        <f t="shared" si="272"/>
        <v>4.8099999999999996</v>
      </c>
      <c r="K4369" s="84">
        <f t="shared" si="273"/>
        <v>1096.6799999999998</v>
      </c>
      <c r="L4369" s="84">
        <f t="shared" si="274"/>
        <v>4.2566371681415927</v>
      </c>
      <c r="M4369" s="84">
        <f t="shared" si="275"/>
        <v>970.51327433628308</v>
      </c>
      <c r="N4369" s="85" t="s">
        <v>1047</v>
      </c>
    </row>
    <row r="4370" spans="1:14">
      <c r="A4370" s="82">
        <v>43952</v>
      </c>
      <c r="C4370" t="s">
        <v>13</v>
      </c>
      <c r="D4370" t="s">
        <v>14</v>
      </c>
      <c r="E4370" t="s">
        <v>15</v>
      </c>
      <c r="F4370" t="s">
        <v>1030</v>
      </c>
      <c r="G4370">
        <v>205</v>
      </c>
      <c r="H4370">
        <v>5.09</v>
      </c>
      <c r="I4370">
        <v>0.28000000000000003</v>
      </c>
      <c r="J4370">
        <f t="shared" si="272"/>
        <v>4.8099999999999996</v>
      </c>
      <c r="K4370" s="84">
        <f t="shared" si="273"/>
        <v>986.05</v>
      </c>
      <c r="L4370" s="84">
        <f t="shared" si="274"/>
        <v>4.2566371681415927</v>
      </c>
      <c r="M4370" s="84">
        <f t="shared" si="275"/>
        <v>872.61061946902646</v>
      </c>
      <c r="N4370" s="85" t="s">
        <v>1047</v>
      </c>
    </row>
    <row r="4371" spans="1:14">
      <c r="A4371" s="82">
        <v>43957</v>
      </c>
      <c r="C4371" t="s">
        <v>13</v>
      </c>
      <c r="D4371" t="s">
        <v>14</v>
      </c>
      <c r="E4371" t="s">
        <v>15</v>
      </c>
      <c r="F4371" t="s">
        <v>1030</v>
      </c>
      <c r="G4371">
        <v>326</v>
      </c>
      <c r="H4371">
        <v>5.09</v>
      </c>
      <c r="I4371">
        <v>0.28000000000000003</v>
      </c>
      <c r="J4371">
        <f t="shared" si="272"/>
        <v>4.8099999999999996</v>
      </c>
      <c r="K4371" s="84">
        <f t="shared" si="273"/>
        <v>1568.06</v>
      </c>
      <c r="L4371" s="84">
        <f t="shared" si="274"/>
        <v>4.2566371681415927</v>
      </c>
      <c r="M4371" s="84">
        <f t="shared" si="275"/>
        <v>1387.6637168141592</v>
      </c>
      <c r="N4371" s="85" t="s">
        <v>1047</v>
      </c>
    </row>
    <row r="4372" spans="1:14">
      <c r="A4372" s="82">
        <v>43962</v>
      </c>
      <c r="C4372" t="s">
        <v>13</v>
      </c>
      <c r="D4372" t="s">
        <v>14</v>
      </c>
      <c r="E4372" t="s">
        <v>15</v>
      </c>
      <c r="F4372" t="s">
        <v>1030</v>
      </c>
      <c r="G4372">
        <v>299</v>
      </c>
      <c r="H4372">
        <v>5.09</v>
      </c>
      <c r="I4372">
        <v>0.28000000000000003</v>
      </c>
      <c r="J4372">
        <f t="shared" si="272"/>
        <v>4.8099999999999996</v>
      </c>
      <c r="K4372" s="84">
        <f t="shared" si="273"/>
        <v>1438.1899999999998</v>
      </c>
      <c r="L4372" s="84">
        <f t="shared" si="274"/>
        <v>4.2566371681415927</v>
      </c>
      <c r="M4372" s="84">
        <f t="shared" si="275"/>
        <v>1272.7345132743362</v>
      </c>
      <c r="N4372" s="85" t="s">
        <v>1047</v>
      </c>
    </row>
    <row r="4373" spans="1:14">
      <c r="A4373" s="82">
        <v>43937</v>
      </c>
      <c r="C4373" t="s">
        <v>13</v>
      </c>
      <c r="D4373" t="s">
        <v>14</v>
      </c>
      <c r="E4373" t="s">
        <v>15</v>
      </c>
      <c r="F4373" t="s">
        <v>64</v>
      </c>
      <c r="G4373">
        <v>660</v>
      </c>
      <c r="H4373">
        <v>5.09</v>
      </c>
      <c r="I4373">
        <v>0.28000000000000003</v>
      </c>
      <c r="J4373">
        <f t="shared" si="272"/>
        <v>4.8099999999999996</v>
      </c>
      <c r="K4373" s="84">
        <f t="shared" si="273"/>
        <v>3174.6</v>
      </c>
      <c r="L4373" s="84">
        <f t="shared" si="274"/>
        <v>4.2566371681415927</v>
      </c>
      <c r="M4373" s="84">
        <f t="shared" si="275"/>
        <v>2809.3805309734512</v>
      </c>
      <c r="N4373" s="85" t="s">
        <v>1047</v>
      </c>
    </row>
    <row r="4374" spans="1:14">
      <c r="A4374" s="82">
        <v>43937</v>
      </c>
      <c r="C4374" t="s">
        <v>13</v>
      </c>
      <c r="D4374" t="s">
        <v>14</v>
      </c>
      <c r="E4374" t="s">
        <v>15</v>
      </c>
      <c r="F4374" t="s">
        <v>64</v>
      </c>
      <c r="G4374">
        <v>646</v>
      </c>
      <c r="H4374">
        <v>5.09</v>
      </c>
      <c r="I4374">
        <v>0.28000000000000003</v>
      </c>
      <c r="J4374">
        <f t="shared" si="272"/>
        <v>4.8099999999999996</v>
      </c>
      <c r="K4374" s="84">
        <f t="shared" si="273"/>
        <v>3107.2599999999998</v>
      </c>
      <c r="L4374" s="84">
        <f t="shared" si="274"/>
        <v>4.2566371681415927</v>
      </c>
      <c r="M4374" s="84">
        <f t="shared" si="275"/>
        <v>2749.787610619469</v>
      </c>
      <c r="N4374" s="85" t="s">
        <v>1047</v>
      </c>
    </row>
    <row r="4375" spans="1:14">
      <c r="A4375" s="82">
        <v>43938</v>
      </c>
      <c r="C4375" t="s">
        <v>13</v>
      </c>
      <c r="D4375" t="s">
        <v>14</v>
      </c>
      <c r="E4375" t="s">
        <v>15</v>
      </c>
      <c r="F4375" t="s">
        <v>64</v>
      </c>
      <c r="G4375">
        <v>955</v>
      </c>
      <c r="H4375">
        <v>5.09</v>
      </c>
      <c r="I4375">
        <v>0.28000000000000003</v>
      </c>
      <c r="J4375">
        <f t="shared" si="272"/>
        <v>4.8099999999999996</v>
      </c>
      <c r="K4375" s="84">
        <f t="shared" si="273"/>
        <v>4593.5499999999993</v>
      </c>
      <c r="L4375" s="84">
        <f t="shared" si="274"/>
        <v>4.2566371681415927</v>
      </c>
      <c r="M4375" s="84">
        <f t="shared" si="275"/>
        <v>4065.0884955752208</v>
      </c>
      <c r="N4375" s="85" t="s">
        <v>1047</v>
      </c>
    </row>
    <row r="4376" spans="1:14">
      <c r="A4376" s="82">
        <v>43938</v>
      </c>
      <c r="C4376" t="s">
        <v>13</v>
      </c>
      <c r="D4376" t="s">
        <v>14</v>
      </c>
      <c r="E4376" t="s">
        <v>15</v>
      </c>
      <c r="F4376" t="s">
        <v>64</v>
      </c>
      <c r="G4376">
        <v>834</v>
      </c>
      <c r="H4376">
        <v>5.09</v>
      </c>
      <c r="I4376">
        <v>0.28000000000000003</v>
      </c>
      <c r="J4376">
        <f t="shared" si="272"/>
        <v>4.8099999999999996</v>
      </c>
      <c r="K4376" s="84">
        <f t="shared" si="273"/>
        <v>4011.5399999999995</v>
      </c>
      <c r="L4376" s="84">
        <f t="shared" si="274"/>
        <v>4.2566371681415927</v>
      </c>
      <c r="M4376" s="84">
        <f t="shared" si="275"/>
        <v>3550.035398230088</v>
      </c>
      <c r="N4376" s="85" t="s">
        <v>1047</v>
      </c>
    </row>
    <row r="4377" spans="1:14">
      <c r="A4377" s="82">
        <v>43938</v>
      </c>
      <c r="C4377" t="s">
        <v>13</v>
      </c>
      <c r="D4377" t="s">
        <v>14</v>
      </c>
      <c r="E4377" t="s">
        <v>15</v>
      </c>
      <c r="F4377" t="s">
        <v>64</v>
      </c>
      <c r="G4377">
        <v>454</v>
      </c>
      <c r="H4377">
        <v>5.09</v>
      </c>
      <c r="I4377">
        <v>0.28000000000000003</v>
      </c>
      <c r="J4377">
        <f t="shared" si="272"/>
        <v>4.8099999999999996</v>
      </c>
      <c r="K4377" s="84">
        <f t="shared" si="273"/>
        <v>2183.7399999999998</v>
      </c>
      <c r="L4377" s="84">
        <f t="shared" si="274"/>
        <v>4.2566371681415927</v>
      </c>
      <c r="M4377" s="84">
        <f t="shared" si="275"/>
        <v>1932.5132743362831</v>
      </c>
      <c r="N4377" s="85" t="s">
        <v>1047</v>
      </c>
    </row>
    <row r="4378" spans="1:14">
      <c r="A4378" s="82">
        <v>43939</v>
      </c>
      <c r="C4378" t="s">
        <v>13</v>
      </c>
      <c r="D4378" t="s">
        <v>14</v>
      </c>
      <c r="E4378" t="s">
        <v>15</v>
      </c>
      <c r="F4378" t="s">
        <v>64</v>
      </c>
      <c r="G4378">
        <v>970</v>
      </c>
      <c r="H4378">
        <v>5.09</v>
      </c>
      <c r="I4378">
        <v>0.28000000000000003</v>
      </c>
      <c r="J4378">
        <f t="shared" si="272"/>
        <v>4.8099999999999996</v>
      </c>
      <c r="K4378" s="84">
        <f t="shared" si="273"/>
        <v>4665.7</v>
      </c>
      <c r="L4378" s="84">
        <f t="shared" si="274"/>
        <v>4.2566371681415927</v>
      </c>
      <c r="M4378" s="84">
        <f t="shared" si="275"/>
        <v>4128.9380530973449</v>
      </c>
      <c r="N4378" s="85" t="s">
        <v>1047</v>
      </c>
    </row>
    <row r="4379" spans="1:14">
      <c r="A4379" s="82">
        <v>43939</v>
      </c>
      <c r="C4379" t="s">
        <v>13</v>
      </c>
      <c r="D4379" t="s">
        <v>14</v>
      </c>
      <c r="E4379" t="s">
        <v>15</v>
      </c>
      <c r="F4379" t="s">
        <v>64</v>
      </c>
      <c r="G4379">
        <v>921</v>
      </c>
      <c r="H4379">
        <v>5.09</v>
      </c>
      <c r="I4379">
        <v>0.28000000000000003</v>
      </c>
      <c r="J4379">
        <f t="shared" si="272"/>
        <v>4.8099999999999996</v>
      </c>
      <c r="K4379" s="84">
        <f t="shared" si="273"/>
        <v>4430.0099999999993</v>
      </c>
      <c r="L4379" s="84">
        <f t="shared" si="274"/>
        <v>4.2566371681415927</v>
      </c>
      <c r="M4379" s="84">
        <f t="shared" si="275"/>
        <v>3920.3628318584069</v>
      </c>
      <c r="N4379" s="85" t="s">
        <v>1047</v>
      </c>
    </row>
    <row r="4380" spans="1:14">
      <c r="A4380" s="82">
        <v>43940</v>
      </c>
      <c r="C4380" t="s">
        <v>13</v>
      </c>
      <c r="D4380" t="s">
        <v>14</v>
      </c>
      <c r="E4380" t="s">
        <v>15</v>
      </c>
      <c r="F4380" t="s">
        <v>64</v>
      </c>
      <c r="G4380">
        <v>406</v>
      </c>
      <c r="H4380">
        <v>5.09</v>
      </c>
      <c r="I4380">
        <v>0.28000000000000003</v>
      </c>
      <c r="J4380">
        <f t="shared" si="272"/>
        <v>4.8099999999999996</v>
      </c>
      <c r="K4380" s="84">
        <f t="shared" si="273"/>
        <v>1952.86</v>
      </c>
      <c r="L4380" s="84">
        <f t="shared" si="274"/>
        <v>4.2566371681415927</v>
      </c>
      <c r="M4380" s="84">
        <f t="shared" si="275"/>
        <v>1728.1946902654865</v>
      </c>
      <c r="N4380" s="85" t="s">
        <v>1047</v>
      </c>
    </row>
    <row r="4381" spans="1:14">
      <c r="A4381" s="82">
        <v>43940</v>
      </c>
      <c r="C4381" t="s">
        <v>13</v>
      </c>
      <c r="D4381" t="s">
        <v>14</v>
      </c>
      <c r="E4381" t="s">
        <v>15</v>
      </c>
      <c r="F4381" t="s">
        <v>64</v>
      </c>
      <c r="G4381">
        <v>794</v>
      </c>
      <c r="H4381">
        <v>5.09</v>
      </c>
      <c r="I4381">
        <v>0.28000000000000003</v>
      </c>
      <c r="J4381">
        <f t="shared" si="272"/>
        <v>4.8099999999999996</v>
      </c>
      <c r="K4381" s="84">
        <f t="shared" si="273"/>
        <v>3819.14</v>
      </c>
      <c r="L4381" s="84">
        <f t="shared" si="274"/>
        <v>4.2566371681415927</v>
      </c>
      <c r="M4381" s="84">
        <f t="shared" si="275"/>
        <v>3379.7699115044247</v>
      </c>
      <c r="N4381" s="85" t="s">
        <v>1047</v>
      </c>
    </row>
    <row r="4382" spans="1:14">
      <c r="A4382" s="82">
        <v>43940</v>
      </c>
      <c r="C4382" t="s">
        <v>13</v>
      </c>
      <c r="D4382" t="s">
        <v>14</v>
      </c>
      <c r="E4382" t="s">
        <v>15</v>
      </c>
      <c r="F4382" t="s">
        <v>64</v>
      </c>
      <c r="G4382">
        <v>801</v>
      </c>
      <c r="H4382">
        <v>5.09</v>
      </c>
      <c r="I4382">
        <v>0.28000000000000003</v>
      </c>
      <c r="J4382">
        <f t="shared" si="272"/>
        <v>4.8099999999999996</v>
      </c>
      <c r="K4382" s="84">
        <f t="shared" si="273"/>
        <v>3852.8099999999995</v>
      </c>
      <c r="L4382" s="84">
        <f t="shared" si="274"/>
        <v>4.2566371681415927</v>
      </c>
      <c r="M4382" s="84">
        <f t="shared" si="275"/>
        <v>3409.5663716814156</v>
      </c>
      <c r="N4382" s="85" t="s">
        <v>1047</v>
      </c>
    </row>
    <row r="4383" spans="1:14">
      <c r="A4383" s="82">
        <v>43941</v>
      </c>
      <c r="C4383" t="s">
        <v>13</v>
      </c>
      <c r="D4383" t="s">
        <v>14</v>
      </c>
      <c r="E4383" t="s">
        <v>15</v>
      </c>
      <c r="F4383" t="s">
        <v>64</v>
      </c>
      <c r="G4383">
        <v>629</v>
      </c>
      <c r="H4383">
        <v>5.09</v>
      </c>
      <c r="I4383">
        <v>0.28000000000000003</v>
      </c>
      <c r="J4383">
        <f t="shared" si="272"/>
        <v>4.8099999999999996</v>
      </c>
      <c r="K4383" s="84">
        <f t="shared" si="273"/>
        <v>3025.49</v>
      </c>
      <c r="L4383" s="84">
        <f t="shared" si="274"/>
        <v>4.2566371681415927</v>
      </c>
      <c r="M4383" s="84">
        <f t="shared" si="275"/>
        <v>2677.4247787610616</v>
      </c>
      <c r="N4383" s="85" t="s">
        <v>1047</v>
      </c>
    </row>
    <row r="4384" spans="1:14">
      <c r="A4384" s="82">
        <v>43941</v>
      </c>
      <c r="C4384" t="s">
        <v>13</v>
      </c>
      <c r="D4384" t="s">
        <v>14</v>
      </c>
      <c r="E4384" t="s">
        <v>15</v>
      </c>
      <c r="F4384" t="s">
        <v>64</v>
      </c>
      <c r="G4384">
        <v>511</v>
      </c>
      <c r="H4384">
        <v>5.09</v>
      </c>
      <c r="I4384">
        <v>0.28000000000000003</v>
      </c>
      <c r="J4384">
        <f t="shared" si="272"/>
        <v>4.8099999999999996</v>
      </c>
      <c r="K4384" s="84">
        <f t="shared" si="273"/>
        <v>2457.91</v>
      </c>
      <c r="L4384" s="84">
        <f t="shared" si="274"/>
        <v>4.2566371681415927</v>
      </c>
      <c r="M4384" s="84">
        <f t="shared" si="275"/>
        <v>2175.141592920354</v>
      </c>
      <c r="N4384" s="85" t="s">
        <v>1047</v>
      </c>
    </row>
    <row r="4385" spans="1:14">
      <c r="A4385" s="82">
        <v>43942</v>
      </c>
      <c r="C4385" t="s">
        <v>13</v>
      </c>
      <c r="D4385" t="s">
        <v>14</v>
      </c>
      <c r="E4385" t="s">
        <v>15</v>
      </c>
      <c r="F4385" t="s">
        <v>64</v>
      </c>
      <c r="G4385">
        <v>467</v>
      </c>
      <c r="H4385">
        <v>5.09</v>
      </c>
      <c r="I4385">
        <v>0.28000000000000003</v>
      </c>
      <c r="J4385">
        <f t="shared" si="272"/>
        <v>4.8099999999999996</v>
      </c>
      <c r="K4385" s="84">
        <f t="shared" si="273"/>
        <v>2246.27</v>
      </c>
      <c r="L4385" s="84">
        <f t="shared" si="274"/>
        <v>4.2566371681415927</v>
      </c>
      <c r="M4385" s="84">
        <f t="shared" si="275"/>
        <v>1987.8495575221239</v>
      </c>
      <c r="N4385" s="85" t="s">
        <v>1047</v>
      </c>
    </row>
    <row r="4386" spans="1:14">
      <c r="A4386" s="82">
        <v>43942</v>
      </c>
      <c r="C4386" t="s">
        <v>13</v>
      </c>
      <c r="D4386" t="s">
        <v>14</v>
      </c>
      <c r="E4386" t="s">
        <v>15</v>
      </c>
      <c r="F4386" t="s">
        <v>64</v>
      </c>
      <c r="G4386">
        <v>470</v>
      </c>
      <c r="H4386">
        <v>5.09</v>
      </c>
      <c r="I4386">
        <v>0.28000000000000003</v>
      </c>
      <c r="J4386">
        <f t="shared" si="272"/>
        <v>4.8099999999999996</v>
      </c>
      <c r="K4386" s="84">
        <f t="shared" si="273"/>
        <v>2260.6999999999998</v>
      </c>
      <c r="L4386" s="84">
        <f t="shared" si="274"/>
        <v>4.2566371681415927</v>
      </c>
      <c r="M4386" s="84">
        <f t="shared" si="275"/>
        <v>2000.6194690265486</v>
      </c>
      <c r="N4386" s="85" t="s">
        <v>1047</v>
      </c>
    </row>
    <row r="4387" spans="1:14">
      <c r="A4387" s="82">
        <v>43942</v>
      </c>
      <c r="C4387" t="s">
        <v>13</v>
      </c>
      <c r="D4387" t="s">
        <v>14</v>
      </c>
      <c r="E4387" t="s">
        <v>15</v>
      </c>
      <c r="F4387" t="s">
        <v>64</v>
      </c>
      <c r="G4387">
        <v>584</v>
      </c>
      <c r="H4387">
        <v>5.09</v>
      </c>
      <c r="I4387">
        <v>0.28000000000000003</v>
      </c>
      <c r="J4387">
        <f t="shared" si="272"/>
        <v>4.8099999999999996</v>
      </c>
      <c r="K4387" s="84">
        <f t="shared" si="273"/>
        <v>2809.04</v>
      </c>
      <c r="L4387" s="84">
        <f t="shared" si="274"/>
        <v>4.2566371681415927</v>
      </c>
      <c r="M4387" s="84">
        <f t="shared" si="275"/>
        <v>2485.8761061946902</v>
      </c>
      <c r="N4387" s="85" t="s">
        <v>1047</v>
      </c>
    </row>
    <row r="4388" spans="1:14">
      <c r="A4388" s="82">
        <v>43943</v>
      </c>
      <c r="C4388" t="s">
        <v>13</v>
      </c>
      <c r="D4388" t="s">
        <v>14</v>
      </c>
      <c r="E4388" t="s">
        <v>15</v>
      </c>
      <c r="F4388" t="s">
        <v>64</v>
      </c>
      <c r="G4388">
        <v>651</v>
      </c>
      <c r="H4388">
        <v>5.09</v>
      </c>
      <c r="I4388">
        <v>0.28000000000000003</v>
      </c>
      <c r="J4388">
        <f t="shared" si="272"/>
        <v>4.8099999999999996</v>
      </c>
      <c r="K4388" s="84">
        <f t="shared" si="273"/>
        <v>3131.31</v>
      </c>
      <c r="L4388" s="84">
        <f t="shared" si="274"/>
        <v>4.2566371681415927</v>
      </c>
      <c r="M4388" s="84">
        <f t="shared" si="275"/>
        <v>2771.070796460177</v>
      </c>
      <c r="N4388" s="85" t="s">
        <v>1047</v>
      </c>
    </row>
    <row r="4389" spans="1:14">
      <c r="A4389" s="82">
        <v>43943</v>
      </c>
      <c r="C4389" t="s">
        <v>13</v>
      </c>
      <c r="D4389" t="s">
        <v>14</v>
      </c>
      <c r="E4389" t="s">
        <v>15</v>
      </c>
      <c r="F4389" t="s">
        <v>64</v>
      </c>
      <c r="G4389">
        <v>657</v>
      </c>
      <c r="H4389">
        <v>5.09</v>
      </c>
      <c r="I4389">
        <v>0.28000000000000003</v>
      </c>
      <c r="J4389">
        <f t="shared" si="272"/>
        <v>4.8099999999999996</v>
      </c>
      <c r="K4389" s="84">
        <f t="shared" si="273"/>
        <v>3160.1699999999996</v>
      </c>
      <c r="L4389" s="84">
        <f t="shared" si="274"/>
        <v>4.2566371681415927</v>
      </c>
      <c r="M4389" s="84">
        <f t="shared" si="275"/>
        <v>2796.6106194690265</v>
      </c>
      <c r="N4389" s="85" t="s">
        <v>1047</v>
      </c>
    </row>
    <row r="4390" spans="1:14">
      <c r="A4390" s="82">
        <v>43943</v>
      </c>
      <c r="C4390" t="s">
        <v>13</v>
      </c>
      <c r="D4390" t="s">
        <v>14</v>
      </c>
      <c r="E4390" t="s">
        <v>15</v>
      </c>
      <c r="F4390" t="s">
        <v>64</v>
      </c>
      <c r="G4390">
        <v>1154</v>
      </c>
      <c r="H4390">
        <v>5.09</v>
      </c>
      <c r="I4390">
        <v>0.28000000000000003</v>
      </c>
      <c r="J4390">
        <f t="shared" si="272"/>
        <v>4.8099999999999996</v>
      </c>
      <c r="K4390" s="84">
        <f t="shared" si="273"/>
        <v>5550.74</v>
      </c>
      <c r="L4390" s="84">
        <f t="shared" si="274"/>
        <v>4.2566371681415927</v>
      </c>
      <c r="M4390" s="84">
        <f t="shared" si="275"/>
        <v>4912.1592920353978</v>
      </c>
      <c r="N4390" s="85" t="s">
        <v>1047</v>
      </c>
    </row>
    <row r="4391" spans="1:14">
      <c r="A4391" s="82">
        <v>43944</v>
      </c>
      <c r="C4391" t="s">
        <v>13</v>
      </c>
      <c r="D4391" t="s">
        <v>14</v>
      </c>
      <c r="E4391" t="s">
        <v>15</v>
      </c>
      <c r="F4391" t="s">
        <v>64</v>
      </c>
      <c r="G4391">
        <v>538</v>
      </c>
      <c r="H4391">
        <v>5.09</v>
      </c>
      <c r="I4391">
        <v>0.28000000000000003</v>
      </c>
      <c r="J4391">
        <f t="shared" si="272"/>
        <v>4.8099999999999996</v>
      </c>
      <c r="K4391" s="84">
        <f t="shared" si="273"/>
        <v>2587.7799999999997</v>
      </c>
      <c r="L4391" s="84">
        <f t="shared" si="274"/>
        <v>4.2566371681415927</v>
      </c>
      <c r="M4391" s="84">
        <f t="shared" si="275"/>
        <v>2290.070796460177</v>
      </c>
      <c r="N4391" s="85" t="s">
        <v>1047</v>
      </c>
    </row>
    <row r="4392" spans="1:14">
      <c r="A4392" s="82">
        <v>43944</v>
      </c>
      <c r="C4392" t="s">
        <v>13</v>
      </c>
      <c r="D4392" t="s">
        <v>14</v>
      </c>
      <c r="E4392" t="s">
        <v>15</v>
      </c>
      <c r="F4392" t="s">
        <v>64</v>
      </c>
      <c r="G4392">
        <v>433</v>
      </c>
      <c r="H4392">
        <v>5.09</v>
      </c>
      <c r="I4392">
        <v>0.28000000000000003</v>
      </c>
      <c r="J4392">
        <f t="shared" si="272"/>
        <v>4.8099999999999996</v>
      </c>
      <c r="K4392" s="84">
        <f t="shared" si="273"/>
        <v>2082.73</v>
      </c>
      <c r="L4392" s="84">
        <f t="shared" si="274"/>
        <v>4.2566371681415927</v>
      </c>
      <c r="M4392" s="84">
        <f t="shared" si="275"/>
        <v>1843.1238938053095</v>
      </c>
      <c r="N4392" s="85" t="s">
        <v>1047</v>
      </c>
    </row>
    <row r="4393" spans="1:14">
      <c r="A4393" s="82">
        <v>43944</v>
      </c>
      <c r="C4393" t="s">
        <v>13</v>
      </c>
      <c r="D4393" t="s">
        <v>14</v>
      </c>
      <c r="E4393" t="s">
        <v>15</v>
      </c>
      <c r="F4393" t="s">
        <v>64</v>
      </c>
      <c r="G4393">
        <v>742</v>
      </c>
      <c r="H4393">
        <v>5.09</v>
      </c>
      <c r="I4393">
        <v>0.28000000000000003</v>
      </c>
      <c r="J4393">
        <f t="shared" si="272"/>
        <v>4.8099999999999996</v>
      </c>
      <c r="K4393" s="84">
        <f t="shared" si="273"/>
        <v>3569.0199999999995</v>
      </c>
      <c r="L4393" s="84">
        <f t="shared" si="274"/>
        <v>4.2566371681415927</v>
      </c>
      <c r="M4393" s="84">
        <f t="shared" si="275"/>
        <v>3158.4247787610616</v>
      </c>
      <c r="N4393" s="85" t="s">
        <v>1047</v>
      </c>
    </row>
    <row r="4394" spans="1:14">
      <c r="A4394" s="82">
        <v>43944</v>
      </c>
      <c r="C4394" t="s">
        <v>13</v>
      </c>
      <c r="D4394" t="s">
        <v>14</v>
      </c>
      <c r="E4394" t="s">
        <v>15</v>
      </c>
      <c r="F4394" t="s">
        <v>64</v>
      </c>
      <c r="G4394">
        <v>296</v>
      </c>
      <c r="H4394">
        <v>5.09</v>
      </c>
      <c r="I4394">
        <v>0.28000000000000003</v>
      </c>
      <c r="J4394">
        <f t="shared" si="272"/>
        <v>4.8099999999999996</v>
      </c>
      <c r="K4394" s="84">
        <f t="shared" si="273"/>
        <v>1423.76</v>
      </c>
      <c r="L4394" s="84">
        <f t="shared" si="274"/>
        <v>4.2566371681415927</v>
      </c>
      <c r="M4394" s="84">
        <f t="shared" si="275"/>
        <v>1259.9646017699115</v>
      </c>
      <c r="N4394" s="85" t="s">
        <v>1047</v>
      </c>
    </row>
    <row r="4395" spans="1:14">
      <c r="A4395" s="82">
        <v>43945</v>
      </c>
      <c r="C4395" t="s">
        <v>13</v>
      </c>
      <c r="D4395" t="s">
        <v>14</v>
      </c>
      <c r="E4395" t="s">
        <v>15</v>
      </c>
      <c r="F4395" t="s">
        <v>64</v>
      </c>
      <c r="G4395">
        <v>219</v>
      </c>
      <c r="H4395">
        <v>5.09</v>
      </c>
      <c r="I4395">
        <v>0.28000000000000003</v>
      </c>
      <c r="J4395">
        <f t="shared" si="272"/>
        <v>4.8099999999999996</v>
      </c>
      <c r="K4395" s="84">
        <f t="shared" si="273"/>
        <v>1053.3899999999999</v>
      </c>
      <c r="L4395" s="84">
        <f t="shared" si="274"/>
        <v>4.2566371681415927</v>
      </c>
      <c r="M4395" s="84">
        <f t="shared" si="275"/>
        <v>932.20353982300878</v>
      </c>
      <c r="N4395" s="85" t="s">
        <v>1047</v>
      </c>
    </row>
    <row r="4396" spans="1:14">
      <c r="A4396" s="82">
        <v>43945</v>
      </c>
      <c r="C4396" t="s">
        <v>13</v>
      </c>
      <c r="D4396" t="s">
        <v>14</v>
      </c>
      <c r="E4396" t="s">
        <v>15</v>
      </c>
      <c r="F4396" t="s">
        <v>64</v>
      </c>
      <c r="G4396">
        <v>673</v>
      </c>
      <c r="H4396">
        <v>5.09</v>
      </c>
      <c r="I4396">
        <v>0.28000000000000003</v>
      </c>
      <c r="J4396">
        <f t="shared" si="272"/>
        <v>4.8099999999999996</v>
      </c>
      <c r="K4396" s="84">
        <f t="shared" si="273"/>
        <v>3237.1299999999997</v>
      </c>
      <c r="L4396" s="84">
        <f t="shared" si="274"/>
        <v>4.2566371681415927</v>
      </c>
      <c r="M4396" s="84">
        <f t="shared" si="275"/>
        <v>2864.716814159292</v>
      </c>
      <c r="N4396" s="85" t="s">
        <v>1047</v>
      </c>
    </row>
    <row r="4397" spans="1:14">
      <c r="A4397" s="82">
        <v>43945</v>
      </c>
      <c r="C4397" t="s">
        <v>13</v>
      </c>
      <c r="D4397" t="s">
        <v>14</v>
      </c>
      <c r="E4397" t="s">
        <v>15</v>
      </c>
      <c r="F4397" t="s">
        <v>64</v>
      </c>
      <c r="G4397">
        <v>685</v>
      </c>
      <c r="H4397">
        <v>5.09</v>
      </c>
      <c r="I4397">
        <v>0.28000000000000003</v>
      </c>
      <c r="J4397">
        <f t="shared" si="272"/>
        <v>4.8099999999999996</v>
      </c>
      <c r="K4397" s="84">
        <f t="shared" si="273"/>
        <v>3294.85</v>
      </c>
      <c r="L4397" s="84">
        <f t="shared" si="274"/>
        <v>4.2566371681415927</v>
      </c>
      <c r="M4397" s="84">
        <f t="shared" si="275"/>
        <v>2915.7964601769909</v>
      </c>
      <c r="N4397" s="85" t="s">
        <v>1047</v>
      </c>
    </row>
    <row r="4398" spans="1:14">
      <c r="A4398" s="82">
        <v>43946</v>
      </c>
      <c r="C4398" t="s">
        <v>13</v>
      </c>
      <c r="D4398" t="s">
        <v>14</v>
      </c>
      <c r="E4398" t="s">
        <v>15</v>
      </c>
      <c r="F4398" t="s">
        <v>64</v>
      </c>
      <c r="G4398">
        <v>646</v>
      </c>
      <c r="H4398">
        <v>5.09</v>
      </c>
      <c r="I4398">
        <v>0.28000000000000003</v>
      </c>
      <c r="J4398">
        <f t="shared" si="272"/>
        <v>4.8099999999999996</v>
      </c>
      <c r="K4398" s="84">
        <f t="shared" si="273"/>
        <v>3107.2599999999998</v>
      </c>
      <c r="L4398" s="84">
        <f t="shared" si="274"/>
        <v>4.2566371681415927</v>
      </c>
      <c r="M4398" s="84">
        <f t="shared" si="275"/>
        <v>2749.787610619469</v>
      </c>
      <c r="N4398" s="85" t="s">
        <v>1047</v>
      </c>
    </row>
    <row r="4399" spans="1:14">
      <c r="A4399" s="82">
        <v>43946</v>
      </c>
      <c r="C4399" t="s">
        <v>13</v>
      </c>
      <c r="D4399" t="s">
        <v>14</v>
      </c>
      <c r="E4399" t="s">
        <v>15</v>
      </c>
      <c r="F4399" t="s">
        <v>64</v>
      </c>
      <c r="G4399">
        <v>848</v>
      </c>
      <c r="H4399">
        <v>5.09</v>
      </c>
      <c r="I4399">
        <v>0.28000000000000003</v>
      </c>
      <c r="J4399">
        <f t="shared" si="272"/>
        <v>4.8099999999999996</v>
      </c>
      <c r="K4399" s="84">
        <f t="shared" si="273"/>
        <v>4078.8799999999997</v>
      </c>
      <c r="L4399" s="84">
        <f t="shared" si="274"/>
        <v>4.2566371681415927</v>
      </c>
      <c r="M4399" s="84">
        <f t="shared" si="275"/>
        <v>3609.6283185840707</v>
      </c>
      <c r="N4399" s="85" t="s">
        <v>1047</v>
      </c>
    </row>
    <row r="4400" spans="1:14">
      <c r="A4400" s="82">
        <v>43946</v>
      </c>
      <c r="C4400" t="s">
        <v>13</v>
      </c>
      <c r="D4400" t="s">
        <v>14</v>
      </c>
      <c r="E4400" t="s">
        <v>15</v>
      </c>
      <c r="F4400" t="s">
        <v>64</v>
      </c>
      <c r="G4400">
        <v>593</v>
      </c>
      <c r="H4400">
        <v>5.09</v>
      </c>
      <c r="I4400">
        <v>0.28000000000000003</v>
      </c>
      <c r="J4400">
        <f t="shared" si="272"/>
        <v>4.8099999999999996</v>
      </c>
      <c r="K4400" s="84">
        <f t="shared" si="273"/>
        <v>2852.33</v>
      </c>
      <c r="L4400" s="84">
        <f t="shared" si="274"/>
        <v>4.2566371681415927</v>
      </c>
      <c r="M4400" s="84">
        <f t="shared" si="275"/>
        <v>2524.1858407079644</v>
      </c>
      <c r="N4400" s="85" t="s">
        <v>1047</v>
      </c>
    </row>
    <row r="4401" spans="1:14">
      <c r="A4401" s="82">
        <v>43947</v>
      </c>
      <c r="C4401" t="s">
        <v>13</v>
      </c>
      <c r="D4401" t="s">
        <v>14</v>
      </c>
      <c r="E4401" t="s">
        <v>15</v>
      </c>
      <c r="F4401" t="s">
        <v>64</v>
      </c>
      <c r="G4401">
        <v>839</v>
      </c>
      <c r="H4401">
        <v>5.09</v>
      </c>
      <c r="I4401">
        <v>0.28000000000000003</v>
      </c>
      <c r="J4401">
        <f t="shared" si="272"/>
        <v>4.8099999999999996</v>
      </c>
      <c r="K4401" s="84">
        <f t="shared" si="273"/>
        <v>4035.5899999999997</v>
      </c>
      <c r="L4401" s="84">
        <f t="shared" si="274"/>
        <v>4.2566371681415927</v>
      </c>
      <c r="M4401" s="84">
        <f t="shared" si="275"/>
        <v>3571.3185840707961</v>
      </c>
      <c r="N4401" s="85" t="s">
        <v>1047</v>
      </c>
    </row>
    <row r="4402" spans="1:14">
      <c r="A4402" s="82">
        <v>43947</v>
      </c>
      <c r="C4402" t="s">
        <v>13</v>
      </c>
      <c r="D4402" t="s">
        <v>14</v>
      </c>
      <c r="E4402" t="s">
        <v>15</v>
      </c>
      <c r="F4402" t="s">
        <v>64</v>
      </c>
      <c r="G4402">
        <v>872</v>
      </c>
      <c r="H4402">
        <v>5.09</v>
      </c>
      <c r="I4402">
        <v>0.28000000000000003</v>
      </c>
      <c r="J4402">
        <f t="shared" si="272"/>
        <v>4.8099999999999996</v>
      </c>
      <c r="K4402" s="84">
        <f t="shared" si="273"/>
        <v>4194.32</v>
      </c>
      <c r="L4402" s="84">
        <f t="shared" si="274"/>
        <v>4.2566371681415927</v>
      </c>
      <c r="M4402" s="84">
        <f t="shared" si="275"/>
        <v>3711.787610619469</v>
      </c>
      <c r="N4402" s="85" t="s">
        <v>1047</v>
      </c>
    </row>
    <row r="4403" spans="1:14">
      <c r="A4403" s="82">
        <v>43947</v>
      </c>
      <c r="C4403" t="s">
        <v>13</v>
      </c>
      <c r="D4403" t="s">
        <v>14</v>
      </c>
      <c r="E4403" t="s">
        <v>15</v>
      </c>
      <c r="F4403" t="s">
        <v>64</v>
      </c>
      <c r="G4403">
        <v>859</v>
      </c>
      <c r="H4403">
        <v>5.09</v>
      </c>
      <c r="I4403">
        <v>0.28000000000000003</v>
      </c>
      <c r="J4403">
        <f t="shared" si="272"/>
        <v>4.8099999999999996</v>
      </c>
      <c r="K4403" s="84">
        <f t="shared" si="273"/>
        <v>4131.79</v>
      </c>
      <c r="L4403" s="84">
        <f t="shared" si="274"/>
        <v>4.2566371681415927</v>
      </c>
      <c r="M4403" s="84">
        <f t="shared" si="275"/>
        <v>3656.4513274336282</v>
      </c>
      <c r="N4403" s="85" t="s">
        <v>1047</v>
      </c>
    </row>
    <row r="4404" spans="1:14">
      <c r="A4404" s="82">
        <v>43948</v>
      </c>
      <c r="C4404" t="s">
        <v>13</v>
      </c>
      <c r="D4404" t="s">
        <v>14</v>
      </c>
      <c r="E4404" t="s">
        <v>15</v>
      </c>
      <c r="F4404" t="s">
        <v>64</v>
      </c>
      <c r="G4404">
        <v>748</v>
      </c>
      <c r="H4404">
        <v>5.09</v>
      </c>
      <c r="I4404">
        <v>0.28000000000000003</v>
      </c>
      <c r="J4404">
        <f t="shared" si="272"/>
        <v>4.8099999999999996</v>
      </c>
      <c r="K4404" s="84">
        <f t="shared" si="273"/>
        <v>3597.8799999999997</v>
      </c>
      <c r="L4404" s="84">
        <f t="shared" si="274"/>
        <v>4.2566371681415927</v>
      </c>
      <c r="M4404" s="84">
        <f t="shared" si="275"/>
        <v>3183.9646017699115</v>
      </c>
      <c r="N4404" s="85" t="s">
        <v>1047</v>
      </c>
    </row>
    <row r="4405" spans="1:14">
      <c r="A4405" s="82">
        <v>43948</v>
      </c>
      <c r="C4405" t="s">
        <v>13</v>
      </c>
      <c r="D4405" t="s">
        <v>14</v>
      </c>
      <c r="E4405" t="s">
        <v>15</v>
      </c>
      <c r="F4405" t="s">
        <v>64</v>
      </c>
      <c r="G4405">
        <v>1337</v>
      </c>
      <c r="H4405">
        <v>5.09</v>
      </c>
      <c r="I4405">
        <v>0.28000000000000003</v>
      </c>
      <c r="J4405">
        <f t="shared" si="272"/>
        <v>4.8099999999999996</v>
      </c>
      <c r="K4405" s="84">
        <f t="shared" si="273"/>
        <v>6430.9699999999993</v>
      </c>
      <c r="L4405" s="84">
        <f t="shared" si="274"/>
        <v>4.2566371681415927</v>
      </c>
      <c r="M4405" s="84">
        <f t="shared" si="275"/>
        <v>5691.1238938053093</v>
      </c>
      <c r="N4405" s="85" t="s">
        <v>1047</v>
      </c>
    </row>
    <row r="4406" spans="1:14">
      <c r="A4406" s="82">
        <v>43948</v>
      </c>
      <c r="C4406" t="s">
        <v>13</v>
      </c>
      <c r="D4406" t="s">
        <v>14</v>
      </c>
      <c r="E4406" t="s">
        <v>15</v>
      </c>
      <c r="F4406" t="s">
        <v>64</v>
      </c>
      <c r="G4406">
        <v>583</v>
      </c>
      <c r="H4406">
        <v>5.09</v>
      </c>
      <c r="I4406">
        <v>0.28000000000000003</v>
      </c>
      <c r="J4406">
        <f t="shared" si="272"/>
        <v>4.8099999999999996</v>
      </c>
      <c r="K4406" s="84">
        <f t="shared" si="273"/>
        <v>2804.2299999999996</v>
      </c>
      <c r="L4406" s="84">
        <f t="shared" si="274"/>
        <v>4.2566371681415927</v>
      </c>
      <c r="M4406" s="84">
        <f t="shared" si="275"/>
        <v>2481.6194690265484</v>
      </c>
      <c r="N4406" s="85" t="s">
        <v>1047</v>
      </c>
    </row>
    <row r="4407" spans="1:14">
      <c r="A4407" s="82">
        <v>43949</v>
      </c>
      <c r="C4407" t="s">
        <v>13</v>
      </c>
      <c r="D4407" t="s">
        <v>14</v>
      </c>
      <c r="E4407" t="s">
        <v>15</v>
      </c>
      <c r="F4407" t="s">
        <v>64</v>
      </c>
      <c r="G4407">
        <v>560</v>
      </c>
      <c r="H4407">
        <v>5.09</v>
      </c>
      <c r="I4407">
        <v>0.28000000000000003</v>
      </c>
      <c r="J4407">
        <f t="shared" si="272"/>
        <v>4.8099999999999996</v>
      </c>
      <c r="K4407" s="84">
        <f t="shared" si="273"/>
        <v>2693.6</v>
      </c>
      <c r="L4407" s="84">
        <f t="shared" si="274"/>
        <v>4.2566371681415927</v>
      </c>
      <c r="M4407" s="84">
        <f t="shared" si="275"/>
        <v>2383.716814159292</v>
      </c>
      <c r="N4407" s="85" t="s">
        <v>1047</v>
      </c>
    </row>
    <row r="4408" spans="1:14">
      <c r="A4408" s="82">
        <v>43949</v>
      </c>
      <c r="C4408" t="s">
        <v>13</v>
      </c>
      <c r="D4408" t="s">
        <v>14</v>
      </c>
      <c r="E4408" t="s">
        <v>15</v>
      </c>
      <c r="F4408" t="s">
        <v>64</v>
      </c>
      <c r="G4408">
        <v>744</v>
      </c>
      <c r="H4408">
        <v>5.09</v>
      </c>
      <c r="I4408">
        <v>0.28000000000000003</v>
      </c>
      <c r="J4408">
        <f t="shared" si="272"/>
        <v>4.8099999999999996</v>
      </c>
      <c r="K4408" s="84">
        <f t="shared" si="273"/>
        <v>3578.64</v>
      </c>
      <c r="L4408" s="84">
        <f t="shared" si="274"/>
        <v>4.2566371681415927</v>
      </c>
      <c r="M4408" s="84">
        <f t="shared" si="275"/>
        <v>3166.9380530973449</v>
      </c>
      <c r="N4408" s="85" t="s">
        <v>1047</v>
      </c>
    </row>
    <row r="4409" spans="1:14">
      <c r="A4409" s="82">
        <v>43949</v>
      </c>
      <c r="C4409" t="s">
        <v>13</v>
      </c>
      <c r="D4409" t="s">
        <v>14</v>
      </c>
      <c r="E4409" t="s">
        <v>15</v>
      </c>
      <c r="F4409" t="s">
        <v>64</v>
      </c>
      <c r="G4409">
        <v>830</v>
      </c>
      <c r="H4409">
        <v>5.09</v>
      </c>
      <c r="I4409">
        <v>0.28000000000000003</v>
      </c>
      <c r="J4409">
        <f t="shared" si="272"/>
        <v>4.8099999999999996</v>
      </c>
      <c r="K4409" s="84">
        <f t="shared" si="273"/>
        <v>3992.2999999999997</v>
      </c>
      <c r="L4409" s="84">
        <f t="shared" si="274"/>
        <v>4.2566371681415927</v>
      </c>
      <c r="M4409" s="84">
        <f t="shared" si="275"/>
        <v>3533.0088495575219</v>
      </c>
      <c r="N4409" s="85" t="s">
        <v>1047</v>
      </c>
    </row>
    <row r="4410" spans="1:14">
      <c r="A4410" s="82">
        <v>43949</v>
      </c>
      <c r="C4410" t="s">
        <v>13</v>
      </c>
      <c r="D4410" t="s">
        <v>14</v>
      </c>
      <c r="E4410" t="s">
        <v>15</v>
      </c>
      <c r="F4410" t="s">
        <v>64</v>
      </c>
      <c r="G4410">
        <v>762</v>
      </c>
      <c r="H4410">
        <v>5.09</v>
      </c>
      <c r="I4410">
        <v>0.28000000000000003</v>
      </c>
      <c r="J4410">
        <f t="shared" si="272"/>
        <v>4.8099999999999996</v>
      </c>
      <c r="K4410" s="84">
        <f t="shared" si="273"/>
        <v>3665.22</v>
      </c>
      <c r="L4410" s="84">
        <f t="shared" si="274"/>
        <v>4.2566371681415927</v>
      </c>
      <c r="M4410" s="84">
        <f t="shared" si="275"/>
        <v>3243.5575221238937</v>
      </c>
      <c r="N4410" s="85" t="s">
        <v>1047</v>
      </c>
    </row>
    <row r="4411" spans="1:14">
      <c r="A4411" s="82">
        <v>43950</v>
      </c>
      <c r="C4411" t="s">
        <v>13</v>
      </c>
      <c r="D4411" t="s">
        <v>14</v>
      </c>
      <c r="E4411" t="s">
        <v>15</v>
      </c>
      <c r="F4411" t="s">
        <v>64</v>
      </c>
      <c r="G4411">
        <v>715</v>
      </c>
      <c r="H4411">
        <v>5.09</v>
      </c>
      <c r="I4411">
        <v>0.28000000000000003</v>
      </c>
      <c r="J4411">
        <f t="shared" si="272"/>
        <v>4.8099999999999996</v>
      </c>
      <c r="K4411" s="84">
        <f t="shared" si="273"/>
        <v>3439.1499999999996</v>
      </c>
      <c r="L4411" s="84">
        <f t="shared" si="274"/>
        <v>4.2566371681415927</v>
      </c>
      <c r="M4411" s="84">
        <f t="shared" si="275"/>
        <v>3043.4955752212386</v>
      </c>
      <c r="N4411" s="85" t="s">
        <v>1047</v>
      </c>
    </row>
    <row r="4412" spans="1:14">
      <c r="A4412" s="82">
        <v>43950</v>
      </c>
      <c r="C4412" t="s">
        <v>13</v>
      </c>
      <c r="D4412" t="s">
        <v>14</v>
      </c>
      <c r="E4412" t="s">
        <v>15</v>
      </c>
      <c r="F4412" t="s">
        <v>64</v>
      </c>
      <c r="G4412">
        <v>780</v>
      </c>
      <c r="H4412">
        <v>5.09</v>
      </c>
      <c r="I4412">
        <v>0.28000000000000003</v>
      </c>
      <c r="J4412">
        <f t="shared" si="272"/>
        <v>4.8099999999999996</v>
      </c>
      <c r="K4412" s="84">
        <f t="shared" si="273"/>
        <v>3751.7999999999997</v>
      </c>
      <c r="L4412" s="84">
        <f t="shared" si="274"/>
        <v>4.2566371681415927</v>
      </c>
      <c r="M4412" s="84">
        <f t="shared" si="275"/>
        <v>3320.1769911504421</v>
      </c>
      <c r="N4412" s="85" t="s">
        <v>1047</v>
      </c>
    </row>
    <row r="4413" spans="1:14">
      <c r="A4413" s="82">
        <v>43950</v>
      </c>
      <c r="C4413" t="s">
        <v>13</v>
      </c>
      <c r="D4413" t="s">
        <v>14</v>
      </c>
      <c r="E4413" t="s">
        <v>15</v>
      </c>
      <c r="F4413" t="s">
        <v>64</v>
      </c>
      <c r="G4413">
        <v>1210</v>
      </c>
      <c r="H4413">
        <v>5.09</v>
      </c>
      <c r="I4413">
        <v>0.28000000000000003</v>
      </c>
      <c r="J4413">
        <f t="shared" si="272"/>
        <v>4.8099999999999996</v>
      </c>
      <c r="K4413" s="84">
        <f t="shared" si="273"/>
        <v>5820.0999999999995</v>
      </c>
      <c r="L4413" s="84">
        <f t="shared" si="274"/>
        <v>4.2566371681415927</v>
      </c>
      <c r="M4413" s="84">
        <f t="shared" si="275"/>
        <v>5150.5309734513276</v>
      </c>
      <c r="N4413" s="85" t="s">
        <v>1047</v>
      </c>
    </row>
    <row r="4414" spans="1:14">
      <c r="A4414" s="82">
        <v>43951</v>
      </c>
      <c r="C4414" t="s">
        <v>13</v>
      </c>
      <c r="D4414" t="s">
        <v>14</v>
      </c>
      <c r="E4414" t="s">
        <v>15</v>
      </c>
      <c r="F4414" t="s">
        <v>64</v>
      </c>
      <c r="G4414">
        <v>673</v>
      </c>
      <c r="H4414">
        <v>5.09</v>
      </c>
      <c r="I4414">
        <v>0.28000000000000003</v>
      </c>
      <c r="J4414">
        <f t="shared" si="272"/>
        <v>4.8099999999999996</v>
      </c>
      <c r="K4414" s="84">
        <f t="shared" si="273"/>
        <v>3237.1299999999997</v>
      </c>
      <c r="L4414" s="84">
        <f t="shared" si="274"/>
        <v>4.2566371681415927</v>
      </c>
      <c r="M4414" s="84">
        <f t="shared" si="275"/>
        <v>2864.716814159292</v>
      </c>
      <c r="N4414" s="85" t="s">
        <v>1047</v>
      </c>
    </row>
    <row r="4415" spans="1:14">
      <c r="A4415" s="82">
        <v>43951</v>
      </c>
      <c r="C4415" t="s">
        <v>13</v>
      </c>
      <c r="D4415" t="s">
        <v>14</v>
      </c>
      <c r="E4415" t="s">
        <v>15</v>
      </c>
      <c r="F4415" t="s">
        <v>64</v>
      </c>
      <c r="G4415">
        <v>800</v>
      </c>
      <c r="H4415">
        <v>5.09</v>
      </c>
      <c r="I4415">
        <v>0.28000000000000003</v>
      </c>
      <c r="J4415">
        <f t="shared" si="272"/>
        <v>4.8099999999999996</v>
      </c>
      <c r="K4415" s="84">
        <f t="shared" si="273"/>
        <v>3847.9999999999995</v>
      </c>
      <c r="L4415" s="84">
        <f t="shared" si="274"/>
        <v>4.2566371681415927</v>
      </c>
      <c r="M4415" s="84">
        <f t="shared" si="275"/>
        <v>3405.3097345132742</v>
      </c>
      <c r="N4415" s="85" t="s">
        <v>1047</v>
      </c>
    </row>
    <row r="4416" spans="1:14">
      <c r="A4416" s="82">
        <v>43951</v>
      </c>
      <c r="C4416" t="s">
        <v>13</v>
      </c>
      <c r="D4416" t="s">
        <v>14</v>
      </c>
      <c r="E4416" t="s">
        <v>15</v>
      </c>
      <c r="F4416" t="s">
        <v>64</v>
      </c>
      <c r="G4416">
        <v>1156</v>
      </c>
      <c r="H4416">
        <v>5.09</v>
      </c>
      <c r="I4416">
        <v>0.28000000000000003</v>
      </c>
      <c r="J4416">
        <f t="shared" si="272"/>
        <v>4.8099999999999996</v>
      </c>
      <c r="K4416" s="84">
        <f t="shared" si="273"/>
        <v>5560.36</v>
      </c>
      <c r="L4416" s="84">
        <f t="shared" si="274"/>
        <v>4.2566371681415927</v>
      </c>
      <c r="M4416" s="84">
        <f t="shared" si="275"/>
        <v>4920.6725663716807</v>
      </c>
      <c r="N4416" s="85" t="s">
        <v>1047</v>
      </c>
    </row>
    <row r="4417" spans="1:14">
      <c r="A4417" s="82">
        <v>43952</v>
      </c>
      <c r="C4417" t="s">
        <v>13</v>
      </c>
      <c r="D4417" t="s">
        <v>14</v>
      </c>
      <c r="E4417" t="s">
        <v>15</v>
      </c>
      <c r="F4417" t="s">
        <v>64</v>
      </c>
      <c r="G4417">
        <v>1407</v>
      </c>
      <c r="H4417">
        <v>5.09</v>
      </c>
      <c r="I4417">
        <v>0.28000000000000003</v>
      </c>
      <c r="J4417">
        <f t="shared" si="272"/>
        <v>4.8099999999999996</v>
      </c>
      <c r="K4417" s="84">
        <f t="shared" si="273"/>
        <v>6767.6699999999992</v>
      </c>
      <c r="L4417" s="84">
        <f t="shared" si="274"/>
        <v>4.2566371681415927</v>
      </c>
      <c r="M4417" s="84">
        <f t="shared" si="275"/>
        <v>5989.0884955752208</v>
      </c>
      <c r="N4417" s="85" t="s">
        <v>1047</v>
      </c>
    </row>
    <row r="4418" spans="1:14">
      <c r="A4418" s="82">
        <v>43952</v>
      </c>
      <c r="C4418" t="s">
        <v>13</v>
      </c>
      <c r="D4418" t="s">
        <v>14</v>
      </c>
      <c r="E4418" t="s">
        <v>15</v>
      </c>
      <c r="F4418" t="s">
        <v>64</v>
      </c>
      <c r="G4418">
        <v>711</v>
      </c>
      <c r="H4418">
        <v>5.09</v>
      </c>
      <c r="I4418">
        <v>0.28000000000000003</v>
      </c>
      <c r="J4418">
        <f t="shared" si="272"/>
        <v>4.8099999999999996</v>
      </c>
      <c r="K4418" s="84">
        <f t="shared" si="273"/>
        <v>3419.91</v>
      </c>
      <c r="L4418" s="84">
        <f t="shared" si="274"/>
        <v>4.2566371681415927</v>
      </c>
      <c r="M4418" s="84">
        <f t="shared" si="275"/>
        <v>3026.4690265486724</v>
      </c>
      <c r="N4418" s="85" t="s">
        <v>1047</v>
      </c>
    </row>
    <row r="4419" spans="1:14">
      <c r="A4419" s="82">
        <v>43952</v>
      </c>
      <c r="C4419" t="s">
        <v>13</v>
      </c>
      <c r="D4419" t="s">
        <v>14</v>
      </c>
      <c r="E4419" t="s">
        <v>15</v>
      </c>
      <c r="F4419" t="s">
        <v>64</v>
      </c>
      <c r="G4419">
        <v>725</v>
      </c>
      <c r="H4419">
        <v>5.09</v>
      </c>
      <c r="I4419">
        <v>0.28000000000000003</v>
      </c>
      <c r="J4419">
        <f t="shared" ref="J4419:J4482" si="276">H4419-I4419</f>
        <v>4.8099999999999996</v>
      </c>
      <c r="K4419" s="84">
        <f t="shared" ref="K4419:K4482" si="277">J4419*G4419</f>
        <v>3487.2499999999995</v>
      </c>
      <c r="L4419" s="84">
        <f t="shared" ref="L4419:L4482" si="278">J4419/1.13</f>
        <v>4.2566371681415927</v>
      </c>
      <c r="M4419" s="84">
        <f t="shared" ref="M4419:M4482" si="279">L4419*G4419</f>
        <v>3086.0619469026547</v>
      </c>
      <c r="N4419" s="85" t="s">
        <v>1047</v>
      </c>
    </row>
    <row r="4420" spans="1:14">
      <c r="A4420" s="82">
        <v>43953</v>
      </c>
      <c r="C4420" t="s">
        <v>13</v>
      </c>
      <c r="D4420" t="s">
        <v>14</v>
      </c>
      <c r="E4420" t="s">
        <v>15</v>
      </c>
      <c r="F4420" t="s">
        <v>64</v>
      </c>
      <c r="G4420">
        <v>1483</v>
      </c>
      <c r="H4420">
        <v>5.09</v>
      </c>
      <c r="I4420">
        <v>0.28000000000000003</v>
      </c>
      <c r="J4420">
        <f t="shared" si="276"/>
        <v>4.8099999999999996</v>
      </c>
      <c r="K4420" s="84">
        <f t="shared" si="277"/>
        <v>7133.23</v>
      </c>
      <c r="L4420" s="84">
        <f t="shared" si="278"/>
        <v>4.2566371681415927</v>
      </c>
      <c r="M4420" s="84">
        <f t="shared" si="279"/>
        <v>6312.5929203539818</v>
      </c>
      <c r="N4420" s="85" t="s">
        <v>1047</v>
      </c>
    </row>
    <row r="4421" spans="1:14">
      <c r="A4421" s="82">
        <v>43953</v>
      </c>
      <c r="C4421" t="s">
        <v>13</v>
      </c>
      <c r="D4421" t="s">
        <v>14</v>
      </c>
      <c r="E4421" t="s">
        <v>15</v>
      </c>
      <c r="F4421" t="s">
        <v>64</v>
      </c>
      <c r="G4421">
        <v>469</v>
      </c>
      <c r="H4421">
        <v>5.09</v>
      </c>
      <c r="I4421">
        <v>0.28000000000000003</v>
      </c>
      <c r="J4421">
        <f t="shared" si="276"/>
        <v>4.8099999999999996</v>
      </c>
      <c r="K4421" s="84">
        <f t="shared" si="277"/>
        <v>2255.89</v>
      </c>
      <c r="L4421" s="84">
        <f t="shared" si="278"/>
        <v>4.2566371681415927</v>
      </c>
      <c r="M4421" s="84">
        <f t="shared" si="279"/>
        <v>1996.3628318584069</v>
      </c>
      <c r="N4421" s="85" t="s">
        <v>1047</v>
      </c>
    </row>
    <row r="4422" spans="1:14">
      <c r="A4422" s="82">
        <v>43953</v>
      </c>
      <c r="C4422" t="s">
        <v>13</v>
      </c>
      <c r="D4422" t="s">
        <v>14</v>
      </c>
      <c r="E4422" t="s">
        <v>15</v>
      </c>
      <c r="F4422" t="s">
        <v>64</v>
      </c>
      <c r="G4422">
        <v>677</v>
      </c>
      <c r="H4422">
        <v>5.09</v>
      </c>
      <c r="I4422">
        <v>0.28000000000000003</v>
      </c>
      <c r="J4422">
        <f t="shared" si="276"/>
        <v>4.8099999999999996</v>
      </c>
      <c r="K4422" s="84">
        <f t="shared" si="277"/>
        <v>3256.37</v>
      </c>
      <c r="L4422" s="84">
        <f t="shared" si="278"/>
        <v>4.2566371681415927</v>
      </c>
      <c r="M4422" s="84">
        <f t="shared" si="279"/>
        <v>2881.7433628318581</v>
      </c>
      <c r="N4422" s="85" t="s">
        <v>1047</v>
      </c>
    </row>
    <row r="4423" spans="1:14">
      <c r="A4423" s="82">
        <v>43953</v>
      </c>
      <c r="C4423" t="s">
        <v>13</v>
      </c>
      <c r="D4423" t="s">
        <v>14</v>
      </c>
      <c r="E4423" t="s">
        <v>15</v>
      </c>
      <c r="F4423" t="s">
        <v>64</v>
      </c>
      <c r="G4423">
        <v>514</v>
      </c>
      <c r="H4423">
        <v>5.09</v>
      </c>
      <c r="I4423">
        <v>0.28000000000000003</v>
      </c>
      <c r="J4423">
        <f t="shared" si="276"/>
        <v>4.8099999999999996</v>
      </c>
      <c r="K4423" s="84">
        <f t="shared" si="277"/>
        <v>2472.3399999999997</v>
      </c>
      <c r="L4423" s="84">
        <f t="shared" si="278"/>
        <v>4.2566371681415927</v>
      </c>
      <c r="M4423" s="84">
        <f t="shared" si="279"/>
        <v>2187.9115044247787</v>
      </c>
      <c r="N4423" s="85" t="s">
        <v>1047</v>
      </c>
    </row>
    <row r="4424" spans="1:14">
      <c r="A4424" s="82">
        <v>43954</v>
      </c>
      <c r="C4424" t="s">
        <v>13</v>
      </c>
      <c r="D4424" t="s">
        <v>14</v>
      </c>
      <c r="E4424" t="s">
        <v>15</v>
      </c>
      <c r="F4424" t="s">
        <v>64</v>
      </c>
      <c r="G4424">
        <v>1020</v>
      </c>
      <c r="H4424">
        <v>5.09</v>
      </c>
      <c r="I4424">
        <v>0.28000000000000003</v>
      </c>
      <c r="J4424">
        <f t="shared" si="276"/>
        <v>4.8099999999999996</v>
      </c>
      <c r="K4424" s="84">
        <f t="shared" si="277"/>
        <v>4906.2</v>
      </c>
      <c r="L4424" s="84">
        <f t="shared" si="278"/>
        <v>4.2566371681415927</v>
      </c>
      <c r="M4424" s="84">
        <f t="shared" si="279"/>
        <v>4341.7699115044243</v>
      </c>
      <c r="N4424" s="85" t="s">
        <v>1047</v>
      </c>
    </row>
    <row r="4425" spans="1:14">
      <c r="A4425" s="82">
        <v>43954</v>
      </c>
      <c r="C4425" t="s">
        <v>13</v>
      </c>
      <c r="D4425" t="s">
        <v>14</v>
      </c>
      <c r="E4425" t="s">
        <v>15</v>
      </c>
      <c r="F4425" t="s">
        <v>64</v>
      </c>
      <c r="G4425">
        <v>838</v>
      </c>
      <c r="H4425">
        <v>5.09</v>
      </c>
      <c r="I4425">
        <v>0.28000000000000003</v>
      </c>
      <c r="J4425">
        <f t="shared" si="276"/>
        <v>4.8099999999999996</v>
      </c>
      <c r="K4425" s="84">
        <f t="shared" si="277"/>
        <v>4030.7799999999997</v>
      </c>
      <c r="L4425" s="84">
        <f t="shared" si="278"/>
        <v>4.2566371681415927</v>
      </c>
      <c r="M4425" s="84">
        <f t="shared" si="279"/>
        <v>3567.0619469026547</v>
      </c>
      <c r="N4425" s="85" t="s">
        <v>1047</v>
      </c>
    </row>
    <row r="4426" spans="1:14">
      <c r="A4426" s="82">
        <v>43954</v>
      </c>
      <c r="C4426" t="s">
        <v>13</v>
      </c>
      <c r="D4426" t="s">
        <v>14</v>
      </c>
      <c r="E4426" t="s">
        <v>15</v>
      </c>
      <c r="F4426" t="s">
        <v>64</v>
      </c>
      <c r="G4426">
        <v>523</v>
      </c>
      <c r="H4426">
        <v>5.09</v>
      </c>
      <c r="I4426">
        <v>0.28000000000000003</v>
      </c>
      <c r="J4426">
        <f t="shared" si="276"/>
        <v>4.8099999999999996</v>
      </c>
      <c r="K4426" s="84">
        <f t="shared" si="277"/>
        <v>2515.6299999999997</v>
      </c>
      <c r="L4426" s="84">
        <f t="shared" si="278"/>
        <v>4.2566371681415927</v>
      </c>
      <c r="M4426" s="84">
        <f t="shared" si="279"/>
        <v>2226.2212389380529</v>
      </c>
      <c r="N4426" s="85" t="s">
        <v>1047</v>
      </c>
    </row>
    <row r="4427" spans="1:14">
      <c r="A4427" s="82">
        <v>43956</v>
      </c>
      <c r="C4427" t="s">
        <v>13</v>
      </c>
      <c r="D4427" t="s">
        <v>14</v>
      </c>
      <c r="E4427" t="s">
        <v>15</v>
      </c>
      <c r="F4427" t="s">
        <v>64</v>
      </c>
      <c r="G4427">
        <v>2633</v>
      </c>
      <c r="H4427">
        <v>5.09</v>
      </c>
      <c r="I4427">
        <v>0.28000000000000003</v>
      </c>
      <c r="J4427">
        <f t="shared" si="276"/>
        <v>4.8099999999999996</v>
      </c>
      <c r="K4427" s="84">
        <f t="shared" si="277"/>
        <v>12664.73</v>
      </c>
      <c r="L4427" s="84">
        <f t="shared" si="278"/>
        <v>4.2566371681415927</v>
      </c>
      <c r="M4427" s="84">
        <f t="shared" si="279"/>
        <v>11207.725663716814</v>
      </c>
      <c r="N4427" s="85" t="s">
        <v>1047</v>
      </c>
    </row>
    <row r="4428" spans="1:14">
      <c r="A4428" s="82">
        <v>43956</v>
      </c>
      <c r="C4428" t="s">
        <v>13</v>
      </c>
      <c r="D4428" t="s">
        <v>14</v>
      </c>
      <c r="E4428" t="s">
        <v>15</v>
      </c>
      <c r="F4428" t="s">
        <v>64</v>
      </c>
      <c r="G4428">
        <v>989</v>
      </c>
      <c r="H4428">
        <v>5.09</v>
      </c>
      <c r="I4428">
        <v>0.28000000000000003</v>
      </c>
      <c r="J4428">
        <f t="shared" si="276"/>
        <v>4.8099999999999996</v>
      </c>
      <c r="K4428" s="84">
        <f t="shared" si="277"/>
        <v>4757.0899999999992</v>
      </c>
      <c r="L4428" s="84">
        <f t="shared" si="278"/>
        <v>4.2566371681415927</v>
      </c>
      <c r="M4428" s="84">
        <f t="shared" si="279"/>
        <v>4209.8141592920356</v>
      </c>
      <c r="N4428" s="85" t="s">
        <v>1047</v>
      </c>
    </row>
    <row r="4429" spans="1:14">
      <c r="A4429" s="82">
        <v>43957</v>
      </c>
      <c r="C4429" t="s">
        <v>13</v>
      </c>
      <c r="D4429" t="s">
        <v>14</v>
      </c>
      <c r="E4429" t="s">
        <v>15</v>
      </c>
      <c r="F4429" t="s">
        <v>64</v>
      </c>
      <c r="G4429">
        <v>1181</v>
      </c>
      <c r="H4429">
        <v>5.09</v>
      </c>
      <c r="I4429">
        <v>0.28000000000000003</v>
      </c>
      <c r="J4429">
        <f t="shared" si="276"/>
        <v>4.8099999999999996</v>
      </c>
      <c r="K4429" s="84">
        <f t="shared" si="277"/>
        <v>5680.61</v>
      </c>
      <c r="L4429" s="84">
        <f t="shared" si="278"/>
        <v>4.2566371681415927</v>
      </c>
      <c r="M4429" s="84">
        <f t="shared" si="279"/>
        <v>5027.0884955752208</v>
      </c>
      <c r="N4429" s="85" t="s">
        <v>1047</v>
      </c>
    </row>
    <row r="4430" spans="1:14">
      <c r="A4430" s="82">
        <v>43957</v>
      </c>
      <c r="C4430" t="s">
        <v>13</v>
      </c>
      <c r="D4430" t="s">
        <v>14</v>
      </c>
      <c r="E4430" t="s">
        <v>15</v>
      </c>
      <c r="F4430" t="s">
        <v>64</v>
      </c>
      <c r="G4430">
        <v>1069</v>
      </c>
      <c r="H4430">
        <v>5.09</v>
      </c>
      <c r="I4430">
        <v>0.28000000000000003</v>
      </c>
      <c r="J4430">
        <f t="shared" si="276"/>
        <v>4.8099999999999996</v>
      </c>
      <c r="K4430" s="84">
        <f t="shared" si="277"/>
        <v>5141.8899999999994</v>
      </c>
      <c r="L4430" s="84">
        <f t="shared" si="278"/>
        <v>4.2566371681415927</v>
      </c>
      <c r="M4430" s="84">
        <f t="shared" si="279"/>
        <v>4550.3451327433622</v>
      </c>
      <c r="N4430" s="85" t="s">
        <v>1047</v>
      </c>
    </row>
    <row r="4431" spans="1:14">
      <c r="A4431" s="82">
        <v>43960</v>
      </c>
      <c r="C4431" t="s">
        <v>13</v>
      </c>
      <c r="D4431" t="s">
        <v>14</v>
      </c>
      <c r="E4431" t="s">
        <v>15</v>
      </c>
      <c r="F4431" t="s">
        <v>64</v>
      </c>
      <c r="G4431">
        <v>2025</v>
      </c>
      <c r="H4431">
        <v>5.09</v>
      </c>
      <c r="I4431">
        <v>0.28000000000000003</v>
      </c>
      <c r="J4431">
        <f t="shared" si="276"/>
        <v>4.8099999999999996</v>
      </c>
      <c r="K4431" s="84">
        <f t="shared" si="277"/>
        <v>9740.25</v>
      </c>
      <c r="L4431" s="84">
        <f t="shared" si="278"/>
        <v>4.2566371681415927</v>
      </c>
      <c r="M4431" s="84">
        <f t="shared" si="279"/>
        <v>8619.6902654867245</v>
      </c>
      <c r="N4431" s="85" t="s">
        <v>1047</v>
      </c>
    </row>
    <row r="4432" spans="1:14">
      <c r="A4432" s="82">
        <v>43960</v>
      </c>
      <c r="C4432" t="s">
        <v>13</v>
      </c>
      <c r="D4432" t="s">
        <v>14</v>
      </c>
      <c r="E4432" t="s">
        <v>15</v>
      </c>
      <c r="F4432" t="s">
        <v>64</v>
      </c>
      <c r="G4432">
        <v>1177</v>
      </c>
      <c r="H4432">
        <v>5.09</v>
      </c>
      <c r="I4432">
        <v>0.28000000000000003</v>
      </c>
      <c r="J4432">
        <f t="shared" si="276"/>
        <v>4.8099999999999996</v>
      </c>
      <c r="K4432" s="84">
        <f t="shared" si="277"/>
        <v>5661.37</v>
      </c>
      <c r="L4432" s="84">
        <f t="shared" si="278"/>
        <v>4.2566371681415927</v>
      </c>
      <c r="M4432" s="84">
        <f t="shared" si="279"/>
        <v>5010.0619469026542</v>
      </c>
      <c r="N4432" s="85" t="s">
        <v>1047</v>
      </c>
    </row>
    <row r="4433" spans="1:14">
      <c r="A4433" s="82">
        <v>43961</v>
      </c>
      <c r="C4433" t="s">
        <v>13</v>
      </c>
      <c r="D4433" t="s">
        <v>14</v>
      </c>
      <c r="E4433" t="s">
        <v>15</v>
      </c>
      <c r="F4433" t="s">
        <v>64</v>
      </c>
      <c r="G4433">
        <v>651</v>
      </c>
      <c r="H4433">
        <v>5.09</v>
      </c>
      <c r="I4433">
        <v>0.28000000000000003</v>
      </c>
      <c r="J4433">
        <f t="shared" si="276"/>
        <v>4.8099999999999996</v>
      </c>
      <c r="K4433" s="84">
        <f t="shared" si="277"/>
        <v>3131.31</v>
      </c>
      <c r="L4433" s="84">
        <f t="shared" si="278"/>
        <v>4.2566371681415927</v>
      </c>
      <c r="M4433" s="84">
        <f t="shared" si="279"/>
        <v>2771.070796460177</v>
      </c>
      <c r="N4433" s="85" t="s">
        <v>1047</v>
      </c>
    </row>
    <row r="4434" spans="1:14">
      <c r="A4434" s="82">
        <v>43961</v>
      </c>
      <c r="C4434" t="s">
        <v>13</v>
      </c>
      <c r="D4434" t="s">
        <v>14</v>
      </c>
      <c r="E4434" t="s">
        <v>15</v>
      </c>
      <c r="F4434" t="s">
        <v>64</v>
      </c>
      <c r="G4434">
        <v>1372</v>
      </c>
      <c r="H4434">
        <v>5.09</v>
      </c>
      <c r="I4434">
        <v>0.28000000000000003</v>
      </c>
      <c r="J4434">
        <f t="shared" si="276"/>
        <v>4.8099999999999996</v>
      </c>
      <c r="K4434" s="84">
        <f t="shared" si="277"/>
        <v>6599.32</v>
      </c>
      <c r="L4434" s="84">
        <f t="shared" si="278"/>
        <v>4.2566371681415927</v>
      </c>
      <c r="M4434" s="84">
        <f t="shared" si="279"/>
        <v>5840.1061946902655</v>
      </c>
      <c r="N4434" s="85" t="s">
        <v>1047</v>
      </c>
    </row>
    <row r="4435" spans="1:14">
      <c r="A4435" s="82">
        <v>43962</v>
      </c>
      <c r="C4435" t="s">
        <v>13</v>
      </c>
      <c r="D4435" t="s">
        <v>14</v>
      </c>
      <c r="E4435" t="s">
        <v>15</v>
      </c>
      <c r="F4435" t="s">
        <v>64</v>
      </c>
      <c r="G4435">
        <v>1395</v>
      </c>
      <c r="H4435">
        <v>5.09</v>
      </c>
      <c r="I4435">
        <v>0.28000000000000003</v>
      </c>
      <c r="J4435">
        <f t="shared" si="276"/>
        <v>4.8099999999999996</v>
      </c>
      <c r="K4435" s="84">
        <f t="shared" si="277"/>
        <v>6709.95</v>
      </c>
      <c r="L4435" s="84">
        <f t="shared" si="278"/>
        <v>4.2566371681415927</v>
      </c>
      <c r="M4435" s="84">
        <f t="shared" si="279"/>
        <v>5938.0088495575219</v>
      </c>
      <c r="N4435" s="85" t="s">
        <v>1047</v>
      </c>
    </row>
    <row r="4436" spans="1:14">
      <c r="A4436" s="82">
        <v>43962</v>
      </c>
      <c r="C4436" t="s">
        <v>13</v>
      </c>
      <c r="D4436" t="s">
        <v>14</v>
      </c>
      <c r="E4436" t="s">
        <v>15</v>
      </c>
      <c r="F4436" t="s">
        <v>64</v>
      </c>
      <c r="G4436">
        <v>1238</v>
      </c>
      <c r="H4436">
        <v>5.09</v>
      </c>
      <c r="I4436">
        <v>0.28000000000000003</v>
      </c>
      <c r="J4436">
        <f t="shared" si="276"/>
        <v>4.8099999999999996</v>
      </c>
      <c r="K4436" s="84">
        <f t="shared" si="277"/>
        <v>5954.78</v>
      </c>
      <c r="L4436" s="84">
        <f t="shared" si="278"/>
        <v>4.2566371681415927</v>
      </c>
      <c r="M4436" s="84">
        <f t="shared" si="279"/>
        <v>5269.716814159292</v>
      </c>
      <c r="N4436" s="85" t="s">
        <v>1047</v>
      </c>
    </row>
    <row r="4437" spans="1:14">
      <c r="A4437" s="82">
        <v>43963</v>
      </c>
      <c r="C4437" t="s">
        <v>13</v>
      </c>
      <c r="D4437" t="s">
        <v>14</v>
      </c>
      <c r="E4437" t="s">
        <v>15</v>
      </c>
      <c r="F4437" t="s">
        <v>64</v>
      </c>
      <c r="G4437">
        <v>1141</v>
      </c>
      <c r="H4437">
        <v>5.09</v>
      </c>
      <c r="I4437">
        <v>0.28000000000000003</v>
      </c>
      <c r="J4437">
        <f t="shared" si="276"/>
        <v>4.8099999999999996</v>
      </c>
      <c r="K4437" s="84">
        <f t="shared" si="277"/>
        <v>5488.2099999999991</v>
      </c>
      <c r="L4437" s="84">
        <f t="shared" si="278"/>
        <v>4.2566371681415927</v>
      </c>
      <c r="M4437" s="84">
        <f t="shared" si="279"/>
        <v>4856.8230088495575</v>
      </c>
      <c r="N4437" s="85" t="s">
        <v>1047</v>
      </c>
    </row>
    <row r="4438" spans="1:14">
      <c r="A4438" s="82">
        <v>43963</v>
      </c>
      <c r="C4438" t="s">
        <v>13</v>
      </c>
      <c r="D4438" t="s">
        <v>14</v>
      </c>
      <c r="E4438" t="s">
        <v>15</v>
      </c>
      <c r="F4438" t="s">
        <v>64</v>
      </c>
      <c r="G4438">
        <v>1376</v>
      </c>
      <c r="H4438">
        <v>5.09</v>
      </c>
      <c r="I4438">
        <v>0.28000000000000003</v>
      </c>
      <c r="J4438">
        <f t="shared" si="276"/>
        <v>4.8099999999999996</v>
      </c>
      <c r="K4438" s="84">
        <f t="shared" si="277"/>
        <v>6618.5599999999995</v>
      </c>
      <c r="L4438" s="84">
        <f t="shared" si="278"/>
        <v>4.2566371681415927</v>
      </c>
      <c r="M4438" s="84">
        <f t="shared" si="279"/>
        <v>5857.1327433628312</v>
      </c>
      <c r="N4438" s="85" t="s">
        <v>1047</v>
      </c>
    </row>
    <row r="4439" spans="1:14">
      <c r="A4439" s="82">
        <v>43964</v>
      </c>
      <c r="C4439" t="s">
        <v>13</v>
      </c>
      <c r="D4439" t="s">
        <v>14</v>
      </c>
      <c r="E4439" t="s">
        <v>15</v>
      </c>
      <c r="F4439" t="s">
        <v>64</v>
      </c>
      <c r="G4439">
        <v>981</v>
      </c>
      <c r="H4439">
        <v>5.09</v>
      </c>
      <c r="I4439">
        <v>0.28000000000000003</v>
      </c>
      <c r="J4439">
        <f t="shared" si="276"/>
        <v>4.8099999999999996</v>
      </c>
      <c r="K4439" s="84">
        <f t="shared" si="277"/>
        <v>4718.6099999999997</v>
      </c>
      <c r="L4439" s="84">
        <f t="shared" si="278"/>
        <v>4.2566371681415927</v>
      </c>
      <c r="M4439" s="84">
        <f t="shared" si="279"/>
        <v>4175.7610619469024</v>
      </c>
      <c r="N4439" s="85" t="s">
        <v>1047</v>
      </c>
    </row>
    <row r="4440" spans="1:14">
      <c r="A4440" s="82">
        <v>43964</v>
      </c>
      <c r="C4440" t="s">
        <v>13</v>
      </c>
      <c r="D4440" t="s">
        <v>14</v>
      </c>
      <c r="E4440" t="s">
        <v>15</v>
      </c>
      <c r="F4440" t="s">
        <v>64</v>
      </c>
      <c r="G4440">
        <v>1173</v>
      </c>
      <c r="H4440">
        <v>5.09</v>
      </c>
      <c r="I4440">
        <v>0.28000000000000003</v>
      </c>
      <c r="J4440">
        <f t="shared" si="276"/>
        <v>4.8099999999999996</v>
      </c>
      <c r="K4440" s="84">
        <f t="shared" si="277"/>
        <v>5642.1299999999992</v>
      </c>
      <c r="L4440" s="84">
        <f t="shared" si="278"/>
        <v>4.2566371681415927</v>
      </c>
      <c r="M4440" s="84">
        <f t="shared" si="279"/>
        <v>4993.0353982300885</v>
      </c>
      <c r="N4440" s="85" t="s">
        <v>1047</v>
      </c>
    </row>
    <row r="4441" spans="1:14">
      <c r="A4441" s="82">
        <v>43965</v>
      </c>
      <c r="C4441" t="s">
        <v>13</v>
      </c>
      <c r="D4441" t="s">
        <v>14</v>
      </c>
      <c r="E4441" t="s">
        <v>15</v>
      </c>
      <c r="F4441" t="s">
        <v>64</v>
      </c>
      <c r="G4441">
        <v>774</v>
      </c>
      <c r="H4441">
        <v>5.09</v>
      </c>
      <c r="I4441">
        <v>0.28000000000000003</v>
      </c>
      <c r="J4441">
        <f t="shared" si="276"/>
        <v>4.8099999999999996</v>
      </c>
      <c r="K4441" s="84">
        <f t="shared" si="277"/>
        <v>3722.9399999999996</v>
      </c>
      <c r="L4441" s="84">
        <f t="shared" si="278"/>
        <v>4.2566371681415927</v>
      </c>
      <c r="M4441" s="84">
        <f t="shared" si="279"/>
        <v>3294.6371681415926</v>
      </c>
      <c r="N4441" s="85" t="s">
        <v>1047</v>
      </c>
    </row>
    <row r="4442" spans="1:14">
      <c r="A4442" s="82">
        <v>43965</v>
      </c>
      <c r="C4442" t="s">
        <v>13</v>
      </c>
      <c r="D4442" t="s">
        <v>14</v>
      </c>
      <c r="E4442" t="s">
        <v>15</v>
      </c>
      <c r="F4442" t="s">
        <v>64</v>
      </c>
      <c r="G4442">
        <v>677</v>
      </c>
      <c r="H4442">
        <v>5.09</v>
      </c>
      <c r="I4442">
        <v>0.28000000000000003</v>
      </c>
      <c r="J4442">
        <f t="shared" si="276"/>
        <v>4.8099999999999996</v>
      </c>
      <c r="K4442" s="84">
        <f t="shared" si="277"/>
        <v>3256.37</v>
      </c>
      <c r="L4442" s="84">
        <f t="shared" si="278"/>
        <v>4.2566371681415927</v>
      </c>
      <c r="M4442" s="84">
        <f t="shared" si="279"/>
        <v>2881.7433628318581</v>
      </c>
      <c r="N4442" s="85" t="s">
        <v>1047</v>
      </c>
    </row>
    <row r="4443" spans="1:14">
      <c r="A4443" s="82">
        <v>43965</v>
      </c>
      <c r="C4443" t="s">
        <v>13</v>
      </c>
      <c r="D4443" t="s">
        <v>14</v>
      </c>
      <c r="E4443" t="s">
        <v>15</v>
      </c>
      <c r="F4443" t="s">
        <v>64</v>
      </c>
      <c r="G4443">
        <v>975</v>
      </c>
      <c r="H4443">
        <v>5.09</v>
      </c>
      <c r="I4443">
        <v>0.28000000000000003</v>
      </c>
      <c r="J4443">
        <f t="shared" si="276"/>
        <v>4.8099999999999996</v>
      </c>
      <c r="K4443" s="84">
        <f t="shared" si="277"/>
        <v>4689.75</v>
      </c>
      <c r="L4443" s="84">
        <f t="shared" si="278"/>
        <v>4.2566371681415927</v>
      </c>
      <c r="M4443" s="84">
        <f t="shared" si="279"/>
        <v>4150.2212389380529</v>
      </c>
      <c r="N4443" s="85" t="s">
        <v>1047</v>
      </c>
    </row>
    <row r="4444" spans="1:14">
      <c r="A4444" s="82">
        <v>43966</v>
      </c>
      <c r="C4444" t="s">
        <v>13</v>
      </c>
      <c r="D4444" t="s">
        <v>14</v>
      </c>
      <c r="E4444" t="s">
        <v>15</v>
      </c>
      <c r="F4444" t="s">
        <v>64</v>
      </c>
      <c r="G4444">
        <v>1183</v>
      </c>
      <c r="H4444">
        <v>5.09</v>
      </c>
      <c r="I4444">
        <v>0.28000000000000003</v>
      </c>
      <c r="J4444">
        <f t="shared" si="276"/>
        <v>4.8099999999999996</v>
      </c>
      <c r="K4444" s="84">
        <f t="shared" si="277"/>
        <v>5690.23</v>
      </c>
      <c r="L4444" s="84">
        <f t="shared" si="278"/>
        <v>4.2566371681415927</v>
      </c>
      <c r="M4444" s="84">
        <f t="shared" si="279"/>
        <v>5035.6017699115046</v>
      </c>
      <c r="N4444" s="85" t="s">
        <v>1047</v>
      </c>
    </row>
    <row r="4445" spans="1:14">
      <c r="A4445" s="82">
        <v>43966</v>
      </c>
      <c r="C4445" t="s">
        <v>13</v>
      </c>
      <c r="D4445" t="s">
        <v>14</v>
      </c>
      <c r="E4445" t="s">
        <v>15</v>
      </c>
      <c r="F4445" t="s">
        <v>64</v>
      </c>
      <c r="G4445">
        <v>767</v>
      </c>
      <c r="H4445">
        <v>5.09</v>
      </c>
      <c r="I4445">
        <v>0.28000000000000003</v>
      </c>
      <c r="J4445">
        <f t="shared" si="276"/>
        <v>4.8099999999999996</v>
      </c>
      <c r="K4445" s="84">
        <f t="shared" si="277"/>
        <v>3689.2699999999995</v>
      </c>
      <c r="L4445" s="84">
        <f t="shared" si="278"/>
        <v>4.2566371681415927</v>
      </c>
      <c r="M4445" s="84">
        <f t="shared" si="279"/>
        <v>3264.8407079646017</v>
      </c>
      <c r="N4445" s="85" t="s">
        <v>1047</v>
      </c>
    </row>
    <row r="4446" spans="1:14">
      <c r="A4446" s="82">
        <v>43966</v>
      </c>
      <c r="C4446" t="s">
        <v>13</v>
      </c>
      <c r="D4446" t="s">
        <v>14</v>
      </c>
      <c r="E4446" t="s">
        <v>15</v>
      </c>
      <c r="F4446" t="s">
        <v>64</v>
      </c>
      <c r="G4446">
        <v>708</v>
      </c>
      <c r="H4446">
        <v>5.09</v>
      </c>
      <c r="I4446">
        <v>0.28000000000000003</v>
      </c>
      <c r="J4446">
        <f t="shared" si="276"/>
        <v>4.8099999999999996</v>
      </c>
      <c r="K4446" s="84">
        <f t="shared" si="277"/>
        <v>3405.4799999999996</v>
      </c>
      <c r="L4446" s="84">
        <f t="shared" si="278"/>
        <v>4.2566371681415927</v>
      </c>
      <c r="M4446" s="84">
        <f t="shared" si="279"/>
        <v>3013.6991150442477</v>
      </c>
      <c r="N4446" s="85" t="s">
        <v>1047</v>
      </c>
    </row>
    <row r="4447" spans="1:14">
      <c r="A4447" s="82">
        <v>43967</v>
      </c>
      <c r="C4447" t="s">
        <v>13</v>
      </c>
      <c r="D4447" t="s">
        <v>14</v>
      </c>
      <c r="E4447" t="s">
        <v>15</v>
      </c>
      <c r="F4447" t="s">
        <v>19</v>
      </c>
      <c r="G4447">
        <v>1874</v>
      </c>
      <c r="H4447">
        <v>5.09</v>
      </c>
      <c r="I4447">
        <v>0.28000000000000003</v>
      </c>
      <c r="J4447">
        <f t="shared" si="276"/>
        <v>4.8099999999999996</v>
      </c>
      <c r="K4447" s="84">
        <f t="shared" si="277"/>
        <v>9013.9399999999987</v>
      </c>
      <c r="L4447" s="84">
        <f t="shared" si="278"/>
        <v>4.2566371681415927</v>
      </c>
      <c r="M4447" s="84">
        <f t="shared" si="279"/>
        <v>7976.9380530973449</v>
      </c>
      <c r="N4447" s="85" t="s">
        <v>1047</v>
      </c>
    </row>
    <row r="4448" spans="1:14">
      <c r="A4448" s="82">
        <v>43967</v>
      </c>
      <c r="C4448" t="s">
        <v>13</v>
      </c>
      <c r="D4448" t="s">
        <v>14</v>
      </c>
      <c r="E4448" t="s">
        <v>15</v>
      </c>
      <c r="F4448" t="s">
        <v>34</v>
      </c>
      <c r="G4448">
        <v>1839</v>
      </c>
      <c r="H4448">
        <v>5.09</v>
      </c>
      <c r="I4448">
        <v>0.28000000000000003</v>
      </c>
      <c r="J4448">
        <f t="shared" si="276"/>
        <v>4.8099999999999996</v>
      </c>
      <c r="K4448" s="84">
        <f t="shared" si="277"/>
        <v>8845.59</v>
      </c>
      <c r="L4448" s="84">
        <f t="shared" si="278"/>
        <v>4.2566371681415927</v>
      </c>
      <c r="M4448" s="84">
        <f t="shared" si="279"/>
        <v>7827.9557522123887</v>
      </c>
      <c r="N4448" s="85" t="s">
        <v>1047</v>
      </c>
    </row>
    <row r="4449" spans="1:14">
      <c r="A4449" s="82">
        <v>43967</v>
      </c>
      <c r="C4449" t="s">
        <v>13</v>
      </c>
      <c r="D4449" t="s">
        <v>14</v>
      </c>
      <c r="E4449" t="s">
        <v>15</v>
      </c>
      <c r="F4449" t="s">
        <v>34</v>
      </c>
      <c r="G4449">
        <v>2820</v>
      </c>
      <c r="H4449">
        <v>5.09</v>
      </c>
      <c r="I4449">
        <v>0.28000000000000003</v>
      </c>
      <c r="J4449">
        <f t="shared" si="276"/>
        <v>4.8099999999999996</v>
      </c>
      <c r="K4449" s="84">
        <f t="shared" si="277"/>
        <v>13564.199999999999</v>
      </c>
      <c r="L4449" s="84">
        <f t="shared" si="278"/>
        <v>4.2566371681415927</v>
      </c>
      <c r="M4449" s="84">
        <f t="shared" si="279"/>
        <v>12003.716814159292</v>
      </c>
      <c r="N4449" s="85" t="s">
        <v>1047</v>
      </c>
    </row>
    <row r="4450" spans="1:14">
      <c r="A4450" s="82">
        <v>43967</v>
      </c>
      <c r="C4450" t="s">
        <v>13</v>
      </c>
      <c r="D4450" t="s">
        <v>14</v>
      </c>
      <c r="E4450" t="s">
        <v>15</v>
      </c>
      <c r="F4450" t="s">
        <v>27</v>
      </c>
      <c r="G4450">
        <v>1535</v>
      </c>
      <c r="H4450">
        <v>5.09</v>
      </c>
      <c r="I4450">
        <v>0.28000000000000003</v>
      </c>
      <c r="J4450">
        <f t="shared" si="276"/>
        <v>4.8099999999999996</v>
      </c>
      <c r="K4450" s="84">
        <f t="shared" si="277"/>
        <v>7383.3499999999995</v>
      </c>
      <c r="L4450" s="84">
        <f t="shared" si="278"/>
        <v>4.2566371681415927</v>
      </c>
      <c r="M4450" s="84">
        <f t="shared" si="279"/>
        <v>6533.9380530973449</v>
      </c>
      <c r="N4450" s="85" t="s">
        <v>1047</v>
      </c>
    </row>
    <row r="4451" spans="1:14">
      <c r="A4451" s="82">
        <v>43967</v>
      </c>
      <c r="C4451" t="s">
        <v>13</v>
      </c>
      <c r="D4451" t="s">
        <v>14</v>
      </c>
      <c r="E4451" t="s">
        <v>15</v>
      </c>
      <c r="F4451" t="s">
        <v>27</v>
      </c>
      <c r="G4451">
        <v>2294</v>
      </c>
      <c r="H4451">
        <v>5.09</v>
      </c>
      <c r="I4451">
        <v>0.28000000000000003</v>
      </c>
      <c r="J4451">
        <f t="shared" si="276"/>
        <v>4.8099999999999996</v>
      </c>
      <c r="K4451" s="84">
        <f t="shared" si="277"/>
        <v>11034.14</v>
      </c>
      <c r="L4451" s="84">
        <f t="shared" si="278"/>
        <v>4.2566371681415927</v>
      </c>
      <c r="M4451" s="84">
        <f t="shared" si="279"/>
        <v>9764.7256637168139</v>
      </c>
      <c r="N4451" s="85" t="s">
        <v>1047</v>
      </c>
    </row>
    <row r="4452" spans="1:14">
      <c r="A4452" s="82">
        <v>43967</v>
      </c>
      <c r="C4452" t="s">
        <v>13</v>
      </c>
      <c r="D4452" t="s">
        <v>14</v>
      </c>
      <c r="E4452" t="s">
        <v>15</v>
      </c>
      <c r="F4452" t="s">
        <v>27</v>
      </c>
      <c r="G4452">
        <v>6953</v>
      </c>
      <c r="H4452">
        <v>5.09</v>
      </c>
      <c r="I4452">
        <v>0.28000000000000003</v>
      </c>
      <c r="J4452">
        <f t="shared" si="276"/>
        <v>4.8099999999999996</v>
      </c>
      <c r="K4452" s="84">
        <f t="shared" si="277"/>
        <v>33443.93</v>
      </c>
      <c r="L4452" s="84">
        <f t="shared" si="278"/>
        <v>4.2566371681415927</v>
      </c>
      <c r="M4452" s="84">
        <f t="shared" si="279"/>
        <v>29596.398230088493</v>
      </c>
      <c r="N4452" s="85" t="s">
        <v>1047</v>
      </c>
    </row>
    <row r="4453" spans="1:14">
      <c r="A4453" s="82">
        <v>43967</v>
      </c>
      <c r="C4453" t="s">
        <v>13</v>
      </c>
      <c r="D4453" t="s">
        <v>14</v>
      </c>
      <c r="E4453" t="s">
        <v>15</v>
      </c>
      <c r="F4453" t="s">
        <v>21</v>
      </c>
      <c r="G4453">
        <v>3766</v>
      </c>
      <c r="H4453">
        <v>5.09</v>
      </c>
      <c r="I4453">
        <v>0.28000000000000003</v>
      </c>
      <c r="J4453">
        <f t="shared" si="276"/>
        <v>4.8099999999999996</v>
      </c>
      <c r="K4453" s="84">
        <f t="shared" si="277"/>
        <v>18114.46</v>
      </c>
      <c r="L4453" s="84">
        <f t="shared" si="278"/>
        <v>4.2566371681415927</v>
      </c>
      <c r="M4453" s="84">
        <f t="shared" si="279"/>
        <v>16030.495575221237</v>
      </c>
      <c r="N4453" s="85" t="s">
        <v>1047</v>
      </c>
    </row>
    <row r="4454" spans="1:14">
      <c r="A4454" s="82">
        <v>43967</v>
      </c>
      <c r="C4454" t="s">
        <v>13</v>
      </c>
      <c r="D4454" t="s">
        <v>14</v>
      </c>
      <c r="E4454" t="s">
        <v>15</v>
      </c>
      <c r="F4454" t="s">
        <v>37</v>
      </c>
      <c r="G4454">
        <v>2058</v>
      </c>
      <c r="H4454">
        <v>5.09</v>
      </c>
      <c r="I4454">
        <v>0.28000000000000003</v>
      </c>
      <c r="J4454">
        <f t="shared" si="276"/>
        <v>4.8099999999999996</v>
      </c>
      <c r="K4454" s="84">
        <f t="shared" si="277"/>
        <v>9898.98</v>
      </c>
      <c r="L4454" s="84">
        <f t="shared" si="278"/>
        <v>4.2566371681415927</v>
      </c>
      <c r="M4454" s="84">
        <f t="shared" si="279"/>
        <v>8760.1592920353978</v>
      </c>
      <c r="N4454" s="85" t="s">
        <v>1047</v>
      </c>
    </row>
    <row r="4455" spans="1:14">
      <c r="A4455" s="82">
        <v>43967</v>
      </c>
      <c r="C4455" t="s">
        <v>13</v>
      </c>
      <c r="D4455" t="s">
        <v>14</v>
      </c>
      <c r="E4455" t="s">
        <v>15</v>
      </c>
      <c r="F4455" t="s">
        <v>25</v>
      </c>
      <c r="G4455">
        <v>1273</v>
      </c>
      <c r="H4455">
        <v>5.09</v>
      </c>
      <c r="I4455">
        <v>0.28000000000000003</v>
      </c>
      <c r="J4455">
        <f t="shared" si="276"/>
        <v>4.8099999999999996</v>
      </c>
      <c r="K4455" s="84">
        <f t="shared" si="277"/>
        <v>6123.1299999999992</v>
      </c>
      <c r="L4455" s="84">
        <f t="shared" si="278"/>
        <v>4.2566371681415927</v>
      </c>
      <c r="M4455" s="84">
        <f t="shared" si="279"/>
        <v>5418.6991150442473</v>
      </c>
      <c r="N4455" s="85" t="s">
        <v>1047</v>
      </c>
    </row>
    <row r="4456" spans="1:14">
      <c r="A4456" s="82">
        <v>43967</v>
      </c>
      <c r="C4456" t="s">
        <v>13</v>
      </c>
      <c r="D4456" t="s">
        <v>14</v>
      </c>
      <c r="E4456" t="s">
        <v>15</v>
      </c>
      <c r="F4456" t="s">
        <v>1013</v>
      </c>
      <c r="G4456">
        <v>98</v>
      </c>
      <c r="H4456">
        <v>5.09</v>
      </c>
      <c r="I4456">
        <v>0.28000000000000003</v>
      </c>
      <c r="J4456">
        <f t="shared" si="276"/>
        <v>4.8099999999999996</v>
      </c>
      <c r="K4456" s="84">
        <f t="shared" si="277"/>
        <v>471.37999999999994</v>
      </c>
      <c r="L4456" s="84">
        <f t="shared" si="278"/>
        <v>4.2566371681415927</v>
      </c>
      <c r="M4456" s="84">
        <f t="shared" si="279"/>
        <v>417.15044247787608</v>
      </c>
      <c r="N4456" s="85" t="s">
        <v>1047</v>
      </c>
    </row>
    <row r="4457" spans="1:14">
      <c r="A4457" s="82">
        <v>43967</v>
      </c>
      <c r="C4457" t="s">
        <v>13</v>
      </c>
      <c r="D4457" t="s">
        <v>14</v>
      </c>
      <c r="E4457" t="s">
        <v>15</v>
      </c>
      <c r="F4457" t="s">
        <v>29</v>
      </c>
      <c r="G4457">
        <v>2433</v>
      </c>
      <c r="H4457">
        <v>5.09</v>
      </c>
      <c r="I4457">
        <v>0.28000000000000003</v>
      </c>
      <c r="J4457">
        <f t="shared" si="276"/>
        <v>4.8099999999999996</v>
      </c>
      <c r="K4457" s="84">
        <f t="shared" si="277"/>
        <v>11702.73</v>
      </c>
      <c r="L4457" s="84">
        <f t="shared" si="278"/>
        <v>4.2566371681415927</v>
      </c>
      <c r="M4457" s="84">
        <f t="shared" si="279"/>
        <v>10356.398230088495</v>
      </c>
      <c r="N4457" s="85" t="s">
        <v>1047</v>
      </c>
    </row>
    <row r="4458" spans="1:14">
      <c r="A4458" s="82">
        <v>43967</v>
      </c>
      <c r="C4458" t="s">
        <v>13</v>
      </c>
      <c r="D4458" t="s">
        <v>14</v>
      </c>
      <c r="E4458" t="s">
        <v>15</v>
      </c>
      <c r="F4458" t="s">
        <v>69</v>
      </c>
      <c r="G4458">
        <v>330</v>
      </c>
      <c r="H4458">
        <v>5.09</v>
      </c>
      <c r="I4458">
        <v>0.28000000000000003</v>
      </c>
      <c r="J4458">
        <f t="shared" si="276"/>
        <v>4.8099999999999996</v>
      </c>
      <c r="K4458" s="84">
        <f t="shared" si="277"/>
        <v>1587.3</v>
      </c>
      <c r="L4458" s="84">
        <f t="shared" si="278"/>
        <v>4.2566371681415927</v>
      </c>
      <c r="M4458" s="84">
        <f t="shared" si="279"/>
        <v>1404.6902654867256</v>
      </c>
      <c r="N4458" s="85" t="s">
        <v>1047</v>
      </c>
    </row>
    <row r="4459" spans="1:14">
      <c r="A4459" s="82">
        <v>43967</v>
      </c>
      <c r="C4459" t="s">
        <v>13</v>
      </c>
      <c r="D4459" t="s">
        <v>14</v>
      </c>
      <c r="E4459" t="s">
        <v>15</v>
      </c>
      <c r="F4459" t="s">
        <v>1027</v>
      </c>
      <c r="G4459">
        <v>526</v>
      </c>
      <c r="H4459">
        <v>5.09</v>
      </c>
      <c r="I4459">
        <v>0.28000000000000003</v>
      </c>
      <c r="J4459">
        <f t="shared" si="276"/>
        <v>4.8099999999999996</v>
      </c>
      <c r="K4459" s="84">
        <f t="shared" si="277"/>
        <v>2530.06</v>
      </c>
      <c r="L4459" s="84">
        <f t="shared" si="278"/>
        <v>4.2566371681415927</v>
      </c>
      <c r="M4459" s="84">
        <f t="shared" si="279"/>
        <v>2238.9911504424776</v>
      </c>
      <c r="N4459" s="85" t="s">
        <v>1047</v>
      </c>
    </row>
    <row r="4460" spans="1:14">
      <c r="A4460" s="82">
        <v>43967</v>
      </c>
      <c r="C4460" t="s">
        <v>13</v>
      </c>
      <c r="D4460" t="s">
        <v>14</v>
      </c>
      <c r="E4460" t="s">
        <v>15</v>
      </c>
      <c r="F4460" t="s">
        <v>1020</v>
      </c>
      <c r="G4460">
        <v>8769</v>
      </c>
      <c r="H4460">
        <v>5.09</v>
      </c>
      <c r="I4460">
        <v>0.28000000000000003</v>
      </c>
      <c r="J4460">
        <f t="shared" si="276"/>
        <v>4.8099999999999996</v>
      </c>
      <c r="K4460" s="84">
        <f t="shared" si="277"/>
        <v>42178.89</v>
      </c>
      <c r="L4460" s="84">
        <f t="shared" si="278"/>
        <v>4.2566371681415927</v>
      </c>
      <c r="M4460" s="84">
        <f t="shared" si="279"/>
        <v>37326.451327433628</v>
      </c>
      <c r="N4460" s="85" t="s">
        <v>1047</v>
      </c>
    </row>
    <row r="4461" spans="1:14">
      <c r="A4461" s="82">
        <v>43967</v>
      </c>
      <c r="C4461" t="s">
        <v>13</v>
      </c>
      <c r="D4461" t="s">
        <v>14</v>
      </c>
      <c r="E4461" t="s">
        <v>15</v>
      </c>
      <c r="F4461" t="s">
        <v>64</v>
      </c>
      <c r="G4461">
        <v>1147</v>
      </c>
      <c r="H4461">
        <v>5.09</v>
      </c>
      <c r="I4461">
        <v>0.28000000000000003</v>
      </c>
      <c r="J4461">
        <f t="shared" si="276"/>
        <v>4.8099999999999996</v>
      </c>
      <c r="K4461" s="84">
        <f t="shared" si="277"/>
        <v>5517.07</v>
      </c>
      <c r="L4461" s="84">
        <f t="shared" si="278"/>
        <v>4.2566371681415927</v>
      </c>
      <c r="M4461" s="84">
        <f t="shared" si="279"/>
        <v>4882.3628318584069</v>
      </c>
      <c r="N4461" s="85" t="s">
        <v>1047</v>
      </c>
    </row>
    <row r="4462" spans="1:14">
      <c r="A4462" s="82">
        <v>43967</v>
      </c>
      <c r="C4462" t="s">
        <v>13</v>
      </c>
      <c r="D4462" t="s">
        <v>14</v>
      </c>
      <c r="E4462" t="s">
        <v>15</v>
      </c>
      <c r="F4462" t="s">
        <v>64</v>
      </c>
      <c r="G4462">
        <v>337</v>
      </c>
      <c r="H4462">
        <v>5.09</v>
      </c>
      <c r="I4462">
        <v>0.28000000000000003</v>
      </c>
      <c r="J4462">
        <f t="shared" si="276"/>
        <v>4.8099999999999996</v>
      </c>
      <c r="K4462" s="84">
        <f t="shared" si="277"/>
        <v>1620.9699999999998</v>
      </c>
      <c r="L4462" s="84">
        <f t="shared" si="278"/>
        <v>4.2566371681415927</v>
      </c>
      <c r="M4462" s="84">
        <f t="shared" si="279"/>
        <v>1434.4867256637167</v>
      </c>
      <c r="N4462" s="85" t="s">
        <v>1047</v>
      </c>
    </row>
    <row r="4463" spans="1:14">
      <c r="A4463" s="82">
        <v>43967</v>
      </c>
      <c r="C4463" t="s">
        <v>13</v>
      </c>
      <c r="D4463" t="s">
        <v>14</v>
      </c>
      <c r="E4463" t="s">
        <v>15</v>
      </c>
      <c r="F4463" t="s">
        <v>64</v>
      </c>
      <c r="G4463">
        <v>1637</v>
      </c>
      <c r="H4463">
        <v>5.09</v>
      </c>
      <c r="I4463">
        <v>0.28000000000000003</v>
      </c>
      <c r="J4463">
        <f t="shared" si="276"/>
        <v>4.8099999999999996</v>
      </c>
      <c r="K4463" s="84">
        <f t="shared" si="277"/>
        <v>7873.9699999999993</v>
      </c>
      <c r="L4463" s="84">
        <f t="shared" si="278"/>
        <v>4.2566371681415927</v>
      </c>
      <c r="M4463" s="84">
        <f t="shared" si="279"/>
        <v>6968.1150442477874</v>
      </c>
      <c r="N4463" s="85" t="s">
        <v>1047</v>
      </c>
    </row>
    <row r="4464" spans="1:14">
      <c r="A4464" s="82">
        <v>43967</v>
      </c>
      <c r="C4464" t="s">
        <v>13</v>
      </c>
      <c r="D4464" t="s">
        <v>14</v>
      </c>
      <c r="E4464" t="s">
        <v>15</v>
      </c>
      <c r="F4464" t="s">
        <v>39</v>
      </c>
      <c r="G4464">
        <v>587</v>
      </c>
      <c r="H4464">
        <v>5.09</v>
      </c>
      <c r="I4464">
        <v>0.28000000000000003</v>
      </c>
      <c r="J4464">
        <f t="shared" si="276"/>
        <v>4.8099999999999996</v>
      </c>
      <c r="K4464" s="84">
        <f t="shared" si="277"/>
        <v>2823.47</v>
      </c>
      <c r="L4464" s="84">
        <f t="shared" si="278"/>
        <v>4.2566371681415927</v>
      </c>
      <c r="M4464" s="84">
        <f t="shared" si="279"/>
        <v>2498.646017699115</v>
      </c>
      <c r="N4464" s="85" t="s">
        <v>1047</v>
      </c>
    </row>
    <row r="4465" spans="1:14">
      <c r="A4465" s="82">
        <v>43967</v>
      </c>
      <c r="C4465" t="s">
        <v>13</v>
      </c>
      <c r="D4465" t="s">
        <v>14</v>
      </c>
      <c r="E4465" t="s">
        <v>15</v>
      </c>
      <c r="F4465" t="s">
        <v>39</v>
      </c>
      <c r="G4465">
        <v>6318</v>
      </c>
      <c r="H4465">
        <v>5.09</v>
      </c>
      <c r="I4465">
        <v>0.28000000000000003</v>
      </c>
      <c r="J4465">
        <f t="shared" si="276"/>
        <v>4.8099999999999996</v>
      </c>
      <c r="K4465" s="84">
        <f t="shared" si="277"/>
        <v>30389.579999999998</v>
      </c>
      <c r="L4465" s="84">
        <f t="shared" si="278"/>
        <v>4.2566371681415927</v>
      </c>
      <c r="M4465" s="84">
        <f t="shared" si="279"/>
        <v>26893.433628318584</v>
      </c>
      <c r="N4465" s="85" t="s">
        <v>1047</v>
      </c>
    </row>
    <row r="4466" spans="1:14">
      <c r="A4466" s="82">
        <v>43967</v>
      </c>
      <c r="C4466" t="s">
        <v>13</v>
      </c>
      <c r="D4466" t="s">
        <v>14</v>
      </c>
      <c r="E4466" t="s">
        <v>15</v>
      </c>
      <c r="F4466" t="s">
        <v>35</v>
      </c>
      <c r="G4466">
        <v>832</v>
      </c>
      <c r="H4466">
        <v>5.09</v>
      </c>
      <c r="I4466">
        <v>0.28000000000000003</v>
      </c>
      <c r="J4466">
        <f t="shared" si="276"/>
        <v>4.8099999999999996</v>
      </c>
      <c r="K4466" s="84">
        <f t="shared" si="277"/>
        <v>4001.9199999999996</v>
      </c>
      <c r="L4466" s="84">
        <f t="shared" si="278"/>
        <v>4.2566371681415927</v>
      </c>
      <c r="M4466" s="84">
        <f t="shared" si="279"/>
        <v>3541.5221238938052</v>
      </c>
      <c r="N4466" s="85" t="s">
        <v>1047</v>
      </c>
    </row>
    <row r="4467" spans="1:14">
      <c r="A4467" s="82">
        <v>43967</v>
      </c>
      <c r="C4467" t="s">
        <v>13</v>
      </c>
      <c r="D4467" t="s">
        <v>14</v>
      </c>
      <c r="E4467" t="s">
        <v>15</v>
      </c>
      <c r="F4467" t="s">
        <v>230</v>
      </c>
      <c r="G4467">
        <v>482</v>
      </c>
      <c r="H4467">
        <v>5.09</v>
      </c>
      <c r="I4467">
        <v>0.28000000000000003</v>
      </c>
      <c r="J4467">
        <f t="shared" si="276"/>
        <v>4.8099999999999996</v>
      </c>
      <c r="K4467" s="84">
        <f t="shared" si="277"/>
        <v>2318.4199999999996</v>
      </c>
      <c r="L4467" s="84">
        <f t="shared" si="278"/>
        <v>4.2566371681415927</v>
      </c>
      <c r="M4467" s="84">
        <f t="shared" si="279"/>
        <v>2051.6991150442477</v>
      </c>
      <c r="N4467" s="85" t="s">
        <v>1047</v>
      </c>
    </row>
    <row r="4468" spans="1:14">
      <c r="A4468" s="82">
        <v>43967</v>
      </c>
      <c r="C4468" t="s">
        <v>13</v>
      </c>
      <c r="D4468" t="s">
        <v>14</v>
      </c>
      <c r="E4468" t="s">
        <v>15</v>
      </c>
      <c r="F4468" t="s">
        <v>230</v>
      </c>
      <c r="G4468">
        <v>1048</v>
      </c>
      <c r="H4468">
        <v>5.09</v>
      </c>
      <c r="I4468">
        <v>0.28000000000000003</v>
      </c>
      <c r="J4468">
        <f t="shared" si="276"/>
        <v>4.8099999999999996</v>
      </c>
      <c r="K4468" s="84">
        <f t="shared" si="277"/>
        <v>5040.8799999999992</v>
      </c>
      <c r="L4468" s="84">
        <f t="shared" si="278"/>
        <v>4.2566371681415927</v>
      </c>
      <c r="M4468" s="84">
        <f t="shared" si="279"/>
        <v>4460.9557522123887</v>
      </c>
      <c r="N4468" s="85" t="s">
        <v>1047</v>
      </c>
    </row>
    <row r="4469" spans="1:14">
      <c r="A4469" s="82">
        <v>43967</v>
      </c>
      <c r="C4469" t="s">
        <v>13</v>
      </c>
      <c r="D4469" t="s">
        <v>14</v>
      </c>
      <c r="E4469" t="s">
        <v>15</v>
      </c>
      <c r="F4469" t="s">
        <v>230</v>
      </c>
      <c r="G4469">
        <v>1317</v>
      </c>
      <c r="H4469">
        <v>5.09</v>
      </c>
      <c r="I4469">
        <v>0.28000000000000003</v>
      </c>
      <c r="J4469">
        <f t="shared" si="276"/>
        <v>4.8099999999999996</v>
      </c>
      <c r="K4469" s="84">
        <f t="shared" si="277"/>
        <v>6334.7699999999995</v>
      </c>
      <c r="L4469" s="84">
        <f t="shared" si="278"/>
        <v>4.2566371681415927</v>
      </c>
      <c r="M4469" s="84">
        <f t="shared" si="279"/>
        <v>5605.9911504424772</v>
      </c>
      <c r="N4469" s="85" t="s">
        <v>1047</v>
      </c>
    </row>
    <row r="4470" spans="1:14">
      <c r="A4470" s="82">
        <v>43967</v>
      </c>
      <c r="C4470" t="s">
        <v>13</v>
      </c>
      <c r="D4470" t="s">
        <v>14</v>
      </c>
      <c r="E4470" t="s">
        <v>15</v>
      </c>
      <c r="F4470" t="s">
        <v>230</v>
      </c>
      <c r="G4470">
        <v>1012</v>
      </c>
      <c r="H4470">
        <v>5.09</v>
      </c>
      <c r="I4470">
        <v>0.28000000000000003</v>
      </c>
      <c r="J4470">
        <f t="shared" si="276"/>
        <v>4.8099999999999996</v>
      </c>
      <c r="K4470" s="84">
        <f t="shared" si="277"/>
        <v>4867.7199999999993</v>
      </c>
      <c r="L4470" s="84">
        <f t="shared" si="278"/>
        <v>4.2566371681415927</v>
      </c>
      <c r="M4470" s="84">
        <f t="shared" si="279"/>
        <v>4307.716814159292</v>
      </c>
      <c r="N4470" s="85" t="s">
        <v>1047</v>
      </c>
    </row>
    <row r="4471" spans="1:14">
      <c r="A4471" s="82">
        <v>43967</v>
      </c>
      <c r="C4471" t="s">
        <v>13</v>
      </c>
      <c r="D4471" t="s">
        <v>14</v>
      </c>
      <c r="E4471" t="s">
        <v>15</v>
      </c>
      <c r="F4471" t="s">
        <v>230</v>
      </c>
      <c r="G4471">
        <v>436</v>
      </c>
      <c r="H4471">
        <v>5.09</v>
      </c>
      <c r="I4471">
        <v>0.28000000000000003</v>
      </c>
      <c r="J4471">
        <f t="shared" si="276"/>
        <v>4.8099999999999996</v>
      </c>
      <c r="K4471" s="84">
        <f t="shared" si="277"/>
        <v>2097.16</v>
      </c>
      <c r="L4471" s="84">
        <f t="shared" si="278"/>
        <v>4.2566371681415927</v>
      </c>
      <c r="M4471" s="84">
        <f t="shared" si="279"/>
        <v>1855.8938053097345</v>
      </c>
      <c r="N4471" s="85" t="s">
        <v>1047</v>
      </c>
    </row>
    <row r="4472" spans="1:14">
      <c r="A4472" s="82">
        <v>43967</v>
      </c>
      <c r="C4472" t="s">
        <v>13</v>
      </c>
      <c r="D4472" t="s">
        <v>14</v>
      </c>
      <c r="E4472" t="s">
        <v>15</v>
      </c>
      <c r="F4472" t="s">
        <v>230</v>
      </c>
      <c r="G4472">
        <v>621</v>
      </c>
      <c r="H4472">
        <v>5.09</v>
      </c>
      <c r="I4472">
        <v>0.28000000000000003</v>
      </c>
      <c r="J4472">
        <f t="shared" si="276"/>
        <v>4.8099999999999996</v>
      </c>
      <c r="K4472" s="84">
        <f t="shared" si="277"/>
        <v>2987.0099999999998</v>
      </c>
      <c r="L4472" s="84">
        <f t="shared" si="278"/>
        <v>4.2566371681415927</v>
      </c>
      <c r="M4472" s="84">
        <f t="shared" si="279"/>
        <v>2643.3716814159288</v>
      </c>
      <c r="N4472" s="85" t="s">
        <v>1047</v>
      </c>
    </row>
    <row r="4473" spans="1:14">
      <c r="A4473" s="82">
        <v>43967</v>
      </c>
      <c r="C4473" t="s">
        <v>13</v>
      </c>
      <c r="D4473" t="s">
        <v>14</v>
      </c>
      <c r="E4473" t="s">
        <v>15</v>
      </c>
      <c r="F4473" t="s">
        <v>1021</v>
      </c>
      <c r="G4473">
        <v>63</v>
      </c>
      <c r="H4473">
        <v>5.09</v>
      </c>
      <c r="I4473">
        <v>0.28000000000000003</v>
      </c>
      <c r="J4473">
        <f t="shared" si="276"/>
        <v>4.8099999999999996</v>
      </c>
      <c r="K4473" s="84">
        <f t="shared" si="277"/>
        <v>303.02999999999997</v>
      </c>
      <c r="L4473" s="84">
        <f t="shared" si="278"/>
        <v>4.2566371681415927</v>
      </c>
      <c r="M4473" s="84">
        <f t="shared" si="279"/>
        <v>268.16814159292034</v>
      </c>
      <c r="N4473" s="85" t="s">
        <v>1047</v>
      </c>
    </row>
    <row r="4474" spans="1:14">
      <c r="A4474" s="82">
        <v>43967</v>
      </c>
      <c r="C4474" t="s">
        <v>13</v>
      </c>
      <c r="D4474" t="s">
        <v>14</v>
      </c>
      <c r="E4474" t="s">
        <v>15</v>
      </c>
      <c r="F4474" t="s">
        <v>1029</v>
      </c>
      <c r="G4474">
        <v>248</v>
      </c>
      <c r="H4474">
        <v>5.09</v>
      </c>
      <c r="I4474">
        <v>0.28000000000000003</v>
      </c>
      <c r="J4474">
        <f t="shared" si="276"/>
        <v>4.8099999999999996</v>
      </c>
      <c r="K4474" s="84">
        <f t="shared" si="277"/>
        <v>1192.8799999999999</v>
      </c>
      <c r="L4474" s="84">
        <f t="shared" si="278"/>
        <v>4.2566371681415927</v>
      </c>
      <c r="M4474" s="84">
        <f t="shared" si="279"/>
        <v>1055.646017699115</v>
      </c>
      <c r="N4474" s="85" t="s">
        <v>1047</v>
      </c>
    </row>
    <row r="4475" spans="1:14">
      <c r="A4475" s="82">
        <v>43967</v>
      </c>
      <c r="C4475" t="s">
        <v>13</v>
      </c>
      <c r="D4475" t="s">
        <v>14</v>
      </c>
      <c r="E4475" t="s">
        <v>15</v>
      </c>
      <c r="F4475" t="s">
        <v>1029</v>
      </c>
      <c r="G4475">
        <v>319</v>
      </c>
      <c r="H4475">
        <v>5.09</v>
      </c>
      <c r="I4475">
        <v>0.28000000000000003</v>
      </c>
      <c r="J4475">
        <f t="shared" si="276"/>
        <v>4.8099999999999996</v>
      </c>
      <c r="K4475" s="84">
        <f t="shared" si="277"/>
        <v>1534.3899999999999</v>
      </c>
      <c r="L4475" s="84">
        <f t="shared" si="278"/>
        <v>4.2566371681415927</v>
      </c>
      <c r="M4475" s="84">
        <f t="shared" si="279"/>
        <v>1357.8672566371681</v>
      </c>
      <c r="N4475" s="85" t="s">
        <v>1047</v>
      </c>
    </row>
    <row r="4476" spans="1:14">
      <c r="A4476" s="82">
        <v>43967</v>
      </c>
      <c r="C4476" t="s">
        <v>13</v>
      </c>
      <c r="D4476" t="s">
        <v>14</v>
      </c>
      <c r="E4476" t="s">
        <v>15</v>
      </c>
      <c r="F4476" t="s">
        <v>1029</v>
      </c>
      <c r="G4476">
        <v>16</v>
      </c>
      <c r="H4476">
        <v>5.09</v>
      </c>
      <c r="I4476">
        <v>0.28000000000000003</v>
      </c>
      <c r="J4476">
        <f t="shared" si="276"/>
        <v>4.8099999999999996</v>
      </c>
      <c r="K4476" s="84">
        <f t="shared" si="277"/>
        <v>76.959999999999994</v>
      </c>
      <c r="L4476" s="84">
        <f t="shared" si="278"/>
        <v>4.2566371681415927</v>
      </c>
      <c r="M4476" s="84">
        <f t="shared" si="279"/>
        <v>68.106194690265482</v>
      </c>
      <c r="N4476" s="85" t="s">
        <v>1047</v>
      </c>
    </row>
    <row r="4477" spans="1:14">
      <c r="A4477" s="82">
        <v>43967</v>
      </c>
      <c r="C4477" t="s">
        <v>13</v>
      </c>
      <c r="D4477" t="s">
        <v>14</v>
      </c>
      <c r="E4477" t="s">
        <v>15</v>
      </c>
      <c r="F4477" t="s">
        <v>498</v>
      </c>
      <c r="G4477">
        <v>2385</v>
      </c>
      <c r="H4477">
        <v>5.09</v>
      </c>
      <c r="I4477">
        <v>0.28000000000000003</v>
      </c>
      <c r="J4477">
        <f t="shared" si="276"/>
        <v>4.8099999999999996</v>
      </c>
      <c r="K4477" s="84">
        <f t="shared" si="277"/>
        <v>11471.849999999999</v>
      </c>
      <c r="L4477" s="84">
        <f t="shared" si="278"/>
        <v>4.2566371681415927</v>
      </c>
      <c r="M4477" s="84">
        <f t="shared" si="279"/>
        <v>10152.079646017699</v>
      </c>
      <c r="N4477" s="85" t="s">
        <v>1047</v>
      </c>
    </row>
    <row r="4478" spans="1:14">
      <c r="A4478" s="82">
        <v>43967</v>
      </c>
      <c r="C4478" t="s">
        <v>13</v>
      </c>
      <c r="D4478" t="s">
        <v>14</v>
      </c>
      <c r="E4478" t="s">
        <v>15</v>
      </c>
      <c r="F4478" t="s">
        <v>498</v>
      </c>
      <c r="G4478">
        <v>266</v>
      </c>
      <c r="H4478">
        <v>5.09</v>
      </c>
      <c r="I4478">
        <v>0.28000000000000003</v>
      </c>
      <c r="J4478">
        <f t="shared" si="276"/>
        <v>4.8099999999999996</v>
      </c>
      <c r="K4478" s="84">
        <f t="shared" si="277"/>
        <v>1279.4599999999998</v>
      </c>
      <c r="L4478" s="84">
        <f t="shared" si="278"/>
        <v>4.2566371681415927</v>
      </c>
      <c r="M4478" s="84">
        <f t="shared" si="279"/>
        <v>1132.2654867256635</v>
      </c>
      <c r="N4478" s="85" t="s">
        <v>1047</v>
      </c>
    </row>
    <row r="4479" spans="1:14">
      <c r="A4479" s="82">
        <v>43967</v>
      </c>
      <c r="C4479" t="s">
        <v>13</v>
      </c>
      <c r="D4479" t="s">
        <v>14</v>
      </c>
      <c r="E4479" t="s">
        <v>15</v>
      </c>
      <c r="F4479" t="s">
        <v>1028</v>
      </c>
      <c r="G4479">
        <v>407</v>
      </c>
      <c r="H4479">
        <v>5.09</v>
      </c>
      <c r="I4479">
        <v>0.28000000000000003</v>
      </c>
      <c r="J4479">
        <f t="shared" si="276"/>
        <v>4.8099999999999996</v>
      </c>
      <c r="K4479" s="84">
        <f t="shared" si="277"/>
        <v>1957.6699999999998</v>
      </c>
      <c r="L4479" s="84">
        <f t="shared" si="278"/>
        <v>4.2566371681415927</v>
      </c>
      <c r="M4479" s="84">
        <f t="shared" si="279"/>
        <v>1732.4513274336282</v>
      </c>
      <c r="N4479" s="85" t="s">
        <v>1047</v>
      </c>
    </row>
    <row r="4480" spans="1:14">
      <c r="A4480" s="82">
        <v>43967</v>
      </c>
      <c r="C4480" t="s">
        <v>13</v>
      </c>
      <c r="D4480" t="s">
        <v>14</v>
      </c>
      <c r="E4480" t="s">
        <v>15</v>
      </c>
      <c r="F4480" t="s">
        <v>197</v>
      </c>
      <c r="G4480">
        <v>628</v>
      </c>
      <c r="H4480">
        <v>5.09</v>
      </c>
      <c r="I4480">
        <v>0.28000000000000003</v>
      </c>
      <c r="J4480">
        <f t="shared" si="276"/>
        <v>4.8099999999999996</v>
      </c>
      <c r="K4480" s="84">
        <f t="shared" si="277"/>
        <v>3020.68</v>
      </c>
      <c r="L4480" s="84">
        <f t="shared" si="278"/>
        <v>4.2566371681415927</v>
      </c>
      <c r="M4480" s="84">
        <f t="shared" si="279"/>
        <v>2673.1681415929202</v>
      </c>
      <c r="N4480" s="85" t="s">
        <v>1047</v>
      </c>
    </row>
    <row r="4481" spans="1:14">
      <c r="A4481" s="82">
        <v>43967</v>
      </c>
      <c r="C4481" t="s">
        <v>13</v>
      </c>
      <c r="D4481" t="s">
        <v>14</v>
      </c>
      <c r="E4481" t="s">
        <v>15</v>
      </c>
      <c r="F4481" t="s">
        <v>291</v>
      </c>
      <c r="G4481">
        <v>423</v>
      </c>
      <c r="H4481">
        <v>5.09</v>
      </c>
      <c r="I4481">
        <v>0.28000000000000003</v>
      </c>
      <c r="J4481">
        <f t="shared" si="276"/>
        <v>4.8099999999999996</v>
      </c>
      <c r="K4481" s="84">
        <f t="shared" si="277"/>
        <v>2034.6299999999999</v>
      </c>
      <c r="L4481" s="84">
        <f t="shared" si="278"/>
        <v>4.2566371681415927</v>
      </c>
      <c r="M4481" s="84">
        <f t="shared" si="279"/>
        <v>1800.5575221238937</v>
      </c>
      <c r="N4481" s="85" t="s">
        <v>1047</v>
      </c>
    </row>
    <row r="4482" spans="1:14">
      <c r="A4482" s="82">
        <v>43967</v>
      </c>
      <c r="C4482" t="s">
        <v>13</v>
      </c>
      <c r="D4482" t="s">
        <v>14</v>
      </c>
      <c r="E4482" t="s">
        <v>15</v>
      </c>
      <c r="F4482" t="s">
        <v>291</v>
      </c>
      <c r="G4482">
        <v>129</v>
      </c>
      <c r="H4482">
        <v>5.09</v>
      </c>
      <c r="I4482">
        <v>0.28000000000000003</v>
      </c>
      <c r="J4482">
        <f t="shared" si="276"/>
        <v>4.8099999999999996</v>
      </c>
      <c r="K4482" s="84">
        <f t="shared" si="277"/>
        <v>620.4899999999999</v>
      </c>
      <c r="L4482" s="84">
        <f t="shared" si="278"/>
        <v>4.2566371681415927</v>
      </c>
      <c r="M4482" s="84">
        <f t="shared" si="279"/>
        <v>549.1061946902654</v>
      </c>
      <c r="N4482" s="85" t="s">
        <v>1047</v>
      </c>
    </row>
    <row r="4483" spans="1:14">
      <c r="A4483" s="82">
        <v>43967</v>
      </c>
      <c r="C4483" t="s">
        <v>13</v>
      </c>
      <c r="D4483" t="s">
        <v>14</v>
      </c>
      <c r="E4483" t="s">
        <v>15</v>
      </c>
      <c r="F4483" t="s">
        <v>83</v>
      </c>
      <c r="G4483">
        <v>220</v>
      </c>
      <c r="H4483">
        <v>5.09</v>
      </c>
      <c r="I4483">
        <v>0.28000000000000003</v>
      </c>
      <c r="J4483">
        <f t="shared" ref="J4483:J4546" si="280">H4483-I4483</f>
        <v>4.8099999999999996</v>
      </c>
      <c r="K4483" s="84">
        <f t="shared" ref="K4483:K4546" si="281">J4483*G4483</f>
        <v>1058.1999999999998</v>
      </c>
      <c r="L4483" s="84">
        <f t="shared" ref="L4483:L4546" si="282">J4483/1.13</f>
        <v>4.2566371681415927</v>
      </c>
      <c r="M4483" s="84">
        <f t="shared" ref="M4483:M4546" si="283">L4483*G4483</f>
        <v>936.46017699115043</v>
      </c>
      <c r="N4483" s="85" t="s">
        <v>1047</v>
      </c>
    </row>
    <row r="4484" spans="1:14">
      <c r="A4484" s="82">
        <v>43967</v>
      </c>
      <c r="C4484" t="s">
        <v>13</v>
      </c>
      <c r="D4484" t="s">
        <v>14</v>
      </c>
      <c r="E4484" t="s">
        <v>15</v>
      </c>
      <c r="F4484" t="s">
        <v>83</v>
      </c>
      <c r="G4484">
        <v>509</v>
      </c>
      <c r="H4484">
        <v>5.09</v>
      </c>
      <c r="I4484">
        <v>0.28000000000000003</v>
      </c>
      <c r="J4484">
        <f t="shared" si="280"/>
        <v>4.8099999999999996</v>
      </c>
      <c r="K4484" s="84">
        <f t="shared" si="281"/>
        <v>2448.29</v>
      </c>
      <c r="L4484" s="84">
        <f t="shared" si="282"/>
        <v>4.2566371681415927</v>
      </c>
      <c r="M4484" s="84">
        <f t="shared" si="283"/>
        <v>2166.6283185840707</v>
      </c>
      <c r="N4484" s="85" t="s">
        <v>1047</v>
      </c>
    </row>
    <row r="4485" spans="1:14">
      <c r="A4485" s="82">
        <v>43967</v>
      </c>
      <c r="C4485" t="s">
        <v>13</v>
      </c>
      <c r="D4485" t="s">
        <v>14</v>
      </c>
      <c r="E4485" t="s">
        <v>15</v>
      </c>
      <c r="F4485" t="s">
        <v>83</v>
      </c>
      <c r="G4485">
        <v>9221</v>
      </c>
      <c r="H4485">
        <v>5.09</v>
      </c>
      <c r="I4485">
        <v>0.28000000000000003</v>
      </c>
      <c r="J4485">
        <f t="shared" si="280"/>
        <v>4.8099999999999996</v>
      </c>
      <c r="K4485" s="84">
        <f t="shared" si="281"/>
        <v>44353.009999999995</v>
      </c>
      <c r="L4485" s="84">
        <f t="shared" si="282"/>
        <v>4.2566371681415927</v>
      </c>
      <c r="M4485" s="84">
        <f t="shared" si="283"/>
        <v>39250.451327433628</v>
      </c>
      <c r="N4485" s="85" t="s">
        <v>1047</v>
      </c>
    </row>
    <row r="4486" spans="1:14">
      <c r="A4486" s="82">
        <v>43967</v>
      </c>
      <c r="C4486" t="s">
        <v>13</v>
      </c>
      <c r="D4486" t="s">
        <v>14</v>
      </c>
      <c r="E4486" t="s">
        <v>15</v>
      </c>
      <c r="F4486" t="s">
        <v>1030</v>
      </c>
      <c r="G4486">
        <v>456</v>
      </c>
      <c r="H4486">
        <v>5.09</v>
      </c>
      <c r="I4486">
        <v>0.28000000000000003</v>
      </c>
      <c r="J4486">
        <f t="shared" si="280"/>
        <v>4.8099999999999996</v>
      </c>
      <c r="K4486" s="84">
        <f t="shared" si="281"/>
        <v>2193.3599999999997</v>
      </c>
      <c r="L4486" s="84">
        <f t="shared" si="282"/>
        <v>4.2566371681415927</v>
      </c>
      <c r="M4486" s="84">
        <f t="shared" si="283"/>
        <v>1941.0265486725662</v>
      </c>
      <c r="N4486" s="85" t="s">
        <v>1047</v>
      </c>
    </row>
    <row r="4487" spans="1:14">
      <c r="A4487" s="82">
        <v>43967</v>
      </c>
      <c r="C4487" t="s">
        <v>13</v>
      </c>
      <c r="D4487" t="s">
        <v>14</v>
      </c>
      <c r="E4487" t="s">
        <v>15</v>
      </c>
      <c r="F4487" t="s">
        <v>1026</v>
      </c>
      <c r="G4487">
        <v>213</v>
      </c>
      <c r="H4487">
        <v>5.09</v>
      </c>
      <c r="I4487">
        <v>0.28000000000000003</v>
      </c>
      <c r="J4487">
        <f t="shared" si="280"/>
        <v>4.8099999999999996</v>
      </c>
      <c r="K4487" s="84">
        <f t="shared" si="281"/>
        <v>1024.53</v>
      </c>
      <c r="L4487" s="84">
        <f t="shared" si="282"/>
        <v>4.2566371681415927</v>
      </c>
      <c r="M4487" s="84">
        <f t="shared" si="283"/>
        <v>906.66371681415922</v>
      </c>
      <c r="N4487" s="85" t="s">
        <v>1047</v>
      </c>
    </row>
    <row r="4488" spans="1:14">
      <c r="A4488" s="82">
        <v>43967</v>
      </c>
      <c r="C4488" t="s">
        <v>13</v>
      </c>
      <c r="D4488" t="s">
        <v>14</v>
      </c>
      <c r="E4488" t="s">
        <v>15</v>
      </c>
      <c r="F4488" t="s">
        <v>232</v>
      </c>
      <c r="G4488">
        <v>1136</v>
      </c>
      <c r="H4488">
        <v>5.09</v>
      </c>
      <c r="I4488">
        <v>0.28000000000000003</v>
      </c>
      <c r="J4488">
        <f t="shared" si="280"/>
        <v>4.8099999999999996</v>
      </c>
      <c r="K4488" s="84">
        <f t="shared" si="281"/>
        <v>5464.16</v>
      </c>
      <c r="L4488" s="84">
        <f t="shared" si="282"/>
        <v>4.2566371681415927</v>
      </c>
      <c r="M4488" s="84">
        <f t="shared" si="283"/>
        <v>4835.5398230088495</v>
      </c>
      <c r="N4488" s="85" t="s">
        <v>1047</v>
      </c>
    </row>
    <row r="4489" spans="1:14">
      <c r="A4489" s="82">
        <v>43967</v>
      </c>
      <c r="C4489" t="s">
        <v>13</v>
      </c>
      <c r="D4489" t="s">
        <v>14</v>
      </c>
      <c r="E4489" t="s">
        <v>15</v>
      </c>
      <c r="F4489" t="s">
        <v>1018</v>
      </c>
      <c r="G4489">
        <v>812</v>
      </c>
      <c r="H4489">
        <v>5.09</v>
      </c>
      <c r="I4489">
        <v>0.28000000000000003</v>
      </c>
      <c r="J4489">
        <f t="shared" si="280"/>
        <v>4.8099999999999996</v>
      </c>
      <c r="K4489" s="84">
        <f t="shared" si="281"/>
        <v>3905.72</v>
      </c>
      <c r="L4489" s="84">
        <f t="shared" si="282"/>
        <v>4.2566371681415927</v>
      </c>
      <c r="M4489" s="84">
        <f t="shared" si="283"/>
        <v>3456.3893805309731</v>
      </c>
      <c r="N4489" s="85" t="s">
        <v>1047</v>
      </c>
    </row>
    <row r="4490" spans="1:14">
      <c r="A4490" s="82">
        <v>43967</v>
      </c>
      <c r="C4490" t="s">
        <v>13</v>
      </c>
      <c r="D4490" t="s">
        <v>14</v>
      </c>
      <c r="E4490" t="s">
        <v>15</v>
      </c>
      <c r="F4490" t="s">
        <v>1016</v>
      </c>
      <c r="G4490">
        <v>654</v>
      </c>
      <c r="H4490">
        <v>5.09</v>
      </c>
      <c r="I4490">
        <v>0.28000000000000003</v>
      </c>
      <c r="J4490">
        <f t="shared" si="280"/>
        <v>4.8099999999999996</v>
      </c>
      <c r="K4490" s="84">
        <f t="shared" si="281"/>
        <v>3145.74</v>
      </c>
      <c r="L4490" s="84">
        <f t="shared" si="282"/>
        <v>4.2566371681415927</v>
      </c>
      <c r="M4490" s="84">
        <f t="shared" si="283"/>
        <v>2783.8407079646017</v>
      </c>
      <c r="N4490" s="85" t="s">
        <v>1047</v>
      </c>
    </row>
    <row r="4491" spans="1:14">
      <c r="A4491" s="82">
        <v>43967</v>
      </c>
      <c r="C4491" t="s">
        <v>13</v>
      </c>
      <c r="D4491" t="s">
        <v>14</v>
      </c>
      <c r="E4491" t="s">
        <v>15</v>
      </c>
      <c r="F4491" t="s">
        <v>149</v>
      </c>
      <c r="G4491">
        <v>1019</v>
      </c>
      <c r="H4491">
        <v>5.09</v>
      </c>
      <c r="I4491">
        <v>0.28000000000000003</v>
      </c>
      <c r="J4491">
        <f t="shared" si="280"/>
        <v>4.8099999999999996</v>
      </c>
      <c r="K4491" s="84">
        <f t="shared" si="281"/>
        <v>4901.3899999999994</v>
      </c>
      <c r="L4491" s="84">
        <f t="shared" si="282"/>
        <v>4.2566371681415927</v>
      </c>
      <c r="M4491" s="84">
        <f t="shared" si="283"/>
        <v>4337.5132743362828</v>
      </c>
      <c r="N4491" s="85" t="s">
        <v>1047</v>
      </c>
    </row>
    <row r="4492" spans="1:14">
      <c r="A4492" s="82">
        <v>43967</v>
      </c>
      <c r="C4492" t="s">
        <v>13</v>
      </c>
      <c r="D4492" t="s">
        <v>14</v>
      </c>
      <c r="E4492" t="s">
        <v>15</v>
      </c>
      <c r="F4492" t="s">
        <v>149</v>
      </c>
      <c r="G4492">
        <v>423</v>
      </c>
      <c r="H4492">
        <v>5.09</v>
      </c>
      <c r="I4492">
        <v>0.28000000000000003</v>
      </c>
      <c r="J4492">
        <f t="shared" si="280"/>
        <v>4.8099999999999996</v>
      </c>
      <c r="K4492" s="84">
        <f t="shared" si="281"/>
        <v>2034.6299999999999</v>
      </c>
      <c r="L4492" s="84">
        <f t="shared" si="282"/>
        <v>4.2566371681415927</v>
      </c>
      <c r="M4492" s="84">
        <f t="shared" si="283"/>
        <v>1800.5575221238937</v>
      </c>
      <c r="N4492" s="85" t="s">
        <v>1047</v>
      </c>
    </row>
    <row r="4493" spans="1:14">
      <c r="A4493" s="82">
        <v>43967</v>
      </c>
      <c r="C4493" t="s">
        <v>13</v>
      </c>
      <c r="D4493" t="s">
        <v>14</v>
      </c>
      <c r="E4493" t="s">
        <v>15</v>
      </c>
      <c r="F4493" t="s">
        <v>149</v>
      </c>
      <c r="G4493">
        <v>3661</v>
      </c>
      <c r="H4493">
        <v>5.09</v>
      </c>
      <c r="I4493">
        <v>0.28000000000000003</v>
      </c>
      <c r="J4493">
        <f t="shared" si="280"/>
        <v>4.8099999999999996</v>
      </c>
      <c r="K4493" s="84">
        <f t="shared" si="281"/>
        <v>17609.41</v>
      </c>
      <c r="L4493" s="84">
        <f t="shared" si="282"/>
        <v>4.2566371681415927</v>
      </c>
      <c r="M4493" s="84">
        <f t="shared" si="283"/>
        <v>15583.54867256637</v>
      </c>
      <c r="N4493" s="85" t="s">
        <v>1047</v>
      </c>
    </row>
    <row r="4494" spans="1:14">
      <c r="A4494" s="82">
        <v>43967</v>
      </c>
      <c r="C4494" t="s">
        <v>13</v>
      </c>
      <c r="D4494" t="s">
        <v>14</v>
      </c>
      <c r="E4494" t="s">
        <v>15</v>
      </c>
      <c r="F4494" t="s">
        <v>149</v>
      </c>
      <c r="G4494">
        <v>400</v>
      </c>
      <c r="H4494">
        <v>5.09</v>
      </c>
      <c r="I4494">
        <v>0.28000000000000003</v>
      </c>
      <c r="J4494">
        <f t="shared" si="280"/>
        <v>4.8099999999999996</v>
      </c>
      <c r="K4494" s="84">
        <f t="shared" si="281"/>
        <v>1923.9999999999998</v>
      </c>
      <c r="L4494" s="84">
        <f t="shared" si="282"/>
        <v>4.2566371681415927</v>
      </c>
      <c r="M4494" s="84">
        <f t="shared" si="283"/>
        <v>1702.6548672566371</v>
      </c>
      <c r="N4494" s="85" t="s">
        <v>1047</v>
      </c>
    </row>
    <row r="4495" spans="1:14">
      <c r="A4495" s="82">
        <v>43967</v>
      </c>
      <c r="C4495" t="s">
        <v>13</v>
      </c>
      <c r="D4495" t="s">
        <v>14</v>
      </c>
      <c r="E4495" t="s">
        <v>15</v>
      </c>
      <c r="F4495" t="s">
        <v>149</v>
      </c>
      <c r="G4495">
        <v>609</v>
      </c>
      <c r="H4495">
        <v>5.09</v>
      </c>
      <c r="I4495">
        <v>0.28000000000000003</v>
      </c>
      <c r="J4495">
        <f t="shared" si="280"/>
        <v>4.8099999999999996</v>
      </c>
      <c r="K4495" s="84">
        <f t="shared" si="281"/>
        <v>2929.29</v>
      </c>
      <c r="L4495" s="84">
        <f t="shared" si="282"/>
        <v>4.2566371681415927</v>
      </c>
      <c r="M4495" s="84">
        <f t="shared" si="283"/>
        <v>2592.2920353982299</v>
      </c>
      <c r="N4495" s="85" t="s">
        <v>1047</v>
      </c>
    </row>
    <row r="4496" spans="1:14">
      <c r="A4496" s="82">
        <v>43967</v>
      </c>
      <c r="C4496" t="s">
        <v>13</v>
      </c>
      <c r="D4496" t="s">
        <v>14</v>
      </c>
      <c r="E4496" t="s">
        <v>15</v>
      </c>
      <c r="F4496" t="s">
        <v>1012</v>
      </c>
      <c r="G4496">
        <v>122</v>
      </c>
      <c r="H4496">
        <v>5.09</v>
      </c>
      <c r="I4496">
        <v>0.28000000000000003</v>
      </c>
      <c r="J4496">
        <f t="shared" si="280"/>
        <v>4.8099999999999996</v>
      </c>
      <c r="K4496" s="84">
        <f t="shared" si="281"/>
        <v>586.81999999999994</v>
      </c>
      <c r="L4496" s="84">
        <f t="shared" si="282"/>
        <v>4.2566371681415927</v>
      </c>
      <c r="M4496" s="84">
        <f t="shared" si="283"/>
        <v>519.30973451327429</v>
      </c>
      <c r="N4496" s="85" t="s">
        <v>1047</v>
      </c>
    </row>
    <row r="4497" spans="1:14">
      <c r="A4497" s="82">
        <v>43967</v>
      </c>
      <c r="C4497" t="s">
        <v>13</v>
      </c>
      <c r="D4497" t="s">
        <v>14</v>
      </c>
      <c r="E4497" t="s">
        <v>15</v>
      </c>
      <c r="F4497" t="s">
        <v>1012</v>
      </c>
      <c r="G4497">
        <v>127</v>
      </c>
      <c r="H4497">
        <v>5.09</v>
      </c>
      <c r="I4497">
        <v>0.28000000000000003</v>
      </c>
      <c r="J4497">
        <f t="shared" si="280"/>
        <v>4.8099999999999996</v>
      </c>
      <c r="K4497" s="84">
        <f t="shared" si="281"/>
        <v>610.87</v>
      </c>
      <c r="L4497" s="84">
        <f t="shared" si="282"/>
        <v>4.2566371681415927</v>
      </c>
      <c r="M4497" s="84">
        <f t="shared" si="283"/>
        <v>540.59292035398232</v>
      </c>
      <c r="N4497" s="85" t="s">
        <v>1047</v>
      </c>
    </row>
    <row r="4498" spans="1:14">
      <c r="A4498" s="82">
        <v>43967</v>
      </c>
      <c r="C4498" t="s">
        <v>13</v>
      </c>
      <c r="D4498" t="s">
        <v>14</v>
      </c>
      <c r="E4498" t="s">
        <v>15</v>
      </c>
      <c r="F4498" t="s">
        <v>1012</v>
      </c>
      <c r="G4498">
        <v>217</v>
      </c>
      <c r="H4498">
        <v>5.09</v>
      </c>
      <c r="I4498">
        <v>0.28000000000000003</v>
      </c>
      <c r="J4498">
        <f t="shared" si="280"/>
        <v>4.8099999999999996</v>
      </c>
      <c r="K4498" s="84">
        <f t="shared" si="281"/>
        <v>1043.77</v>
      </c>
      <c r="L4498" s="84">
        <f t="shared" si="282"/>
        <v>4.2566371681415927</v>
      </c>
      <c r="M4498" s="84">
        <f t="shared" si="283"/>
        <v>923.69026548672559</v>
      </c>
      <c r="N4498" s="85" t="s">
        <v>1047</v>
      </c>
    </row>
    <row r="4499" spans="1:14">
      <c r="A4499" s="82">
        <v>43967</v>
      </c>
      <c r="C4499" t="s">
        <v>13</v>
      </c>
      <c r="D4499" t="s">
        <v>14</v>
      </c>
      <c r="E4499" t="s">
        <v>15</v>
      </c>
      <c r="F4499" t="s">
        <v>253</v>
      </c>
      <c r="G4499">
        <v>293</v>
      </c>
      <c r="H4499">
        <v>5.09</v>
      </c>
      <c r="I4499">
        <v>0.28000000000000003</v>
      </c>
      <c r="J4499">
        <f t="shared" si="280"/>
        <v>4.8099999999999996</v>
      </c>
      <c r="K4499" s="84">
        <f t="shared" si="281"/>
        <v>1409.33</v>
      </c>
      <c r="L4499" s="84">
        <f t="shared" si="282"/>
        <v>4.2566371681415927</v>
      </c>
      <c r="M4499" s="84">
        <f t="shared" si="283"/>
        <v>1247.1946902654865</v>
      </c>
      <c r="N4499" s="85" t="s">
        <v>1047</v>
      </c>
    </row>
    <row r="4500" spans="1:14">
      <c r="A4500" s="82">
        <v>43967</v>
      </c>
      <c r="C4500" t="s">
        <v>13</v>
      </c>
      <c r="D4500" t="s">
        <v>14</v>
      </c>
      <c r="E4500" t="s">
        <v>15</v>
      </c>
      <c r="F4500" t="s">
        <v>253</v>
      </c>
      <c r="G4500">
        <v>781</v>
      </c>
      <c r="H4500">
        <v>5.09</v>
      </c>
      <c r="I4500">
        <v>0.28000000000000003</v>
      </c>
      <c r="J4500">
        <f t="shared" si="280"/>
        <v>4.8099999999999996</v>
      </c>
      <c r="K4500" s="84">
        <f t="shared" si="281"/>
        <v>3756.6099999999997</v>
      </c>
      <c r="L4500" s="84">
        <f t="shared" si="282"/>
        <v>4.2566371681415927</v>
      </c>
      <c r="M4500" s="84">
        <f t="shared" si="283"/>
        <v>3324.4336283185839</v>
      </c>
      <c r="N4500" s="85" t="s">
        <v>1047</v>
      </c>
    </row>
    <row r="4501" spans="1:14">
      <c r="A4501" s="82">
        <v>43967</v>
      </c>
      <c r="C4501" t="s">
        <v>13</v>
      </c>
      <c r="D4501" t="s">
        <v>14</v>
      </c>
      <c r="E4501" t="s">
        <v>15</v>
      </c>
      <c r="F4501" t="s">
        <v>253</v>
      </c>
      <c r="G4501">
        <v>130</v>
      </c>
      <c r="H4501">
        <v>5.09</v>
      </c>
      <c r="I4501">
        <v>0.28000000000000003</v>
      </c>
      <c r="J4501">
        <f t="shared" si="280"/>
        <v>4.8099999999999996</v>
      </c>
      <c r="K4501" s="84">
        <f t="shared" si="281"/>
        <v>625.29999999999995</v>
      </c>
      <c r="L4501" s="84">
        <f t="shared" si="282"/>
        <v>4.2566371681415927</v>
      </c>
      <c r="M4501" s="84">
        <f t="shared" si="283"/>
        <v>553.36283185840705</v>
      </c>
      <c r="N4501" s="85" t="s">
        <v>1047</v>
      </c>
    </row>
    <row r="4502" spans="1:14">
      <c r="A4502" s="82">
        <v>43967</v>
      </c>
      <c r="C4502" t="s">
        <v>13</v>
      </c>
      <c r="D4502" t="s">
        <v>14</v>
      </c>
      <c r="E4502" t="s">
        <v>15</v>
      </c>
      <c r="F4502" t="s">
        <v>16</v>
      </c>
      <c r="G4502">
        <v>14459</v>
      </c>
      <c r="H4502">
        <v>5.09</v>
      </c>
      <c r="I4502">
        <v>0.28000000000000003</v>
      </c>
      <c r="J4502">
        <f t="shared" si="280"/>
        <v>4.8099999999999996</v>
      </c>
      <c r="K4502" s="84">
        <f t="shared" si="281"/>
        <v>69547.789999999994</v>
      </c>
      <c r="L4502" s="84">
        <f t="shared" si="282"/>
        <v>4.2566371681415927</v>
      </c>
      <c r="M4502" s="84">
        <f t="shared" si="283"/>
        <v>61546.716814159285</v>
      </c>
      <c r="N4502" s="85" t="s">
        <v>1047</v>
      </c>
    </row>
    <row r="4503" spans="1:14">
      <c r="A4503" s="82">
        <v>43967</v>
      </c>
      <c r="C4503" t="s">
        <v>13</v>
      </c>
      <c r="D4503" t="s">
        <v>14</v>
      </c>
      <c r="E4503" t="s">
        <v>15</v>
      </c>
      <c r="F4503" t="s">
        <v>16</v>
      </c>
      <c r="G4503">
        <v>142</v>
      </c>
      <c r="H4503">
        <v>5.09</v>
      </c>
      <c r="I4503">
        <v>0.28000000000000003</v>
      </c>
      <c r="J4503">
        <f t="shared" si="280"/>
        <v>4.8099999999999996</v>
      </c>
      <c r="K4503" s="84">
        <f t="shared" si="281"/>
        <v>683.02</v>
      </c>
      <c r="L4503" s="84">
        <f t="shared" si="282"/>
        <v>4.2566371681415927</v>
      </c>
      <c r="M4503" s="84">
        <f t="shared" si="283"/>
        <v>604.44247787610618</v>
      </c>
      <c r="N4503" s="85" t="s">
        <v>1047</v>
      </c>
    </row>
    <row r="4504" spans="1:14">
      <c r="A4504" s="82">
        <v>43967</v>
      </c>
      <c r="C4504" t="s">
        <v>13</v>
      </c>
      <c r="D4504" t="s">
        <v>14</v>
      </c>
      <c r="E4504" t="s">
        <v>15</v>
      </c>
      <c r="F4504" t="s">
        <v>16</v>
      </c>
      <c r="G4504">
        <v>489</v>
      </c>
      <c r="H4504">
        <v>5.09</v>
      </c>
      <c r="I4504">
        <v>0.28000000000000003</v>
      </c>
      <c r="J4504">
        <f t="shared" si="280"/>
        <v>4.8099999999999996</v>
      </c>
      <c r="K4504" s="84">
        <f t="shared" si="281"/>
        <v>2352.0899999999997</v>
      </c>
      <c r="L4504" s="84">
        <f t="shared" si="282"/>
        <v>4.2566371681415927</v>
      </c>
      <c r="M4504" s="84">
        <f t="shared" si="283"/>
        <v>2081.4955752212386</v>
      </c>
      <c r="N4504" s="85" t="s">
        <v>1047</v>
      </c>
    </row>
    <row r="4505" spans="1:14">
      <c r="A4505" s="82">
        <v>43968</v>
      </c>
      <c r="C4505" t="s">
        <v>13</v>
      </c>
      <c r="D4505" t="s">
        <v>14</v>
      </c>
      <c r="E4505" t="s">
        <v>15</v>
      </c>
      <c r="F4505" t="s">
        <v>19</v>
      </c>
      <c r="G4505">
        <v>3039</v>
      </c>
      <c r="H4505">
        <v>5.09</v>
      </c>
      <c r="I4505">
        <v>0.28000000000000003</v>
      </c>
      <c r="J4505">
        <f t="shared" si="280"/>
        <v>4.8099999999999996</v>
      </c>
      <c r="K4505" s="84">
        <f t="shared" si="281"/>
        <v>14617.589999999998</v>
      </c>
      <c r="L4505" s="84">
        <f t="shared" si="282"/>
        <v>4.2566371681415927</v>
      </c>
      <c r="M4505" s="84">
        <f t="shared" si="283"/>
        <v>12935.920353982299</v>
      </c>
      <c r="N4505" s="85" t="s">
        <v>1047</v>
      </c>
    </row>
    <row r="4506" spans="1:14">
      <c r="A4506" s="82">
        <v>43968</v>
      </c>
      <c r="C4506" t="s">
        <v>13</v>
      </c>
      <c r="D4506" t="s">
        <v>14</v>
      </c>
      <c r="E4506" t="s">
        <v>15</v>
      </c>
      <c r="F4506" t="s">
        <v>34</v>
      </c>
      <c r="G4506">
        <v>1758</v>
      </c>
      <c r="H4506">
        <v>5.09</v>
      </c>
      <c r="I4506">
        <v>0.28000000000000003</v>
      </c>
      <c r="J4506">
        <f t="shared" si="280"/>
        <v>4.8099999999999996</v>
      </c>
      <c r="K4506" s="84">
        <f t="shared" si="281"/>
        <v>8455.98</v>
      </c>
      <c r="L4506" s="84">
        <f t="shared" si="282"/>
        <v>4.2566371681415927</v>
      </c>
      <c r="M4506" s="84">
        <f t="shared" si="283"/>
        <v>7483.1681415929197</v>
      </c>
      <c r="N4506" s="85" t="s">
        <v>1047</v>
      </c>
    </row>
    <row r="4507" spans="1:14">
      <c r="A4507" s="82">
        <v>43968</v>
      </c>
      <c r="C4507" t="s">
        <v>13</v>
      </c>
      <c r="D4507" t="s">
        <v>14</v>
      </c>
      <c r="E4507" t="s">
        <v>15</v>
      </c>
      <c r="F4507" t="s">
        <v>34</v>
      </c>
      <c r="G4507">
        <v>4880</v>
      </c>
      <c r="H4507">
        <v>5.09</v>
      </c>
      <c r="I4507">
        <v>0.28000000000000003</v>
      </c>
      <c r="J4507">
        <f t="shared" si="280"/>
        <v>4.8099999999999996</v>
      </c>
      <c r="K4507" s="84">
        <f t="shared" si="281"/>
        <v>23472.799999999999</v>
      </c>
      <c r="L4507" s="84">
        <f t="shared" si="282"/>
        <v>4.2566371681415927</v>
      </c>
      <c r="M4507" s="84">
        <f t="shared" si="283"/>
        <v>20772.389380530971</v>
      </c>
      <c r="N4507" s="85" t="s">
        <v>1047</v>
      </c>
    </row>
    <row r="4508" spans="1:14">
      <c r="A4508" s="82">
        <v>43968</v>
      </c>
      <c r="C4508" t="s">
        <v>13</v>
      </c>
      <c r="D4508" t="s">
        <v>14</v>
      </c>
      <c r="E4508" t="s">
        <v>15</v>
      </c>
      <c r="F4508" t="s">
        <v>34</v>
      </c>
      <c r="G4508">
        <v>149</v>
      </c>
      <c r="H4508">
        <v>5.09</v>
      </c>
      <c r="I4508">
        <v>0.28000000000000003</v>
      </c>
      <c r="J4508">
        <f t="shared" si="280"/>
        <v>4.8099999999999996</v>
      </c>
      <c r="K4508" s="84">
        <f t="shared" si="281"/>
        <v>716.68999999999994</v>
      </c>
      <c r="L4508" s="84">
        <f t="shared" si="282"/>
        <v>4.2566371681415927</v>
      </c>
      <c r="M4508" s="84">
        <f t="shared" si="283"/>
        <v>634.23893805309729</v>
      </c>
      <c r="N4508" s="85" t="s">
        <v>1047</v>
      </c>
    </row>
    <row r="4509" spans="1:14">
      <c r="A4509" s="82">
        <v>43968</v>
      </c>
      <c r="C4509" t="s">
        <v>13</v>
      </c>
      <c r="D4509" t="s">
        <v>14</v>
      </c>
      <c r="E4509" t="s">
        <v>15</v>
      </c>
      <c r="F4509" t="s">
        <v>27</v>
      </c>
      <c r="G4509">
        <v>6972</v>
      </c>
      <c r="H4509">
        <v>5.09</v>
      </c>
      <c r="I4509">
        <v>0.28000000000000003</v>
      </c>
      <c r="J4509">
        <f t="shared" si="280"/>
        <v>4.8099999999999996</v>
      </c>
      <c r="K4509" s="84">
        <f t="shared" si="281"/>
        <v>33535.32</v>
      </c>
      <c r="L4509" s="84">
        <f t="shared" si="282"/>
        <v>4.2566371681415927</v>
      </c>
      <c r="M4509" s="84">
        <f t="shared" si="283"/>
        <v>29677.274336283182</v>
      </c>
      <c r="N4509" s="85" t="s">
        <v>1047</v>
      </c>
    </row>
    <row r="4510" spans="1:14">
      <c r="A4510" s="82">
        <v>43968</v>
      </c>
      <c r="C4510" t="s">
        <v>13</v>
      </c>
      <c r="D4510" t="s">
        <v>14</v>
      </c>
      <c r="E4510" t="s">
        <v>15</v>
      </c>
      <c r="F4510" t="s">
        <v>27</v>
      </c>
      <c r="G4510">
        <v>1184</v>
      </c>
      <c r="H4510">
        <v>5.09</v>
      </c>
      <c r="I4510">
        <v>0.28000000000000003</v>
      </c>
      <c r="J4510">
        <f t="shared" si="280"/>
        <v>4.8099999999999996</v>
      </c>
      <c r="K4510" s="84">
        <f t="shared" si="281"/>
        <v>5695.04</v>
      </c>
      <c r="L4510" s="84">
        <f t="shared" si="282"/>
        <v>4.2566371681415927</v>
      </c>
      <c r="M4510" s="84">
        <f t="shared" si="283"/>
        <v>5039.858407079646</v>
      </c>
      <c r="N4510" s="85" t="s">
        <v>1047</v>
      </c>
    </row>
    <row r="4511" spans="1:14">
      <c r="A4511" s="82">
        <v>43968</v>
      </c>
      <c r="C4511" t="s">
        <v>13</v>
      </c>
      <c r="D4511" t="s">
        <v>14</v>
      </c>
      <c r="E4511" t="s">
        <v>15</v>
      </c>
      <c r="F4511" t="s">
        <v>27</v>
      </c>
      <c r="G4511">
        <v>2134</v>
      </c>
      <c r="H4511">
        <v>5.09</v>
      </c>
      <c r="I4511">
        <v>0.28000000000000003</v>
      </c>
      <c r="J4511">
        <f t="shared" si="280"/>
        <v>4.8099999999999996</v>
      </c>
      <c r="K4511" s="84">
        <f t="shared" si="281"/>
        <v>10264.539999999999</v>
      </c>
      <c r="L4511" s="84">
        <f t="shared" si="282"/>
        <v>4.2566371681415927</v>
      </c>
      <c r="M4511" s="84">
        <f t="shared" si="283"/>
        <v>9083.6637168141588</v>
      </c>
      <c r="N4511" s="85" t="s">
        <v>1047</v>
      </c>
    </row>
    <row r="4512" spans="1:14">
      <c r="A4512" s="82">
        <v>43968</v>
      </c>
      <c r="C4512" t="s">
        <v>13</v>
      </c>
      <c r="D4512" t="s">
        <v>14</v>
      </c>
      <c r="E4512" t="s">
        <v>15</v>
      </c>
      <c r="F4512" t="s">
        <v>21</v>
      </c>
      <c r="G4512">
        <v>4325</v>
      </c>
      <c r="H4512">
        <v>5.09</v>
      </c>
      <c r="I4512">
        <v>0.28000000000000003</v>
      </c>
      <c r="J4512">
        <f t="shared" si="280"/>
        <v>4.8099999999999996</v>
      </c>
      <c r="K4512" s="84">
        <f t="shared" si="281"/>
        <v>20803.25</v>
      </c>
      <c r="L4512" s="84">
        <f t="shared" si="282"/>
        <v>4.2566371681415927</v>
      </c>
      <c r="M4512" s="84">
        <f t="shared" si="283"/>
        <v>18409.955752212387</v>
      </c>
      <c r="N4512" s="85" t="s">
        <v>1047</v>
      </c>
    </row>
    <row r="4513" spans="1:14">
      <c r="A4513" s="82">
        <v>43968</v>
      </c>
      <c r="C4513" t="s">
        <v>13</v>
      </c>
      <c r="D4513" t="s">
        <v>14</v>
      </c>
      <c r="E4513" t="s">
        <v>15</v>
      </c>
      <c r="F4513" t="s">
        <v>37</v>
      </c>
      <c r="G4513">
        <v>2048</v>
      </c>
      <c r="H4513">
        <v>5.09</v>
      </c>
      <c r="I4513">
        <v>0.28000000000000003</v>
      </c>
      <c r="J4513">
        <f t="shared" si="280"/>
        <v>4.8099999999999996</v>
      </c>
      <c r="K4513" s="84">
        <f t="shared" si="281"/>
        <v>9850.8799999999992</v>
      </c>
      <c r="L4513" s="84">
        <f t="shared" si="282"/>
        <v>4.2566371681415927</v>
      </c>
      <c r="M4513" s="84">
        <f t="shared" si="283"/>
        <v>8717.5929203539818</v>
      </c>
      <c r="N4513" s="85" t="s">
        <v>1047</v>
      </c>
    </row>
    <row r="4514" spans="1:14">
      <c r="A4514" s="82">
        <v>43968</v>
      </c>
      <c r="C4514" t="s">
        <v>13</v>
      </c>
      <c r="D4514" t="s">
        <v>14</v>
      </c>
      <c r="E4514" t="s">
        <v>15</v>
      </c>
      <c r="F4514" t="s">
        <v>25</v>
      </c>
      <c r="G4514">
        <v>1289</v>
      </c>
      <c r="H4514">
        <v>5.09</v>
      </c>
      <c r="I4514">
        <v>0.28000000000000003</v>
      </c>
      <c r="J4514">
        <f t="shared" si="280"/>
        <v>4.8099999999999996</v>
      </c>
      <c r="K4514" s="84">
        <f t="shared" si="281"/>
        <v>6200.0899999999992</v>
      </c>
      <c r="L4514" s="84">
        <f t="shared" si="282"/>
        <v>4.2566371681415927</v>
      </c>
      <c r="M4514" s="84">
        <f t="shared" si="283"/>
        <v>5486.8053097345128</v>
      </c>
      <c r="N4514" s="85" t="s">
        <v>1047</v>
      </c>
    </row>
    <row r="4515" spans="1:14">
      <c r="A4515" s="82">
        <v>43968</v>
      </c>
      <c r="C4515" t="s">
        <v>13</v>
      </c>
      <c r="D4515" t="s">
        <v>14</v>
      </c>
      <c r="E4515" t="s">
        <v>15</v>
      </c>
      <c r="F4515" t="s">
        <v>1013</v>
      </c>
      <c r="G4515">
        <v>1191</v>
      </c>
      <c r="H4515">
        <v>5.09</v>
      </c>
      <c r="I4515">
        <v>0.28000000000000003</v>
      </c>
      <c r="J4515">
        <f t="shared" si="280"/>
        <v>4.8099999999999996</v>
      </c>
      <c r="K4515" s="84">
        <f t="shared" si="281"/>
        <v>5728.7099999999991</v>
      </c>
      <c r="L4515" s="84">
        <f t="shared" si="282"/>
        <v>4.2566371681415927</v>
      </c>
      <c r="M4515" s="84">
        <f t="shared" si="283"/>
        <v>5069.6548672566369</v>
      </c>
      <c r="N4515" s="85" t="s">
        <v>1047</v>
      </c>
    </row>
    <row r="4516" spans="1:14">
      <c r="A4516" s="82">
        <v>43968</v>
      </c>
      <c r="C4516" t="s">
        <v>13</v>
      </c>
      <c r="D4516" t="s">
        <v>14</v>
      </c>
      <c r="E4516" t="s">
        <v>15</v>
      </c>
      <c r="F4516" t="s">
        <v>29</v>
      </c>
      <c r="G4516">
        <v>1932</v>
      </c>
      <c r="H4516">
        <v>5.09</v>
      </c>
      <c r="I4516">
        <v>0.28000000000000003</v>
      </c>
      <c r="J4516">
        <f t="shared" si="280"/>
        <v>4.8099999999999996</v>
      </c>
      <c r="K4516" s="84">
        <f t="shared" si="281"/>
        <v>9292.92</v>
      </c>
      <c r="L4516" s="84">
        <f t="shared" si="282"/>
        <v>4.2566371681415927</v>
      </c>
      <c r="M4516" s="84">
        <f t="shared" si="283"/>
        <v>8223.8230088495566</v>
      </c>
      <c r="N4516" s="85" t="s">
        <v>1047</v>
      </c>
    </row>
    <row r="4517" spans="1:14">
      <c r="A4517" s="82">
        <v>43968</v>
      </c>
      <c r="C4517" t="s">
        <v>13</v>
      </c>
      <c r="D4517" t="s">
        <v>14</v>
      </c>
      <c r="E4517" t="s">
        <v>15</v>
      </c>
      <c r="F4517" t="s">
        <v>44</v>
      </c>
      <c r="G4517">
        <v>4051</v>
      </c>
      <c r="H4517">
        <v>5.09</v>
      </c>
      <c r="I4517">
        <v>0.28000000000000003</v>
      </c>
      <c r="J4517">
        <f t="shared" si="280"/>
        <v>4.8099999999999996</v>
      </c>
      <c r="K4517" s="84">
        <f t="shared" si="281"/>
        <v>19485.309999999998</v>
      </c>
      <c r="L4517" s="84">
        <f t="shared" si="282"/>
        <v>4.2566371681415927</v>
      </c>
      <c r="M4517" s="84">
        <f t="shared" si="283"/>
        <v>17243.637168141591</v>
      </c>
      <c r="N4517" s="85" t="s">
        <v>1047</v>
      </c>
    </row>
    <row r="4518" spans="1:14">
      <c r="A4518" s="82">
        <v>43968</v>
      </c>
      <c r="C4518" t="s">
        <v>13</v>
      </c>
      <c r="D4518" t="s">
        <v>14</v>
      </c>
      <c r="E4518" t="s">
        <v>15</v>
      </c>
      <c r="F4518" t="s">
        <v>69</v>
      </c>
      <c r="G4518">
        <v>367</v>
      </c>
      <c r="H4518">
        <v>5.09</v>
      </c>
      <c r="I4518">
        <v>0.28000000000000003</v>
      </c>
      <c r="J4518">
        <f t="shared" si="280"/>
        <v>4.8099999999999996</v>
      </c>
      <c r="K4518" s="84">
        <f t="shared" si="281"/>
        <v>1765.2699999999998</v>
      </c>
      <c r="L4518" s="84">
        <f t="shared" si="282"/>
        <v>4.2566371681415927</v>
      </c>
      <c r="M4518" s="84">
        <f t="shared" si="283"/>
        <v>1562.1858407079644</v>
      </c>
      <c r="N4518" s="85" t="s">
        <v>1047</v>
      </c>
    </row>
    <row r="4519" spans="1:14">
      <c r="A4519" s="82">
        <v>43968</v>
      </c>
      <c r="C4519" t="s">
        <v>13</v>
      </c>
      <c r="D4519" t="s">
        <v>14</v>
      </c>
      <c r="E4519" t="s">
        <v>15</v>
      </c>
      <c r="F4519" t="s">
        <v>1017</v>
      </c>
      <c r="G4519">
        <v>1177</v>
      </c>
      <c r="H4519">
        <v>5.09</v>
      </c>
      <c r="I4519">
        <v>0.28000000000000003</v>
      </c>
      <c r="J4519">
        <f t="shared" si="280"/>
        <v>4.8099999999999996</v>
      </c>
      <c r="K4519" s="84">
        <f t="shared" si="281"/>
        <v>5661.37</v>
      </c>
      <c r="L4519" s="84">
        <f t="shared" si="282"/>
        <v>4.2566371681415927</v>
      </c>
      <c r="M4519" s="84">
        <f t="shared" si="283"/>
        <v>5010.0619469026542</v>
      </c>
      <c r="N4519" s="85" t="s">
        <v>1047</v>
      </c>
    </row>
    <row r="4520" spans="1:14">
      <c r="A4520" s="82">
        <v>43968</v>
      </c>
      <c r="C4520" t="s">
        <v>13</v>
      </c>
      <c r="D4520" t="s">
        <v>14</v>
      </c>
      <c r="E4520" t="s">
        <v>15</v>
      </c>
      <c r="F4520" t="s">
        <v>1020</v>
      </c>
      <c r="G4520">
        <v>413</v>
      </c>
      <c r="H4520">
        <v>5.09</v>
      </c>
      <c r="I4520">
        <v>0.28000000000000003</v>
      </c>
      <c r="J4520">
        <f t="shared" si="280"/>
        <v>4.8099999999999996</v>
      </c>
      <c r="K4520" s="84">
        <f t="shared" si="281"/>
        <v>1986.5299999999997</v>
      </c>
      <c r="L4520" s="84">
        <f t="shared" si="282"/>
        <v>4.2566371681415927</v>
      </c>
      <c r="M4520" s="84">
        <f t="shared" si="283"/>
        <v>1757.9911504424779</v>
      </c>
      <c r="N4520" s="85" t="s">
        <v>1047</v>
      </c>
    </row>
    <row r="4521" spans="1:14">
      <c r="A4521" s="82">
        <v>43968</v>
      </c>
      <c r="C4521" t="s">
        <v>13</v>
      </c>
      <c r="D4521" t="s">
        <v>14</v>
      </c>
      <c r="E4521" t="s">
        <v>15</v>
      </c>
      <c r="F4521" t="s">
        <v>1020</v>
      </c>
      <c r="G4521">
        <v>647</v>
      </c>
      <c r="H4521">
        <v>5.09</v>
      </c>
      <c r="I4521">
        <v>0.28000000000000003</v>
      </c>
      <c r="J4521">
        <f t="shared" si="280"/>
        <v>4.8099999999999996</v>
      </c>
      <c r="K4521" s="84">
        <f t="shared" si="281"/>
        <v>3112.0699999999997</v>
      </c>
      <c r="L4521" s="84">
        <f t="shared" si="282"/>
        <v>4.2566371681415927</v>
      </c>
      <c r="M4521" s="84">
        <f t="shared" si="283"/>
        <v>2754.0442477876104</v>
      </c>
      <c r="N4521" s="85" t="s">
        <v>1047</v>
      </c>
    </row>
    <row r="4522" spans="1:14">
      <c r="A4522" s="82">
        <v>43968</v>
      </c>
      <c r="C4522" t="s">
        <v>13</v>
      </c>
      <c r="D4522" t="s">
        <v>14</v>
      </c>
      <c r="E4522" t="s">
        <v>15</v>
      </c>
      <c r="F4522" t="s">
        <v>64</v>
      </c>
      <c r="G4522">
        <v>653</v>
      </c>
      <c r="H4522">
        <v>5.09</v>
      </c>
      <c r="I4522">
        <v>0.28000000000000003</v>
      </c>
      <c r="J4522">
        <f t="shared" si="280"/>
        <v>4.8099999999999996</v>
      </c>
      <c r="K4522" s="84">
        <f t="shared" si="281"/>
        <v>3140.93</v>
      </c>
      <c r="L4522" s="84">
        <f t="shared" si="282"/>
        <v>4.2566371681415927</v>
      </c>
      <c r="M4522" s="84">
        <f t="shared" si="283"/>
        <v>2779.5840707964599</v>
      </c>
      <c r="N4522" s="85" t="s">
        <v>1047</v>
      </c>
    </row>
    <row r="4523" spans="1:14">
      <c r="A4523" s="82">
        <v>43968</v>
      </c>
      <c r="C4523" t="s">
        <v>13</v>
      </c>
      <c r="D4523" t="s">
        <v>14</v>
      </c>
      <c r="E4523" t="s">
        <v>15</v>
      </c>
      <c r="F4523" t="s">
        <v>64</v>
      </c>
      <c r="G4523">
        <v>288</v>
      </c>
      <c r="H4523">
        <v>5.09</v>
      </c>
      <c r="I4523">
        <v>0.28000000000000003</v>
      </c>
      <c r="J4523">
        <f t="shared" si="280"/>
        <v>4.8099999999999996</v>
      </c>
      <c r="K4523" s="84">
        <f t="shared" si="281"/>
        <v>1385.28</v>
      </c>
      <c r="L4523" s="84">
        <f t="shared" si="282"/>
        <v>4.2566371681415927</v>
      </c>
      <c r="M4523" s="84">
        <f t="shared" si="283"/>
        <v>1225.9115044247787</v>
      </c>
      <c r="N4523" s="85" t="s">
        <v>1047</v>
      </c>
    </row>
    <row r="4524" spans="1:14">
      <c r="A4524" s="82">
        <v>43968</v>
      </c>
      <c r="C4524" t="s">
        <v>13</v>
      </c>
      <c r="D4524" t="s">
        <v>14</v>
      </c>
      <c r="E4524" t="s">
        <v>15</v>
      </c>
      <c r="F4524" t="s">
        <v>64</v>
      </c>
      <c r="G4524">
        <v>1376</v>
      </c>
      <c r="H4524">
        <v>5.09</v>
      </c>
      <c r="I4524">
        <v>0.28000000000000003</v>
      </c>
      <c r="J4524">
        <f t="shared" si="280"/>
        <v>4.8099999999999996</v>
      </c>
      <c r="K4524" s="84">
        <f t="shared" si="281"/>
        <v>6618.5599999999995</v>
      </c>
      <c r="L4524" s="84">
        <f t="shared" si="282"/>
        <v>4.2566371681415927</v>
      </c>
      <c r="M4524" s="84">
        <f t="shared" si="283"/>
        <v>5857.1327433628312</v>
      </c>
      <c r="N4524" s="85" t="s">
        <v>1047</v>
      </c>
    </row>
    <row r="4525" spans="1:14">
      <c r="A4525" s="82">
        <v>43968</v>
      </c>
      <c r="C4525" t="s">
        <v>13</v>
      </c>
      <c r="D4525" t="s">
        <v>14</v>
      </c>
      <c r="E4525" t="s">
        <v>15</v>
      </c>
      <c r="F4525" t="s">
        <v>1014</v>
      </c>
      <c r="G4525">
        <v>174</v>
      </c>
      <c r="H4525">
        <v>5.09</v>
      </c>
      <c r="I4525">
        <v>0.28000000000000003</v>
      </c>
      <c r="J4525">
        <f t="shared" si="280"/>
        <v>4.8099999999999996</v>
      </c>
      <c r="K4525" s="84">
        <f t="shared" si="281"/>
        <v>836.93999999999994</v>
      </c>
      <c r="L4525" s="84">
        <f t="shared" si="282"/>
        <v>4.2566371681415927</v>
      </c>
      <c r="M4525" s="84">
        <f t="shared" si="283"/>
        <v>740.65486725663709</v>
      </c>
      <c r="N4525" s="85" t="s">
        <v>1047</v>
      </c>
    </row>
    <row r="4526" spans="1:14">
      <c r="A4526" s="82">
        <v>43968</v>
      </c>
      <c r="C4526" t="s">
        <v>13</v>
      </c>
      <c r="D4526" t="s">
        <v>14</v>
      </c>
      <c r="E4526" t="s">
        <v>15</v>
      </c>
      <c r="F4526" t="s">
        <v>1023</v>
      </c>
      <c r="G4526">
        <v>401</v>
      </c>
      <c r="H4526">
        <v>5.09</v>
      </c>
      <c r="I4526">
        <v>0.28000000000000003</v>
      </c>
      <c r="J4526">
        <f t="shared" si="280"/>
        <v>4.8099999999999996</v>
      </c>
      <c r="K4526" s="84">
        <f t="shared" si="281"/>
        <v>1928.81</v>
      </c>
      <c r="L4526" s="84">
        <f t="shared" si="282"/>
        <v>4.2566371681415927</v>
      </c>
      <c r="M4526" s="84">
        <f t="shared" si="283"/>
        <v>1706.9115044247787</v>
      </c>
      <c r="N4526" s="85" t="s">
        <v>1047</v>
      </c>
    </row>
    <row r="4527" spans="1:14">
      <c r="A4527" s="82">
        <v>43968</v>
      </c>
      <c r="C4527" t="s">
        <v>13</v>
      </c>
      <c r="D4527" t="s">
        <v>14</v>
      </c>
      <c r="E4527" t="s">
        <v>15</v>
      </c>
      <c r="F4527" t="s">
        <v>39</v>
      </c>
      <c r="G4527">
        <v>7728</v>
      </c>
      <c r="H4527">
        <v>5.09</v>
      </c>
      <c r="I4527">
        <v>0.28000000000000003</v>
      </c>
      <c r="J4527">
        <f t="shared" si="280"/>
        <v>4.8099999999999996</v>
      </c>
      <c r="K4527" s="84">
        <f t="shared" si="281"/>
        <v>37171.68</v>
      </c>
      <c r="L4527" s="84">
        <f t="shared" si="282"/>
        <v>4.2566371681415927</v>
      </c>
      <c r="M4527" s="84">
        <f t="shared" si="283"/>
        <v>32895.292035398226</v>
      </c>
      <c r="N4527" s="85" t="s">
        <v>1047</v>
      </c>
    </row>
    <row r="4528" spans="1:14">
      <c r="A4528" s="82">
        <v>43968</v>
      </c>
      <c r="C4528" t="s">
        <v>13</v>
      </c>
      <c r="D4528" t="s">
        <v>14</v>
      </c>
      <c r="E4528" t="s">
        <v>15</v>
      </c>
      <c r="F4528" t="s">
        <v>39</v>
      </c>
      <c r="G4528">
        <v>1007</v>
      </c>
      <c r="H4528">
        <v>5.09</v>
      </c>
      <c r="I4528">
        <v>0.28000000000000003</v>
      </c>
      <c r="J4528">
        <f t="shared" si="280"/>
        <v>4.8099999999999996</v>
      </c>
      <c r="K4528" s="84">
        <f t="shared" si="281"/>
        <v>4843.6699999999992</v>
      </c>
      <c r="L4528" s="84">
        <f t="shared" si="282"/>
        <v>4.2566371681415927</v>
      </c>
      <c r="M4528" s="84">
        <f t="shared" si="283"/>
        <v>4286.4336283185839</v>
      </c>
      <c r="N4528" s="85" t="s">
        <v>1047</v>
      </c>
    </row>
    <row r="4529" spans="1:14">
      <c r="A4529" s="82">
        <v>43968</v>
      </c>
      <c r="C4529" t="s">
        <v>13</v>
      </c>
      <c r="D4529" t="s">
        <v>14</v>
      </c>
      <c r="E4529" t="s">
        <v>15</v>
      </c>
      <c r="F4529" t="s">
        <v>35</v>
      </c>
      <c r="G4529">
        <v>1008</v>
      </c>
      <c r="H4529">
        <v>5.09</v>
      </c>
      <c r="I4529">
        <v>0.28000000000000003</v>
      </c>
      <c r="J4529">
        <f t="shared" si="280"/>
        <v>4.8099999999999996</v>
      </c>
      <c r="K4529" s="84">
        <f t="shared" si="281"/>
        <v>4848.4799999999996</v>
      </c>
      <c r="L4529" s="84">
        <f t="shared" si="282"/>
        <v>4.2566371681415927</v>
      </c>
      <c r="M4529" s="84">
        <f t="shared" si="283"/>
        <v>4290.6902654867254</v>
      </c>
      <c r="N4529" s="85" t="s">
        <v>1047</v>
      </c>
    </row>
    <row r="4530" spans="1:14">
      <c r="A4530" s="82">
        <v>43968</v>
      </c>
      <c r="C4530" t="s">
        <v>13</v>
      </c>
      <c r="D4530" t="s">
        <v>14</v>
      </c>
      <c r="E4530" t="s">
        <v>15</v>
      </c>
      <c r="F4530" t="s">
        <v>230</v>
      </c>
      <c r="G4530">
        <v>512</v>
      </c>
      <c r="H4530">
        <v>5.09</v>
      </c>
      <c r="I4530">
        <v>0.28000000000000003</v>
      </c>
      <c r="J4530">
        <f t="shared" si="280"/>
        <v>4.8099999999999996</v>
      </c>
      <c r="K4530" s="84">
        <f t="shared" si="281"/>
        <v>2462.7199999999998</v>
      </c>
      <c r="L4530" s="84">
        <f t="shared" si="282"/>
        <v>4.2566371681415927</v>
      </c>
      <c r="M4530" s="84">
        <f t="shared" si="283"/>
        <v>2179.3982300884954</v>
      </c>
      <c r="N4530" s="85" t="s">
        <v>1047</v>
      </c>
    </row>
    <row r="4531" spans="1:14">
      <c r="A4531" s="82">
        <v>43968</v>
      </c>
      <c r="C4531" t="s">
        <v>13</v>
      </c>
      <c r="D4531" t="s">
        <v>14</v>
      </c>
      <c r="E4531" t="s">
        <v>15</v>
      </c>
      <c r="F4531" t="s">
        <v>230</v>
      </c>
      <c r="G4531">
        <v>552</v>
      </c>
      <c r="H4531">
        <v>5.09</v>
      </c>
      <c r="I4531">
        <v>0.28000000000000003</v>
      </c>
      <c r="J4531">
        <f t="shared" si="280"/>
        <v>4.8099999999999996</v>
      </c>
      <c r="K4531" s="84">
        <f t="shared" si="281"/>
        <v>2655.12</v>
      </c>
      <c r="L4531" s="84">
        <f t="shared" si="282"/>
        <v>4.2566371681415927</v>
      </c>
      <c r="M4531" s="84">
        <f t="shared" si="283"/>
        <v>2349.6637168141592</v>
      </c>
      <c r="N4531" s="85" t="s">
        <v>1047</v>
      </c>
    </row>
    <row r="4532" spans="1:14">
      <c r="A4532" s="82">
        <v>43968</v>
      </c>
      <c r="C4532" t="s">
        <v>13</v>
      </c>
      <c r="D4532" t="s">
        <v>14</v>
      </c>
      <c r="E4532" t="s">
        <v>15</v>
      </c>
      <c r="F4532" t="s">
        <v>230</v>
      </c>
      <c r="G4532">
        <v>811</v>
      </c>
      <c r="H4532">
        <v>5.09</v>
      </c>
      <c r="I4532">
        <v>0.28000000000000003</v>
      </c>
      <c r="J4532">
        <f t="shared" si="280"/>
        <v>4.8099999999999996</v>
      </c>
      <c r="K4532" s="84">
        <f t="shared" si="281"/>
        <v>3900.91</v>
      </c>
      <c r="L4532" s="84">
        <f t="shared" si="282"/>
        <v>4.2566371681415927</v>
      </c>
      <c r="M4532" s="84">
        <f t="shared" si="283"/>
        <v>3452.1327433628317</v>
      </c>
      <c r="N4532" s="85" t="s">
        <v>1047</v>
      </c>
    </row>
    <row r="4533" spans="1:14">
      <c r="A4533" s="82">
        <v>43968</v>
      </c>
      <c r="C4533" t="s">
        <v>13</v>
      </c>
      <c r="D4533" t="s">
        <v>14</v>
      </c>
      <c r="E4533" t="s">
        <v>15</v>
      </c>
      <c r="F4533" t="s">
        <v>230</v>
      </c>
      <c r="G4533">
        <v>389</v>
      </c>
      <c r="H4533">
        <v>5.09</v>
      </c>
      <c r="I4533">
        <v>0.28000000000000003</v>
      </c>
      <c r="J4533">
        <f t="shared" si="280"/>
        <v>4.8099999999999996</v>
      </c>
      <c r="K4533" s="84">
        <f t="shared" si="281"/>
        <v>1871.09</v>
      </c>
      <c r="L4533" s="84">
        <f t="shared" si="282"/>
        <v>4.2566371681415927</v>
      </c>
      <c r="M4533" s="84">
        <f t="shared" si="283"/>
        <v>1655.8318584070796</v>
      </c>
      <c r="N4533" s="85" t="s">
        <v>1047</v>
      </c>
    </row>
    <row r="4534" spans="1:14">
      <c r="A4534" s="82">
        <v>43968</v>
      </c>
      <c r="C4534" t="s">
        <v>13</v>
      </c>
      <c r="D4534" t="s">
        <v>14</v>
      </c>
      <c r="E4534" t="s">
        <v>15</v>
      </c>
      <c r="F4534" t="s">
        <v>230</v>
      </c>
      <c r="G4534">
        <v>1401</v>
      </c>
      <c r="H4534">
        <v>5.09</v>
      </c>
      <c r="I4534">
        <v>0.28000000000000003</v>
      </c>
      <c r="J4534">
        <f t="shared" si="280"/>
        <v>4.8099999999999996</v>
      </c>
      <c r="K4534" s="84">
        <f t="shared" si="281"/>
        <v>6738.8099999999995</v>
      </c>
      <c r="L4534" s="84">
        <f t="shared" si="282"/>
        <v>4.2566371681415927</v>
      </c>
      <c r="M4534" s="84">
        <f t="shared" si="283"/>
        <v>5963.5486725663714</v>
      </c>
      <c r="N4534" s="85" t="s">
        <v>1047</v>
      </c>
    </row>
    <row r="4535" spans="1:14">
      <c r="A4535" s="82">
        <v>43968</v>
      </c>
      <c r="C4535" t="s">
        <v>13</v>
      </c>
      <c r="D4535" t="s">
        <v>14</v>
      </c>
      <c r="E4535" t="s">
        <v>15</v>
      </c>
      <c r="F4535" t="s">
        <v>1021</v>
      </c>
      <c r="G4535">
        <v>598</v>
      </c>
      <c r="H4535">
        <v>5.09</v>
      </c>
      <c r="I4535">
        <v>0.28000000000000003</v>
      </c>
      <c r="J4535">
        <f t="shared" si="280"/>
        <v>4.8099999999999996</v>
      </c>
      <c r="K4535" s="84">
        <f t="shared" si="281"/>
        <v>2876.3799999999997</v>
      </c>
      <c r="L4535" s="84">
        <f t="shared" si="282"/>
        <v>4.2566371681415927</v>
      </c>
      <c r="M4535" s="84">
        <f t="shared" si="283"/>
        <v>2545.4690265486724</v>
      </c>
      <c r="N4535" s="85" t="s">
        <v>1047</v>
      </c>
    </row>
    <row r="4536" spans="1:14">
      <c r="A4536" s="82">
        <v>43968</v>
      </c>
      <c r="C4536" t="s">
        <v>13</v>
      </c>
      <c r="D4536" t="s">
        <v>14</v>
      </c>
      <c r="E4536" t="s">
        <v>15</v>
      </c>
      <c r="F4536" t="s">
        <v>1029</v>
      </c>
      <c r="G4536">
        <v>20</v>
      </c>
      <c r="H4536">
        <v>5.09</v>
      </c>
      <c r="I4536">
        <v>0.28000000000000003</v>
      </c>
      <c r="J4536">
        <f t="shared" si="280"/>
        <v>4.8099999999999996</v>
      </c>
      <c r="K4536" s="84">
        <f t="shared" si="281"/>
        <v>96.199999999999989</v>
      </c>
      <c r="L4536" s="84">
        <f t="shared" si="282"/>
        <v>4.2566371681415927</v>
      </c>
      <c r="M4536" s="84">
        <f t="shared" si="283"/>
        <v>85.13274336283186</v>
      </c>
      <c r="N4536" s="85" t="s">
        <v>1047</v>
      </c>
    </row>
    <row r="4537" spans="1:14">
      <c r="A4537" s="82">
        <v>43968</v>
      </c>
      <c r="C4537" t="s">
        <v>13</v>
      </c>
      <c r="D4537" t="s">
        <v>14</v>
      </c>
      <c r="E4537" t="s">
        <v>15</v>
      </c>
      <c r="F4537" t="s">
        <v>498</v>
      </c>
      <c r="G4537">
        <v>1923</v>
      </c>
      <c r="H4537">
        <v>5.09</v>
      </c>
      <c r="I4537">
        <v>0.28000000000000003</v>
      </c>
      <c r="J4537">
        <f t="shared" si="280"/>
        <v>4.8099999999999996</v>
      </c>
      <c r="K4537" s="84">
        <f t="shared" si="281"/>
        <v>9249.6299999999992</v>
      </c>
      <c r="L4537" s="84">
        <f t="shared" si="282"/>
        <v>4.2566371681415927</v>
      </c>
      <c r="M4537" s="84">
        <f t="shared" si="283"/>
        <v>8185.5132743362828</v>
      </c>
      <c r="N4537" s="85" t="s">
        <v>1047</v>
      </c>
    </row>
    <row r="4538" spans="1:14">
      <c r="A4538" s="82">
        <v>43968</v>
      </c>
      <c r="C4538" t="s">
        <v>13</v>
      </c>
      <c r="D4538" t="s">
        <v>14</v>
      </c>
      <c r="E4538" t="s">
        <v>15</v>
      </c>
      <c r="F4538" t="s">
        <v>498</v>
      </c>
      <c r="G4538">
        <v>801</v>
      </c>
      <c r="H4538">
        <v>5.09</v>
      </c>
      <c r="I4538">
        <v>0.28000000000000003</v>
      </c>
      <c r="J4538">
        <f t="shared" si="280"/>
        <v>4.8099999999999996</v>
      </c>
      <c r="K4538" s="84">
        <f t="shared" si="281"/>
        <v>3852.8099999999995</v>
      </c>
      <c r="L4538" s="84">
        <f t="shared" si="282"/>
        <v>4.2566371681415927</v>
      </c>
      <c r="M4538" s="84">
        <f t="shared" si="283"/>
        <v>3409.5663716814156</v>
      </c>
      <c r="N4538" s="85" t="s">
        <v>1047</v>
      </c>
    </row>
    <row r="4539" spans="1:14">
      <c r="A4539" s="82">
        <v>43968</v>
      </c>
      <c r="C4539" t="s">
        <v>13</v>
      </c>
      <c r="D4539" t="s">
        <v>14</v>
      </c>
      <c r="E4539" t="s">
        <v>15</v>
      </c>
      <c r="F4539" t="s">
        <v>498</v>
      </c>
      <c r="G4539">
        <v>291</v>
      </c>
      <c r="H4539">
        <v>5.09</v>
      </c>
      <c r="I4539">
        <v>0.28000000000000003</v>
      </c>
      <c r="J4539">
        <f t="shared" si="280"/>
        <v>4.8099999999999996</v>
      </c>
      <c r="K4539" s="84">
        <f t="shared" si="281"/>
        <v>1399.7099999999998</v>
      </c>
      <c r="L4539" s="84">
        <f t="shared" si="282"/>
        <v>4.2566371681415927</v>
      </c>
      <c r="M4539" s="84">
        <f t="shared" si="283"/>
        <v>1238.6814159292035</v>
      </c>
      <c r="N4539" s="85" t="s">
        <v>1047</v>
      </c>
    </row>
    <row r="4540" spans="1:14">
      <c r="A4540" s="82">
        <v>43968</v>
      </c>
      <c r="C4540" t="s">
        <v>13</v>
      </c>
      <c r="D4540" t="s">
        <v>14</v>
      </c>
      <c r="E4540" t="s">
        <v>15</v>
      </c>
      <c r="F4540" t="s">
        <v>197</v>
      </c>
      <c r="G4540">
        <v>534</v>
      </c>
      <c r="H4540">
        <v>5.09</v>
      </c>
      <c r="I4540">
        <v>0.28000000000000003</v>
      </c>
      <c r="J4540">
        <f t="shared" si="280"/>
        <v>4.8099999999999996</v>
      </c>
      <c r="K4540" s="84">
        <f t="shared" si="281"/>
        <v>2568.54</v>
      </c>
      <c r="L4540" s="84">
        <f t="shared" si="282"/>
        <v>4.2566371681415927</v>
      </c>
      <c r="M4540" s="84">
        <f t="shared" si="283"/>
        <v>2273.0442477876104</v>
      </c>
      <c r="N4540" s="85" t="s">
        <v>1047</v>
      </c>
    </row>
    <row r="4541" spans="1:14">
      <c r="A4541" s="82">
        <v>43968</v>
      </c>
      <c r="C4541" t="s">
        <v>13</v>
      </c>
      <c r="D4541" t="s">
        <v>14</v>
      </c>
      <c r="E4541" t="s">
        <v>15</v>
      </c>
      <c r="F4541" t="s">
        <v>83</v>
      </c>
      <c r="G4541">
        <v>7302</v>
      </c>
      <c r="H4541">
        <v>5.09</v>
      </c>
      <c r="I4541">
        <v>0.28000000000000003</v>
      </c>
      <c r="J4541">
        <f t="shared" si="280"/>
        <v>4.8099999999999996</v>
      </c>
      <c r="K4541" s="84">
        <f t="shared" si="281"/>
        <v>35122.619999999995</v>
      </c>
      <c r="L4541" s="84">
        <f t="shared" si="282"/>
        <v>4.2566371681415927</v>
      </c>
      <c r="M4541" s="84">
        <f t="shared" si="283"/>
        <v>31081.964601769909</v>
      </c>
      <c r="N4541" s="85" t="s">
        <v>1047</v>
      </c>
    </row>
    <row r="4542" spans="1:14">
      <c r="A4542" s="82">
        <v>43968</v>
      </c>
      <c r="C4542" t="s">
        <v>13</v>
      </c>
      <c r="D4542" t="s">
        <v>14</v>
      </c>
      <c r="E4542" t="s">
        <v>15</v>
      </c>
      <c r="F4542" t="s">
        <v>83</v>
      </c>
      <c r="G4542">
        <v>222</v>
      </c>
      <c r="H4542">
        <v>5.09</v>
      </c>
      <c r="I4542">
        <v>0.28000000000000003</v>
      </c>
      <c r="J4542">
        <f t="shared" si="280"/>
        <v>4.8099999999999996</v>
      </c>
      <c r="K4542" s="84">
        <f t="shared" si="281"/>
        <v>1067.82</v>
      </c>
      <c r="L4542" s="84">
        <f t="shared" si="282"/>
        <v>4.2566371681415927</v>
      </c>
      <c r="M4542" s="84">
        <f t="shared" si="283"/>
        <v>944.97345132743362</v>
      </c>
      <c r="N4542" s="85" t="s">
        <v>1047</v>
      </c>
    </row>
    <row r="4543" spans="1:14">
      <c r="A4543" s="82">
        <v>43968</v>
      </c>
      <c r="C4543" t="s">
        <v>13</v>
      </c>
      <c r="D4543" t="s">
        <v>14</v>
      </c>
      <c r="E4543" t="s">
        <v>15</v>
      </c>
      <c r="F4543" t="s">
        <v>83</v>
      </c>
      <c r="G4543">
        <v>406</v>
      </c>
      <c r="H4543">
        <v>5.09</v>
      </c>
      <c r="I4543">
        <v>0.28000000000000003</v>
      </c>
      <c r="J4543">
        <f t="shared" si="280"/>
        <v>4.8099999999999996</v>
      </c>
      <c r="K4543" s="84">
        <f t="shared" si="281"/>
        <v>1952.86</v>
      </c>
      <c r="L4543" s="84">
        <f t="shared" si="282"/>
        <v>4.2566371681415927</v>
      </c>
      <c r="M4543" s="84">
        <f t="shared" si="283"/>
        <v>1728.1946902654865</v>
      </c>
      <c r="N4543" s="85" t="s">
        <v>1047</v>
      </c>
    </row>
    <row r="4544" spans="1:14">
      <c r="A4544" s="82">
        <v>43968</v>
      </c>
      <c r="C4544" t="s">
        <v>13</v>
      </c>
      <c r="D4544" t="s">
        <v>14</v>
      </c>
      <c r="E4544" t="s">
        <v>15</v>
      </c>
      <c r="F4544" t="s">
        <v>1033</v>
      </c>
      <c r="G4544">
        <v>416</v>
      </c>
      <c r="H4544">
        <v>5.09</v>
      </c>
      <c r="I4544">
        <v>0.28000000000000003</v>
      </c>
      <c r="J4544">
        <f t="shared" si="280"/>
        <v>4.8099999999999996</v>
      </c>
      <c r="K4544" s="84">
        <f t="shared" si="281"/>
        <v>2000.9599999999998</v>
      </c>
      <c r="L4544" s="84">
        <f t="shared" si="282"/>
        <v>4.2566371681415927</v>
      </c>
      <c r="M4544" s="84">
        <f t="shared" si="283"/>
        <v>1770.7610619469026</v>
      </c>
      <c r="N4544" s="85" t="s">
        <v>1047</v>
      </c>
    </row>
    <row r="4545" spans="1:14">
      <c r="A4545" s="82">
        <v>43968</v>
      </c>
      <c r="C4545" t="s">
        <v>13</v>
      </c>
      <c r="D4545" t="s">
        <v>14</v>
      </c>
      <c r="E4545" t="s">
        <v>15</v>
      </c>
      <c r="F4545" t="s">
        <v>1022</v>
      </c>
      <c r="G4545">
        <v>168</v>
      </c>
      <c r="H4545">
        <v>5.09</v>
      </c>
      <c r="I4545">
        <v>0.28000000000000003</v>
      </c>
      <c r="J4545">
        <f t="shared" si="280"/>
        <v>4.8099999999999996</v>
      </c>
      <c r="K4545" s="84">
        <f t="shared" si="281"/>
        <v>808.07999999999993</v>
      </c>
      <c r="L4545" s="84">
        <f t="shared" si="282"/>
        <v>4.2566371681415927</v>
      </c>
      <c r="M4545" s="84">
        <f t="shared" si="283"/>
        <v>715.11504424778752</v>
      </c>
      <c r="N4545" s="85" t="s">
        <v>1047</v>
      </c>
    </row>
    <row r="4546" spans="1:14">
      <c r="A4546" s="82">
        <v>43968</v>
      </c>
      <c r="C4546" t="s">
        <v>13</v>
      </c>
      <c r="D4546" t="s">
        <v>14</v>
      </c>
      <c r="E4546" t="s">
        <v>15</v>
      </c>
      <c r="F4546" t="s">
        <v>1018</v>
      </c>
      <c r="G4546">
        <v>1059</v>
      </c>
      <c r="H4546">
        <v>5.09</v>
      </c>
      <c r="I4546">
        <v>0.28000000000000003</v>
      </c>
      <c r="J4546">
        <f t="shared" si="280"/>
        <v>4.8099999999999996</v>
      </c>
      <c r="K4546" s="84">
        <f t="shared" si="281"/>
        <v>5093.79</v>
      </c>
      <c r="L4546" s="84">
        <f t="shared" si="282"/>
        <v>4.2566371681415927</v>
      </c>
      <c r="M4546" s="84">
        <f t="shared" si="283"/>
        <v>4507.7787610619462</v>
      </c>
      <c r="N4546" s="85" t="s">
        <v>1047</v>
      </c>
    </row>
    <row r="4547" spans="1:14">
      <c r="A4547" s="82">
        <v>43968</v>
      </c>
      <c r="C4547" t="s">
        <v>13</v>
      </c>
      <c r="D4547" t="s">
        <v>14</v>
      </c>
      <c r="E4547" t="s">
        <v>15</v>
      </c>
      <c r="F4547" t="s">
        <v>746</v>
      </c>
      <c r="G4547">
        <v>254</v>
      </c>
      <c r="H4547">
        <v>5.09</v>
      </c>
      <c r="I4547">
        <v>0.28000000000000003</v>
      </c>
      <c r="J4547">
        <f t="shared" ref="J4547:J4610" si="284">H4547-I4547</f>
        <v>4.8099999999999996</v>
      </c>
      <c r="K4547" s="84">
        <f t="shared" ref="K4547:K4610" si="285">J4547*G4547</f>
        <v>1221.74</v>
      </c>
      <c r="L4547" s="84">
        <f t="shared" ref="L4547:L4610" si="286">J4547/1.13</f>
        <v>4.2566371681415927</v>
      </c>
      <c r="M4547" s="84">
        <f t="shared" ref="M4547:M4610" si="287">L4547*G4547</f>
        <v>1081.1858407079646</v>
      </c>
      <c r="N4547" s="85" t="s">
        <v>1047</v>
      </c>
    </row>
    <row r="4548" spans="1:14">
      <c r="A4548" s="82">
        <v>43968</v>
      </c>
      <c r="C4548" t="s">
        <v>13</v>
      </c>
      <c r="D4548" t="s">
        <v>14</v>
      </c>
      <c r="E4548" t="s">
        <v>15</v>
      </c>
      <c r="F4548" t="s">
        <v>746</v>
      </c>
      <c r="G4548">
        <v>242</v>
      </c>
      <c r="H4548">
        <v>5.09</v>
      </c>
      <c r="I4548">
        <v>0.28000000000000003</v>
      </c>
      <c r="J4548">
        <f t="shared" si="284"/>
        <v>4.8099999999999996</v>
      </c>
      <c r="K4548" s="84">
        <f t="shared" si="285"/>
        <v>1164.02</v>
      </c>
      <c r="L4548" s="84">
        <f t="shared" si="286"/>
        <v>4.2566371681415927</v>
      </c>
      <c r="M4548" s="84">
        <f t="shared" si="287"/>
        <v>1030.1061946902655</v>
      </c>
      <c r="N4548" s="85" t="s">
        <v>1047</v>
      </c>
    </row>
    <row r="4549" spans="1:14">
      <c r="A4549" s="82">
        <v>43968</v>
      </c>
      <c r="C4549" t="s">
        <v>13</v>
      </c>
      <c r="D4549" t="s">
        <v>14</v>
      </c>
      <c r="E4549" t="s">
        <v>15</v>
      </c>
      <c r="F4549" t="s">
        <v>149</v>
      </c>
      <c r="G4549">
        <v>1278</v>
      </c>
      <c r="H4549">
        <v>5.09</v>
      </c>
      <c r="I4549">
        <v>0.28000000000000003</v>
      </c>
      <c r="J4549">
        <f t="shared" si="284"/>
        <v>4.8099999999999996</v>
      </c>
      <c r="K4549" s="84">
        <f t="shared" si="285"/>
        <v>6147.1799999999994</v>
      </c>
      <c r="L4549" s="84">
        <f t="shared" si="286"/>
        <v>4.2566371681415927</v>
      </c>
      <c r="M4549" s="84">
        <f t="shared" si="287"/>
        <v>5439.9823008849553</v>
      </c>
      <c r="N4549" s="85" t="s">
        <v>1047</v>
      </c>
    </row>
    <row r="4550" spans="1:14">
      <c r="A4550" s="82">
        <v>43968</v>
      </c>
      <c r="C4550" t="s">
        <v>13</v>
      </c>
      <c r="D4550" t="s">
        <v>14</v>
      </c>
      <c r="E4550" t="s">
        <v>15</v>
      </c>
      <c r="F4550" t="s">
        <v>149</v>
      </c>
      <c r="G4550">
        <v>396</v>
      </c>
      <c r="H4550">
        <v>5.09</v>
      </c>
      <c r="I4550">
        <v>0.28000000000000003</v>
      </c>
      <c r="J4550">
        <f t="shared" si="284"/>
        <v>4.8099999999999996</v>
      </c>
      <c r="K4550" s="84">
        <f t="shared" si="285"/>
        <v>1904.7599999999998</v>
      </c>
      <c r="L4550" s="84">
        <f t="shared" si="286"/>
        <v>4.2566371681415927</v>
      </c>
      <c r="M4550" s="84">
        <f t="shared" si="287"/>
        <v>1685.6283185840707</v>
      </c>
      <c r="N4550" s="85" t="s">
        <v>1047</v>
      </c>
    </row>
    <row r="4551" spans="1:14">
      <c r="A4551" s="82">
        <v>43968</v>
      </c>
      <c r="C4551" t="s">
        <v>13</v>
      </c>
      <c r="D4551" t="s">
        <v>14</v>
      </c>
      <c r="E4551" t="s">
        <v>15</v>
      </c>
      <c r="F4551" t="s">
        <v>149</v>
      </c>
      <c r="G4551">
        <v>2863</v>
      </c>
      <c r="H4551">
        <v>5.09</v>
      </c>
      <c r="I4551">
        <v>0.28000000000000003</v>
      </c>
      <c r="J4551">
        <f t="shared" si="284"/>
        <v>4.8099999999999996</v>
      </c>
      <c r="K4551" s="84">
        <f t="shared" si="285"/>
        <v>13771.029999999999</v>
      </c>
      <c r="L4551" s="84">
        <f t="shared" si="286"/>
        <v>4.2566371681415927</v>
      </c>
      <c r="M4551" s="84">
        <f t="shared" si="287"/>
        <v>12186.75221238938</v>
      </c>
      <c r="N4551" s="85" t="s">
        <v>1047</v>
      </c>
    </row>
    <row r="4552" spans="1:14">
      <c r="A4552" s="82">
        <v>43968</v>
      </c>
      <c r="C4552" t="s">
        <v>13</v>
      </c>
      <c r="D4552" t="s">
        <v>14</v>
      </c>
      <c r="E4552" t="s">
        <v>15</v>
      </c>
      <c r="F4552" t="s">
        <v>149</v>
      </c>
      <c r="G4552">
        <v>552</v>
      </c>
      <c r="H4552">
        <v>5.09</v>
      </c>
      <c r="I4552">
        <v>0.28000000000000003</v>
      </c>
      <c r="J4552">
        <f t="shared" si="284"/>
        <v>4.8099999999999996</v>
      </c>
      <c r="K4552" s="84">
        <f t="shared" si="285"/>
        <v>2655.12</v>
      </c>
      <c r="L4552" s="84">
        <f t="shared" si="286"/>
        <v>4.2566371681415927</v>
      </c>
      <c r="M4552" s="84">
        <f t="shared" si="287"/>
        <v>2349.6637168141592</v>
      </c>
      <c r="N4552" s="85" t="s">
        <v>1047</v>
      </c>
    </row>
    <row r="4553" spans="1:14">
      <c r="A4553" s="82">
        <v>43968</v>
      </c>
      <c r="C4553" t="s">
        <v>13</v>
      </c>
      <c r="D4553" t="s">
        <v>14</v>
      </c>
      <c r="E4553" t="s">
        <v>15</v>
      </c>
      <c r="F4553" t="s">
        <v>149</v>
      </c>
      <c r="G4553">
        <v>591</v>
      </c>
      <c r="H4553">
        <v>5.09</v>
      </c>
      <c r="I4553">
        <v>0.28000000000000003</v>
      </c>
      <c r="J4553">
        <f t="shared" si="284"/>
        <v>4.8099999999999996</v>
      </c>
      <c r="K4553" s="84">
        <f t="shared" si="285"/>
        <v>2842.7099999999996</v>
      </c>
      <c r="L4553" s="84">
        <f t="shared" si="286"/>
        <v>4.2566371681415927</v>
      </c>
      <c r="M4553" s="84">
        <f t="shared" si="287"/>
        <v>2515.6725663716811</v>
      </c>
      <c r="N4553" s="85" t="s">
        <v>1047</v>
      </c>
    </row>
    <row r="4554" spans="1:14">
      <c r="A4554" s="82">
        <v>43968</v>
      </c>
      <c r="C4554" t="s">
        <v>13</v>
      </c>
      <c r="D4554" t="s">
        <v>14</v>
      </c>
      <c r="E4554" t="s">
        <v>15</v>
      </c>
      <c r="F4554" t="s">
        <v>1012</v>
      </c>
      <c r="G4554">
        <v>476</v>
      </c>
      <c r="H4554">
        <v>5.09</v>
      </c>
      <c r="I4554">
        <v>0.28000000000000003</v>
      </c>
      <c r="J4554">
        <f t="shared" si="284"/>
        <v>4.8099999999999996</v>
      </c>
      <c r="K4554" s="84">
        <f t="shared" si="285"/>
        <v>2289.56</v>
      </c>
      <c r="L4554" s="84">
        <f t="shared" si="286"/>
        <v>4.2566371681415927</v>
      </c>
      <c r="M4554" s="84">
        <f t="shared" si="287"/>
        <v>2026.159292035398</v>
      </c>
      <c r="N4554" s="85" t="s">
        <v>1047</v>
      </c>
    </row>
    <row r="4555" spans="1:14">
      <c r="A4555" s="82">
        <v>43968</v>
      </c>
      <c r="C4555" t="s">
        <v>13</v>
      </c>
      <c r="D4555" t="s">
        <v>14</v>
      </c>
      <c r="E4555" t="s">
        <v>15</v>
      </c>
      <c r="F4555" t="s">
        <v>253</v>
      </c>
      <c r="G4555">
        <v>315</v>
      </c>
      <c r="H4555">
        <v>5.09</v>
      </c>
      <c r="I4555">
        <v>0.28000000000000003</v>
      </c>
      <c r="J4555">
        <f t="shared" si="284"/>
        <v>4.8099999999999996</v>
      </c>
      <c r="K4555" s="84">
        <f t="shared" si="285"/>
        <v>1515.1499999999999</v>
      </c>
      <c r="L4555" s="84">
        <f t="shared" si="286"/>
        <v>4.2566371681415927</v>
      </c>
      <c r="M4555" s="84">
        <f t="shared" si="287"/>
        <v>1340.8407079646017</v>
      </c>
      <c r="N4555" s="85" t="s">
        <v>1047</v>
      </c>
    </row>
    <row r="4556" spans="1:14">
      <c r="A4556" s="82">
        <v>43968</v>
      </c>
      <c r="C4556" t="s">
        <v>13</v>
      </c>
      <c r="D4556" t="s">
        <v>14</v>
      </c>
      <c r="E4556" t="s">
        <v>15</v>
      </c>
      <c r="F4556" t="s">
        <v>253</v>
      </c>
      <c r="G4556">
        <v>920</v>
      </c>
      <c r="H4556">
        <v>5.09</v>
      </c>
      <c r="I4556">
        <v>0.28000000000000003</v>
      </c>
      <c r="J4556">
        <f t="shared" si="284"/>
        <v>4.8099999999999996</v>
      </c>
      <c r="K4556" s="84">
        <f t="shared" si="285"/>
        <v>4425.2</v>
      </c>
      <c r="L4556" s="84">
        <f t="shared" si="286"/>
        <v>4.2566371681415927</v>
      </c>
      <c r="M4556" s="84">
        <f t="shared" si="287"/>
        <v>3916.1061946902651</v>
      </c>
      <c r="N4556" s="85" t="s">
        <v>1047</v>
      </c>
    </row>
    <row r="4557" spans="1:14">
      <c r="A4557" s="82">
        <v>43968</v>
      </c>
      <c r="C4557" t="s">
        <v>13</v>
      </c>
      <c r="D4557" t="s">
        <v>14</v>
      </c>
      <c r="E4557" t="s">
        <v>15</v>
      </c>
      <c r="F4557" t="s">
        <v>253</v>
      </c>
      <c r="G4557">
        <v>1125</v>
      </c>
      <c r="H4557">
        <v>5.09</v>
      </c>
      <c r="I4557">
        <v>0.28000000000000003</v>
      </c>
      <c r="J4557">
        <f t="shared" si="284"/>
        <v>4.8099999999999996</v>
      </c>
      <c r="K4557" s="84">
        <f t="shared" si="285"/>
        <v>5411.25</v>
      </c>
      <c r="L4557" s="84">
        <f t="shared" si="286"/>
        <v>4.2566371681415927</v>
      </c>
      <c r="M4557" s="84">
        <f t="shared" si="287"/>
        <v>4788.716814159292</v>
      </c>
      <c r="N4557" s="85" t="s">
        <v>1047</v>
      </c>
    </row>
    <row r="4558" spans="1:14">
      <c r="A4558" s="82">
        <v>43968</v>
      </c>
      <c r="C4558" t="s">
        <v>13</v>
      </c>
      <c r="D4558" t="s">
        <v>14</v>
      </c>
      <c r="E4558" t="s">
        <v>15</v>
      </c>
      <c r="F4558" t="s">
        <v>253</v>
      </c>
      <c r="G4558">
        <v>1480</v>
      </c>
      <c r="H4558">
        <v>5.09</v>
      </c>
      <c r="I4558">
        <v>0.28000000000000003</v>
      </c>
      <c r="J4558">
        <f t="shared" si="284"/>
        <v>4.8099999999999996</v>
      </c>
      <c r="K4558" s="84">
        <f t="shared" si="285"/>
        <v>7118.7999999999993</v>
      </c>
      <c r="L4558" s="84">
        <f t="shared" si="286"/>
        <v>4.2566371681415927</v>
      </c>
      <c r="M4558" s="84">
        <f t="shared" si="287"/>
        <v>6299.8230088495575</v>
      </c>
      <c r="N4558" s="85" t="s">
        <v>1047</v>
      </c>
    </row>
    <row r="4559" spans="1:14">
      <c r="A4559" s="82">
        <v>43968</v>
      </c>
      <c r="C4559" t="s">
        <v>13</v>
      </c>
      <c r="D4559" t="s">
        <v>14</v>
      </c>
      <c r="E4559" t="s">
        <v>15</v>
      </c>
      <c r="F4559" t="s">
        <v>253</v>
      </c>
      <c r="G4559">
        <v>967</v>
      </c>
      <c r="H4559">
        <v>5.09</v>
      </c>
      <c r="I4559">
        <v>0.28000000000000003</v>
      </c>
      <c r="J4559">
        <f t="shared" si="284"/>
        <v>4.8099999999999996</v>
      </c>
      <c r="K4559" s="84">
        <f t="shared" si="285"/>
        <v>4651.2699999999995</v>
      </c>
      <c r="L4559" s="84">
        <f t="shared" si="286"/>
        <v>4.2566371681415927</v>
      </c>
      <c r="M4559" s="84">
        <f t="shared" si="287"/>
        <v>4116.1681415929197</v>
      </c>
      <c r="N4559" s="85" t="s">
        <v>1047</v>
      </c>
    </row>
    <row r="4560" spans="1:14">
      <c r="A4560" s="82">
        <v>43968</v>
      </c>
      <c r="C4560" t="s">
        <v>13</v>
      </c>
      <c r="D4560" t="s">
        <v>14</v>
      </c>
      <c r="E4560" t="s">
        <v>15</v>
      </c>
      <c r="F4560" t="s">
        <v>253</v>
      </c>
      <c r="G4560">
        <v>551</v>
      </c>
      <c r="H4560">
        <v>5.09</v>
      </c>
      <c r="I4560">
        <v>0.28000000000000003</v>
      </c>
      <c r="J4560">
        <f t="shared" si="284"/>
        <v>4.8099999999999996</v>
      </c>
      <c r="K4560" s="84">
        <f t="shared" si="285"/>
        <v>2650.31</v>
      </c>
      <c r="L4560" s="84">
        <f t="shared" si="286"/>
        <v>4.2566371681415927</v>
      </c>
      <c r="M4560" s="84">
        <f t="shared" si="287"/>
        <v>2345.4070796460173</v>
      </c>
      <c r="N4560" s="85" t="s">
        <v>1047</v>
      </c>
    </row>
    <row r="4561" spans="1:14">
      <c r="A4561" s="82">
        <v>43968</v>
      </c>
      <c r="C4561" t="s">
        <v>13</v>
      </c>
      <c r="D4561" t="s">
        <v>14</v>
      </c>
      <c r="E4561" t="s">
        <v>15</v>
      </c>
      <c r="F4561" t="s">
        <v>253</v>
      </c>
      <c r="G4561">
        <v>329</v>
      </c>
      <c r="H4561">
        <v>5.09</v>
      </c>
      <c r="I4561">
        <v>0.28000000000000003</v>
      </c>
      <c r="J4561">
        <f t="shared" si="284"/>
        <v>4.8099999999999996</v>
      </c>
      <c r="K4561" s="84">
        <f t="shared" si="285"/>
        <v>1582.4899999999998</v>
      </c>
      <c r="L4561" s="84">
        <f t="shared" si="286"/>
        <v>4.2566371681415927</v>
      </c>
      <c r="M4561" s="84">
        <f t="shared" si="287"/>
        <v>1400.4336283185839</v>
      </c>
      <c r="N4561" s="85" t="s">
        <v>1047</v>
      </c>
    </row>
    <row r="4562" spans="1:14">
      <c r="A4562" s="82">
        <v>43968</v>
      </c>
      <c r="C4562" t="s">
        <v>13</v>
      </c>
      <c r="D4562" t="s">
        <v>14</v>
      </c>
      <c r="E4562" t="s">
        <v>15</v>
      </c>
      <c r="F4562" t="s">
        <v>16</v>
      </c>
      <c r="G4562">
        <v>14363</v>
      </c>
      <c r="H4562">
        <v>5.09</v>
      </c>
      <c r="I4562">
        <v>0.28000000000000003</v>
      </c>
      <c r="J4562">
        <f t="shared" si="284"/>
        <v>4.8099999999999996</v>
      </c>
      <c r="K4562" s="84">
        <f t="shared" si="285"/>
        <v>69086.03</v>
      </c>
      <c r="L4562" s="84">
        <f t="shared" si="286"/>
        <v>4.2566371681415927</v>
      </c>
      <c r="M4562" s="84">
        <f t="shared" si="287"/>
        <v>61138.079646017693</v>
      </c>
      <c r="N4562" s="85" t="s">
        <v>1047</v>
      </c>
    </row>
    <row r="4563" spans="1:14">
      <c r="A4563" s="82">
        <v>43969</v>
      </c>
      <c r="C4563" t="s">
        <v>13</v>
      </c>
      <c r="D4563" t="s">
        <v>14</v>
      </c>
      <c r="E4563" t="s">
        <v>15</v>
      </c>
      <c r="F4563" t="s">
        <v>19</v>
      </c>
      <c r="G4563">
        <v>2708</v>
      </c>
      <c r="H4563">
        <v>5.09</v>
      </c>
      <c r="I4563">
        <v>0.28000000000000003</v>
      </c>
      <c r="J4563">
        <f t="shared" si="284"/>
        <v>4.8099999999999996</v>
      </c>
      <c r="K4563" s="84">
        <f t="shared" si="285"/>
        <v>13025.48</v>
      </c>
      <c r="L4563" s="84">
        <f t="shared" si="286"/>
        <v>4.2566371681415927</v>
      </c>
      <c r="M4563" s="84">
        <f t="shared" si="287"/>
        <v>11526.973451327432</v>
      </c>
      <c r="N4563" s="85" t="s">
        <v>1047</v>
      </c>
    </row>
    <row r="4564" spans="1:14">
      <c r="A4564" s="82">
        <v>43969</v>
      </c>
      <c r="C4564" t="s">
        <v>13</v>
      </c>
      <c r="D4564" t="s">
        <v>14</v>
      </c>
      <c r="E4564" t="s">
        <v>15</v>
      </c>
      <c r="F4564" t="s">
        <v>34</v>
      </c>
      <c r="G4564">
        <v>1640</v>
      </c>
      <c r="H4564">
        <v>5.09</v>
      </c>
      <c r="I4564">
        <v>0.28000000000000003</v>
      </c>
      <c r="J4564">
        <f t="shared" si="284"/>
        <v>4.8099999999999996</v>
      </c>
      <c r="K4564" s="84">
        <f t="shared" si="285"/>
        <v>7888.4</v>
      </c>
      <c r="L4564" s="84">
        <f t="shared" si="286"/>
        <v>4.2566371681415927</v>
      </c>
      <c r="M4564" s="84">
        <f t="shared" si="287"/>
        <v>6980.8849557522117</v>
      </c>
      <c r="N4564" s="85" t="s">
        <v>1047</v>
      </c>
    </row>
    <row r="4565" spans="1:14">
      <c r="A4565" s="82">
        <v>43969</v>
      </c>
      <c r="C4565" t="s">
        <v>13</v>
      </c>
      <c r="D4565" t="s">
        <v>14</v>
      </c>
      <c r="E4565" t="s">
        <v>15</v>
      </c>
      <c r="F4565" t="s">
        <v>34</v>
      </c>
      <c r="G4565">
        <v>2120</v>
      </c>
      <c r="H4565">
        <v>5.09</v>
      </c>
      <c r="I4565">
        <v>0.28000000000000003</v>
      </c>
      <c r="J4565">
        <f t="shared" si="284"/>
        <v>4.8099999999999996</v>
      </c>
      <c r="K4565" s="84">
        <f t="shared" si="285"/>
        <v>10197.199999999999</v>
      </c>
      <c r="L4565" s="84">
        <f t="shared" si="286"/>
        <v>4.2566371681415927</v>
      </c>
      <c r="M4565" s="84">
        <f t="shared" si="287"/>
        <v>9024.070796460177</v>
      </c>
      <c r="N4565" s="85" t="s">
        <v>1047</v>
      </c>
    </row>
    <row r="4566" spans="1:14">
      <c r="A4566" s="82">
        <v>43969</v>
      </c>
      <c r="C4566" t="s">
        <v>13</v>
      </c>
      <c r="D4566" t="s">
        <v>14</v>
      </c>
      <c r="E4566" t="s">
        <v>15</v>
      </c>
      <c r="F4566" t="s">
        <v>27</v>
      </c>
      <c r="G4566">
        <v>7530</v>
      </c>
      <c r="H4566">
        <v>5.09</v>
      </c>
      <c r="I4566">
        <v>0.28000000000000003</v>
      </c>
      <c r="J4566">
        <f t="shared" si="284"/>
        <v>4.8099999999999996</v>
      </c>
      <c r="K4566" s="84">
        <f t="shared" si="285"/>
        <v>36219.299999999996</v>
      </c>
      <c r="L4566" s="84">
        <f t="shared" si="286"/>
        <v>4.2566371681415927</v>
      </c>
      <c r="M4566" s="84">
        <f t="shared" si="287"/>
        <v>32052.477876106193</v>
      </c>
      <c r="N4566" s="85" t="s">
        <v>1047</v>
      </c>
    </row>
    <row r="4567" spans="1:14">
      <c r="A4567" s="82">
        <v>43969</v>
      </c>
      <c r="C4567" t="s">
        <v>13</v>
      </c>
      <c r="D4567" t="s">
        <v>14</v>
      </c>
      <c r="E4567" t="s">
        <v>15</v>
      </c>
      <c r="F4567" t="s">
        <v>27</v>
      </c>
      <c r="G4567">
        <v>1936</v>
      </c>
      <c r="H4567">
        <v>5.09</v>
      </c>
      <c r="I4567">
        <v>0.28000000000000003</v>
      </c>
      <c r="J4567">
        <f t="shared" si="284"/>
        <v>4.8099999999999996</v>
      </c>
      <c r="K4567" s="84">
        <f t="shared" si="285"/>
        <v>9312.16</v>
      </c>
      <c r="L4567" s="84">
        <f t="shared" si="286"/>
        <v>4.2566371681415927</v>
      </c>
      <c r="M4567" s="84">
        <f t="shared" si="287"/>
        <v>8240.8495575221241</v>
      </c>
      <c r="N4567" s="85" t="s">
        <v>1047</v>
      </c>
    </row>
    <row r="4568" spans="1:14">
      <c r="A4568" s="82">
        <v>43969</v>
      </c>
      <c r="C4568" t="s">
        <v>13</v>
      </c>
      <c r="D4568" t="s">
        <v>14</v>
      </c>
      <c r="E4568" t="s">
        <v>15</v>
      </c>
      <c r="F4568" t="s">
        <v>27</v>
      </c>
      <c r="G4568">
        <v>1862</v>
      </c>
      <c r="H4568">
        <v>5.09</v>
      </c>
      <c r="I4568">
        <v>0.28000000000000003</v>
      </c>
      <c r="J4568">
        <f t="shared" si="284"/>
        <v>4.8099999999999996</v>
      </c>
      <c r="K4568" s="84">
        <f t="shared" si="285"/>
        <v>8956.2199999999993</v>
      </c>
      <c r="L4568" s="84">
        <f t="shared" si="286"/>
        <v>4.2566371681415927</v>
      </c>
      <c r="M4568" s="84">
        <f t="shared" si="287"/>
        <v>7925.8584070796451</v>
      </c>
      <c r="N4568" s="85" t="s">
        <v>1047</v>
      </c>
    </row>
    <row r="4569" spans="1:14">
      <c r="A4569" s="82">
        <v>43969</v>
      </c>
      <c r="C4569" t="s">
        <v>13</v>
      </c>
      <c r="D4569" t="s">
        <v>14</v>
      </c>
      <c r="E4569" t="s">
        <v>15</v>
      </c>
      <c r="F4569" t="s">
        <v>21</v>
      </c>
      <c r="G4569">
        <v>2866</v>
      </c>
      <c r="H4569">
        <v>5.09</v>
      </c>
      <c r="I4569">
        <v>0.28000000000000003</v>
      </c>
      <c r="J4569">
        <f t="shared" si="284"/>
        <v>4.8099999999999996</v>
      </c>
      <c r="K4569" s="84">
        <f t="shared" si="285"/>
        <v>13785.46</v>
      </c>
      <c r="L4569" s="84">
        <f t="shared" si="286"/>
        <v>4.2566371681415927</v>
      </c>
      <c r="M4569" s="84">
        <f t="shared" si="287"/>
        <v>12199.522123893805</v>
      </c>
      <c r="N4569" s="85" t="s">
        <v>1047</v>
      </c>
    </row>
    <row r="4570" spans="1:14">
      <c r="A4570" s="82">
        <v>43969</v>
      </c>
      <c r="C4570" t="s">
        <v>13</v>
      </c>
      <c r="D4570" t="s">
        <v>14</v>
      </c>
      <c r="E4570" t="s">
        <v>15</v>
      </c>
      <c r="F4570" t="s">
        <v>37</v>
      </c>
      <c r="G4570">
        <v>1976</v>
      </c>
      <c r="H4570">
        <v>5.09</v>
      </c>
      <c r="I4570">
        <v>0.28000000000000003</v>
      </c>
      <c r="J4570">
        <f t="shared" si="284"/>
        <v>4.8099999999999996</v>
      </c>
      <c r="K4570" s="84">
        <f t="shared" si="285"/>
        <v>9504.56</v>
      </c>
      <c r="L4570" s="84">
        <f t="shared" si="286"/>
        <v>4.2566371681415927</v>
      </c>
      <c r="M4570" s="84">
        <f t="shared" si="287"/>
        <v>8411.1150442477865</v>
      </c>
      <c r="N4570" s="85" t="s">
        <v>1047</v>
      </c>
    </row>
    <row r="4571" spans="1:14">
      <c r="A4571" s="82">
        <v>43969</v>
      </c>
      <c r="C4571" t="s">
        <v>13</v>
      </c>
      <c r="D4571" t="s">
        <v>14</v>
      </c>
      <c r="E4571" t="s">
        <v>15</v>
      </c>
      <c r="F4571" t="s">
        <v>25</v>
      </c>
      <c r="G4571">
        <v>1425</v>
      </c>
      <c r="H4571">
        <v>5.09</v>
      </c>
      <c r="I4571">
        <v>0.28000000000000003</v>
      </c>
      <c r="J4571">
        <f t="shared" si="284"/>
        <v>4.8099999999999996</v>
      </c>
      <c r="K4571" s="84">
        <f t="shared" si="285"/>
        <v>6854.2499999999991</v>
      </c>
      <c r="L4571" s="84">
        <f t="shared" si="286"/>
        <v>4.2566371681415927</v>
      </c>
      <c r="M4571" s="84">
        <f t="shared" si="287"/>
        <v>6065.7079646017692</v>
      </c>
      <c r="N4571" s="85" t="s">
        <v>1047</v>
      </c>
    </row>
    <row r="4572" spans="1:14">
      <c r="A4572" s="82">
        <v>43969</v>
      </c>
      <c r="C4572" t="s">
        <v>13</v>
      </c>
      <c r="D4572" t="s">
        <v>14</v>
      </c>
      <c r="E4572" t="s">
        <v>15</v>
      </c>
      <c r="F4572" t="s">
        <v>1013</v>
      </c>
      <c r="G4572">
        <v>284</v>
      </c>
      <c r="H4572">
        <v>5.09</v>
      </c>
      <c r="I4572">
        <v>0.28000000000000003</v>
      </c>
      <c r="J4572">
        <f t="shared" si="284"/>
        <v>4.8099999999999996</v>
      </c>
      <c r="K4572" s="84">
        <f t="shared" si="285"/>
        <v>1366.04</v>
      </c>
      <c r="L4572" s="84">
        <f t="shared" si="286"/>
        <v>4.2566371681415927</v>
      </c>
      <c r="M4572" s="84">
        <f t="shared" si="287"/>
        <v>1208.8849557522124</v>
      </c>
      <c r="N4572" s="85" t="s">
        <v>1047</v>
      </c>
    </row>
    <row r="4573" spans="1:14">
      <c r="A4573" s="82">
        <v>43969</v>
      </c>
      <c r="C4573" t="s">
        <v>13</v>
      </c>
      <c r="D4573" t="s">
        <v>14</v>
      </c>
      <c r="E4573" t="s">
        <v>15</v>
      </c>
      <c r="F4573" t="s">
        <v>1013</v>
      </c>
      <c r="G4573">
        <v>370</v>
      </c>
      <c r="H4573">
        <v>5.09</v>
      </c>
      <c r="I4573">
        <v>0.28000000000000003</v>
      </c>
      <c r="J4573">
        <f t="shared" si="284"/>
        <v>4.8099999999999996</v>
      </c>
      <c r="K4573" s="84">
        <f t="shared" si="285"/>
        <v>1779.6999999999998</v>
      </c>
      <c r="L4573" s="84">
        <f t="shared" si="286"/>
        <v>4.2566371681415927</v>
      </c>
      <c r="M4573" s="84">
        <f t="shared" si="287"/>
        <v>1574.9557522123894</v>
      </c>
      <c r="N4573" s="85" t="s">
        <v>1047</v>
      </c>
    </row>
    <row r="4574" spans="1:14">
      <c r="A4574" s="82">
        <v>43969</v>
      </c>
      <c r="C4574" t="s">
        <v>13</v>
      </c>
      <c r="D4574" t="s">
        <v>14</v>
      </c>
      <c r="E4574" t="s">
        <v>15</v>
      </c>
      <c r="F4574" t="s">
        <v>1013</v>
      </c>
      <c r="G4574">
        <v>341</v>
      </c>
      <c r="H4574">
        <v>5.09</v>
      </c>
      <c r="I4574">
        <v>0.28000000000000003</v>
      </c>
      <c r="J4574">
        <f t="shared" si="284"/>
        <v>4.8099999999999996</v>
      </c>
      <c r="K4574" s="84">
        <f t="shared" si="285"/>
        <v>1640.2099999999998</v>
      </c>
      <c r="L4574" s="84">
        <f t="shared" si="286"/>
        <v>4.2566371681415927</v>
      </c>
      <c r="M4574" s="84">
        <f t="shared" si="287"/>
        <v>1451.5132743362831</v>
      </c>
      <c r="N4574" s="85" t="s">
        <v>1047</v>
      </c>
    </row>
    <row r="4575" spans="1:14">
      <c r="A4575" s="82">
        <v>43969</v>
      </c>
      <c r="C4575" t="s">
        <v>13</v>
      </c>
      <c r="D4575" t="s">
        <v>14</v>
      </c>
      <c r="E4575" t="s">
        <v>15</v>
      </c>
      <c r="F4575" t="s">
        <v>29</v>
      </c>
      <c r="G4575">
        <v>4199</v>
      </c>
      <c r="H4575">
        <v>5.09</v>
      </c>
      <c r="I4575">
        <v>0.28000000000000003</v>
      </c>
      <c r="J4575">
        <f t="shared" si="284"/>
        <v>4.8099999999999996</v>
      </c>
      <c r="K4575" s="84">
        <f t="shared" si="285"/>
        <v>20197.189999999999</v>
      </c>
      <c r="L4575" s="84">
        <f t="shared" si="286"/>
        <v>4.2566371681415927</v>
      </c>
      <c r="M4575" s="84">
        <f t="shared" si="287"/>
        <v>17873.619469026547</v>
      </c>
      <c r="N4575" s="85" t="s">
        <v>1047</v>
      </c>
    </row>
    <row r="4576" spans="1:14">
      <c r="A4576" s="82">
        <v>43969</v>
      </c>
      <c r="C4576" t="s">
        <v>13</v>
      </c>
      <c r="D4576" t="s">
        <v>14</v>
      </c>
      <c r="E4576" t="s">
        <v>15</v>
      </c>
      <c r="F4576" t="s">
        <v>44</v>
      </c>
      <c r="G4576">
        <v>3491</v>
      </c>
      <c r="H4576">
        <v>5.09</v>
      </c>
      <c r="I4576">
        <v>0.28000000000000003</v>
      </c>
      <c r="J4576">
        <f t="shared" si="284"/>
        <v>4.8099999999999996</v>
      </c>
      <c r="K4576" s="84">
        <f t="shared" si="285"/>
        <v>16791.71</v>
      </c>
      <c r="L4576" s="84">
        <f t="shared" si="286"/>
        <v>4.2566371681415927</v>
      </c>
      <c r="M4576" s="84">
        <f t="shared" si="287"/>
        <v>14859.920353982299</v>
      </c>
      <c r="N4576" s="85" t="s">
        <v>1047</v>
      </c>
    </row>
    <row r="4577" spans="1:14">
      <c r="A4577" s="82">
        <v>43969</v>
      </c>
      <c r="C4577" t="s">
        <v>13</v>
      </c>
      <c r="D4577" t="s">
        <v>14</v>
      </c>
      <c r="E4577" t="s">
        <v>15</v>
      </c>
      <c r="F4577" t="s">
        <v>69</v>
      </c>
      <c r="G4577">
        <v>348</v>
      </c>
      <c r="H4577">
        <v>5.09</v>
      </c>
      <c r="I4577">
        <v>0.28000000000000003</v>
      </c>
      <c r="J4577">
        <f t="shared" si="284"/>
        <v>4.8099999999999996</v>
      </c>
      <c r="K4577" s="84">
        <f t="shared" si="285"/>
        <v>1673.8799999999999</v>
      </c>
      <c r="L4577" s="84">
        <f t="shared" si="286"/>
        <v>4.2566371681415927</v>
      </c>
      <c r="M4577" s="84">
        <f t="shared" si="287"/>
        <v>1481.3097345132742</v>
      </c>
      <c r="N4577" s="85" t="s">
        <v>1047</v>
      </c>
    </row>
    <row r="4578" spans="1:14">
      <c r="A4578" s="82">
        <v>43969</v>
      </c>
      <c r="C4578" t="s">
        <v>13</v>
      </c>
      <c r="D4578" t="s">
        <v>14</v>
      </c>
      <c r="E4578" t="s">
        <v>15</v>
      </c>
      <c r="F4578" t="s">
        <v>1017</v>
      </c>
      <c r="G4578">
        <v>508</v>
      </c>
      <c r="H4578">
        <v>5.09</v>
      </c>
      <c r="I4578">
        <v>0.28000000000000003</v>
      </c>
      <c r="J4578">
        <f t="shared" si="284"/>
        <v>4.8099999999999996</v>
      </c>
      <c r="K4578" s="84">
        <f t="shared" si="285"/>
        <v>2443.48</v>
      </c>
      <c r="L4578" s="84">
        <f t="shared" si="286"/>
        <v>4.2566371681415927</v>
      </c>
      <c r="M4578" s="84">
        <f t="shared" si="287"/>
        <v>2162.3716814159293</v>
      </c>
      <c r="N4578" s="85" t="s">
        <v>1047</v>
      </c>
    </row>
    <row r="4579" spans="1:14">
      <c r="A4579" s="82">
        <v>43969</v>
      </c>
      <c r="C4579" t="s">
        <v>13</v>
      </c>
      <c r="D4579" t="s">
        <v>14</v>
      </c>
      <c r="E4579" t="s">
        <v>15</v>
      </c>
      <c r="F4579" t="s">
        <v>1027</v>
      </c>
      <c r="G4579">
        <v>519</v>
      </c>
      <c r="H4579">
        <v>5.09</v>
      </c>
      <c r="I4579">
        <v>0.28000000000000003</v>
      </c>
      <c r="J4579">
        <f t="shared" si="284"/>
        <v>4.8099999999999996</v>
      </c>
      <c r="K4579" s="84">
        <f t="shared" si="285"/>
        <v>2496.39</v>
      </c>
      <c r="L4579" s="84">
        <f t="shared" si="286"/>
        <v>4.2566371681415927</v>
      </c>
      <c r="M4579" s="84">
        <f t="shared" si="287"/>
        <v>2209.1946902654868</v>
      </c>
      <c r="N4579" s="85" t="s">
        <v>1047</v>
      </c>
    </row>
    <row r="4580" spans="1:14">
      <c r="A4580" s="82">
        <v>43969</v>
      </c>
      <c r="C4580" t="s">
        <v>13</v>
      </c>
      <c r="D4580" t="s">
        <v>14</v>
      </c>
      <c r="E4580" t="s">
        <v>15</v>
      </c>
      <c r="F4580" t="s">
        <v>1020</v>
      </c>
      <c r="G4580">
        <v>9700</v>
      </c>
      <c r="H4580">
        <v>5.09</v>
      </c>
      <c r="I4580">
        <v>0.28000000000000003</v>
      </c>
      <c r="J4580">
        <f t="shared" si="284"/>
        <v>4.8099999999999996</v>
      </c>
      <c r="K4580" s="84">
        <f t="shared" si="285"/>
        <v>46656.999999999993</v>
      </c>
      <c r="L4580" s="84">
        <f t="shared" si="286"/>
        <v>4.2566371681415927</v>
      </c>
      <c r="M4580" s="84">
        <f t="shared" si="287"/>
        <v>41289.380530973445</v>
      </c>
      <c r="N4580" s="85" t="s">
        <v>1047</v>
      </c>
    </row>
    <row r="4581" spans="1:14">
      <c r="A4581" s="82">
        <v>43969</v>
      </c>
      <c r="C4581" t="s">
        <v>13</v>
      </c>
      <c r="D4581" t="s">
        <v>14</v>
      </c>
      <c r="E4581" t="s">
        <v>15</v>
      </c>
      <c r="F4581" t="s">
        <v>64</v>
      </c>
      <c r="G4581">
        <v>357</v>
      </c>
      <c r="H4581">
        <v>5.09</v>
      </c>
      <c r="I4581">
        <v>0.28000000000000003</v>
      </c>
      <c r="J4581">
        <f t="shared" si="284"/>
        <v>4.8099999999999996</v>
      </c>
      <c r="K4581" s="84">
        <f t="shared" si="285"/>
        <v>1717.1699999999998</v>
      </c>
      <c r="L4581" s="84">
        <f t="shared" si="286"/>
        <v>4.2566371681415927</v>
      </c>
      <c r="M4581" s="84">
        <f t="shared" si="287"/>
        <v>1519.6194690265486</v>
      </c>
      <c r="N4581" s="85" t="s">
        <v>1047</v>
      </c>
    </row>
    <row r="4582" spans="1:14">
      <c r="A4582" s="82">
        <v>43969</v>
      </c>
      <c r="C4582" t="s">
        <v>13</v>
      </c>
      <c r="D4582" t="s">
        <v>14</v>
      </c>
      <c r="E4582" t="s">
        <v>15</v>
      </c>
      <c r="F4582" t="s">
        <v>64</v>
      </c>
      <c r="G4582">
        <v>933</v>
      </c>
      <c r="H4582">
        <v>5.09</v>
      </c>
      <c r="I4582">
        <v>0.28000000000000003</v>
      </c>
      <c r="J4582">
        <f t="shared" si="284"/>
        <v>4.8099999999999996</v>
      </c>
      <c r="K4582" s="84">
        <f t="shared" si="285"/>
        <v>4487.7299999999996</v>
      </c>
      <c r="L4582" s="84">
        <f t="shared" si="286"/>
        <v>4.2566371681415927</v>
      </c>
      <c r="M4582" s="84">
        <f t="shared" si="287"/>
        <v>3971.4424778761058</v>
      </c>
      <c r="N4582" s="85" t="s">
        <v>1047</v>
      </c>
    </row>
    <row r="4583" spans="1:14">
      <c r="A4583" s="82">
        <v>43969</v>
      </c>
      <c r="C4583" t="s">
        <v>13</v>
      </c>
      <c r="D4583" t="s">
        <v>14</v>
      </c>
      <c r="E4583" t="s">
        <v>15</v>
      </c>
      <c r="F4583" t="s">
        <v>64</v>
      </c>
      <c r="G4583">
        <v>695</v>
      </c>
      <c r="H4583">
        <v>5.09</v>
      </c>
      <c r="I4583">
        <v>0.28000000000000003</v>
      </c>
      <c r="J4583">
        <f t="shared" si="284"/>
        <v>4.8099999999999996</v>
      </c>
      <c r="K4583" s="84">
        <f t="shared" si="285"/>
        <v>3342.95</v>
      </c>
      <c r="L4583" s="84">
        <f t="shared" si="286"/>
        <v>4.2566371681415927</v>
      </c>
      <c r="M4583" s="84">
        <f t="shared" si="287"/>
        <v>2958.3628318584069</v>
      </c>
      <c r="N4583" s="85" t="s">
        <v>1047</v>
      </c>
    </row>
    <row r="4584" spans="1:14">
      <c r="A4584" s="82">
        <v>43969</v>
      </c>
      <c r="C4584" t="s">
        <v>13</v>
      </c>
      <c r="D4584" t="s">
        <v>14</v>
      </c>
      <c r="E4584" t="s">
        <v>15</v>
      </c>
      <c r="F4584" t="s">
        <v>1023</v>
      </c>
      <c r="G4584">
        <v>425</v>
      </c>
      <c r="H4584">
        <v>5.09</v>
      </c>
      <c r="I4584">
        <v>0.28000000000000003</v>
      </c>
      <c r="J4584">
        <f t="shared" si="284"/>
        <v>4.8099999999999996</v>
      </c>
      <c r="K4584" s="84">
        <f t="shared" si="285"/>
        <v>2044.2499999999998</v>
      </c>
      <c r="L4584" s="84">
        <f t="shared" si="286"/>
        <v>4.2566371681415927</v>
      </c>
      <c r="M4584" s="84">
        <f t="shared" si="287"/>
        <v>1809.0707964601768</v>
      </c>
      <c r="N4584" s="85" t="s">
        <v>1047</v>
      </c>
    </row>
    <row r="4585" spans="1:14">
      <c r="A4585" s="82">
        <v>43969</v>
      </c>
      <c r="C4585" t="s">
        <v>13</v>
      </c>
      <c r="D4585" t="s">
        <v>14</v>
      </c>
      <c r="E4585" t="s">
        <v>15</v>
      </c>
      <c r="F4585" t="s">
        <v>39</v>
      </c>
      <c r="G4585">
        <v>5336</v>
      </c>
      <c r="H4585">
        <v>5.09</v>
      </c>
      <c r="I4585">
        <v>0.28000000000000003</v>
      </c>
      <c r="J4585">
        <f t="shared" si="284"/>
        <v>4.8099999999999996</v>
      </c>
      <c r="K4585" s="84">
        <f t="shared" si="285"/>
        <v>25666.159999999996</v>
      </c>
      <c r="L4585" s="84">
        <f t="shared" si="286"/>
        <v>4.2566371681415927</v>
      </c>
      <c r="M4585" s="84">
        <f t="shared" si="287"/>
        <v>22713.41592920354</v>
      </c>
      <c r="N4585" s="85" t="s">
        <v>1047</v>
      </c>
    </row>
    <row r="4586" spans="1:14">
      <c r="A4586" s="82">
        <v>43969</v>
      </c>
      <c r="C4586" t="s">
        <v>13</v>
      </c>
      <c r="D4586" t="s">
        <v>14</v>
      </c>
      <c r="E4586" t="s">
        <v>15</v>
      </c>
      <c r="F4586" t="s">
        <v>39</v>
      </c>
      <c r="G4586">
        <v>1567</v>
      </c>
      <c r="H4586">
        <v>5.09</v>
      </c>
      <c r="I4586">
        <v>0.28000000000000003</v>
      </c>
      <c r="J4586">
        <f t="shared" si="284"/>
        <v>4.8099999999999996</v>
      </c>
      <c r="K4586" s="84">
        <f t="shared" si="285"/>
        <v>7537.2699999999995</v>
      </c>
      <c r="L4586" s="84">
        <f t="shared" si="286"/>
        <v>4.2566371681415927</v>
      </c>
      <c r="M4586" s="84">
        <f t="shared" si="287"/>
        <v>6670.1504424778759</v>
      </c>
      <c r="N4586" s="85" t="s">
        <v>1047</v>
      </c>
    </row>
    <row r="4587" spans="1:14">
      <c r="A4587" s="82">
        <v>43969</v>
      </c>
      <c r="C4587" t="s">
        <v>13</v>
      </c>
      <c r="D4587" t="s">
        <v>14</v>
      </c>
      <c r="E4587" t="s">
        <v>15</v>
      </c>
      <c r="F4587" t="s">
        <v>39</v>
      </c>
      <c r="G4587">
        <v>21120</v>
      </c>
      <c r="H4587">
        <v>5.09</v>
      </c>
      <c r="I4587">
        <v>0.28000000000000003</v>
      </c>
      <c r="J4587">
        <f t="shared" si="284"/>
        <v>4.8099999999999996</v>
      </c>
      <c r="K4587" s="84">
        <f t="shared" si="285"/>
        <v>101587.2</v>
      </c>
      <c r="L4587" s="84">
        <f t="shared" si="286"/>
        <v>4.2566371681415927</v>
      </c>
      <c r="M4587" s="84">
        <f t="shared" si="287"/>
        <v>89900.176991150438</v>
      </c>
      <c r="N4587" s="85" t="s">
        <v>1047</v>
      </c>
    </row>
    <row r="4588" spans="1:14">
      <c r="A4588" s="82">
        <v>43969</v>
      </c>
      <c r="C4588" t="s">
        <v>13</v>
      </c>
      <c r="D4588" t="s">
        <v>14</v>
      </c>
      <c r="E4588" t="s">
        <v>15</v>
      </c>
      <c r="F4588" t="s">
        <v>35</v>
      </c>
      <c r="G4588">
        <v>851</v>
      </c>
      <c r="H4588">
        <v>5.09</v>
      </c>
      <c r="I4588">
        <v>0.28000000000000003</v>
      </c>
      <c r="J4588">
        <f t="shared" si="284"/>
        <v>4.8099999999999996</v>
      </c>
      <c r="K4588" s="84">
        <f t="shared" si="285"/>
        <v>4093.3099999999995</v>
      </c>
      <c r="L4588" s="84">
        <f t="shared" si="286"/>
        <v>4.2566371681415927</v>
      </c>
      <c r="M4588" s="84">
        <f t="shared" si="287"/>
        <v>3622.3982300884954</v>
      </c>
      <c r="N4588" s="85" t="s">
        <v>1047</v>
      </c>
    </row>
    <row r="4589" spans="1:14">
      <c r="A4589" s="82">
        <v>43969</v>
      </c>
      <c r="C4589" t="s">
        <v>13</v>
      </c>
      <c r="D4589" t="s">
        <v>14</v>
      </c>
      <c r="E4589" t="s">
        <v>15</v>
      </c>
      <c r="F4589" t="s">
        <v>230</v>
      </c>
      <c r="G4589">
        <v>305</v>
      </c>
      <c r="H4589">
        <v>5.09</v>
      </c>
      <c r="I4589">
        <v>0.28000000000000003</v>
      </c>
      <c r="J4589">
        <f t="shared" si="284"/>
        <v>4.8099999999999996</v>
      </c>
      <c r="K4589" s="84">
        <f t="shared" si="285"/>
        <v>1467.05</v>
      </c>
      <c r="L4589" s="84">
        <f t="shared" si="286"/>
        <v>4.2566371681415927</v>
      </c>
      <c r="M4589" s="84">
        <f t="shared" si="287"/>
        <v>1298.2743362831857</v>
      </c>
      <c r="N4589" s="85" t="s">
        <v>1047</v>
      </c>
    </row>
    <row r="4590" spans="1:14">
      <c r="A4590" s="82">
        <v>43969</v>
      </c>
      <c r="C4590" t="s">
        <v>13</v>
      </c>
      <c r="D4590" t="s">
        <v>14</v>
      </c>
      <c r="E4590" t="s">
        <v>15</v>
      </c>
      <c r="F4590" t="s">
        <v>230</v>
      </c>
      <c r="G4590">
        <v>738</v>
      </c>
      <c r="H4590">
        <v>5.09</v>
      </c>
      <c r="I4590">
        <v>0.28000000000000003</v>
      </c>
      <c r="J4590">
        <f t="shared" si="284"/>
        <v>4.8099999999999996</v>
      </c>
      <c r="K4590" s="84">
        <f t="shared" si="285"/>
        <v>3549.7799999999997</v>
      </c>
      <c r="L4590" s="84">
        <f t="shared" si="286"/>
        <v>4.2566371681415927</v>
      </c>
      <c r="M4590" s="84">
        <f t="shared" si="287"/>
        <v>3141.3982300884954</v>
      </c>
      <c r="N4590" s="85" t="s">
        <v>1047</v>
      </c>
    </row>
    <row r="4591" spans="1:14">
      <c r="A4591" s="82">
        <v>43969</v>
      </c>
      <c r="C4591" t="s">
        <v>13</v>
      </c>
      <c r="D4591" t="s">
        <v>14</v>
      </c>
      <c r="E4591" t="s">
        <v>15</v>
      </c>
      <c r="F4591" t="s">
        <v>230</v>
      </c>
      <c r="G4591">
        <v>869</v>
      </c>
      <c r="H4591">
        <v>5.09</v>
      </c>
      <c r="I4591">
        <v>0.28000000000000003</v>
      </c>
      <c r="J4591">
        <f t="shared" si="284"/>
        <v>4.8099999999999996</v>
      </c>
      <c r="K4591" s="84">
        <f t="shared" si="285"/>
        <v>4179.8899999999994</v>
      </c>
      <c r="L4591" s="84">
        <f t="shared" si="286"/>
        <v>4.2566371681415927</v>
      </c>
      <c r="M4591" s="84">
        <f t="shared" si="287"/>
        <v>3699.0176991150438</v>
      </c>
      <c r="N4591" s="85" t="s">
        <v>1047</v>
      </c>
    </row>
    <row r="4592" spans="1:14">
      <c r="A4592" s="82">
        <v>43969</v>
      </c>
      <c r="C4592" t="s">
        <v>13</v>
      </c>
      <c r="D4592" t="s">
        <v>14</v>
      </c>
      <c r="E4592" t="s">
        <v>15</v>
      </c>
      <c r="F4592" t="s">
        <v>230</v>
      </c>
      <c r="G4592">
        <v>1028</v>
      </c>
      <c r="H4592">
        <v>5.09</v>
      </c>
      <c r="I4592">
        <v>0.28000000000000003</v>
      </c>
      <c r="J4592">
        <f t="shared" si="284"/>
        <v>4.8099999999999996</v>
      </c>
      <c r="K4592" s="84">
        <f t="shared" si="285"/>
        <v>4944.6799999999994</v>
      </c>
      <c r="L4592" s="84">
        <f t="shared" si="286"/>
        <v>4.2566371681415927</v>
      </c>
      <c r="M4592" s="84">
        <f t="shared" si="287"/>
        <v>4375.8230088495575</v>
      </c>
      <c r="N4592" s="85" t="s">
        <v>1047</v>
      </c>
    </row>
    <row r="4593" spans="1:14">
      <c r="A4593" s="82">
        <v>43969</v>
      </c>
      <c r="C4593" t="s">
        <v>13</v>
      </c>
      <c r="D4593" t="s">
        <v>14</v>
      </c>
      <c r="E4593" t="s">
        <v>15</v>
      </c>
      <c r="F4593" t="s">
        <v>230</v>
      </c>
      <c r="G4593">
        <v>1220</v>
      </c>
      <c r="H4593">
        <v>5.09</v>
      </c>
      <c r="I4593">
        <v>0.28000000000000003</v>
      </c>
      <c r="J4593">
        <f t="shared" si="284"/>
        <v>4.8099999999999996</v>
      </c>
      <c r="K4593" s="84">
        <f t="shared" si="285"/>
        <v>5868.2</v>
      </c>
      <c r="L4593" s="84">
        <f t="shared" si="286"/>
        <v>4.2566371681415927</v>
      </c>
      <c r="M4593" s="84">
        <f t="shared" si="287"/>
        <v>5193.0973451327427</v>
      </c>
      <c r="N4593" s="85" t="s">
        <v>1047</v>
      </c>
    </row>
    <row r="4594" spans="1:14">
      <c r="A4594" s="82">
        <v>43969</v>
      </c>
      <c r="C4594" t="s">
        <v>13</v>
      </c>
      <c r="D4594" t="s">
        <v>14</v>
      </c>
      <c r="E4594" t="s">
        <v>15</v>
      </c>
      <c r="F4594" t="s">
        <v>230</v>
      </c>
      <c r="G4594">
        <v>394</v>
      </c>
      <c r="H4594">
        <v>5.09</v>
      </c>
      <c r="I4594">
        <v>0.28000000000000003</v>
      </c>
      <c r="J4594">
        <f t="shared" si="284"/>
        <v>4.8099999999999996</v>
      </c>
      <c r="K4594" s="84">
        <f t="shared" si="285"/>
        <v>1895.1399999999999</v>
      </c>
      <c r="L4594" s="84">
        <f t="shared" si="286"/>
        <v>4.2566371681415927</v>
      </c>
      <c r="M4594" s="84">
        <f t="shared" si="287"/>
        <v>1677.1150442477874</v>
      </c>
      <c r="N4594" s="85" t="s">
        <v>1047</v>
      </c>
    </row>
    <row r="4595" spans="1:14">
      <c r="A4595" s="82">
        <v>43969</v>
      </c>
      <c r="C4595" t="s">
        <v>13</v>
      </c>
      <c r="D4595" t="s">
        <v>14</v>
      </c>
      <c r="E4595" t="s">
        <v>15</v>
      </c>
      <c r="F4595" t="s">
        <v>1021</v>
      </c>
      <c r="G4595">
        <v>548</v>
      </c>
      <c r="H4595">
        <v>5.09</v>
      </c>
      <c r="I4595">
        <v>0.28000000000000003</v>
      </c>
      <c r="J4595">
        <f t="shared" si="284"/>
        <v>4.8099999999999996</v>
      </c>
      <c r="K4595" s="84">
        <f t="shared" si="285"/>
        <v>2635.8799999999997</v>
      </c>
      <c r="L4595" s="84">
        <f t="shared" si="286"/>
        <v>4.2566371681415927</v>
      </c>
      <c r="M4595" s="84">
        <f t="shared" si="287"/>
        <v>2332.6371681415926</v>
      </c>
      <c r="N4595" s="85" t="s">
        <v>1047</v>
      </c>
    </row>
    <row r="4596" spans="1:14">
      <c r="A4596" s="82">
        <v>43969</v>
      </c>
      <c r="C4596" t="s">
        <v>13</v>
      </c>
      <c r="D4596" t="s">
        <v>14</v>
      </c>
      <c r="E4596" t="s">
        <v>15</v>
      </c>
      <c r="F4596" t="s">
        <v>1029</v>
      </c>
      <c r="G4596">
        <v>140</v>
      </c>
      <c r="H4596">
        <v>5.09</v>
      </c>
      <c r="I4596">
        <v>0.28000000000000003</v>
      </c>
      <c r="J4596">
        <f t="shared" si="284"/>
        <v>4.8099999999999996</v>
      </c>
      <c r="K4596" s="84">
        <f t="shared" si="285"/>
        <v>673.4</v>
      </c>
      <c r="L4596" s="84">
        <f t="shared" si="286"/>
        <v>4.2566371681415927</v>
      </c>
      <c r="M4596" s="84">
        <f t="shared" si="287"/>
        <v>595.92920353982299</v>
      </c>
      <c r="N4596" s="85" t="s">
        <v>1047</v>
      </c>
    </row>
    <row r="4597" spans="1:14">
      <c r="A4597" s="82">
        <v>43969</v>
      </c>
      <c r="C4597" t="s">
        <v>13</v>
      </c>
      <c r="D4597" t="s">
        <v>14</v>
      </c>
      <c r="E4597" t="s">
        <v>15</v>
      </c>
      <c r="F4597" t="s">
        <v>498</v>
      </c>
      <c r="G4597">
        <v>2155</v>
      </c>
      <c r="H4597">
        <v>5.09</v>
      </c>
      <c r="I4597">
        <v>0.28000000000000003</v>
      </c>
      <c r="J4597">
        <f t="shared" si="284"/>
        <v>4.8099999999999996</v>
      </c>
      <c r="K4597" s="84">
        <f t="shared" si="285"/>
        <v>10365.549999999999</v>
      </c>
      <c r="L4597" s="84">
        <f t="shared" si="286"/>
        <v>4.2566371681415927</v>
      </c>
      <c r="M4597" s="84">
        <f t="shared" si="287"/>
        <v>9173.0530973451314</v>
      </c>
      <c r="N4597" s="85" t="s">
        <v>1047</v>
      </c>
    </row>
    <row r="4598" spans="1:14">
      <c r="A4598" s="82">
        <v>43969</v>
      </c>
      <c r="C4598" t="s">
        <v>13</v>
      </c>
      <c r="D4598" t="s">
        <v>14</v>
      </c>
      <c r="E4598" t="s">
        <v>15</v>
      </c>
      <c r="F4598" t="s">
        <v>498</v>
      </c>
      <c r="G4598">
        <v>43</v>
      </c>
      <c r="H4598">
        <v>5.09</v>
      </c>
      <c r="I4598">
        <v>0.28000000000000003</v>
      </c>
      <c r="J4598">
        <f t="shared" si="284"/>
        <v>4.8099999999999996</v>
      </c>
      <c r="K4598" s="84">
        <f t="shared" si="285"/>
        <v>206.82999999999998</v>
      </c>
      <c r="L4598" s="84">
        <f t="shared" si="286"/>
        <v>4.2566371681415927</v>
      </c>
      <c r="M4598" s="84">
        <f t="shared" si="287"/>
        <v>183.03539823008848</v>
      </c>
      <c r="N4598" s="85" t="s">
        <v>1047</v>
      </c>
    </row>
    <row r="4599" spans="1:14">
      <c r="A4599" s="82">
        <v>43969</v>
      </c>
      <c r="C4599" t="s">
        <v>13</v>
      </c>
      <c r="D4599" t="s">
        <v>14</v>
      </c>
      <c r="E4599" t="s">
        <v>15</v>
      </c>
      <c r="F4599" t="s">
        <v>1028</v>
      </c>
      <c r="G4599">
        <v>439</v>
      </c>
      <c r="H4599">
        <v>5.09</v>
      </c>
      <c r="I4599">
        <v>0.28000000000000003</v>
      </c>
      <c r="J4599">
        <f t="shared" si="284"/>
        <v>4.8099999999999996</v>
      </c>
      <c r="K4599" s="84">
        <f t="shared" si="285"/>
        <v>2111.5899999999997</v>
      </c>
      <c r="L4599" s="84">
        <f t="shared" si="286"/>
        <v>4.2566371681415927</v>
      </c>
      <c r="M4599" s="84">
        <f t="shared" si="287"/>
        <v>1868.6637168141592</v>
      </c>
      <c r="N4599" s="85" t="s">
        <v>1047</v>
      </c>
    </row>
    <row r="4600" spans="1:14">
      <c r="A4600" s="82">
        <v>43969</v>
      </c>
      <c r="C4600" t="s">
        <v>13</v>
      </c>
      <c r="D4600" t="s">
        <v>14</v>
      </c>
      <c r="E4600" t="s">
        <v>15</v>
      </c>
      <c r="F4600" t="s">
        <v>197</v>
      </c>
      <c r="G4600">
        <v>536</v>
      </c>
      <c r="H4600">
        <v>5.09</v>
      </c>
      <c r="I4600">
        <v>0.28000000000000003</v>
      </c>
      <c r="J4600">
        <f t="shared" si="284"/>
        <v>4.8099999999999996</v>
      </c>
      <c r="K4600" s="84">
        <f t="shared" si="285"/>
        <v>2578.16</v>
      </c>
      <c r="L4600" s="84">
        <f t="shared" si="286"/>
        <v>4.2566371681415927</v>
      </c>
      <c r="M4600" s="84">
        <f t="shared" si="287"/>
        <v>2281.5575221238937</v>
      </c>
      <c r="N4600" s="85" t="s">
        <v>1047</v>
      </c>
    </row>
    <row r="4601" spans="1:14">
      <c r="A4601" s="82">
        <v>43969</v>
      </c>
      <c r="C4601" t="s">
        <v>13</v>
      </c>
      <c r="D4601" t="s">
        <v>14</v>
      </c>
      <c r="E4601" t="s">
        <v>15</v>
      </c>
      <c r="F4601" t="s">
        <v>291</v>
      </c>
      <c r="G4601">
        <v>424</v>
      </c>
      <c r="H4601">
        <v>5.09</v>
      </c>
      <c r="I4601">
        <v>0.28000000000000003</v>
      </c>
      <c r="J4601">
        <f t="shared" si="284"/>
        <v>4.8099999999999996</v>
      </c>
      <c r="K4601" s="84">
        <f t="shared" si="285"/>
        <v>2039.4399999999998</v>
      </c>
      <c r="L4601" s="84">
        <f t="shared" si="286"/>
        <v>4.2566371681415927</v>
      </c>
      <c r="M4601" s="84">
        <f t="shared" si="287"/>
        <v>1804.8141592920354</v>
      </c>
      <c r="N4601" s="85" t="s">
        <v>1047</v>
      </c>
    </row>
    <row r="4602" spans="1:14">
      <c r="A4602" s="82">
        <v>43969</v>
      </c>
      <c r="C4602" t="s">
        <v>13</v>
      </c>
      <c r="D4602" t="s">
        <v>14</v>
      </c>
      <c r="E4602" t="s">
        <v>15</v>
      </c>
      <c r="F4602" t="s">
        <v>83</v>
      </c>
      <c r="G4602">
        <v>9857</v>
      </c>
      <c r="H4602">
        <v>5.09</v>
      </c>
      <c r="I4602">
        <v>0.28000000000000003</v>
      </c>
      <c r="J4602">
        <f t="shared" si="284"/>
        <v>4.8099999999999996</v>
      </c>
      <c r="K4602" s="84">
        <f t="shared" si="285"/>
        <v>47412.17</v>
      </c>
      <c r="L4602" s="84">
        <f t="shared" si="286"/>
        <v>4.2566371681415927</v>
      </c>
      <c r="M4602" s="84">
        <f t="shared" si="287"/>
        <v>41957.672566371679</v>
      </c>
      <c r="N4602" s="85" t="s">
        <v>1047</v>
      </c>
    </row>
    <row r="4603" spans="1:14">
      <c r="A4603" s="82">
        <v>43969</v>
      </c>
      <c r="C4603" t="s">
        <v>13</v>
      </c>
      <c r="D4603" t="s">
        <v>14</v>
      </c>
      <c r="E4603" t="s">
        <v>15</v>
      </c>
      <c r="F4603" t="s">
        <v>83</v>
      </c>
      <c r="G4603">
        <v>390</v>
      </c>
      <c r="H4603">
        <v>5.09</v>
      </c>
      <c r="I4603">
        <v>0.28000000000000003</v>
      </c>
      <c r="J4603">
        <f t="shared" si="284"/>
        <v>4.8099999999999996</v>
      </c>
      <c r="K4603" s="84">
        <f t="shared" si="285"/>
        <v>1875.8999999999999</v>
      </c>
      <c r="L4603" s="84">
        <f t="shared" si="286"/>
        <v>4.2566371681415927</v>
      </c>
      <c r="M4603" s="84">
        <f t="shared" si="287"/>
        <v>1660.088495575221</v>
      </c>
      <c r="N4603" s="85" t="s">
        <v>1047</v>
      </c>
    </row>
    <row r="4604" spans="1:14">
      <c r="A4604" s="82">
        <v>43969</v>
      </c>
      <c r="C4604" t="s">
        <v>13</v>
      </c>
      <c r="D4604" t="s">
        <v>14</v>
      </c>
      <c r="E4604" t="s">
        <v>15</v>
      </c>
      <c r="F4604" t="s">
        <v>232</v>
      </c>
      <c r="G4604">
        <v>351</v>
      </c>
      <c r="H4604">
        <v>5.09</v>
      </c>
      <c r="I4604">
        <v>0.28000000000000003</v>
      </c>
      <c r="J4604">
        <f t="shared" si="284"/>
        <v>4.8099999999999996</v>
      </c>
      <c r="K4604" s="84">
        <f t="shared" si="285"/>
        <v>1688.31</v>
      </c>
      <c r="L4604" s="84">
        <f t="shared" si="286"/>
        <v>4.2566371681415927</v>
      </c>
      <c r="M4604" s="84">
        <f t="shared" si="287"/>
        <v>1494.0796460176991</v>
      </c>
      <c r="N4604" s="85" t="s">
        <v>1047</v>
      </c>
    </row>
    <row r="4605" spans="1:14">
      <c r="A4605" s="82">
        <v>43969</v>
      </c>
      <c r="C4605" t="s">
        <v>13</v>
      </c>
      <c r="D4605" t="s">
        <v>14</v>
      </c>
      <c r="E4605" t="s">
        <v>15</v>
      </c>
      <c r="F4605" t="s">
        <v>232</v>
      </c>
      <c r="G4605">
        <v>1019</v>
      </c>
      <c r="H4605">
        <v>5.09</v>
      </c>
      <c r="I4605">
        <v>0.28000000000000003</v>
      </c>
      <c r="J4605">
        <f t="shared" si="284"/>
        <v>4.8099999999999996</v>
      </c>
      <c r="K4605" s="84">
        <f t="shared" si="285"/>
        <v>4901.3899999999994</v>
      </c>
      <c r="L4605" s="84">
        <f t="shared" si="286"/>
        <v>4.2566371681415927</v>
      </c>
      <c r="M4605" s="84">
        <f t="shared" si="287"/>
        <v>4337.5132743362828</v>
      </c>
      <c r="N4605" s="85" t="s">
        <v>1047</v>
      </c>
    </row>
    <row r="4606" spans="1:14">
      <c r="A4606" s="82">
        <v>43969</v>
      </c>
      <c r="C4606" t="s">
        <v>13</v>
      </c>
      <c r="D4606" t="s">
        <v>14</v>
      </c>
      <c r="E4606" t="s">
        <v>15</v>
      </c>
      <c r="F4606" t="s">
        <v>1018</v>
      </c>
      <c r="G4606">
        <v>1784</v>
      </c>
      <c r="H4606">
        <v>5.09</v>
      </c>
      <c r="I4606">
        <v>0.28000000000000003</v>
      </c>
      <c r="J4606">
        <f t="shared" si="284"/>
        <v>4.8099999999999996</v>
      </c>
      <c r="K4606" s="84">
        <f t="shared" si="285"/>
        <v>8581.0399999999991</v>
      </c>
      <c r="L4606" s="84">
        <f t="shared" si="286"/>
        <v>4.2566371681415927</v>
      </c>
      <c r="M4606" s="84">
        <f t="shared" si="287"/>
        <v>7593.8407079646013</v>
      </c>
      <c r="N4606" s="85" t="s">
        <v>1047</v>
      </c>
    </row>
    <row r="4607" spans="1:14">
      <c r="A4607" s="82">
        <v>43969</v>
      </c>
      <c r="C4607" t="s">
        <v>13</v>
      </c>
      <c r="D4607" t="s">
        <v>14</v>
      </c>
      <c r="E4607" t="s">
        <v>15</v>
      </c>
      <c r="F4607" t="s">
        <v>1016</v>
      </c>
      <c r="G4607">
        <v>711</v>
      </c>
      <c r="H4607">
        <v>5.09</v>
      </c>
      <c r="I4607">
        <v>0.28000000000000003</v>
      </c>
      <c r="J4607">
        <f t="shared" si="284"/>
        <v>4.8099999999999996</v>
      </c>
      <c r="K4607" s="84">
        <f t="shared" si="285"/>
        <v>3419.91</v>
      </c>
      <c r="L4607" s="84">
        <f t="shared" si="286"/>
        <v>4.2566371681415927</v>
      </c>
      <c r="M4607" s="84">
        <f t="shared" si="287"/>
        <v>3026.4690265486724</v>
      </c>
      <c r="N4607" s="85" t="s">
        <v>1047</v>
      </c>
    </row>
    <row r="4608" spans="1:14">
      <c r="A4608" s="82">
        <v>43969</v>
      </c>
      <c r="C4608" t="s">
        <v>13</v>
      </c>
      <c r="D4608" t="s">
        <v>14</v>
      </c>
      <c r="E4608" t="s">
        <v>15</v>
      </c>
      <c r="F4608" t="s">
        <v>746</v>
      </c>
      <c r="G4608">
        <v>255</v>
      </c>
      <c r="H4608">
        <v>5.09</v>
      </c>
      <c r="I4608">
        <v>0.28000000000000003</v>
      </c>
      <c r="J4608">
        <f t="shared" si="284"/>
        <v>4.8099999999999996</v>
      </c>
      <c r="K4608" s="84">
        <f t="shared" si="285"/>
        <v>1226.55</v>
      </c>
      <c r="L4608" s="84">
        <f t="shared" si="286"/>
        <v>4.2566371681415927</v>
      </c>
      <c r="M4608" s="84">
        <f t="shared" si="287"/>
        <v>1085.4424778761061</v>
      </c>
      <c r="N4608" s="85" t="s">
        <v>1047</v>
      </c>
    </row>
    <row r="4609" spans="1:14">
      <c r="A4609" s="82">
        <v>43969</v>
      </c>
      <c r="C4609" t="s">
        <v>13</v>
      </c>
      <c r="D4609" t="s">
        <v>14</v>
      </c>
      <c r="E4609" t="s">
        <v>15</v>
      </c>
      <c r="F4609" t="s">
        <v>149</v>
      </c>
      <c r="G4609">
        <v>2836</v>
      </c>
      <c r="H4609">
        <v>5.09</v>
      </c>
      <c r="I4609">
        <v>0.28000000000000003</v>
      </c>
      <c r="J4609">
        <f t="shared" si="284"/>
        <v>4.8099999999999996</v>
      </c>
      <c r="K4609" s="84">
        <f t="shared" si="285"/>
        <v>13641.159999999998</v>
      </c>
      <c r="L4609" s="84">
        <f t="shared" si="286"/>
        <v>4.2566371681415927</v>
      </c>
      <c r="M4609" s="84">
        <f t="shared" si="287"/>
        <v>12071.823008849557</v>
      </c>
      <c r="N4609" s="85" t="s">
        <v>1047</v>
      </c>
    </row>
    <row r="4610" spans="1:14">
      <c r="A4610" s="82">
        <v>43969</v>
      </c>
      <c r="C4610" t="s">
        <v>13</v>
      </c>
      <c r="D4610" t="s">
        <v>14</v>
      </c>
      <c r="E4610" t="s">
        <v>15</v>
      </c>
      <c r="F4610" t="s">
        <v>149</v>
      </c>
      <c r="G4610">
        <v>346</v>
      </c>
      <c r="H4610">
        <v>5.09</v>
      </c>
      <c r="I4610">
        <v>0.28000000000000003</v>
      </c>
      <c r="J4610">
        <f t="shared" si="284"/>
        <v>4.8099999999999996</v>
      </c>
      <c r="K4610" s="84">
        <f t="shared" si="285"/>
        <v>1664.2599999999998</v>
      </c>
      <c r="L4610" s="84">
        <f t="shared" si="286"/>
        <v>4.2566371681415927</v>
      </c>
      <c r="M4610" s="84">
        <f t="shared" si="287"/>
        <v>1472.7964601769911</v>
      </c>
      <c r="N4610" s="85" t="s">
        <v>1047</v>
      </c>
    </row>
    <row r="4611" spans="1:14">
      <c r="A4611" s="82">
        <v>43969</v>
      </c>
      <c r="C4611" t="s">
        <v>13</v>
      </c>
      <c r="D4611" t="s">
        <v>14</v>
      </c>
      <c r="E4611" t="s">
        <v>15</v>
      </c>
      <c r="F4611" t="s">
        <v>149</v>
      </c>
      <c r="G4611">
        <v>1475</v>
      </c>
      <c r="H4611">
        <v>5.09</v>
      </c>
      <c r="I4611">
        <v>0.28000000000000003</v>
      </c>
      <c r="J4611">
        <f t="shared" ref="J4611:J4674" si="288">H4611-I4611</f>
        <v>4.8099999999999996</v>
      </c>
      <c r="K4611" s="84">
        <f t="shared" ref="K4611:K4674" si="289">J4611*G4611</f>
        <v>7094.7499999999991</v>
      </c>
      <c r="L4611" s="84">
        <f t="shared" ref="L4611:L4674" si="290">J4611/1.13</f>
        <v>4.2566371681415927</v>
      </c>
      <c r="M4611" s="84">
        <f t="shared" ref="M4611:M4674" si="291">L4611*G4611</f>
        <v>6278.5398230088495</v>
      </c>
      <c r="N4611" s="85" t="s">
        <v>1047</v>
      </c>
    </row>
    <row r="4612" spans="1:14">
      <c r="A4612" s="82">
        <v>43969</v>
      </c>
      <c r="C4612" t="s">
        <v>13</v>
      </c>
      <c r="D4612" t="s">
        <v>14</v>
      </c>
      <c r="E4612" t="s">
        <v>15</v>
      </c>
      <c r="F4612" t="s">
        <v>149</v>
      </c>
      <c r="G4612">
        <v>506</v>
      </c>
      <c r="H4612">
        <v>5.09</v>
      </c>
      <c r="I4612">
        <v>0.28000000000000003</v>
      </c>
      <c r="J4612">
        <f t="shared" si="288"/>
        <v>4.8099999999999996</v>
      </c>
      <c r="K4612" s="84">
        <f t="shared" si="289"/>
        <v>2433.8599999999997</v>
      </c>
      <c r="L4612" s="84">
        <f t="shared" si="290"/>
        <v>4.2566371681415927</v>
      </c>
      <c r="M4612" s="84">
        <f t="shared" si="291"/>
        <v>2153.858407079646</v>
      </c>
      <c r="N4612" s="85" t="s">
        <v>1047</v>
      </c>
    </row>
    <row r="4613" spans="1:14">
      <c r="A4613" s="82">
        <v>43969</v>
      </c>
      <c r="C4613" t="s">
        <v>13</v>
      </c>
      <c r="D4613" t="s">
        <v>14</v>
      </c>
      <c r="E4613" t="s">
        <v>15</v>
      </c>
      <c r="F4613" t="s">
        <v>149</v>
      </c>
      <c r="G4613">
        <v>600</v>
      </c>
      <c r="H4613">
        <v>5.09</v>
      </c>
      <c r="I4613">
        <v>0.28000000000000003</v>
      </c>
      <c r="J4613">
        <f t="shared" si="288"/>
        <v>4.8099999999999996</v>
      </c>
      <c r="K4613" s="84">
        <f t="shared" si="289"/>
        <v>2885.9999999999995</v>
      </c>
      <c r="L4613" s="84">
        <f t="shared" si="290"/>
        <v>4.2566371681415927</v>
      </c>
      <c r="M4613" s="84">
        <f t="shared" si="291"/>
        <v>2553.9823008849557</v>
      </c>
      <c r="N4613" s="85" t="s">
        <v>1047</v>
      </c>
    </row>
    <row r="4614" spans="1:14">
      <c r="A4614" s="82">
        <v>43969</v>
      </c>
      <c r="C4614" t="s">
        <v>13</v>
      </c>
      <c r="D4614" t="s">
        <v>14</v>
      </c>
      <c r="E4614" t="s">
        <v>15</v>
      </c>
      <c r="F4614" t="s">
        <v>1012</v>
      </c>
      <c r="G4614">
        <v>131</v>
      </c>
      <c r="H4614">
        <v>5.09</v>
      </c>
      <c r="I4614">
        <v>0.28000000000000003</v>
      </c>
      <c r="J4614">
        <f t="shared" si="288"/>
        <v>4.8099999999999996</v>
      </c>
      <c r="K4614" s="84">
        <f t="shared" si="289"/>
        <v>630.1099999999999</v>
      </c>
      <c r="L4614" s="84">
        <f t="shared" si="290"/>
        <v>4.2566371681415927</v>
      </c>
      <c r="M4614" s="84">
        <f t="shared" si="291"/>
        <v>557.61946902654859</v>
      </c>
      <c r="N4614" s="85" t="s">
        <v>1047</v>
      </c>
    </row>
    <row r="4615" spans="1:14">
      <c r="A4615" s="82">
        <v>43969</v>
      </c>
      <c r="C4615" t="s">
        <v>13</v>
      </c>
      <c r="D4615" t="s">
        <v>14</v>
      </c>
      <c r="E4615" t="s">
        <v>15</v>
      </c>
      <c r="F4615" t="s">
        <v>1012</v>
      </c>
      <c r="G4615">
        <v>112</v>
      </c>
      <c r="H4615">
        <v>5.09</v>
      </c>
      <c r="I4615">
        <v>0.28000000000000003</v>
      </c>
      <c r="J4615">
        <f t="shared" si="288"/>
        <v>4.8099999999999996</v>
      </c>
      <c r="K4615" s="84">
        <f t="shared" si="289"/>
        <v>538.71999999999991</v>
      </c>
      <c r="L4615" s="84">
        <f t="shared" si="290"/>
        <v>4.2566371681415927</v>
      </c>
      <c r="M4615" s="84">
        <f t="shared" si="291"/>
        <v>476.74336283185835</v>
      </c>
      <c r="N4615" s="85" t="s">
        <v>1047</v>
      </c>
    </row>
    <row r="4616" spans="1:14">
      <c r="A4616" s="82">
        <v>43969</v>
      </c>
      <c r="C4616" t="s">
        <v>13</v>
      </c>
      <c r="D4616" t="s">
        <v>14</v>
      </c>
      <c r="E4616" t="s">
        <v>15</v>
      </c>
      <c r="F4616" t="s">
        <v>1012</v>
      </c>
      <c r="G4616">
        <v>491</v>
      </c>
      <c r="H4616">
        <v>5.09</v>
      </c>
      <c r="I4616">
        <v>0.28000000000000003</v>
      </c>
      <c r="J4616">
        <f t="shared" si="288"/>
        <v>4.8099999999999996</v>
      </c>
      <c r="K4616" s="84">
        <f t="shared" si="289"/>
        <v>2361.7099999999996</v>
      </c>
      <c r="L4616" s="84">
        <f t="shared" si="290"/>
        <v>4.2566371681415927</v>
      </c>
      <c r="M4616" s="84">
        <f t="shared" si="291"/>
        <v>2090.0088495575219</v>
      </c>
      <c r="N4616" s="85" t="s">
        <v>1047</v>
      </c>
    </row>
    <row r="4617" spans="1:14">
      <c r="A4617" s="82">
        <v>43969</v>
      </c>
      <c r="C4617" t="s">
        <v>13</v>
      </c>
      <c r="D4617" t="s">
        <v>14</v>
      </c>
      <c r="E4617" t="s">
        <v>15</v>
      </c>
      <c r="F4617" t="s">
        <v>253</v>
      </c>
      <c r="G4617">
        <v>1725</v>
      </c>
      <c r="H4617">
        <v>5.09</v>
      </c>
      <c r="I4617">
        <v>0.28000000000000003</v>
      </c>
      <c r="J4617">
        <f t="shared" si="288"/>
        <v>4.8099999999999996</v>
      </c>
      <c r="K4617" s="84">
        <f t="shared" si="289"/>
        <v>8297.25</v>
      </c>
      <c r="L4617" s="84">
        <f t="shared" si="290"/>
        <v>4.2566371681415927</v>
      </c>
      <c r="M4617" s="84">
        <f t="shared" si="291"/>
        <v>7342.6991150442473</v>
      </c>
      <c r="N4617" s="85" t="s">
        <v>1047</v>
      </c>
    </row>
    <row r="4618" spans="1:14">
      <c r="A4618" s="82">
        <v>43969</v>
      </c>
      <c r="C4618" t="s">
        <v>13</v>
      </c>
      <c r="D4618" t="s">
        <v>14</v>
      </c>
      <c r="E4618" t="s">
        <v>15</v>
      </c>
      <c r="F4618" t="s">
        <v>253</v>
      </c>
      <c r="G4618">
        <v>955</v>
      </c>
      <c r="H4618">
        <v>5.09</v>
      </c>
      <c r="I4618">
        <v>0.28000000000000003</v>
      </c>
      <c r="J4618">
        <f t="shared" si="288"/>
        <v>4.8099999999999996</v>
      </c>
      <c r="K4618" s="84">
        <f t="shared" si="289"/>
        <v>4593.5499999999993</v>
      </c>
      <c r="L4618" s="84">
        <f t="shared" si="290"/>
        <v>4.2566371681415927</v>
      </c>
      <c r="M4618" s="84">
        <f t="shared" si="291"/>
        <v>4065.0884955752208</v>
      </c>
      <c r="N4618" s="85" t="s">
        <v>1047</v>
      </c>
    </row>
    <row r="4619" spans="1:14">
      <c r="A4619" s="82">
        <v>43969</v>
      </c>
      <c r="C4619" t="s">
        <v>13</v>
      </c>
      <c r="D4619" t="s">
        <v>14</v>
      </c>
      <c r="E4619" t="s">
        <v>15</v>
      </c>
      <c r="F4619" t="s">
        <v>253</v>
      </c>
      <c r="G4619">
        <v>590</v>
      </c>
      <c r="H4619">
        <v>5.09</v>
      </c>
      <c r="I4619">
        <v>0.28000000000000003</v>
      </c>
      <c r="J4619">
        <f t="shared" si="288"/>
        <v>4.8099999999999996</v>
      </c>
      <c r="K4619" s="84">
        <f t="shared" si="289"/>
        <v>2837.8999999999996</v>
      </c>
      <c r="L4619" s="84">
        <f t="shared" si="290"/>
        <v>4.2566371681415927</v>
      </c>
      <c r="M4619" s="84">
        <f t="shared" si="291"/>
        <v>2511.4159292035397</v>
      </c>
      <c r="N4619" s="85" t="s">
        <v>1047</v>
      </c>
    </row>
    <row r="4620" spans="1:14">
      <c r="A4620" s="82">
        <v>43969</v>
      </c>
      <c r="C4620" t="s">
        <v>13</v>
      </c>
      <c r="D4620" t="s">
        <v>14</v>
      </c>
      <c r="E4620" t="s">
        <v>15</v>
      </c>
      <c r="F4620" t="s">
        <v>253</v>
      </c>
      <c r="G4620">
        <v>896</v>
      </c>
      <c r="H4620">
        <v>5.09</v>
      </c>
      <c r="I4620">
        <v>0.28000000000000003</v>
      </c>
      <c r="J4620">
        <f t="shared" si="288"/>
        <v>4.8099999999999996</v>
      </c>
      <c r="K4620" s="84">
        <f t="shared" si="289"/>
        <v>4309.7599999999993</v>
      </c>
      <c r="L4620" s="84">
        <f t="shared" si="290"/>
        <v>4.2566371681415927</v>
      </c>
      <c r="M4620" s="84">
        <f t="shared" si="291"/>
        <v>3813.9469026548668</v>
      </c>
      <c r="N4620" s="85" t="s">
        <v>1047</v>
      </c>
    </row>
    <row r="4621" spans="1:14">
      <c r="A4621" s="82">
        <v>43969</v>
      </c>
      <c r="C4621" t="s">
        <v>13</v>
      </c>
      <c r="D4621" t="s">
        <v>14</v>
      </c>
      <c r="E4621" t="s">
        <v>15</v>
      </c>
      <c r="F4621" t="s">
        <v>253</v>
      </c>
      <c r="G4621">
        <v>666</v>
      </c>
      <c r="H4621">
        <v>5.09</v>
      </c>
      <c r="I4621">
        <v>0.28000000000000003</v>
      </c>
      <c r="J4621">
        <f t="shared" si="288"/>
        <v>4.8099999999999996</v>
      </c>
      <c r="K4621" s="84">
        <f t="shared" si="289"/>
        <v>3203.4599999999996</v>
      </c>
      <c r="L4621" s="84">
        <f t="shared" si="290"/>
        <v>4.2566371681415927</v>
      </c>
      <c r="M4621" s="84">
        <f t="shared" si="291"/>
        <v>2834.9203539823006</v>
      </c>
      <c r="N4621" s="85" t="s">
        <v>1047</v>
      </c>
    </row>
    <row r="4622" spans="1:14">
      <c r="A4622" s="82">
        <v>43969</v>
      </c>
      <c r="C4622" t="s">
        <v>13</v>
      </c>
      <c r="D4622" t="s">
        <v>14</v>
      </c>
      <c r="E4622" t="s">
        <v>15</v>
      </c>
      <c r="F4622" t="s">
        <v>253</v>
      </c>
      <c r="G4622">
        <v>464</v>
      </c>
      <c r="H4622">
        <v>5.09</v>
      </c>
      <c r="I4622">
        <v>0.28000000000000003</v>
      </c>
      <c r="J4622">
        <f t="shared" si="288"/>
        <v>4.8099999999999996</v>
      </c>
      <c r="K4622" s="84">
        <f t="shared" si="289"/>
        <v>2231.8399999999997</v>
      </c>
      <c r="L4622" s="84">
        <f t="shared" si="290"/>
        <v>4.2566371681415927</v>
      </c>
      <c r="M4622" s="84">
        <f t="shared" si="291"/>
        <v>1975.0796460176989</v>
      </c>
      <c r="N4622" s="85" t="s">
        <v>1047</v>
      </c>
    </row>
    <row r="4623" spans="1:14">
      <c r="A4623" s="82">
        <v>43969</v>
      </c>
      <c r="C4623" t="s">
        <v>13</v>
      </c>
      <c r="D4623" t="s">
        <v>14</v>
      </c>
      <c r="E4623" t="s">
        <v>15</v>
      </c>
      <c r="F4623" t="s">
        <v>253</v>
      </c>
      <c r="G4623">
        <v>760</v>
      </c>
      <c r="H4623">
        <v>5.09</v>
      </c>
      <c r="I4623">
        <v>0.28000000000000003</v>
      </c>
      <c r="J4623">
        <f t="shared" si="288"/>
        <v>4.8099999999999996</v>
      </c>
      <c r="K4623" s="84">
        <f t="shared" si="289"/>
        <v>3655.6</v>
      </c>
      <c r="L4623" s="84">
        <f t="shared" si="290"/>
        <v>4.2566371681415927</v>
      </c>
      <c r="M4623" s="84">
        <f t="shared" si="291"/>
        <v>3235.0442477876104</v>
      </c>
      <c r="N4623" s="85" t="s">
        <v>1047</v>
      </c>
    </row>
    <row r="4624" spans="1:14">
      <c r="A4624" s="82">
        <v>43969</v>
      </c>
      <c r="C4624" t="s">
        <v>13</v>
      </c>
      <c r="D4624" t="s">
        <v>14</v>
      </c>
      <c r="E4624" t="s">
        <v>15</v>
      </c>
      <c r="F4624" t="s">
        <v>253</v>
      </c>
      <c r="G4624">
        <v>228</v>
      </c>
      <c r="H4624">
        <v>5.09</v>
      </c>
      <c r="I4624">
        <v>0.28000000000000003</v>
      </c>
      <c r="J4624">
        <f t="shared" si="288"/>
        <v>4.8099999999999996</v>
      </c>
      <c r="K4624" s="84">
        <f t="shared" si="289"/>
        <v>1096.6799999999998</v>
      </c>
      <c r="L4624" s="84">
        <f t="shared" si="290"/>
        <v>4.2566371681415927</v>
      </c>
      <c r="M4624" s="84">
        <f t="shared" si="291"/>
        <v>970.51327433628308</v>
      </c>
      <c r="N4624" s="85" t="s">
        <v>1047</v>
      </c>
    </row>
    <row r="4625" spans="1:14">
      <c r="A4625" s="82">
        <v>43969</v>
      </c>
      <c r="C4625" t="s">
        <v>13</v>
      </c>
      <c r="D4625" t="s">
        <v>14</v>
      </c>
      <c r="E4625" t="s">
        <v>15</v>
      </c>
      <c r="F4625" t="s">
        <v>16</v>
      </c>
      <c r="G4625">
        <v>14587</v>
      </c>
      <c r="H4625">
        <v>5.09</v>
      </c>
      <c r="I4625">
        <v>0.28000000000000003</v>
      </c>
      <c r="J4625">
        <f t="shared" si="288"/>
        <v>4.8099999999999996</v>
      </c>
      <c r="K4625" s="84">
        <f t="shared" si="289"/>
        <v>70163.47</v>
      </c>
      <c r="L4625" s="84">
        <f t="shared" si="290"/>
        <v>4.2566371681415927</v>
      </c>
      <c r="M4625" s="84">
        <f t="shared" si="291"/>
        <v>62091.566371681409</v>
      </c>
      <c r="N4625" s="85" t="s">
        <v>1047</v>
      </c>
    </row>
    <row r="4626" spans="1:14">
      <c r="A4626" s="82">
        <v>43969</v>
      </c>
      <c r="C4626" t="s">
        <v>13</v>
      </c>
      <c r="D4626" t="s">
        <v>14</v>
      </c>
      <c r="E4626" t="s">
        <v>15</v>
      </c>
      <c r="F4626" t="s">
        <v>16</v>
      </c>
      <c r="G4626">
        <v>291</v>
      </c>
      <c r="H4626">
        <v>5.09</v>
      </c>
      <c r="I4626">
        <v>0.28000000000000003</v>
      </c>
      <c r="J4626">
        <f t="shared" si="288"/>
        <v>4.8099999999999996</v>
      </c>
      <c r="K4626" s="84">
        <f t="shared" si="289"/>
        <v>1399.7099999999998</v>
      </c>
      <c r="L4626" s="84">
        <f t="shared" si="290"/>
        <v>4.2566371681415927</v>
      </c>
      <c r="M4626" s="84">
        <f t="shared" si="291"/>
        <v>1238.6814159292035</v>
      </c>
      <c r="N4626" s="85" t="s">
        <v>1047</v>
      </c>
    </row>
    <row r="4627" spans="1:14">
      <c r="A4627" s="82">
        <v>43969</v>
      </c>
      <c r="C4627" t="s">
        <v>13</v>
      </c>
      <c r="D4627" t="s">
        <v>14</v>
      </c>
      <c r="E4627" t="s">
        <v>15</v>
      </c>
      <c r="F4627" t="s">
        <v>16</v>
      </c>
      <c r="G4627">
        <v>262</v>
      </c>
      <c r="H4627">
        <v>5.09</v>
      </c>
      <c r="I4627">
        <v>0.28000000000000003</v>
      </c>
      <c r="J4627">
        <f t="shared" si="288"/>
        <v>4.8099999999999996</v>
      </c>
      <c r="K4627" s="84">
        <f t="shared" si="289"/>
        <v>1260.2199999999998</v>
      </c>
      <c r="L4627" s="84">
        <f t="shared" si="290"/>
        <v>4.2566371681415927</v>
      </c>
      <c r="M4627" s="84">
        <f t="shared" si="291"/>
        <v>1115.2389380530972</v>
      </c>
      <c r="N4627" s="85" t="s">
        <v>1047</v>
      </c>
    </row>
    <row r="4628" spans="1:14">
      <c r="A4628" s="82">
        <v>43970</v>
      </c>
      <c r="C4628" t="s">
        <v>13</v>
      </c>
      <c r="D4628" t="s">
        <v>14</v>
      </c>
      <c r="E4628" t="s">
        <v>15</v>
      </c>
      <c r="F4628" t="s">
        <v>19</v>
      </c>
      <c r="G4628">
        <v>2775</v>
      </c>
      <c r="H4628">
        <v>5.09</v>
      </c>
      <c r="I4628">
        <v>0.28000000000000003</v>
      </c>
      <c r="J4628">
        <f t="shared" si="288"/>
        <v>4.8099999999999996</v>
      </c>
      <c r="K4628" s="84">
        <f t="shared" si="289"/>
        <v>13347.749999999998</v>
      </c>
      <c r="L4628" s="84">
        <f t="shared" si="290"/>
        <v>4.2566371681415927</v>
      </c>
      <c r="M4628" s="84">
        <f t="shared" si="291"/>
        <v>11812.16814159292</v>
      </c>
      <c r="N4628" s="85" t="s">
        <v>1047</v>
      </c>
    </row>
    <row r="4629" spans="1:14">
      <c r="A4629" s="82">
        <v>43970</v>
      </c>
      <c r="C4629" t="s">
        <v>13</v>
      </c>
      <c r="D4629" t="s">
        <v>14</v>
      </c>
      <c r="E4629" t="s">
        <v>15</v>
      </c>
      <c r="F4629" t="s">
        <v>34</v>
      </c>
      <c r="G4629">
        <v>4186</v>
      </c>
      <c r="H4629">
        <v>5.09</v>
      </c>
      <c r="I4629">
        <v>0.28000000000000003</v>
      </c>
      <c r="J4629">
        <f t="shared" si="288"/>
        <v>4.8099999999999996</v>
      </c>
      <c r="K4629" s="84">
        <f t="shared" si="289"/>
        <v>20134.66</v>
      </c>
      <c r="L4629" s="84">
        <f t="shared" si="290"/>
        <v>4.2566371681415927</v>
      </c>
      <c r="M4629" s="84">
        <f t="shared" si="291"/>
        <v>17818.283185840708</v>
      </c>
      <c r="N4629" s="85" t="s">
        <v>1047</v>
      </c>
    </row>
    <row r="4630" spans="1:14">
      <c r="A4630" s="82">
        <v>43970</v>
      </c>
      <c r="C4630" t="s">
        <v>13</v>
      </c>
      <c r="D4630" t="s">
        <v>14</v>
      </c>
      <c r="E4630" t="s">
        <v>15</v>
      </c>
      <c r="F4630" t="s">
        <v>34</v>
      </c>
      <c r="G4630">
        <v>531</v>
      </c>
      <c r="H4630">
        <v>5.09</v>
      </c>
      <c r="I4630">
        <v>0.28000000000000003</v>
      </c>
      <c r="J4630">
        <f t="shared" si="288"/>
        <v>4.8099999999999996</v>
      </c>
      <c r="K4630" s="84">
        <f t="shared" si="289"/>
        <v>2554.1099999999997</v>
      </c>
      <c r="L4630" s="84">
        <f t="shared" si="290"/>
        <v>4.2566371681415927</v>
      </c>
      <c r="M4630" s="84">
        <f t="shared" si="291"/>
        <v>2260.2743362831857</v>
      </c>
      <c r="N4630" s="85" t="s">
        <v>1047</v>
      </c>
    </row>
    <row r="4631" spans="1:14">
      <c r="A4631" s="82">
        <v>43970</v>
      </c>
      <c r="C4631" t="s">
        <v>13</v>
      </c>
      <c r="D4631" t="s">
        <v>14</v>
      </c>
      <c r="E4631" t="s">
        <v>15</v>
      </c>
      <c r="F4631" t="s">
        <v>27</v>
      </c>
      <c r="G4631">
        <v>6656</v>
      </c>
      <c r="H4631">
        <v>5.09</v>
      </c>
      <c r="I4631">
        <v>0.28000000000000003</v>
      </c>
      <c r="J4631">
        <f t="shared" si="288"/>
        <v>4.8099999999999996</v>
      </c>
      <c r="K4631" s="84">
        <f t="shared" si="289"/>
        <v>32015.359999999997</v>
      </c>
      <c r="L4631" s="84">
        <f t="shared" si="290"/>
        <v>4.2566371681415927</v>
      </c>
      <c r="M4631" s="84">
        <f t="shared" si="291"/>
        <v>28332.176991150442</v>
      </c>
      <c r="N4631" s="85" t="s">
        <v>1047</v>
      </c>
    </row>
    <row r="4632" spans="1:14">
      <c r="A4632" s="82">
        <v>43970</v>
      </c>
      <c r="C4632" t="s">
        <v>13</v>
      </c>
      <c r="D4632" t="s">
        <v>14</v>
      </c>
      <c r="E4632" t="s">
        <v>15</v>
      </c>
      <c r="F4632" t="s">
        <v>27</v>
      </c>
      <c r="G4632">
        <v>1553</v>
      </c>
      <c r="H4632">
        <v>5.09</v>
      </c>
      <c r="I4632">
        <v>0.28000000000000003</v>
      </c>
      <c r="J4632">
        <f t="shared" si="288"/>
        <v>4.8099999999999996</v>
      </c>
      <c r="K4632" s="84">
        <f t="shared" si="289"/>
        <v>7469.9299999999994</v>
      </c>
      <c r="L4632" s="84">
        <f t="shared" si="290"/>
        <v>4.2566371681415927</v>
      </c>
      <c r="M4632" s="84">
        <f t="shared" si="291"/>
        <v>6610.5575221238932</v>
      </c>
      <c r="N4632" s="85" t="s">
        <v>1047</v>
      </c>
    </row>
    <row r="4633" spans="1:14">
      <c r="A4633" s="82">
        <v>43970</v>
      </c>
      <c r="C4633" t="s">
        <v>13</v>
      </c>
      <c r="D4633" t="s">
        <v>14</v>
      </c>
      <c r="E4633" t="s">
        <v>15</v>
      </c>
      <c r="F4633" t="s">
        <v>27</v>
      </c>
      <c r="G4633">
        <v>956</v>
      </c>
      <c r="H4633">
        <v>5.09</v>
      </c>
      <c r="I4633">
        <v>0.28000000000000003</v>
      </c>
      <c r="J4633">
        <f t="shared" si="288"/>
        <v>4.8099999999999996</v>
      </c>
      <c r="K4633" s="84">
        <f t="shared" si="289"/>
        <v>4598.3599999999997</v>
      </c>
      <c r="L4633" s="84">
        <f t="shared" si="290"/>
        <v>4.2566371681415927</v>
      </c>
      <c r="M4633" s="84">
        <f t="shared" si="291"/>
        <v>4069.3451327433627</v>
      </c>
      <c r="N4633" s="85" t="s">
        <v>1047</v>
      </c>
    </row>
    <row r="4634" spans="1:14">
      <c r="A4634" s="82">
        <v>43970</v>
      </c>
      <c r="C4634" t="s">
        <v>13</v>
      </c>
      <c r="D4634" t="s">
        <v>14</v>
      </c>
      <c r="E4634" t="s">
        <v>15</v>
      </c>
      <c r="F4634" t="s">
        <v>21</v>
      </c>
      <c r="G4634">
        <v>3238</v>
      </c>
      <c r="H4634">
        <v>5.09</v>
      </c>
      <c r="I4634">
        <v>0.28000000000000003</v>
      </c>
      <c r="J4634">
        <f t="shared" si="288"/>
        <v>4.8099999999999996</v>
      </c>
      <c r="K4634" s="84">
        <f t="shared" si="289"/>
        <v>15574.779999999999</v>
      </c>
      <c r="L4634" s="84">
        <f t="shared" si="290"/>
        <v>4.2566371681415927</v>
      </c>
      <c r="M4634" s="84">
        <f t="shared" si="291"/>
        <v>13782.991150442476</v>
      </c>
      <c r="N4634" s="85" t="s">
        <v>1047</v>
      </c>
    </row>
    <row r="4635" spans="1:14">
      <c r="A4635" s="82">
        <v>43970</v>
      </c>
      <c r="C4635" t="s">
        <v>13</v>
      </c>
      <c r="D4635" t="s">
        <v>14</v>
      </c>
      <c r="E4635" t="s">
        <v>15</v>
      </c>
      <c r="F4635" t="s">
        <v>37</v>
      </c>
      <c r="G4635">
        <v>2144</v>
      </c>
      <c r="H4635">
        <v>5.09</v>
      </c>
      <c r="I4635">
        <v>0.28000000000000003</v>
      </c>
      <c r="J4635">
        <f t="shared" si="288"/>
        <v>4.8099999999999996</v>
      </c>
      <c r="K4635" s="84">
        <f t="shared" si="289"/>
        <v>10312.64</v>
      </c>
      <c r="L4635" s="84">
        <f t="shared" si="290"/>
        <v>4.2566371681415927</v>
      </c>
      <c r="M4635" s="84">
        <f t="shared" si="291"/>
        <v>9126.2300884955748</v>
      </c>
      <c r="N4635" s="85" t="s">
        <v>1047</v>
      </c>
    </row>
    <row r="4636" spans="1:14">
      <c r="A4636" s="82">
        <v>43970</v>
      </c>
      <c r="C4636" t="s">
        <v>13</v>
      </c>
      <c r="D4636" t="s">
        <v>14</v>
      </c>
      <c r="E4636" t="s">
        <v>15</v>
      </c>
      <c r="F4636" t="s">
        <v>25</v>
      </c>
      <c r="G4636">
        <v>338</v>
      </c>
      <c r="H4636">
        <v>5.09</v>
      </c>
      <c r="I4636">
        <v>0.28000000000000003</v>
      </c>
      <c r="J4636">
        <f t="shared" si="288"/>
        <v>4.8099999999999996</v>
      </c>
      <c r="K4636" s="84">
        <f t="shared" si="289"/>
        <v>1625.78</v>
      </c>
      <c r="L4636" s="84">
        <f t="shared" si="290"/>
        <v>4.2566371681415927</v>
      </c>
      <c r="M4636" s="84">
        <f t="shared" si="291"/>
        <v>1438.7433628318583</v>
      </c>
      <c r="N4636" s="85" t="s">
        <v>1047</v>
      </c>
    </row>
    <row r="4637" spans="1:14">
      <c r="A4637" s="82">
        <v>43970</v>
      </c>
      <c r="C4637" t="s">
        <v>13</v>
      </c>
      <c r="D4637" t="s">
        <v>14</v>
      </c>
      <c r="E4637" t="s">
        <v>15</v>
      </c>
      <c r="F4637" t="s">
        <v>25</v>
      </c>
      <c r="G4637">
        <v>1151</v>
      </c>
      <c r="H4637">
        <v>5.09</v>
      </c>
      <c r="I4637">
        <v>0.28000000000000003</v>
      </c>
      <c r="J4637">
        <f t="shared" si="288"/>
        <v>4.8099999999999996</v>
      </c>
      <c r="K4637" s="84">
        <f t="shared" si="289"/>
        <v>5536.3099999999995</v>
      </c>
      <c r="L4637" s="84">
        <f t="shared" si="290"/>
        <v>4.2566371681415927</v>
      </c>
      <c r="M4637" s="84">
        <f t="shared" si="291"/>
        <v>4899.3893805309735</v>
      </c>
      <c r="N4637" s="85" t="s">
        <v>1047</v>
      </c>
    </row>
    <row r="4638" spans="1:14">
      <c r="A4638" s="82">
        <v>43970</v>
      </c>
      <c r="C4638" t="s">
        <v>13</v>
      </c>
      <c r="D4638" t="s">
        <v>14</v>
      </c>
      <c r="E4638" t="s">
        <v>15</v>
      </c>
      <c r="F4638" t="s">
        <v>1013</v>
      </c>
      <c r="G4638">
        <v>1179</v>
      </c>
      <c r="H4638">
        <v>5.09</v>
      </c>
      <c r="I4638">
        <v>0.28000000000000003</v>
      </c>
      <c r="J4638">
        <f t="shared" si="288"/>
        <v>4.8099999999999996</v>
      </c>
      <c r="K4638" s="84">
        <f t="shared" si="289"/>
        <v>5670.99</v>
      </c>
      <c r="L4638" s="84">
        <f t="shared" si="290"/>
        <v>4.2566371681415927</v>
      </c>
      <c r="M4638" s="84">
        <f t="shared" si="291"/>
        <v>5018.575221238938</v>
      </c>
      <c r="N4638" s="85" t="s">
        <v>1047</v>
      </c>
    </row>
    <row r="4639" spans="1:14">
      <c r="A4639" s="82">
        <v>43970</v>
      </c>
      <c r="C4639" t="s">
        <v>13</v>
      </c>
      <c r="D4639" t="s">
        <v>14</v>
      </c>
      <c r="E4639" t="s">
        <v>15</v>
      </c>
      <c r="F4639" t="s">
        <v>29</v>
      </c>
      <c r="G4639">
        <v>743</v>
      </c>
      <c r="H4639">
        <v>5.09</v>
      </c>
      <c r="I4639">
        <v>0.28000000000000003</v>
      </c>
      <c r="J4639">
        <f t="shared" si="288"/>
        <v>4.8099999999999996</v>
      </c>
      <c r="K4639" s="84">
        <f t="shared" si="289"/>
        <v>3573.83</v>
      </c>
      <c r="L4639" s="84">
        <f t="shared" si="290"/>
        <v>4.2566371681415927</v>
      </c>
      <c r="M4639" s="84">
        <f t="shared" si="291"/>
        <v>3162.6814159292035</v>
      </c>
      <c r="N4639" s="85" t="s">
        <v>1047</v>
      </c>
    </row>
    <row r="4640" spans="1:14">
      <c r="A4640" s="82">
        <v>43970</v>
      </c>
      <c r="C4640" t="s">
        <v>13</v>
      </c>
      <c r="D4640" t="s">
        <v>14</v>
      </c>
      <c r="E4640" t="s">
        <v>15</v>
      </c>
      <c r="F4640" t="s">
        <v>29</v>
      </c>
      <c r="G4640">
        <v>81</v>
      </c>
      <c r="H4640">
        <v>5.09</v>
      </c>
      <c r="I4640">
        <v>0.28000000000000003</v>
      </c>
      <c r="J4640">
        <f t="shared" si="288"/>
        <v>4.8099999999999996</v>
      </c>
      <c r="K4640" s="84">
        <f t="shared" si="289"/>
        <v>389.60999999999996</v>
      </c>
      <c r="L4640" s="84">
        <f t="shared" si="290"/>
        <v>4.2566371681415927</v>
      </c>
      <c r="M4640" s="84">
        <f t="shared" si="291"/>
        <v>344.78761061946898</v>
      </c>
      <c r="N4640" s="85" t="s">
        <v>1047</v>
      </c>
    </row>
    <row r="4641" spans="1:14">
      <c r="A4641" s="82">
        <v>43970</v>
      </c>
      <c r="C4641" t="s">
        <v>13</v>
      </c>
      <c r="D4641" t="s">
        <v>14</v>
      </c>
      <c r="E4641" t="s">
        <v>15</v>
      </c>
      <c r="F4641" t="s">
        <v>44</v>
      </c>
      <c r="G4641">
        <v>3535</v>
      </c>
      <c r="H4641">
        <v>5.09</v>
      </c>
      <c r="I4641">
        <v>0.28000000000000003</v>
      </c>
      <c r="J4641">
        <f t="shared" si="288"/>
        <v>4.8099999999999996</v>
      </c>
      <c r="K4641" s="84">
        <f t="shared" si="289"/>
        <v>17003.349999999999</v>
      </c>
      <c r="L4641" s="84">
        <f t="shared" si="290"/>
        <v>4.2566371681415927</v>
      </c>
      <c r="M4641" s="84">
        <f t="shared" si="291"/>
        <v>15047.212389380529</v>
      </c>
      <c r="N4641" s="85" t="s">
        <v>1047</v>
      </c>
    </row>
    <row r="4642" spans="1:14">
      <c r="A4642" s="82">
        <v>43970</v>
      </c>
      <c r="C4642" t="s">
        <v>13</v>
      </c>
      <c r="D4642" t="s">
        <v>14</v>
      </c>
      <c r="E4642" t="s">
        <v>15</v>
      </c>
      <c r="F4642" t="s">
        <v>69</v>
      </c>
      <c r="G4642">
        <v>53</v>
      </c>
      <c r="H4642">
        <v>5.09</v>
      </c>
      <c r="I4642">
        <v>0.28000000000000003</v>
      </c>
      <c r="J4642">
        <f t="shared" si="288"/>
        <v>4.8099999999999996</v>
      </c>
      <c r="K4642" s="84">
        <f t="shared" si="289"/>
        <v>254.92999999999998</v>
      </c>
      <c r="L4642" s="84">
        <f t="shared" si="290"/>
        <v>4.2566371681415927</v>
      </c>
      <c r="M4642" s="84">
        <f t="shared" si="291"/>
        <v>225.60176991150442</v>
      </c>
      <c r="N4642" s="85" t="s">
        <v>1047</v>
      </c>
    </row>
    <row r="4643" spans="1:14">
      <c r="A4643" s="82">
        <v>43970</v>
      </c>
      <c r="C4643" t="s">
        <v>13</v>
      </c>
      <c r="D4643" t="s">
        <v>14</v>
      </c>
      <c r="E4643" t="s">
        <v>15</v>
      </c>
      <c r="F4643" t="s">
        <v>69</v>
      </c>
      <c r="G4643">
        <v>305</v>
      </c>
      <c r="H4643">
        <v>5.09</v>
      </c>
      <c r="I4643">
        <v>0.28000000000000003</v>
      </c>
      <c r="J4643">
        <f t="shared" si="288"/>
        <v>4.8099999999999996</v>
      </c>
      <c r="K4643" s="84">
        <f t="shared" si="289"/>
        <v>1467.05</v>
      </c>
      <c r="L4643" s="84">
        <f t="shared" si="290"/>
        <v>4.2566371681415927</v>
      </c>
      <c r="M4643" s="84">
        <f t="shared" si="291"/>
        <v>1298.2743362831857</v>
      </c>
      <c r="N4643" s="85" t="s">
        <v>1047</v>
      </c>
    </row>
    <row r="4644" spans="1:14">
      <c r="A4644" s="82">
        <v>43970</v>
      </c>
      <c r="C4644" t="s">
        <v>13</v>
      </c>
      <c r="D4644" t="s">
        <v>14</v>
      </c>
      <c r="E4644" t="s">
        <v>15</v>
      </c>
      <c r="F4644" t="s">
        <v>1017</v>
      </c>
      <c r="G4644">
        <v>557</v>
      </c>
      <c r="H4644">
        <v>5.09</v>
      </c>
      <c r="I4644">
        <v>0.28000000000000003</v>
      </c>
      <c r="J4644">
        <f t="shared" si="288"/>
        <v>4.8099999999999996</v>
      </c>
      <c r="K4644" s="84">
        <f t="shared" si="289"/>
        <v>2679.1699999999996</v>
      </c>
      <c r="L4644" s="84">
        <f t="shared" si="290"/>
        <v>4.2566371681415927</v>
      </c>
      <c r="M4644" s="84">
        <f t="shared" si="291"/>
        <v>2370.9469026548672</v>
      </c>
      <c r="N4644" s="85" t="s">
        <v>1047</v>
      </c>
    </row>
    <row r="4645" spans="1:14">
      <c r="A4645" s="82">
        <v>43970</v>
      </c>
      <c r="C4645" t="s">
        <v>13</v>
      </c>
      <c r="D4645" t="s">
        <v>14</v>
      </c>
      <c r="E4645" t="s">
        <v>15</v>
      </c>
      <c r="F4645" t="s">
        <v>1020</v>
      </c>
      <c r="G4645">
        <v>2381</v>
      </c>
      <c r="H4645">
        <v>5.09</v>
      </c>
      <c r="I4645">
        <v>0.28000000000000003</v>
      </c>
      <c r="J4645">
        <f t="shared" si="288"/>
        <v>4.8099999999999996</v>
      </c>
      <c r="K4645" s="84">
        <f t="shared" si="289"/>
        <v>11452.609999999999</v>
      </c>
      <c r="L4645" s="84">
        <f t="shared" si="290"/>
        <v>4.2566371681415927</v>
      </c>
      <c r="M4645" s="84">
        <f t="shared" si="291"/>
        <v>10135.053097345131</v>
      </c>
      <c r="N4645" s="85" t="s">
        <v>1047</v>
      </c>
    </row>
    <row r="4646" spans="1:14">
      <c r="A4646" s="82">
        <v>43970</v>
      </c>
      <c r="C4646" t="s">
        <v>13</v>
      </c>
      <c r="D4646" t="s">
        <v>14</v>
      </c>
      <c r="E4646" t="s">
        <v>15</v>
      </c>
      <c r="F4646" t="s">
        <v>64</v>
      </c>
      <c r="G4646">
        <v>610</v>
      </c>
      <c r="H4646">
        <v>5.09</v>
      </c>
      <c r="I4646">
        <v>0.28000000000000003</v>
      </c>
      <c r="J4646">
        <f t="shared" si="288"/>
        <v>4.8099999999999996</v>
      </c>
      <c r="K4646" s="84">
        <f t="shared" si="289"/>
        <v>2934.1</v>
      </c>
      <c r="L4646" s="84">
        <f t="shared" si="290"/>
        <v>4.2566371681415927</v>
      </c>
      <c r="M4646" s="84">
        <f t="shared" si="291"/>
        <v>2596.5486725663714</v>
      </c>
      <c r="N4646" s="85" t="s">
        <v>1047</v>
      </c>
    </row>
    <row r="4647" spans="1:14">
      <c r="A4647" s="82">
        <v>43970</v>
      </c>
      <c r="C4647" t="s">
        <v>13</v>
      </c>
      <c r="D4647" t="s">
        <v>14</v>
      </c>
      <c r="E4647" t="s">
        <v>15</v>
      </c>
      <c r="F4647" t="s">
        <v>64</v>
      </c>
      <c r="G4647">
        <v>436</v>
      </c>
      <c r="H4647">
        <v>5.09</v>
      </c>
      <c r="I4647">
        <v>0.28000000000000003</v>
      </c>
      <c r="J4647">
        <f t="shared" si="288"/>
        <v>4.8099999999999996</v>
      </c>
      <c r="K4647" s="84">
        <f t="shared" si="289"/>
        <v>2097.16</v>
      </c>
      <c r="L4647" s="84">
        <f t="shared" si="290"/>
        <v>4.2566371681415927</v>
      </c>
      <c r="M4647" s="84">
        <f t="shared" si="291"/>
        <v>1855.8938053097345</v>
      </c>
      <c r="N4647" s="85" t="s">
        <v>1047</v>
      </c>
    </row>
    <row r="4648" spans="1:14">
      <c r="A4648" s="82">
        <v>43970</v>
      </c>
      <c r="C4648" t="s">
        <v>13</v>
      </c>
      <c r="D4648" t="s">
        <v>14</v>
      </c>
      <c r="E4648" t="s">
        <v>15</v>
      </c>
      <c r="F4648" t="s">
        <v>64</v>
      </c>
      <c r="G4648">
        <v>567</v>
      </c>
      <c r="H4648">
        <v>5.09</v>
      </c>
      <c r="I4648">
        <v>0.28000000000000003</v>
      </c>
      <c r="J4648">
        <f t="shared" si="288"/>
        <v>4.8099999999999996</v>
      </c>
      <c r="K4648" s="84">
        <f t="shared" si="289"/>
        <v>2727.27</v>
      </c>
      <c r="L4648" s="84">
        <f t="shared" si="290"/>
        <v>4.2566371681415927</v>
      </c>
      <c r="M4648" s="84">
        <f t="shared" si="291"/>
        <v>2413.5132743362828</v>
      </c>
      <c r="N4648" s="85" t="s">
        <v>1047</v>
      </c>
    </row>
    <row r="4649" spans="1:14">
      <c r="A4649" s="82">
        <v>43970</v>
      </c>
      <c r="C4649" t="s">
        <v>13</v>
      </c>
      <c r="D4649" t="s">
        <v>14</v>
      </c>
      <c r="E4649" t="s">
        <v>15</v>
      </c>
      <c r="F4649" t="s">
        <v>1014</v>
      </c>
      <c r="G4649">
        <v>171</v>
      </c>
      <c r="H4649">
        <v>5.09</v>
      </c>
      <c r="I4649">
        <v>0.28000000000000003</v>
      </c>
      <c r="J4649">
        <f t="shared" si="288"/>
        <v>4.8099999999999996</v>
      </c>
      <c r="K4649" s="84">
        <f t="shared" si="289"/>
        <v>822.50999999999988</v>
      </c>
      <c r="L4649" s="84">
        <f t="shared" si="290"/>
        <v>4.2566371681415927</v>
      </c>
      <c r="M4649" s="84">
        <f t="shared" si="291"/>
        <v>727.88495575221236</v>
      </c>
      <c r="N4649" s="85" t="s">
        <v>1047</v>
      </c>
    </row>
    <row r="4650" spans="1:14">
      <c r="A4650" s="82">
        <v>43970</v>
      </c>
      <c r="C4650" t="s">
        <v>13</v>
      </c>
      <c r="D4650" t="s">
        <v>14</v>
      </c>
      <c r="E4650" t="s">
        <v>15</v>
      </c>
      <c r="F4650" t="s">
        <v>39</v>
      </c>
      <c r="G4650">
        <v>5616</v>
      </c>
      <c r="H4650">
        <v>5.09</v>
      </c>
      <c r="I4650">
        <v>0.28000000000000003</v>
      </c>
      <c r="J4650">
        <f t="shared" si="288"/>
        <v>4.8099999999999996</v>
      </c>
      <c r="K4650" s="84">
        <f t="shared" si="289"/>
        <v>27012.959999999999</v>
      </c>
      <c r="L4650" s="84">
        <f t="shared" si="290"/>
        <v>4.2566371681415927</v>
      </c>
      <c r="M4650" s="84">
        <f t="shared" si="291"/>
        <v>23905.274336283186</v>
      </c>
      <c r="N4650" s="85" t="s">
        <v>1047</v>
      </c>
    </row>
    <row r="4651" spans="1:14">
      <c r="A4651" s="82">
        <v>43970</v>
      </c>
      <c r="C4651" t="s">
        <v>13</v>
      </c>
      <c r="D4651" t="s">
        <v>14</v>
      </c>
      <c r="E4651" t="s">
        <v>15</v>
      </c>
      <c r="F4651" t="s">
        <v>39</v>
      </c>
      <c r="G4651">
        <v>20640</v>
      </c>
      <c r="H4651">
        <v>5.09</v>
      </c>
      <c r="I4651">
        <v>0.28000000000000003</v>
      </c>
      <c r="J4651">
        <f t="shared" si="288"/>
        <v>4.8099999999999996</v>
      </c>
      <c r="K4651" s="84">
        <f t="shared" si="289"/>
        <v>99278.399999999994</v>
      </c>
      <c r="L4651" s="84">
        <f t="shared" si="290"/>
        <v>4.2566371681415927</v>
      </c>
      <c r="M4651" s="84">
        <f t="shared" si="291"/>
        <v>87856.991150442467</v>
      </c>
      <c r="N4651" s="85" t="s">
        <v>1047</v>
      </c>
    </row>
    <row r="4652" spans="1:14">
      <c r="A4652" s="82">
        <v>43970</v>
      </c>
      <c r="C4652" t="s">
        <v>13</v>
      </c>
      <c r="D4652" t="s">
        <v>14</v>
      </c>
      <c r="E4652" t="s">
        <v>15</v>
      </c>
      <c r="F4652" t="s">
        <v>39</v>
      </c>
      <c r="G4652">
        <v>1387</v>
      </c>
      <c r="H4652">
        <v>5.09</v>
      </c>
      <c r="I4652">
        <v>0.28000000000000003</v>
      </c>
      <c r="J4652">
        <f t="shared" si="288"/>
        <v>4.8099999999999996</v>
      </c>
      <c r="K4652" s="84">
        <f t="shared" si="289"/>
        <v>6671.4699999999993</v>
      </c>
      <c r="L4652" s="84">
        <f t="shared" si="290"/>
        <v>4.2566371681415927</v>
      </c>
      <c r="M4652" s="84">
        <f t="shared" si="291"/>
        <v>5903.9557522123887</v>
      </c>
      <c r="N4652" s="85" t="s">
        <v>1047</v>
      </c>
    </row>
    <row r="4653" spans="1:14">
      <c r="A4653" s="82">
        <v>43970</v>
      </c>
      <c r="C4653" t="s">
        <v>13</v>
      </c>
      <c r="D4653" t="s">
        <v>14</v>
      </c>
      <c r="E4653" t="s">
        <v>15</v>
      </c>
      <c r="F4653" t="s">
        <v>35</v>
      </c>
      <c r="G4653">
        <v>557</v>
      </c>
      <c r="H4653">
        <v>5.09</v>
      </c>
      <c r="I4653">
        <v>0.28000000000000003</v>
      </c>
      <c r="J4653">
        <f t="shared" si="288"/>
        <v>4.8099999999999996</v>
      </c>
      <c r="K4653" s="84">
        <f t="shared" si="289"/>
        <v>2679.1699999999996</v>
      </c>
      <c r="L4653" s="84">
        <f t="shared" si="290"/>
        <v>4.2566371681415927</v>
      </c>
      <c r="M4653" s="84">
        <f t="shared" si="291"/>
        <v>2370.9469026548672</v>
      </c>
      <c r="N4653" s="85" t="s">
        <v>1047</v>
      </c>
    </row>
    <row r="4654" spans="1:14">
      <c r="A4654" s="82">
        <v>43970</v>
      </c>
      <c r="C4654" t="s">
        <v>13</v>
      </c>
      <c r="D4654" t="s">
        <v>14</v>
      </c>
      <c r="E4654" t="s">
        <v>15</v>
      </c>
      <c r="F4654" t="s">
        <v>230</v>
      </c>
      <c r="G4654">
        <v>938</v>
      </c>
      <c r="H4654">
        <v>5.09</v>
      </c>
      <c r="I4654">
        <v>0.28000000000000003</v>
      </c>
      <c r="J4654">
        <f t="shared" si="288"/>
        <v>4.8099999999999996</v>
      </c>
      <c r="K4654" s="84">
        <f t="shared" si="289"/>
        <v>4511.78</v>
      </c>
      <c r="L4654" s="84">
        <f t="shared" si="290"/>
        <v>4.2566371681415927</v>
      </c>
      <c r="M4654" s="84">
        <f t="shared" si="291"/>
        <v>3992.7256637168139</v>
      </c>
      <c r="N4654" s="85" t="s">
        <v>1047</v>
      </c>
    </row>
    <row r="4655" spans="1:14">
      <c r="A4655" s="82">
        <v>43970</v>
      </c>
      <c r="C4655" t="s">
        <v>13</v>
      </c>
      <c r="D4655" t="s">
        <v>14</v>
      </c>
      <c r="E4655" t="s">
        <v>15</v>
      </c>
      <c r="F4655" t="s">
        <v>230</v>
      </c>
      <c r="G4655">
        <v>1195</v>
      </c>
      <c r="H4655">
        <v>5.09</v>
      </c>
      <c r="I4655">
        <v>0.28000000000000003</v>
      </c>
      <c r="J4655">
        <f t="shared" si="288"/>
        <v>4.8099999999999996</v>
      </c>
      <c r="K4655" s="84">
        <f t="shared" si="289"/>
        <v>5747.95</v>
      </c>
      <c r="L4655" s="84">
        <f t="shared" si="290"/>
        <v>4.2566371681415927</v>
      </c>
      <c r="M4655" s="84">
        <f t="shared" si="291"/>
        <v>5086.6814159292035</v>
      </c>
      <c r="N4655" s="85" t="s">
        <v>1047</v>
      </c>
    </row>
    <row r="4656" spans="1:14">
      <c r="A4656" s="82">
        <v>43970</v>
      </c>
      <c r="C4656" t="s">
        <v>13</v>
      </c>
      <c r="D4656" t="s">
        <v>14</v>
      </c>
      <c r="E4656" t="s">
        <v>15</v>
      </c>
      <c r="F4656" t="s">
        <v>230</v>
      </c>
      <c r="G4656">
        <v>626</v>
      </c>
      <c r="H4656">
        <v>5.09</v>
      </c>
      <c r="I4656">
        <v>0.28000000000000003</v>
      </c>
      <c r="J4656">
        <f t="shared" si="288"/>
        <v>4.8099999999999996</v>
      </c>
      <c r="K4656" s="84">
        <f t="shared" si="289"/>
        <v>3011.06</v>
      </c>
      <c r="L4656" s="84">
        <f t="shared" si="290"/>
        <v>4.2566371681415927</v>
      </c>
      <c r="M4656" s="84">
        <f t="shared" si="291"/>
        <v>2664.6548672566369</v>
      </c>
      <c r="N4656" s="85" t="s">
        <v>1047</v>
      </c>
    </row>
    <row r="4657" spans="1:14">
      <c r="A4657" s="82">
        <v>43970</v>
      </c>
      <c r="C4657" t="s">
        <v>13</v>
      </c>
      <c r="D4657" t="s">
        <v>14</v>
      </c>
      <c r="E4657" t="s">
        <v>15</v>
      </c>
      <c r="F4657" t="s">
        <v>230</v>
      </c>
      <c r="G4657">
        <v>1048</v>
      </c>
      <c r="H4657">
        <v>5.09</v>
      </c>
      <c r="I4657">
        <v>0.28000000000000003</v>
      </c>
      <c r="J4657">
        <f t="shared" si="288"/>
        <v>4.8099999999999996</v>
      </c>
      <c r="K4657" s="84">
        <f t="shared" si="289"/>
        <v>5040.8799999999992</v>
      </c>
      <c r="L4657" s="84">
        <f t="shared" si="290"/>
        <v>4.2566371681415927</v>
      </c>
      <c r="M4657" s="84">
        <f t="shared" si="291"/>
        <v>4460.9557522123887</v>
      </c>
      <c r="N4657" s="85" t="s">
        <v>1047</v>
      </c>
    </row>
    <row r="4658" spans="1:14">
      <c r="A4658" s="82">
        <v>43970</v>
      </c>
      <c r="C4658" t="s">
        <v>13</v>
      </c>
      <c r="D4658" t="s">
        <v>14</v>
      </c>
      <c r="E4658" t="s">
        <v>15</v>
      </c>
      <c r="F4658" t="s">
        <v>230</v>
      </c>
      <c r="G4658">
        <v>434</v>
      </c>
      <c r="H4658">
        <v>5.09</v>
      </c>
      <c r="I4658">
        <v>0.28000000000000003</v>
      </c>
      <c r="J4658">
        <f t="shared" si="288"/>
        <v>4.8099999999999996</v>
      </c>
      <c r="K4658" s="84">
        <f t="shared" si="289"/>
        <v>2087.54</v>
      </c>
      <c r="L4658" s="84">
        <f t="shared" si="290"/>
        <v>4.2566371681415927</v>
      </c>
      <c r="M4658" s="84">
        <f t="shared" si="291"/>
        <v>1847.3805309734512</v>
      </c>
      <c r="N4658" s="85" t="s">
        <v>1047</v>
      </c>
    </row>
    <row r="4659" spans="1:14">
      <c r="A4659" s="82">
        <v>43970</v>
      </c>
      <c r="C4659" t="s">
        <v>13</v>
      </c>
      <c r="D4659" t="s">
        <v>14</v>
      </c>
      <c r="E4659" t="s">
        <v>15</v>
      </c>
      <c r="F4659" t="s">
        <v>1021</v>
      </c>
      <c r="G4659">
        <v>344</v>
      </c>
      <c r="H4659">
        <v>5.09</v>
      </c>
      <c r="I4659">
        <v>0.28000000000000003</v>
      </c>
      <c r="J4659">
        <f t="shared" si="288"/>
        <v>4.8099999999999996</v>
      </c>
      <c r="K4659" s="84">
        <f t="shared" si="289"/>
        <v>1654.6399999999999</v>
      </c>
      <c r="L4659" s="84">
        <f t="shared" si="290"/>
        <v>4.2566371681415927</v>
      </c>
      <c r="M4659" s="84">
        <f t="shared" si="291"/>
        <v>1464.2831858407078</v>
      </c>
      <c r="N4659" s="85" t="s">
        <v>1047</v>
      </c>
    </row>
    <row r="4660" spans="1:14">
      <c r="A4660" s="82">
        <v>43970</v>
      </c>
      <c r="C4660" t="s">
        <v>13</v>
      </c>
      <c r="D4660" t="s">
        <v>14</v>
      </c>
      <c r="E4660" t="s">
        <v>15</v>
      </c>
      <c r="F4660" t="s">
        <v>1029</v>
      </c>
      <c r="G4660">
        <v>391</v>
      </c>
      <c r="H4660">
        <v>5.09</v>
      </c>
      <c r="I4660">
        <v>0.28000000000000003</v>
      </c>
      <c r="J4660">
        <f t="shared" si="288"/>
        <v>4.8099999999999996</v>
      </c>
      <c r="K4660" s="84">
        <f t="shared" si="289"/>
        <v>1880.7099999999998</v>
      </c>
      <c r="L4660" s="84">
        <f t="shared" si="290"/>
        <v>4.2566371681415927</v>
      </c>
      <c r="M4660" s="84">
        <f t="shared" si="291"/>
        <v>1664.3451327433627</v>
      </c>
      <c r="N4660" s="85" t="s">
        <v>1047</v>
      </c>
    </row>
    <row r="4661" spans="1:14">
      <c r="A4661" s="82">
        <v>43970</v>
      </c>
      <c r="C4661" t="s">
        <v>13</v>
      </c>
      <c r="D4661" t="s">
        <v>14</v>
      </c>
      <c r="E4661" t="s">
        <v>15</v>
      </c>
      <c r="F4661" t="s">
        <v>498</v>
      </c>
      <c r="G4661">
        <v>2146</v>
      </c>
      <c r="H4661">
        <v>5.09</v>
      </c>
      <c r="I4661">
        <v>0.28000000000000003</v>
      </c>
      <c r="J4661">
        <f t="shared" si="288"/>
        <v>4.8099999999999996</v>
      </c>
      <c r="K4661" s="84">
        <f t="shared" si="289"/>
        <v>10322.259999999998</v>
      </c>
      <c r="L4661" s="84">
        <f t="shared" si="290"/>
        <v>4.2566371681415927</v>
      </c>
      <c r="M4661" s="84">
        <f t="shared" si="291"/>
        <v>9134.7433628318577</v>
      </c>
      <c r="N4661" s="85" t="s">
        <v>1047</v>
      </c>
    </row>
    <row r="4662" spans="1:14">
      <c r="A4662" s="82">
        <v>43970</v>
      </c>
      <c r="C4662" t="s">
        <v>13</v>
      </c>
      <c r="D4662" t="s">
        <v>14</v>
      </c>
      <c r="E4662" t="s">
        <v>15</v>
      </c>
      <c r="F4662" t="s">
        <v>197</v>
      </c>
      <c r="G4662">
        <v>829</v>
      </c>
      <c r="H4662">
        <v>5.09</v>
      </c>
      <c r="I4662">
        <v>0.28000000000000003</v>
      </c>
      <c r="J4662">
        <f t="shared" si="288"/>
        <v>4.8099999999999996</v>
      </c>
      <c r="K4662" s="84">
        <f t="shared" si="289"/>
        <v>3987.49</v>
      </c>
      <c r="L4662" s="84">
        <f t="shared" si="290"/>
        <v>4.2566371681415927</v>
      </c>
      <c r="M4662" s="84">
        <f t="shared" si="291"/>
        <v>3528.7522123893805</v>
      </c>
      <c r="N4662" s="85" t="s">
        <v>1047</v>
      </c>
    </row>
    <row r="4663" spans="1:14">
      <c r="A4663" s="82">
        <v>43970</v>
      </c>
      <c r="C4663" t="s">
        <v>13</v>
      </c>
      <c r="D4663" t="s">
        <v>14</v>
      </c>
      <c r="E4663" t="s">
        <v>15</v>
      </c>
      <c r="F4663" t="s">
        <v>291</v>
      </c>
      <c r="G4663">
        <v>166</v>
      </c>
      <c r="H4663">
        <v>5.09</v>
      </c>
      <c r="I4663">
        <v>0.28000000000000003</v>
      </c>
      <c r="J4663">
        <f t="shared" si="288"/>
        <v>4.8099999999999996</v>
      </c>
      <c r="K4663" s="84">
        <f t="shared" si="289"/>
        <v>798.45999999999992</v>
      </c>
      <c r="L4663" s="84">
        <f t="shared" si="290"/>
        <v>4.2566371681415927</v>
      </c>
      <c r="M4663" s="84">
        <f t="shared" si="291"/>
        <v>706.60176991150433</v>
      </c>
      <c r="N4663" s="85" t="s">
        <v>1047</v>
      </c>
    </row>
    <row r="4664" spans="1:14">
      <c r="A4664" s="82">
        <v>43970</v>
      </c>
      <c r="C4664" t="s">
        <v>13</v>
      </c>
      <c r="D4664" t="s">
        <v>14</v>
      </c>
      <c r="E4664" t="s">
        <v>15</v>
      </c>
      <c r="F4664" t="s">
        <v>83</v>
      </c>
      <c r="G4664">
        <v>1984</v>
      </c>
      <c r="H4664">
        <v>5.09</v>
      </c>
      <c r="I4664">
        <v>0.28000000000000003</v>
      </c>
      <c r="J4664">
        <f t="shared" si="288"/>
        <v>4.8099999999999996</v>
      </c>
      <c r="K4664" s="84">
        <f t="shared" si="289"/>
        <v>9543.0399999999991</v>
      </c>
      <c r="L4664" s="84">
        <f t="shared" si="290"/>
        <v>4.2566371681415927</v>
      </c>
      <c r="M4664" s="84">
        <f t="shared" si="291"/>
        <v>8445.1681415929197</v>
      </c>
      <c r="N4664" s="85" t="s">
        <v>1047</v>
      </c>
    </row>
    <row r="4665" spans="1:14">
      <c r="A4665" s="82">
        <v>43970</v>
      </c>
      <c r="C4665" t="s">
        <v>13</v>
      </c>
      <c r="D4665" t="s">
        <v>14</v>
      </c>
      <c r="E4665" t="s">
        <v>15</v>
      </c>
      <c r="F4665" t="s">
        <v>83</v>
      </c>
      <c r="G4665">
        <v>281</v>
      </c>
      <c r="H4665">
        <v>5.09</v>
      </c>
      <c r="I4665">
        <v>0.28000000000000003</v>
      </c>
      <c r="J4665">
        <f t="shared" si="288"/>
        <v>4.8099999999999996</v>
      </c>
      <c r="K4665" s="84">
        <f t="shared" si="289"/>
        <v>1351.61</v>
      </c>
      <c r="L4665" s="84">
        <f t="shared" si="290"/>
        <v>4.2566371681415927</v>
      </c>
      <c r="M4665" s="84">
        <f t="shared" si="291"/>
        <v>1196.1150442477876</v>
      </c>
      <c r="N4665" s="85" t="s">
        <v>1047</v>
      </c>
    </row>
    <row r="4666" spans="1:14">
      <c r="A4666" s="82">
        <v>43970</v>
      </c>
      <c r="C4666" t="s">
        <v>13</v>
      </c>
      <c r="D4666" t="s">
        <v>14</v>
      </c>
      <c r="E4666" t="s">
        <v>15</v>
      </c>
      <c r="F4666" t="s">
        <v>83</v>
      </c>
      <c r="G4666">
        <v>190</v>
      </c>
      <c r="H4666">
        <v>5.09</v>
      </c>
      <c r="I4666">
        <v>0.28000000000000003</v>
      </c>
      <c r="J4666">
        <f t="shared" si="288"/>
        <v>4.8099999999999996</v>
      </c>
      <c r="K4666" s="84">
        <f t="shared" si="289"/>
        <v>913.9</v>
      </c>
      <c r="L4666" s="84">
        <f t="shared" si="290"/>
        <v>4.2566371681415927</v>
      </c>
      <c r="M4666" s="84">
        <f t="shared" si="291"/>
        <v>808.7610619469026</v>
      </c>
      <c r="N4666" s="85" t="s">
        <v>1047</v>
      </c>
    </row>
    <row r="4667" spans="1:14">
      <c r="A4667" s="82">
        <v>43970</v>
      </c>
      <c r="C4667" t="s">
        <v>13</v>
      </c>
      <c r="D4667" t="s">
        <v>14</v>
      </c>
      <c r="E4667" t="s">
        <v>15</v>
      </c>
      <c r="F4667" t="s">
        <v>1030</v>
      </c>
      <c r="G4667">
        <v>483</v>
      </c>
      <c r="H4667">
        <v>5.09</v>
      </c>
      <c r="I4667">
        <v>0.28000000000000003</v>
      </c>
      <c r="J4667">
        <f t="shared" si="288"/>
        <v>4.8099999999999996</v>
      </c>
      <c r="K4667" s="84">
        <f t="shared" si="289"/>
        <v>2323.23</v>
      </c>
      <c r="L4667" s="84">
        <f t="shared" si="290"/>
        <v>4.2566371681415927</v>
      </c>
      <c r="M4667" s="84">
        <f t="shared" si="291"/>
        <v>2055.9557522123891</v>
      </c>
      <c r="N4667" s="85" t="s">
        <v>1047</v>
      </c>
    </row>
    <row r="4668" spans="1:14">
      <c r="A4668" s="82">
        <v>43970</v>
      </c>
      <c r="C4668" t="s">
        <v>13</v>
      </c>
      <c r="D4668" t="s">
        <v>14</v>
      </c>
      <c r="E4668" t="s">
        <v>15</v>
      </c>
      <c r="F4668" t="s">
        <v>1026</v>
      </c>
      <c r="G4668">
        <v>242</v>
      </c>
      <c r="H4668">
        <v>5.09</v>
      </c>
      <c r="I4668">
        <v>0.28000000000000003</v>
      </c>
      <c r="J4668">
        <f t="shared" si="288"/>
        <v>4.8099999999999996</v>
      </c>
      <c r="K4668" s="84">
        <f t="shared" si="289"/>
        <v>1164.02</v>
      </c>
      <c r="L4668" s="84">
        <f t="shared" si="290"/>
        <v>4.2566371681415927</v>
      </c>
      <c r="M4668" s="84">
        <f t="shared" si="291"/>
        <v>1030.1061946902655</v>
      </c>
      <c r="N4668" s="85" t="s">
        <v>1047</v>
      </c>
    </row>
    <row r="4669" spans="1:14">
      <c r="A4669" s="82">
        <v>43970</v>
      </c>
      <c r="C4669" t="s">
        <v>13</v>
      </c>
      <c r="D4669" t="s">
        <v>14</v>
      </c>
      <c r="E4669" t="s">
        <v>15</v>
      </c>
      <c r="F4669" t="s">
        <v>1033</v>
      </c>
      <c r="G4669">
        <v>359</v>
      </c>
      <c r="H4669">
        <v>5.09</v>
      </c>
      <c r="I4669">
        <v>0.28000000000000003</v>
      </c>
      <c r="J4669">
        <f t="shared" si="288"/>
        <v>4.8099999999999996</v>
      </c>
      <c r="K4669" s="84">
        <f t="shared" si="289"/>
        <v>1726.79</v>
      </c>
      <c r="L4669" s="84">
        <f t="shared" si="290"/>
        <v>4.2566371681415927</v>
      </c>
      <c r="M4669" s="84">
        <f t="shared" si="291"/>
        <v>1528.1327433628317</v>
      </c>
      <c r="N4669" s="85" t="s">
        <v>1047</v>
      </c>
    </row>
    <row r="4670" spans="1:14">
      <c r="A4670" s="82">
        <v>43970</v>
      </c>
      <c r="C4670" t="s">
        <v>13</v>
      </c>
      <c r="D4670" t="s">
        <v>14</v>
      </c>
      <c r="E4670" t="s">
        <v>15</v>
      </c>
      <c r="F4670" t="s">
        <v>232</v>
      </c>
      <c r="G4670">
        <v>275</v>
      </c>
      <c r="H4670">
        <v>5.09</v>
      </c>
      <c r="I4670">
        <v>0.28000000000000003</v>
      </c>
      <c r="J4670">
        <f t="shared" si="288"/>
        <v>4.8099999999999996</v>
      </c>
      <c r="K4670" s="84">
        <f t="shared" si="289"/>
        <v>1322.75</v>
      </c>
      <c r="L4670" s="84">
        <f t="shared" si="290"/>
        <v>4.2566371681415927</v>
      </c>
      <c r="M4670" s="84">
        <f t="shared" si="291"/>
        <v>1170.575221238938</v>
      </c>
      <c r="N4670" s="85" t="s">
        <v>1047</v>
      </c>
    </row>
    <row r="4671" spans="1:14">
      <c r="A4671" s="82">
        <v>43970</v>
      </c>
      <c r="C4671" t="s">
        <v>13</v>
      </c>
      <c r="D4671" t="s">
        <v>14</v>
      </c>
      <c r="E4671" t="s">
        <v>15</v>
      </c>
      <c r="F4671" t="s">
        <v>1018</v>
      </c>
      <c r="G4671">
        <v>1532</v>
      </c>
      <c r="H4671">
        <v>5.09</v>
      </c>
      <c r="I4671">
        <v>0.28000000000000003</v>
      </c>
      <c r="J4671">
        <f t="shared" si="288"/>
        <v>4.8099999999999996</v>
      </c>
      <c r="K4671" s="84">
        <f t="shared" si="289"/>
        <v>7368.9199999999992</v>
      </c>
      <c r="L4671" s="84">
        <f t="shared" si="290"/>
        <v>4.2566371681415927</v>
      </c>
      <c r="M4671" s="84">
        <f t="shared" si="291"/>
        <v>6521.1681415929197</v>
      </c>
      <c r="N4671" s="85" t="s">
        <v>1047</v>
      </c>
    </row>
    <row r="4672" spans="1:14">
      <c r="A4672" s="82">
        <v>43970</v>
      </c>
      <c r="C4672" t="s">
        <v>13</v>
      </c>
      <c r="D4672" t="s">
        <v>14</v>
      </c>
      <c r="E4672" t="s">
        <v>15</v>
      </c>
      <c r="F4672" t="s">
        <v>1018</v>
      </c>
      <c r="G4672">
        <v>2338</v>
      </c>
      <c r="H4672">
        <v>5.09</v>
      </c>
      <c r="I4672">
        <v>0.28000000000000003</v>
      </c>
      <c r="J4672">
        <f t="shared" si="288"/>
        <v>4.8099999999999996</v>
      </c>
      <c r="K4672" s="84">
        <f t="shared" si="289"/>
        <v>11245.779999999999</v>
      </c>
      <c r="L4672" s="84">
        <f t="shared" si="290"/>
        <v>4.2566371681415927</v>
      </c>
      <c r="M4672" s="84">
        <f t="shared" si="291"/>
        <v>9952.0176991150438</v>
      </c>
      <c r="N4672" s="85" t="s">
        <v>1047</v>
      </c>
    </row>
    <row r="4673" spans="1:14">
      <c r="A4673" s="82">
        <v>43970</v>
      </c>
      <c r="C4673" t="s">
        <v>13</v>
      </c>
      <c r="D4673" t="s">
        <v>14</v>
      </c>
      <c r="E4673" t="s">
        <v>15</v>
      </c>
      <c r="F4673" t="s">
        <v>746</v>
      </c>
      <c r="G4673">
        <v>139</v>
      </c>
      <c r="H4673">
        <v>5.09</v>
      </c>
      <c r="I4673">
        <v>0.28000000000000003</v>
      </c>
      <c r="J4673">
        <f t="shared" si="288"/>
        <v>4.8099999999999996</v>
      </c>
      <c r="K4673" s="84">
        <f t="shared" si="289"/>
        <v>668.58999999999992</v>
      </c>
      <c r="L4673" s="84">
        <f t="shared" si="290"/>
        <v>4.2566371681415927</v>
      </c>
      <c r="M4673" s="84">
        <f t="shared" si="291"/>
        <v>591.67256637168134</v>
      </c>
      <c r="N4673" s="85" t="s">
        <v>1047</v>
      </c>
    </row>
    <row r="4674" spans="1:14">
      <c r="A4674" s="82">
        <v>43970</v>
      </c>
      <c r="C4674" t="s">
        <v>13</v>
      </c>
      <c r="D4674" t="s">
        <v>14</v>
      </c>
      <c r="E4674" t="s">
        <v>15</v>
      </c>
      <c r="F4674" t="s">
        <v>149</v>
      </c>
      <c r="G4674">
        <v>1335</v>
      </c>
      <c r="H4674">
        <v>5.09</v>
      </c>
      <c r="I4674">
        <v>0.28000000000000003</v>
      </c>
      <c r="J4674">
        <f t="shared" si="288"/>
        <v>4.8099999999999996</v>
      </c>
      <c r="K4674" s="84">
        <f t="shared" si="289"/>
        <v>6421.3499999999995</v>
      </c>
      <c r="L4674" s="84">
        <f t="shared" si="290"/>
        <v>4.2566371681415927</v>
      </c>
      <c r="M4674" s="84">
        <f t="shared" si="291"/>
        <v>5682.6106194690265</v>
      </c>
      <c r="N4674" s="85" t="s">
        <v>1047</v>
      </c>
    </row>
    <row r="4675" spans="1:14">
      <c r="A4675" s="82">
        <v>43970</v>
      </c>
      <c r="C4675" t="s">
        <v>13</v>
      </c>
      <c r="D4675" t="s">
        <v>14</v>
      </c>
      <c r="E4675" t="s">
        <v>15</v>
      </c>
      <c r="F4675" t="s">
        <v>149</v>
      </c>
      <c r="G4675">
        <v>402</v>
      </c>
      <c r="H4675">
        <v>5.09</v>
      </c>
      <c r="I4675">
        <v>0.28000000000000003</v>
      </c>
      <c r="J4675">
        <f t="shared" ref="J4675:J4738" si="292">H4675-I4675</f>
        <v>4.8099999999999996</v>
      </c>
      <c r="K4675" s="84">
        <f t="shared" ref="K4675:K4738" si="293">J4675*G4675</f>
        <v>1933.62</v>
      </c>
      <c r="L4675" s="84">
        <f t="shared" ref="L4675:L4738" si="294">J4675/1.13</f>
        <v>4.2566371681415927</v>
      </c>
      <c r="M4675" s="84">
        <f t="shared" ref="M4675:M4738" si="295">L4675*G4675</f>
        <v>1711.1681415929202</v>
      </c>
      <c r="N4675" s="85" t="s">
        <v>1047</v>
      </c>
    </row>
    <row r="4676" spans="1:14">
      <c r="A4676" s="82">
        <v>43970</v>
      </c>
      <c r="C4676" t="s">
        <v>13</v>
      </c>
      <c r="D4676" t="s">
        <v>14</v>
      </c>
      <c r="E4676" t="s">
        <v>15</v>
      </c>
      <c r="F4676" t="s">
        <v>149</v>
      </c>
      <c r="G4676">
        <v>2527</v>
      </c>
      <c r="H4676">
        <v>5.09</v>
      </c>
      <c r="I4676">
        <v>0.28000000000000003</v>
      </c>
      <c r="J4676">
        <f t="shared" si="292"/>
        <v>4.8099999999999996</v>
      </c>
      <c r="K4676" s="84">
        <f t="shared" si="293"/>
        <v>12154.869999999999</v>
      </c>
      <c r="L4676" s="84">
        <f t="shared" si="294"/>
        <v>4.2566371681415927</v>
      </c>
      <c r="M4676" s="84">
        <f t="shared" si="295"/>
        <v>10756.522123893805</v>
      </c>
      <c r="N4676" s="85" t="s">
        <v>1047</v>
      </c>
    </row>
    <row r="4677" spans="1:14">
      <c r="A4677" s="82">
        <v>43970</v>
      </c>
      <c r="C4677" t="s">
        <v>13</v>
      </c>
      <c r="D4677" t="s">
        <v>14</v>
      </c>
      <c r="E4677" t="s">
        <v>15</v>
      </c>
      <c r="F4677" t="s">
        <v>149</v>
      </c>
      <c r="G4677">
        <v>649</v>
      </c>
      <c r="H4677">
        <v>5.09</v>
      </c>
      <c r="I4677">
        <v>0.28000000000000003</v>
      </c>
      <c r="J4677">
        <f t="shared" si="292"/>
        <v>4.8099999999999996</v>
      </c>
      <c r="K4677" s="84">
        <f t="shared" si="293"/>
        <v>3121.6899999999996</v>
      </c>
      <c r="L4677" s="84">
        <f t="shared" si="294"/>
        <v>4.2566371681415927</v>
      </c>
      <c r="M4677" s="84">
        <f t="shared" si="295"/>
        <v>2762.5575221238937</v>
      </c>
      <c r="N4677" s="85" t="s">
        <v>1047</v>
      </c>
    </row>
    <row r="4678" spans="1:14">
      <c r="A4678" s="82">
        <v>43970</v>
      </c>
      <c r="C4678" t="s">
        <v>13</v>
      </c>
      <c r="D4678" t="s">
        <v>14</v>
      </c>
      <c r="E4678" t="s">
        <v>15</v>
      </c>
      <c r="F4678" t="s">
        <v>149</v>
      </c>
      <c r="G4678">
        <v>896</v>
      </c>
      <c r="H4678">
        <v>5.09</v>
      </c>
      <c r="I4678">
        <v>0.28000000000000003</v>
      </c>
      <c r="J4678">
        <f t="shared" si="292"/>
        <v>4.8099999999999996</v>
      </c>
      <c r="K4678" s="84">
        <f t="shared" si="293"/>
        <v>4309.7599999999993</v>
      </c>
      <c r="L4678" s="84">
        <f t="shared" si="294"/>
        <v>4.2566371681415927</v>
      </c>
      <c r="M4678" s="84">
        <f t="shared" si="295"/>
        <v>3813.9469026548668</v>
      </c>
      <c r="N4678" s="85" t="s">
        <v>1047</v>
      </c>
    </row>
    <row r="4679" spans="1:14">
      <c r="A4679" s="82">
        <v>43970</v>
      </c>
      <c r="C4679" t="s">
        <v>13</v>
      </c>
      <c r="D4679" t="s">
        <v>14</v>
      </c>
      <c r="E4679" t="s">
        <v>15</v>
      </c>
      <c r="F4679" t="s">
        <v>1012</v>
      </c>
      <c r="G4679">
        <v>91</v>
      </c>
      <c r="H4679">
        <v>5.09</v>
      </c>
      <c r="I4679">
        <v>0.28000000000000003</v>
      </c>
      <c r="J4679">
        <f t="shared" si="292"/>
        <v>4.8099999999999996</v>
      </c>
      <c r="K4679" s="84">
        <f t="shared" si="293"/>
        <v>437.71</v>
      </c>
      <c r="L4679" s="84">
        <f t="shared" si="294"/>
        <v>4.2566371681415927</v>
      </c>
      <c r="M4679" s="84">
        <f t="shared" si="295"/>
        <v>387.35398230088492</v>
      </c>
      <c r="N4679" s="85" t="s">
        <v>1047</v>
      </c>
    </row>
    <row r="4680" spans="1:14">
      <c r="A4680" s="82">
        <v>43970</v>
      </c>
      <c r="C4680" t="s">
        <v>13</v>
      </c>
      <c r="D4680" t="s">
        <v>14</v>
      </c>
      <c r="E4680" t="s">
        <v>15</v>
      </c>
      <c r="F4680" t="s">
        <v>1012</v>
      </c>
      <c r="G4680">
        <v>91</v>
      </c>
      <c r="H4680">
        <v>5.09</v>
      </c>
      <c r="I4680">
        <v>0.28000000000000003</v>
      </c>
      <c r="J4680">
        <f t="shared" si="292"/>
        <v>4.8099999999999996</v>
      </c>
      <c r="K4680" s="84">
        <f t="shared" si="293"/>
        <v>437.71</v>
      </c>
      <c r="L4680" s="84">
        <f t="shared" si="294"/>
        <v>4.2566371681415927</v>
      </c>
      <c r="M4680" s="84">
        <f t="shared" si="295"/>
        <v>387.35398230088492</v>
      </c>
      <c r="N4680" s="85" t="s">
        <v>1047</v>
      </c>
    </row>
    <row r="4681" spans="1:14">
      <c r="A4681" s="82">
        <v>43970</v>
      </c>
      <c r="C4681" t="s">
        <v>13</v>
      </c>
      <c r="D4681" t="s">
        <v>14</v>
      </c>
      <c r="E4681" t="s">
        <v>15</v>
      </c>
      <c r="F4681" t="s">
        <v>1012</v>
      </c>
      <c r="G4681">
        <v>318</v>
      </c>
      <c r="H4681">
        <v>5.09</v>
      </c>
      <c r="I4681">
        <v>0.28000000000000003</v>
      </c>
      <c r="J4681">
        <f t="shared" si="292"/>
        <v>4.8099999999999996</v>
      </c>
      <c r="K4681" s="84">
        <f t="shared" si="293"/>
        <v>1529.58</v>
      </c>
      <c r="L4681" s="84">
        <f t="shared" si="294"/>
        <v>4.2566371681415927</v>
      </c>
      <c r="M4681" s="84">
        <f t="shared" si="295"/>
        <v>1353.6106194690265</v>
      </c>
      <c r="N4681" s="85" t="s">
        <v>1047</v>
      </c>
    </row>
    <row r="4682" spans="1:14">
      <c r="A4682" s="82">
        <v>43970</v>
      </c>
      <c r="C4682" t="s">
        <v>13</v>
      </c>
      <c r="D4682" t="s">
        <v>14</v>
      </c>
      <c r="E4682" t="s">
        <v>15</v>
      </c>
      <c r="F4682" t="s">
        <v>1012</v>
      </c>
      <c r="G4682">
        <v>76</v>
      </c>
      <c r="H4682">
        <v>5.09</v>
      </c>
      <c r="I4682">
        <v>0.28000000000000003</v>
      </c>
      <c r="J4682">
        <f t="shared" si="292"/>
        <v>4.8099999999999996</v>
      </c>
      <c r="K4682" s="84">
        <f t="shared" si="293"/>
        <v>365.55999999999995</v>
      </c>
      <c r="L4682" s="84">
        <f t="shared" si="294"/>
        <v>4.2566371681415927</v>
      </c>
      <c r="M4682" s="84">
        <f t="shared" si="295"/>
        <v>323.50442477876106</v>
      </c>
      <c r="N4682" s="85" t="s">
        <v>1047</v>
      </c>
    </row>
    <row r="4683" spans="1:14">
      <c r="A4683" s="82">
        <v>43970</v>
      </c>
      <c r="C4683" t="s">
        <v>13</v>
      </c>
      <c r="D4683" t="s">
        <v>14</v>
      </c>
      <c r="E4683" t="s">
        <v>15</v>
      </c>
      <c r="F4683" t="s">
        <v>1012</v>
      </c>
      <c r="G4683">
        <v>218</v>
      </c>
      <c r="H4683">
        <v>5.09</v>
      </c>
      <c r="I4683">
        <v>0.28000000000000003</v>
      </c>
      <c r="J4683">
        <f t="shared" si="292"/>
        <v>4.8099999999999996</v>
      </c>
      <c r="K4683" s="84">
        <f t="shared" si="293"/>
        <v>1048.58</v>
      </c>
      <c r="L4683" s="84">
        <f t="shared" si="294"/>
        <v>4.2566371681415927</v>
      </c>
      <c r="M4683" s="84">
        <f t="shared" si="295"/>
        <v>927.94690265486724</v>
      </c>
      <c r="N4683" s="85" t="s">
        <v>1047</v>
      </c>
    </row>
    <row r="4684" spans="1:14">
      <c r="A4684" s="82">
        <v>43970</v>
      </c>
      <c r="C4684" t="s">
        <v>13</v>
      </c>
      <c r="D4684" t="s">
        <v>14</v>
      </c>
      <c r="E4684" t="s">
        <v>15</v>
      </c>
      <c r="F4684" t="s">
        <v>253</v>
      </c>
      <c r="G4684">
        <v>1360</v>
      </c>
      <c r="H4684">
        <v>5.09</v>
      </c>
      <c r="I4684">
        <v>0.28000000000000003</v>
      </c>
      <c r="J4684">
        <f t="shared" si="292"/>
        <v>4.8099999999999996</v>
      </c>
      <c r="K4684" s="84">
        <f t="shared" si="293"/>
        <v>6541.5999999999995</v>
      </c>
      <c r="L4684" s="84">
        <f t="shared" si="294"/>
        <v>4.2566371681415927</v>
      </c>
      <c r="M4684" s="84">
        <f t="shared" si="295"/>
        <v>5789.0265486725657</v>
      </c>
      <c r="N4684" s="85" t="s">
        <v>1047</v>
      </c>
    </row>
    <row r="4685" spans="1:14">
      <c r="A4685" s="82">
        <v>43970</v>
      </c>
      <c r="C4685" t="s">
        <v>13</v>
      </c>
      <c r="D4685" t="s">
        <v>14</v>
      </c>
      <c r="E4685" t="s">
        <v>15</v>
      </c>
      <c r="F4685" t="s">
        <v>253</v>
      </c>
      <c r="G4685">
        <v>410</v>
      </c>
      <c r="H4685">
        <v>5.09</v>
      </c>
      <c r="I4685">
        <v>0.28000000000000003</v>
      </c>
      <c r="J4685">
        <f t="shared" si="292"/>
        <v>4.8099999999999996</v>
      </c>
      <c r="K4685" s="84">
        <f t="shared" si="293"/>
        <v>1972.1</v>
      </c>
      <c r="L4685" s="84">
        <f t="shared" si="294"/>
        <v>4.2566371681415927</v>
      </c>
      <c r="M4685" s="84">
        <f t="shared" si="295"/>
        <v>1745.2212389380529</v>
      </c>
      <c r="N4685" s="85" t="s">
        <v>1047</v>
      </c>
    </row>
    <row r="4686" spans="1:14">
      <c r="A4686" s="82">
        <v>43970</v>
      </c>
      <c r="C4686" t="s">
        <v>13</v>
      </c>
      <c r="D4686" t="s">
        <v>14</v>
      </c>
      <c r="E4686" t="s">
        <v>15</v>
      </c>
      <c r="F4686" t="s">
        <v>253</v>
      </c>
      <c r="G4686">
        <v>840</v>
      </c>
      <c r="H4686">
        <v>5.09</v>
      </c>
      <c r="I4686">
        <v>0.28000000000000003</v>
      </c>
      <c r="J4686">
        <f t="shared" si="292"/>
        <v>4.8099999999999996</v>
      </c>
      <c r="K4686" s="84">
        <f t="shared" si="293"/>
        <v>4040.3999999999996</v>
      </c>
      <c r="L4686" s="84">
        <f t="shared" si="294"/>
        <v>4.2566371681415927</v>
      </c>
      <c r="M4686" s="84">
        <f t="shared" si="295"/>
        <v>3575.575221238938</v>
      </c>
      <c r="N4686" s="85" t="s">
        <v>1047</v>
      </c>
    </row>
    <row r="4687" spans="1:14">
      <c r="A4687" s="82">
        <v>43970</v>
      </c>
      <c r="C4687" t="s">
        <v>13</v>
      </c>
      <c r="D4687" t="s">
        <v>14</v>
      </c>
      <c r="E4687" t="s">
        <v>15</v>
      </c>
      <c r="F4687" t="s">
        <v>253</v>
      </c>
      <c r="G4687">
        <v>197</v>
      </c>
      <c r="H4687">
        <v>5.09</v>
      </c>
      <c r="I4687">
        <v>0.28000000000000003</v>
      </c>
      <c r="J4687">
        <f t="shared" si="292"/>
        <v>4.8099999999999996</v>
      </c>
      <c r="K4687" s="84">
        <f t="shared" si="293"/>
        <v>947.56999999999994</v>
      </c>
      <c r="L4687" s="84">
        <f t="shared" si="294"/>
        <v>4.2566371681415927</v>
      </c>
      <c r="M4687" s="84">
        <f t="shared" si="295"/>
        <v>838.5575221238937</v>
      </c>
      <c r="N4687" s="85" t="s">
        <v>1047</v>
      </c>
    </row>
    <row r="4688" spans="1:14">
      <c r="A4688" s="82">
        <v>43970</v>
      </c>
      <c r="C4688" t="s">
        <v>13</v>
      </c>
      <c r="D4688" t="s">
        <v>14</v>
      </c>
      <c r="E4688" t="s">
        <v>15</v>
      </c>
      <c r="F4688" t="s">
        <v>253</v>
      </c>
      <c r="G4688">
        <v>497</v>
      </c>
      <c r="H4688">
        <v>5.09</v>
      </c>
      <c r="I4688">
        <v>0.28000000000000003</v>
      </c>
      <c r="J4688">
        <f t="shared" si="292"/>
        <v>4.8099999999999996</v>
      </c>
      <c r="K4688" s="84">
        <f t="shared" si="293"/>
        <v>2390.5699999999997</v>
      </c>
      <c r="L4688" s="84">
        <f t="shared" si="294"/>
        <v>4.2566371681415927</v>
      </c>
      <c r="M4688" s="84">
        <f t="shared" si="295"/>
        <v>2115.5486725663714</v>
      </c>
      <c r="N4688" s="85" t="s">
        <v>1047</v>
      </c>
    </row>
    <row r="4689" spans="1:14">
      <c r="A4689" s="82">
        <v>43970</v>
      </c>
      <c r="C4689" t="s">
        <v>13</v>
      </c>
      <c r="D4689" t="s">
        <v>14</v>
      </c>
      <c r="E4689" t="s">
        <v>15</v>
      </c>
      <c r="F4689" t="s">
        <v>253</v>
      </c>
      <c r="G4689">
        <v>701</v>
      </c>
      <c r="H4689">
        <v>5.09</v>
      </c>
      <c r="I4689">
        <v>0.28000000000000003</v>
      </c>
      <c r="J4689">
        <f t="shared" si="292"/>
        <v>4.8099999999999996</v>
      </c>
      <c r="K4689" s="84">
        <f t="shared" si="293"/>
        <v>3371.81</v>
      </c>
      <c r="L4689" s="84">
        <f t="shared" si="294"/>
        <v>4.2566371681415927</v>
      </c>
      <c r="M4689" s="84">
        <f t="shared" si="295"/>
        <v>2983.9026548672564</v>
      </c>
      <c r="N4689" s="85" t="s">
        <v>1047</v>
      </c>
    </row>
    <row r="4690" spans="1:14">
      <c r="A4690" s="82">
        <v>43970</v>
      </c>
      <c r="C4690" t="s">
        <v>13</v>
      </c>
      <c r="D4690" t="s">
        <v>14</v>
      </c>
      <c r="E4690" t="s">
        <v>15</v>
      </c>
      <c r="F4690" t="s">
        <v>253</v>
      </c>
      <c r="G4690">
        <v>431</v>
      </c>
      <c r="H4690">
        <v>5.09</v>
      </c>
      <c r="I4690">
        <v>0.28000000000000003</v>
      </c>
      <c r="J4690">
        <f t="shared" si="292"/>
        <v>4.8099999999999996</v>
      </c>
      <c r="K4690" s="84">
        <f t="shared" si="293"/>
        <v>2073.1099999999997</v>
      </c>
      <c r="L4690" s="84">
        <f t="shared" si="294"/>
        <v>4.2566371681415927</v>
      </c>
      <c r="M4690" s="84">
        <f t="shared" si="295"/>
        <v>1834.6106194690265</v>
      </c>
      <c r="N4690" s="85" t="s">
        <v>1047</v>
      </c>
    </row>
    <row r="4691" spans="1:14">
      <c r="A4691" s="82">
        <v>43970</v>
      </c>
      <c r="C4691" t="s">
        <v>13</v>
      </c>
      <c r="D4691" t="s">
        <v>14</v>
      </c>
      <c r="E4691" t="s">
        <v>15</v>
      </c>
      <c r="F4691" t="s">
        <v>253</v>
      </c>
      <c r="G4691">
        <v>149</v>
      </c>
      <c r="H4691">
        <v>5.09</v>
      </c>
      <c r="I4691">
        <v>0.28000000000000003</v>
      </c>
      <c r="J4691">
        <f t="shared" si="292"/>
        <v>4.8099999999999996</v>
      </c>
      <c r="K4691" s="84">
        <f t="shared" si="293"/>
        <v>716.68999999999994</v>
      </c>
      <c r="L4691" s="84">
        <f t="shared" si="294"/>
        <v>4.2566371681415927</v>
      </c>
      <c r="M4691" s="84">
        <f t="shared" si="295"/>
        <v>634.23893805309729</v>
      </c>
      <c r="N4691" s="85" t="s">
        <v>1047</v>
      </c>
    </row>
    <row r="4692" spans="1:14">
      <c r="A4692" s="82">
        <v>43970</v>
      </c>
      <c r="C4692" t="s">
        <v>13</v>
      </c>
      <c r="D4692" t="s">
        <v>14</v>
      </c>
      <c r="E4692" t="s">
        <v>15</v>
      </c>
      <c r="F4692" t="s">
        <v>253</v>
      </c>
      <c r="G4692">
        <v>163</v>
      </c>
      <c r="H4692">
        <v>5.09</v>
      </c>
      <c r="I4692">
        <v>0.28000000000000003</v>
      </c>
      <c r="J4692">
        <f t="shared" si="292"/>
        <v>4.8099999999999996</v>
      </c>
      <c r="K4692" s="84">
        <f t="shared" si="293"/>
        <v>784.03</v>
      </c>
      <c r="L4692" s="84">
        <f t="shared" si="294"/>
        <v>4.2566371681415927</v>
      </c>
      <c r="M4692" s="84">
        <f t="shared" si="295"/>
        <v>693.83185840707961</v>
      </c>
      <c r="N4692" s="85" t="s">
        <v>1047</v>
      </c>
    </row>
    <row r="4693" spans="1:14">
      <c r="A4693" s="82">
        <v>43970</v>
      </c>
      <c r="C4693" t="s">
        <v>13</v>
      </c>
      <c r="D4693" t="s">
        <v>14</v>
      </c>
      <c r="E4693" t="s">
        <v>15</v>
      </c>
      <c r="F4693" t="s">
        <v>253</v>
      </c>
      <c r="G4693">
        <v>133</v>
      </c>
      <c r="H4693">
        <v>5.09</v>
      </c>
      <c r="I4693">
        <v>0.28000000000000003</v>
      </c>
      <c r="J4693">
        <f t="shared" si="292"/>
        <v>4.8099999999999996</v>
      </c>
      <c r="K4693" s="84">
        <f t="shared" si="293"/>
        <v>639.7299999999999</v>
      </c>
      <c r="L4693" s="84">
        <f t="shared" si="294"/>
        <v>4.2566371681415927</v>
      </c>
      <c r="M4693" s="84">
        <f t="shared" si="295"/>
        <v>566.13274336283177</v>
      </c>
      <c r="N4693" s="85" t="s">
        <v>1047</v>
      </c>
    </row>
    <row r="4694" spans="1:14">
      <c r="A4694" s="82">
        <v>43970</v>
      </c>
      <c r="C4694" t="s">
        <v>13</v>
      </c>
      <c r="D4694" t="s">
        <v>14</v>
      </c>
      <c r="E4694" t="s">
        <v>15</v>
      </c>
      <c r="F4694" t="s">
        <v>16</v>
      </c>
      <c r="G4694">
        <v>15198</v>
      </c>
      <c r="H4694">
        <v>5.09</v>
      </c>
      <c r="I4694">
        <v>0.28000000000000003</v>
      </c>
      <c r="J4694">
        <f t="shared" si="292"/>
        <v>4.8099999999999996</v>
      </c>
      <c r="K4694" s="84">
        <f t="shared" si="293"/>
        <v>73102.37999999999</v>
      </c>
      <c r="L4694" s="84">
        <f t="shared" si="294"/>
        <v>4.2566371681415927</v>
      </c>
      <c r="M4694" s="84">
        <f t="shared" si="295"/>
        <v>64692.371681415927</v>
      </c>
      <c r="N4694" s="85" t="s">
        <v>1047</v>
      </c>
    </row>
    <row r="4695" spans="1:14">
      <c r="A4695" s="82">
        <v>43971</v>
      </c>
      <c r="C4695" t="s">
        <v>13</v>
      </c>
      <c r="D4695" t="s">
        <v>14</v>
      </c>
      <c r="E4695" t="s">
        <v>15</v>
      </c>
      <c r="F4695" t="s">
        <v>19</v>
      </c>
      <c r="G4695">
        <v>2411</v>
      </c>
      <c r="H4695">
        <v>5.09</v>
      </c>
      <c r="I4695">
        <v>0.28000000000000003</v>
      </c>
      <c r="J4695">
        <f t="shared" si="292"/>
        <v>4.8099999999999996</v>
      </c>
      <c r="K4695" s="84">
        <f t="shared" si="293"/>
        <v>11596.91</v>
      </c>
      <c r="L4695" s="84">
        <f t="shared" si="294"/>
        <v>4.2566371681415927</v>
      </c>
      <c r="M4695" s="84">
        <f t="shared" si="295"/>
        <v>10262.75221238938</v>
      </c>
      <c r="N4695" s="85" t="s">
        <v>1047</v>
      </c>
    </row>
    <row r="4696" spans="1:14">
      <c r="A4696" s="82">
        <v>43971</v>
      </c>
      <c r="C4696" t="s">
        <v>13</v>
      </c>
      <c r="D4696" t="s">
        <v>14</v>
      </c>
      <c r="E4696" t="s">
        <v>15</v>
      </c>
      <c r="F4696" t="s">
        <v>34</v>
      </c>
      <c r="G4696">
        <v>632</v>
      </c>
      <c r="H4696">
        <v>5.09</v>
      </c>
      <c r="I4696">
        <v>0.28000000000000003</v>
      </c>
      <c r="J4696">
        <f t="shared" si="292"/>
        <v>4.8099999999999996</v>
      </c>
      <c r="K4696" s="84">
        <f t="shared" si="293"/>
        <v>3039.9199999999996</v>
      </c>
      <c r="L4696" s="84">
        <f t="shared" si="294"/>
        <v>4.2566371681415927</v>
      </c>
      <c r="M4696" s="84">
        <f t="shared" si="295"/>
        <v>2690.1946902654868</v>
      </c>
      <c r="N4696" s="85" t="s">
        <v>1047</v>
      </c>
    </row>
    <row r="4697" spans="1:14">
      <c r="A4697" s="82">
        <v>43971</v>
      </c>
      <c r="C4697" t="s">
        <v>13</v>
      </c>
      <c r="D4697" t="s">
        <v>14</v>
      </c>
      <c r="E4697" t="s">
        <v>15</v>
      </c>
      <c r="F4697" t="s">
        <v>34</v>
      </c>
      <c r="G4697">
        <v>1615</v>
      </c>
      <c r="H4697">
        <v>5.09</v>
      </c>
      <c r="I4697">
        <v>0.28000000000000003</v>
      </c>
      <c r="J4697">
        <f t="shared" si="292"/>
        <v>4.8099999999999996</v>
      </c>
      <c r="K4697" s="84">
        <f t="shared" si="293"/>
        <v>7768.15</v>
      </c>
      <c r="L4697" s="84">
        <f t="shared" si="294"/>
        <v>4.2566371681415927</v>
      </c>
      <c r="M4697" s="84">
        <f t="shared" si="295"/>
        <v>6874.4690265486724</v>
      </c>
      <c r="N4697" s="85" t="s">
        <v>1047</v>
      </c>
    </row>
    <row r="4698" spans="1:14">
      <c r="A4698" s="82">
        <v>43971</v>
      </c>
      <c r="C4698" t="s">
        <v>13</v>
      </c>
      <c r="D4698" t="s">
        <v>14</v>
      </c>
      <c r="E4698" t="s">
        <v>15</v>
      </c>
      <c r="F4698" t="s">
        <v>27</v>
      </c>
      <c r="G4698">
        <v>6936</v>
      </c>
      <c r="H4698">
        <v>5.09</v>
      </c>
      <c r="I4698">
        <v>0.28000000000000003</v>
      </c>
      <c r="J4698">
        <f t="shared" si="292"/>
        <v>4.8099999999999996</v>
      </c>
      <c r="K4698" s="84">
        <f t="shared" si="293"/>
        <v>33362.159999999996</v>
      </c>
      <c r="L4698" s="84">
        <f t="shared" si="294"/>
        <v>4.2566371681415927</v>
      </c>
      <c r="M4698" s="84">
        <f t="shared" si="295"/>
        <v>29524.035398230088</v>
      </c>
      <c r="N4698" s="85" t="s">
        <v>1047</v>
      </c>
    </row>
    <row r="4699" spans="1:14">
      <c r="A4699" s="82">
        <v>43971</v>
      </c>
      <c r="C4699" t="s">
        <v>13</v>
      </c>
      <c r="D4699" t="s">
        <v>14</v>
      </c>
      <c r="E4699" t="s">
        <v>15</v>
      </c>
      <c r="F4699" t="s">
        <v>27</v>
      </c>
      <c r="G4699">
        <v>1167</v>
      </c>
      <c r="H4699">
        <v>5.09</v>
      </c>
      <c r="I4699">
        <v>0.28000000000000003</v>
      </c>
      <c r="J4699">
        <f t="shared" si="292"/>
        <v>4.8099999999999996</v>
      </c>
      <c r="K4699" s="84">
        <f t="shared" si="293"/>
        <v>5613.2699999999995</v>
      </c>
      <c r="L4699" s="84">
        <f t="shared" si="294"/>
        <v>4.2566371681415927</v>
      </c>
      <c r="M4699" s="84">
        <f t="shared" si="295"/>
        <v>4967.4955752212391</v>
      </c>
      <c r="N4699" s="85" t="s">
        <v>1047</v>
      </c>
    </row>
    <row r="4700" spans="1:14">
      <c r="A4700" s="82">
        <v>43971</v>
      </c>
      <c r="C4700" t="s">
        <v>13</v>
      </c>
      <c r="D4700" t="s">
        <v>14</v>
      </c>
      <c r="E4700" t="s">
        <v>15</v>
      </c>
      <c r="F4700" t="s">
        <v>27</v>
      </c>
      <c r="G4700">
        <v>951</v>
      </c>
      <c r="H4700">
        <v>5.09</v>
      </c>
      <c r="I4700">
        <v>0.28000000000000003</v>
      </c>
      <c r="J4700">
        <f t="shared" si="292"/>
        <v>4.8099999999999996</v>
      </c>
      <c r="K4700" s="84">
        <f t="shared" si="293"/>
        <v>4574.3099999999995</v>
      </c>
      <c r="L4700" s="84">
        <f t="shared" si="294"/>
        <v>4.2566371681415927</v>
      </c>
      <c r="M4700" s="84">
        <f t="shared" si="295"/>
        <v>4048.0619469026547</v>
      </c>
      <c r="N4700" s="85" t="s">
        <v>1047</v>
      </c>
    </row>
    <row r="4701" spans="1:14">
      <c r="A4701" s="82">
        <v>43971</v>
      </c>
      <c r="C4701" t="s">
        <v>13</v>
      </c>
      <c r="D4701" t="s">
        <v>14</v>
      </c>
      <c r="E4701" t="s">
        <v>15</v>
      </c>
      <c r="F4701" t="s">
        <v>21</v>
      </c>
      <c r="G4701">
        <v>3046</v>
      </c>
      <c r="H4701">
        <v>5.09</v>
      </c>
      <c r="I4701">
        <v>0.28000000000000003</v>
      </c>
      <c r="J4701">
        <f t="shared" si="292"/>
        <v>4.8099999999999996</v>
      </c>
      <c r="K4701" s="84">
        <f t="shared" si="293"/>
        <v>14651.259999999998</v>
      </c>
      <c r="L4701" s="84">
        <f t="shared" si="294"/>
        <v>4.2566371681415927</v>
      </c>
      <c r="M4701" s="84">
        <f t="shared" si="295"/>
        <v>12965.716814159292</v>
      </c>
      <c r="N4701" s="85" t="s">
        <v>1047</v>
      </c>
    </row>
    <row r="4702" spans="1:14">
      <c r="A4702" s="82">
        <v>43971</v>
      </c>
      <c r="C4702" t="s">
        <v>13</v>
      </c>
      <c r="D4702" t="s">
        <v>14</v>
      </c>
      <c r="E4702" t="s">
        <v>15</v>
      </c>
      <c r="F4702" t="s">
        <v>37</v>
      </c>
      <c r="G4702">
        <v>1908</v>
      </c>
      <c r="H4702">
        <v>5.09</v>
      </c>
      <c r="I4702">
        <v>0.28000000000000003</v>
      </c>
      <c r="J4702">
        <f t="shared" si="292"/>
        <v>4.8099999999999996</v>
      </c>
      <c r="K4702" s="84">
        <f t="shared" si="293"/>
        <v>9177.48</v>
      </c>
      <c r="L4702" s="84">
        <f t="shared" si="294"/>
        <v>4.2566371681415927</v>
      </c>
      <c r="M4702" s="84">
        <f t="shared" si="295"/>
        <v>8121.6637168141588</v>
      </c>
      <c r="N4702" s="85" t="s">
        <v>1047</v>
      </c>
    </row>
    <row r="4703" spans="1:14">
      <c r="A4703" s="82">
        <v>43971</v>
      </c>
      <c r="C4703" t="s">
        <v>13</v>
      </c>
      <c r="D4703" t="s">
        <v>14</v>
      </c>
      <c r="E4703" t="s">
        <v>15</v>
      </c>
      <c r="F4703" t="s">
        <v>25</v>
      </c>
      <c r="G4703">
        <v>873</v>
      </c>
      <c r="H4703">
        <v>5.09</v>
      </c>
      <c r="I4703">
        <v>0.28000000000000003</v>
      </c>
      <c r="J4703">
        <f t="shared" si="292"/>
        <v>4.8099999999999996</v>
      </c>
      <c r="K4703" s="84">
        <f t="shared" si="293"/>
        <v>4199.13</v>
      </c>
      <c r="L4703" s="84">
        <f t="shared" si="294"/>
        <v>4.2566371681415927</v>
      </c>
      <c r="M4703" s="84">
        <f t="shared" si="295"/>
        <v>3716.0442477876104</v>
      </c>
      <c r="N4703" s="85" t="s">
        <v>1047</v>
      </c>
    </row>
    <row r="4704" spans="1:14">
      <c r="A4704" s="82">
        <v>43971</v>
      </c>
      <c r="C4704" t="s">
        <v>13</v>
      </c>
      <c r="D4704" t="s">
        <v>14</v>
      </c>
      <c r="E4704" t="s">
        <v>15</v>
      </c>
      <c r="F4704" t="s">
        <v>1013</v>
      </c>
      <c r="G4704">
        <v>367</v>
      </c>
      <c r="H4704">
        <v>5.09</v>
      </c>
      <c r="I4704">
        <v>0.28000000000000003</v>
      </c>
      <c r="J4704">
        <f t="shared" si="292"/>
        <v>4.8099999999999996</v>
      </c>
      <c r="K4704" s="84">
        <f t="shared" si="293"/>
        <v>1765.2699999999998</v>
      </c>
      <c r="L4704" s="84">
        <f t="shared" si="294"/>
        <v>4.2566371681415927</v>
      </c>
      <c r="M4704" s="84">
        <f t="shared" si="295"/>
        <v>1562.1858407079644</v>
      </c>
      <c r="N4704" s="85" t="s">
        <v>1047</v>
      </c>
    </row>
    <row r="4705" spans="1:14">
      <c r="A4705" s="82">
        <v>43971</v>
      </c>
      <c r="C4705" t="s">
        <v>13</v>
      </c>
      <c r="D4705" t="s">
        <v>14</v>
      </c>
      <c r="E4705" t="s">
        <v>15</v>
      </c>
      <c r="F4705" t="s">
        <v>1013</v>
      </c>
      <c r="G4705">
        <v>661</v>
      </c>
      <c r="H4705">
        <v>5.09</v>
      </c>
      <c r="I4705">
        <v>0.28000000000000003</v>
      </c>
      <c r="J4705">
        <f t="shared" si="292"/>
        <v>4.8099999999999996</v>
      </c>
      <c r="K4705" s="84">
        <f t="shared" si="293"/>
        <v>3179.41</v>
      </c>
      <c r="L4705" s="84">
        <f t="shared" si="294"/>
        <v>4.2566371681415927</v>
      </c>
      <c r="M4705" s="84">
        <f t="shared" si="295"/>
        <v>2813.6371681415926</v>
      </c>
      <c r="N4705" s="85" t="s">
        <v>1047</v>
      </c>
    </row>
    <row r="4706" spans="1:14">
      <c r="A4706" s="82">
        <v>43971</v>
      </c>
      <c r="C4706" t="s">
        <v>13</v>
      </c>
      <c r="D4706" t="s">
        <v>14</v>
      </c>
      <c r="E4706" t="s">
        <v>15</v>
      </c>
      <c r="F4706" t="s">
        <v>1013</v>
      </c>
      <c r="G4706">
        <v>338</v>
      </c>
      <c r="H4706">
        <v>5.09</v>
      </c>
      <c r="I4706">
        <v>0.28000000000000003</v>
      </c>
      <c r="J4706">
        <f t="shared" si="292"/>
        <v>4.8099999999999996</v>
      </c>
      <c r="K4706" s="84">
        <f t="shared" si="293"/>
        <v>1625.78</v>
      </c>
      <c r="L4706" s="84">
        <f t="shared" si="294"/>
        <v>4.2566371681415927</v>
      </c>
      <c r="M4706" s="84">
        <f t="shared" si="295"/>
        <v>1438.7433628318583</v>
      </c>
      <c r="N4706" s="85" t="s">
        <v>1047</v>
      </c>
    </row>
    <row r="4707" spans="1:14">
      <c r="A4707" s="82">
        <v>43971</v>
      </c>
      <c r="C4707" t="s">
        <v>13</v>
      </c>
      <c r="D4707" t="s">
        <v>14</v>
      </c>
      <c r="E4707" t="s">
        <v>15</v>
      </c>
      <c r="F4707" t="s">
        <v>29</v>
      </c>
      <c r="G4707">
        <v>586</v>
      </c>
      <c r="H4707">
        <v>5.09</v>
      </c>
      <c r="I4707">
        <v>0.28000000000000003</v>
      </c>
      <c r="J4707">
        <f t="shared" si="292"/>
        <v>4.8099999999999996</v>
      </c>
      <c r="K4707" s="84">
        <f t="shared" si="293"/>
        <v>2818.66</v>
      </c>
      <c r="L4707" s="84">
        <f t="shared" si="294"/>
        <v>4.2566371681415927</v>
      </c>
      <c r="M4707" s="84">
        <f t="shared" si="295"/>
        <v>2494.3893805309731</v>
      </c>
      <c r="N4707" s="85" t="s">
        <v>1047</v>
      </c>
    </row>
    <row r="4708" spans="1:14">
      <c r="A4708" s="82">
        <v>43971</v>
      </c>
      <c r="C4708" t="s">
        <v>13</v>
      </c>
      <c r="D4708" t="s">
        <v>14</v>
      </c>
      <c r="E4708" t="s">
        <v>15</v>
      </c>
      <c r="F4708" t="s">
        <v>44</v>
      </c>
      <c r="G4708">
        <v>1284</v>
      </c>
      <c r="H4708">
        <v>5.09</v>
      </c>
      <c r="I4708">
        <v>0.28000000000000003</v>
      </c>
      <c r="J4708">
        <f t="shared" si="292"/>
        <v>4.8099999999999996</v>
      </c>
      <c r="K4708" s="84">
        <f t="shared" si="293"/>
        <v>6176.0399999999991</v>
      </c>
      <c r="L4708" s="84">
        <f t="shared" si="294"/>
        <v>4.2566371681415927</v>
      </c>
      <c r="M4708" s="84">
        <f t="shared" si="295"/>
        <v>5465.5221238938047</v>
      </c>
      <c r="N4708" s="85" t="s">
        <v>1047</v>
      </c>
    </row>
    <row r="4709" spans="1:14">
      <c r="A4709" s="82">
        <v>43971</v>
      </c>
      <c r="C4709" t="s">
        <v>13</v>
      </c>
      <c r="D4709" t="s">
        <v>14</v>
      </c>
      <c r="E4709" t="s">
        <v>15</v>
      </c>
      <c r="F4709" t="s">
        <v>69</v>
      </c>
      <c r="G4709">
        <v>143</v>
      </c>
      <c r="H4709">
        <v>5.09</v>
      </c>
      <c r="I4709">
        <v>0.28000000000000003</v>
      </c>
      <c r="J4709">
        <f t="shared" si="292"/>
        <v>4.8099999999999996</v>
      </c>
      <c r="K4709" s="84">
        <f t="shared" si="293"/>
        <v>687.82999999999993</v>
      </c>
      <c r="L4709" s="84">
        <f t="shared" si="294"/>
        <v>4.2566371681415927</v>
      </c>
      <c r="M4709" s="84">
        <f t="shared" si="295"/>
        <v>608.69911504424772</v>
      </c>
      <c r="N4709" s="85" t="s">
        <v>1047</v>
      </c>
    </row>
    <row r="4710" spans="1:14">
      <c r="A4710" s="82">
        <v>43971</v>
      </c>
      <c r="C4710" t="s">
        <v>13</v>
      </c>
      <c r="D4710" t="s">
        <v>14</v>
      </c>
      <c r="E4710" t="s">
        <v>15</v>
      </c>
      <c r="F4710" t="s">
        <v>1017</v>
      </c>
      <c r="G4710">
        <v>866</v>
      </c>
      <c r="H4710">
        <v>5.09</v>
      </c>
      <c r="I4710">
        <v>0.28000000000000003</v>
      </c>
      <c r="J4710">
        <f t="shared" si="292"/>
        <v>4.8099999999999996</v>
      </c>
      <c r="K4710" s="84">
        <f t="shared" si="293"/>
        <v>4165.46</v>
      </c>
      <c r="L4710" s="84">
        <f t="shared" si="294"/>
        <v>4.2566371681415927</v>
      </c>
      <c r="M4710" s="84">
        <f t="shared" si="295"/>
        <v>3686.2477876106191</v>
      </c>
      <c r="N4710" s="85" t="s">
        <v>1047</v>
      </c>
    </row>
    <row r="4711" spans="1:14">
      <c r="A4711" s="82">
        <v>43971</v>
      </c>
      <c r="C4711" t="s">
        <v>13</v>
      </c>
      <c r="D4711" t="s">
        <v>14</v>
      </c>
      <c r="E4711" t="s">
        <v>15</v>
      </c>
      <c r="F4711" t="s">
        <v>1027</v>
      </c>
      <c r="G4711">
        <v>287</v>
      </c>
      <c r="H4711">
        <v>5.09</v>
      </c>
      <c r="I4711">
        <v>0.28000000000000003</v>
      </c>
      <c r="J4711">
        <f t="shared" si="292"/>
        <v>4.8099999999999996</v>
      </c>
      <c r="K4711" s="84">
        <f t="shared" si="293"/>
        <v>1380.4699999999998</v>
      </c>
      <c r="L4711" s="84">
        <f t="shared" si="294"/>
        <v>4.2566371681415927</v>
      </c>
      <c r="M4711" s="84">
        <f t="shared" si="295"/>
        <v>1221.6548672566371</v>
      </c>
      <c r="N4711" s="85" t="s">
        <v>1047</v>
      </c>
    </row>
    <row r="4712" spans="1:14">
      <c r="A4712" s="82">
        <v>43971</v>
      </c>
      <c r="C4712" t="s">
        <v>13</v>
      </c>
      <c r="D4712" t="s">
        <v>14</v>
      </c>
      <c r="E4712" t="s">
        <v>15</v>
      </c>
      <c r="F4712" t="s">
        <v>1020</v>
      </c>
      <c r="G4712">
        <v>7392</v>
      </c>
      <c r="H4712">
        <v>5.09</v>
      </c>
      <c r="I4712">
        <v>0.28000000000000003</v>
      </c>
      <c r="J4712">
        <f t="shared" si="292"/>
        <v>4.8099999999999996</v>
      </c>
      <c r="K4712" s="84">
        <f t="shared" si="293"/>
        <v>35555.519999999997</v>
      </c>
      <c r="L4712" s="84">
        <f t="shared" si="294"/>
        <v>4.2566371681415927</v>
      </c>
      <c r="M4712" s="84">
        <f t="shared" si="295"/>
        <v>31465.061946902653</v>
      </c>
      <c r="N4712" s="85" t="s">
        <v>1047</v>
      </c>
    </row>
    <row r="4713" spans="1:14">
      <c r="A4713" s="82">
        <v>43971</v>
      </c>
      <c r="C4713" t="s">
        <v>13</v>
      </c>
      <c r="D4713" t="s">
        <v>14</v>
      </c>
      <c r="E4713" t="s">
        <v>15</v>
      </c>
      <c r="F4713" t="s">
        <v>1020</v>
      </c>
      <c r="G4713">
        <v>1067</v>
      </c>
      <c r="H4713">
        <v>5.09</v>
      </c>
      <c r="I4713">
        <v>0.28000000000000003</v>
      </c>
      <c r="J4713">
        <f t="shared" si="292"/>
        <v>4.8099999999999996</v>
      </c>
      <c r="K4713" s="84">
        <f t="shared" si="293"/>
        <v>5132.2699999999995</v>
      </c>
      <c r="L4713" s="84">
        <f t="shared" si="294"/>
        <v>4.2566371681415927</v>
      </c>
      <c r="M4713" s="84">
        <f t="shared" si="295"/>
        <v>4541.8318584070794</v>
      </c>
      <c r="N4713" s="85" t="s">
        <v>1047</v>
      </c>
    </row>
    <row r="4714" spans="1:14">
      <c r="A4714" s="82">
        <v>43971</v>
      </c>
      <c r="C4714" t="s">
        <v>13</v>
      </c>
      <c r="D4714" t="s">
        <v>14</v>
      </c>
      <c r="E4714" t="s">
        <v>15</v>
      </c>
      <c r="F4714" t="s">
        <v>64</v>
      </c>
      <c r="G4714">
        <v>1258</v>
      </c>
      <c r="H4714">
        <v>5.09</v>
      </c>
      <c r="I4714">
        <v>0.28000000000000003</v>
      </c>
      <c r="J4714">
        <f t="shared" si="292"/>
        <v>4.8099999999999996</v>
      </c>
      <c r="K4714" s="84">
        <f t="shared" si="293"/>
        <v>6050.98</v>
      </c>
      <c r="L4714" s="84">
        <f t="shared" si="294"/>
        <v>4.2566371681415927</v>
      </c>
      <c r="M4714" s="84">
        <f t="shared" si="295"/>
        <v>5354.8495575221232</v>
      </c>
      <c r="N4714" s="85" t="s">
        <v>1047</v>
      </c>
    </row>
    <row r="4715" spans="1:14">
      <c r="A4715" s="82">
        <v>43971</v>
      </c>
      <c r="C4715" t="s">
        <v>13</v>
      </c>
      <c r="D4715" t="s">
        <v>14</v>
      </c>
      <c r="E4715" t="s">
        <v>15</v>
      </c>
      <c r="F4715" t="s">
        <v>64</v>
      </c>
      <c r="G4715">
        <v>989</v>
      </c>
      <c r="H4715">
        <v>5.09</v>
      </c>
      <c r="I4715">
        <v>0.28000000000000003</v>
      </c>
      <c r="J4715">
        <f t="shared" si="292"/>
        <v>4.8099999999999996</v>
      </c>
      <c r="K4715" s="84">
        <f t="shared" si="293"/>
        <v>4757.0899999999992</v>
      </c>
      <c r="L4715" s="84">
        <f t="shared" si="294"/>
        <v>4.2566371681415927</v>
      </c>
      <c r="M4715" s="84">
        <f t="shared" si="295"/>
        <v>4209.8141592920356</v>
      </c>
      <c r="N4715" s="85" t="s">
        <v>1047</v>
      </c>
    </row>
    <row r="4716" spans="1:14">
      <c r="A4716" s="82">
        <v>43971</v>
      </c>
      <c r="C4716" t="s">
        <v>13</v>
      </c>
      <c r="D4716" t="s">
        <v>14</v>
      </c>
      <c r="E4716" t="s">
        <v>15</v>
      </c>
      <c r="F4716" t="s">
        <v>39</v>
      </c>
      <c r="G4716">
        <v>5351</v>
      </c>
      <c r="H4716">
        <v>5.09</v>
      </c>
      <c r="I4716">
        <v>0.28000000000000003</v>
      </c>
      <c r="J4716">
        <f t="shared" si="292"/>
        <v>4.8099999999999996</v>
      </c>
      <c r="K4716" s="84">
        <f t="shared" si="293"/>
        <v>25738.309999999998</v>
      </c>
      <c r="L4716" s="84">
        <f t="shared" si="294"/>
        <v>4.2566371681415927</v>
      </c>
      <c r="M4716" s="84">
        <f t="shared" si="295"/>
        <v>22777.265486725661</v>
      </c>
      <c r="N4716" s="85" t="s">
        <v>1047</v>
      </c>
    </row>
    <row r="4717" spans="1:14">
      <c r="A4717" s="82">
        <v>43971</v>
      </c>
      <c r="C4717" t="s">
        <v>13</v>
      </c>
      <c r="D4717" t="s">
        <v>14</v>
      </c>
      <c r="E4717" t="s">
        <v>15</v>
      </c>
      <c r="F4717" t="s">
        <v>39</v>
      </c>
      <c r="G4717">
        <v>8328</v>
      </c>
      <c r="H4717">
        <v>5.09</v>
      </c>
      <c r="I4717">
        <v>0.28000000000000003</v>
      </c>
      <c r="J4717">
        <f t="shared" si="292"/>
        <v>4.8099999999999996</v>
      </c>
      <c r="K4717" s="84">
        <f t="shared" si="293"/>
        <v>40057.68</v>
      </c>
      <c r="L4717" s="84">
        <f t="shared" si="294"/>
        <v>4.2566371681415927</v>
      </c>
      <c r="M4717" s="84">
        <f t="shared" si="295"/>
        <v>35449.274336283182</v>
      </c>
      <c r="N4717" s="85" t="s">
        <v>1047</v>
      </c>
    </row>
    <row r="4718" spans="1:14">
      <c r="A4718" s="82">
        <v>43971</v>
      </c>
      <c r="C4718" t="s">
        <v>13</v>
      </c>
      <c r="D4718" t="s">
        <v>14</v>
      </c>
      <c r="E4718" t="s">
        <v>15</v>
      </c>
      <c r="F4718" t="s">
        <v>39</v>
      </c>
      <c r="G4718">
        <v>946</v>
      </c>
      <c r="H4718">
        <v>5.09</v>
      </c>
      <c r="I4718">
        <v>0.28000000000000003</v>
      </c>
      <c r="J4718">
        <f t="shared" si="292"/>
        <v>4.8099999999999996</v>
      </c>
      <c r="K4718" s="84">
        <f t="shared" si="293"/>
        <v>4550.2599999999993</v>
      </c>
      <c r="L4718" s="84">
        <f t="shared" si="294"/>
        <v>4.2566371681415927</v>
      </c>
      <c r="M4718" s="84">
        <f t="shared" si="295"/>
        <v>4026.7787610619466</v>
      </c>
      <c r="N4718" s="85" t="s">
        <v>1047</v>
      </c>
    </row>
    <row r="4719" spans="1:14">
      <c r="A4719" s="82">
        <v>43971</v>
      </c>
      <c r="C4719" t="s">
        <v>13</v>
      </c>
      <c r="D4719" t="s">
        <v>14</v>
      </c>
      <c r="E4719" t="s">
        <v>15</v>
      </c>
      <c r="F4719" t="s">
        <v>35</v>
      </c>
      <c r="G4719">
        <v>1452</v>
      </c>
      <c r="H4719">
        <v>5.09</v>
      </c>
      <c r="I4719">
        <v>0.28000000000000003</v>
      </c>
      <c r="J4719">
        <f t="shared" si="292"/>
        <v>4.8099999999999996</v>
      </c>
      <c r="K4719" s="84">
        <f t="shared" si="293"/>
        <v>6984.119999999999</v>
      </c>
      <c r="L4719" s="84">
        <f t="shared" si="294"/>
        <v>4.2566371681415927</v>
      </c>
      <c r="M4719" s="84">
        <f t="shared" si="295"/>
        <v>6180.6371681415922</v>
      </c>
      <c r="N4719" s="85" t="s">
        <v>1047</v>
      </c>
    </row>
    <row r="4720" spans="1:14">
      <c r="A4720" s="82">
        <v>43971</v>
      </c>
      <c r="C4720" t="s">
        <v>13</v>
      </c>
      <c r="D4720" t="s">
        <v>14</v>
      </c>
      <c r="E4720" t="s">
        <v>15</v>
      </c>
      <c r="F4720" t="s">
        <v>230</v>
      </c>
      <c r="G4720">
        <v>161</v>
      </c>
      <c r="H4720">
        <v>5.09</v>
      </c>
      <c r="I4720">
        <v>0.28000000000000003</v>
      </c>
      <c r="J4720">
        <f t="shared" si="292"/>
        <v>4.8099999999999996</v>
      </c>
      <c r="K4720" s="84">
        <f t="shared" si="293"/>
        <v>774.41</v>
      </c>
      <c r="L4720" s="84">
        <f t="shared" si="294"/>
        <v>4.2566371681415927</v>
      </c>
      <c r="M4720" s="84">
        <f t="shared" si="295"/>
        <v>685.31858407079642</v>
      </c>
      <c r="N4720" s="85" t="s">
        <v>1047</v>
      </c>
    </row>
    <row r="4721" spans="1:14">
      <c r="A4721" s="82">
        <v>43971</v>
      </c>
      <c r="C4721" t="s">
        <v>13</v>
      </c>
      <c r="D4721" t="s">
        <v>14</v>
      </c>
      <c r="E4721" t="s">
        <v>15</v>
      </c>
      <c r="F4721" t="s">
        <v>230</v>
      </c>
      <c r="G4721">
        <v>560</v>
      </c>
      <c r="H4721">
        <v>5.09</v>
      </c>
      <c r="I4721">
        <v>0.28000000000000003</v>
      </c>
      <c r="J4721">
        <f t="shared" si="292"/>
        <v>4.8099999999999996</v>
      </c>
      <c r="K4721" s="84">
        <f t="shared" si="293"/>
        <v>2693.6</v>
      </c>
      <c r="L4721" s="84">
        <f t="shared" si="294"/>
        <v>4.2566371681415927</v>
      </c>
      <c r="M4721" s="84">
        <f t="shared" si="295"/>
        <v>2383.716814159292</v>
      </c>
      <c r="N4721" s="85" t="s">
        <v>1047</v>
      </c>
    </row>
    <row r="4722" spans="1:14">
      <c r="A4722" s="82">
        <v>43971</v>
      </c>
      <c r="C4722" t="s">
        <v>13</v>
      </c>
      <c r="D4722" t="s">
        <v>14</v>
      </c>
      <c r="E4722" t="s">
        <v>15</v>
      </c>
      <c r="F4722" t="s">
        <v>230</v>
      </c>
      <c r="G4722">
        <v>2942</v>
      </c>
      <c r="H4722">
        <v>5.09</v>
      </c>
      <c r="I4722">
        <v>0.28000000000000003</v>
      </c>
      <c r="J4722">
        <f t="shared" si="292"/>
        <v>4.8099999999999996</v>
      </c>
      <c r="K4722" s="84">
        <f t="shared" si="293"/>
        <v>14151.019999999999</v>
      </c>
      <c r="L4722" s="84">
        <f t="shared" si="294"/>
        <v>4.2566371681415927</v>
      </c>
      <c r="M4722" s="84">
        <f t="shared" si="295"/>
        <v>12523.026548672566</v>
      </c>
      <c r="N4722" s="85" t="s">
        <v>1047</v>
      </c>
    </row>
    <row r="4723" spans="1:14">
      <c r="A4723" s="82">
        <v>43971</v>
      </c>
      <c r="C4723" t="s">
        <v>13</v>
      </c>
      <c r="D4723" t="s">
        <v>14</v>
      </c>
      <c r="E4723" t="s">
        <v>15</v>
      </c>
      <c r="F4723" t="s">
        <v>230</v>
      </c>
      <c r="G4723">
        <v>420</v>
      </c>
      <c r="H4723">
        <v>5.09</v>
      </c>
      <c r="I4723">
        <v>0.28000000000000003</v>
      </c>
      <c r="J4723">
        <f t="shared" si="292"/>
        <v>4.8099999999999996</v>
      </c>
      <c r="K4723" s="84">
        <f t="shared" si="293"/>
        <v>2020.1999999999998</v>
      </c>
      <c r="L4723" s="84">
        <f t="shared" si="294"/>
        <v>4.2566371681415927</v>
      </c>
      <c r="M4723" s="84">
        <f t="shared" si="295"/>
        <v>1787.787610619469</v>
      </c>
      <c r="N4723" s="85" t="s">
        <v>1047</v>
      </c>
    </row>
    <row r="4724" spans="1:14">
      <c r="A4724" s="82">
        <v>43971</v>
      </c>
      <c r="C4724" t="s">
        <v>13</v>
      </c>
      <c r="D4724" t="s">
        <v>14</v>
      </c>
      <c r="E4724" t="s">
        <v>15</v>
      </c>
      <c r="F4724" t="s">
        <v>230</v>
      </c>
      <c r="G4724">
        <v>946</v>
      </c>
      <c r="H4724">
        <v>5.09</v>
      </c>
      <c r="I4724">
        <v>0.28000000000000003</v>
      </c>
      <c r="J4724">
        <f t="shared" si="292"/>
        <v>4.8099999999999996</v>
      </c>
      <c r="K4724" s="84">
        <f t="shared" si="293"/>
        <v>4550.2599999999993</v>
      </c>
      <c r="L4724" s="84">
        <f t="shared" si="294"/>
        <v>4.2566371681415927</v>
      </c>
      <c r="M4724" s="84">
        <f t="shared" si="295"/>
        <v>4026.7787610619466</v>
      </c>
      <c r="N4724" s="85" t="s">
        <v>1047</v>
      </c>
    </row>
    <row r="4725" spans="1:14">
      <c r="A4725" s="82">
        <v>43971</v>
      </c>
      <c r="C4725" t="s">
        <v>13</v>
      </c>
      <c r="D4725" t="s">
        <v>14</v>
      </c>
      <c r="E4725" t="s">
        <v>15</v>
      </c>
      <c r="F4725" t="s">
        <v>230</v>
      </c>
      <c r="G4725">
        <v>378</v>
      </c>
      <c r="H4725">
        <v>5.09</v>
      </c>
      <c r="I4725">
        <v>0.28000000000000003</v>
      </c>
      <c r="J4725">
        <f t="shared" si="292"/>
        <v>4.8099999999999996</v>
      </c>
      <c r="K4725" s="84">
        <f t="shared" si="293"/>
        <v>1818.1799999999998</v>
      </c>
      <c r="L4725" s="84">
        <f t="shared" si="294"/>
        <v>4.2566371681415927</v>
      </c>
      <c r="M4725" s="84">
        <f t="shared" si="295"/>
        <v>1609.0088495575221</v>
      </c>
      <c r="N4725" s="85" t="s">
        <v>1047</v>
      </c>
    </row>
    <row r="4726" spans="1:14">
      <c r="A4726" s="82">
        <v>43971</v>
      </c>
      <c r="C4726" t="s">
        <v>13</v>
      </c>
      <c r="D4726" t="s">
        <v>14</v>
      </c>
      <c r="E4726" t="s">
        <v>15</v>
      </c>
      <c r="F4726" t="s">
        <v>1021</v>
      </c>
      <c r="G4726">
        <v>199</v>
      </c>
      <c r="H4726">
        <v>5.09</v>
      </c>
      <c r="I4726">
        <v>0.28000000000000003</v>
      </c>
      <c r="J4726">
        <f t="shared" si="292"/>
        <v>4.8099999999999996</v>
      </c>
      <c r="K4726" s="84">
        <f t="shared" si="293"/>
        <v>957.18999999999994</v>
      </c>
      <c r="L4726" s="84">
        <f t="shared" si="294"/>
        <v>4.2566371681415927</v>
      </c>
      <c r="M4726" s="84">
        <f t="shared" si="295"/>
        <v>847.07079646017689</v>
      </c>
      <c r="N4726" s="85" t="s">
        <v>1047</v>
      </c>
    </row>
    <row r="4727" spans="1:14">
      <c r="A4727" s="82">
        <v>43971</v>
      </c>
      <c r="C4727" t="s">
        <v>13</v>
      </c>
      <c r="D4727" t="s">
        <v>14</v>
      </c>
      <c r="E4727" t="s">
        <v>15</v>
      </c>
      <c r="F4727" t="s">
        <v>1029</v>
      </c>
      <c r="G4727">
        <v>149</v>
      </c>
      <c r="H4727">
        <v>5.09</v>
      </c>
      <c r="I4727">
        <v>0.28000000000000003</v>
      </c>
      <c r="J4727">
        <f t="shared" si="292"/>
        <v>4.8099999999999996</v>
      </c>
      <c r="K4727" s="84">
        <f t="shared" si="293"/>
        <v>716.68999999999994</v>
      </c>
      <c r="L4727" s="84">
        <f t="shared" si="294"/>
        <v>4.2566371681415927</v>
      </c>
      <c r="M4727" s="84">
        <f t="shared" si="295"/>
        <v>634.23893805309729</v>
      </c>
      <c r="N4727" s="85" t="s">
        <v>1047</v>
      </c>
    </row>
    <row r="4728" spans="1:14">
      <c r="A4728" s="82">
        <v>43971</v>
      </c>
      <c r="C4728" t="s">
        <v>13</v>
      </c>
      <c r="D4728" t="s">
        <v>14</v>
      </c>
      <c r="E4728" t="s">
        <v>15</v>
      </c>
      <c r="F4728" t="s">
        <v>1029</v>
      </c>
      <c r="G4728">
        <v>72</v>
      </c>
      <c r="H4728">
        <v>5.09</v>
      </c>
      <c r="I4728">
        <v>0.28000000000000003</v>
      </c>
      <c r="J4728">
        <f t="shared" si="292"/>
        <v>4.8099999999999996</v>
      </c>
      <c r="K4728" s="84">
        <f t="shared" si="293"/>
        <v>346.32</v>
      </c>
      <c r="L4728" s="84">
        <f t="shared" si="294"/>
        <v>4.2566371681415927</v>
      </c>
      <c r="M4728" s="84">
        <f t="shared" si="295"/>
        <v>306.47787610619469</v>
      </c>
      <c r="N4728" s="85" t="s">
        <v>1047</v>
      </c>
    </row>
    <row r="4729" spans="1:14">
      <c r="A4729" s="82">
        <v>43971</v>
      </c>
      <c r="C4729" t="s">
        <v>13</v>
      </c>
      <c r="D4729" t="s">
        <v>14</v>
      </c>
      <c r="E4729" t="s">
        <v>15</v>
      </c>
      <c r="F4729" t="s">
        <v>498</v>
      </c>
      <c r="G4729">
        <v>1419</v>
      </c>
      <c r="H4729">
        <v>5.09</v>
      </c>
      <c r="I4729">
        <v>0.28000000000000003</v>
      </c>
      <c r="J4729">
        <f t="shared" si="292"/>
        <v>4.8099999999999996</v>
      </c>
      <c r="K4729" s="84">
        <f t="shared" si="293"/>
        <v>6825.3899999999994</v>
      </c>
      <c r="L4729" s="84">
        <f t="shared" si="294"/>
        <v>4.2566371681415927</v>
      </c>
      <c r="M4729" s="84">
        <f t="shared" si="295"/>
        <v>6040.1681415929197</v>
      </c>
      <c r="N4729" s="85" t="s">
        <v>1047</v>
      </c>
    </row>
    <row r="4730" spans="1:14">
      <c r="A4730" s="82">
        <v>43971</v>
      </c>
      <c r="C4730" t="s">
        <v>13</v>
      </c>
      <c r="D4730" t="s">
        <v>14</v>
      </c>
      <c r="E4730" t="s">
        <v>15</v>
      </c>
      <c r="F4730" t="s">
        <v>498</v>
      </c>
      <c r="G4730">
        <v>183</v>
      </c>
      <c r="H4730">
        <v>5.09</v>
      </c>
      <c r="I4730">
        <v>0.28000000000000003</v>
      </c>
      <c r="J4730">
        <f t="shared" si="292"/>
        <v>4.8099999999999996</v>
      </c>
      <c r="K4730" s="84">
        <f t="shared" si="293"/>
        <v>880.2299999999999</v>
      </c>
      <c r="L4730" s="84">
        <f t="shared" si="294"/>
        <v>4.2566371681415927</v>
      </c>
      <c r="M4730" s="84">
        <f t="shared" si="295"/>
        <v>778.9646017699115</v>
      </c>
      <c r="N4730" s="85" t="s">
        <v>1047</v>
      </c>
    </row>
    <row r="4731" spans="1:14">
      <c r="A4731" s="82">
        <v>43971</v>
      </c>
      <c r="C4731" t="s">
        <v>13</v>
      </c>
      <c r="D4731" t="s">
        <v>14</v>
      </c>
      <c r="E4731" t="s">
        <v>15</v>
      </c>
      <c r="F4731" t="s">
        <v>1028</v>
      </c>
      <c r="G4731">
        <v>399</v>
      </c>
      <c r="H4731">
        <v>5.09</v>
      </c>
      <c r="I4731">
        <v>0.28000000000000003</v>
      </c>
      <c r="J4731">
        <f t="shared" si="292"/>
        <v>4.8099999999999996</v>
      </c>
      <c r="K4731" s="84">
        <f t="shared" si="293"/>
        <v>1919.1899999999998</v>
      </c>
      <c r="L4731" s="84">
        <f t="shared" si="294"/>
        <v>4.2566371681415927</v>
      </c>
      <c r="M4731" s="84">
        <f t="shared" si="295"/>
        <v>1698.3982300884954</v>
      </c>
      <c r="N4731" s="85" t="s">
        <v>1047</v>
      </c>
    </row>
    <row r="4732" spans="1:14">
      <c r="A4732" s="82">
        <v>43971</v>
      </c>
      <c r="C4732" t="s">
        <v>13</v>
      </c>
      <c r="D4732" t="s">
        <v>14</v>
      </c>
      <c r="E4732" t="s">
        <v>15</v>
      </c>
      <c r="F4732" t="s">
        <v>197</v>
      </c>
      <c r="G4732">
        <v>402</v>
      </c>
      <c r="H4732">
        <v>5.09</v>
      </c>
      <c r="I4732">
        <v>0.28000000000000003</v>
      </c>
      <c r="J4732">
        <f t="shared" si="292"/>
        <v>4.8099999999999996</v>
      </c>
      <c r="K4732" s="84">
        <f t="shared" si="293"/>
        <v>1933.62</v>
      </c>
      <c r="L4732" s="84">
        <f t="shared" si="294"/>
        <v>4.2566371681415927</v>
      </c>
      <c r="M4732" s="84">
        <f t="shared" si="295"/>
        <v>1711.1681415929202</v>
      </c>
      <c r="N4732" s="85" t="s">
        <v>1047</v>
      </c>
    </row>
    <row r="4733" spans="1:14">
      <c r="A4733" s="82">
        <v>43971</v>
      </c>
      <c r="C4733" t="s">
        <v>13</v>
      </c>
      <c r="D4733" t="s">
        <v>14</v>
      </c>
      <c r="E4733" t="s">
        <v>15</v>
      </c>
      <c r="F4733" t="s">
        <v>83</v>
      </c>
      <c r="G4733">
        <v>2746</v>
      </c>
      <c r="H4733">
        <v>5.09</v>
      </c>
      <c r="I4733">
        <v>0.28000000000000003</v>
      </c>
      <c r="J4733">
        <f t="shared" si="292"/>
        <v>4.8099999999999996</v>
      </c>
      <c r="K4733" s="84">
        <f t="shared" si="293"/>
        <v>13208.259999999998</v>
      </c>
      <c r="L4733" s="84">
        <f t="shared" si="294"/>
        <v>4.2566371681415927</v>
      </c>
      <c r="M4733" s="84">
        <f t="shared" si="295"/>
        <v>11688.725663716814</v>
      </c>
      <c r="N4733" s="85" t="s">
        <v>1047</v>
      </c>
    </row>
    <row r="4734" spans="1:14">
      <c r="A4734" s="82">
        <v>43971</v>
      </c>
      <c r="C4734" t="s">
        <v>13</v>
      </c>
      <c r="D4734" t="s">
        <v>14</v>
      </c>
      <c r="E4734" t="s">
        <v>15</v>
      </c>
      <c r="F4734" t="s">
        <v>1022</v>
      </c>
      <c r="G4734">
        <v>198</v>
      </c>
      <c r="H4734">
        <v>5.09</v>
      </c>
      <c r="I4734">
        <v>0.28000000000000003</v>
      </c>
      <c r="J4734">
        <f t="shared" si="292"/>
        <v>4.8099999999999996</v>
      </c>
      <c r="K4734" s="84">
        <f t="shared" si="293"/>
        <v>952.37999999999988</v>
      </c>
      <c r="L4734" s="84">
        <f t="shared" si="294"/>
        <v>4.2566371681415927</v>
      </c>
      <c r="M4734" s="84">
        <f t="shared" si="295"/>
        <v>842.81415929203536</v>
      </c>
      <c r="N4734" s="85" t="s">
        <v>1047</v>
      </c>
    </row>
    <row r="4735" spans="1:14">
      <c r="A4735" s="82">
        <v>43971</v>
      </c>
      <c r="C4735" t="s">
        <v>13</v>
      </c>
      <c r="D4735" t="s">
        <v>14</v>
      </c>
      <c r="E4735" t="s">
        <v>15</v>
      </c>
      <c r="F4735" t="s">
        <v>232</v>
      </c>
      <c r="G4735">
        <v>137</v>
      </c>
      <c r="H4735">
        <v>5.09</v>
      </c>
      <c r="I4735">
        <v>0.28000000000000003</v>
      </c>
      <c r="J4735">
        <f t="shared" si="292"/>
        <v>4.8099999999999996</v>
      </c>
      <c r="K4735" s="84">
        <f t="shared" si="293"/>
        <v>658.96999999999991</v>
      </c>
      <c r="L4735" s="84">
        <f t="shared" si="294"/>
        <v>4.2566371681415927</v>
      </c>
      <c r="M4735" s="84">
        <f t="shared" si="295"/>
        <v>583.15929203539815</v>
      </c>
      <c r="N4735" s="85" t="s">
        <v>1047</v>
      </c>
    </row>
    <row r="4736" spans="1:14">
      <c r="A4736" s="82">
        <v>43971</v>
      </c>
      <c r="C4736" t="s">
        <v>13</v>
      </c>
      <c r="D4736" t="s">
        <v>14</v>
      </c>
      <c r="E4736" t="s">
        <v>15</v>
      </c>
      <c r="F4736" t="s">
        <v>232</v>
      </c>
      <c r="G4736">
        <v>1340</v>
      </c>
      <c r="H4736">
        <v>5.09</v>
      </c>
      <c r="I4736">
        <v>0.28000000000000003</v>
      </c>
      <c r="J4736">
        <f t="shared" si="292"/>
        <v>4.8099999999999996</v>
      </c>
      <c r="K4736" s="84">
        <f t="shared" si="293"/>
        <v>6445.4</v>
      </c>
      <c r="L4736" s="84">
        <f t="shared" si="294"/>
        <v>4.2566371681415927</v>
      </c>
      <c r="M4736" s="84">
        <f t="shared" si="295"/>
        <v>5703.8938053097345</v>
      </c>
      <c r="N4736" s="85" t="s">
        <v>1047</v>
      </c>
    </row>
    <row r="4737" spans="1:14">
      <c r="A4737" s="82">
        <v>43971</v>
      </c>
      <c r="C4737" t="s">
        <v>13</v>
      </c>
      <c r="D4737" t="s">
        <v>14</v>
      </c>
      <c r="E4737" t="s">
        <v>15</v>
      </c>
      <c r="F4737" t="s">
        <v>1018</v>
      </c>
      <c r="G4737">
        <v>336</v>
      </c>
      <c r="H4737">
        <v>5.09</v>
      </c>
      <c r="I4737">
        <v>0.28000000000000003</v>
      </c>
      <c r="J4737">
        <f t="shared" si="292"/>
        <v>4.8099999999999996</v>
      </c>
      <c r="K4737" s="84">
        <f t="shared" si="293"/>
        <v>1616.1599999999999</v>
      </c>
      <c r="L4737" s="84">
        <f t="shared" si="294"/>
        <v>4.2566371681415927</v>
      </c>
      <c r="M4737" s="84">
        <f t="shared" si="295"/>
        <v>1430.230088495575</v>
      </c>
      <c r="N4737" s="85" t="s">
        <v>1047</v>
      </c>
    </row>
    <row r="4738" spans="1:14">
      <c r="A4738" s="82">
        <v>43971</v>
      </c>
      <c r="C4738" t="s">
        <v>13</v>
      </c>
      <c r="D4738" t="s">
        <v>14</v>
      </c>
      <c r="E4738" t="s">
        <v>15</v>
      </c>
      <c r="F4738" t="s">
        <v>746</v>
      </c>
      <c r="G4738">
        <v>533</v>
      </c>
      <c r="H4738">
        <v>5.09</v>
      </c>
      <c r="I4738">
        <v>0.28000000000000003</v>
      </c>
      <c r="J4738">
        <f t="shared" si="292"/>
        <v>4.8099999999999996</v>
      </c>
      <c r="K4738" s="84">
        <f t="shared" si="293"/>
        <v>2563.73</v>
      </c>
      <c r="L4738" s="84">
        <f t="shared" si="294"/>
        <v>4.2566371681415927</v>
      </c>
      <c r="M4738" s="84">
        <f t="shared" si="295"/>
        <v>2268.787610619469</v>
      </c>
      <c r="N4738" s="85" t="s">
        <v>1047</v>
      </c>
    </row>
    <row r="4739" spans="1:14">
      <c r="A4739" s="82">
        <v>43971</v>
      </c>
      <c r="C4739" t="s">
        <v>13</v>
      </c>
      <c r="D4739" t="s">
        <v>14</v>
      </c>
      <c r="E4739" t="s">
        <v>15</v>
      </c>
      <c r="F4739" t="s">
        <v>149</v>
      </c>
      <c r="G4739">
        <v>1560</v>
      </c>
      <c r="H4739">
        <v>5.09</v>
      </c>
      <c r="I4739">
        <v>0.28000000000000003</v>
      </c>
      <c r="J4739">
        <f t="shared" ref="J4739:J4802" si="296">H4739-I4739</f>
        <v>4.8099999999999996</v>
      </c>
      <c r="K4739" s="84">
        <f t="shared" ref="K4739:K4802" si="297">J4739*G4739</f>
        <v>7503.5999999999995</v>
      </c>
      <c r="L4739" s="84">
        <f t="shared" ref="L4739:L4802" si="298">J4739/1.13</f>
        <v>4.2566371681415927</v>
      </c>
      <c r="M4739" s="84">
        <f t="shared" ref="M4739:M4802" si="299">L4739*G4739</f>
        <v>6640.3539823008841</v>
      </c>
      <c r="N4739" s="85" t="s">
        <v>1047</v>
      </c>
    </row>
    <row r="4740" spans="1:14">
      <c r="A4740" s="82">
        <v>43971</v>
      </c>
      <c r="C4740" t="s">
        <v>13</v>
      </c>
      <c r="D4740" t="s">
        <v>14</v>
      </c>
      <c r="E4740" t="s">
        <v>15</v>
      </c>
      <c r="F4740" t="s">
        <v>149</v>
      </c>
      <c r="G4740">
        <v>444</v>
      </c>
      <c r="H4740">
        <v>5.09</v>
      </c>
      <c r="I4740">
        <v>0.28000000000000003</v>
      </c>
      <c r="J4740">
        <f t="shared" si="296"/>
        <v>4.8099999999999996</v>
      </c>
      <c r="K4740" s="84">
        <f t="shared" si="297"/>
        <v>2135.64</v>
      </c>
      <c r="L4740" s="84">
        <f t="shared" si="298"/>
        <v>4.2566371681415927</v>
      </c>
      <c r="M4740" s="84">
        <f t="shared" si="299"/>
        <v>1889.9469026548672</v>
      </c>
      <c r="N4740" s="85" t="s">
        <v>1047</v>
      </c>
    </row>
    <row r="4741" spans="1:14">
      <c r="A4741" s="82">
        <v>43971</v>
      </c>
      <c r="C4741" t="s">
        <v>13</v>
      </c>
      <c r="D4741" t="s">
        <v>14</v>
      </c>
      <c r="E4741" t="s">
        <v>15</v>
      </c>
      <c r="F4741" t="s">
        <v>149</v>
      </c>
      <c r="G4741">
        <v>2090</v>
      </c>
      <c r="H4741">
        <v>5.09</v>
      </c>
      <c r="I4741">
        <v>0.28000000000000003</v>
      </c>
      <c r="J4741">
        <f t="shared" si="296"/>
        <v>4.8099999999999996</v>
      </c>
      <c r="K4741" s="84">
        <f t="shared" si="297"/>
        <v>10052.9</v>
      </c>
      <c r="L4741" s="84">
        <f t="shared" si="298"/>
        <v>4.2566371681415927</v>
      </c>
      <c r="M4741" s="84">
        <f t="shared" si="299"/>
        <v>8896.3716814159288</v>
      </c>
      <c r="N4741" s="85" t="s">
        <v>1047</v>
      </c>
    </row>
    <row r="4742" spans="1:14">
      <c r="A4742" s="82">
        <v>43971</v>
      </c>
      <c r="C4742" t="s">
        <v>13</v>
      </c>
      <c r="D4742" t="s">
        <v>14</v>
      </c>
      <c r="E4742" t="s">
        <v>15</v>
      </c>
      <c r="F4742" t="s">
        <v>149</v>
      </c>
      <c r="G4742">
        <v>751</v>
      </c>
      <c r="H4742">
        <v>5.09</v>
      </c>
      <c r="I4742">
        <v>0.28000000000000003</v>
      </c>
      <c r="J4742">
        <f t="shared" si="296"/>
        <v>4.8099999999999996</v>
      </c>
      <c r="K4742" s="84">
        <f t="shared" si="297"/>
        <v>3612.3099999999995</v>
      </c>
      <c r="L4742" s="84">
        <f t="shared" si="298"/>
        <v>4.2566371681415927</v>
      </c>
      <c r="M4742" s="84">
        <f t="shared" si="299"/>
        <v>3196.7345132743362</v>
      </c>
      <c r="N4742" s="85" t="s">
        <v>1047</v>
      </c>
    </row>
    <row r="4743" spans="1:14">
      <c r="A4743" s="82">
        <v>43971</v>
      </c>
      <c r="C4743" t="s">
        <v>13</v>
      </c>
      <c r="D4743" t="s">
        <v>14</v>
      </c>
      <c r="E4743" t="s">
        <v>15</v>
      </c>
      <c r="F4743" t="s">
        <v>149</v>
      </c>
      <c r="G4743">
        <v>750</v>
      </c>
      <c r="H4743">
        <v>5.09</v>
      </c>
      <c r="I4743">
        <v>0.28000000000000003</v>
      </c>
      <c r="J4743">
        <f t="shared" si="296"/>
        <v>4.8099999999999996</v>
      </c>
      <c r="K4743" s="84">
        <f t="shared" si="297"/>
        <v>3607.4999999999995</v>
      </c>
      <c r="L4743" s="84">
        <f t="shared" si="298"/>
        <v>4.2566371681415927</v>
      </c>
      <c r="M4743" s="84">
        <f t="shared" si="299"/>
        <v>3192.4778761061943</v>
      </c>
      <c r="N4743" s="85" t="s">
        <v>1047</v>
      </c>
    </row>
    <row r="4744" spans="1:14">
      <c r="A4744" s="82">
        <v>43971</v>
      </c>
      <c r="C4744" t="s">
        <v>13</v>
      </c>
      <c r="D4744" t="s">
        <v>14</v>
      </c>
      <c r="E4744" t="s">
        <v>15</v>
      </c>
      <c r="F4744" t="s">
        <v>1012</v>
      </c>
      <c r="G4744">
        <v>156</v>
      </c>
      <c r="H4744">
        <v>5.09</v>
      </c>
      <c r="I4744">
        <v>0.28000000000000003</v>
      </c>
      <c r="J4744">
        <f t="shared" si="296"/>
        <v>4.8099999999999996</v>
      </c>
      <c r="K4744" s="84">
        <f t="shared" si="297"/>
        <v>750.3599999999999</v>
      </c>
      <c r="L4744" s="84">
        <f t="shared" si="298"/>
        <v>4.2566371681415927</v>
      </c>
      <c r="M4744" s="84">
        <f t="shared" si="299"/>
        <v>664.0353982300885</v>
      </c>
      <c r="N4744" s="85" t="s">
        <v>1047</v>
      </c>
    </row>
    <row r="4745" spans="1:14">
      <c r="A4745" s="82">
        <v>43971</v>
      </c>
      <c r="C4745" t="s">
        <v>13</v>
      </c>
      <c r="D4745" t="s">
        <v>14</v>
      </c>
      <c r="E4745" t="s">
        <v>15</v>
      </c>
      <c r="F4745" t="s">
        <v>1012</v>
      </c>
      <c r="G4745">
        <v>83</v>
      </c>
      <c r="H4745">
        <v>5.09</v>
      </c>
      <c r="I4745">
        <v>0.28000000000000003</v>
      </c>
      <c r="J4745">
        <f t="shared" si="296"/>
        <v>4.8099999999999996</v>
      </c>
      <c r="K4745" s="84">
        <f t="shared" si="297"/>
        <v>399.22999999999996</v>
      </c>
      <c r="L4745" s="84">
        <f t="shared" si="298"/>
        <v>4.2566371681415927</v>
      </c>
      <c r="M4745" s="84">
        <f t="shared" si="299"/>
        <v>353.30088495575217</v>
      </c>
      <c r="N4745" s="85" t="s">
        <v>1047</v>
      </c>
    </row>
    <row r="4746" spans="1:14">
      <c r="A4746" s="82">
        <v>43971</v>
      </c>
      <c r="C4746" t="s">
        <v>13</v>
      </c>
      <c r="D4746" t="s">
        <v>14</v>
      </c>
      <c r="E4746" t="s">
        <v>15</v>
      </c>
      <c r="F4746" t="s">
        <v>1012</v>
      </c>
      <c r="G4746">
        <v>95</v>
      </c>
      <c r="H4746">
        <v>5.09</v>
      </c>
      <c r="I4746">
        <v>0.28000000000000003</v>
      </c>
      <c r="J4746">
        <f t="shared" si="296"/>
        <v>4.8099999999999996</v>
      </c>
      <c r="K4746" s="84">
        <f t="shared" si="297"/>
        <v>456.95</v>
      </c>
      <c r="L4746" s="84">
        <f t="shared" si="298"/>
        <v>4.2566371681415927</v>
      </c>
      <c r="M4746" s="84">
        <f t="shared" si="299"/>
        <v>404.3805309734513</v>
      </c>
      <c r="N4746" s="85" t="s">
        <v>1047</v>
      </c>
    </row>
    <row r="4747" spans="1:14">
      <c r="A4747" s="82">
        <v>43971</v>
      </c>
      <c r="C4747" t="s">
        <v>13</v>
      </c>
      <c r="D4747" t="s">
        <v>14</v>
      </c>
      <c r="E4747" t="s">
        <v>15</v>
      </c>
      <c r="F4747" t="s">
        <v>253</v>
      </c>
      <c r="G4747">
        <v>1517</v>
      </c>
      <c r="H4747">
        <v>5.09</v>
      </c>
      <c r="I4747">
        <v>0.28000000000000003</v>
      </c>
      <c r="J4747">
        <f t="shared" si="296"/>
        <v>4.8099999999999996</v>
      </c>
      <c r="K4747" s="84">
        <f t="shared" si="297"/>
        <v>7296.7699999999995</v>
      </c>
      <c r="L4747" s="84">
        <f t="shared" si="298"/>
        <v>4.2566371681415927</v>
      </c>
      <c r="M4747" s="84">
        <f t="shared" si="299"/>
        <v>6457.3185840707956</v>
      </c>
      <c r="N4747" s="85" t="s">
        <v>1047</v>
      </c>
    </row>
    <row r="4748" spans="1:14">
      <c r="A4748" s="82">
        <v>43971</v>
      </c>
      <c r="C4748" t="s">
        <v>13</v>
      </c>
      <c r="D4748" t="s">
        <v>14</v>
      </c>
      <c r="E4748" t="s">
        <v>15</v>
      </c>
      <c r="F4748" t="s">
        <v>253</v>
      </c>
      <c r="G4748">
        <v>840</v>
      </c>
      <c r="H4748">
        <v>5.09</v>
      </c>
      <c r="I4748">
        <v>0.28000000000000003</v>
      </c>
      <c r="J4748">
        <f t="shared" si="296"/>
        <v>4.8099999999999996</v>
      </c>
      <c r="K4748" s="84">
        <f t="shared" si="297"/>
        <v>4040.3999999999996</v>
      </c>
      <c r="L4748" s="84">
        <f t="shared" si="298"/>
        <v>4.2566371681415927</v>
      </c>
      <c r="M4748" s="84">
        <f t="shared" si="299"/>
        <v>3575.575221238938</v>
      </c>
      <c r="N4748" s="85" t="s">
        <v>1047</v>
      </c>
    </row>
    <row r="4749" spans="1:14">
      <c r="A4749" s="82">
        <v>43971</v>
      </c>
      <c r="C4749" t="s">
        <v>13</v>
      </c>
      <c r="D4749" t="s">
        <v>14</v>
      </c>
      <c r="E4749" t="s">
        <v>15</v>
      </c>
      <c r="F4749" t="s">
        <v>253</v>
      </c>
      <c r="G4749">
        <v>989</v>
      </c>
      <c r="H4749">
        <v>5.09</v>
      </c>
      <c r="I4749">
        <v>0.28000000000000003</v>
      </c>
      <c r="J4749">
        <f t="shared" si="296"/>
        <v>4.8099999999999996</v>
      </c>
      <c r="K4749" s="84">
        <f t="shared" si="297"/>
        <v>4757.0899999999992</v>
      </c>
      <c r="L4749" s="84">
        <f t="shared" si="298"/>
        <v>4.2566371681415927</v>
      </c>
      <c r="M4749" s="84">
        <f t="shared" si="299"/>
        <v>4209.8141592920356</v>
      </c>
      <c r="N4749" s="85" t="s">
        <v>1047</v>
      </c>
    </row>
    <row r="4750" spans="1:14">
      <c r="A4750" s="82">
        <v>43971</v>
      </c>
      <c r="C4750" t="s">
        <v>13</v>
      </c>
      <c r="D4750" t="s">
        <v>14</v>
      </c>
      <c r="E4750" t="s">
        <v>15</v>
      </c>
      <c r="F4750" t="s">
        <v>253</v>
      </c>
      <c r="G4750">
        <v>800</v>
      </c>
      <c r="H4750">
        <v>5.09</v>
      </c>
      <c r="I4750">
        <v>0.28000000000000003</v>
      </c>
      <c r="J4750">
        <f t="shared" si="296"/>
        <v>4.8099999999999996</v>
      </c>
      <c r="K4750" s="84">
        <f t="shared" si="297"/>
        <v>3847.9999999999995</v>
      </c>
      <c r="L4750" s="84">
        <f t="shared" si="298"/>
        <v>4.2566371681415927</v>
      </c>
      <c r="M4750" s="84">
        <f t="shared" si="299"/>
        <v>3405.3097345132742</v>
      </c>
      <c r="N4750" s="85" t="s">
        <v>1047</v>
      </c>
    </row>
    <row r="4751" spans="1:14">
      <c r="A4751" s="82">
        <v>43971</v>
      </c>
      <c r="C4751" t="s">
        <v>13</v>
      </c>
      <c r="D4751" t="s">
        <v>14</v>
      </c>
      <c r="E4751" t="s">
        <v>15</v>
      </c>
      <c r="F4751" t="s">
        <v>253</v>
      </c>
      <c r="G4751">
        <v>253</v>
      </c>
      <c r="H4751">
        <v>5.09</v>
      </c>
      <c r="I4751">
        <v>0.28000000000000003</v>
      </c>
      <c r="J4751">
        <f t="shared" si="296"/>
        <v>4.8099999999999996</v>
      </c>
      <c r="K4751" s="84">
        <f t="shared" si="297"/>
        <v>1216.9299999999998</v>
      </c>
      <c r="L4751" s="84">
        <f t="shared" si="298"/>
        <v>4.2566371681415927</v>
      </c>
      <c r="M4751" s="84">
        <f t="shared" si="299"/>
        <v>1076.929203539823</v>
      </c>
      <c r="N4751" s="85" t="s">
        <v>1047</v>
      </c>
    </row>
    <row r="4752" spans="1:14">
      <c r="A4752" s="82">
        <v>43971</v>
      </c>
      <c r="C4752" t="s">
        <v>13</v>
      </c>
      <c r="D4752" t="s">
        <v>14</v>
      </c>
      <c r="E4752" t="s">
        <v>15</v>
      </c>
      <c r="F4752" t="s">
        <v>253</v>
      </c>
      <c r="G4752">
        <v>203</v>
      </c>
      <c r="H4752">
        <v>5.09</v>
      </c>
      <c r="I4752">
        <v>0.28000000000000003</v>
      </c>
      <c r="J4752">
        <f t="shared" si="296"/>
        <v>4.8099999999999996</v>
      </c>
      <c r="K4752" s="84">
        <f t="shared" si="297"/>
        <v>976.43</v>
      </c>
      <c r="L4752" s="84">
        <f t="shared" si="298"/>
        <v>4.2566371681415927</v>
      </c>
      <c r="M4752" s="84">
        <f t="shared" si="299"/>
        <v>864.09734513274327</v>
      </c>
      <c r="N4752" s="85" t="s">
        <v>1047</v>
      </c>
    </row>
    <row r="4753" spans="1:14">
      <c r="A4753" s="82">
        <v>43971</v>
      </c>
      <c r="C4753" t="s">
        <v>13</v>
      </c>
      <c r="D4753" t="s">
        <v>14</v>
      </c>
      <c r="E4753" t="s">
        <v>15</v>
      </c>
      <c r="F4753" t="s">
        <v>253</v>
      </c>
      <c r="G4753">
        <v>357</v>
      </c>
      <c r="H4753">
        <v>5.09</v>
      </c>
      <c r="I4753">
        <v>0.28000000000000003</v>
      </c>
      <c r="J4753">
        <f t="shared" si="296"/>
        <v>4.8099999999999996</v>
      </c>
      <c r="K4753" s="84">
        <f t="shared" si="297"/>
        <v>1717.1699999999998</v>
      </c>
      <c r="L4753" s="84">
        <f t="shared" si="298"/>
        <v>4.2566371681415927</v>
      </c>
      <c r="M4753" s="84">
        <f t="shared" si="299"/>
        <v>1519.6194690265486</v>
      </c>
      <c r="N4753" s="85" t="s">
        <v>1047</v>
      </c>
    </row>
    <row r="4754" spans="1:14">
      <c r="A4754" s="82">
        <v>43971</v>
      </c>
      <c r="C4754" t="s">
        <v>13</v>
      </c>
      <c r="D4754" t="s">
        <v>14</v>
      </c>
      <c r="E4754" t="s">
        <v>15</v>
      </c>
      <c r="F4754" t="s">
        <v>253</v>
      </c>
      <c r="G4754">
        <v>249</v>
      </c>
      <c r="H4754">
        <v>5.09</v>
      </c>
      <c r="I4754">
        <v>0.28000000000000003</v>
      </c>
      <c r="J4754">
        <f t="shared" si="296"/>
        <v>4.8099999999999996</v>
      </c>
      <c r="K4754" s="84">
        <f t="shared" si="297"/>
        <v>1197.6899999999998</v>
      </c>
      <c r="L4754" s="84">
        <f t="shared" si="298"/>
        <v>4.2566371681415927</v>
      </c>
      <c r="M4754" s="84">
        <f t="shared" si="299"/>
        <v>1059.9026548672566</v>
      </c>
      <c r="N4754" s="85" t="s">
        <v>1047</v>
      </c>
    </row>
    <row r="4755" spans="1:14">
      <c r="A4755" s="82">
        <v>43971</v>
      </c>
      <c r="C4755" t="s">
        <v>13</v>
      </c>
      <c r="D4755" t="s">
        <v>14</v>
      </c>
      <c r="E4755" t="s">
        <v>15</v>
      </c>
      <c r="F4755" t="s">
        <v>253</v>
      </c>
      <c r="G4755">
        <v>375</v>
      </c>
      <c r="H4755">
        <v>5.09</v>
      </c>
      <c r="I4755">
        <v>0.28000000000000003</v>
      </c>
      <c r="J4755">
        <f t="shared" si="296"/>
        <v>4.8099999999999996</v>
      </c>
      <c r="K4755" s="84">
        <f t="shared" si="297"/>
        <v>1803.7499999999998</v>
      </c>
      <c r="L4755" s="84">
        <f t="shared" si="298"/>
        <v>4.2566371681415927</v>
      </c>
      <c r="M4755" s="84">
        <f t="shared" si="299"/>
        <v>1596.2389380530972</v>
      </c>
      <c r="N4755" s="85" t="s">
        <v>1047</v>
      </c>
    </row>
    <row r="4756" spans="1:14">
      <c r="A4756" s="82">
        <v>43971</v>
      </c>
      <c r="C4756" t="s">
        <v>13</v>
      </c>
      <c r="D4756" t="s">
        <v>14</v>
      </c>
      <c r="E4756" t="s">
        <v>15</v>
      </c>
      <c r="F4756" t="s">
        <v>253</v>
      </c>
      <c r="G4756">
        <v>268</v>
      </c>
      <c r="H4756">
        <v>5.09</v>
      </c>
      <c r="I4756">
        <v>0.28000000000000003</v>
      </c>
      <c r="J4756">
        <f t="shared" si="296"/>
        <v>4.8099999999999996</v>
      </c>
      <c r="K4756" s="84">
        <f t="shared" si="297"/>
        <v>1289.08</v>
      </c>
      <c r="L4756" s="84">
        <f t="shared" si="298"/>
        <v>4.2566371681415927</v>
      </c>
      <c r="M4756" s="84">
        <f t="shared" si="299"/>
        <v>1140.7787610619469</v>
      </c>
      <c r="N4756" s="85" t="s">
        <v>1047</v>
      </c>
    </row>
    <row r="4757" spans="1:14">
      <c r="A4757" s="82">
        <v>43971</v>
      </c>
      <c r="C4757" t="s">
        <v>13</v>
      </c>
      <c r="D4757" t="s">
        <v>14</v>
      </c>
      <c r="E4757" t="s">
        <v>15</v>
      </c>
      <c r="F4757" t="s">
        <v>253</v>
      </c>
      <c r="G4757">
        <v>838</v>
      </c>
      <c r="H4757">
        <v>5.09</v>
      </c>
      <c r="I4757">
        <v>0.28000000000000003</v>
      </c>
      <c r="J4757">
        <f t="shared" si="296"/>
        <v>4.8099999999999996</v>
      </c>
      <c r="K4757" s="84">
        <f t="shared" si="297"/>
        <v>4030.7799999999997</v>
      </c>
      <c r="L4757" s="84">
        <f t="shared" si="298"/>
        <v>4.2566371681415927</v>
      </c>
      <c r="M4757" s="84">
        <f t="shared" si="299"/>
        <v>3567.0619469026547</v>
      </c>
      <c r="N4757" s="85" t="s">
        <v>1047</v>
      </c>
    </row>
    <row r="4758" spans="1:14">
      <c r="A4758" s="82">
        <v>43971</v>
      </c>
      <c r="C4758" t="s">
        <v>13</v>
      </c>
      <c r="D4758" t="s">
        <v>14</v>
      </c>
      <c r="E4758" t="s">
        <v>15</v>
      </c>
      <c r="F4758" t="s">
        <v>16</v>
      </c>
      <c r="G4758">
        <v>12646</v>
      </c>
      <c r="H4758">
        <v>5.09</v>
      </c>
      <c r="I4758">
        <v>0.28000000000000003</v>
      </c>
      <c r="J4758">
        <f t="shared" si="296"/>
        <v>4.8099999999999996</v>
      </c>
      <c r="K4758" s="84">
        <f t="shared" si="297"/>
        <v>60827.259999999995</v>
      </c>
      <c r="L4758" s="84">
        <f t="shared" si="298"/>
        <v>4.2566371681415927</v>
      </c>
      <c r="M4758" s="84">
        <f t="shared" si="299"/>
        <v>53829.433628318584</v>
      </c>
      <c r="N4758" s="85" t="s">
        <v>1047</v>
      </c>
    </row>
    <row r="4759" spans="1:14">
      <c r="A4759" s="82">
        <v>43971</v>
      </c>
      <c r="C4759" t="s">
        <v>13</v>
      </c>
      <c r="D4759" t="s">
        <v>14</v>
      </c>
      <c r="E4759" t="s">
        <v>15</v>
      </c>
      <c r="F4759" t="s">
        <v>16</v>
      </c>
      <c r="G4759">
        <v>243</v>
      </c>
      <c r="H4759">
        <v>5.09</v>
      </c>
      <c r="I4759">
        <v>0.28000000000000003</v>
      </c>
      <c r="J4759">
        <f t="shared" si="296"/>
        <v>4.8099999999999996</v>
      </c>
      <c r="K4759" s="84">
        <f t="shared" si="297"/>
        <v>1168.83</v>
      </c>
      <c r="L4759" s="84">
        <f t="shared" si="298"/>
        <v>4.2566371681415927</v>
      </c>
      <c r="M4759" s="84">
        <f t="shared" si="299"/>
        <v>1034.3628318584069</v>
      </c>
      <c r="N4759" s="85" t="s">
        <v>1047</v>
      </c>
    </row>
    <row r="4760" spans="1:14">
      <c r="A4760" s="82">
        <v>43972</v>
      </c>
      <c r="C4760" t="s">
        <v>13</v>
      </c>
      <c r="D4760" t="s">
        <v>14</v>
      </c>
      <c r="E4760" t="s">
        <v>15</v>
      </c>
      <c r="F4760" t="s">
        <v>19</v>
      </c>
      <c r="G4760">
        <v>2703</v>
      </c>
      <c r="H4760">
        <v>5.09</v>
      </c>
      <c r="I4760">
        <v>0.28000000000000003</v>
      </c>
      <c r="J4760">
        <f t="shared" si="296"/>
        <v>4.8099999999999996</v>
      </c>
      <c r="K4760" s="84">
        <f t="shared" si="297"/>
        <v>13001.429999999998</v>
      </c>
      <c r="L4760" s="84">
        <f t="shared" si="298"/>
        <v>4.2566371681415927</v>
      </c>
      <c r="M4760" s="84">
        <f t="shared" si="299"/>
        <v>11505.690265486724</v>
      </c>
      <c r="N4760" s="85" t="s">
        <v>1047</v>
      </c>
    </row>
    <row r="4761" spans="1:14">
      <c r="A4761" s="82">
        <v>43972</v>
      </c>
      <c r="C4761" t="s">
        <v>13</v>
      </c>
      <c r="D4761" t="s">
        <v>14</v>
      </c>
      <c r="E4761" t="s">
        <v>15</v>
      </c>
      <c r="F4761" t="s">
        <v>34</v>
      </c>
      <c r="G4761">
        <v>242</v>
      </c>
      <c r="H4761">
        <v>5.09</v>
      </c>
      <c r="I4761">
        <v>0.28000000000000003</v>
      </c>
      <c r="J4761">
        <f t="shared" si="296"/>
        <v>4.8099999999999996</v>
      </c>
      <c r="K4761" s="84">
        <f t="shared" si="297"/>
        <v>1164.02</v>
      </c>
      <c r="L4761" s="84">
        <f t="shared" si="298"/>
        <v>4.2566371681415927</v>
      </c>
      <c r="M4761" s="84">
        <f t="shared" si="299"/>
        <v>1030.1061946902655</v>
      </c>
      <c r="N4761" s="85" t="s">
        <v>1047</v>
      </c>
    </row>
    <row r="4762" spans="1:14">
      <c r="A4762" s="82">
        <v>43972</v>
      </c>
      <c r="C4762" t="s">
        <v>13</v>
      </c>
      <c r="D4762" t="s">
        <v>14</v>
      </c>
      <c r="E4762" t="s">
        <v>15</v>
      </c>
      <c r="F4762" t="s">
        <v>34</v>
      </c>
      <c r="G4762">
        <v>470</v>
      </c>
      <c r="H4762">
        <v>5.09</v>
      </c>
      <c r="I4762">
        <v>0.28000000000000003</v>
      </c>
      <c r="J4762">
        <f t="shared" si="296"/>
        <v>4.8099999999999996</v>
      </c>
      <c r="K4762" s="84">
        <f t="shared" si="297"/>
        <v>2260.6999999999998</v>
      </c>
      <c r="L4762" s="84">
        <f t="shared" si="298"/>
        <v>4.2566371681415927</v>
      </c>
      <c r="M4762" s="84">
        <f t="shared" si="299"/>
        <v>2000.6194690265486</v>
      </c>
      <c r="N4762" s="85" t="s">
        <v>1047</v>
      </c>
    </row>
    <row r="4763" spans="1:14">
      <c r="A4763" s="82">
        <v>43972</v>
      </c>
      <c r="C4763" t="s">
        <v>13</v>
      </c>
      <c r="D4763" t="s">
        <v>14</v>
      </c>
      <c r="E4763" t="s">
        <v>15</v>
      </c>
      <c r="F4763" t="s">
        <v>34</v>
      </c>
      <c r="G4763">
        <v>2918</v>
      </c>
      <c r="H4763">
        <v>5.09</v>
      </c>
      <c r="I4763">
        <v>0.28000000000000003</v>
      </c>
      <c r="J4763">
        <f t="shared" si="296"/>
        <v>4.8099999999999996</v>
      </c>
      <c r="K4763" s="84">
        <f t="shared" si="297"/>
        <v>14035.579999999998</v>
      </c>
      <c r="L4763" s="84">
        <f t="shared" si="298"/>
        <v>4.2566371681415927</v>
      </c>
      <c r="M4763" s="84">
        <f t="shared" si="299"/>
        <v>12420.867256637168</v>
      </c>
      <c r="N4763" s="85" t="s">
        <v>1047</v>
      </c>
    </row>
    <row r="4764" spans="1:14">
      <c r="A4764" s="82">
        <v>43972</v>
      </c>
      <c r="C4764" t="s">
        <v>13</v>
      </c>
      <c r="D4764" t="s">
        <v>14</v>
      </c>
      <c r="E4764" t="s">
        <v>15</v>
      </c>
      <c r="F4764" t="s">
        <v>27</v>
      </c>
      <c r="G4764">
        <v>6879</v>
      </c>
      <c r="H4764">
        <v>5.09</v>
      </c>
      <c r="I4764">
        <v>0.28000000000000003</v>
      </c>
      <c r="J4764">
        <f t="shared" si="296"/>
        <v>4.8099999999999996</v>
      </c>
      <c r="K4764" s="84">
        <f t="shared" si="297"/>
        <v>33087.99</v>
      </c>
      <c r="L4764" s="84">
        <f t="shared" si="298"/>
        <v>4.2566371681415927</v>
      </c>
      <c r="M4764" s="84">
        <f t="shared" si="299"/>
        <v>29281.407079646015</v>
      </c>
      <c r="N4764" s="85" t="s">
        <v>1047</v>
      </c>
    </row>
    <row r="4765" spans="1:14">
      <c r="A4765" s="82">
        <v>43972</v>
      </c>
      <c r="C4765" t="s">
        <v>13</v>
      </c>
      <c r="D4765" t="s">
        <v>14</v>
      </c>
      <c r="E4765" t="s">
        <v>15</v>
      </c>
      <c r="F4765" t="s">
        <v>27</v>
      </c>
      <c r="G4765">
        <v>151</v>
      </c>
      <c r="H4765">
        <v>5.09</v>
      </c>
      <c r="I4765">
        <v>0.28000000000000003</v>
      </c>
      <c r="J4765">
        <f t="shared" si="296"/>
        <v>4.8099999999999996</v>
      </c>
      <c r="K4765" s="84">
        <f t="shared" si="297"/>
        <v>726.31</v>
      </c>
      <c r="L4765" s="84">
        <f t="shared" si="298"/>
        <v>4.2566371681415927</v>
      </c>
      <c r="M4765" s="84">
        <f t="shared" si="299"/>
        <v>642.75221238938047</v>
      </c>
      <c r="N4765" s="85" t="s">
        <v>1047</v>
      </c>
    </row>
    <row r="4766" spans="1:14">
      <c r="A4766" s="82">
        <v>43972</v>
      </c>
      <c r="C4766" t="s">
        <v>13</v>
      </c>
      <c r="D4766" t="s">
        <v>14</v>
      </c>
      <c r="E4766" t="s">
        <v>15</v>
      </c>
      <c r="F4766" t="s">
        <v>27</v>
      </c>
      <c r="G4766">
        <v>242</v>
      </c>
      <c r="H4766">
        <v>5.09</v>
      </c>
      <c r="I4766">
        <v>0.28000000000000003</v>
      </c>
      <c r="J4766">
        <f t="shared" si="296"/>
        <v>4.8099999999999996</v>
      </c>
      <c r="K4766" s="84">
        <f t="shared" si="297"/>
        <v>1164.02</v>
      </c>
      <c r="L4766" s="84">
        <f t="shared" si="298"/>
        <v>4.2566371681415927</v>
      </c>
      <c r="M4766" s="84">
        <f t="shared" si="299"/>
        <v>1030.1061946902655</v>
      </c>
      <c r="N4766" s="85" t="s">
        <v>1047</v>
      </c>
    </row>
    <row r="4767" spans="1:14">
      <c r="A4767" s="82">
        <v>43972</v>
      </c>
      <c r="C4767" t="s">
        <v>13</v>
      </c>
      <c r="D4767" t="s">
        <v>14</v>
      </c>
      <c r="E4767" t="s">
        <v>15</v>
      </c>
      <c r="F4767" t="s">
        <v>27</v>
      </c>
      <c r="G4767">
        <v>1593</v>
      </c>
      <c r="H4767">
        <v>5.09</v>
      </c>
      <c r="I4767">
        <v>0.28000000000000003</v>
      </c>
      <c r="J4767">
        <f t="shared" si="296"/>
        <v>4.8099999999999996</v>
      </c>
      <c r="K4767" s="84">
        <f t="shared" si="297"/>
        <v>7662.329999999999</v>
      </c>
      <c r="L4767" s="84">
        <f t="shared" si="298"/>
        <v>4.2566371681415927</v>
      </c>
      <c r="M4767" s="84">
        <f t="shared" si="299"/>
        <v>6780.8230088495575</v>
      </c>
      <c r="N4767" s="85" t="s">
        <v>1047</v>
      </c>
    </row>
    <row r="4768" spans="1:14">
      <c r="A4768" s="82">
        <v>43972</v>
      </c>
      <c r="C4768" t="s">
        <v>13</v>
      </c>
      <c r="D4768" t="s">
        <v>14</v>
      </c>
      <c r="E4768" t="s">
        <v>15</v>
      </c>
      <c r="F4768" t="s">
        <v>21</v>
      </c>
      <c r="G4768">
        <v>4614</v>
      </c>
      <c r="H4768">
        <v>5.09</v>
      </c>
      <c r="I4768">
        <v>0.28000000000000003</v>
      </c>
      <c r="J4768">
        <f t="shared" si="296"/>
        <v>4.8099999999999996</v>
      </c>
      <c r="K4768" s="84">
        <f t="shared" si="297"/>
        <v>22193.339999999997</v>
      </c>
      <c r="L4768" s="84">
        <f t="shared" si="298"/>
        <v>4.2566371681415927</v>
      </c>
      <c r="M4768" s="84">
        <f t="shared" si="299"/>
        <v>19640.12389380531</v>
      </c>
      <c r="N4768" s="85" t="s">
        <v>1047</v>
      </c>
    </row>
    <row r="4769" spans="1:14">
      <c r="A4769" s="82">
        <v>43972</v>
      </c>
      <c r="C4769" t="s">
        <v>13</v>
      </c>
      <c r="D4769" t="s">
        <v>14</v>
      </c>
      <c r="E4769" t="s">
        <v>15</v>
      </c>
      <c r="F4769" t="s">
        <v>37</v>
      </c>
      <c r="G4769">
        <v>1381</v>
      </c>
      <c r="H4769">
        <v>5.09</v>
      </c>
      <c r="I4769">
        <v>0.28000000000000003</v>
      </c>
      <c r="J4769">
        <f t="shared" si="296"/>
        <v>4.8099999999999996</v>
      </c>
      <c r="K4769" s="84">
        <f t="shared" si="297"/>
        <v>6642.61</v>
      </c>
      <c r="L4769" s="84">
        <f t="shared" si="298"/>
        <v>4.2566371681415927</v>
      </c>
      <c r="M4769" s="84">
        <f t="shared" si="299"/>
        <v>5878.4159292035392</v>
      </c>
      <c r="N4769" s="85" t="s">
        <v>1047</v>
      </c>
    </row>
    <row r="4770" spans="1:14">
      <c r="A4770" s="82">
        <v>43972</v>
      </c>
      <c r="C4770" t="s">
        <v>13</v>
      </c>
      <c r="D4770" t="s">
        <v>14</v>
      </c>
      <c r="E4770" t="s">
        <v>15</v>
      </c>
      <c r="F4770" t="s">
        <v>25</v>
      </c>
      <c r="G4770">
        <v>945</v>
      </c>
      <c r="H4770">
        <v>5.09</v>
      </c>
      <c r="I4770">
        <v>0.28000000000000003</v>
      </c>
      <c r="J4770">
        <f t="shared" si="296"/>
        <v>4.8099999999999996</v>
      </c>
      <c r="K4770" s="84">
        <f t="shared" si="297"/>
        <v>4545.45</v>
      </c>
      <c r="L4770" s="84">
        <f t="shared" si="298"/>
        <v>4.2566371681415927</v>
      </c>
      <c r="M4770" s="84">
        <f t="shared" si="299"/>
        <v>4022.5221238938052</v>
      </c>
      <c r="N4770" s="85" t="s">
        <v>1047</v>
      </c>
    </row>
    <row r="4771" spans="1:14">
      <c r="A4771" s="82">
        <v>43972</v>
      </c>
      <c r="C4771" t="s">
        <v>13</v>
      </c>
      <c r="D4771" t="s">
        <v>14</v>
      </c>
      <c r="E4771" t="s">
        <v>15</v>
      </c>
      <c r="F4771" t="s">
        <v>29</v>
      </c>
      <c r="G4771">
        <v>396</v>
      </c>
      <c r="H4771">
        <v>5.09</v>
      </c>
      <c r="I4771">
        <v>0.28000000000000003</v>
      </c>
      <c r="J4771">
        <f t="shared" si="296"/>
        <v>4.8099999999999996</v>
      </c>
      <c r="K4771" s="84">
        <f t="shared" si="297"/>
        <v>1904.7599999999998</v>
      </c>
      <c r="L4771" s="84">
        <f t="shared" si="298"/>
        <v>4.2566371681415927</v>
      </c>
      <c r="M4771" s="84">
        <f t="shared" si="299"/>
        <v>1685.6283185840707</v>
      </c>
      <c r="N4771" s="85" t="s">
        <v>1047</v>
      </c>
    </row>
    <row r="4772" spans="1:14">
      <c r="A4772" s="82">
        <v>43972</v>
      </c>
      <c r="C4772" t="s">
        <v>13</v>
      </c>
      <c r="D4772" t="s">
        <v>14</v>
      </c>
      <c r="E4772" t="s">
        <v>15</v>
      </c>
      <c r="F4772" t="s">
        <v>44</v>
      </c>
      <c r="G4772">
        <v>1285</v>
      </c>
      <c r="H4772">
        <v>5.09</v>
      </c>
      <c r="I4772">
        <v>0.28000000000000003</v>
      </c>
      <c r="J4772">
        <f t="shared" si="296"/>
        <v>4.8099999999999996</v>
      </c>
      <c r="K4772" s="84">
        <f t="shared" si="297"/>
        <v>6180.8499999999995</v>
      </c>
      <c r="L4772" s="84">
        <f t="shared" si="298"/>
        <v>4.2566371681415927</v>
      </c>
      <c r="M4772" s="84">
        <f t="shared" si="299"/>
        <v>5469.7787610619462</v>
      </c>
      <c r="N4772" s="85" t="s">
        <v>1047</v>
      </c>
    </row>
    <row r="4773" spans="1:14">
      <c r="A4773" s="82">
        <v>43972</v>
      </c>
      <c r="C4773" t="s">
        <v>13</v>
      </c>
      <c r="D4773" t="s">
        <v>14</v>
      </c>
      <c r="E4773" t="s">
        <v>15</v>
      </c>
      <c r="F4773" t="s">
        <v>69</v>
      </c>
      <c r="G4773">
        <v>224</v>
      </c>
      <c r="H4773">
        <v>5.09</v>
      </c>
      <c r="I4773">
        <v>0.28000000000000003</v>
      </c>
      <c r="J4773">
        <f t="shared" si="296"/>
        <v>4.8099999999999996</v>
      </c>
      <c r="K4773" s="84">
        <f t="shared" si="297"/>
        <v>1077.4399999999998</v>
      </c>
      <c r="L4773" s="84">
        <f t="shared" si="298"/>
        <v>4.2566371681415927</v>
      </c>
      <c r="M4773" s="84">
        <f t="shared" si="299"/>
        <v>953.4867256637167</v>
      </c>
      <c r="N4773" s="85" t="s">
        <v>1047</v>
      </c>
    </row>
    <row r="4774" spans="1:14">
      <c r="A4774" s="82">
        <v>43972</v>
      </c>
      <c r="C4774" t="s">
        <v>13</v>
      </c>
      <c r="D4774" t="s">
        <v>14</v>
      </c>
      <c r="E4774" t="s">
        <v>15</v>
      </c>
      <c r="F4774" t="s">
        <v>1017</v>
      </c>
      <c r="G4774">
        <v>1154</v>
      </c>
      <c r="H4774">
        <v>5.09</v>
      </c>
      <c r="I4774">
        <v>0.28000000000000003</v>
      </c>
      <c r="J4774">
        <f t="shared" si="296"/>
        <v>4.8099999999999996</v>
      </c>
      <c r="K4774" s="84">
        <f t="shared" si="297"/>
        <v>5550.74</v>
      </c>
      <c r="L4774" s="84">
        <f t="shared" si="298"/>
        <v>4.2566371681415927</v>
      </c>
      <c r="M4774" s="84">
        <f t="shared" si="299"/>
        <v>4912.1592920353978</v>
      </c>
      <c r="N4774" s="85" t="s">
        <v>1047</v>
      </c>
    </row>
    <row r="4775" spans="1:14">
      <c r="A4775" s="82">
        <v>43972</v>
      </c>
      <c r="C4775" t="s">
        <v>13</v>
      </c>
      <c r="D4775" t="s">
        <v>14</v>
      </c>
      <c r="E4775" t="s">
        <v>15</v>
      </c>
      <c r="F4775" t="s">
        <v>1020</v>
      </c>
      <c r="G4775">
        <v>458</v>
      </c>
      <c r="H4775">
        <v>5.09</v>
      </c>
      <c r="I4775">
        <v>0.28000000000000003</v>
      </c>
      <c r="J4775">
        <f t="shared" si="296"/>
        <v>4.8099999999999996</v>
      </c>
      <c r="K4775" s="84">
        <f t="shared" si="297"/>
        <v>2202.98</v>
      </c>
      <c r="L4775" s="84">
        <f t="shared" si="298"/>
        <v>4.2566371681415927</v>
      </c>
      <c r="M4775" s="84">
        <f t="shared" si="299"/>
        <v>1949.5398230088495</v>
      </c>
      <c r="N4775" s="85" t="s">
        <v>1047</v>
      </c>
    </row>
    <row r="4776" spans="1:14">
      <c r="A4776" s="82">
        <v>43972</v>
      </c>
      <c r="C4776" t="s">
        <v>13</v>
      </c>
      <c r="D4776" t="s">
        <v>14</v>
      </c>
      <c r="E4776" t="s">
        <v>15</v>
      </c>
      <c r="F4776" t="s">
        <v>64</v>
      </c>
      <c r="G4776">
        <v>536</v>
      </c>
      <c r="H4776">
        <v>5.09</v>
      </c>
      <c r="I4776">
        <v>0.28000000000000003</v>
      </c>
      <c r="J4776">
        <f t="shared" si="296"/>
        <v>4.8099999999999996</v>
      </c>
      <c r="K4776" s="84">
        <f t="shared" si="297"/>
        <v>2578.16</v>
      </c>
      <c r="L4776" s="84">
        <f t="shared" si="298"/>
        <v>4.2566371681415927</v>
      </c>
      <c r="M4776" s="84">
        <f t="shared" si="299"/>
        <v>2281.5575221238937</v>
      </c>
      <c r="N4776" s="85" t="s">
        <v>1047</v>
      </c>
    </row>
    <row r="4777" spans="1:14">
      <c r="A4777" s="82">
        <v>43972</v>
      </c>
      <c r="C4777" t="s">
        <v>13</v>
      </c>
      <c r="D4777" t="s">
        <v>14</v>
      </c>
      <c r="E4777" t="s">
        <v>15</v>
      </c>
      <c r="F4777" t="s">
        <v>64</v>
      </c>
      <c r="G4777">
        <v>1099</v>
      </c>
      <c r="H4777">
        <v>5.09</v>
      </c>
      <c r="I4777">
        <v>0.28000000000000003</v>
      </c>
      <c r="J4777">
        <f t="shared" si="296"/>
        <v>4.8099999999999996</v>
      </c>
      <c r="K4777" s="84">
        <f t="shared" si="297"/>
        <v>5286.19</v>
      </c>
      <c r="L4777" s="84">
        <f t="shared" si="298"/>
        <v>4.2566371681415927</v>
      </c>
      <c r="M4777" s="84">
        <f t="shared" si="299"/>
        <v>4678.0442477876104</v>
      </c>
      <c r="N4777" s="85" t="s">
        <v>1047</v>
      </c>
    </row>
    <row r="4778" spans="1:14">
      <c r="A4778" s="82">
        <v>43972</v>
      </c>
      <c r="C4778" t="s">
        <v>13</v>
      </c>
      <c r="D4778" t="s">
        <v>14</v>
      </c>
      <c r="E4778" t="s">
        <v>15</v>
      </c>
      <c r="F4778" t="s">
        <v>1014</v>
      </c>
      <c r="G4778">
        <v>141</v>
      </c>
      <c r="H4778">
        <v>5.09</v>
      </c>
      <c r="I4778">
        <v>0.28000000000000003</v>
      </c>
      <c r="J4778">
        <f t="shared" si="296"/>
        <v>4.8099999999999996</v>
      </c>
      <c r="K4778" s="84">
        <f t="shared" si="297"/>
        <v>678.20999999999992</v>
      </c>
      <c r="L4778" s="84">
        <f t="shared" si="298"/>
        <v>4.2566371681415927</v>
      </c>
      <c r="M4778" s="84">
        <f t="shared" si="299"/>
        <v>600.18584070796453</v>
      </c>
      <c r="N4778" s="85" t="s">
        <v>1047</v>
      </c>
    </row>
    <row r="4779" spans="1:14">
      <c r="A4779" s="82">
        <v>43972</v>
      </c>
      <c r="C4779" t="s">
        <v>13</v>
      </c>
      <c r="D4779" t="s">
        <v>14</v>
      </c>
      <c r="E4779" t="s">
        <v>15</v>
      </c>
      <c r="F4779" t="s">
        <v>1023</v>
      </c>
      <c r="G4779">
        <v>462</v>
      </c>
      <c r="H4779">
        <v>5.09</v>
      </c>
      <c r="I4779">
        <v>0.28000000000000003</v>
      </c>
      <c r="J4779">
        <f t="shared" si="296"/>
        <v>4.8099999999999996</v>
      </c>
      <c r="K4779" s="84">
        <f t="shared" si="297"/>
        <v>2222.2199999999998</v>
      </c>
      <c r="L4779" s="84">
        <f t="shared" si="298"/>
        <v>4.2566371681415927</v>
      </c>
      <c r="M4779" s="84">
        <f t="shared" si="299"/>
        <v>1966.5663716814158</v>
      </c>
      <c r="N4779" s="85" t="s">
        <v>1047</v>
      </c>
    </row>
    <row r="4780" spans="1:14">
      <c r="A4780" s="82">
        <v>43972</v>
      </c>
      <c r="C4780" t="s">
        <v>13</v>
      </c>
      <c r="D4780" t="s">
        <v>14</v>
      </c>
      <c r="E4780" t="s">
        <v>15</v>
      </c>
      <c r="F4780" t="s">
        <v>39</v>
      </c>
      <c r="G4780">
        <v>5531</v>
      </c>
      <c r="H4780">
        <v>5.09</v>
      </c>
      <c r="I4780">
        <v>0.28000000000000003</v>
      </c>
      <c r="J4780">
        <f t="shared" si="296"/>
        <v>4.8099999999999996</v>
      </c>
      <c r="K4780" s="84">
        <f t="shared" si="297"/>
        <v>26604.109999999997</v>
      </c>
      <c r="L4780" s="84">
        <f t="shared" si="298"/>
        <v>4.2566371681415927</v>
      </c>
      <c r="M4780" s="84">
        <f t="shared" si="299"/>
        <v>23543.46017699115</v>
      </c>
      <c r="N4780" s="85" t="s">
        <v>1047</v>
      </c>
    </row>
    <row r="4781" spans="1:14">
      <c r="A4781" s="82">
        <v>43972</v>
      </c>
      <c r="C4781" t="s">
        <v>13</v>
      </c>
      <c r="D4781" t="s">
        <v>14</v>
      </c>
      <c r="E4781" t="s">
        <v>15</v>
      </c>
      <c r="F4781" t="s">
        <v>39</v>
      </c>
      <c r="G4781">
        <v>607</v>
      </c>
      <c r="H4781">
        <v>5.09</v>
      </c>
      <c r="I4781">
        <v>0.28000000000000003</v>
      </c>
      <c r="J4781">
        <f t="shared" si="296"/>
        <v>4.8099999999999996</v>
      </c>
      <c r="K4781" s="84">
        <f t="shared" si="297"/>
        <v>2919.6699999999996</v>
      </c>
      <c r="L4781" s="84">
        <f t="shared" si="298"/>
        <v>4.2566371681415927</v>
      </c>
      <c r="M4781" s="84">
        <f t="shared" si="299"/>
        <v>2583.7787610619466</v>
      </c>
      <c r="N4781" s="85" t="s">
        <v>1047</v>
      </c>
    </row>
    <row r="4782" spans="1:14">
      <c r="A4782" s="82">
        <v>43972</v>
      </c>
      <c r="C4782" t="s">
        <v>13</v>
      </c>
      <c r="D4782" t="s">
        <v>14</v>
      </c>
      <c r="E4782" t="s">
        <v>15</v>
      </c>
      <c r="F4782" t="s">
        <v>35</v>
      </c>
      <c r="G4782">
        <v>700</v>
      </c>
      <c r="H4782">
        <v>5.09</v>
      </c>
      <c r="I4782">
        <v>0.28000000000000003</v>
      </c>
      <c r="J4782">
        <f t="shared" si="296"/>
        <v>4.8099999999999996</v>
      </c>
      <c r="K4782" s="84">
        <f t="shared" si="297"/>
        <v>3366.9999999999995</v>
      </c>
      <c r="L4782" s="84">
        <f t="shared" si="298"/>
        <v>4.2566371681415927</v>
      </c>
      <c r="M4782" s="84">
        <f t="shared" si="299"/>
        <v>2979.646017699115</v>
      </c>
      <c r="N4782" s="85" t="s">
        <v>1047</v>
      </c>
    </row>
    <row r="4783" spans="1:14">
      <c r="A4783" s="82">
        <v>43972</v>
      </c>
      <c r="C4783" t="s">
        <v>13</v>
      </c>
      <c r="D4783" t="s">
        <v>14</v>
      </c>
      <c r="E4783" t="s">
        <v>15</v>
      </c>
      <c r="F4783" t="s">
        <v>230</v>
      </c>
      <c r="G4783">
        <v>3399</v>
      </c>
      <c r="H4783">
        <v>5.09</v>
      </c>
      <c r="I4783">
        <v>0.28000000000000003</v>
      </c>
      <c r="J4783">
        <f t="shared" si="296"/>
        <v>4.8099999999999996</v>
      </c>
      <c r="K4783" s="84">
        <f t="shared" si="297"/>
        <v>16349.189999999999</v>
      </c>
      <c r="L4783" s="84">
        <f t="shared" si="298"/>
        <v>4.2566371681415927</v>
      </c>
      <c r="M4783" s="84">
        <f t="shared" si="299"/>
        <v>14468.309734513274</v>
      </c>
      <c r="N4783" s="85" t="s">
        <v>1047</v>
      </c>
    </row>
    <row r="4784" spans="1:14">
      <c r="A4784" s="82">
        <v>43972</v>
      </c>
      <c r="C4784" t="s">
        <v>13</v>
      </c>
      <c r="D4784" t="s">
        <v>14</v>
      </c>
      <c r="E4784" t="s">
        <v>15</v>
      </c>
      <c r="F4784" t="s">
        <v>230</v>
      </c>
      <c r="G4784">
        <v>714</v>
      </c>
      <c r="H4784">
        <v>5.09</v>
      </c>
      <c r="I4784">
        <v>0.28000000000000003</v>
      </c>
      <c r="J4784">
        <f t="shared" si="296"/>
        <v>4.8099999999999996</v>
      </c>
      <c r="K4784" s="84">
        <f t="shared" si="297"/>
        <v>3434.3399999999997</v>
      </c>
      <c r="L4784" s="84">
        <f t="shared" si="298"/>
        <v>4.2566371681415927</v>
      </c>
      <c r="M4784" s="84">
        <f t="shared" si="299"/>
        <v>3039.2389380530972</v>
      </c>
      <c r="N4784" s="85" t="s">
        <v>1047</v>
      </c>
    </row>
    <row r="4785" spans="1:14">
      <c r="A4785" s="82">
        <v>43972</v>
      </c>
      <c r="C4785" t="s">
        <v>13</v>
      </c>
      <c r="D4785" t="s">
        <v>14</v>
      </c>
      <c r="E4785" t="s">
        <v>15</v>
      </c>
      <c r="F4785" t="s">
        <v>230</v>
      </c>
      <c r="G4785">
        <v>381</v>
      </c>
      <c r="H4785">
        <v>5.09</v>
      </c>
      <c r="I4785">
        <v>0.28000000000000003</v>
      </c>
      <c r="J4785">
        <f t="shared" si="296"/>
        <v>4.8099999999999996</v>
      </c>
      <c r="K4785" s="84">
        <f t="shared" si="297"/>
        <v>1832.61</v>
      </c>
      <c r="L4785" s="84">
        <f t="shared" si="298"/>
        <v>4.2566371681415927</v>
      </c>
      <c r="M4785" s="84">
        <f t="shared" si="299"/>
        <v>1621.7787610619469</v>
      </c>
      <c r="N4785" s="85" t="s">
        <v>1047</v>
      </c>
    </row>
    <row r="4786" spans="1:14">
      <c r="A4786" s="82">
        <v>43972</v>
      </c>
      <c r="C4786" t="s">
        <v>13</v>
      </c>
      <c r="D4786" t="s">
        <v>14</v>
      </c>
      <c r="E4786" t="s">
        <v>15</v>
      </c>
      <c r="F4786" t="s">
        <v>1021</v>
      </c>
      <c r="G4786">
        <v>411</v>
      </c>
      <c r="H4786">
        <v>5.09</v>
      </c>
      <c r="I4786">
        <v>0.28000000000000003</v>
      </c>
      <c r="J4786">
        <f t="shared" si="296"/>
        <v>4.8099999999999996</v>
      </c>
      <c r="K4786" s="84">
        <f t="shared" si="297"/>
        <v>1976.9099999999999</v>
      </c>
      <c r="L4786" s="84">
        <f t="shared" si="298"/>
        <v>4.2566371681415927</v>
      </c>
      <c r="M4786" s="84">
        <f t="shared" si="299"/>
        <v>1749.4778761061946</v>
      </c>
      <c r="N4786" s="85" t="s">
        <v>1047</v>
      </c>
    </row>
    <row r="4787" spans="1:14">
      <c r="A4787" s="82">
        <v>43972</v>
      </c>
      <c r="C4787" t="s">
        <v>13</v>
      </c>
      <c r="D4787" t="s">
        <v>14</v>
      </c>
      <c r="E4787" t="s">
        <v>15</v>
      </c>
      <c r="F4787" t="s">
        <v>1029</v>
      </c>
      <c r="G4787">
        <v>113</v>
      </c>
      <c r="H4787">
        <v>5.09</v>
      </c>
      <c r="I4787">
        <v>0.28000000000000003</v>
      </c>
      <c r="J4787">
        <f t="shared" si="296"/>
        <v>4.8099999999999996</v>
      </c>
      <c r="K4787" s="84">
        <f t="shared" si="297"/>
        <v>543.53</v>
      </c>
      <c r="L4787" s="84">
        <f t="shared" si="298"/>
        <v>4.2566371681415927</v>
      </c>
      <c r="M4787" s="84">
        <f t="shared" si="299"/>
        <v>480.99999999999994</v>
      </c>
      <c r="N4787" s="85" t="s">
        <v>1047</v>
      </c>
    </row>
    <row r="4788" spans="1:14">
      <c r="A4788" s="82">
        <v>43972</v>
      </c>
      <c r="C4788" t="s">
        <v>13</v>
      </c>
      <c r="D4788" t="s">
        <v>14</v>
      </c>
      <c r="E4788" t="s">
        <v>15</v>
      </c>
      <c r="F4788" t="s">
        <v>498</v>
      </c>
      <c r="G4788">
        <v>1282</v>
      </c>
      <c r="H4788">
        <v>5.09</v>
      </c>
      <c r="I4788">
        <v>0.28000000000000003</v>
      </c>
      <c r="J4788">
        <f t="shared" si="296"/>
        <v>4.8099999999999996</v>
      </c>
      <c r="K4788" s="84">
        <f t="shared" si="297"/>
        <v>6166.4199999999992</v>
      </c>
      <c r="L4788" s="84">
        <f t="shared" si="298"/>
        <v>4.2566371681415927</v>
      </c>
      <c r="M4788" s="84">
        <f t="shared" si="299"/>
        <v>5457.0088495575219</v>
      </c>
      <c r="N4788" s="85" t="s">
        <v>1047</v>
      </c>
    </row>
    <row r="4789" spans="1:14">
      <c r="A4789" s="82">
        <v>43972</v>
      </c>
      <c r="C4789" t="s">
        <v>13</v>
      </c>
      <c r="D4789" t="s">
        <v>14</v>
      </c>
      <c r="E4789" t="s">
        <v>15</v>
      </c>
      <c r="F4789" t="s">
        <v>498</v>
      </c>
      <c r="G4789">
        <v>129</v>
      </c>
      <c r="H4789">
        <v>5.09</v>
      </c>
      <c r="I4789">
        <v>0.28000000000000003</v>
      </c>
      <c r="J4789">
        <f t="shared" si="296"/>
        <v>4.8099999999999996</v>
      </c>
      <c r="K4789" s="84">
        <f t="shared" si="297"/>
        <v>620.4899999999999</v>
      </c>
      <c r="L4789" s="84">
        <f t="shared" si="298"/>
        <v>4.2566371681415927</v>
      </c>
      <c r="M4789" s="84">
        <f t="shared" si="299"/>
        <v>549.1061946902654</v>
      </c>
      <c r="N4789" s="85" t="s">
        <v>1047</v>
      </c>
    </row>
    <row r="4790" spans="1:14">
      <c r="A4790" s="82">
        <v>43972</v>
      </c>
      <c r="C4790" t="s">
        <v>13</v>
      </c>
      <c r="D4790" t="s">
        <v>14</v>
      </c>
      <c r="E4790" t="s">
        <v>15</v>
      </c>
      <c r="F4790" t="s">
        <v>197</v>
      </c>
      <c r="G4790">
        <v>502</v>
      </c>
      <c r="H4790">
        <v>5.09</v>
      </c>
      <c r="I4790">
        <v>0.28000000000000003</v>
      </c>
      <c r="J4790">
        <f t="shared" si="296"/>
        <v>4.8099999999999996</v>
      </c>
      <c r="K4790" s="84">
        <f t="shared" si="297"/>
        <v>2414.62</v>
      </c>
      <c r="L4790" s="84">
        <f t="shared" si="298"/>
        <v>4.2566371681415927</v>
      </c>
      <c r="M4790" s="84">
        <f t="shared" si="299"/>
        <v>2136.8318584070794</v>
      </c>
      <c r="N4790" s="85" t="s">
        <v>1047</v>
      </c>
    </row>
    <row r="4791" spans="1:14">
      <c r="A4791" s="82">
        <v>43972</v>
      </c>
      <c r="C4791" t="s">
        <v>13</v>
      </c>
      <c r="D4791" t="s">
        <v>14</v>
      </c>
      <c r="E4791" t="s">
        <v>15</v>
      </c>
      <c r="F4791" t="s">
        <v>291</v>
      </c>
      <c r="G4791">
        <v>328</v>
      </c>
      <c r="H4791">
        <v>5.09</v>
      </c>
      <c r="I4791">
        <v>0.28000000000000003</v>
      </c>
      <c r="J4791">
        <f t="shared" si="296"/>
        <v>4.8099999999999996</v>
      </c>
      <c r="K4791" s="84">
        <f t="shared" si="297"/>
        <v>1577.6799999999998</v>
      </c>
      <c r="L4791" s="84">
        <f t="shared" si="298"/>
        <v>4.2566371681415927</v>
      </c>
      <c r="M4791" s="84">
        <f t="shared" si="299"/>
        <v>1396.1769911504423</v>
      </c>
      <c r="N4791" s="85" t="s">
        <v>1047</v>
      </c>
    </row>
    <row r="4792" spans="1:14">
      <c r="A4792" s="82">
        <v>43972</v>
      </c>
      <c r="C4792" t="s">
        <v>13</v>
      </c>
      <c r="D4792" t="s">
        <v>14</v>
      </c>
      <c r="E4792" t="s">
        <v>15</v>
      </c>
      <c r="F4792" t="s">
        <v>83</v>
      </c>
      <c r="G4792">
        <v>3034</v>
      </c>
      <c r="H4792">
        <v>5.09</v>
      </c>
      <c r="I4792">
        <v>0.28000000000000003</v>
      </c>
      <c r="J4792">
        <f t="shared" si="296"/>
        <v>4.8099999999999996</v>
      </c>
      <c r="K4792" s="84">
        <f t="shared" si="297"/>
        <v>14593.539999999999</v>
      </c>
      <c r="L4792" s="84">
        <f t="shared" si="298"/>
        <v>4.2566371681415927</v>
      </c>
      <c r="M4792" s="84">
        <f t="shared" si="299"/>
        <v>12914.637168141591</v>
      </c>
      <c r="N4792" s="85" t="s">
        <v>1047</v>
      </c>
    </row>
    <row r="4793" spans="1:14">
      <c r="A4793" s="82">
        <v>43972</v>
      </c>
      <c r="C4793" t="s">
        <v>13</v>
      </c>
      <c r="D4793" t="s">
        <v>14</v>
      </c>
      <c r="E4793" t="s">
        <v>15</v>
      </c>
      <c r="F4793" t="s">
        <v>83</v>
      </c>
      <c r="G4793">
        <v>204</v>
      </c>
      <c r="H4793">
        <v>5.09</v>
      </c>
      <c r="I4793">
        <v>0.28000000000000003</v>
      </c>
      <c r="J4793">
        <f t="shared" si="296"/>
        <v>4.8099999999999996</v>
      </c>
      <c r="K4793" s="84">
        <f t="shared" si="297"/>
        <v>981.2399999999999</v>
      </c>
      <c r="L4793" s="84">
        <f t="shared" si="298"/>
        <v>4.2566371681415927</v>
      </c>
      <c r="M4793" s="84">
        <f t="shared" si="299"/>
        <v>868.35398230088492</v>
      </c>
      <c r="N4793" s="85" t="s">
        <v>1047</v>
      </c>
    </row>
    <row r="4794" spans="1:14">
      <c r="A4794" s="82">
        <v>43972</v>
      </c>
      <c r="C4794" t="s">
        <v>13</v>
      </c>
      <c r="D4794" t="s">
        <v>14</v>
      </c>
      <c r="E4794" t="s">
        <v>15</v>
      </c>
      <c r="F4794" t="s">
        <v>1026</v>
      </c>
      <c r="G4794">
        <v>152</v>
      </c>
      <c r="H4794">
        <v>5.09</v>
      </c>
      <c r="I4794">
        <v>0.28000000000000003</v>
      </c>
      <c r="J4794">
        <f t="shared" si="296"/>
        <v>4.8099999999999996</v>
      </c>
      <c r="K4794" s="84">
        <f t="shared" si="297"/>
        <v>731.11999999999989</v>
      </c>
      <c r="L4794" s="84">
        <f t="shared" si="298"/>
        <v>4.2566371681415927</v>
      </c>
      <c r="M4794" s="84">
        <f t="shared" si="299"/>
        <v>647.00884955752213</v>
      </c>
      <c r="N4794" s="85" t="s">
        <v>1047</v>
      </c>
    </row>
    <row r="4795" spans="1:14">
      <c r="A4795" s="82">
        <v>43972</v>
      </c>
      <c r="C4795" t="s">
        <v>13</v>
      </c>
      <c r="D4795" t="s">
        <v>14</v>
      </c>
      <c r="E4795" t="s">
        <v>15</v>
      </c>
      <c r="F4795" t="s">
        <v>1033</v>
      </c>
      <c r="G4795">
        <v>327</v>
      </c>
      <c r="H4795">
        <v>5.09</v>
      </c>
      <c r="I4795">
        <v>0.28000000000000003</v>
      </c>
      <c r="J4795">
        <f t="shared" si="296"/>
        <v>4.8099999999999996</v>
      </c>
      <c r="K4795" s="84">
        <f t="shared" si="297"/>
        <v>1572.87</v>
      </c>
      <c r="L4795" s="84">
        <f t="shared" si="298"/>
        <v>4.2566371681415927</v>
      </c>
      <c r="M4795" s="84">
        <f t="shared" si="299"/>
        <v>1391.9203539823009</v>
      </c>
      <c r="N4795" s="85" t="s">
        <v>1047</v>
      </c>
    </row>
    <row r="4796" spans="1:14">
      <c r="A4796" s="82">
        <v>43972</v>
      </c>
      <c r="C4796" t="s">
        <v>13</v>
      </c>
      <c r="D4796" t="s">
        <v>14</v>
      </c>
      <c r="E4796" t="s">
        <v>15</v>
      </c>
      <c r="F4796" t="s">
        <v>1018</v>
      </c>
      <c r="G4796">
        <v>1817</v>
      </c>
      <c r="H4796">
        <v>5.09</v>
      </c>
      <c r="I4796">
        <v>0.28000000000000003</v>
      </c>
      <c r="J4796">
        <f t="shared" si="296"/>
        <v>4.8099999999999996</v>
      </c>
      <c r="K4796" s="84">
        <f t="shared" si="297"/>
        <v>8739.7699999999986</v>
      </c>
      <c r="L4796" s="84">
        <f t="shared" si="298"/>
        <v>4.2566371681415927</v>
      </c>
      <c r="M4796" s="84">
        <f t="shared" si="299"/>
        <v>7734.3097345132737</v>
      </c>
      <c r="N4796" s="85" t="s">
        <v>1047</v>
      </c>
    </row>
    <row r="4797" spans="1:14">
      <c r="A4797" s="82">
        <v>43972</v>
      </c>
      <c r="C4797" t="s">
        <v>13</v>
      </c>
      <c r="D4797" t="s">
        <v>14</v>
      </c>
      <c r="E4797" t="s">
        <v>15</v>
      </c>
      <c r="F4797" t="s">
        <v>1018</v>
      </c>
      <c r="G4797">
        <v>344</v>
      </c>
      <c r="H4797">
        <v>5.09</v>
      </c>
      <c r="I4797">
        <v>0.28000000000000003</v>
      </c>
      <c r="J4797">
        <f t="shared" si="296"/>
        <v>4.8099999999999996</v>
      </c>
      <c r="K4797" s="84">
        <f t="shared" si="297"/>
        <v>1654.6399999999999</v>
      </c>
      <c r="L4797" s="84">
        <f t="shared" si="298"/>
        <v>4.2566371681415927</v>
      </c>
      <c r="M4797" s="84">
        <f t="shared" si="299"/>
        <v>1464.2831858407078</v>
      </c>
      <c r="N4797" s="85" t="s">
        <v>1047</v>
      </c>
    </row>
    <row r="4798" spans="1:14">
      <c r="A4798" s="82">
        <v>43972</v>
      </c>
      <c r="C4798" t="s">
        <v>13</v>
      </c>
      <c r="D4798" t="s">
        <v>14</v>
      </c>
      <c r="E4798" t="s">
        <v>15</v>
      </c>
      <c r="F4798" t="s">
        <v>1016</v>
      </c>
      <c r="G4798">
        <v>674</v>
      </c>
      <c r="H4798">
        <v>5.09</v>
      </c>
      <c r="I4798">
        <v>0.28000000000000003</v>
      </c>
      <c r="J4798">
        <f t="shared" si="296"/>
        <v>4.8099999999999996</v>
      </c>
      <c r="K4798" s="84">
        <f t="shared" si="297"/>
        <v>3241.9399999999996</v>
      </c>
      <c r="L4798" s="84">
        <f t="shared" si="298"/>
        <v>4.2566371681415927</v>
      </c>
      <c r="M4798" s="84">
        <f t="shared" si="299"/>
        <v>2868.9734513274334</v>
      </c>
      <c r="N4798" s="85" t="s">
        <v>1047</v>
      </c>
    </row>
    <row r="4799" spans="1:14">
      <c r="A4799" s="82">
        <v>43972</v>
      </c>
      <c r="C4799" t="s">
        <v>13</v>
      </c>
      <c r="D4799" t="s">
        <v>14</v>
      </c>
      <c r="E4799" t="s">
        <v>15</v>
      </c>
      <c r="F4799" t="s">
        <v>746</v>
      </c>
      <c r="G4799">
        <v>227</v>
      </c>
      <c r="H4799">
        <v>5.09</v>
      </c>
      <c r="I4799">
        <v>0.28000000000000003</v>
      </c>
      <c r="J4799">
        <f t="shared" si="296"/>
        <v>4.8099999999999996</v>
      </c>
      <c r="K4799" s="84">
        <f t="shared" si="297"/>
        <v>1091.8699999999999</v>
      </c>
      <c r="L4799" s="84">
        <f t="shared" si="298"/>
        <v>4.2566371681415927</v>
      </c>
      <c r="M4799" s="84">
        <f t="shared" si="299"/>
        <v>966.25663716814154</v>
      </c>
      <c r="N4799" s="85" t="s">
        <v>1047</v>
      </c>
    </row>
    <row r="4800" spans="1:14">
      <c r="A4800" s="82">
        <v>43972</v>
      </c>
      <c r="C4800" t="s">
        <v>13</v>
      </c>
      <c r="D4800" t="s">
        <v>14</v>
      </c>
      <c r="E4800" t="s">
        <v>15</v>
      </c>
      <c r="F4800" t="s">
        <v>746</v>
      </c>
      <c r="G4800">
        <v>299</v>
      </c>
      <c r="H4800">
        <v>5.09</v>
      </c>
      <c r="I4800">
        <v>0.28000000000000003</v>
      </c>
      <c r="J4800">
        <f t="shared" si="296"/>
        <v>4.8099999999999996</v>
      </c>
      <c r="K4800" s="84">
        <f t="shared" si="297"/>
        <v>1438.1899999999998</v>
      </c>
      <c r="L4800" s="84">
        <f t="shared" si="298"/>
        <v>4.2566371681415927</v>
      </c>
      <c r="M4800" s="84">
        <f t="shared" si="299"/>
        <v>1272.7345132743362</v>
      </c>
      <c r="N4800" s="85" t="s">
        <v>1047</v>
      </c>
    </row>
    <row r="4801" spans="1:14">
      <c r="A4801" s="82">
        <v>43972</v>
      </c>
      <c r="C4801" t="s">
        <v>13</v>
      </c>
      <c r="D4801" t="s">
        <v>14</v>
      </c>
      <c r="E4801" t="s">
        <v>15</v>
      </c>
      <c r="F4801" t="s">
        <v>149</v>
      </c>
      <c r="G4801">
        <v>706</v>
      </c>
      <c r="H4801">
        <v>5.09</v>
      </c>
      <c r="I4801">
        <v>0.28000000000000003</v>
      </c>
      <c r="J4801">
        <f t="shared" si="296"/>
        <v>4.8099999999999996</v>
      </c>
      <c r="K4801" s="84">
        <f t="shared" si="297"/>
        <v>3395.8599999999997</v>
      </c>
      <c r="L4801" s="84">
        <f t="shared" si="298"/>
        <v>4.2566371681415927</v>
      </c>
      <c r="M4801" s="84">
        <f t="shared" si="299"/>
        <v>3005.1858407079644</v>
      </c>
      <c r="N4801" s="85" t="s">
        <v>1047</v>
      </c>
    </row>
    <row r="4802" spans="1:14">
      <c r="A4802" s="82">
        <v>43972</v>
      </c>
      <c r="C4802" t="s">
        <v>13</v>
      </c>
      <c r="D4802" t="s">
        <v>14</v>
      </c>
      <c r="E4802" t="s">
        <v>15</v>
      </c>
      <c r="F4802" t="s">
        <v>149</v>
      </c>
      <c r="G4802">
        <v>739</v>
      </c>
      <c r="H4802">
        <v>5.09</v>
      </c>
      <c r="I4802">
        <v>0.28000000000000003</v>
      </c>
      <c r="J4802">
        <f t="shared" si="296"/>
        <v>4.8099999999999996</v>
      </c>
      <c r="K4802" s="84">
        <f t="shared" si="297"/>
        <v>3554.5899999999997</v>
      </c>
      <c r="L4802" s="84">
        <f t="shared" si="298"/>
        <v>4.2566371681415927</v>
      </c>
      <c r="M4802" s="84">
        <f t="shared" si="299"/>
        <v>3145.6548672566369</v>
      </c>
      <c r="N4802" s="85" t="s">
        <v>1047</v>
      </c>
    </row>
    <row r="4803" spans="1:14">
      <c r="A4803" s="82">
        <v>43972</v>
      </c>
      <c r="C4803" t="s">
        <v>13</v>
      </c>
      <c r="D4803" t="s">
        <v>14</v>
      </c>
      <c r="E4803" t="s">
        <v>15</v>
      </c>
      <c r="F4803" t="s">
        <v>149</v>
      </c>
      <c r="G4803">
        <v>1090</v>
      </c>
      <c r="H4803">
        <v>5.09</v>
      </c>
      <c r="I4803">
        <v>0.28000000000000003</v>
      </c>
      <c r="J4803">
        <f t="shared" ref="J4803:J4866" si="300">H4803-I4803</f>
        <v>4.8099999999999996</v>
      </c>
      <c r="K4803" s="84">
        <f t="shared" ref="K4803:K4866" si="301">J4803*G4803</f>
        <v>5242.9</v>
      </c>
      <c r="L4803" s="84">
        <f t="shared" ref="L4803:L4866" si="302">J4803/1.13</f>
        <v>4.2566371681415927</v>
      </c>
      <c r="M4803" s="84">
        <f t="shared" ref="M4803:M4866" si="303">L4803*G4803</f>
        <v>4639.7345132743358</v>
      </c>
      <c r="N4803" s="85" t="s">
        <v>1047</v>
      </c>
    </row>
    <row r="4804" spans="1:14">
      <c r="A4804" s="82">
        <v>43972</v>
      </c>
      <c r="C4804" t="s">
        <v>13</v>
      </c>
      <c r="D4804" t="s">
        <v>14</v>
      </c>
      <c r="E4804" t="s">
        <v>15</v>
      </c>
      <c r="F4804" t="s">
        <v>149</v>
      </c>
      <c r="G4804">
        <v>491</v>
      </c>
      <c r="H4804">
        <v>5.09</v>
      </c>
      <c r="I4804">
        <v>0.28000000000000003</v>
      </c>
      <c r="J4804">
        <f t="shared" si="300"/>
        <v>4.8099999999999996</v>
      </c>
      <c r="K4804" s="84">
        <f t="shared" si="301"/>
        <v>2361.7099999999996</v>
      </c>
      <c r="L4804" s="84">
        <f t="shared" si="302"/>
        <v>4.2566371681415927</v>
      </c>
      <c r="M4804" s="84">
        <f t="shared" si="303"/>
        <v>2090.0088495575219</v>
      </c>
      <c r="N4804" s="85" t="s">
        <v>1047</v>
      </c>
    </row>
    <row r="4805" spans="1:14">
      <c r="A4805" s="82">
        <v>43972</v>
      </c>
      <c r="C4805" t="s">
        <v>13</v>
      </c>
      <c r="D4805" t="s">
        <v>14</v>
      </c>
      <c r="E4805" t="s">
        <v>15</v>
      </c>
      <c r="F4805" t="s">
        <v>149</v>
      </c>
      <c r="G4805">
        <v>1478</v>
      </c>
      <c r="H4805">
        <v>5.09</v>
      </c>
      <c r="I4805">
        <v>0.28000000000000003</v>
      </c>
      <c r="J4805">
        <f t="shared" si="300"/>
        <v>4.8099999999999996</v>
      </c>
      <c r="K4805" s="84">
        <f t="shared" si="301"/>
        <v>7109.1799999999994</v>
      </c>
      <c r="L4805" s="84">
        <f t="shared" si="302"/>
        <v>4.2566371681415927</v>
      </c>
      <c r="M4805" s="84">
        <f t="shared" si="303"/>
        <v>6291.3097345132737</v>
      </c>
      <c r="N4805" s="85" t="s">
        <v>1047</v>
      </c>
    </row>
    <row r="4806" spans="1:14">
      <c r="A4806" s="82">
        <v>43972</v>
      </c>
      <c r="C4806" t="s">
        <v>13</v>
      </c>
      <c r="D4806" t="s">
        <v>14</v>
      </c>
      <c r="E4806" t="s">
        <v>15</v>
      </c>
      <c r="F4806" t="s">
        <v>1012</v>
      </c>
      <c r="G4806">
        <v>135</v>
      </c>
      <c r="H4806">
        <v>5.09</v>
      </c>
      <c r="I4806">
        <v>0.28000000000000003</v>
      </c>
      <c r="J4806">
        <f t="shared" si="300"/>
        <v>4.8099999999999996</v>
      </c>
      <c r="K4806" s="84">
        <f t="shared" si="301"/>
        <v>649.34999999999991</v>
      </c>
      <c r="L4806" s="84">
        <f t="shared" si="302"/>
        <v>4.2566371681415927</v>
      </c>
      <c r="M4806" s="84">
        <f t="shared" si="303"/>
        <v>574.64601769911496</v>
      </c>
      <c r="N4806" s="85" t="s">
        <v>1047</v>
      </c>
    </row>
    <row r="4807" spans="1:14">
      <c r="A4807" s="82">
        <v>43972</v>
      </c>
      <c r="C4807" t="s">
        <v>13</v>
      </c>
      <c r="D4807" t="s">
        <v>14</v>
      </c>
      <c r="E4807" t="s">
        <v>15</v>
      </c>
      <c r="F4807" t="s">
        <v>1012</v>
      </c>
      <c r="G4807">
        <v>127</v>
      </c>
      <c r="H4807">
        <v>5.09</v>
      </c>
      <c r="I4807">
        <v>0.28000000000000003</v>
      </c>
      <c r="J4807">
        <f t="shared" si="300"/>
        <v>4.8099999999999996</v>
      </c>
      <c r="K4807" s="84">
        <f t="shared" si="301"/>
        <v>610.87</v>
      </c>
      <c r="L4807" s="84">
        <f t="shared" si="302"/>
        <v>4.2566371681415927</v>
      </c>
      <c r="M4807" s="84">
        <f t="shared" si="303"/>
        <v>540.59292035398232</v>
      </c>
      <c r="N4807" s="85" t="s">
        <v>1047</v>
      </c>
    </row>
    <row r="4808" spans="1:14">
      <c r="A4808" s="82">
        <v>43972</v>
      </c>
      <c r="C4808" t="s">
        <v>13</v>
      </c>
      <c r="D4808" t="s">
        <v>14</v>
      </c>
      <c r="E4808" t="s">
        <v>15</v>
      </c>
      <c r="F4808" t="s">
        <v>1012</v>
      </c>
      <c r="G4808">
        <v>249</v>
      </c>
      <c r="H4808">
        <v>5.09</v>
      </c>
      <c r="I4808">
        <v>0.28000000000000003</v>
      </c>
      <c r="J4808">
        <f t="shared" si="300"/>
        <v>4.8099999999999996</v>
      </c>
      <c r="K4808" s="84">
        <f t="shared" si="301"/>
        <v>1197.6899999999998</v>
      </c>
      <c r="L4808" s="84">
        <f t="shared" si="302"/>
        <v>4.2566371681415927</v>
      </c>
      <c r="M4808" s="84">
        <f t="shared" si="303"/>
        <v>1059.9026548672566</v>
      </c>
      <c r="N4808" s="85" t="s">
        <v>1047</v>
      </c>
    </row>
    <row r="4809" spans="1:14">
      <c r="A4809" s="82">
        <v>43972</v>
      </c>
      <c r="C4809" t="s">
        <v>13</v>
      </c>
      <c r="D4809" t="s">
        <v>14</v>
      </c>
      <c r="E4809" t="s">
        <v>15</v>
      </c>
      <c r="F4809" t="s">
        <v>253</v>
      </c>
      <c r="G4809">
        <v>200</v>
      </c>
      <c r="H4809">
        <v>5.09</v>
      </c>
      <c r="I4809">
        <v>0.28000000000000003</v>
      </c>
      <c r="J4809">
        <f t="shared" si="300"/>
        <v>4.8099999999999996</v>
      </c>
      <c r="K4809" s="84">
        <f t="shared" si="301"/>
        <v>961.99999999999989</v>
      </c>
      <c r="L4809" s="84">
        <f t="shared" si="302"/>
        <v>4.2566371681415927</v>
      </c>
      <c r="M4809" s="84">
        <f t="shared" si="303"/>
        <v>851.32743362831854</v>
      </c>
      <c r="N4809" s="85" t="s">
        <v>1047</v>
      </c>
    </row>
    <row r="4810" spans="1:14">
      <c r="A4810" s="82">
        <v>43972</v>
      </c>
      <c r="C4810" t="s">
        <v>13</v>
      </c>
      <c r="D4810" t="s">
        <v>14</v>
      </c>
      <c r="E4810" t="s">
        <v>15</v>
      </c>
      <c r="F4810" t="s">
        <v>253</v>
      </c>
      <c r="G4810">
        <v>1568</v>
      </c>
      <c r="H4810">
        <v>5.09</v>
      </c>
      <c r="I4810">
        <v>0.28000000000000003</v>
      </c>
      <c r="J4810">
        <f t="shared" si="300"/>
        <v>4.8099999999999996</v>
      </c>
      <c r="K4810" s="84">
        <f t="shared" si="301"/>
        <v>7542.079999999999</v>
      </c>
      <c r="L4810" s="84">
        <f t="shared" si="302"/>
        <v>4.2566371681415927</v>
      </c>
      <c r="M4810" s="84">
        <f t="shared" si="303"/>
        <v>6674.4070796460173</v>
      </c>
      <c r="N4810" s="85" t="s">
        <v>1047</v>
      </c>
    </row>
    <row r="4811" spans="1:14">
      <c r="A4811" s="82">
        <v>43972</v>
      </c>
      <c r="C4811" t="s">
        <v>13</v>
      </c>
      <c r="D4811" t="s">
        <v>14</v>
      </c>
      <c r="E4811" t="s">
        <v>15</v>
      </c>
      <c r="F4811" t="s">
        <v>253</v>
      </c>
      <c r="G4811">
        <v>608</v>
      </c>
      <c r="H4811">
        <v>5.09</v>
      </c>
      <c r="I4811">
        <v>0.28000000000000003</v>
      </c>
      <c r="J4811">
        <f t="shared" si="300"/>
        <v>4.8099999999999996</v>
      </c>
      <c r="K4811" s="84">
        <f t="shared" si="301"/>
        <v>2924.4799999999996</v>
      </c>
      <c r="L4811" s="84">
        <f t="shared" si="302"/>
        <v>4.2566371681415927</v>
      </c>
      <c r="M4811" s="84">
        <f t="shared" si="303"/>
        <v>2588.0353982300885</v>
      </c>
      <c r="N4811" s="85" t="s">
        <v>1047</v>
      </c>
    </row>
    <row r="4812" spans="1:14">
      <c r="A4812" s="82">
        <v>43972</v>
      </c>
      <c r="C4812" t="s">
        <v>13</v>
      </c>
      <c r="D4812" t="s">
        <v>14</v>
      </c>
      <c r="E4812" t="s">
        <v>15</v>
      </c>
      <c r="F4812" t="s">
        <v>253</v>
      </c>
      <c r="G4812">
        <v>567</v>
      </c>
      <c r="H4812">
        <v>5.09</v>
      </c>
      <c r="I4812">
        <v>0.28000000000000003</v>
      </c>
      <c r="J4812">
        <f t="shared" si="300"/>
        <v>4.8099999999999996</v>
      </c>
      <c r="K4812" s="84">
        <f t="shared" si="301"/>
        <v>2727.27</v>
      </c>
      <c r="L4812" s="84">
        <f t="shared" si="302"/>
        <v>4.2566371681415927</v>
      </c>
      <c r="M4812" s="84">
        <f t="shared" si="303"/>
        <v>2413.5132743362828</v>
      </c>
      <c r="N4812" s="85" t="s">
        <v>1047</v>
      </c>
    </row>
    <row r="4813" spans="1:14">
      <c r="A4813" s="82">
        <v>43972</v>
      </c>
      <c r="C4813" t="s">
        <v>13</v>
      </c>
      <c r="D4813" t="s">
        <v>14</v>
      </c>
      <c r="E4813" t="s">
        <v>15</v>
      </c>
      <c r="F4813" t="s">
        <v>253</v>
      </c>
      <c r="G4813">
        <v>759</v>
      </c>
      <c r="H4813">
        <v>5.09</v>
      </c>
      <c r="I4813">
        <v>0.28000000000000003</v>
      </c>
      <c r="J4813">
        <f t="shared" si="300"/>
        <v>4.8099999999999996</v>
      </c>
      <c r="K4813" s="84">
        <f t="shared" si="301"/>
        <v>3650.7899999999995</v>
      </c>
      <c r="L4813" s="84">
        <f t="shared" si="302"/>
        <v>4.2566371681415927</v>
      </c>
      <c r="M4813" s="84">
        <f t="shared" si="303"/>
        <v>3230.787610619469</v>
      </c>
      <c r="N4813" s="85" t="s">
        <v>1047</v>
      </c>
    </row>
    <row r="4814" spans="1:14">
      <c r="A4814" s="82">
        <v>43972</v>
      </c>
      <c r="C4814" t="s">
        <v>13</v>
      </c>
      <c r="D4814" t="s">
        <v>14</v>
      </c>
      <c r="E4814" t="s">
        <v>15</v>
      </c>
      <c r="F4814" t="s">
        <v>253</v>
      </c>
      <c r="G4814">
        <v>698</v>
      </c>
      <c r="H4814">
        <v>5.09</v>
      </c>
      <c r="I4814">
        <v>0.28000000000000003</v>
      </c>
      <c r="J4814">
        <f t="shared" si="300"/>
        <v>4.8099999999999996</v>
      </c>
      <c r="K4814" s="84">
        <f t="shared" si="301"/>
        <v>3357.3799999999997</v>
      </c>
      <c r="L4814" s="84">
        <f t="shared" si="302"/>
        <v>4.2566371681415927</v>
      </c>
      <c r="M4814" s="84">
        <f t="shared" si="303"/>
        <v>2971.1327433628317</v>
      </c>
      <c r="N4814" s="85" t="s">
        <v>1047</v>
      </c>
    </row>
    <row r="4815" spans="1:14">
      <c r="A4815" s="82">
        <v>43972</v>
      </c>
      <c r="C4815" t="s">
        <v>13</v>
      </c>
      <c r="D4815" t="s">
        <v>14</v>
      </c>
      <c r="E4815" t="s">
        <v>15</v>
      </c>
      <c r="F4815" t="s">
        <v>253</v>
      </c>
      <c r="G4815">
        <v>298</v>
      </c>
      <c r="H4815">
        <v>5.09</v>
      </c>
      <c r="I4815">
        <v>0.28000000000000003</v>
      </c>
      <c r="J4815">
        <f t="shared" si="300"/>
        <v>4.8099999999999996</v>
      </c>
      <c r="K4815" s="84">
        <f t="shared" si="301"/>
        <v>1433.3799999999999</v>
      </c>
      <c r="L4815" s="84">
        <f t="shared" si="302"/>
        <v>4.2566371681415927</v>
      </c>
      <c r="M4815" s="84">
        <f t="shared" si="303"/>
        <v>1268.4778761061946</v>
      </c>
      <c r="N4815" s="85" t="s">
        <v>1047</v>
      </c>
    </row>
    <row r="4816" spans="1:14">
      <c r="A4816" s="82">
        <v>43972</v>
      </c>
      <c r="C4816" t="s">
        <v>13</v>
      </c>
      <c r="D4816" t="s">
        <v>14</v>
      </c>
      <c r="E4816" t="s">
        <v>15</v>
      </c>
      <c r="F4816" t="s">
        <v>253</v>
      </c>
      <c r="G4816">
        <v>219</v>
      </c>
      <c r="H4816">
        <v>5.09</v>
      </c>
      <c r="I4816">
        <v>0.28000000000000003</v>
      </c>
      <c r="J4816">
        <f t="shared" si="300"/>
        <v>4.8099999999999996</v>
      </c>
      <c r="K4816" s="84">
        <f t="shared" si="301"/>
        <v>1053.3899999999999</v>
      </c>
      <c r="L4816" s="84">
        <f t="shared" si="302"/>
        <v>4.2566371681415927</v>
      </c>
      <c r="M4816" s="84">
        <f t="shared" si="303"/>
        <v>932.20353982300878</v>
      </c>
      <c r="N4816" s="85" t="s">
        <v>1047</v>
      </c>
    </row>
    <row r="4817" spans="1:14">
      <c r="A4817" s="82">
        <v>43972</v>
      </c>
      <c r="C4817" t="s">
        <v>13</v>
      </c>
      <c r="D4817" t="s">
        <v>14</v>
      </c>
      <c r="E4817" t="s">
        <v>15</v>
      </c>
      <c r="F4817" t="s">
        <v>253</v>
      </c>
      <c r="G4817">
        <v>461</v>
      </c>
      <c r="H4817">
        <v>5.09</v>
      </c>
      <c r="I4817">
        <v>0.28000000000000003</v>
      </c>
      <c r="J4817">
        <f t="shared" si="300"/>
        <v>4.8099999999999996</v>
      </c>
      <c r="K4817" s="84">
        <f t="shared" si="301"/>
        <v>2217.41</v>
      </c>
      <c r="L4817" s="84">
        <f t="shared" si="302"/>
        <v>4.2566371681415927</v>
      </c>
      <c r="M4817" s="84">
        <f t="shared" si="303"/>
        <v>1962.3097345132742</v>
      </c>
      <c r="N4817" s="85" t="s">
        <v>1047</v>
      </c>
    </row>
    <row r="4818" spans="1:14">
      <c r="A4818" s="82">
        <v>43972</v>
      </c>
      <c r="C4818" t="s">
        <v>13</v>
      </c>
      <c r="D4818" t="s">
        <v>14</v>
      </c>
      <c r="E4818" t="s">
        <v>15</v>
      </c>
      <c r="F4818" t="s">
        <v>253</v>
      </c>
      <c r="G4818">
        <v>239</v>
      </c>
      <c r="H4818">
        <v>5.09</v>
      </c>
      <c r="I4818">
        <v>0.28000000000000003</v>
      </c>
      <c r="J4818">
        <f t="shared" si="300"/>
        <v>4.8099999999999996</v>
      </c>
      <c r="K4818" s="84">
        <f t="shared" si="301"/>
        <v>1149.5899999999999</v>
      </c>
      <c r="L4818" s="84">
        <f t="shared" si="302"/>
        <v>4.2566371681415927</v>
      </c>
      <c r="M4818" s="84">
        <f t="shared" si="303"/>
        <v>1017.3362831858407</v>
      </c>
      <c r="N4818" s="85" t="s">
        <v>1047</v>
      </c>
    </row>
    <row r="4819" spans="1:14">
      <c r="A4819" s="82">
        <v>43972</v>
      </c>
      <c r="C4819" t="s">
        <v>13</v>
      </c>
      <c r="D4819" t="s">
        <v>14</v>
      </c>
      <c r="E4819" t="s">
        <v>15</v>
      </c>
      <c r="F4819" t="s">
        <v>16</v>
      </c>
      <c r="G4819">
        <v>15717</v>
      </c>
      <c r="H4819">
        <v>5.09</v>
      </c>
      <c r="I4819">
        <v>0.28000000000000003</v>
      </c>
      <c r="J4819">
        <f t="shared" si="300"/>
        <v>4.8099999999999996</v>
      </c>
      <c r="K4819" s="84">
        <f t="shared" si="301"/>
        <v>75598.76999999999</v>
      </c>
      <c r="L4819" s="84">
        <f t="shared" si="302"/>
        <v>4.2566371681415927</v>
      </c>
      <c r="M4819" s="84">
        <f t="shared" si="303"/>
        <v>66901.566371681416</v>
      </c>
      <c r="N4819" s="85" t="s">
        <v>1047</v>
      </c>
    </row>
    <row r="4820" spans="1:14">
      <c r="A4820" s="82">
        <v>43973</v>
      </c>
      <c r="C4820" t="s">
        <v>13</v>
      </c>
      <c r="D4820" t="s">
        <v>14</v>
      </c>
      <c r="E4820" t="s">
        <v>15</v>
      </c>
      <c r="F4820" t="s">
        <v>19</v>
      </c>
      <c r="G4820">
        <v>2523</v>
      </c>
      <c r="H4820">
        <v>5.09</v>
      </c>
      <c r="I4820">
        <v>0.28000000000000003</v>
      </c>
      <c r="J4820">
        <f t="shared" si="300"/>
        <v>4.8099999999999996</v>
      </c>
      <c r="K4820" s="84">
        <f t="shared" si="301"/>
        <v>12135.63</v>
      </c>
      <c r="L4820" s="84">
        <f t="shared" si="302"/>
        <v>4.2566371681415927</v>
      </c>
      <c r="M4820" s="84">
        <f t="shared" si="303"/>
        <v>10739.495575221239</v>
      </c>
      <c r="N4820" s="85" t="s">
        <v>1047</v>
      </c>
    </row>
    <row r="4821" spans="1:14">
      <c r="A4821" s="82">
        <v>43973</v>
      </c>
      <c r="C4821" t="s">
        <v>13</v>
      </c>
      <c r="D4821" t="s">
        <v>14</v>
      </c>
      <c r="E4821" t="s">
        <v>15</v>
      </c>
      <c r="F4821" t="s">
        <v>34</v>
      </c>
      <c r="G4821">
        <v>441</v>
      </c>
      <c r="H4821">
        <v>5.09</v>
      </c>
      <c r="I4821">
        <v>0.28000000000000003</v>
      </c>
      <c r="J4821">
        <f t="shared" si="300"/>
        <v>4.8099999999999996</v>
      </c>
      <c r="K4821" s="84">
        <f t="shared" si="301"/>
        <v>2121.21</v>
      </c>
      <c r="L4821" s="84">
        <f t="shared" si="302"/>
        <v>4.2566371681415927</v>
      </c>
      <c r="M4821" s="84">
        <f t="shared" si="303"/>
        <v>1877.1769911504423</v>
      </c>
      <c r="N4821" s="85" t="s">
        <v>1047</v>
      </c>
    </row>
    <row r="4822" spans="1:14">
      <c r="A4822" s="82">
        <v>43973</v>
      </c>
      <c r="C4822" t="s">
        <v>13</v>
      </c>
      <c r="D4822" t="s">
        <v>14</v>
      </c>
      <c r="E4822" t="s">
        <v>15</v>
      </c>
      <c r="F4822" t="s">
        <v>34</v>
      </c>
      <c r="G4822">
        <v>4401</v>
      </c>
      <c r="H4822">
        <v>5.09</v>
      </c>
      <c r="I4822">
        <v>0.28000000000000003</v>
      </c>
      <c r="J4822">
        <f t="shared" si="300"/>
        <v>4.8099999999999996</v>
      </c>
      <c r="K4822" s="84">
        <f t="shared" si="301"/>
        <v>21168.809999999998</v>
      </c>
      <c r="L4822" s="84">
        <f t="shared" si="302"/>
        <v>4.2566371681415927</v>
      </c>
      <c r="M4822" s="84">
        <f t="shared" si="303"/>
        <v>18733.46017699115</v>
      </c>
      <c r="N4822" s="85" t="s">
        <v>1047</v>
      </c>
    </row>
    <row r="4823" spans="1:14">
      <c r="A4823" s="82">
        <v>43973</v>
      </c>
      <c r="C4823" t="s">
        <v>13</v>
      </c>
      <c r="D4823" t="s">
        <v>14</v>
      </c>
      <c r="E4823" t="s">
        <v>15</v>
      </c>
      <c r="F4823" t="s">
        <v>34</v>
      </c>
      <c r="G4823">
        <v>173</v>
      </c>
      <c r="H4823">
        <v>5.09</v>
      </c>
      <c r="I4823">
        <v>0.28000000000000003</v>
      </c>
      <c r="J4823">
        <f t="shared" si="300"/>
        <v>4.8099999999999996</v>
      </c>
      <c r="K4823" s="84">
        <f t="shared" si="301"/>
        <v>832.12999999999988</v>
      </c>
      <c r="L4823" s="84">
        <f t="shared" si="302"/>
        <v>4.2566371681415927</v>
      </c>
      <c r="M4823" s="84">
        <f t="shared" si="303"/>
        <v>736.39823008849555</v>
      </c>
      <c r="N4823" s="85" t="s">
        <v>1047</v>
      </c>
    </row>
    <row r="4824" spans="1:14">
      <c r="A4824" s="82">
        <v>43973</v>
      </c>
      <c r="C4824" t="s">
        <v>13</v>
      </c>
      <c r="D4824" t="s">
        <v>14</v>
      </c>
      <c r="E4824" t="s">
        <v>15</v>
      </c>
      <c r="F4824" t="s">
        <v>27</v>
      </c>
      <c r="G4824">
        <v>240</v>
      </c>
      <c r="H4824">
        <v>5.09</v>
      </c>
      <c r="I4824">
        <v>0.28000000000000003</v>
      </c>
      <c r="J4824">
        <f t="shared" si="300"/>
        <v>4.8099999999999996</v>
      </c>
      <c r="K4824" s="84">
        <f t="shared" si="301"/>
        <v>1154.3999999999999</v>
      </c>
      <c r="L4824" s="84">
        <f t="shared" si="302"/>
        <v>4.2566371681415927</v>
      </c>
      <c r="M4824" s="84">
        <f t="shared" si="303"/>
        <v>1021.5929203539822</v>
      </c>
      <c r="N4824" s="85" t="s">
        <v>1047</v>
      </c>
    </row>
    <row r="4825" spans="1:14">
      <c r="A4825" s="82">
        <v>43973</v>
      </c>
      <c r="C4825" t="s">
        <v>13</v>
      </c>
      <c r="D4825" t="s">
        <v>14</v>
      </c>
      <c r="E4825" t="s">
        <v>15</v>
      </c>
      <c r="F4825" t="s">
        <v>27</v>
      </c>
      <c r="G4825">
        <v>160</v>
      </c>
      <c r="H4825">
        <v>5.09</v>
      </c>
      <c r="I4825">
        <v>0.28000000000000003</v>
      </c>
      <c r="J4825">
        <f t="shared" si="300"/>
        <v>4.8099999999999996</v>
      </c>
      <c r="K4825" s="84">
        <f t="shared" si="301"/>
        <v>769.59999999999991</v>
      </c>
      <c r="L4825" s="84">
        <f t="shared" si="302"/>
        <v>4.2566371681415927</v>
      </c>
      <c r="M4825" s="84">
        <f t="shared" si="303"/>
        <v>681.06194690265488</v>
      </c>
      <c r="N4825" s="85" t="s">
        <v>1047</v>
      </c>
    </row>
    <row r="4826" spans="1:14">
      <c r="A4826" s="82">
        <v>43973</v>
      </c>
      <c r="C4826" t="s">
        <v>13</v>
      </c>
      <c r="D4826" t="s">
        <v>14</v>
      </c>
      <c r="E4826" t="s">
        <v>15</v>
      </c>
      <c r="F4826" t="s">
        <v>27</v>
      </c>
      <c r="G4826">
        <v>5264</v>
      </c>
      <c r="H4826">
        <v>5.09</v>
      </c>
      <c r="I4826">
        <v>0.28000000000000003</v>
      </c>
      <c r="J4826">
        <f t="shared" si="300"/>
        <v>4.8099999999999996</v>
      </c>
      <c r="K4826" s="84">
        <f t="shared" si="301"/>
        <v>25319.839999999997</v>
      </c>
      <c r="L4826" s="84">
        <f t="shared" si="302"/>
        <v>4.2566371681415927</v>
      </c>
      <c r="M4826" s="84">
        <f t="shared" si="303"/>
        <v>22406.938053097343</v>
      </c>
      <c r="N4826" s="85" t="s">
        <v>1047</v>
      </c>
    </row>
    <row r="4827" spans="1:14">
      <c r="A4827" s="82">
        <v>43973</v>
      </c>
      <c r="C4827" t="s">
        <v>13</v>
      </c>
      <c r="D4827" t="s">
        <v>14</v>
      </c>
      <c r="E4827" t="s">
        <v>15</v>
      </c>
      <c r="F4827" t="s">
        <v>27</v>
      </c>
      <c r="G4827">
        <v>801</v>
      </c>
      <c r="H4827">
        <v>5.09</v>
      </c>
      <c r="I4827">
        <v>0.28000000000000003</v>
      </c>
      <c r="J4827">
        <f t="shared" si="300"/>
        <v>4.8099999999999996</v>
      </c>
      <c r="K4827" s="84">
        <f t="shared" si="301"/>
        <v>3852.8099999999995</v>
      </c>
      <c r="L4827" s="84">
        <f t="shared" si="302"/>
        <v>4.2566371681415927</v>
      </c>
      <c r="M4827" s="84">
        <f t="shared" si="303"/>
        <v>3409.5663716814156</v>
      </c>
      <c r="N4827" s="85" t="s">
        <v>1047</v>
      </c>
    </row>
    <row r="4828" spans="1:14">
      <c r="A4828" s="82">
        <v>43973</v>
      </c>
      <c r="C4828" t="s">
        <v>13</v>
      </c>
      <c r="D4828" t="s">
        <v>14</v>
      </c>
      <c r="E4828" t="s">
        <v>15</v>
      </c>
      <c r="F4828" t="s">
        <v>27</v>
      </c>
      <c r="G4828">
        <v>432</v>
      </c>
      <c r="H4828">
        <v>5.09</v>
      </c>
      <c r="I4828">
        <v>0.28000000000000003</v>
      </c>
      <c r="J4828">
        <f t="shared" si="300"/>
        <v>4.8099999999999996</v>
      </c>
      <c r="K4828" s="84">
        <f t="shared" si="301"/>
        <v>2077.9199999999996</v>
      </c>
      <c r="L4828" s="84">
        <f t="shared" si="302"/>
        <v>4.2566371681415927</v>
      </c>
      <c r="M4828" s="84">
        <f t="shared" si="303"/>
        <v>1838.8672566371681</v>
      </c>
      <c r="N4828" s="85" t="s">
        <v>1047</v>
      </c>
    </row>
    <row r="4829" spans="1:14">
      <c r="A4829" s="82">
        <v>43973</v>
      </c>
      <c r="C4829" t="s">
        <v>13</v>
      </c>
      <c r="D4829" t="s">
        <v>14</v>
      </c>
      <c r="E4829" t="s">
        <v>15</v>
      </c>
      <c r="F4829" t="s">
        <v>21</v>
      </c>
      <c r="G4829">
        <v>1425</v>
      </c>
      <c r="H4829">
        <v>5.09</v>
      </c>
      <c r="I4829">
        <v>0.28000000000000003</v>
      </c>
      <c r="J4829">
        <f t="shared" si="300"/>
        <v>4.8099999999999996</v>
      </c>
      <c r="K4829" s="84">
        <f t="shared" si="301"/>
        <v>6854.2499999999991</v>
      </c>
      <c r="L4829" s="84">
        <f t="shared" si="302"/>
        <v>4.2566371681415927</v>
      </c>
      <c r="M4829" s="84">
        <f t="shared" si="303"/>
        <v>6065.7079646017692</v>
      </c>
      <c r="N4829" s="85" t="s">
        <v>1047</v>
      </c>
    </row>
    <row r="4830" spans="1:14">
      <c r="A4830" s="82">
        <v>43973</v>
      </c>
      <c r="C4830" t="s">
        <v>13</v>
      </c>
      <c r="D4830" t="s">
        <v>14</v>
      </c>
      <c r="E4830" t="s">
        <v>15</v>
      </c>
      <c r="F4830" t="s">
        <v>37</v>
      </c>
      <c r="G4830">
        <v>451</v>
      </c>
      <c r="H4830">
        <v>5.09</v>
      </c>
      <c r="I4830">
        <v>0.28000000000000003</v>
      </c>
      <c r="J4830">
        <f t="shared" si="300"/>
        <v>4.8099999999999996</v>
      </c>
      <c r="K4830" s="84">
        <f t="shared" si="301"/>
        <v>2169.31</v>
      </c>
      <c r="L4830" s="84">
        <f t="shared" si="302"/>
        <v>4.2566371681415927</v>
      </c>
      <c r="M4830" s="84">
        <f t="shared" si="303"/>
        <v>1919.7433628318583</v>
      </c>
      <c r="N4830" s="85" t="s">
        <v>1047</v>
      </c>
    </row>
    <row r="4831" spans="1:14">
      <c r="A4831" s="82">
        <v>43973</v>
      </c>
      <c r="C4831" t="s">
        <v>13</v>
      </c>
      <c r="D4831" t="s">
        <v>14</v>
      </c>
      <c r="E4831" t="s">
        <v>15</v>
      </c>
      <c r="F4831" t="s">
        <v>25</v>
      </c>
      <c r="G4831">
        <v>2538</v>
      </c>
      <c r="H4831">
        <v>5.09</v>
      </c>
      <c r="I4831">
        <v>0.28000000000000003</v>
      </c>
      <c r="J4831">
        <f t="shared" si="300"/>
        <v>4.8099999999999996</v>
      </c>
      <c r="K4831" s="84">
        <f t="shared" si="301"/>
        <v>12207.779999999999</v>
      </c>
      <c r="L4831" s="84">
        <f t="shared" si="302"/>
        <v>4.2566371681415927</v>
      </c>
      <c r="M4831" s="84">
        <f t="shared" si="303"/>
        <v>10803.345132743361</v>
      </c>
      <c r="N4831" s="85" t="s">
        <v>1047</v>
      </c>
    </row>
    <row r="4832" spans="1:14">
      <c r="A4832" s="82">
        <v>43973</v>
      </c>
      <c r="C4832" t="s">
        <v>13</v>
      </c>
      <c r="D4832" t="s">
        <v>14</v>
      </c>
      <c r="E4832" t="s">
        <v>15</v>
      </c>
      <c r="F4832" t="s">
        <v>1013</v>
      </c>
      <c r="G4832">
        <v>298</v>
      </c>
      <c r="H4832">
        <v>5.09</v>
      </c>
      <c r="I4832">
        <v>0.28000000000000003</v>
      </c>
      <c r="J4832">
        <f t="shared" si="300"/>
        <v>4.8099999999999996</v>
      </c>
      <c r="K4832" s="84">
        <f t="shared" si="301"/>
        <v>1433.3799999999999</v>
      </c>
      <c r="L4832" s="84">
        <f t="shared" si="302"/>
        <v>4.2566371681415927</v>
      </c>
      <c r="M4832" s="84">
        <f t="shared" si="303"/>
        <v>1268.4778761061946</v>
      </c>
      <c r="N4832" s="85" t="s">
        <v>1047</v>
      </c>
    </row>
    <row r="4833" spans="1:14">
      <c r="A4833" s="82">
        <v>43973</v>
      </c>
      <c r="C4833" t="s">
        <v>13</v>
      </c>
      <c r="D4833" t="s">
        <v>14</v>
      </c>
      <c r="E4833" t="s">
        <v>15</v>
      </c>
      <c r="F4833" t="s">
        <v>29</v>
      </c>
      <c r="G4833">
        <v>1489</v>
      </c>
      <c r="H4833">
        <v>5.09</v>
      </c>
      <c r="I4833">
        <v>0.28000000000000003</v>
      </c>
      <c r="J4833">
        <f t="shared" si="300"/>
        <v>4.8099999999999996</v>
      </c>
      <c r="K4833" s="84">
        <f t="shared" si="301"/>
        <v>7162.0899999999992</v>
      </c>
      <c r="L4833" s="84">
        <f t="shared" si="302"/>
        <v>4.2566371681415927</v>
      </c>
      <c r="M4833" s="84">
        <f t="shared" si="303"/>
        <v>6338.1327433628312</v>
      </c>
      <c r="N4833" s="85" t="s">
        <v>1047</v>
      </c>
    </row>
    <row r="4834" spans="1:14">
      <c r="A4834" s="82">
        <v>43973</v>
      </c>
      <c r="C4834" t="s">
        <v>13</v>
      </c>
      <c r="D4834" t="s">
        <v>14</v>
      </c>
      <c r="E4834" t="s">
        <v>15</v>
      </c>
      <c r="F4834" t="s">
        <v>44</v>
      </c>
      <c r="G4834">
        <v>314</v>
      </c>
      <c r="H4834">
        <v>5.09</v>
      </c>
      <c r="I4834">
        <v>0.28000000000000003</v>
      </c>
      <c r="J4834">
        <f t="shared" si="300"/>
        <v>4.8099999999999996</v>
      </c>
      <c r="K4834" s="84">
        <f t="shared" si="301"/>
        <v>1510.34</v>
      </c>
      <c r="L4834" s="84">
        <f t="shared" si="302"/>
        <v>4.2566371681415927</v>
      </c>
      <c r="M4834" s="84">
        <f t="shared" si="303"/>
        <v>1336.5840707964601</v>
      </c>
      <c r="N4834" s="85" t="s">
        <v>1047</v>
      </c>
    </row>
    <row r="4835" spans="1:14">
      <c r="A4835" s="82">
        <v>43973</v>
      </c>
      <c r="C4835" t="s">
        <v>13</v>
      </c>
      <c r="D4835" t="s">
        <v>14</v>
      </c>
      <c r="E4835" t="s">
        <v>15</v>
      </c>
      <c r="F4835" t="s">
        <v>1017</v>
      </c>
      <c r="G4835">
        <v>1235</v>
      </c>
      <c r="H4835">
        <v>5.09</v>
      </c>
      <c r="I4835">
        <v>0.28000000000000003</v>
      </c>
      <c r="J4835">
        <f t="shared" si="300"/>
        <v>4.8099999999999996</v>
      </c>
      <c r="K4835" s="84">
        <f t="shared" si="301"/>
        <v>5940.3499999999995</v>
      </c>
      <c r="L4835" s="84">
        <f t="shared" si="302"/>
        <v>4.2566371681415927</v>
      </c>
      <c r="M4835" s="84">
        <f t="shared" si="303"/>
        <v>5256.9469026548668</v>
      </c>
      <c r="N4835" s="85" t="s">
        <v>1047</v>
      </c>
    </row>
    <row r="4836" spans="1:14">
      <c r="A4836" s="82">
        <v>43973</v>
      </c>
      <c r="C4836" t="s">
        <v>13</v>
      </c>
      <c r="D4836" t="s">
        <v>14</v>
      </c>
      <c r="E4836" t="s">
        <v>15</v>
      </c>
      <c r="F4836" t="s">
        <v>1027</v>
      </c>
      <c r="G4836">
        <v>190</v>
      </c>
      <c r="H4836">
        <v>5.09</v>
      </c>
      <c r="I4836">
        <v>0.28000000000000003</v>
      </c>
      <c r="J4836">
        <f t="shared" si="300"/>
        <v>4.8099999999999996</v>
      </c>
      <c r="K4836" s="84">
        <f t="shared" si="301"/>
        <v>913.9</v>
      </c>
      <c r="L4836" s="84">
        <f t="shared" si="302"/>
        <v>4.2566371681415927</v>
      </c>
      <c r="M4836" s="84">
        <f t="shared" si="303"/>
        <v>808.7610619469026</v>
      </c>
      <c r="N4836" s="85" t="s">
        <v>1047</v>
      </c>
    </row>
    <row r="4837" spans="1:14">
      <c r="A4837" s="82">
        <v>43973</v>
      </c>
      <c r="C4837" t="s">
        <v>13</v>
      </c>
      <c r="D4837" t="s">
        <v>14</v>
      </c>
      <c r="E4837" t="s">
        <v>15</v>
      </c>
      <c r="F4837" t="s">
        <v>1020</v>
      </c>
      <c r="G4837">
        <v>9495</v>
      </c>
      <c r="H4837">
        <v>5.09</v>
      </c>
      <c r="I4837">
        <v>0.28000000000000003</v>
      </c>
      <c r="J4837">
        <f t="shared" si="300"/>
        <v>4.8099999999999996</v>
      </c>
      <c r="K4837" s="84">
        <f t="shared" si="301"/>
        <v>45670.95</v>
      </c>
      <c r="L4837" s="84">
        <f t="shared" si="302"/>
        <v>4.2566371681415927</v>
      </c>
      <c r="M4837" s="84">
        <f t="shared" si="303"/>
        <v>40416.769911504423</v>
      </c>
      <c r="N4837" s="85" t="s">
        <v>1047</v>
      </c>
    </row>
    <row r="4838" spans="1:14">
      <c r="A4838" s="82">
        <v>43973</v>
      </c>
      <c r="C4838" t="s">
        <v>13</v>
      </c>
      <c r="D4838" t="s">
        <v>14</v>
      </c>
      <c r="E4838" t="s">
        <v>15</v>
      </c>
      <c r="F4838" t="s">
        <v>64</v>
      </c>
      <c r="G4838">
        <v>404</v>
      </c>
      <c r="H4838">
        <v>5.09</v>
      </c>
      <c r="I4838">
        <v>0.28000000000000003</v>
      </c>
      <c r="J4838">
        <f t="shared" si="300"/>
        <v>4.8099999999999996</v>
      </c>
      <c r="K4838" s="84">
        <f t="shared" si="301"/>
        <v>1943.2399999999998</v>
      </c>
      <c r="L4838" s="84">
        <f t="shared" si="302"/>
        <v>4.2566371681415927</v>
      </c>
      <c r="M4838" s="84">
        <f t="shared" si="303"/>
        <v>1719.6814159292035</v>
      </c>
      <c r="N4838" s="85" t="s">
        <v>1047</v>
      </c>
    </row>
    <row r="4839" spans="1:14">
      <c r="A4839" s="82">
        <v>43973</v>
      </c>
      <c r="C4839" t="s">
        <v>13</v>
      </c>
      <c r="D4839" t="s">
        <v>14</v>
      </c>
      <c r="E4839" t="s">
        <v>15</v>
      </c>
      <c r="F4839" t="s">
        <v>64</v>
      </c>
      <c r="G4839">
        <v>406</v>
      </c>
      <c r="H4839">
        <v>5.09</v>
      </c>
      <c r="I4839">
        <v>0.28000000000000003</v>
      </c>
      <c r="J4839">
        <f t="shared" si="300"/>
        <v>4.8099999999999996</v>
      </c>
      <c r="K4839" s="84">
        <f t="shared" si="301"/>
        <v>1952.86</v>
      </c>
      <c r="L4839" s="84">
        <f t="shared" si="302"/>
        <v>4.2566371681415927</v>
      </c>
      <c r="M4839" s="84">
        <f t="shared" si="303"/>
        <v>1728.1946902654865</v>
      </c>
      <c r="N4839" s="85" t="s">
        <v>1047</v>
      </c>
    </row>
    <row r="4840" spans="1:14">
      <c r="A4840" s="82">
        <v>43973</v>
      </c>
      <c r="C4840" t="s">
        <v>13</v>
      </c>
      <c r="D4840" t="s">
        <v>14</v>
      </c>
      <c r="E4840" t="s">
        <v>15</v>
      </c>
      <c r="F4840" t="s">
        <v>64</v>
      </c>
      <c r="G4840">
        <v>818</v>
      </c>
      <c r="H4840">
        <v>5.09</v>
      </c>
      <c r="I4840">
        <v>0.28000000000000003</v>
      </c>
      <c r="J4840">
        <f t="shared" si="300"/>
        <v>4.8099999999999996</v>
      </c>
      <c r="K4840" s="84">
        <f t="shared" si="301"/>
        <v>3934.5799999999995</v>
      </c>
      <c r="L4840" s="84">
        <f t="shared" si="302"/>
        <v>4.2566371681415927</v>
      </c>
      <c r="M4840" s="84">
        <f t="shared" si="303"/>
        <v>3481.929203539823</v>
      </c>
      <c r="N4840" s="85" t="s">
        <v>1047</v>
      </c>
    </row>
    <row r="4841" spans="1:14">
      <c r="A4841" s="82">
        <v>43973</v>
      </c>
      <c r="C4841" t="s">
        <v>13</v>
      </c>
      <c r="D4841" t="s">
        <v>14</v>
      </c>
      <c r="E4841" t="s">
        <v>15</v>
      </c>
      <c r="F4841" t="s">
        <v>39</v>
      </c>
      <c r="G4841">
        <v>5340</v>
      </c>
      <c r="H4841">
        <v>5.09</v>
      </c>
      <c r="I4841">
        <v>0.28000000000000003</v>
      </c>
      <c r="J4841">
        <f t="shared" si="300"/>
        <v>4.8099999999999996</v>
      </c>
      <c r="K4841" s="84">
        <f t="shared" si="301"/>
        <v>25685.399999999998</v>
      </c>
      <c r="L4841" s="84">
        <f t="shared" si="302"/>
        <v>4.2566371681415927</v>
      </c>
      <c r="M4841" s="84">
        <f t="shared" si="303"/>
        <v>22730.442477876106</v>
      </c>
      <c r="N4841" s="85" t="s">
        <v>1047</v>
      </c>
    </row>
    <row r="4842" spans="1:14">
      <c r="A4842" s="82">
        <v>43973</v>
      </c>
      <c r="C4842" t="s">
        <v>13</v>
      </c>
      <c r="D4842" t="s">
        <v>14</v>
      </c>
      <c r="E4842" t="s">
        <v>15</v>
      </c>
      <c r="F4842" t="s">
        <v>39</v>
      </c>
      <c r="G4842">
        <v>509</v>
      </c>
      <c r="H4842">
        <v>5.09</v>
      </c>
      <c r="I4842">
        <v>0.28000000000000003</v>
      </c>
      <c r="J4842">
        <f t="shared" si="300"/>
        <v>4.8099999999999996</v>
      </c>
      <c r="K4842" s="84">
        <f t="shared" si="301"/>
        <v>2448.29</v>
      </c>
      <c r="L4842" s="84">
        <f t="shared" si="302"/>
        <v>4.2566371681415927</v>
      </c>
      <c r="M4842" s="84">
        <f t="shared" si="303"/>
        <v>2166.6283185840707</v>
      </c>
      <c r="N4842" s="85" t="s">
        <v>1047</v>
      </c>
    </row>
    <row r="4843" spans="1:14">
      <c r="A4843" s="82">
        <v>43973</v>
      </c>
      <c r="C4843" t="s">
        <v>13</v>
      </c>
      <c r="D4843" t="s">
        <v>14</v>
      </c>
      <c r="E4843" t="s">
        <v>15</v>
      </c>
      <c r="F4843" t="s">
        <v>35</v>
      </c>
      <c r="G4843">
        <v>1266</v>
      </c>
      <c r="H4843">
        <v>5.09</v>
      </c>
      <c r="I4843">
        <v>0.28000000000000003</v>
      </c>
      <c r="J4843">
        <f t="shared" si="300"/>
        <v>4.8099999999999996</v>
      </c>
      <c r="K4843" s="84">
        <f t="shared" si="301"/>
        <v>6089.4599999999991</v>
      </c>
      <c r="L4843" s="84">
        <f t="shared" si="302"/>
        <v>4.2566371681415927</v>
      </c>
      <c r="M4843" s="84">
        <f t="shared" si="303"/>
        <v>5388.9026548672564</v>
      </c>
      <c r="N4843" s="85" t="s">
        <v>1047</v>
      </c>
    </row>
    <row r="4844" spans="1:14">
      <c r="A4844" s="82">
        <v>43973</v>
      </c>
      <c r="C4844" t="s">
        <v>13</v>
      </c>
      <c r="D4844" t="s">
        <v>14</v>
      </c>
      <c r="E4844" t="s">
        <v>15</v>
      </c>
      <c r="F4844" t="s">
        <v>230</v>
      </c>
      <c r="G4844">
        <v>244</v>
      </c>
      <c r="H4844">
        <v>5.09</v>
      </c>
      <c r="I4844">
        <v>0.28000000000000003</v>
      </c>
      <c r="J4844">
        <f t="shared" si="300"/>
        <v>4.8099999999999996</v>
      </c>
      <c r="K4844" s="84">
        <f t="shared" si="301"/>
        <v>1173.6399999999999</v>
      </c>
      <c r="L4844" s="84">
        <f t="shared" si="302"/>
        <v>4.2566371681415927</v>
      </c>
      <c r="M4844" s="84">
        <f t="shared" si="303"/>
        <v>1038.6194690265486</v>
      </c>
      <c r="N4844" s="85" t="s">
        <v>1047</v>
      </c>
    </row>
    <row r="4845" spans="1:14">
      <c r="A4845" s="82">
        <v>43973</v>
      </c>
      <c r="C4845" t="s">
        <v>13</v>
      </c>
      <c r="D4845" t="s">
        <v>14</v>
      </c>
      <c r="E4845" t="s">
        <v>15</v>
      </c>
      <c r="F4845" t="s">
        <v>230</v>
      </c>
      <c r="G4845">
        <v>3074</v>
      </c>
      <c r="H4845">
        <v>5.09</v>
      </c>
      <c r="I4845">
        <v>0.28000000000000003</v>
      </c>
      <c r="J4845">
        <f t="shared" si="300"/>
        <v>4.8099999999999996</v>
      </c>
      <c r="K4845" s="84">
        <f t="shared" si="301"/>
        <v>14785.939999999999</v>
      </c>
      <c r="L4845" s="84">
        <f t="shared" si="302"/>
        <v>4.2566371681415927</v>
      </c>
      <c r="M4845" s="84">
        <f t="shared" si="303"/>
        <v>13084.902654867255</v>
      </c>
      <c r="N4845" s="85" t="s">
        <v>1047</v>
      </c>
    </row>
    <row r="4846" spans="1:14">
      <c r="A4846" s="82">
        <v>43973</v>
      </c>
      <c r="C4846" t="s">
        <v>13</v>
      </c>
      <c r="D4846" t="s">
        <v>14</v>
      </c>
      <c r="E4846" t="s">
        <v>15</v>
      </c>
      <c r="F4846" t="s">
        <v>230</v>
      </c>
      <c r="G4846">
        <v>306</v>
      </c>
      <c r="H4846">
        <v>5.09</v>
      </c>
      <c r="I4846">
        <v>0.28000000000000003</v>
      </c>
      <c r="J4846">
        <f t="shared" si="300"/>
        <v>4.8099999999999996</v>
      </c>
      <c r="K4846" s="84">
        <f t="shared" si="301"/>
        <v>1471.86</v>
      </c>
      <c r="L4846" s="84">
        <f t="shared" si="302"/>
        <v>4.2566371681415927</v>
      </c>
      <c r="M4846" s="84">
        <f t="shared" si="303"/>
        <v>1302.5309734513273</v>
      </c>
      <c r="N4846" s="85" t="s">
        <v>1047</v>
      </c>
    </row>
    <row r="4847" spans="1:14">
      <c r="A4847" s="82">
        <v>43973</v>
      </c>
      <c r="C4847" t="s">
        <v>13</v>
      </c>
      <c r="D4847" t="s">
        <v>14</v>
      </c>
      <c r="E4847" t="s">
        <v>15</v>
      </c>
      <c r="F4847" t="s">
        <v>230</v>
      </c>
      <c r="G4847">
        <v>353</v>
      </c>
      <c r="H4847">
        <v>5.09</v>
      </c>
      <c r="I4847">
        <v>0.28000000000000003</v>
      </c>
      <c r="J4847">
        <f t="shared" si="300"/>
        <v>4.8099999999999996</v>
      </c>
      <c r="K4847" s="84">
        <f t="shared" si="301"/>
        <v>1697.9299999999998</v>
      </c>
      <c r="L4847" s="84">
        <f t="shared" si="302"/>
        <v>4.2566371681415927</v>
      </c>
      <c r="M4847" s="84">
        <f t="shared" si="303"/>
        <v>1502.5929203539822</v>
      </c>
      <c r="N4847" s="85" t="s">
        <v>1047</v>
      </c>
    </row>
    <row r="4848" spans="1:14">
      <c r="A4848" s="82">
        <v>43973</v>
      </c>
      <c r="C4848" t="s">
        <v>13</v>
      </c>
      <c r="D4848" t="s">
        <v>14</v>
      </c>
      <c r="E4848" t="s">
        <v>15</v>
      </c>
      <c r="F4848" t="s">
        <v>230</v>
      </c>
      <c r="G4848">
        <v>234</v>
      </c>
      <c r="H4848">
        <v>5.09</v>
      </c>
      <c r="I4848">
        <v>0.28000000000000003</v>
      </c>
      <c r="J4848">
        <f t="shared" si="300"/>
        <v>4.8099999999999996</v>
      </c>
      <c r="K4848" s="84">
        <f t="shared" si="301"/>
        <v>1125.54</v>
      </c>
      <c r="L4848" s="84">
        <f t="shared" si="302"/>
        <v>4.2566371681415927</v>
      </c>
      <c r="M4848" s="84">
        <f t="shared" si="303"/>
        <v>996.05309734513264</v>
      </c>
      <c r="N4848" s="85" t="s">
        <v>1047</v>
      </c>
    </row>
    <row r="4849" spans="1:14">
      <c r="A4849" s="82">
        <v>43973</v>
      </c>
      <c r="C4849" t="s">
        <v>13</v>
      </c>
      <c r="D4849" t="s">
        <v>14</v>
      </c>
      <c r="E4849" t="s">
        <v>15</v>
      </c>
      <c r="F4849" t="s">
        <v>230</v>
      </c>
      <c r="G4849">
        <v>290</v>
      </c>
      <c r="H4849">
        <v>5.09</v>
      </c>
      <c r="I4849">
        <v>0.28000000000000003</v>
      </c>
      <c r="J4849">
        <f t="shared" si="300"/>
        <v>4.8099999999999996</v>
      </c>
      <c r="K4849" s="84">
        <f t="shared" si="301"/>
        <v>1394.8999999999999</v>
      </c>
      <c r="L4849" s="84">
        <f t="shared" si="302"/>
        <v>4.2566371681415927</v>
      </c>
      <c r="M4849" s="84">
        <f t="shared" si="303"/>
        <v>1234.4247787610618</v>
      </c>
      <c r="N4849" s="85" t="s">
        <v>1047</v>
      </c>
    </row>
    <row r="4850" spans="1:14">
      <c r="A4850" s="82">
        <v>43973</v>
      </c>
      <c r="C4850" t="s">
        <v>13</v>
      </c>
      <c r="D4850" t="s">
        <v>14</v>
      </c>
      <c r="E4850" t="s">
        <v>15</v>
      </c>
      <c r="F4850" t="s">
        <v>1021</v>
      </c>
      <c r="G4850">
        <v>187</v>
      </c>
      <c r="H4850">
        <v>5.09</v>
      </c>
      <c r="I4850">
        <v>0.28000000000000003</v>
      </c>
      <c r="J4850">
        <f t="shared" si="300"/>
        <v>4.8099999999999996</v>
      </c>
      <c r="K4850" s="84">
        <f t="shared" si="301"/>
        <v>899.46999999999991</v>
      </c>
      <c r="L4850" s="84">
        <f t="shared" si="302"/>
        <v>4.2566371681415927</v>
      </c>
      <c r="M4850" s="84">
        <f t="shared" si="303"/>
        <v>795.99115044247787</v>
      </c>
      <c r="N4850" s="85" t="s">
        <v>1047</v>
      </c>
    </row>
    <row r="4851" spans="1:14">
      <c r="A4851" s="82">
        <v>43973</v>
      </c>
      <c r="C4851" t="s">
        <v>13</v>
      </c>
      <c r="D4851" t="s">
        <v>14</v>
      </c>
      <c r="E4851" t="s">
        <v>15</v>
      </c>
      <c r="F4851" t="s">
        <v>1029</v>
      </c>
      <c r="G4851">
        <v>98</v>
      </c>
      <c r="H4851">
        <v>5.09</v>
      </c>
      <c r="I4851">
        <v>0.28000000000000003</v>
      </c>
      <c r="J4851">
        <f t="shared" si="300"/>
        <v>4.8099999999999996</v>
      </c>
      <c r="K4851" s="84">
        <f t="shared" si="301"/>
        <v>471.37999999999994</v>
      </c>
      <c r="L4851" s="84">
        <f t="shared" si="302"/>
        <v>4.2566371681415927</v>
      </c>
      <c r="M4851" s="84">
        <f t="shared" si="303"/>
        <v>417.15044247787608</v>
      </c>
      <c r="N4851" s="85" t="s">
        <v>1047</v>
      </c>
    </row>
    <row r="4852" spans="1:14">
      <c r="A4852" s="82">
        <v>43973</v>
      </c>
      <c r="C4852" t="s">
        <v>13</v>
      </c>
      <c r="D4852" t="s">
        <v>14</v>
      </c>
      <c r="E4852" t="s">
        <v>15</v>
      </c>
      <c r="F4852" t="s">
        <v>498</v>
      </c>
      <c r="G4852">
        <v>1032</v>
      </c>
      <c r="H4852">
        <v>5.09</v>
      </c>
      <c r="I4852">
        <v>0.28000000000000003</v>
      </c>
      <c r="J4852">
        <f t="shared" si="300"/>
        <v>4.8099999999999996</v>
      </c>
      <c r="K4852" s="84">
        <f t="shared" si="301"/>
        <v>4963.9199999999992</v>
      </c>
      <c r="L4852" s="84">
        <f t="shared" si="302"/>
        <v>4.2566371681415927</v>
      </c>
      <c r="M4852" s="84">
        <f t="shared" si="303"/>
        <v>4392.8495575221232</v>
      </c>
      <c r="N4852" s="85" t="s">
        <v>1047</v>
      </c>
    </row>
    <row r="4853" spans="1:14">
      <c r="A4853" s="82">
        <v>43973</v>
      </c>
      <c r="C4853" t="s">
        <v>13</v>
      </c>
      <c r="D4853" t="s">
        <v>14</v>
      </c>
      <c r="E4853" t="s">
        <v>15</v>
      </c>
      <c r="F4853" t="s">
        <v>1028</v>
      </c>
      <c r="G4853">
        <v>366</v>
      </c>
      <c r="H4853">
        <v>5.09</v>
      </c>
      <c r="I4853">
        <v>0.28000000000000003</v>
      </c>
      <c r="J4853">
        <f t="shared" si="300"/>
        <v>4.8099999999999996</v>
      </c>
      <c r="K4853" s="84">
        <f t="shared" si="301"/>
        <v>1760.4599999999998</v>
      </c>
      <c r="L4853" s="84">
        <f t="shared" si="302"/>
        <v>4.2566371681415927</v>
      </c>
      <c r="M4853" s="84">
        <f t="shared" si="303"/>
        <v>1557.929203539823</v>
      </c>
      <c r="N4853" s="85" t="s">
        <v>1047</v>
      </c>
    </row>
    <row r="4854" spans="1:14">
      <c r="A4854" s="82">
        <v>43973</v>
      </c>
      <c r="C4854" t="s">
        <v>13</v>
      </c>
      <c r="D4854" t="s">
        <v>14</v>
      </c>
      <c r="E4854" t="s">
        <v>15</v>
      </c>
      <c r="F4854" t="s">
        <v>197</v>
      </c>
      <c r="G4854">
        <v>588</v>
      </c>
      <c r="H4854">
        <v>5.09</v>
      </c>
      <c r="I4854">
        <v>0.28000000000000003</v>
      </c>
      <c r="J4854">
        <f t="shared" si="300"/>
        <v>4.8099999999999996</v>
      </c>
      <c r="K4854" s="84">
        <f t="shared" si="301"/>
        <v>2828.2799999999997</v>
      </c>
      <c r="L4854" s="84">
        <f t="shared" si="302"/>
        <v>4.2566371681415927</v>
      </c>
      <c r="M4854" s="84">
        <f t="shared" si="303"/>
        <v>2502.9026548672564</v>
      </c>
      <c r="N4854" s="85" t="s">
        <v>1047</v>
      </c>
    </row>
    <row r="4855" spans="1:14">
      <c r="A4855" s="82">
        <v>43973</v>
      </c>
      <c r="C4855" t="s">
        <v>13</v>
      </c>
      <c r="D4855" t="s">
        <v>14</v>
      </c>
      <c r="E4855" t="s">
        <v>15</v>
      </c>
      <c r="F4855" t="s">
        <v>291</v>
      </c>
      <c r="G4855">
        <v>239</v>
      </c>
      <c r="H4855">
        <v>5.09</v>
      </c>
      <c r="I4855">
        <v>0.28000000000000003</v>
      </c>
      <c r="J4855">
        <f t="shared" si="300"/>
        <v>4.8099999999999996</v>
      </c>
      <c r="K4855" s="84">
        <f t="shared" si="301"/>
        <v>1149.5899999999999</v>
      </c>
      <c r="L4855" s="84">
        <f t="shared" si="302"/>
        <v>4.2566371681415927</v>
      </c>
      <c r="M4855" s="84">
        <f t="shared" si="303"/>
        <v>1017.3362831858407</v>
      </c>
      <c r="N4855" s="85" t="s">
        <v>1047</v>
      </c>
    </row>
    <row r="4856" spans="1:14">
      <c r="A4856" s="82">
        <v>43973</v>
      </c>
      <c r="C4856" t="s">
        <v>13</v>
      </c>
      <c r="D4856" t="s">
        <v>14</v>
      </c>
      <c r="E4856" t="s">
        <v>15</v>
      </c>
      <c r="F4856" t="s">
        <v>291</v>
      </c>
      <c r="G4856">
        <v>168</v>
      </c>
      <c r="H4856">
        <v>5.09</v>
      </c>
      <c r="I4856">
        <v>0.28000000000000003</v>
      </c>
      <c r="J4856">
        <f t="shared" si="300"/>
        <v>4.8099999999999996</v>
      </c>
      <c r="K4856" s="84">
        <f t="shared" si="301"/>
        <v>808.07999999999993</v>
      </c>
      <c r="L4856" s="84">
        <f t="shared" si="302"/>
        <v>4.2566371681415927</v>
      </c>
      <c r="M4856" s="84">
        <f t="shared" si="303"/>
        <v>715.11504424778752</v>
      </c>
      <c r="N4856" s="85" t="s">
        <v>1047</v>
      </c>
    </row>
    <row r="4857" spans="1:14">
      <c r="A4857" s="82">
        <v>43973</v>
      </c>
      <c r="C4857" t="s">
        <v>13</v>
      </c>
      <c r="D4857" t="s">
        <v>14</v>
      </c>
      <c r="E4857" t="s">
        <v>15</v>
      </c>
      <c r="F4857" t="s">
        <v>83</v>
      </c>
      <c r="G4857">
        <v>3201</v>
      </c>
      <c r="H4857">
        <v>5.09</v>
      </c>
      <c r="I4857">
        <v>0.28000000000000003</v>
      </c>
      <c r="J4857">
        <f t="shared" si="300"/>
        <v>4.8099999999999996</v>
      </c>
      <c r="K4857" s="84">
        <f t="shared" si="301"/>
        <v>15396.81</v>
      </c>
      <c r="L4857" s="84">
        <f t="shared" si="302"/>
        <v>4.2566371681415927</v>
      </c>
      <c r="M4857" s="84">
        <f t="shared" si="303"/>
        <v>13625.495575221237</v>
      </c>
      <c r="N4857" s="85" t="s">
        <v>1047</v>
      </c>
    </row>
    <row r="4858" spans="1:14">
      <c r="A4858" s="82">
        <v>43973</v>
      </c>
      <c r="C4858" t="s">
        <v>13</v>
      </c>
      <c r="D4858" t="s">
        <v>14</v>
      </c>
      <c r="E4858" t="s">
        <v>15</v>
      </c>
      <c r="F4858" t="s">
        <v>1030</v>
      </c>
      <c r="G4858">
        <v>241</v>
      </c>
      <c r="H4858">
        <v>5.09</v>
      </c>
      <c r="I4858">
        <v>0.28000000000000003</v>
      </c>
      <c r="J4858">
        <f t="shared" si="300"/>
        <v>4.8099999999999996</v>
      </c>
      <c r="K4858" s="84">
        <f t="shared" si="301"/>
        <v>1159.2099999999998</v>
      </c>
      <c r="L4858" s="84">
        <f t="shared" si="302"/>
        <v>4.2566371681415927</v>
      </c>
      <c r="M4858" s="84">
        <f t="shared" si="303"/>
        <v>1025.8495575221239</v>
      </c>
      <c r="N4858" s="85" t="s">
        <v>1047</v>
      </c>
    </row>
    <row r="4859" spans="1:14">
      <c r="A4859" s="82">
        <v>43973</v>
      </c>
      <c r="C4859" t="s">
        <v>13</v>
      </c>
      <c r="D4859" t="s">
        <v>14</v>
      </c>
      <c r="E4859" t="s">
        <v>15</v>
      </c>
      <c r="F4859" t="s">
        <v>1033</v>
      </c>
      <c r="G4859">
        <v>259</v>
      </c>
      <c r="H4859">
        <v>5.09</v>
      </c>
      <c r="I4859">
        <v>0.28000000000000003</v>
      </c>
      <c r="J4859">
        <f t="shared" si="300"/>
        <v>4.8099999999999996</v>
      </c>
      <c r="K4859" s="84">
        <f t="shared" si="301"/>
        <v>1245.79</v>
      </c>
      <c r="L4859" s="84">
        <f t="shared" si="302"/>
        <v>4.2566371681415927</v>
      </c>
      <c r="M4859" s="84">
        <f t="shared" si="303"/>
        <v>1102.4690265486724</v>
      </c>
      <c r="N4859" s="85" t="s">
        <v>1047</v>
      </c>
    </row>
    <row r="4860" spans="1:14">
      <c r="A4860" s="82">
        <v>43973</v>
      </c>
      <c r="C4860" t="s">
        <v>13</v>
      </c>
      <c r="D4860" t="s">
        <v>14</v>
      </c>
      <c r="E4860" t="s">
        <v>15</v>
      </c>
      <c r="F4860" t="s">
        <v>232</v>
      </c>
      <c r="G4860">
        <v>496</v>
      </c>
      <c r="H4860">
        <v>5.09</v>
      </c>
      <c r="I4860">
        <v>0.28000000000000003</v>
      </c>
      <c r="J4860">
        <f t="shared" si="300"/>
        <v>4.8099999999999996</v>
      </c>
      <c r="K4860" s="84">
        <f t="shared" si="301"/>
        <v>2385.7599999999998</v>
      </c>
      <c r="L4860" s="84">
        <f t="shared" si="302"/>
        <v>4.2566371681415927</v>
      </c>
      <c r="M4860" s="84">
        <f t="shared" si="303"/>
        <v>2111.2920353982299</v>
      </c>
      <c r="N4860" s="85" t="s">
        <v>1047</v>
      </c>
    </row>
    <row r="4861" spans="1:14">
      <c r="A4861" s="82">
        <v>43973</v>
      </c>
      <c r="C4861" t="s">
        <v>13</v>
      </c>
      <c r="D4861" t="s">
        <v>14</v>
      </c>
      <c r="E4861" t="s">
        <v>15</v>
      </c>
      <c r="F4861" t="s">
        <v>1018</v>
      </c>
      <c r="G4861">
        <v>247</v>
      </c>
      <c r="H4861">
        <v>5.09</v>
      </c>
      <c r="I4861">
        <v>0.28000000000000003</v>
      </c>
      <c r="J4861">
        <f t="shared" si="300"/>
        <v>4.8099999999999996</v>
      </c>
      <c r="K4861" s="84">
        <f t="shared" si="301"/>
        <v>1188.07</v>
      </c>
      <c r="L4861" s="84">
        <f t="shared" si="302"/>
        <v>4.2566371681415927</v>
      </c>
      <c r="M4861" s="84">
        <f t="shared" si="303"/>
        <v>1051.3893805309733</v>
      </c>
      <c r="N4861" s="85" t="s">
        <v>1047</v>
      </c>
    </row>
    <row r="4862" spans="1:14">
      <c r="A4862" s="82">
        <v>43973</v>
      </c>
      <c r="C4862" t="s">
        <v>13</v>
      </c>
      <c r="D4862" t="s">
        <v>14</v>
      </c>
      <c r="E4862" t="s">
        <v>15</v>
      </c>
      <c r="F4862" t="s">
        <v>1018</v>
      </c>
      <c r="G4862">
        <v>1313</v>
      </c>
      <c r="H4862">
        <v>5.09</v>
      </c>
      <c r="I4862">
        <v>0.28000000000000003</v>
      </c>
      <c r="J4862">
        <f t="shared" si="300"/>
        <v>4.8099999999999996</v>
      </c>
      <c r="K4862" s="84">
        <f t="shared" si="301"/>
        <v>6315.53</v>
      </c>
      <c r="L4862" s="84">
        <f t="shared" si="302"/>
        <v>4.2566371681415927</v>
      </c>
      <c r="M4862" s="84">
        <f t="shared" si="303"/>
        <v>5588.9646017699115</v>
      </c>
      <c r="N4862" s="85" t="s">
        <v>1047</v>
      </c>
    </row>
    <row r="4863" spans="1:14">
      <c r="A4863" s="82">
        <v>43973</v>
      </c>
      <c r="C4863" t="s">
        <v>13</v>
      </c>
      <c r="D4863" t="s">
        <v>14</v>
      </c>
      <c r="E4863" t="s">
        <v>15</v>
      </c>
      <c r="F4863" t="s">
        <v>149</v>
      </c>
      <c r="G4863">
        <v>1590</v>
      </c>
      <c r="H4863">
        <v>5.09</v>
      </c>
      <c r="I4863">
        <v>0.28000000000000003</v>
      </c>
      <c r="J4863">
        <f t="shared" si="300"/>
        <v>4.8099999999999996</v>
      </c>
      <c r="K4863" s="84">
        <f t="shared" si="301"/>
        <v>7647.9</v>
      </c>
      <c r="L4863" s="84">
        <f t="shared" si="302"/>
        <v>4.2566371681415927</v>
      </c>
      <c r="M4863" s="84">
        <f t="shared" si="303"/>
        <v>6768.0530973451323</v>
      </c>
      <c r="N4863" s="85" t="s">
        <v>1047</v>
      </c>
    </row>
    <row r="4864" spans="1:14">
      <c r="A4864" s="82">
        <v>43973</v>
      </c>
      <c r="C4864" t="s">
        <v>13</v>
      </c>
      <c r="D4864" t="s">
        <v>14</v>
      </c>
      <c r="E4864" t="s">
        <v>15</v>
      </c>
      <c r="F4864" t="s">
        <v>149</v>
      </c>
      <c r="G4864">
        <v>465</v>
      </c>
      <c r="H4864">
        <v>5.09</v>
      </c>
      <c r="I4864">
        <v>0.28000000000000003</v>
      </c>
      <c r="J4864">
        <f t="shared" si="300"/>
        <v>4.8099999999999996</v>
      </c>
      <c r="K4864" s="84">
        <f t="shared" si="301"/>
        <v>2236.6499999999996</v>
      </c>
      <c r="L4864" s="84">
        <f t="shared" si="302"/>
        <v>4.2566371681415927</v>
      </c>
      <c r="M4864" s="84">
        <f t="shared" si="303"/>
        <v>1979.3362831858406</v>
      </c>
      <c r="N4864" s="85" t="s">
        <v>1047</v>
      </c>
    </row>
    <row r="4865" spans="1:14">
      <c r="A4865" s="82">
        <v>43973</v>
      </c>
      <c r="C4865" t="s">
        <v>13</v>
      </c>
      <c r="D4865" t="s">
        <v>14</v>
      </c>
      <c r="E4865" t="s">
        <v>15</v>
      </c>
      <c r="F4865" t="s">
        <v>149</v>
      </c>
      <c r="G4865">
        <v>587</v>
      </c>
      <c r="H4865">
        <v>5.09</v>
      </c>
      <c r="I4865">
        <v>0.28000000000000003</v>
      </c>
      <c r="J4865">
        <f t="shared" si="300"/>
        <v>4.8099999999999996</v>
      </c>
      <c r="K4865" s="84">
        <f t="shared" si="301"/>
        <v>2823.47</v>
      </c>
      <c r="L4865" s="84">
        <f t="shared" si="302"/>
        <v>4.2566371681415927</v>
      </c>
      <c r="M4865" s="84">
        <f t="shared" si="303"/>
        <v>2498.646017699115</v>
      </c>
      <c r="N4865" s="85" t="s">
        <v>1047</v>
      </c>
    </row>
    <row r="4866" spans="1:14">
      <c r="A4866" s="82">
        <v>43973</v>
      </c>
      <c r="C4866" t="s">
        <v>13</v>
      </c>
      <c r="D4866" t="s">
        <v>14</v>
      </c>
      <c r="E4866" t="s">
        <v>15</v>
      </c>
      <c r="F4866" t="s">
        <v>149</v>
      </c>
      <c r="G4866">
        <v>302</v>
      </c>
      <c r="H4866">
        <v>5.09</v>
      </c>
      <c r="I4866">
        <v>0.28000000000000003</v>
      </c>
      <c r="J4866">
        <f t="shared" si="300"/>
        <v>4.8099999999999996</v>
      </c>
      <c r="K4866" s="84">
        <f t="shared" si="301"/>
        <v>1452.62</v>
      </c>
      <c r="L4866" s="84">
        <f t="shared" si="302"/>
        <v>4.2566371681415927</v>
      </c>
      <c r="M4866" s="84">
        <f t="shared" si="303"/>
        <v>1285.5044247787609</v>
      </c>
      <c r="N4866" s="85" t="s">
        <v>1047</v>
      </c>
    </row>
    <row r="4867" spans="1:14">
      <c r="A4867" s="82">
        <v>43973</v>
      </c>
      <c r="C4867" t="s">
        <v>13</v>
      </c>
      <c r="D4867" t="s">
        <v>14</v>
      </c>
      <c r="E4867" t="s">
        <v>15</v>
      </c>
      <c r="F4867" t="s">
        <v>1012</v>
      </c>
      <c r="G4867">
        <v>355</v>
      </c>
      <c r="H4867">
        <v>5.09</v>
      </c>
      <c r="I4867">
        <v>0.28000000000000003</v>
      </c>
      <c r="J4867">
        <f t="shared" ref="J4867:J4930" si="304">H4867-I4867</f>
        <v>4.8099999999999996</v>
      </c>
      <c r="K4867" s="84">
        <f t="shared" ref="K4867:K4930" si="305">J4867*G4867</f>
        <v>1707.55</v>
      </c>
      <c r="L4867" s="84">
        <f t="shared" ref="L4867:L4930" si="306">J4867/1.13</f>
        <v>4.2566371681415927</v>
      </c>
      <c r="M4867" s="84">
        <f t="shared" ref="M4867:M4930" si="307">L4867*G4867</f>
        <v>1511.1061946902653</v>
      </c>
      <c r="N4867" s="85" t="s">
        <v>1047</v>
      </c>
    </row>
    <row r="4868" spans="1:14">
      <c r="A4868" s="82">
        <v>43973</v>
      </c>
      <c r="C4868" t="s">
        <v>13</v>
      </c>
      <c r="D4868" t="s">
        <v>14</v>
      </c>
      <c r="E4868" t="s">
        <v>15</v>
      </c>
      <c r="F4868" t="s">
        <v>1012</v>
      </c>
      <c r="G4868">
        <v>138</v>
      </c>
      <c r="H4868">
        <v>5.09</v>
      </c>
      <c r="I4868">
        <v>0.28000000000000003</v>
      </c>
      <c r="J4868">
        <f t="shared" si="304"/>
        <v>4.8099999999999996</v>
      </c>
      <c r="K4868" s="84">
        <f t="shared" si="305"/>
        <v>663.78</v>
      </c>
      <c r="L4868" s="84">
        <f t="shared" si="306"/>
        <v>4.2566371681415927</v>
      </c>
      <c r="M4868" s="84">
        <f t="shared" si="307"/>
        <v>587.4159292035398</v>
      </c>
      <c r="N4868" s="85" t="s">
        <v>1047</v>
      </c>
    </row>
    <row r="4869" spans="1:14">
      <c r="A4869" s="82">
        <v>43973</v>
      </c>
      <c r="C4869" t="s">
        <v>13</v>
      </c>
      <c r="D4869" t="s">
        <v>14</v>
      </c>
      <c r="E4869" t="s">
        <v>15</v>
      </c>
      <c r="F4869" t="s">
        <v>253</v>
      </c>
      <c r="G4869">
        <v>582</v>
      </c>
      <c r="H4869">
        <v>5.09</v>
      </c>
      <c r="I4869">
        <v>0.28000000000000003</v>
      </c>
      <c r="J4869">
        <f t="shared" si="304"/>
        <v>4.8099999999999996</v>
      </c>
      <c r="K4869" s="84">
        <f t="shared" si="305"/>
        <v>2799.4199999999996</v>
      </c>
      <c r="L4869" s="84">
        <f t="shared" si="306"/>
        <v>4.2566371681415927</v>
      </c>
      <c r="M4869" s="84">
        <f t="shared" si="307"/>
        <v>2477.3628318584069</v>
      </c>
      <c r="N4869" s="85" t="s">
        <v>1047</v>
      </c>
    </row>
    <row r="4870" spans="1:14">
      <c r="A4870" s="82">
        <v>43973</v>
      </c>
      <c r="C4870" t="s">
        <v>13</v>
      </c>
      <c r="D4870" t="s">
        <v>14</v>
      </c>
      <c r="E4870" t="s">
        <v>15</v>
      </c>
      <c r="F4870" t="s">
        <v>253</v>
      </c>
      <c r="G4870">
        <v>577</v>
      </c>
      <c r="H4870">
        <v>5.09</v>
      </c>
      <c r="I4870">
        <v>0.28000000000000003</v>
      </c>
      <c r="J4870">
        <f t="shared" si="304"/>
        <v>4.8099999999999996</v>
      </c>
      <c r="K4870" s="84">
        <f t="shared" si="305"/>
        <v>2775.37</v>
      </c>
      <c r="L4870" s="84">
        <f t="shared" si="306"/>
        <v>4.2566371681415927</v>
      </c>
      <c r="M4870" s="84">
        <f t="shared" si="307"/>
        <v>2456.0796460176989</v>
      </c>
      <c r="N4870" s="85" t="s">
        <v>1047</v>
      </c>
    </row>
    <row r="4871" spans="1:14">
      <c r="A4871" s="82">
        <v>43973</v>
      </c>
      <c r="C4871" t="s">
        <v>13</v>
      </c>
      <c r="D4871" t="s">
        <v>14</v>
      </c>
      <c r="E4871" t="s">
        <v>15</v>
      </c>
      <c r="F4871" t="s">
        <v>253</v>
      </c>
      <c r="G4871">
        <v>776</v>
      </c>
      <c r="H4871">
        <v>5.09</v>
      </c>
      <c r="I4871">
        <v>0.28000000000000003</v>
      </c>
      <c r="J4871">
        <f t="shared" si="304"/>
        <v>4.8099999999999996</v>
      </c>
      <c r="K4871" s="84">
        <f t="shared" si="305"/>
        <v>3732.5599999999995</v>
      </c>
      <c r="L4871" s="84">
        <f t="shared" si="306"/>
        <v>4.2566371681415927</v>
      </c>
      <c r="M4871" s="84">
        <f t="shared" si="307"/>
        <v>3303.1504424778759</v>
      </c>
      <c r="N4871" s="85" t="s">
        <v>1047</v>
      </c>
    </row>
    <row r="4872" spans="1:14">
      <c r="A4872" s="82">
        <v>43973</v>
      </c>
      <c r="C4872" t="s">
        <v>13</v>
      </c>
      <c r="D4872" t="s">
        <v>14</v>
      </c>
      <c r="E4872" t="s">
        <v>15</v>
      </c>
      <c r="F4872" t="s">
        <v>253</v>
      </c>
      <c r="G4872">
        <v>1256</v>
      </c>
      <c r="H4872">
        <v>5.09</v>
      </c>
      <c r="I4872">
        <v>0.28000000000000003</v>
      </c>
      <c r="J4872">
        <f t="shared" si="304"/>
        <v>4.8099999999999996</v>
      </c>
      <c r="K4872" s="84">
        <f t="shared" si="305"/>
        <v>6041.36</v>
      </c>
      <c r="L4872" s="84">
        <f t="shared" si="306"/>
        <v>4.2566371681415927</v>
      </c>
      <c r="M4872" s="84">
        <f t="shared" si="307"/>
        <v>5346.3362831858403</v>
      </c>
      <c r="N4872" s="85" t="s">
        <v>1047</v>
      </c>
    </row>
    <row r="4873" spans="1:14">
      <c r="A4873" s="82">
        <v>43973</v>
      </c>
      <c r="C4873" t="s">
        <v>13</v>
      </c>
      <c r="D4873" t="s">
        <v>14</v>
      </c>
      <c r="E4873" t="s">
        <v>15</v>
      </c>
      <c r="F4873" t="s">
        <v>253</v>
      </c>
      <c r="G4873">
        <v>1207</v>
      </c>
      <c r="H4873">
        <v>5.09</v>
      </c>
      <c r="I4873">
        <v>0.28000000000000003</v>
      </c>
      <c r="J4873">
        <f t="shared" si="304"/>
        <v>4.8099999999999996</v>
      </c>
      <c r="K4873" s="84">
        <f t="shared" si="305"/>
        <v>5805.6699999999992</v>
      </c>
      <c r="L4873" s="84">
        <f t="shared" si="306"/>
        <v>4.2566371681415927</v>
      </c>
      <c r="M4873" s="84">
        <f t="shared" si="307"/>
        <v>5137.7610619469024</v>
      </c>
      <c r="N4873" s="85" t="s">
        <v>1047</v>
      </c>
    </row>
    <row r="4874" spans="1:14">
      <c r="A4874" s="82">
        <v>43973</v>
      </c>
      <c r="C4874" t="s">
        <v>13</v>
      </c>
      <c r="D4874" t="s">
        <v>14</v>
      </c>
      <c r="E4874" t="s">
        <v>15</v>
      </c>
      <c r="F4874" t="s">
        <v>253</v>
      </c>
      <c r="G4874">
        <v>389</v>
      </c>
      <c r="H4874">
        <v>5.09</v>
      </c>
      <c r="I4874">
        <v>0.28000000000000003</v>
      </c>
      <c r="J4874">
        <f t="shared" si="304"/>
        <v>4.8099999999999996</v>
      </c>
      <c r="K4874" s="84">
        <f t="shared" si="305"/>
        <v>1871.09</v>
      </c>
      <c r="L4874" s="84">
        <f t="shared" si="306"/>
        <v>4.2566371681415927</v>
      </c>
      <c r="M4874" s="84">
        <f t="shared" si="307"/>
        <v>1655.8318584070796</v>
      </c>
      <c r="N4874" s="85" t="s">
        <v>1047</v>
      </c>
    </row>
    <row r="4875" spans="1:14">
      <c r="A4875" s="82">
        <v>43973</v>
      </c>
      <c r="C4875" t="s">
        <v>13</v>
      </c>
      <c r="D4875" t="s">
        <v>14</v>
      </c>
      <c r="E4875" t="s">
        <v>15</v>
      </c>
      <c r="F4875" t="s">
        <v>253</v>
      </c>
      <c r="G4875">
        <v>68</v>
      </c>
      <c r="H4875">
        <v>5.09</v>
      </c>
      <c r="I4875">
        <v>0.28000000000000003</v>
      </c>
      <c r="J4875">
        <f t="shared" si="304"/>
        <v>4.8099999999999996</v>
      </c>
      <c r="K4875" s="84">
        <f t="shared" si="305"/>
        <v>327.08</v>
      </c>
      <c r="L4875" s="84">
        <f t="shared" si="306"/>
        <v>4.2566371681415927</v>
      </c>
      <c r="M4875" s="84">
        <f t="shared" si="307"/>
        <v>289.45132743362831</v>
      </c>
      <c r="N4875" s="85" t="s">
        <v>1047</v>
      </c>
    </row>
    <row r="4876" spans="1:14">
      <c r="A4876" s="82">
        <v>43973</v>
      </c>
      <c r="C4876" t="s">
        <v>13</v>
      </c>
      <c r="D4876" t="s">
        <v>14</v>
      </c>
      <c r="E4876" t="s">
        <v>15</v>
      </c>
      <c r="F4876" t="s">
        <v>253</v>
      </c>
      <c r="G4876">
        <v>859</v>
      </c>
      <c r="H4876">
        <v>5.09</v>
      </c>
      <c r="I4876">
        <v>0.28000000000000003</v>
      </c>
      <c r="J4876">
        <f t="shared" si="304"/>
        <v>4.8099999999999996</v>
      </c>
      <c r="K4876" s="84">
        <f t="shared" si="305"/>
        <v>4131.79</v>
      </c>
      <c r="L4876" s="84">
        <f t="shared" si="306"/>
        <v>4.2566371681415927</v>
      </c>
      <c r="M4876" s="84">
        <f t="shared" si="307"/>
        <v>3656.4513274336282</v>
      </c>
      <c r="N4876" s="85" t="s">
        <v>1047</v>
      </c>
    </row>
    <row r="4877" spans="1:14">
      <c r="A4877" s="82">
        <v>43973</v>
      </c>
      <c r="C4877" t="s">
        <v>13</v>
      </c>
      <c r="D4877" t="s">
        <v>14</v>
      </c>
      <c r="E4877" t="s">
        <v>15</v>
      </c>
      <c r="F4877" t="s">
        <v>253</v>
      </c>
      <c r="G4877">
        <v>790</v>
      </c>
      <c r="H4877">
        <v>5.09</v>
      </c>
      <c r="I4877">
        <v>0.28000000000000003</v>
      </c>
      <c r="J4877">
        <f t="shared" si="304"/>
        <v>4.8099999999999996</v>
      </c>
      <c r="K4877" s="84">
        <f t="shared" si="305"/>
        <v>3799.8999999999996</v>
      </c>
      <c r="L4877" s="84">
        <f t="shared" si="306"/>
        <v>4.2566371681415927</v>
      </c>
      <c r="M4877" s="84">
        <f t="shared" si="307"/>
        <v>3362.7433628318581</v>
      </c>
      <c r="N4877" s="85" t="s">
        <v>1047</v>
      </c>
    </row>
    <row r="4878" spans="1:14">
      <c r="A4878" s="82">
        <v>43973</v>
      </c>
      <c r="C4878" t="s">
        <v>13</v>
      </c>
      <c r="D4878" t="s">
        <v>14</v>
      </c>
      <c r="E4878" t="s">
        <v>15</v>
      </c>
      <c r="F4878" t="s">
        <v>253</v>
      </c>
      <c r="G4878">
        <v>1016</v>
      </c>
      <c r="H4878">
        <v>5.09</v>
      </c>
      <c r="I4878">
        <v>0.28000000000000003</v>
      </c>
      <c r="J4878">
        <f t="shared" si="304"/>
        <v>4.8099999999999996</v>
      </c>
      <c r="K4878" s="84">
        <f t="shared" si="305"/>
        <v>4886.96</v>
      </c>
      <c r="L4878" s="84">
        <f t="shared" si="306"/>
        <v>4.2566371681415927</v>
      </c>
      <c r="M4878" s="84">
        <f t="shared" si="307"/>
        <v>4324.7433628318586</v>
      </c>
      <c r="N4878" s="85" t="s">
        <v>1047</v>
      </c>
    </row>
    <row r="4879" spans="1:14">
      <c r="A4879" s="82">
        <v>43973</v>
      </c>
      <c r="C4879" t="s">
        <v>13</v>
      </c>
      <c r="D4879" t="s">
        <v>14</v>
      </c>
      <c r="E4879" t="s">
        <v>15</v>
      </c>
      <c r="F4879" t="s">
        <v>253</v>
      </c>
      <c r="G4879">
        <v>981</v>
      </c>
      <c r="H4879">
        <v>5.09</v>
      </c>
      <c r="I4879">
        <v>0.28000000000000003</v>
      </c>
      <c r="J4879">
        <f t="shared" si="304"/>
        <v>4.8099999999999996</v>
      </c>
      <c r="K4879" s="84">
        <f t="shared" si="305"/>
        <v>4718.6099999999997</v>
      </c>
      <c r="L4879" s="84">
        <f t="shared" si="306"/>
        <v>4.2566371681415927</v>
      </c>
      <c r="M4879" s="84">
        <f t="shared" si="307"/>
        <v>4175.7610619469024</v>
      </c>
      <c r="N4879" s="85" t="s">
        <v>1047</v>
      </c>
    </row>
    <row r="4880" spans="1:14">
      <c r="A4880" s="82">
        <v>43973</v>
      </c>
      <c r="C4880" t="s">
        <v>13</v>
      </c>
      <c r="D4880" t="s">
        <v>14</v>
      </c>
      <c r="E4880" t="s">
        <v>15</v>
      </c>
      <c r="F4880" t="s">
        <v>253</v>
      </c>
      <c r="G4880">
        <v>30</v>
      </c>
      <c r="H4880">
        <v>5.09</v>
      </c>
      <c r="I4880">
        <v>0.28000000000000003</v>
      </c>
      <c r="J4880">
        <f t="shared" si="304"/>
        <v>4.8099999999999996</v>
      </c>
      <c r="K4880" s="84">
        <f t="shared" si="305"/>
        <v>144.29999999999998</v>
      </c>
      <c r="L4880" s="84">
        <f t="shared" si="306"/>
        <v>4.2566371681415927</v>
      </c>
      <c r="M4880" s="84">
        <f t="shared" si="307"/>
        <v>127.69911504424778</v>
      </c>
      <c r="N4880" s="85" t="s">
        <v>1047</v>
      </c>
    </row>
    <row r="4881" spans="1:14">
      <c r="A4881" s="82">
        <v>43973</v>
      </c>
      <c r="C4881" t="s">
        <v>13</v>
      </c>
      <c r="D4881" t="s">
        <v>14</v>
      </c>
      <c r="E4881" t="s">
        <v>15</v>
      </c>
      <c r="F4881" t="s">
        <v>16</v>
      </c>
      <c r="G4881">
        <v>13736</v>
      </c>
      <c r="H4881">
        <v>5.09</v>
      </c>
      <c r="I4881">
        <v>0.28000000000000003</v>
      </c>
      <c r="J4881">
        <f t="shared" si="304"/>
        <v>4.8099999999999996</v>
      </c>
      <c r="K4881" s="84">
        <f t="shared" si="305"/>
        <v>66070.159999999989</v>
      </c>
      <c r="L4881" s="84">
        <f t="shared" si="306"/>
        <v>4.2566371681415927</v>
      </c>
      <c r="M4881" s="84">
        <f t="shared" si="307"/>
        <v>58469.16814159292</v>
      </c>
      <c r="N4881" s="85" t="s">
        <v>1047</v>
      </c>
    </row>
    <row r="4882" spans="1:14">
      <c r="A4882" s="82">
        <v>43973</v>
      </c>
      <c r="C4882" t="s">
        <v>13</v>
      </c>
      <c r="D4882" t="s">
        <v>14</v>
      </c>
      <c r="E4882" t="s">
        <v>15</v>
      </c>
      <c r="F4882" t="s">
        <v>16</v>
      </c>
      <c r="G4882">
        <v>313</v>
      </c>
      <c r="H4882">
        <v>5.09</v>
      </c>
      <c r="I4882">
        <v>0.28000000000000003</v>
      </c>
      <c r="J4882">
        <f t="shared" si="304"/>
        <v>4.8099999999999996</v>
      </c>
      <c r="K4882" s="84">
        <f t="shared" si="305"/>
        <v>1505.53</v>
      </c>
      <c r="L4882" s="84">
        <f t="shared" si="306"/>
        <v>4.2566371681415927</v>
      </c>
      <c r="M4882" s="84">
        <f t="shared" si="307"/>
        <v>1332.3274336283184</v>
      </c>
      <c r="N4882" s="85" t="s">
        <v>1047</v>
      </c>
    </row>
    <row r="4883" spans="1:14">
      <c r="A4883" s="82">
        <v>43973</v>
      </c>
      <c r="C4883" t="s">
        <v>13</v>
      </c>
      <c r="D4883" t="s">
        <v>14</v>
      </c>
      <c r="E4883" t="s">
        <v>15</v>
      </c>
      <c r="F4883" t="s">
        <v>16</v>
      </c>
      <c r="G4883">
        <v>383</v>
      </c>
      <c r="H4883">
        <v>5.09</v>
      </c>
      <c r="I4883">
        <v>0.28000000000000003</v>
      </c>
      <c r="J4883">
        <f t="shared" si="304"/>
        <v>4.8099999999999996</v>
      </c>
      <c r="K4883" s="84">
        <f t="shared" si="305"/>
        <v>1842.2299999999998</v>
      </c>
      <c r="L4883" s="84">
        <f t="shared" si="306"/>
        <v>4.2566371681415927</v>
      </c>
      <c r="M4883" s="84">
        <f t="shared" si="307"/>
        <v>1630.2920353982299</v>
      </c>
      <c r="N4883" s="85" t="s">
        <v>1047</v>
      </c>
    </row>
    <row r="4884" spans="1:14">
      <c r="A4884" s="82">
        <v>43974</v>
      </c>
      <c r="C4884" t="s">
        <v>13</v>
      </c>
      <c r="D4884" t="s">
        <v>14</v>
      </c>
      <c r="E4884" t="s">
        <v>15</v>
      </c>
      <c r="F4884" t="s">
        <v>19</v>
      </c>
      <c r="G4884">
        <v>2471</v>
      </c>
      <c r="H4884">
        <v>5.09</v>
      </c>
      <c r="I4884">
        <v>0.28000000000000003</v>
      </c>
      <c r="J4884">
        <f t="shared" si="304"/>
        <v>4.8099999999999996</v>
      </c>
      <c r="K4884" s="84">
        <f t="shared" si="305"/>
        <v>11885.509999999998</v>
      </c>
      <c r="L4884" s="84">
        <f t="shared" si="306"/>
        <v>4.2566371681415927</v>
      </c>
      <c r="M4884" s="84">
        <f t="shared" si="307"/>
        <v>10518.150442477876</v>
      </c>
      <c r="N4884" s="85" t="s">
        <v>1047</v>
      </c>
    </row>
    <row r="4885" spans="1:14">
      <c r="A4885" s="82">
        <v>43974</v>
      </c>
      <c r="C4885" t="s">
        <v>13</v>
      </c>
      <c r="D4885" t="s">
        <v>14</v>
      </c>
      <c r="E4885" t="s">
        <v>15</v>
      </c>
      <c r="F4885" t="s">
        <v>34</v>
      </c>
      <c r="G4885">
        <v>3768</v>
      </c>
      <c r="H4885">
        <v>5.09</v>
      </c>
      <c r="I4885">
        <v>0.28000000000000003</v>
      </c>
      <c r="J4885">
        <f t="shared" si="304"/>
        <v>4.8099999999999996</v>
      </c>
      <c r="K4885" s="84">
        <f t="shared" si="305"/>
        <v>18124.079999999998</v>
      </c>
      <c r="L4885" s="84">
        <f t="shared" si="306"/>
        <v>4.2566371681415927</v>
      </c>
      <c r="M4885" s="84">
        <f t="shared" si="307"/>
        <v>16039.008849557522</v>
      </c>
      <c r="N4885" s="85" t="s">
        <v>1047</v>
      </c>
    </row>
    <row r="4886" spans="1:14">
      <c r="A4886" s="82">
        <v>43974</v>
      </c>
      <c r="C4886" t="s">
        <v>13</v>
      </c>
      <c r="D4886" t="s">
        <v>14</v>
      </c>
      <c r="E4886" t="s">
        <v>15</v>
      </c>
      <c r="F4886" t="s">
        <v>34</v>
      </c>
      <c r="G4886">
        <v>744</v>
      </c>
      <c r="H4886">
        <v>5.09</v>
      </c>
      <c r="I4886">
        <v>0.28000000000000003</v>
      </c>
      <c r="J4886">
        <f t="shared" si="304"/>
        <v>4.8099999999999996</v>
      </c>
      <c r="K4886" s="84">
        <f t="shared" si="305"/>
        <v>3578.64</v>
      </c>
      <c r="L4886" s="84">
        <f t="shared" si="306"/>
        <v>4.2566371681415927</v>
      </c>
      <c r="M4886" s="84">
        <f t="shared" si="307"/>
        <v>3166.9380530973449</v>
      </c>
      <c r="N4886" s="85" t="s">
        <v>1047</v>
      </c>
    </row>
    <row r="4887" spans="1:14">
      <c r="A4887" s="82">
        <v>43974</v>
      </c>
      <c r="C4887" t="s">
        <v>13</v>
      </c>
      <c r="D4887" t="s">
        <v>14</v>
      </c>
      <c r="E4887" t="s">
        <v>15</v>
      </c>
      <c r="F4887" t="s">
        <v>27</v>
      </c>
      <c r="G4887">
        <v>502</v>
      </c>
      <c r="H4887">
        <v>5.09</v>
      </c>
      <c r="I4887">
        <v>0.28000000000000003</v>
      </c>
      <c r="J4887">
        <f t="shared" si="304"/>
        <v>4.8099999999999996</v>
      </c>
      <c r="K4887" s="84">
        <f t="shared" si="305"/>
        <v>2414.62</v>
      </c>
      <c r="L4887" s="84">
        <f t="shared" si="306"/>
        <v>4.2566371681415927</v>
      </c>
      <c r="M4887" s="84">
        <f t="shared" si="307"/>
        <v>2136.8318584070794</v>
      </c>
      <c r="N4887" s="85" t="s">
        <v>1047</v>
      </c>
    </row>
    <row r="4888" spans="1:14">
      <c r="A4888" s="82">
        <v>43974</v>
      </c>
      <c r="C4888" t="s">
        <v>13</v>
      </c>
      <c r="D4888" t="s">
        <v>14</v>
      </c>
      <c r="E4888" t="s">
        <v>15</v>
      </c>
      <c r="F4888" t="s">
        <v>27</v>
      </c>
      <c r="G4888">
        <v>6133</v>
      </c>
      <c r="H4888">
        <v>5.09</v>
      </c>
      <c r="I4888">
        <v>0.28000000000000003</v>
      </c>
      <c r="J4888">
        <f t="shared" si="304"/>
        <v>4.8099999999999996</v>
      </c>
      <c r="K4888" s="84">
        <f t="shared" si="305"/>
        <v>29499.729999999996</v>
      </c>
      <c r="L4888" s="84">
        <f t="shared" si="306"/>
        <v>4.2566371681415927</v>
      </c>
      <c r="M4888" s="84">
        <f t="shared" si="307"/>
        <v>26105.955752212387</v>
      </c>
      <c r="N4888" s="85" t="s">
        <v>1047</v>
      </c>
    </row>
    <row r="4889" spans="1:14">
      <c r="A4889" s="82">
        <v>43974</v>
      </c>
      <c r="C4889" t="s">
        <v>13</v>
      </c>
      <c r="D4889" t="s">
        <v>14</v>
      </c>
      <c r="E4889" t="s">
        <v>15</v>
      </c>
      <c r="F4889" t="s">
        <v>27</v>
      </c>
      <c r="G4889">
        <v>399</v>
      </c>
      <c r="H4889">
        <v>5.09</v>
      </c>
      <c r="I4889">
        <v>0.28000000000000003</v>
      </c>
      <c r="J4889">
        <f t="shared" si="304"/>
        <v>4.8099999999999996</v>
      </c>
      <c r="K4889" s="84">
        <f t="shared" si="305"/>
        <v>1919.1899999999998</v>
      </c>
      <c r="L4889" s="84">
        <f t="shared" si="306"/>
        <v>4.2566371681415927</v>
      </c>
      <c r="M4889" s="84">
        <f t="shared" si="307"/>
        <v>1698.3982300884954</v>
      </c>
      <c r="N4889" s="85" t="s">
        <v>1047</v>
      </c>
    </row>
    <row r="4890" spans="1:14">
      <c r="A4890" s="82">
        <v>43974</v>
      </c>
      <c r="C4890" t="s">
        <v>13</v>
      </c>
      <c r="D4890" t="s">
        <v>14</v>
      </c>
      <c r="E4890" t="s">
        <v>15</v>
      </c>
      <c r="F4890" t="s">
        <v>21</v>
      </c>
      <c r="G4890">
        <v>2790</v>
      </c>
      <c r="H4890">
        <v>5.09</v>
      </c>
      <c r="I4890">
        <v>0.28000000000000003</v>
      </c>
      <c r="J4890">
        <f t="shared" si="304"/>
        <v>4.8099999999999996</v>
      </c>
      <c r="K4890" s="84">
        <f t="shared" si="305"/>
        <v>13419.9</v>
      </c>
      <c r="L4890" s="84">
        <f t="shared" si="306"/>
        <v>4.2566371681415927</v>
      </c>
      <c r="M4890" s="84">
        <f t="shared" si="307"/>
        <v>11876.017699115044</v>
      </c>
      <c r="N4890" s="85" t="s">
        <v>1047</v>
      </c>
    </row>
    <row r="4891" spans="1:14">
      <c r="A4891" s="82">
        <v>43974</v>
      </c>
      <c r="C4891" t="s">
        <v>13</v>
      </c>
      <c r="D4891" t="s">
        <v>14</v>
      </c>
      <c r="E4891" t="s">
        <v>15</v>
      </c>
      <c r="F4891" t="s">
        <v>37</v>
      </c>
      <c r="G4891">
        <v>328</v>
      </c>
      <c r="H4891">
        <v>5.09</v>
      </c>
      <c r="I4891">
        <v>0.28000000000000003</v>
      </c>
      <c r="J4891">
        <f t="shared" si="304"/>
        <v>4.8099999999999996</v>
      </c>
      <c r="K4891" s="84">
        <f t="shared" si="305"/>
        <v>1577.6799999999998</v>
      </c>
      <c r="L4891" s="84">
        <f t="shared" si="306"/>
        <v>4.2566371681415927</v>
      </c>
      <c r="M4891" s="84">
        <f t="shared" si="307"/>
        <v>1396.1769911504423</v>
      </c>
      <c r="N4891" s="85" t="s">
        <v>1047</v>
      </c>
    </row>
    <row r="4892" spans="1:14">
      <c r="A4892" s="82">
        <v>43974</v>
      </c>
      <c r="C4892" t="s">
        <v>13</v>
      </c>
      <c r="D4892" t="s">
        <v>14</v>
      </c>
      <c r="E4892" t="s">
        <v>15</v>
      </c>
      <c r="F4892" t="s">
        <v>25</v>
      </c>
      <c r="G4892">
        <v>1220</v>
      </c>
      <c r="H4892">
        <v>5.09</v>
      </c>
      <c r="I4892">
        <v>0.28000000000000003</v>
      </c>
      <c r="J4892">
        <f t="shared" si="304"/>
        <v>4.8099999999999996</v>
      </c>
      <c r="K4892" s="84">
        <f t="shared" si="305"/>
        <v>5868.2</v>
      </c>
      <c r="L4892" s="84">
        <f t="shared" si="306"/>
        <v>4.2566371681415927</v>
      </c>
      <c r="M4892" s="84">
        <f t="shared" si="307"/>
        <v>5193.0973451327427</v>
      </c>
      <c r="N4892" s="85" t="s">
        <v>1047</v>
      </c>
    </row>
    <row r="4893" spans="1:14">
      <c r="A4893" s="82">
        <v>43974</v>
      </c>
      <c r="C4893" t="s">
        <v>13</v>
      </c>
      <c r="D4893" t="s">
        <v>14</v>
      </c>
      <c r="E4893" t="s">
        <v>15</v>
      </c>
      <c r="F4893" t="s">
        <v>1013</v>
      </c>
      <c r="G4893">
        <v>419</v>
      </c>
      <c r="H4893">
        <v>5.09</v>
      </c>
      <c r="I4893">
        <v>0.28000000000000003</v>
      </c>
      <c r="J4893">
        <f t="shared" si="304"/>
        <v>4.8099999999999996</v>
      </c>
      <c r="K4893" s="84">
        <f t="shared" si="305"/>
        <v>2015.3899999999999</v>
      </c>
      <c r="L4893" s="84">
        <f t="shared" si="306"/>
        <v>4.2566371681415927</v>
      </c>
      <c r="M4893" s="84">
        <f t="shared" si="307"/>
        <v>1783.5309734513273</v>
      </c>
      <c r="N4893" s="85" t="s">
        <v>1047</v>
      </c>
    </row>
    <row r="4894" spans="1:14">
      <c r="A4894" s="82">
        <v>43974</v>
      </c>
      <c r="C4894" t="s">
        <v>13</v>
      </c>
      <c r="D4894" t="s">
        <v>14</v>
      </c>
      <c r="E4894" t="s">
        <v>15</v>
      </c>
      <c r="F4894" t="s">
        <v>1013</v>
      </c>
      <c r="G4894">
        <v>340</v>
      </c>
      <c r="H4894">
        <v>5.09</v>
      </c>
      <c r="I4894">
        <v>0.28000000000000003</v>
      </c>
      <c r="J4894">
        <f t="shared" si="304"/>
        <v>4.8099999999999996</v>
      </c>
      <c r="K4894" s="84">
        <f t="shared" si="305"/>
        <v>1635.3999999999999</v>
      </c>
      <c r="L4894" s="84">
        <f t="shared" si="306"/>
        <v>4.2566371681415927</v>
      </c>
      <c r="M4894" s="84">
        <f t="shared" si="307"/>
        <v>1447.2566371681414</v>
      </c>
      <c r="N4894" s="85" t="s">
        <v>1047</v>
      </c>
    </row>
    <row r="4895" spans="1:14">
      <c r="A4895" s="82">
        <v>43974</v>
      </c>
      <c r="C4895" t="s">
        <v>13</v>
      </c>
      <c r="D4895" t="s">
        <v>14</v>
      </c>
      <c r="E4895" t="s">
        <v>15</v>
      </c>
      <c r="F4895" t="s">
        <v>1013</v>
      </c>
      <c r="G4895">
        <v>953</v>
      </c>
      <c r="H4895">
        <v>5.09</v>
      </c>
      <c r="I4895">
        <v>0.28000000000000003</v>
      </c>
      <c r="J4895">
        <f t="shared" si="304"/>
        <v>4.8099999999999996</v>
      </c>
      <c r="K4895" s="84">
        <f t="shared" si="305"/>
        <v>4583.9299999999994</v>
      </c>
      <c r="L4895" s="84">
        <f t="shared" si="306"/>
        <v>4.2566371681415927</v>
      </c>
      <c r="M4895" s="84">
        <f t="shared" si="307"/>
        <v>4056.575221238938</v>
      </c>
      <c r="N4895" s="85" t="s">
        <v>1047</v>
      </c>
    </row>
    <row r="4896" spans="1:14">
      <c r="A4896" s="82">
        <v>43974</v>
      </c>
      <c r="C4896" t="s">
        <v>13</v>
      </c>
      <c r="D4896" t="s">
        <v>14</v>
      </c>
      <c r="E4896" t="s">
        <v>15</v>
      </c>
      <c r="F4896" t="s">
        <v>29</v>
      </c>
      <c r="G4896">
        <v>1626</v>
      </c>
      <c r="H4896">
        <v>5.09</v>
      </c>
      <c r="I4896">
        <v>0.28000000000000003</v>
      </c>
      <c r="J4896">
        <f t="shared" si="304"/>
        <v>4.8099999999999996</v>
      </c>
      <c r="K4896" s="84">
        <f t="shared" si="305"/>
        <v>7821.0599999999995</v>
      </c>
      <c r="L4896" s="84">
        <f t="shared" si="306"/>
        <v>4.2566371681415927</v>
      </c>
      <c r="M4896" s="84">
        <f t="shared" si="307"/>
        <v>6921.2920353982299</v>
      </c>
      <c r="N4896" s="85" t="s">
        <v>1047</v>
      </c>
    </row>
    <row r="4897" spans="1:14">
      <c r="A4897" s="82">
        <v>43974</v>
      </c>
      <c r="C4897" t="s">
        <v>13</v>
      </c>
      <c r="D4897" t="s">
        <v>14</v>
      </c>
      <c r="E4897" t="s">
        <v>15</v>
      </c>
      <c r="F4897" t="s">
        <v>69</v>
      </c>
      <c r="G4897">
        <v>359</v>
      </c>
      <c r="H4897">
        <v>5.09</v>
      </c>
      <c r="I4897">
        <v>0.28000000000000003</v>
      </c>
      <c r="J4897">
        <f t="shared" si="304"/>
        <v>4.8099999999999996</v>
      </c>
      <c r="K4897" s="84">
        <f t="shared" si="305"/>
        <v>1726.79</v>
      </c>
      <c r="L4897" s="84">
        <f t="shared" si="306"/>
        <v>4.2566371681415927</v>
      </c>
      <c r="M4897" s="84">
        <f t="shared" si="307"/>
        <v>1528.1327433628317</v>
      </c>
      <c r="N4897" s="85" t="s">
        <v>1047</v>
      </c>
    </row>
    <row r="4898" spans="1:14">
      <c r="A4898" s="82">
        <v>43974</v>
      </c>
      <c r="C4898" t="s">
        <v>13</v>
      </c>
      <c r="D4898" t="s">
        <v>14</v>
      </c>
      <c r="E4898" t="s">
        <v>15</v>
      </c>
      <c r="F4898" t="s">
        <v>1017</v>
      </c>
      <c r="G4898">
        <v>1240</v>
      </c>
      <c r="H4898">
        <v>5.09</v>
      </c>
      <c r="I4898">
        <v>0.28000000000000003</v>
      </c>
      <c r="J4898">
        <f t="shared" si="304"/>
        <v>4.8099999999999996</v>
      </c>
      <c r="K4898" s="84">
        <f t="shared" si="305"/>
        <v>5964.4</v>
      </c>
      <c r="L4898" s="84">
        <f t="shared" si="306"/>
        <v>4.2566371681415927</v>
      </c>
      <c r="M4898" s="84">
        <f t="shared" si="307"/>
        <v>5278.2300884955748</v>
      </c>
      <c r="N4898" s="85" t="s">
        <v>1047</v>
      </c>
    </row>
    <row r="4899" spans="1:14">
      <c r="A4899" s="82">
        <v>43974</v>
      </c>
      <c r="C4899" t="s">
        <v>13</v>
      </c>
      <c r="D4899" t="s">
        <v>14</v>
      </c>
      <c r="E4899" t="s">
        <v>15</v>
      </c>
      <c r="F4899" t="s">
        <v>1020</v>
      </c>
      <c r="G4899">
        <v>190</v>
      </c>
      <c r="H4899">
        <v>5.09</v>
      </c>
      <c r="I4899">
        <v>0.28000000000000003</v>
      </c>
      <c r="J4899">
        <f t="shared" si="304"/>
        <v>4.8099999999999996</v>
      </c>
      <c r="K4899" s="84">
        <f t="shared" si="305"/>
        <v>913.9</v>
      </c>
      <c r="L4899" s="84">
        <f t="shared" si="306"/>
        <v>4.2566371681415927</v>
      </c>
      <c r="M4899" s="84">
        <f t="shared" si="307"/>
        <v>808.7610619469026</v>
      </c>
      <c r="N4899" s="85" t="s">
        <v>1047</v>
      </c>
    </row>
    <row r="4900" spans="1:14">
      <c r="A4900" s="82">
        <v>43974</v>
      </c>
      <c r="C4900" t="s">
        <v>13</v>
      </c>
      <c r="D4900" t="s">
        <v>14</v>
      </c>
      <c r="E4900" t="s">
        <v>15</v>
      </c>
      <c r="F4900" t="s">
        <v>64</v>
      </c>
      <c r="G4900">
        <v>370</v>
      </c>
      <c r="H4900">
        <v>5.09</v>
      </c>
      <c r="I4900">
        <v>0.28000000000000003</v>
      </c>
      <c r="J4900">
        <f t="shared" si="304"/>
        <v>4.8099999999999996</v>
      </c>
      <c r="K4900" s="84">
        <f t="shared" si="305"/>
        <v>1779.6999999999998</v>
      </c>
      <c r="L4900" s="84">
        <f t="shared" si="306"/>
        <v>4.2566371681415927</v>
      </c>
      <c r="M4900" s="84">
        <f t="shared" si="307"/>
        <v>1574.9557522123894</v>
      </c>
      <c r="N4900" s="85" t="s">
        <v>1047</v>
      </c>
    </row>
    <row r="4901" spans="1:14">
      <c r="A4901" s="82">
        <v>43974</v>
      </c>
      <c r="C4901" t="s">
        <v>13</v>
      </c>
      <c r="D4901" t="s">
        <v>14</v>
      </c>
      <c r="E4901" t="s">
        <v>15</v>
      </c>
      <c r="F4901" t="s">
        <v>1014</v>
      </c>
      <c r="G4901">
        <v>123</v>
      </c>
      <c r="H4901">
        <v>5.09</v>
      </c>
      <c r="I4901">
        <v>0.28000000000000003</v>
      </c>
      <c r="J4901">
        <f t="shared" si="304"/>
        <v>4.8099999999999996</v>
      </c>
      <c r="K4901" s="84">
        <f t="shared" si="305"/>
        <v>591.63</v>
      </c>
      <c r="L4901" s="84">
        <f t="shared" si="306"/>
        <v>4.2566371681415927</v>
      </c>
      <c r="M4901" s="84">
        <f t="shared" si="307"/>
        <v>523.56637168141594</v>
      </c>
      <c r="N4901" s="85" t="s">
        <v>1047</v>
      </c>
    </row>
    <row r="4902" spans="1:14">
      <c r="A4902" s="82">
        <v>43974</v>
      </c>
      <c r="C4902" t="s">
        <v>13</v>
      </c>
      <c r="D4902" t="s">
        <v>14</v>
      </c>
      <c r="E4902" t="s">
        <v>15</v>
      </c>
      <c r="F4902" t="s">
        <v>1023</v>
      </c>
      <c r="G4902">
        <v>408</v>
      </c>
      <c r="H4902">
        <v>5.09</v>
      </c>
      <c r="I4902">
        <v>0.28000000000000003</v>
      </c>
      <c r="J4902">
        <f t="shared" si="304"/>
        <v>4.8099999999999996</v>
      </c>
      <c r="K4902" s="84">
        <f t="shared" si="305"/>
        <v>1962.4799999999998</v>
      </c>
      <c r="L4902" s="84">
        <f t="shared" si="306"/>
        <v>4.2566371681415927</v>
      </c>
      <c r="M4902" s="84">
        <f t="shared" si="307"/>
        <v>1736.7079646017698</v>
      </c>
      <c r="N4902" s="85" t="s">
        <v>1047</v>
      </c>
    </row>
    <row r="4903" spans="1:14">
      <c r="A4903" s="82">
        <v>43974</v>
      </c>
      <c r="C4903" t="s">
        <v>13</v>
      </c>
      <c r="D4903" t="s">
        <v>14</v>
      </c>
      <c r="E4903" t="s">
        <v>15</v>
      </c>
      <c r="F4903" t="s">
        <v>39</v>
      </c>
      <c r="G4903">
        <v>5025</v>
      </c>
      <c r="H4903">
        <v>5.09</v>
      </c>
      <c r="I4903">
        <v>0.28000000000000003</v>
      </c>
      <c r="J4903">
        <f t="shared" si="304"/>
        <v>4.8099999999999996</v>
      </c>
      <c r="K4903" s="84">
        <f t="shared" si="305"/>
        <v>24170.249999999996</v>
      </c>
      <c r="L4903" s="84">
        <f t="shared" si="306"/>
        <v>4.2566371681415927</v>
      </c>
      <c r="M4903" s="84">
        <f t="shared" si="307"/>
        <v>21389.601769911504</v>
      </c>
      <c r="N4903" s="85" t="s">
        <v>1047</v>
      </c>
    </row>
    <row r="4904" spans="1:14">
      <c r="A4904" s="82">
        <v>43974</v>
      </c>
      <c r="C4904" t="s">
        <v>13</v>
      </c>
      <c r="D4904" t="s">
        <v>14</v>
      </c>
      <c r="E4904" t="s">
        <v>15</v>
      </c>
      <c r="F4904" t="s">
        <v>39</v>
      </c>
      <c r="G4904">
        <v>300</v>
      </c>
      <c r="H4904">
        <v>5.09</v>
      </c>
      <c r="I4904">
        <v>0.28000000000000003</v>
      </c>
      <c r="J4904">
        <f t="shared" si="304"/>
        <v>4.8099999999999996</v>
      </c>
      <c r="K4904" s="84">
        <f t="shared" si="305"/>
        <v>1442.9999999999998</v>
      </c>
      <c r="L4904" s="84">
        <f t="shared" si="306"/>
        <v>4.2566371681415927</v>
      </c>
      <c r="M4904" s="84">
        <f t="shared" si="307"/>
        <v>1276.9911504424779</v>
      </c>
      <c r="N4904" s="85" t="s">
        <v>1047</v>
      </c>
    </row>
    <row r="4905" spans="1:14">
      <c r="A4905" s="82">
        <v>43974</v>
      </c>
      <c r="C4905" t="s">
        <v>13</v>
      </c>
      <c r="D4905" t="s">
        <v>14</v>
      </c>
      <c r="E4905" t="s">
        <v>15</v>
      </c>
      <c r="F4905" t="s">
        <v>39</v>
      </c>
      <c r="G4905">
        <v>9336</v>
      </c>
      <c r="H4905">
        <v>5.09</v>
      </c>
      <c r="I4905">
        <v>0.28000000000000003</v>
      </c>
      <c r="J4905">
        <f t="shared" si="304"/>
        <v>4.8099999999999996</v>
      </c>
      <c r="K4905" s="84">
        <f t="shared" si="305"/>
        <v>44906.159999999996</v>
      </c>
      <c r="L4905" s="84">
        <f t="shared" si="306"/>
        <v>4.2566371681415927</v>
      </c>
      <c r="M4905" s="84">
        <f t="shared" si="307"/>
        <v>39739.964601769912</v>
      </c>
      <c r="N4905" s="85" t="s">
        <v>1047</v>
      </c>
    </row>
    <row r="4906" spans="1:14">
      <c r="A4906" s="82">
        <v>43974</v>
      </c>
      <c r="C4906" t="s">
        <v>13</v>
      </c>
      <c r="D4906" t="s">
        <v>14</v>
      </c>
      <c r="E4906" t="s">
        <v>15</v>
      </c>
      <c r="F4906" t="s">
        <v>35</v>
      </c>
      <c r="G4906">
        <v>1485</v>
      </c>
      <c r="H4906">
        <v>5.09</v>
      </c>
      <c r="I4906">
        <v>0.28000000000000003</v>
      </c>
      <c r="J4906">
        <f t="shared" si="304"/>
        <v>4.8099999999999996</v>
      </c>
      <c r="K4906" s="84">
        <f t="shared" si="305"/>
        <v>7142.8499999999995</v>
      </c>
      <c r="L4906" s="84">
        <f t="shared" si="306"/>
        <v>4.2566371681415927</v>
      </c>
      <c r="M4906" s="84">
        <f t="shared" si="307"/>
        <v>6321.1061946902655</v>
      </c>
      <c r="N4906" s="85" t="s">
        <v>1047</v>
      </c>
    </row>
    <row r="4907" spans="1:14">
      <c r="A4907" s="82">
        <v>43974</v>
      </c>
      <c r="C4907" t="s">
        <v>13</v>
      </c>
      <c r="D4907" t="s">
        <v>14</v>
      </c>
      <c r="E4907" t="s">
        <v>15</v>
      </c>
      <c r="F4907" t="s">
        <v>230</v>
      </c>
      <c r="G4907">
        <v>234</v>
      </c>
      <c r="H4907">
        <v>5.09</v>
      </c>
      <c r="I4907">
        <v>0.28000000000000003</v>
      </c>
      <c r="J4907">
        <f t="shared" si="304"/>
        <v>4.8099999999999996</v>
      </c>
      <c r="K4907" s="84">
        <f t="shared" si="305"/>
        <v>1125.54</v>
      </c>
      <c r="L4907" s="84">
        <f t="shared" si="306"/>
        <v>4.2566371681415927</v>
      </c>
      <c r="M4907" s="84">
        <f t="shared" si="307"/>
        <v>996.05309734513264</v>
      </c>
      <c r="N4907" s="85" t="s">
        <v>1047</v>
      </c>
    </row>
    <row r="4908" spans="1:14">
      <c r="A4908" s="82">
        <v>43974</v>
      </c>
      <c r="C4908" t="s">
        <v>13</v>
      </c>
      <c r="D4908" t="s">
        <v>14</v>
      </c>
      <c r="E4908" t="s">
        <v>15</v>
      </c>
      <c r="F4908" t="s">
        <v>230</v>
      </c>
      <c r="G4908">
        <v>3103</v>
      </c>
      <c r="H4908">
        <v>5.09</v>
      </c>
      <c r="I4908">
        <v>0.28000000000000003</v>
      </c>
      <c r="J4908">
        <f t="shared" si="304"/>
        <v>4.8099999999999996</v>
      </c>
      <c r="K4908" s="84">
        <f t="shared" si="305"/>
        <v>14925.429999999998</v>
      </c>
      <c r="L4908" s="84">
        <f t="shared" si="306"/>
        <v>4.2566371681415927</v>
      </c>
      <c r="M4908" s="84">
        <f t="shared" si="307"/>
        <v>13208.345132743361</v>
      </c>
      <c r="N4908" s="85" t="s">
        <v>1047</v>
      </c>
    </row>
    <row r="4909" spans="1:14">
      <c r="A4909" s="82">
        <v>43974</v>
      </c>
      <c r="C4909" t="s">
        <v>13</v>
      </c>
      <c r="D4909" t="s">
        <v>14</v>
      </c>
      <c r="E4909" t="s">
        <v>15</v>
      </c>
      <c r="F4909" t="s">
        <v>230</v>
      </c>
      <c r="G4909">
        <v>568</v>
      </c>
      <c r="H4909">
        <v>5.09</v>
      </c>
      <c r="I4909">
        <v>0.28000000000000003</v>
      </c>
      <c r="J4909">
        <f t="shared" si="304"/>
        <v>4.8099999999999996</v>
      </c>
      <c r="K4909" s="84">
        <f t="shared" si="305"/>
        <v>2732.08</v>
      </c>
      <c r="L4909" s="84">
        <f t="shared" si="306"/>
        <v>4.2566371681415927</v>
      </c>
      <c r="M4909" s="84">
        <f t="shared" si="307"/>
        <v>2417.7699115044247</v>
      </c>
      <c r="N4909" s="85" t="s">
        <v>1047</v>
      </c>
    </row>
    <row r="4910" spans="1:14">
      <c r="A4910" s="82">
        <v>43974</v>
      </c>
      <c r="C4910" t="s">
        <v>13</v>
      </c>
      <c r="D4910" t="s">
        <v>14</v>
      </c>
      <c r="E4910" t="s">
        <v>15</v>
      </c>
      <c r="F4910" t="s">
        <v>230</v>
      </c>
      <c r="G4910">
        <v>169</v>
      </c>
      <c r="H4910">
        <v>5.09</v>
      </c>
      <c r="I4910">
        <v>0.28000000000000003</v>
      </c>
      <c r="J4910">
        <f t="shared" si="304"/>
        <v>4.8099999999999996</v>
      </c>
      <c r="K4910" s="84">
        <f t="shared" si="305"/>
        <v>812.89</v>
      </c>
      <c r="L4910" s="84">
        <f t="shared" si="306"/>
        <v>4.2566371681415927</v>
      </c>
      <c r="M4910" s="84">
        <f t="shared" si="307"/>
        <v>719.37168141592917</v>
      </c>
      <c r="N4910" s="85" t="s">
        <v>1047</v>
      </c>
    </row>
    <row r="4911" spans="1:14">
      <c r="A4911" s="82">
        <v>43974</v>
      </c>
      <c r="C4911" t="s">
        <v>13</v>
      </c>
      <c r="D4911" t="s">
        <v>14</v>
      </c>
      <c r="E4911" t="s">
        <v>15</v>
      </c>
      <c r="F4911" t="s">
        <v>1021</v>
      </c>
      <c r="G4911">
        <v>455</v>
      </c>
      <c r="H4911">
        <v>5.09</v>
      </c>
      <c r="I4911">
        <v>0.28000000000000003</v>
      </c>
      <c r="J4911">
        <f t="shared" si="304"/>
        <v>4.8099999999999996</v>
      </c>
      <c r="K4911" s="84">
        <f t="shared" si="305"/>
        <v>2188.5499999999997</v>
      </c>
      <c r="L4911" s="84">
        <f t="shared" si="306"/>
        <v>4.2566371681415927</v>
      </c>
      <c r="M4911" s="84">
        <f t="shared" si="307"/>
        <v>1936.7699115044247</v>
      </c>
      <c r="N4911" s="85" t="s">
        <v>1047</v>
      </c>
    </row>
    <row r="4912" spans="1:14">
      <c r="A4912" s="82">
        <v>43974</v>
      </c>
      <c r="C4912" t="s">
        <v>13</v>
      </c>
      <c r="D4912" t="s">
        <v>14</v>
      </c>
      <c r="E4912" t="s">
        <v>15</v>
      </c>
      <c r="F4912" t="s">
        <v>498</v>
      </c>
      <c r="G4912">
        <v>1258</v>
      </c>
      <c r="H4912">
        <v>5.09</v>
      </c>
      <c r="I4912">
        <v>0.28000000000000003</v>
      </c>
      <c r="J4912">
        <f t="shared" si="304"/>
        <v>4.8099999999999996</v>
      </c>
      <c r="K4912" s="84">
        <f t="shared" si="305"/>
        <v>6050.98</v>
      </c>
      <c r="L4912" s="84">
        <f t="shared" si="306"/>
        <v>4.2566371681415927</v>
      </c>
      <c r="M4912" s="84">
        <f t="shared" si="307"/>
        <v>5354.8495575221232</v>
      </c>
      <c r="N4912" s="85" t="s">
        <v>1047</v>
      </c>
    </row>
    <row r="4913" spans="1:14">
      <c r="A4913" s="82">
        <v>43974</v>
      </c>
      <c r="C4913" t="s">
        <v>13</v>
      </c>
      <c r="D4913" t="s">
        <v>14</v>
      </c>
      <c r="E4913" t="s">
        <v>15</v>
      </c>
      <c r="F4913" t="s">
        <v>1028</v>
      </c>
      <c r="G4913">
        <v>404</v>
      </c>
      <c r="H4913">
        <v>5.09</v>
      </c>
      <c r="I4913">
        <v>0.28000000000000003</v>
      </c>
      <c r="J4913">
        <f t="shared" si="304"/>
        <v>4.8099999999999996</v>
      </c>
      <c r="K4913" s="84">
        <f t="shared" si="305"/>
        <v>1943.2399999999998</v>
      </c>
      <c r="L4913" s="84">
        <f t="shared" si="306"/>
        <v>4.2566371681415927</v>
      </c>
      <c r="M4913" s="84">
        <f t="shared" si="307"/>
        <v>1719.6814159292035</v>
      </c>
      <c r="N4913" s="85" t="s">
        <v>1047</v>
      </c>
    </row>
    <row r="4914" spans="1:14">
      <c r="A4914" s="82">
        <v>43974</v>
      </c>
      <c r="C4914" t="s">
        <v>13</v>
      </c>
      <c r="D4914" t="s">
        <v>14</v>
      </c>
      <c r="E4914" t="s">
        <v>15</v>
      </c>
      <c r="F4914" t="s">
        <v>197</v>
      </c>
      <c r="G4914">
        <v>692</v>
      </c>
      <c r="H4914">
        <v>5.09</v>
      </c>
      <c r="I4914">
        <v>0.28000000000000003</v>
      </c>
      <c r="J4914">
        <f t="shared" si="304"/>
        <v>4.8099999999999996</v>
      </c>
      <c r="K4914" s="84">
        <f t="shared" si="305"/>
        <v>3328.5199999999995</v>
      </c>
      <c r="L4914" s="84">
        <f t="shared" si="306"/>
        <v>4.2566371681415927</v>
      </c>
      <c r="M4914" s="84">
        <f t="shared" si="307"/>
        <v>2945.5929203539822</v>
      </c>
      <c r="N4914" s="85" t="s">
        <v>1047</v>
      </c>
    </row>
    <row r="4915" spans="1:14">
      <c r="A4915" s="82">
        <v>43974</v>
      </c>
      <c r="C4915" t="s">
        <v>13</v>
      </c>
      <c r="D4915" t="s">
        <v>14</v>
      </c>
      <c r="E4915" t="s">
        <v>15</v>
      </c>
      <c r="F4915" t="s">
        <v>83</v>
      </c>
      <c r="G4915">
        <v>2545</v>
      </c>
      <c r="H4915">
        <v>5.09</v>
      </c>
      <c r="I4915">
        <v>0.28000000000000003</v>
      </c>
      <c r="J4915">
        <f t="shared" si="304"/>
        <v>4.8099999999999996</v>
      </c>
      <c r="K4915" s="84">
        <f t="shared" si="305"/>
        <v>12241.449999999999</v>
      </c>
      <c r="L4915" s="84">
        <f t="shared" si="306"/>
        <v>4.2566371681415927</v>
      </c>
      <c r="M4915" s="84">
        <f t="shared" si="307"/>
        <v>10833.141592920354</v>
      </c>
      <c r="N4915" s="85" t="s">
        <v>1047</v>
      </c>
    </row>
    <row r="4916" spans="1:14">
      <c r="A4916" s="82">
        <v>43974</v>
      </c>
      <c r="C4916" t="s">
        <v>13</v>
      </c>
      <c r="D4916" t="s">
        <v>14</v>
      </c>
      <c r="E4916" t="s">
        <v>15</v>
      </c>
      <c r="F4916" t="s">
        <v>1026</v>
      </c>
      <c r="G4916">
        <v>234</v>
      </c>
      <c r="H4916">
        <v>5.09</v>
      </c>
      <c r="I4916">
        <v>0.28000000000000003</v>
      </c>
      <c r="J4916">
        <f t="shared" si="304"/>
        <v>4.8099999999999996</v>
      </c>
      <c r="K4916" s="84">
        <f t="shared" si="305"/>
        <v>1125.54</v>
      </c>
      <c r="L4916" s="84">
        <f t="shared" si="306"/>
        <v>4.2566371681415927</v>
      </c>
      <c r="M4916" s="84">
        <f t="shared" si="307"/>
        <v>996.05309734513264</v>
      </c>
      <c r="N4916" s="85" t="s">
        <v>1047</v>
      </c>
    </row>
    <row r="4917" spans="1:14">
      <c r="A4917" s="82">
        <v>43974</v>
      </c>
      <c r="C4917" t="s">
        <v>13</v>
      </c>
      <c r="D4917" t="s">
        <v>14</v>
      </c>
      <c r="E4917" t="s">
        <v>15</v>
      </c>
      <c r="F4917" t="s">
        <v>1033</v>
      </c>
      <c r="G4917">
        <v>201</v>
      </c>
      <c r="H4917">
        <v>5.09</v>
      </c>
      <c r="I4917">
        <v>0.28000000000000003</v>
      </c>
      <c r="J4917">
        <f t="shared" si="304"/>
        <v>4.8099999999999996</v>
      </c>
      <c r="K4917" s="84">
        <f t="shared" si="305"/>
        <v>966.81</v>
      </c>
      <c r="L4917" s="84">
        <f t="shared" si="306"/>
        <v>4.2566371681415927</v>
      </c>
      <c r="M4917" s="84">
        <f t="shared" si="307"/>
        <v>855.58407079646008</v>
      </c>
      <c r="N4917" s="85" t="s">
        <v>1047</v>
      </c>
    </row>
    <row r="4918" spans="1:14">
      <c r="A4918" s="82">
        <v>43974</v>
      </c>
      <c r="C4918" t="s">
        <v>13</v>
      </c>
      <c r="D4918" t="s">
        <v>14</v>
      </c>
      <c r="E4918" t="s">
        <v>15</v>
      </c>
      <c r="F4918" t="s">
        <v>1033</v>
      </c>
      <c r="G4918">
        <v>346</v>
      </c>
      <c r="H4918">
        <v>5.09</v>
      </c>
      <c r="I4918">
        <v>0.28000000000000003</v>
      </c>
      <c r="J4918">
        <f t="shared" si="304"/>
        <v>4.8099999999999996</v>
      </c>
      <c r="K4918" s="84">
        <f t="shared" si="305"/>
        <v>1664.2599999999998</v>
      </c>
      <c r="L4918" s="84">
        <f t="shared" si="306"/>
        <v>4.2566371681415927</v>
      </c>
      <c r="M4918" s="84">
        <f t="shared" si="307"/>
        <v>1472.7964601769911</v>
      </c>
      <c r="N4918" s="85" t="s">
        <v>1047</v>
      </c>
    </row>
    <row r="4919" spans="1:14">
      <c r="A4919" s="82">
        <v>43974</v>
      </c>
      <c r="C4919" t="s">
        <v>13</v>
      </c>
      <c r="D4919" t="s">
        <v>14</v>
      </c>
      <c r="E4919" t="s">
        <v>15</v>
      </c>
      <c r="F4919" t="s">
        <v>232</v>
      </c>
      <c r="G4919">
        <v>526</v>
      </c>
      <c r="H4919">
        <v>5.09</v>
      </c>
      <c r="I4919">
        <v>0.28000000000000003</v>
      </c>
      <c r="J4919">
        <f t="shared" si="304"/>
        <v>4.8099999999999996</v>
      </c>
      <c r="K4919" s="84">
        <f t="shared" si="305"/>
        <v>2530.06</v>
      </c>
      <c r="L4919" s="84">
        <f t="shared" si="306"/>
        <v>4.2566371681415927</v>
      </c>
      <c r="M4919" s="84">
        <f t="shared" si="307"/>
        <v>2238.9911504424776</v>
      </c>
      <c r="N4919" s="85" t="s">
        <v>1047</v>
      </c>
    </row>
    <row r="4920" spans="1:14">
      <c r="A4920" s="82">
        <v>43974</v>
      </c>
      <c r="C4920" t="s">
        <v>13</v>
      </c>
      <c r="D4920" t="s">
        <v>14</v>
      </c>
      <c r="E4920" t="s">
        <v>15</v>
      </c>
      <c r="F4920" t="s">
        <v>232</v>
      </c>
      <c r="G4920">
        <v>663</v>
      </c>
      <c r="H4920">
        <v>5.09</v>
      </c>
      <c r="I4920">
        <v>0.28000000000000003</v>
      </c>
      <c r="J4920">
        <f t="shared" si="304"/>
        <v>4.8099999999999996</v>
      </c>
      <c r="K4920" s="84">
        <f t="shared" si="305"/>
        <v>3189.0299999999997</v>
      </c>
      <c r="L4920" s="84">
        <f t="shared" si="306"/>
        <v>4.2566371681415927</v>
      </c>
      <c r="M4920" s="84">
        <f t="shared" si="307"/>
        <v>2822.1504424778759</v>
      </c>
      <c r="N4920" s="85" t="s">
        <v>1047</v>
      </c>
    </row>
    <row r="4921" spans="1:14">
      <c r="A4921" s="82">
        <v>43974</v>
      </c>
      <c r="C4921" t="s">
        <v>13</v>
      </c>
      <c r="D4921" t="s">
        <v>14</v>
      </c>
      <c r="E4921" t="s">
        <v>15</v>
      </c>
      <c r="F4921" t="s">
        <v>1018</v>
      </c>
      <c r="G4921">
        <v>2739</v>
      </c>
      <c r="H4921">
        <v>5.09</v>
      </c>
      <c r="I4921">
        <v>0.28000000000000003</v>
      </c>
      <c r="J4921">
        <f t="shared" si="304"/>
        <v>4.8099999999999996</v>
      </c>
      <c r="K4921" s="84">
        <f t="shared" si="305"/>
        <v>13174.589999999998</v>
      </c>
      <c r="L4921" s="84">
        <f t="shared" si="306"/>
        <v>4.2566371681415927</v>
      </c>
      <c r="M4921" s="84">
        <f t="shared" si="307"/>
        <v>11658.929203539823</v>
      </c>
      <c r="N4921" s="85" t="s">
        <v>1047</v>
      </c>
    </row>
    <row r="4922" spans="1:14">
      <c r="A4922" s="82">
        <v>43974</v>
      </c>
      <c r="C4922" t="s">
        <v>13</v>
      </c>
      <c r="D4922" t="s">
        <v>14</v>
      </c>
      <c r="E4922" t="s">
        <v>15</v>
      </c>
      <c r="F4922" t="s">
        <v>1016</v>
      </c>
      <c r="G4922">
        <v>253</v>
      </c>
      <c r="H4922">
        <v>5.09</v>
      </c>
      <c r="I4922">
        <v>0.28000000000000003</v>
      </c>
      <c r="J4922">
        <f t="shared" si="304"/>
        <v>4.8099999999999996</v>
      </c>
      <c r="K4922" s="84">
        <f t="shared" si="305"/>
        <v>1216.9299999999998</v>
      </c>
      <c r="L4922" s="84">
        <f t="shared" si="306"/>
        <v>4.2566371681415927</v>
      </c>
      <c r="M4922" s="84">
        <f t="shared" si="307"/>
        <v>1076.929203539823</v>
      </c>
      <c r="N4922" s="85" t="s">
        <v>1047</v>
      </c>
    </row>
    <row r="4923" spans="1:14">
      <c r="A4923" s="82">
        <v>43974</v>
      </c>
      <c r="C4923" t="s">
        <v>13</v>
      </c>
      <c r="D4923" t="s">
        <v>14</v>
      </c>
      <c r="E4923" t="s">
        <v>15</v>
      </c>
      <c r="F4923" t="s">
        <v>746</v>
      </c>
      <c r="G4923">
        <v>319</v>
      </c>
      <c r="H4923">
        <v>5.09</v>
      </c>
      <c r="I4923">
        <v>0.28000000000000003</v>
      </c>
      <c r="J4923">
        <f t="shared" si="304"/>
        <v>4.8099999999999996</v>
      </c>
      <c r="K4923" s="84">
        <f t="shared" si="305"/>
        <v>1534.3899999999999</v>
      </c>
      <c r="L4923" s="84">
        <f t="shared" si="306"/>
        <v>4.2566371681415927</v>
      </c>
      <c r="M4923" s="84">
        <f t="shared" si="307"/>
        <v>1357.8672566371681</v>
      </c>
      <c r="N4923" s="85" t="s">
        <v>1047</v>
      </c>
    </row>
    <row r="4924" spans="1:14">
      <c r="A4924" s="82">
        <v>43974</v>
      </c>
      <c r="C4924" t="s">
        <v>13</v>
      </c>
      <c r="D4924" t="s">
        <v>14</v>
      </c>
      <c r="E4924" t="s">
        <v>15</v>
      </c>
      <c r="F4924" t="s">
        <v>149</v>
      </c>
      <c r="G4924">
        <v>500</v>
      </c>
      <c r="H4924">
        <v>5.09</v>
      </c>
      <c r="I4924">
        <v>0.28000000000000003</v>
      </c>
      <c r="J4924">
        <f t="shared" si="304"/>
        <v>4.8099999999999996</v>
      </c>
      <c r="K4924" s="84">
        <f t="shared" si="305"/>
        <v>2405</v>
      </c>
      <c r="L4924" s="84">
        <f t="shared" si="306"/>
        <v>4.2566371681415927</v>
      </c>
      <c r="M4924" s="84">
        <f t="shared" si="307"/>
        <v>2128.3185840707965</v>
      </c>
      <c r="N4924" s="85" t="s">
        <v>1047</v>
      </c>
    </row>
    <row r="4925" spans="1:14">
      <c r="A4925" s="82">
        <v>43974</v>
      </c>
      <c r="C4925" t="s">
        <v>13</v>
      </c>
      <c r="D4925" t="s">
        <v>14</v>
      </c>
      <c r="E4925" t="s">
        <v>15</v>
      </c>
      <c r="F4925" t="s">
        <v>149</v>
      </c>
      <c r="G4925">
        <v>480</v>
      </c>
      <c r="H4925">
        <v>5.09</v>
      </c>
      <c r="I4925">
        <v>0.28000000000000003</v>
      </c>
      <c r="J4925">
        <f t="shared" si="304"/>
        <v>4.8099999999999996</v>
      </c>
      <c r="K4925" s="84">
        <f t="shared" si="305"/>
        <v>2308.7999999999997</v>
      </c>
      <c r="L4925" s="84">
        <f t="shared" si="306"/>
        <v>4.2566371681415927</v>
      </c>
      <c r="M4925" s="84">
        <f t="shared" si="307"/>
        <v>2043.1858407079644</v>
      </c>
      <c r="N4925" s="85" t="s">
        <v>1047</v>
      </c>
    </row>
    <row r="4926" spans="1:14">
      <c r="A4926" s="82">
        <v>43974</v>
      </c>
      <c r="C4926" t="s">
        <v>13</v>
      </c>
      <c r="D4926" t="s">
        <v>14</v>
      </c>
      <c r="E4926" t="s">
        <v>15</v>
      </c>
      <c r="F4926" t="s">
        <v>149</v>
      </c>
      <c r="G4926">
        <v>1664</v>
      </c>
      <c r="H4926">
        <v>5.09</v>
      </c>
      <c r="I4926">
        <v>0.28000000000000003</v>
      </c>
      <c r="J4926">
        <f t="shared" si="304"/>
        <v>4.8099999999999996</v>
      </c>
      <c r="K4926" s="84">
        <f t="shared" si="305"/>
        <v>8003.8399999999992</v>
      </c>
      <c r="L4926" s="84">
        <f t="shared" si="306"/>
        <v>4.2566371681415927</v>
      </c>
      <c r="M4926" s="84">
        <f t="shared" si="307"/>
        <v>7083.0442477876104</v>
      </c>
      <c r="N4926" s="85" t="s">
        <v>1047</v>
      </c>
    </row>
    <row r="4927" spans="1:14">
      <c r="A4927" s="82">
        <v>43974</v>
      </c>
      <c r="C4927" t="s">
        <v>13</v>
      </c>
      <c r="D4927" t="s">
        <v>14</v>
      </c>
      <c r="E4927" t="s">
        <v>15</v>
      </c>
      <c r="F4927" t="s">
        <v>1012</v>
      </c>
      <c r="G4927">
        <v>464</v>
      </c>
      <c r="H4927">
        <v>5.09</v>
      </c>
      <c r="I4927">
        <v>0.28000000000000003</v>
      </c>
      <c r="J4927">
        <f t="shared" si="304"/>
        <v>4.8099999999999996</v>
      </c>
      <c r="K4927" s="84">
        <f t="shared" si="305"/>
        <v>2231.8399999999997</v>
      </c>
      <c r="L4927" s="84">
        <f t="shared" si="306"/>
        <v>4.2566371681415927</v>
      </c>
      <c r="M4927" s="84">
        <f t="shared" si="307"/>
        <v>1975.0796460176989</v>
      </c>
      <c r="N4927" s="85" t="s">
        <v>1047</v>
      </c>
    </row>
    <row r="4928" spans="1:14">
      <c r="A4928" s="82">
        <v>43974</v>
      </c>
      <c r="C4928" t="s">
        <v>13</v>
      </c>
      <c r="D4928" t="s">
        <v>14</v>
      </c>
      <c r="E4928" t="s">
        <v>15</v>
      </c>
      <c r="F4928" t="s">
        <v>253</v>
      </c>
      <c r="G4928">
        <v>214</v>
      </c>
      <c r="H4928">
        <v>5.09</v>
      </c>
      <c r="I4928">
        <v>0.28000000000000003</v>
      </c>
      <c r="J4928">
        <f t="shared" si="304"/>
        <v>4.8099999999999996</v>
      </c>
      <c r="K4928" s="84">
        <f t="shared" si="305"/>
        <v>1029.3399999999999</v>
      </c>
      <c r="L4928" s="84">
        <f t="shared" si="306"/>
        <v>4.2566371681415927</v>
      </c>
      <c r="M4928" s="84">
        <f t="shared" si="307"/>
        <v>910.92035398230087</v>
      </c>
      <c r="N4928" s="85" t="s">
        <v>1047</v>
      </c>
    </row>
    <row r="4929" spans="1:14">
      <c r="A4929" s="82">
        <v>43974</v>
      </c>
      <c r="C4929" t="s">
        <v>13</v>
      </c>
      <c r="D4929" t="s">
        <v>14</v>
      </c>
      <c r="E4929" t="s">
        <v>15</v>
      </c>
      <c r="F4929" t="s">
        <v>253</v>
      </c>
      <c r="G4929">
        <v>420</v>
      </c>
      <c r="H4929">
        <v>5.09</v>
      </c>
      <c r="I4929">
        <v>0.28000000000000003</v>
      </c>
      <c r="J4929">
        <f t="shared" si="304"/>
        <v>4.8099999999999996</v>
      </c>
      <c r="K4929" s="84">
        <f t="shared" si="305"/>
        <v>2020.1999999999998</v>
      </c>
      <c r="L4929" s="84">
        <f t="shared" si="306"/>
        <v>4.2566371681415927</v>
      </c>
      <c r="M4929" s="84">
        <f t="shared" si="307"/>
        <v>1787.787610619469</v>
      </c>
      <c r="N4929" s="85" t="s">
        <v>1047</v>
      </c>
    </row>
    <row r="4930" spans="1:14">
      <c r="A4930" s="82">
        <v>43974</v>
      </c>
      <c r="C4930" t="s">
        <v>13</v>
      </c>
      <c r="D4930" t="s">
        <v>14</v>
      </c>
      <c r="E4930" t="s">
        <v>15</v>
      </c>
      <c r="F4930" t="s">
        <v>253</v>
      </c>
      <c r="G4930">
        <v>797</v>
      </c>
      <c r="H4930">
        <v>5.09</v>
      </c>
      <c r="I4930">
        <v>0.28000000000000003</v>
      </c>
      <c r="J4930">
        <f t="shared" si="304"/>
        <v>4.8099999999999996</v>
      </c>
      <c r="K4930" s="84">
        <f t="shared" si="305"/>
        <v>3833.5699999999997</v>
      </c>
      <c r="L4930" s="84">
        <f t="shared" si="306"/>
        <v>4.2566371681415927</v>
      </c>
      <c r="M4930" s="84">
        <f t="shared" si="307"/>
        <v>3392.5398230088495</v>
      </c>
      <c r="N4930" s="85" t="s">
        <v>1047</v>
      </c>
    </row>
    <row r="4931" spans="1:14">
      <c r="A4931" s="82">
        <v>43974</v>
      </c>
      <c r="C4931" t="s">
        <v>13</v>
      </c>
      <c r="D4931" t="s">
        <v>14</v>
      </c>
      <c r="E4931" t="s">
        <v>15</v>
      </c>
      <c r="F4931" t="s">
        <v>253</v>
      </c>
      <c r="G4931">
        <v>289</v>
      </c>
      <c r="H4931">
        <v>5.09</v>
      </c>
      <c r="I4931">
        <v>0.28000000000000003</v>
      </c>
      <c r="J4931">
        <f t="shared" ref="J4931:J4994" si="308">H4931-I4931</f>
        <v>4.8099999999999996</v>
      </c>
      <c r="K4931" s="84">
        <f t="shared" ref="K4931:K4994" si="309">J4931*G4931</f>
        <v>1390.09</v>
      </c>
      <c r="L4931" s="84">
        <f t="shared" ref="L4931:L4994" si="310">J4931/1.13</f>
        <v>4.2566371681415927</v>
      </c>
      <c r="M4931" s="84">
        <f t="shared" ref="M4931:M4994" si="311">L4931*G4931</f>
        <v>1230.1681415929202</v>
      </c>
      <c r="N4931" s="85" t="s">
        <v>1047</v>
      </c>
    </row>
    <row r="4932" spans="1:14">
      <c r="A4932" s="82">
        <v>43974</v>
      </c>
      <c r="C4932" t="s">
        <v>13</v>
      </c>
      <c r="D4932" t="s">
        <v>14</v>
      </c>
      <c r="E4932" t="s">
        <v>15</v>
      </c>
      <c r="F4932" t="s">
        <v>253</v>
      </c>
      <c r="G4932">
        <v>965</v>
      </c>
      <c r="H4932">
        <v>5.09</v>
      </c>
      <c r="I4932">
        <v>0.28000000000000003</v>
      </c>
      <c r="J4932">
        <f t="shared" si="308"/>
        <v>4.8099999999999996</v>
      </c>
      <c r="K4932" s="84">
        <f t="shared" si="309"/>
        <v>4641.6499999999996</v>
      </c>
      <c r="L4932" s="84">
        <f t="shared" si="310"/>
        <v>4.2566371681415927</v>
      </c>
      <c r="M4932" s="84">
        <f t="shared" si="311"/>
        <v>4107.6548672566369</v>
      </c>
      <c r="N4932" s="85" t="s">
        <v>1047</v>
      </c>
    </row>
    <row r="4933" spans="1:14">
      <c r="A4933" s="82">
        <v>43974</v>
      </c>
      <c r="C4933" t="s">
        <v>13</v>
      </c>
      <c r="D4933" t="s">
        <v>14</v>
      </c>
      <c r="E4933" t="s">
        <v>15</v>
      </c>
      <c r="F4933" t="s">
        <v>253</v>
      </c>
      <c r="G4933">
        <v>320</v>
      </c>
      <c r="H4933">
        <v>5.09</v>
      </c>
      <c r="I4933">
        <v>0.28000000000000003</v>
      </c>
      <c r="J4933">
        <f t="shared" si="308"/>
        <v>4.8099999999999996</v>
      </c>
      <c r="K4933" s="84">
        <f t="shared" si="309"/>
        <v>1539.1999999999998</v>
      </c>
      <c r="L4933" s="84">
        <f t="shared" si="310"/>
        <v>4.2566371681415927</v>
      </c>
      <c r="M4933" s="84">
        <f t="shared" si="311"/>
        <v>1362.1238938053098</v>
      </c>
      <c r="N4933" s="85" t="s">
        <v>1047</v>
      </c>
    </row>
    <row r="4934" spans="1:14">
      <c r="A4934" s="82">
        <v>43974</v>
      </c>
      <c r="C4934" t="s">
        <v>13</v>
      </c>
      <c r="D4934" t="s">
        <v>14</v>
      </c>
      <c r="E4934" t="s">
        <v>15</v>
      </c>
      <c r="F4934" t="s">
        <v>253</v>
      </c>
      <c r="G4934">
        <v>394</v>
      </c>
      <c r="H4934">
        <v>5.09</v>
      </c>
      <c r="I4934">
        <v>0.28000000000000003</v>
      </c>
      <c r="J4934">
        <f t="shared" si="308"/>
        <v>4.8099999999999996</v>
      </c>
      <c r="K4934" s="84">
        <f t="shared" si="309"/>
        <v>1895.1399999999999</v>
      </c>
      <c r="L4934" s="84">
        <f t="shared" si="310"/>
        <v>4.2566371681415927</v>
      </c>
      <c r="M4934" s="84">
        <f t="shared" si="311"/>
        <v>1677.1150442477874</v>
      </c>
      <c r="N4934" s="85" t="s">
        <v>1047</v>
      </c>
    </row>
    <row r="4935" spans="1:14">
      <c r="A4935" s="82">
        <v>43974</v>
      </c>
      <c r="C4935" t="s">
        <v>13</v>
      </c>
      <c r="D4935" t="s">
        <v>14</v>
      </c>
      <c r="E4935" t="s">
        <v>15</v>
      </c>
      <c r="F4935" t="s">
        <v>253</v>
      </c>
      <c r="G4935">
        <v>1014</v>
      </c>
      <c r="H4935">
        <v>5.09</v>
      </c>
      <c r="I4935">
        <v>0.28000000000000003</v>
      </c>
      <c r="J4935">
        <f t="shared" si="308"/>
        <v>4.8099999999999996</v>
      </c>
      <c r="K4935" s="84">
        <f t="shared" si="309"/>
        <v>4877.3399999999992</v>
      </c>
      <c r="L4935" s="84">
        <f t="shared" si="310"/>
        <v>4.2566371681415927</v>
      </c>
      <c r="M4935" s="84">
        <f t="shared" si="311"/>
        <v>4316.2300884955748</v>
      </c>
      <c r="N4935" s="85" t="s">
        <v>1047</v>
      </c>
    </row>
    <row r="4936" spans="1:14">
      <c r="A4936" s="82">
        <v>43974</v>
      </c>
      <c r="C4936" t="s">
        <v>13</v>
      </c>
      <c r="D4936" t="s">
        <v>14</v>
      </c>
      <c r="E4936" t="s">
        <v>15</v>
      </c>
      <c r="F4936" t="s">
        <v>253</v>
      </c>
      <c r="G4936">
        <v>234</v>
      </c>
      <c r="H4936">
        <v>5.09</v>
      </c>
      <c r="I4936">
        <v>0.28000000000000003</v>
      </c>
      <c r="J4936">
        <f t="shared" si="308"/>
        <v>4.8099999999999996</v>
      </c>
      <c r="K4936" s="84">
        <f t="shared" si="309"/>
        <v>1125.54</v>
      </c>
      <c r="L4936" s="84">
        <f t="shared" si="310"/>
        <v>4.2566371681415927</v>
      </c>
      <c r="M4936" s="84">
        <f t="shared" si="311"/>
        <v>996.05309734513264</v>
      </c>
      <c r="N4936" s="85" t="s">
        <v>1047</v>
      </c>
    </row>
    <row r="4937" spans="1:14">
      <c r="A4937" s="82">
        <v>43974</v>
      </c>
      <c r="C4937" t="s">
        <v>13</v>
      </c>
      <c r="D4937" t="s">
        <v>14</v>
      </c>
      <c r="E4937" t="s">
        <v>15</v>
      </c>
      <c r="F4937" t="s">
        <v>253</v>
      </c>
      <c r="G4937">
        <v>1644</v>
      </c>
      <c r="H4937">
        <v>5.09</v>
      </c>
      <c r="I4937">
        <v>0.28000000000000003</v>
      </c>
      <c r="J4937">
        <f t="shared" si="308"/>
        <v>4.8099999999999996</v>
      </c>
      <c r="K4937" s="84">
        <f t="shared" si="309"/>
        <v>7907.6399999999994</v>
      </c>
      <c r="L4937" s="84">
        <f t="shared" si="310"/>
        <v>4.2566371681415927</v>
      </c>
      <c r="M4937" s="84">
        <f t="shared" si="311"/>
        <v>6997.9115044247783</v>
      </c>
      <c r="N4937" s="85" t="s">
        <v>1047</v>
      </c>
    </row>
    <row r="4938" spans="1:14">
      <c r="A4938" s="82">
        <v>43974</v>
      </c>
      <c r="C4938" t="s">
        <v>13</v>
      </c>
      <c r="D4938" t="s">
        <v>14</v>
      </c>
      <c r="E4938" t="s">
        <v>15</v>
      </c>
      <c r="F4938" t="s">
        <v>253</v>
      </c>
      <c r="G4938">
        <v>1085</v>
      </c>
      <c r="H4938">
        <v>5.09</v>
      </c>
      <c r="I4938">
        <v>0.28000000000000003</v>
      </c>
      <c r="J4938">
        <f t="shared" si="308"/>
        <v>4.8099999999999996</v>
      </c>
      <c r="K4938" s="84">
        <f t="shared" si="309"/>
        <v>5218.8499999999995</v>
      </c>
      <c r="L4938" s="84">
        <f t="shared" si="310"/>
        <v>4.2566371681415927</v>
      </c>
      <c r="M4938" s="84">
        <f t="shared" si="311"/>
        <v>4618.4513274336277</v>
      </c>
      <c r="N4938" s="85" t="s">
        <v>1047</v>
      </c>
    </row>
    <row r="4939" spans="1:14">
      <c r="A4939" s="82">
        <v>43974</v>
      </c>
      <c r="C4939" t="s">
        <v>13</v>
      </c>
      <c r="D4939" t="s">
        <v>14</v>
      </c>
      <c r="E4939" t="s">
        <v>15</v>
      </c>
      <c r="F4939" t="s">
        <v>253</v>
      </c>
      <c r="G4939">
        <v>1101</v>
      </c>
      <c r="H4939">
        <v>5.09</v>
      </c>
      <c r="I4939">
        <v>0.28000000000000003</v>
      </c>
      <c r="J4939">
        <f t="shared" si="308"/>
        <v>4.8099999999999996</v>
      </c>
      <c r="K4939" s="84">
        <f t="shared" si="309"/>
        <v>5295.8099999999995</v>
      </c>
      <c r="L4939" s="84">
        <f t="shared" si="310"/>
        <v>4.2566371681415927</v>
      </c>
      <c r="M4939" s="84">
        <f t="shared" si="311"/>
        <v>4686.5575221238932</v>
      </c>
      <c r="N4939" s="85" t="s">
        <v>1047</v>
      </c>
    </row>
    <row r="4940" spans="1:14">
      <c r="A4940" s="82">
        <v>43974</v>
      </c>
      <c r="C4940" t="s">
        <v>13</v>
      </c>
      <c r="D4940" t="s">
        <v>14</v>
      </c>
      <c r="E4940" t="s">
        <v>15</v>
      </c>
      <c r="F4940" t="s">
        <v>253</v>
      </c>
      <c r="G4940">
        <v>666</v>
      </c>
      <c r="H4940">
        <v>5.09</v>
      </c>
      <c r="I4940">
        <v>0.28000000000000003</v>
      </c>
      <c r="J4940">
        <f t="shared" si="308"/>
        <v>4.8099999999999996</v>
      </c>
      <c r="K4940" s="84">
        <f t="shared" si="309"/>
        <v>3203.4599999999996</v>
      </c>
      <c r="L4940" s="84">
        <f t="shared" si="310"/>
        <v>4.2566371681415927</v>
      </c>
      <c r="M4940" s="84">
        <f t="shared" si="311"/>
        <v>2834.9203539823006</v>
      </c>
      <c r="N4940" s="85" t="s">
        <v>1047</v>
      </c>
    </row>
    <row r="4941" spans="1:14">
      <c r="A4941" s="82">
        <v>43974</v>
      </c>
      <c r="C4941" t="s">
        <v>13</v>
      </c>
      <c r="D4941" t="s">
        <v>14</v>
      </c>
      <c r="E4941" t="s">
        <v>15</v>
      </c>
      <c r="F4941" t="s">
        <v>16</v>
      </c>
      <c r="G4941">
        <v>13994</v>
      </c>
      <c r="H4941">
        <v>5.09</v>
      </c>
      <c r="I4941">
        <v>0.28000000000000003</v>
      </c>
      <c r="J4941">
        <f t="shared" si="308"/>
        <v>4.8099999999999996</v>
      </c>
      <c r="K4941" s="84">
        <f t="shared" si="309"/>
        <v>67311.14</v>
      </c>
      <c r="L4941" s="84">
        <f t="shared" si="310"/>
        <v>4.2566371681415927</v>
      </c>
      <c r="M4941" s="84">
        <f t="shared" si="311"/>
        <v>59567.380530973445</v>
      </c>
      <c r="N4941" s="85" t="s">
        <v>1047</v>
      </c>
    </row>
    <row r="4942" spans="1:14">
      <c r="A4942" s="82">
        <v>43974</v>
      </c>
      <c r="C4942" t="s">
        <v>13</v>
      </c>
      <c r="D4942" t="s">
        <v>14</v>
      </c>
      <c r="E4942" t="s">
        <v>15</v>
      </c>
      <c r="F4942" t="s">
        <v>16</v>
      </c>
      <c r="G4942">
        <v>263</v>
      </c>
      <c r="H4942">
        <v>5.09</v>
      </c>
      <c r="I4942">
        <v>0.28000000000000003</v>
      </c>
      <c r="J4942">
        <f t="shared" si="308"/>
        <v>4.8099999999999996</v>
      </c>
      <c r="K4942" s="84">
        <f t="shared" si="309"/>
        <v>1265.03</v>
      </c>
      <c r="L4942" s="84">
        <f t="shared" si="310"/>
        <v>4.2566371681415927</v>
      </c>
      <c r="M4942" s="84">
        <f t="shared" si="311"/>
        <v>1119.4955752212388</v>
      </c>
      <c r="N4942" s="85" t="s">
        <v>1047</v>
      </c>
    </row>
    <row r="4943" spans="1:14">
      <c r="A4943" s="82">
        <v>43974</v>
      </c>
      <c r="C4943" t="s">
        <v>13</v>
      </c>
      <c r="D4943" t="s">
        <v>14</v>
      </c>
      <c r="E4943" t="s">
        <v>15</v>
      </c>
      <c r="F4943" t="s">
        <v>16</v>
      </c>
      <c r="G4943">
        <v>178</v>
      </c>
      <c r="H4943">
        <v>5.09</v>
      </c>
      <c r="I4943">
        <v>0.28000000000000003</v>
      </c>
      <c r="J4943">
        <f t="shared" si="308"/>
        <v>4.8099999999999996</v>
      </c>
      <c r="K4943" s="84">
        <f t="shared" si="309"/>
        <v>856.18</v>
      </c>
      <c r="L4943" s="84">
        <f t="shared" si="310"/>
        <v>4.2566371681415927</v>
      </c>
      <c r="M4943" s="84">
        <f t="shared" si="311"/>
        <v>757.68141592920347</v>
      </c>
      <c r="N4943" s="85" t="s">
        <v>1047</v>
      </c>
    </row>
    <row r="4944" spans="1:14">
      <c r="A4944" s="82">
        <v>43975</v>
      </c>
      <c r="C4944" t="s">
        <v>13</v>
      </c>
      <c r="D4944" t="s">
        <v>14</v>
      </c>
      <c r="E4944" t="s">
        <v>15</v>
      </c>
      <c r="F4944" t="s">
        <v>19</v>
      </c>
      <c r="G4944">
        <v>2558</v>
      </c>
      <c r="H4944">
        <v>5.09</v>
      </c>
      <c r="I4944">
        <v>0.28000000000000003</v>
      </c>
      <c r="J4944">
        <f t="shared" si="308"/>
        <v>4.8099999999999996</v>
      </c>
      <c r="K4944" s="84">
        <f t="shared" si="309"/>
        <v>12303.98</v>
      </c>
      <c r="L4944" s="84">
        <f t="shared" si="310"/>
        <v>4.2566371681415927</v>
      </c>
      <c r="M4944" s="84">
        <f t="shared" si="311"/>
        <v>10888.477876106193</v>
      </c>
      <c r="N4944" s="85" t="s">
        <v>1047</v>
      </c>
    </row>
    <row r="4945" spans="1:14">
      <c r="A4945" s="82">
        <v>43975</v>
      </c>
      <c r="C4945" t="s">
        <v>13</v>
      </c>
      <c r="D4945" t="s">
        <v>14</v>
      </c>
      <c r="E4945" t="s">
        <v>15</v>
      </c>
      <c r="F4945" t="s">
        <v>34</v>
      </c>
      <c r="G4945">
        <v>2821</v>
      </c>
      <c r="H4945">
        <v>5.09</v>
      </c>
      <c r="I4945">
        <v>0.28000000000000003</v>
      </c>
      <c r="J4945">
        <f t="shared" si="308"/>
        <v>4.8099999999999996</v>
      </c>
      <c r="K4945" s="84">
        <f t="shared" si="309"/>
        <v>13569.009999999998</v>
      </c>
      <c r="L4945" s="84">
        <f t="shared" si="310"/>
        <v>4.2566371681415927</v>
      </c>
      <c r="M4945" s="84">
        <f t="shared" si="311"/>
        <v>12007.973451327432</v>
      </c>
      <c r="N4945" s="85" t="s">
        <v>1047</v>
      </c>
    </row>
    <row r="4946" spans="1:14">
      <c r="A4946" s="82">
        <v>43975</v>
      </c>
      <c r="C4946" t="s">
        <v>13</v>
      </c>
      <c r="D4946" t="s">
        <v>14</v>
      </c>
      <c r="E4946" t="s">
        <v>15</v>
      </c>
      <c r="F4946" t="s">
        <v>27</v>
      </c>
      <c r="G4946">
        <v>832</v>
      </c>
      <c r="H4946">
        <v>5.09</v>
      </c>
      <c r="I4946">
        <v>0.28000000000000003</v>
      </c>
      <c r="J4946">
        <f t="shared" si="308"/>
        <v>4.8099999999999996</v>
      </c>
      <c r="K4946" s="84">
        <f t="shared" si="309"/>
        <v>4001.9199999999996</v>
      </c>
      <c r="L4946" s="84">
        <f t="shared" si="310"/>
        <v>4.2566371681415927</v>
      </c>
      <c r="M4946" s="84">
        <f t="shared" si="311"/>
        <v>3541.5221238938052</v>
      </c>
      <c r="N4946" s="85" t="s">
        <v>1047</v>
      </c>
    </row>
    <row r="4947" spans="1:14">
      <c r="A4947" s="82">
        <v>43975</v>
      </c>
      <c r="C4947" t="s">
        <v>13</v>
      </c>
      <c r="D4947" t="s">
        <v>14</v>
      </c>
      <c r="E4947" t="s">
        <v>15</v>
      </c>
      <c r="F4947" t="s">
        <v>27</v>
      </c>
      <c r="G4947">
        <v>1389</v>
      </c>
      <c r="H4947">
        <v>5.09</v>
      </c>
      <c r="I4947">
        <v>0.28000000000000003</v>
      </c>
      <c r="J4947">
        <f t="shared" si="308"/>
        <v>4.8099999999999996</v>
      </c>
      <c r="K4947" s="84">
        <f t="shared" si="309"/>
        <v>6681.0899999999992</v>
      </c>
      <c r="L4947" s="84">
        <f t="shared" si="310"/>
        <v>4.2566371681415927</v>
      </c>
      <c r="M4947" s="84">
        <f t="shared" si="311"/>
        <v>5912.4690265486724</v>
      </c>
      <c r="N4947" s="85" t="s">
        <v>1047</v>
      </c>
    </row>
    <row r="4948" spans="1:14">
      <c r="A4948" s="82">
        <v>43975</v>
      </c>
      <c r="C4948" t="s">
        <v>13</v>
      </c>
      <c r="D4948" t="s">
        <v>14</v>
      </c>
      <c r="E4948" t="s">
        <v>15</v>
      </c>
      <c r="F4948" t="s">
        <v>21</v>
      </c>
      <c r="G4948">
        <v>1264</v>
      </c>
      <c r="H4948">
        <v>5.09</v>
      </c>
      <c r="I4948">
        <v>0.28000000000000003</v>
      </c>
      <c r="J4948">
        <f t="shared" si="308"/>
        <v>4.8099999999999996</v>
      </c>
      <c r="K4948" s="84">
        <f t="shared" si="309"/>
        <v>6079.8399999999992</v>
      </c>
      <c r="L4948" s="84">
        <f t="shared" si="310"/>
        <v>4.2566371681415927</v>
      </c>
      <c r="M4948" s="84">
        <f t="shared" si="311"/>
        <v>5380.3893805309735</v>
      </c>
      <c r="N4948" s="85" t="s">
        <v>1047</v>
      </c>
    </row>
    <row r="4949" spans="1:14">
      <c r="A4949" s="82">
        <v>43975</v>
      </c>
      <c r="C4949" t="s">
        <v>13</v>
      </c>
      <c r="D4949" t="s">
        <v>14</v>
      </c>
      <c r="E4949" t="s">
        <v>15</v>
      </c>
      <c r="F4949" t="s">
        <v>37</v>
      </c>
      <c r="G4949">
        <v>172</v>
      </c>
      <c r="H4949">
        <v>5.09</v>
      </c>
      <c r="I4949">
        <v>0.28000000000000003</v>
      </c>
      <c r="J4949">
        <f t="shared" si="308"/>
        <v>4.8099999999999996</v>
      </c>
      <c r="K4949" s="84">
        <f t="shared" si="309"/>
        <v>827.31999999999994</v>
      </c>
      <c r="L4949" s="84">
        <f t="shared" si="310"/>
        <v>4.2566371681415927</v>
      </c>
      <c r="M4949" s="84">
        <f t="shared" si="311"/>
        <v>732.1415929203539</v>
      </c>
      <c r="N4949" s="85" t="s">
        <v>1047</v>
      </c>
    </row>
    <row r="4950" spans="1:14">
      <c r="A4950" s="82">
        <v>43975</v>
      </c>
      <c r="C4950" t="s">
        <v>13</v>
      </c>
      <c r="D4950" t="s">
        <v>14</v>
      </c>
      <c r="E4950" t="s">
        <v>15</v>
      </c>
      <c r="F4950" t="s">
        <v>25</v>
      </c>
      <c r="G4950">
        <v>1814</v>
      </c>
      <c r="H4950">
        <v>5.09</v>
      </c>
      <c r="I4950">
        <v>0.28000000000000003</v>
      </c>
      <c r="J4950">
        <f t="shared" si="308"/>
        <v>4.8099999999999996</v>
      </c>
      <c r="K4950" s="84">
        <f t="shared" si="309"/>
        <v>8725.34</v>
      </c>
      <c r="L4950" s="84">
        <f t="shared" si="310"/>
        <v>4.2566371681415927</v>
      </c>
      <c r="M4950" s="84">
        <f t="shared" si="311"/>
        <v>7721.5398230088495</v>
      </c>
      <c r="N4950" s="85" t="s">
        <v>1047</v>
      </c>
    </row>
    <row r="4951" spans="1:14">
      <c r="A4951" s="82">
        <v>43975</v>
      </c>
      <c r="C4951" t="s">
        <v>13</v>
      </c>
      <c r="D4951" t="s">
        <v>14</v>
      </c>
      <c r="E4951" t="s">
        <v>15</v>
      </c>
      <c r="F4951" t="s">
        <v>29</v>
      </c>
      <c r="G4951">
        <v>254</v>
      </c>
      <c r="H4951">
        <v>5.09</v>
      </c>
      <c r="I4951">
        <v>0.28000000000000003</v>
      </c>
      <c r="J4951">
        <f t="shared" si="308"/>
        <v>4.8099999999999996</v>
      </c>
      <c r="K4951" s="84">
        <f t="shared" si="309"/>
        <v>1221.74</v>
      </c>
      <c r="L4951" s="84">
        <f t="shared" si="310"/>
        <v>4.2566371681415927</v>
      </c>
      <c r="M4951" s="84">
        <f t="shared" si="311"/>
        <v>1081.1858407079646</v>
      </c>
      <c r="N4951" s="85" t="s">
        <v>1047</v>
      </c>
    </row>
    <row r="4952" spans="1:14">
      <c r="A4952" s="82">
        <v>43975</v>
      </c>
      <c r="C4952" t="s">
        <v>13</v>
      </c>
      <c r="D4952" t="s">
        <v>14</v>
      </c>
      <c r="E4952" t="s">
        <v>15</v>
      </c>
      <c r="F4952" t="s">
        <v>1017</v>
      </c>
      <c r="G4952">
        <v>1013</v>
      </c>
      <c r="H4952">
        <v>5.09</v>
      </c>
      <c r="I4952">
        <v>0.28000000000000003</v>
      </c>
      <c r="J4952">
        <f t="shared" si="308"/>
        <v>4.8099999999999996</v>
      </c>
      <c r="K4952" s="84">
        <f t="shared" si="309"/>
        <v>4872.53</v>
      </c>
      <c r="L4952" s="84">
        <f t="shared" si="310"/>
        <v>4.2566371681415927</v>
      </c>
      <c r="M4952" s="84">
        <f t="shared" si="311"/>
        <v>4311.9734513274334</v>
      </c>
      <c r="N4952" s="85" t="s">
        <v>1047</v>
      </c>
    </row>
    <row r="4953" spans="1:14">
      <c r="A4953" s="82">
        <v>43975</v>
      </c>
      <c r="C4953" t="s">
        <v>13</v>
      </c>
      <c r="D4953" t="s">
        <v>14</v>
      </c>
      <c r="E4953" t="s">
        <v>15</v>
      </c>
      <c r="F4953" t="s">
        <v>1020</v>
      </c>
      <c r="G4953">
        <v>8491</v>
      </c>
      <c r="H4953">
        <v>5.09</v>
      </c>
      <c r="I4953">
        <v>0.28000000000000003</v>
      </c>
      <c r="J4953">
        <f t="shared" si="308"/>
        <v>4.8099999999999996</v>
      </c>
      <c r="K4953" s="84">
        <f t="shared" si="309"/>
        <v>40841.71</v>
      </c>
      <c r="L4953" s="84">
        <f t="shared" si="310"/>
        <v>4.2566371681415927</v>
      </c>
      <c r="M4953" s="84">
        <f t="shared" si="311"/>
        <v>36143.106194690263</v>
      </c>
      <c r="N4953" s="85" t="s">
        <v>1047</v>
      </c>
    </row>
    <row r="4954" spans="1:14">
      <c r="A4954" s="82">
        <v>43975</v>
      </c>
      <c r="C4954" t="s">
        <v>13</v>
      </c>
      <c r="D4954" t="s">
        <v>14</v>
      </c>
      <c r="E4954" t="s">
        <v>15</v>
      </c>
      <c r="F4954" t="s">
        <v>64</v>
      </c>
      <c r="G4954">
        <v>879</v>
      </c>
      <c r="H4954">
        <v>5.09</v>
      </c>
      <c r="I4954">
        <v>0.28000000000000003</v>
      </c>
      <c r="J4954">
        <f t="shared" si="308"/>
        <v>4.8099999999999996</v>
      </c>
      <c r="K4954" s="84">
        <f t="shared" si="309"/>
        <v>4227.99</v>
      </c>
      <c r="L4954" s="84">
        <f t="shared" si="310"/>
        <v>4.2566371681415927</v>
      </c>
      <c r="M4954" s="84">
        <f t="shared" si="311"/>
        <v>3741.5840707964599</v>
      </c>
      <c r="N4954" s="85" t="s">
        <v>1047</v>
      </c>
    </row>
    <row r="4955" spans="1:14">
      <c r="A4955" s="82">
        <v>43975</v>
      </c>
      <c r="C4955" t="s">
        <v>13</v>
      </c>
      <c r="D4955" t="s">
        <v>14</v>
      </c>
      <c r="E4955" t="s">
        <v>15</v>
      </c>
      <c r="F4955" t="s">
        <v>39</v>
      </c>
      <c r="G4955">
        <v>3908</v>
      </c>
      <c r="H4955">
        <v>5.09</v>
      </c>
      <c r="I4955">
        <v>0.28000000000000003</v>
      </c>
      <c r="J4955">
        <f t="shared" si="308"/>
        <v>4.8099999999999996</v>
      </c>
      <c r="K4955" s="84">
        <f t="shared" si="309"/>
        <v>18797.48</v>
      </c>
      <c r="L4955" s="84">
        <f t="shared" si="310"/>
        <v>4.2566371681415927</v>
      </c>
      <c r="M4955" s="84">
        <f t="shared" si="311"/>
        <v>16634.938053097343</v>
      </c>
      <c r="N4955" s="85" t="s">
        <v>1047</v>
      </c>
    </row>
    <row r="4956" spans="1:14">
      <c r="A4956" s="82">
        <v>43975</v>
      </c>
      <c r="C4956" t="s">
        <v>13</v>
      </c>
      <c r="D4956" t="s">
        <v>14</v>
      </c>
      <c r="E4956" t="s">
        <v>15</v>
      </c>
      <c r="F4956" t="s">
        <v>39</v>
      </c>
      <c r="G4956">
        <v>148</v>
      </c>
      <c r="H4956">
        <v>5.09</v>
      </c>
      <c r="I4956">
        <v>0.28000000000000003</v>
      </c>
      <c r="J4956">
        <f t="shared" si="308"/>
        <v>4.8099999999999996</v>
      </c>
      <c r="K4956" s="84">
        <f t="shared" si="309"/>
        <v>711.88</v>
      </c>
      <c r="L4956" s="84">
        <f t="shared" si="310"/>
        <v>4.2566371681415927</v>
      </c>
      <c r="M4956" s="84">
        <f t="shared" si="311"/>
        <v>629.98230088495575</v>
      </c>
      <c r="N4956" s="85" t="s">
        <v>1047</v>
      </c>
    </row>
    <row r="4957" spans="1:14">
      <c r="A4957" s="82">
        <v>43975</v>
      </c>
      <c r="C4957" t="s">
        <v>13</v>
      </c>
      <c r="D4957" t="s">
        <v>14</v>
      </c>
      <c r="E4957" t="s">
        <v>15</v>
      </c>
      <c r="F4957" t="s">
        <v>39</v>
      </c>
      <c r="G4957">
        <v>451</v>
      </c>
      <c r="H4957">
        <v>5.09</v>
      </c>
      <c r="I4957">
        <v>0.28000000000000003</v>
      </c>
      <c r="J4957">
        <f t="shared" si="308"/>
        <v>4.8099999999999996</v>
      </c>
      <c r="K4957" s="84">
        <f t="shared" si="309"/>
        <v>2169.31</v>
      </c>
      <c r="L4957" s="84">
        <f t="shared" si="310"/>
        <v>4.2566371681415927</v>
      </c>
      <c r="M4957" s="84">
        <f t="shared" si="311"/>
        <v>1919.7433628318583</v>
      </c>
      <c r="N4957" s="85" t="s">
        <v>1047</v>
      </c>
    </row>
    <row r="4958" spans="1:14">
      <c r="A4958" s="82">
        <v>43975</v>
      </c>
      <c r="C4958" t="s">
        <v>13</v>
      </c>
      <c r="D4958" t="s">
        <v>14</v>
      </c>
      <c r="E4958" t="s">
        <v>15</v>
      </c>
      <c r="F4958" t="s">
        <v>35</v>
      </c>
      <c r="G4958">
        <v>1287</v>
      </c>
      <c r="H4958">
        <v>5.09</v>
      </c>
      <c r="I4958">
        <v>0.28000000000000003</v>
      </c>
      <c r="J4958">
        <f t="shared" si="308"/>
        <v>4.8099999999999996</v>
      </c>
      <c r="K4958" s="84">
        <f t="shared" si="309"/>
        <v>6190.4699999999993</v>
      </c>
      <c r="L4958" s="84">
        <f t="shared" si="310"/>
        <v>4.2566371681415927</v>
      </c>
      <c r="M4958" s="84">
        <f t="shared" si="311"/>
        <v>5478.2920353982299</v>
      </c>
      <c r="N4958" s="85" t="s">
        <v>1047</v>
      </c>
    </row>
    <row r="4959" spans="1:14">
      <c r="A4959" s="82">
        <v>43975</v>
      </c>
      <c r="C4959" t="s">
        <v>13</v>
      </c>
      <c r="D4959" t="s">
        <v>14</v>
      </c>
      <c r="E4959" t="s">
        <v>15</v>
      </c>
      <c r="F4959" t="s">
        <v>230</v>
      </c>
      <c r="G4959">
        <v>2829</v>
      </c>
      <c r="H4959">
        <v>5.09</v>
      </c>
      <c r="I4959">
        <v>0.28000000000000003</v>
      </c>
      <c r="J4959">
        <f t="shared" si="308"/>
        <v>4.8099999999999996</v>
      </c>
      <c r="K4959" s="84">
        <f t="shared" si="309"/>
        <v>13607.49</v>
      </c>
      <c r="L4959" s="84">
        <f t="shared" si="310"/>
        <v>4.2566371681415927</v>
      </c>
      <c r="M4959" s="84">
        <f t="shared" si="311"/>
        <v>12042.026548672566</v>
      </c>
      <c r="N4959" s="85" t="s">
        <v>1047</v>
      </c>
    </row>
    <row r="4960" spans="1:14">
      <c r="A4960" s="82">
        <v>43975</v>
      </c>
      <c r="C4960" t="s">
        <v>13</v>
      </c>
      <c r="D4960" t="s">
        <v>14</v>
      </c>
      <c r="E4960" t="s">
        <v>15</v>
      </c>
      <c r="F4960" t="s">
        <v>230</v>
      </c>
      <c r="G4960">
        <v>270</v>
      </c>
      <c r="H4960">
        <v>5.09</v>
      </c>
      <c r="I4960">
        <v>0.28000000000000003</v>
      </c>
      <c r="J4960">
        <f t="shared" si="308"/>
        <v>4.8099999999999996</v>
      </c>
      <c r="K4960" s="84">
        <f t="shared" si="309"/>
        <v>1298.6999999999998</v>
      </c>
      <c r="L4960" s="84">
        <f t="shared" si="310"/>
        <v>4.2566371681415927</v>
      </c>
      <c r="M4960" s="84">
        <f t="shared" si="311"/>
        <v>1149.2920353982299</v>
      </c>
      <c r="N4960" s="85" t="s">
        <v>1047</v>
      </c>
    </row>
    <row r="4961" spans="1:14">
      <c r="A4961" s="82">
        <v>43975</v>
      </c>
      <c r="C4961" t="s">
        <v>13</v>
      </c>
      <c r="D4961" t="s">
        <v>14</v>
      </c>
      <c r="E4961" t="s">
        <v>15</v>
      </c>
      <c r="F4961" t="s">
        <v>1021</v>
      </c>
      <c r="G4961">
        <v>238</v>
      </c>
      <c r="H4961">
        <v>5.09</v>
      </c>
      <c r="I4961">
        <v>0.28000000000000003</v>
      </c>
      <c r="J4961">
        <f t="shared" si="308"/>
        <v>4.8099999999999996</v>
      </c>
      <c r="K4961" s="84">
        <f t="shared" si="309"/>
        <v>1144.78</v>
      </c>
      <c r="L4961" s="84">
        <f t="shared" si="310"/>
        <v>4.2566371681415927</v>
      </c>
      <c r="M4961" s="84">
        <f t="shared" si="311"/>
        <v>1013.079646017699</v>
      </c>
      <c r="N4961" s="85" t="s">
        <v>1047</v>
      </c>
    </row>
    <row r="4962" spans="1:14">
      <c r="A4962" s="82">
        <v>43975</v>
      </c>
      <c r="C4962" t="s">
        <v>13</v>
      </c>
      <c r="D4962" t="s">
        <v>14</v>
      </c>
      <c r="E4962" t="s">
        <v>15</v>
      </c>
      <c r="F4962" t="s">
        <v>1029</v>
      </c>
      <c r="G4962">
        <v>402</v>
      </c>
      <c r="H4962">
        <v>5.09</v>
      </c>
      <c r="I4962">
        <v>0.28000000000000003</v>
      </c>
      <c r="J4962">
        <f t="shared" si="308"/>
        <v>4.8099999999999996</v>
      </c>
      <c r="K4962" s="84">
        <f t="shared" si="309"/>
        <v>1933.62</v>
      </c>
      <c r="L4962" s="84">
        <f t="shared" si="310"/>
        <v>4.2566371681415927</v>
      </c>
      <c r="M4962" s="84">
        <f t="shared" si="311"/>
        <v>1711.1681415929202</v>
      </c>
      <c r="N4962" s="85" t="s">
        <v>1047</v>
      </c>
    </row>
    <row r="4963" spans="1:14">
      <c r="A4963" s="82">
        <v>43975</v>
      </c>
      <c r="C4963" t="s">
        <v>13</v>
      </c>
      <c r="D4963" t="s">
        <v>14</v>
      </c>
      <c r="E4963" t="s">
        <v>15</v>
      </c>
      <c r="F4963" t="s">
        <v>1029</v>
      </c>
      <c r="G4963">
        <v>141</v>
      </c>
      <c r="H4963">
        <v>5.09</v>
      </c>
      <c r="I4963">
        <v>0.28000000000000003</v>
      </c>
      <c r="J4963">
        <f t="shared" si="308"/>
        <v>4.8099999999999996</v>
      </c>
      <c r="K4963" s="84">
        <f t="shared" si="309"/>
        <v>678.20999999999992</v>
      </c>
      <c r="L4963" s="84">
        <f t="shared" si="310"/>
        <v>4.2566371681415927</v>
      </c>
      <c r="M4963" s="84">
        <f t="shared" si="311"/>
        <v>600.18584070796453</v>
      </c>
      <c r="N4963" s="85" t="s">
        <v>1047</v>
      </c>
    </row>
    <row r="4964" spans="1:14">
      <c r="A4964" s="82">
        <v>43975</v>
      </c>
      <c r="C4964" t="s">
        <v>13</v>
      </c>
      <c r="D4964" t="s">
        <v>14</v>
      </c>
      <c r="E4964" t="s">
        <v>15</v>
      </c>
      <c r="F4964" t="s">
        <v>498</v>
      </c>
      <c r="G4964">
        <v>365</v>
      </c>
      <c r="H4964">
        <v>5.09</v>
      </c>
      <c r="I4964">
        <v>0.28000000000000003</v>
      </c>
      <c r="J4964">
        <f t="shared" si="308"/>
        <v>4.8099999999999996</v>
      </c>
      <c r="K4964" s="84">
        <f t="shared" si="309"/>
        <v>1755.6499999999999</v>
      </c>
      <c r="L4964" s="84">
        <f t="shared" si="310"/>
        <v>4.2566371681415927</v>
      </c>
      <c r="M4964" s="84">
        <f t="shared" si="311"/>
        <v>1553.6725663716813</v>
      </c>
      <c r="N4964" s="85" t="s">
        <v>1047</v>
      </c>
    </row>
    <row r="4965" spans="1:14">
      <c r="A4965" s="82">
        <v>43975</v>
      </c>
      <c r="C4965" t="s">
        <v>13</v>
      </c>
      <c r="D4965" t="s">
        <v>14</v>
      </c>
      <c r="E4965" t="s">
        <v>15</v>
      </c>
      <c r="F4965" t="s">
        <v>498</v>
      </c>
      <c r="G4965">
        <v>1417</v>
      </c>
      <c r="H4965">
        <v>5.09</v>
      </c>
      <c r="I4965">
        <v>0.28000000000000003</v>
      </c>
      <c r="J4965">
        <f t="shared" si="308"/>
        <v>4.8099999999999996</v>
      </c>
      <c r="K4965" s="84">
        <f t="shared" si="309"/>
        <v>6815.7699999999995</v>
      </c>
      <c r="L4965" s="84">
        <f t="shared" si="310"/>
        <v>4.2566371681415927</v>
      </c>
      <c r="M4965" s="84">
        <f t="shared" si="311"/>
        <v>6031.6548672566369</v>
      </c>
      <c r="N4965" s="85" t="s">
        <v>1047</v>
      </c>
    </row>
    <row r="4966" spans="1:14">
      <c r="A4966" s="82">
        <v>43975</v>
      </c>
      <c r="C4966" t="s">
        <v>13</v>
      </c>
      <c r="D4966" t="s">
        <v>14</v>
      </c>
      <c r="E4966" t="s">
        <v>15</v>
      </c>
      <c r="F4966" t="s">
        <v>197</v>
      </c>
      <c r="G4966">
        <v>735</v>
      </c>
      <c r="H4966">
        <v>5.09</v>
      </c>
      <c r="I4966">
        <v>0.28000000000000003</v>
      </c>
      <c r="J4966">
        <f t="shared" si="308"/>
        <v>4.8099999999999996</v>
      </c>
      <c r="K4966" s="84">
        <f t="shared" si="309"/>
        <v>3535.35</v>
      </c>
      <c r="L4966" s="84">
        <f t="shared" si="310"/>
        <v>4.2566371681415927</v>
      </c>
      <c r="M4966" s="84">
        <f t="shared" si="311"/>
        <v>3128.6283185840707</v>
      </c>
      <c r="N4966" s="85" t="s">
        <v>1047</v>
      </c>
    </row>
    <row r="4967" spans="1:14">
      <c r="A4967" s="82">
        <v>43975</v>
      </c>
      <c r="C4967" t="s">
        <v>13</v>
      </c>
      <c r="D4967" t="s">
        <v>14</v>
      </c>
      <c r="E4967" t="s">
        <v>15</v>
      </c>
      <c r="F4967" t="s">
        <v>291</v>
      </c>
      <c r="G4967">
        <v>228</v>
      </c>
      <c r="H4967">
        <v>5.09</v>
      </c>
      <c r="I4967">
        <v>0.28000000000000003</v>
      </c>
      <c r="J4967">
        <f t="shared" si="308"/>
        <v>4.8099999999999996</v>
      </c>
      <c r="K4967" s="84">
        <f t="shared" si="309"/>
        <v>1096.6799999999998</v>
      </c>
      <c r="L4967" s="84">
        <f t="shared" si="310"/>
        <v>4.2566371681415927</v>
      </c>
      <c r="M4967" s="84">
        <f t="shared" si="311"/>
        <v>970.51327433628308</v>
      </c>
      <c r="N4967" s="85" t="s">
        <v>1047</v>
      </c>
    </row>
    <row r="4968" spans="1:14">
      <c r="A4968" s="82">
        <v>43975</v>
      </c>
      <c r="C4968" t="s">
        <v>13</v>
      </c>
      <c r="D4968" t="s">
        <v>14</v>
      </c>
      <c r="E4968" t="s">
        <v>15</v>
      </c>
      <c r="F4968" t="s">
        <v>83</v>
      </c>
      <c r="G4968">
        <v>1371</v>
      </c>
      <c r="H4968">
        <v>5.09</v>
      </c>
      <c r="I4968">
        <v>0.28000000000000003</v>
      </c>
      <c r="J4968">
        <f t="shared" si="308"/>
        <v>4.8099999999999996</v>
      </c>
      <c r="K4968" s="84">
        <f t="shared" si="309"/>
        <v>6594.5099999999993</v>
      </c>
      <c r="L4968" s="84">
        <f t="shared" si="310"/>
        <v>4.2566371681415927</v>
      </c>
      <c r="M4968" s="84">
        <f t="shared" si="311"/>
        <v>5835.8495575221232</v>
      </c>
      <c r="N4968" s="85" t="s">
        <v>1047</v>
      </c>
    </row>
    <row r="4969" spans="1:14">
      <c r="A4969" s="82">
        <v>43975</v>
      </c>
      <c r="C4969" t="s">
        <v>13</v>
      </c>
      <c r="D4969" t="s">
        <v>14</v>
      </c>
      <c r="E4969" t="s">
        <v>15</v>
      </c>
      <c r="F4969" t="s">
        <v>1033</v>
      </c>
      <c r="G4969">
        <v>165</v>
      </c>
      <c r="H4969">
        <v>5.09</v>
      </c>
      <c r="I4969">
        <v>0.28000000000000003</v>
      </c>
      <c r="J4969">
        <f t="shared" si="308"/>
        <v>4.8099999999999996</v>
      </c>
      <c r="K4969" s="84">
        <f t="shared" si="309"/>
        <v>793.65</v>
      </c>
      <c r="L4969" s="84">
        <f t="shared" si="310"/>
        <v>4.2566371681415927</v>
      </c>
      <c r="M4969" s="84">
        <f t="shared" si="311"/>
        <v>702.3451327433628</v>
      </c>
      <c r="N4969" s="85" t="s">
        <v>1047</v>
      </c>
    </row>
    <row r="4970" spans="1:14">
      <c r="A4970" s="82">
        <v>43975</v>
      </c>
      <c r="C4970" t="s">
        <v>13</v>
      </c>
      <c r="D4970" t="s">
        <v>14</v>
      </c>
      <c r="E4970" t="s">
        <v>15</v>
      </c>
      <c r="F4970" t="s">
        <v>1022</v>
      </c>
      <c r="G4970">
        <v>140</v>
      </c>
      <c r="H4970">
        <v>5.09</v>
      </c>
      <c r="I4970">
        <v>0.28000000000000003</v>
      </c>
      <c r="J4970">
        <f t="shared" si="308"/>
        <v>4.8099999999999996</v>
      </c>
      <c r="K4970" s="84">
        <f t="shared" si="309"/>
        <v>673.4</v>
      </c>
      <c r="L4970" s="84">
        <f t="shared" si="310"/>
        <v>4.2566371681415927</v>
      </c>
      <c r="M4970" s="84">
        <f t="shared" si="311"/>
        <v>595.92920353982299</v>
      </c>
      <c r="N4970" s="85" t="s">
        <v>1047</v>
      </c>
    </row>
    <row r="4971" spans="1:14">
      <c r="A4971" s="82">
        <v>43975</v>
      </c>
      <c r="C4971" t="s">
        <v>13</v>
      </c>
      <c r="D4971" t="s">
        <v>14</v>
      </c>
      <c r="E4971" t="s">
        <v>15</v>
      </c>
      <c r="F4971" t="s">
        <v>1018</v>
      </c>
      <c r="G4971">
        <v>2350</v>
      </c>
      <c r="H4971">
        <v>5.09</v>
      </c>
      <c r="I4971">
        <v>0.28000000000000003</v>
      </c>
      <c r="J4971">
        <f t="shared" si="308"/>
        <v>4.8099999999999996</v>
      </c>
      <c r="K4971" s="84">
        <f t="shared" si="309"/>
        <v>11303.499999999998</v>
      </c>
      <c r="L4971" s="84">
        <f t="shared" si="310"/>
        <v>4.2566371681415927</v>
      </c>
      <c r="M4971" s="84">
        <f t="shared" si="311"/>
        <v>10003.097345132743</v>
      </c>
      <c r="N4971" s="85" t="s">
        <v>1047</v>
      </c>
    </row>
    <row r="4972" spans="1:14">
      <c r="A4972" s="82">
        <v>43975</v>
      </c>
      <c r="C4972" t="s">
        <v>13</v>
      </c>
      <c r="D4972" t="s">
        <v>14</v>
      </c>
      <c r="E4972" t="s">
        <v>15</v>
      </c>
      <c r="F4972" t="s">
        <v>746</v>
      </c>
      <c r="G4972">
        <v>139</v>
      </c>
      <c r="H4972">
        <v>5.09</v>
      </c>
      <c r="I4972">
        <v>0.28000000000000003</v>
      </c>
      <c r="J4972">
        <f t="shared" si="308"/>
        <v>4.8099999999999996</v>
      </c>
      <c r="K4972" s="84">
        <f t="shared" si="309"/>
        <v>668.58999999999992</v>
      </c>
      <c r="L4972" s="84">
        <f t="shared" si="310"/>
        <v>4.2566371681415927</v>
      </c>
      <c r="M4972" s="84">
        <f t="shared" si="311"/>
        <v>591.67256637168134</v>
      </c>
      <c r="N4972" s="85" t="s">
        <v>1047</v>
      </c>
    </row>
    <row r="4973" spans="1:14">
      <c r="A4973" s="82">
        <v>43975</v>
      </c>
      <c r="C4973" t="s">
        <v>13</v>
      </c>
      <c r="D4973" t="s">
        <v>14</v>
      </c>
      <c r="E4973" t="s">
        <v>15</v>
      </c>
      <c r="F4973" t="s">
        <v>149</v>
      </c>
      <c r="G4973">
        <v>556</v>
      </c>
      <c r="H4973">
        <v>5.09</v>
      </c>
      <c r="I4973">
        <v>0.28000000000000003</v>
      </c>
      <c r="J4973">
        <f t="shared" si="308"/>
        <v>4.8099999999999996</v>
      </c>
      <c r="K4973" s="84">
        <f t="shared" si="309"/>
        <v>2674.3599999999997</v>
      </c>
      <c r="L4973" s="84">
        <f t="shared" si="310"/>
        <v>4.2566371681415927</v>
      </c>
      <c r="M4973" s="84">
        <f t="shared" si="311"/>
        <v>2366.6902654867254</v>
      </c>
      <c r="N4973" s="85" t="s">
        <v>1047</v>
      </c>
    </row>
    <row r="4974" spans="1:14">
      <c r="A4974" s="82">
        <v>43975</v>
      </c>
      <c r="C4974" t="s">
        <v>13</v>
      </c>
      <c r="D4974" t="s">
        <v>14</v>
      </c>
      <c r="E4974" t="s">
        <v>15</v>
      </c>
      <c r="F4974" t="s">
        <v>149</v>
      </c>
      <c r="G4974">
        <v>1433</v>
      </c>
      <c r="H4974">
        <v>5.09</v>
      </c>
      <c r="I4974">
        <v>0.28000000000000003</v>
      </c>
      <c r="J4974">
        <f t="shared" si="308"/>
        <v>4.8099999999999996</v>
      </c>
      <c r="K4974" s="84">
        <f t="shared" si="309"/>
        <v>6892.73</v>
      </c>
      <c r="L4974" s="84">
        <f t="shared" si="310"/>
        <v>4.2566371681415927</v>
      </c>
      <c r="M4974" s="84">
        <f t="shared" si="311"/>
        <v>6099.7610619469024</v>
      </c>
      <c r="N4974" s="85" t="s">
        <v>1047</v>
      </c>
    </row>
    <row r="4975" spans="1:14">
      <c r="A4975" s="82">
        <v>43975</v>
      </c>
      <c r="C4975" t="s">
        <v>13</v>
      </c>
      <c r="D4975" t="s">
        <v>14</v>
      </c>
      <c r="E4975" t="s">
        <v>15</v>
      </c>
      <c r="F4975" t="s">
        <v>149</v>
      </c>
      <c r="G4975">
        <v>396</v>
      </c>
      <c r="H4975">
        <v>5.09</v>
      </c>
      <c r="I4975">
        <v>0.28000000000000003</v>
      </c>
      <c r="J4975">
        <f t="shared" si="308"/>
        <v>4.8099999999999996</v>
      </c>
      <c r="K4975" s="84">
        <f t="shared" si="309"/>
        <v>1904.7599999999998</v>
      </c>
      <c r="L4975" s="84">
        <f t="shared" si="310"/>
        <v>4.2566371681415927</v>
      </c>
      <c r="M4975" s="84">
        <f t="shared" si="311"/>
        <v>1685.6283185840707</v>
      </c>
      <c r="N4975" s="85" t="s">
        <v>1047</v>
      </c>
    </row>
    <row r="4976" spans="1:14">
      <c r="A4976" s="82">
        <v>43975</v>
      </c>
      <c r="C4976" t="s">
        <v>13</v>
      </c>
      <c r="D4976" t="s">
        <v>14</v>
      </c>
      <c r="E4976" t="s">
        <v>15</v>
      </c>
      <c r="F4976" t="s">
        <v>149</v>
      </c>
      <c r="G4976">
        <v>463</v>
      </c>
      <c r="H4976">
        <v>5.09</v>
      </c>
      <c r="I4976">
        <v>0.28000000000000003</v>
      </c>
      <c r="J4976">
        <f t="shared" si="308"/>
        <v>4.8099999999999996</v>
      </c>
      <c r="K4976" s="84">
        <f t="shared" si="309"/>
        <v>2227.0299999999997</v>
      </c>
      <c r="L4976" s="84">
        <f t="shared" si="310"/>
        <v>4.2566371681415927</v>
      </c>
      <c r="M4976" s="84">
        <f t="shared" si="311"/>
        <v>1970.8230088495575</v>
      </c>
      <c r="N4976" s="85" t="s">
        <v>1047</v>
      </c>
    </row>
    <row r="4977" spans="1:14">
      <c r="A4977" s="82">
        <v>43975</v>
      </c>
      <c r="C4977" t="s">
        <v>13</v>
      </c>
      <c r="D4977" t="s">
        <v>14</v>
      </c>
      <c r="E4977" t="s">
        <v>15</v>
      </c>
      <c r="F4977" t="s">
        <v>1012</v>
      </c>
      <c r="G4977">
        <v>342</v>
      </c>
      <c r="H4977">
        <v>5.09</v>
      </c>
      <c r="I4977">
        <v>0.28000000000000003</v>
      </c>
      <c r="J4977">
        <f t="shared" si="308"/>
        <v>4.8099999999999996</v>
      </c>
      <c r="K4977" s="84">
        <f t="shared" si="309"/>
        <v>1645.0199999999998</v>
      </c>
      <c r="L4977" s="84">
        <f t="shared" si="310"/>
        <v>4.2566371681415927</v>
      </c>
      <c r="M4977" s="84">
        <f t="shared" si="311"/>
        <v>1455.7699115044247</v>
      </c>
      <c r="N4977" s="85" t="s">
        <v>1047</v>
      </c>
    </row>
    <row r="4978" spans="1:14">
      <c r="A4978" s="82">
        <v>43975</v>
      </c>
      <c r="C4978" t="s">
        <v>13</v>
      </c>
      <c r="D4978" t="s">
        <v>14</v>
      </c>
      <c r="E4978" t="s">
        <v>15</v>
      </c>
      <c r="F4978" t="s">
        <v>1012</v>
      </c>
      <c r="G4978">
        <v>164</v>
      </c>
      <c r="H4978">
        <v>5.09</v>
      </c>
      <c r="I4978">
        <v>0.28000000000000003</v>
      </c>
      <c r="J4978">
        <f t="shared" si="308"/>
        <v>4.8099999999999996</v>
      </c>
      <c r="K4978" s="84">
        <f t="shared" si="309"/>
        <v>788.83999999999992</v>
      </c>
      <c r="L4978" s="84">
        <f t="shared" si="310"/>
        <v>4.2566371681415927</v>
      </c>
      <c r="M4978" s="84">
        <f t="shared" si="311"/>
        <v>698.08849557522115</v>
      </c>
      <c r="N4978" s="85" t="s">
        <v>1047</v>
      </c>
    </row>
    <row r="4979" spans="1:14">
      <c r="A4979" s="82">
        <v>43975</v>
      </c>
      <c r="C4979" t="s">
        <v>13</v>
      </c>
      <c r="D4979" t="s">
        <v>14</v>
      </c>
      <c r="E4979" t="s">
        <v>15</v>
      </c>
      <c r="F4979" t="s">
        <v>1012</v>
      </c>
      <c r="G4979">
        <v>158</v>
      </c>
      <c r="H4979">
        <v>5.09</v>
      </c>
      <c r="I4979">
        <v>0.28000000000000003</v>
      </c>
      <c r="J4979">
        <f t="shared" si="308"/>
        <v>4.8099999999999996</v>
      </c>
      <c r="K4979" s="84">
        <f t="shared" si="309"/>
        <v>759.9799999999999</v>
      </c>
      <c r="L4979" s="84">
        <f t="shared" si="310"/>
        <v>4.2566371681415927</v>
      </c>
      <c r="M4979" s="84">
        <f t="shared" si="311"/>
        <v>672.54867256637169</v>
      </c>
      <c r="N4979" s="85" t="s">
        <v>1047</v>
      </c>
    </row>
    <row r="4980" spans="1:14">
      <c r="A4980" s="82">
        <v>43975</v>
      </c>
      <c r="C4980" t="s">
        <v>13</v>
      </c>
      <c r="D4980" t="s">
        <v>14</v>
      </c>
      <c r="E4980" t="s">
        <v>15</v>
      </c>
      <c r="F4980" t="s">
        <v>1012</v>
      </c>
      <c r="G4980">
        <v>97</v>
      </c>
      <c r="H4980">
        <v>5.09</v>
      </c>
      <c r="I4980">
        <v>0.28000000000000003</v>
      </c>
      <c r="J4980">
        <f t="shared" si="308"/>
        <v>4.8099999999999996</v>
      </c>
      <c r="K4980" s="84">
        <f t="shared" si="309"/>
        <v>466.56999999999994</v>
      </c>
      <c r="L4980" s="84">
        <f t="shared" si="310"/>
        <v>4.2566371681415927</v>
      </c>
      <c r="M4980" s="84">
        <f t="shared" si="311"/>
        <v>412.89380530973449</v>
      </c>
      <c r="N4980" s="85" t="s">
        <v>1047</v>
      </c>
    </row>
    <row r="4981" spans="1:14">
      <c r="A4981" s="82">
        <v>43975</v>
      </c>
      <c r="C4981" t="s">
        <v>13</v>
      </c>
      <c r="D4981" t="s">
        <v>14</v>
      </c>
      <c r="E4981" t="s">
        <v>15</v>
      </c>
      <c r="F4981" t="s">
        <v>1012</v>
      </c>
      <c r="G4981">
        <v>146</v>
      </c>
      <c r="H4981">
        <v>5.09</v>
      </c>
      <c r="I4981">
        <v>0.28000000000000003</v>
      </c>
      <c r="J4981">
        <f t="shared" si="308"/>
        <v>4.8099999999999996</v>
      </c>
      <c r="K4981" s="84">
        <f t="shared" si="309"/>
        <v>702.26</v>
      </c>
      <c r="L4981" s="84">
        <f t="shared" si="310"/>
        <v>4.2566371681415927</v>
      </c>
      <c r="M4981" s="84">
        <f t="shared" si="311"/>
        <v>621.46902654867256</v>
      </c>
      <c r="N4981" s="85" t="s">
        <v>1047</v>
      </c>
    </row>
    <row r="4982" spans="1:14">
      <c r="A4982" s="82">
        <v>43975</v>
      </c>
      <c r="C4982" t="s">
        <v>13</v>
      </c>
      <c r="D4982" t="s">
        <v>14</v>
      </c>
      <c r="E4982" t="s">
        <v>15</v>
      </c>
      <c r="F4982" t="s">
        <v>253</v>
      </c>
      <c r="G4982">
        <v>467</v>
      </c>
      <c r="H4982">
        <v>5.09</v>
      </c>
      <c r="I4982">
        <v>0.28000000000000003</v>
      </c>
      <c r="J4982">
        <f t="shared" si="308"/>
        <v>4.8099999999999996</v>
      </c>
      <c r="K4982" s="84">
        <f t="shared" si="309"/>
        <v>2246.27</v>
      </c>
      <c r="L4982" s="84">
        <f t="shared" si="310"/>
        <v>4.2566371681415927</v>
      </c>
      <c r="M4982" s="84">
        <f t="shared" si="311"/>
        <v>1987.8495575221239</v>
      </c>
      <c r="N4982" s="85" t="s">
        <v>1047</v>
      </c>
    </row>
    <row r="4983" spans="1:14">
      <c r="A4983" s="82">
        <v>43975</v>
      </c>
      <c r="C4983" t="s">
        <v>13</v>
      </c>
      <c r="D4983" t="s">
        <v>14</v>
      </c>
      <c r="E4983" t="s">
        <v>15</v>
      </c>
      <c r="F4983" t="s">
        <v>253</v>
      </c>
      <c r="G4983">
        <v>498</v>
      </c>
      <c r="H4983">
        <v>5.09</v>
      </c>
      <c r="I4983">
        <v>0.28000000000000003</v>
      </c>
      <c r="J4983">
        <f t="shared" si="308"/>
        <v>4.8099999999999996</v>
      </c>
      <c r="K4983" s="84">
        <f t="shared" si="309"/>
        <v>2395.3799999999997</v>
      </c>
      <c r="L4983" s="84">
        <f t="shared" si="310"/>
        <v>4.2566371681415927</v>
      </c>
      <c r="M4983" s="84">
        <f t="shared" si="311"/>
        <v>2119.8053097345132</v>
      </c>
      <c r="N4983" s="85" t="s">
        <v>1047</v>
      </c>
    </row>
    <row r="4984" spans="1:14">
      <c r="A4984" s="82">
        <v>43975</v>
      </c>
      <c r="C4984" t="s">
        <v>13</v>
      </c>
      <c r="D4984" t="s">
        <v>14</v>
      </c>
      <c r="E4984" t="s">
        <v>15</v>
      </c>
      <c r="F4984" t="s">
        <v>253</v>
      </c>
      <c r="G4984">
        <v>1499</v>
      </c>
      <c r="H4984">
        <v>5.09</v>
      </c>
      <c r="I4984">
        <v>0.28000000000000003</v>
      </c>
      <c r="J4984">
        <f t="shared" si="308"/>
        <v>4.8099999999999996</v>
      </c>
      <c r="K4984" s="84">
        <f t="shared" si="309"/>
        <v>7210.19</v>
      </c>
      <c r="L4984" s="84">
        <f t="shared" si="310"/>
        <v>4.2566371681415927</v>
      </c>
      <c r="M4984" s="84">
        <f t="shared" si="311"/>
        <v>6380.6991150442473</v>
      </c>
      <c r="N4984" s="85" t="s">
        <v>1047</v>
      </c>
    </row>
    <row r="4985" spans="1:14">
      <c r="A4985" s="82">
        <v>43975</v>
      </c>
      <c r="C4985" t="s">
        <v>13</v>
      </c>
      <c r="D4985" t="s">
        <v>14</v>
      </c>
      <c r="E4985" t="s">
        <v>15</v>
      </c>
      <c r="F4985" t="s">
        <v>253</v>
      </c>
      <c r="G4985">
        <v>1359</v>
      </c>
      <c r="H4985">
        <v>5.09</v>
      </c>
      <c r="I4985">
        <v>0.28000000000000003</v>
      </c>
      <c r="J4985">
        <f t="shared" si="308"/>
        <v>4.8099999999999996</v>
      </c>
      <c r="K4985" s="84">
        <f t="shared" si="309"/>
        <v>6536.7899999999991</v>
      </c>
      <c r="L4985" s="84">
        <f t="shared" si="310"/>
        <v>4.2566371681415927</v>
      </c>
      <c r="M4985" s="84">
        <f t="shared" si="311"/>
        <v>5784.7699115044243</v>
      </c>
      <c r="N4985" s="85" t="s">
        <v>1047</v>
      </c>
    </row>
    <row r="4986" spans="1:14">
      <c r="A4986" s="82">
        <v>43975</v>
      </c>
      <c r="C4986" t="s">
        <v>13</v>
      </c>
      <c r="D4986" t="s">
        <v>14</v>
      </c>
      <c r="E4986" t="s">
        <v>15</v>
      </c>
      <c r="F4986" t="s">
        <v>253</v>
      </c>
      <c r="G4986">
        <v>128</v>
      </c>
      <c r="H4986">
        <v>5.09</v>
      </c>
      <c r="I4986">
        <v>0.28000000000000003</v>
      </c>
      <c r="J4986">
        <f t="shared" si="308"/>
        <v>4.8099999999999996</v>
      </c>
      <c r="K4986" s="84">
        <f t="shared" si="309"/>
        <v>615.67999999999995</v>
      </c>
      <c r="L4986" s="84">
        <f t="shared" si="310"/>
        <v>4.2566371681415927</v>
      </c>
      <c r="M4986" s="84">
        <f t="shared" si="311"/>
        <v>544.84955752212386</v>
      </c>
      <c r="N4986" s="85" t="s">
        <v>1047</v>
      </c>
    </row>
    <row r="4987" spans="1:14">
      <c r="A4987" s="82">
        <v>43975</v>
      </c>
      <c r="C4987" t="s">
        <v>13</v>
      </c>
      <c r="D4987" t="s">
        <v>14</v>
      </c>
      <c r="E4987" t="s">
        <v>15</v>
      </c>
      <c r="F4987" t="s">
        <v>253</v>
      </c>
      <c r="G4987">
        <v>1054</v>
      </c>
      <c r="H4987">
        <v>5.09</v>
      </c>
      <c r="I4987">
        <v>0.28000000000000003</v>
      </c>
      <c r="J4987">
        <f t="shared" si="308"/>
        <v>4.8099999999999996</v>
      </c>
      <c r="K4987" s="84">
        <f t="shared" si="309"/>
        <v>5069.74</v>
      </c>
      <c r="L4987" s="84">
        <f t="shared" si="310"/>
        <v>4.2566371681415927</v>
      </c>
      <c r="M4987" s="84">
        <f t="shared" si="311"/>
        <v>4486.4955752212391</v>
      </c>
      <c r="N4987" s="85" t="s">
        <v>1047</v>
      </c>
    </row>
    <row r="4988" spans="1:14">
      <c r="A4988" s="82">
        <v>43975</v>
      </c>
      <c r="C4988" t="s">
        <v>13</v>
      </c>
      <c r="D4988" t="s">
        <v>14</v>
      </c>
      <c r="E4988" t="s">
        <v>15</v>
      </c>
      <c r="F4988" t="s">
        <v>253</v>
      </c>
      <c r="G4988">
        <v>629</v>
      </c>
      <c r="H4988">
        <v>5.09</v>
      </c>
      <c r="I4988">
        <v>0.28000000000000003</v>
      </c>
      <c r="J4988">
        <f t="shared" si="308"/>
        <v>4.8099999999999996</v>
      </c>
      <c r="K4988" s="84">
        <f t="shared" si="309"/>
        <v>3025.49</v>
      </c>
      <c r="L4988" s="84">
        <f t="shared" si="310"/>
        <v>4.2566371681415927</v>
      </c>
      <c r="M4988" s="84">
        <f t="shared" si="311"/>
        <v>2677.4247787610616</v>
      </c>
      <c r="N4988" s="85" t="s">
        <v>1047</v>
      </c>
    </row>
    <row r="4989" spans="1:14">
      <c r="A4989" s="82">
        <v>43975</v>
      </c>
      <c r="C4989" t="s">
        <v>13</v>
      </c>
      <c r="D4989" t="s">
        <v>14</v>
      </c>
      <c r="E4989" t="s">
        <v>15</v>
      </c>
      <c r="F4989" t="s">
        <v>253</v>
      </c>
      <c r="G4989">
        <v>937</v>
      </c>
      <c r="H4989">
        <v>5.09</v>
      </c>
      <c r="I4989">
        <v>0.28000000000000003</v>
      </c>
      <c r="J4989">
        <f t="shared" si="308"/>
        <v>4.8099999999999996</v>
      </c>
      <c r="K4989" s="84">
        <f t="shared" si="309"/>
        <v>4506.9699999999993</v>
      </c>
      <c r="L4989" s="84">
        <f t="shared" si="310"/>
        <v>4.2566371681415927</v>
      </c>
      <c r="M4989" s="84">
        <f t="shared" si="311"/>
        <v>3988.4690265486724</v>
      </c>
      <c r="N4989" s="85" t="s">
        <v>1047</v>
      </c>
    </row>
    <row r="4990" spans="1:14">
      <c r="A4990" s="82">
        <v>43975</v>
      </c>
      <c r="C4990" t="s">
        <v>13</v>
      </c>
      <c r="D4990" t="s">
        <v>14</v>
      </c>
      <c r="E4990" t="s">
        <v>15</v>
      </c>
      <c r="F4990" t="s">
        <v>253</v>
      </c>
      <c r="G4990">
        <v>740</v>
      </c>
      <c r="H4990">
        <v>5.09</v>
      </c>
      <c r="I4990">
        <v>0.28000000000000003</v>
      </c>
      <c r="J4990">
        <f t="shared" si="308"/>
        <v>4.8099999999999996</v>
      </c>
      <c r="K4990" s="84">
        <f t="shared" si="309"/>
        <v>3559.3999999999996</v>
      </c>
      <c r="L4990" s="84">
        <f t="shared" si="310"/>
        <v>4.2566371681415927</v>
      </c>
      <c r="M4990" s="84">
        <f t="shared" si="311"/>
        <v>3149.9115044247787</v>
      </c>
      <c r="N4990" s="85" t="s">
        <v>1047</v>
      </c>
    </row>
    <row r="4991" spans="1:14">
      <c r="A4991" s="82">
        <v>43975</v>
      </c>
      <c r="C4991" t="s">
        <v>13</v>
      </c>
      <c r="D4991" t="s">
        <v>14</v>
      </c>
      <c r="E4991" t="s">
        <v>15</v>
      </c>
      <c r="F4991" t="s">
        <v>16</v>
      </c>
      <c r="G4991">
        <v>7643</v>
      </c>
      <c r="H4991">
        <v>5.09</v>
      </c>
      <c r="I4991">
        <v>0.28000000000000003</v>
      </c>
      <c r="J4991">
        <f t="shared" si="308"/>
        <v>4.8099999999999996</v>
      </c>
      <c r="K4991" s="84">
        <f t="shared" si="309"/>
        <v>36762.829999999994</v>
      </c>
      <c r="L4991" s="84">
        <f t="shared" si="310"/>
        <v>4.2566371681415927</v>
      </c>
      <c r="M4991" s="84">
        <f t="shared" si="311"/>
        <v>32533.477876106193</v>
      </c>
      <c r="N4991" s="85" t="s">
        <v>1047</v>
      </c>
    </row>
    <row r="4992" spans="1:14">
      <c r="A4992" s="82">
        <v>43975</v>
      </c>
      <c r="C4992" t="s">
        <v>13</v>
      </c>
      <c r="D4992" t="s">
        <v>14</v>
      </c>
      <c r="E4992" t="s">
        <v>15</v>
      </c>
      <c r="F4992" t="s">
        <v>16</v>
      </c>
      <c r="G4992">
        <v>307</v>
      </c>
      <c r="H4992">
        <v>5.09</v>
      </c>
      <c r="I4992">
        <v>0.28000000000000003</v>
      </c>
      <c r="J4992">
        <f t="shared" si="308"/>
        <v>4.8099999999999996</v>
      </c>
      <c r="K4992" s="84">
        <f t="shared" si="309"/>
        <v>1476.6699999999998</v>
      </c>
      <c r="L4992" s="84">
        <f t="shared" si="310"/>
        <v>4.2566371681415927</v>
      </c>
      <c r="M4992" s="84">
        <f t="shared" si="311"/>
        <v>1306.787610619469</v>
      </c>
      <c r="N4992" s="85" t="s">
        <v>1047</v>
      </c>
    </row>
    <row r="4993" spans="1:14">
      <c r="A4993" s="82">
        <v>43976</v>
      </c>
      <c r="C4993" t="s">
        <v>13</v>
      </c>
      <c r="D4993" t="s">
        <v>14</v>
      </c>
      <c r="E4993" t="s">
        <v>15</v>
      </c>
      <c r="F4993" t="s">
        <v>19</v>
      </c>
      <c r="G4993">
        <v>1726</v>
      </c>
      <c r="H4993">
        <v>5.09</v>
      </c>
      <c r="I4993">
        <v>0.28000000000000003</v>
      </c>
      <c r="J4993">
        <f t="shared" si="308"/>
        <v>4.8099999999999996</v>
      </c>
      <c r="K4993" s="84">
        <f t="shared" si="309"/>
        <v>8302.06</v>
      </c>
      <c r="L4993" s="84">
        <f t="shared" si="310"/>
        <v>4.2566371681415927</v>
      </c>
      <c r="M4993" s="84">
        <f t="shared" si="311"/>
        <v>7346.9557522123887</v>
      </c>
      <c r="N4993" s="85" t="s">
        <v>1047</v>
      </c>
    </row>
    <row r="4994" spans="1:14">
      <c r="A4994" s="82">
        <v>43976</v>
      </c>
      <c r="C4994" t="s">
        <v>13</v>
      </c>
      <c r="D4994" t="s">
        <v>14</v>
      </c>
      <c r="E4994" t="s">
        <v>15</v>
      </c>
      <c r="F4994" t="s">
        <v>34</v>
      </c>
      <c r="G4994">
        <v>2334</v>
      </c>
      <c r="H4994">
        <v>5.09</v>
      </c>
      <c r="I4994">
        <v>0.28000000000000003</v>
      </c>
      <c r="J4994">
        <f t="shared" si="308"/>
        <v>4.8099999999999996</v>
      </c>
      <c r="K4994" s="84">
        <f t="shared" si="309"/>
        <v>11226.539999999999</v>
      </c>
      <c r="L4994" s="84">
        <f t="shared" si="310"/>
        <v>4.2566371681415927</v>
      </c>
      <c r="M4994" s="84">
        <f t="shared" si="311"/>
        <v>9934.9911504424781</v>
      </c>
      <c r="N4994" s="85" t="s">
        <v>1047</v>
      </c>
    </row>
    <row r="4995" spans="1:14">
      <c r="A4995" s="82">
        <v>43976</v>
      </c>
      <c r="C4995" t="s">
        <v>13</v>
      </c>
      <c r="D4995" t="s">
        <v>14</v>
      </c>
      <c r="E4995" t="s">
        <v>15</v>
      </c>
      <c r="F4995" t="s">
        <v>34</v>
      </c>
      <c r="G4995">
        <v>596</v>
      </c>
      <c r="H4995">
        <v>5.09</v>
      </c>
      <c r="I4995">
        <v>0.28000000000000003</v>
      </c>
      <c r="J4995">
        <f t="shared" ref="J4995:J5058" si="312">H4995-I4995</f>
        <v>4.8099999999999996</v>
      </c>
      <c r="K4995" s="84">
        <f t="shared" ref="K4995:K5058" si="313">J4995*G4995</f>
        <v>2866.7599999999998</v>
      </c>
      <c r="L4995" s="84">
        <f t="shared" ref="L4995:L5058" si="314">J4995/1.13</f>
        <v>4.2566371681415927</v>
      </c>
      <c r="M4995" s="84">
        <f t="shared" ref="M4995:M5058" si="315">L4995*G4995</f>
        <v>2536.9557522123891</v>
      </c>
      <c r="N4995" s="85" t="s">
        <v>1047</v>
      </c>
    </row>
    <row r="4996" spans="1:14">
      <c r="A4996" s="82">
        <v>43976</v>
      </c>
      <c r="C4996" t="s">
        <v>13</v>
      </c>
      <c r="D4996" t="s">
        <v>14</v>
      </c>
      <c r="E4996" t="s">
        <v>15</v>
      </c>
      <c r="F4996" t="s">
        <v>34</v>
      </c>
      <c r="G4996">
        <v>325</v>
      </c>
      <c r="H4996">
        <v>5.09</v>
      </c>
      <c r="I4996">
        <v>0.28000000000000003</v>
      </c>
      <c r="J4996">
        <f t="shared" si="312"/>
        <v>4.8099999999999996</v>
      </c>
      <c r="K4996" s="84">
        <f t="shared" si="313"/>
        <v>1563.2499999999998</v>
      </c>
      <c r="L4996" s="84">
        <f t="shared" si="314"/>
        <v>4.2566371681415927</v>
      </c>
      <c r="M4996" s="84">
        <f t="shared" si="315"/>
        <v>1383.4070796460176</v>
      </c>
      <c r="N4996" s="85" t="s">
        <v>1047</v>
      </c>
    </row>
    <row r="4997" spans="1:14">
      <c r="A4997" s="82">
        <v>43976</v>
      </c>
      <c r="C4997" t="s">
        <v>13</v>
      </c>
      <c r="D4997" t="s">
        <v>14</v>
      </c>
      <c r="E4997" t="s">
        <v>15</v>
      </c>
      <c r="F4997" t="s">
        <v>27</v>
      </c>
      <c r="G4997">
        <v>1401</v>
      </c>
      <c r="H4997">
        <v>5.09</v>
      </c>
      <c r="I4997">
        <v>0.28000000000000003</v>
      </c>
      <c r="J4997">
        <f t="shared" si="312"/>
        <v>4.8099999999999996</v>
      </c>
      <c r="K4997" s="84">
        <f t="shared" si="313"/>
        <v>6738.8099999999995</v>
      </c>
      <c r="L4997" s="84">
        <f t="shared" si="314"/>
        <v>4.2566371681415927</v>
      </c>
      <c r="M4997" s="84">
        <f t="shared" si="315"/>
        <v>5963.5486725663714</v>
      </c>
      <c r="N4997" s="85" t="s">
        <v>1047</v>
      </c>
    </row>
    <row r="4998" spans="1:14">
      <c r="A4998" s="82">
        <v>43976</v>
      </c>
      <c r="C4998" t="s">
        <v>13</v>
      </c>
      <c r="D4998" t="s">
        <v>14</v>
      </c>
      <c r="E4998" t="s">
        <v>15</v>
      </c>
      <c r="F4998" t="s">
        <v>21</v>
      </c>
      <c r="G4998">
        <v>1971</v>
      </c>
      <c r="H4998">
        <v>5.09</v>
      </c>
      <c r="I4998">
        <v>0.28000000000000003</v>
      </c>
      <c r="J4998">
        <f t="shared" si="312"/>
        <v>4.8099999999999996</v>
      </c>
      <c r="K4998" s="84">
        <f t="shared" si="313"/>
        <v>9480.5099999999984</v>
      </c>
      <c r="L4998" s="84">
        <f t="shared" si="314"/>
        <v>4.2566371681415927</v>
      </c>
      <c r="M4998" s="84">
        <f t="shared" si="315"/>
        <v>8389.8318584070785</v>
      </c>
      <c r="N4998" s="85" t="s">
        <v>1047</v>
      </c>
    </row>
    <row r="4999" spans="1:14">
      <c r="A4999" s="82">
        <v>43976</v>
      </c>
      <c r="C4999" t="s">
        <v>13</v>
      </c>
      <c r="D4999" t="s">
        <v>14</v>
      </c>
      <c r="E4999" t="s">
        <v>15</v>
      </c>
      <c r="F4999" t="s">
        <v>37</v>
      </c>
      <c r="G4999">
        <v>562</v>
      </c>
      <c r="H4999">
        <v>5.09</v>
      </c>
      <c r="I4999">
        <v>0.28000000000000003</v>
      </c>
      <c r="J4999">
        <f t="shared" si="312"/>
        <v>4.8099999999999996</v>
      </c>
      <c r="K4999" s="84">
        <f t="shared" si="313"/>
        <v>2703.22</v>
      </c>
      <c r="L4999" s="84">
        <f t="shared" si="314"/>
        <v>4.2566371681415927</v>
      </c>
      <c r="M4999" s="84">
        <f t="shared" si="315"/>
        <v>2392.2300884955753</v>
      </c>
      <c r="N4999" s="85" t="s">
        <v>1047</v>
      </c>
    </row>
    <row r="5000" spans="1:14">
      <c r="A5000" s="82">
        <v>43976</v>
      </c>
      <c r="C5000" t="s">
        <v>13</v>
      </c>
      <c r="D5000" t="s">
        <v>14</v>
      </c>
      <c r="E5000" t="s">
        <v>15</v>
      </c>
      <c r="F5000" t="s">
        <v>25</v>
      </c>
      <c r="G5000">
        <v>1262</v>
      </c>
      <c r="H5000">
        <v>5.09</v>
      </c>
      <c r="I5000">
        <v>0.28000000000000003</v>
      </c>
      <c r="J5000">
        <f t="shared" si="312"/>
        <v>4.8099999999999996</v>
      </c>
      <c r="K5000" s="84">
        <f t="shared" si="313"/>
        <v>6070.2199999999993</v>
      </c>
      <c r="L5000" s="84">
        <f t="shared" si="314"/>
        <v>4.2566371681415927</v>
      </c>
      <c r="M5000" s="84">
        <f t="shared" si="315"/>
        <v>5371.8761061946898</v>
      </c>
      <c r="N5000" s="85" t="s">
        <v>1047</v>
      </c>
    </row>
    <row r="5001" spans="1:14">
      <c r="A5001" s="82">
        <v>43976</v>
      </c>
      <c r="C5001" t="s">
        <v>13</v>
      </c>
      <c r="D5001" t="s">
        <v>14</v>
      </c>
      <c r="E5001" t="s">
        <v>15</v>
      </c>
      <c r="F5001" t="s">
        <v>1013</v>
      </c>
      <c r="G5001">
        <v>304</v>
      </c>
      <c r="H5001">
        <v>5.09</v>
      </c>
      <c r="I5001">
        <v>0.28000000000000003</v>
      </c>
      <c r="J5001">
        <f t="shared" si="312"/>
        <v>4.8099999999999996</v>
      </c>
      <c r="K5001" s="84">
        <f t="shared" si="313"/>
        <v>1462.2399999999998</v>
      </c>
      <c r="L5001" s="84">
        <f t="shared" si="314"/>
        <v>4.2566371681415927</v>
      </c>
      <c r="M5001" s="84">
        <f t="shared" si="315"/>
        <v>1294.0176991150443</v>
      </c>
      <c r="N5001" s="85" t="s">
        <v>1047</v>
      </c>
    </row>
    <row r="5002" spans="1:14">
      <c r="A5002" s="82">
        <v>43976</v>
      </c>
      <c r="C5002" t="s">
        <v>13</v>
      </c>
      <c r="D5002" t="s">
        <v>14</v>
      </c>
      <c r="E5002" t="s">
        <v>15</v>
      </c>
      <c r="F5002" t="s">
        <v>1013</v>
      </c>
      <c r="G5002">
        <v>1519</v>
      </c>
      <c r="H5002">
        <v>5.09</v>
      </c>
      <c r="I5002">
        <v>0.28000000000000003</v>
      </c>
      <c r="J5002">
        <f t="shared" si="312"/>
        <v>4.8099999999999996</v>
      </c>
      <c r="K5002" s="84">
        <f t="shared" si="313"/>
        <v>7306.3899999999994</v>
      </c>
      <c r="L5002" s="84">
        <f t="shared" si="314"/>
        <v>4.2566371681415927</v>
      </c>
      <c r="M5002" s="84">
        <f t="shared" si="315"/>
        <v>6465.8318584070794</v>
      </c>
      <c r="N5002" s="85" t="s">
        <v>1047</v>
      </c>
    </row>
    <row r="5003" spans="1:14">
      <c r="A5003" s="82">
        <v>43976</v>
      </c>
      <c r="C5003" t="s">
        <v>13</v>
      </c>
      <c r="D5003" t="s">
        <v>14</v>
      </c>
      <c r="E5003" t="s">
        <v>15</v>
      </c>
      <c r="F5003" t="s">
        <v>1013</v>
      </c>
      <c r="G5003">
        <v>360</v>
      </c>
      <c r="H5003">
        <v>5.09</v>
      </c>
      <c r="I5003">
        <v>0.28000000000000003</v>
      </c>
      <c r="J5003">
        <f t="shared" si="312"/>
        <v>4.8099999999999996</v>
      </c>
      <c r="K5003" s="84">
        <f t="shared" si="313"/>
        <v>1731.6</v>
      </c>
      <c r="L5003" s="84">
        <f t="shared" si="314"/>
        <v>4.2566371681415927</v>
      </c>
      <c r="M5003" s="84">
        <f t="shared" si="315"/>
        <v>1532.3893805309733</v>
      </c>
      <c r="N5003" s="85" t="s">
        <v>1047</v>
      </c>
    </row>
    <row r="5004" spans="1:14">
      <c r="A5004" s="82">
        <v>43976</v>
      </c>
      <c r="C5004" t="s">
        <v>13</v>
      </c>
      <c r="D5004" t="s">
        <v>14</v>
      </c>
      <c r="E5004" t="s">
        <v>15</v>
      </c>
      <c r="F5004" t="s">
        <v>29</v>
      </c>
      <c r="G5004">
        <v>1651</v>
      </c>
      <c r="H5004">
        <v>5.09</v>
      </c>
      <c r="I5004">
        <v>0.28000000000000003</v>
      </c>
      <c r="J5004">
        <f t="shared" si="312"/>
        <v>4.8099999999999996</v>
      </c>
      <c r="K5004" s="84">
        <f t="shared" si="313"/>
        <v>7941.3099999999995</v>
      </c>
      <c r="L5004" s="84">
        <f t="shared" si="314"/>
        <v>4.2566371681415927</v>
      </c>
      <c r="M5004" s="84">
        <f t="shared" si="315"/>
        <v>7027.7079646017692</v>
      </c>
      <c r="N5004" s="85" t="s">
        <v>1047</v>
      </c>
    </row>
    <row r="5005" spans="1:14">
      <c r="A5005" s="82">
        <v>43976</v>
      </c>
      <c r="C5005" t="s">
        <v>13</v>
      </c>
      <c r="D5005" t="s">
        <v>14</v>
      </c>
      <c r="E5005" t="s">
        <v>15</v>
      </c>
      <c r="F5005" t="s">
        <v>69</v>
      </c>
      <c r="G5005">
        <v>188</v>
      </c>
      <c r="H5005">
        <v>5.09</v>
      </c>
      <c r="I5005">
        <v>0.28000000000000003</v>
      </c>
      <c r="J5005">
        <f t="shared" si="312"/>
        <v>4.8099999999999996</v>
      </c>
      <c r="K5005" s="84">
        <f t="shared" si="313"/>
        <v>904.28</v>
      </c>
      <c r="L5005" s="84">
        <f t="shared" si="314"/>
        <v>4.2566371681415927</v>
      </c>
      <c r="M5005" s="84">
        <f t="shared" si="315"/>
        <v>800.24778761061941</v>
      </c>
      <c r="N5005" s="85" t="s">
        <v>1047</v>
      </c>
    </row>
    <row r="5006" spans="1:14">
      <c r="A5006" s="82">
        <v>43976</v>
      </c>
      <c r="C5006" t="s">
        <v>13</v>
      </c>
      <c r="D5006" t="s">
        <v>14</v>
      </c>
      <c r="E5006" t="s">
        <v>15</v>
      </c>
      <c r="F5006" t="s">
        <v>1017</v>
      </c>
      <c r="G5006">
        <v>979</v>
      </c>
      <c r="H5006">
        <v>5.09</v>
      </c>
      <c r="I5006">
        <v>0.28000000000000003</v>
      </c>
      <c r="J5006">
        <f t="shared" si="312"/>
        <v>4.8099999999999996</v>
      </c>
      <c r="K5006" s="84">
        <f t="shared" si="313"/>
        <v>4708.99</v>
      </c>
      <c r="L5006" s="84">
        <f t="shared" si="314"/>
        <v>4.2566371681415927</v>
      </c>
      <c r="M5006" s="84">
        <f t="shared" si="315"/>
        <v>4167.2477876106195</v>
      </c>
      <c r="N5006" s="85" t="s">
        <v>1047</v>
      </c>
    </row>
    <row r="5007" spans="1:14">
      <c r="A5007" s="82">
        <v>43976</v>
      </c>
      <c r="C5007" t="s">
        <v>13</v>
      </c>
      <c r="D5007" t="s">
        <v>14</v>
      </c>
      <c r="E5007" t="s">
        <v>15</v>
      </c>
      <c r="F5007" t="s">
        <v>1027</v>
      </c>
      <c r="G5007">
        <v>435</v>
      </c>
      <c r="H5007">
        <v>5.09</v>
      </c>
      <c r="I5007">
        <v>0.28000000000000003</v>
      </c>
      <c r="J5007">
        <f t="shared" si="312"/>
        <v>4.8099999999999996</v>
      </c>
      <c r="K5007" s="84">
        <f t="shared" si="313"/>
        <v>2092.35</v>
      </c>
      <c r="L5007" s="84">
        <f t="shared" si="314"/>
        <v>4.2566371681415927</v>
      </c>
      <c r="M5007" s="84">
        <f t="shared" si="315"/>
        <v>1851.6371681415928</v>
      </c>
      <c r="N5007" s="85" t="s">
        <v>1047</v>
      </c>
    </row>
    <row r="5008" spans="1:14">
      <c r="A5008" s="82">
        <v>43976</v>
      </c>
      <c r="C5008" t="s">
        <v>13</v>
      </c>
      <c r="D5008" t="s">
        <v>14</v>
      </c>
      <c r="E5008" t="s">
        <v>15</v>
      </c>
      <c r="F5008" t="s">
        <v>1020</v>
      </c>
      <c r="G5008">
        <v>117</v>
      </c>
      <c r="H5008">
        <v>5.09</v>
      </c>
      <c r="I5008">
        <v>0.28000000000000003</v>
      </c>
      <c r="J5008">
        <f t="shared" si="312"/>
        <v>4.8099999999999996</v>
      </c>
      <c r="K5008" s="84">
        <f t="shared" si="313"/>
        <v>562.77</v>
      </c>
      <c r="L5008" s="84">
        <f t="shared" si="314"/>
        <v>4.2566371681415927</v>
      </c>
      <c r="M5008" s="84">
        <f t="shared" si="315"/>
        <v>498.02654867256632</v>
      </c>
      <c r="N5008" s="85" t="s">
        <v>1047</v>
      </c>
    </row>
    <row r="5009" spans="1:14">
      <c r="A5009" s="82">
        <v>43976</v>
      </c>
      <c r="C5009" t="s">
        <v>13</v>
      </c>
      <c r="D5009" t="s">
        <v>14</v>
      </c>
      <c r="E5009" t="s">
        <v>15</v>
      </c>
      <c r="F5009" t="s">
        <v>1020</v>
      </c>
      <c r="G5009">
        <v>360</v>
      </c>
      <c r="H5009">
        <v>5.09</v>
      </c>
      <c r="I5009">
        <v>0.28000000000000003</v>
      </c>
      <c r="J5009">
        <f t="shared" si="312"/>
        <v>4.8099999999999996</v>
      </c>
      <c r="K5009" s="84">
        <f t="shared" si="313"/>
        <v>1731.6</v>
      </c>
      <c r="L5009" s="84">
        <f t="shared" si="314"/>
        <v>4.2566371681415927</v>
      </c>
      <c r="M5009" s="84">
        <f t="shared" si="315"/>
        <v>1532.3893805309733</v>
      </c>
      <c r="N5009" s="85" t="s">
        <v>1047</v>
      </c>
    </row>
    <row r="5010" spans="1:14">
      <c r="A5010" s="82">
        <v>43976</v>
      </c>
      <c r="C5010" t="s">
        <v>13</v>
      </c>
      <c r="D5010" t="s">
        <v>14</v>
      </c>
      <c r="E5010" t="s">
        <v>15</v>
      </c>
      <c r="F5010" t="s">
        <v>1020</v>
      </c>
      <c r="G5010">
        <v>142</v>
      </c>
      <c r="H5010">
        <v>5.09</v>
      </c>
      <c r="I5010">
        <v>0.28000000000000003</v>
      </c>
      <c r="J5010">
        <f t="shared" si="312"/>
        <v>4.8099999999999996</v>
      </c>
      <c r="K5010" s="84">
        <f t="shared" si="313"/>
        <v>683.02</v>
      </c>
      <c r="L5010" s="84">
        <f t="shared" si="314"/>
        <v>4.2566371681415927</v>
      </c>
      <c r="M5010" s="84">
        <f t="shared" si="315"/>
        <v>604.44247787610618</v>
      </c>
      <c r="N5010" s="85" t="s">
        <v>1047</v>
      </c>
    </row>
    <row r="5011" spans="1:14">
      <c r="A5011" s="82">
        <v>43976</v>
      </c>
      <c r="C5011" t="s">
        <v>13</v>
      </c>
      <c r="D5011" t="s">
        <v>14</v>
      </c>
      <c r="E5011" t="s">
        <v>15</v>
      </c>
      <c r="F5011" t="s">
        <v>1020</v>
      </c>
      <c r="G5011">
        <v>860</v>
      </c>
      <c r="H5011">
        <v>5.09</v>
      </c>
      <c r="I5011">
        <v>0.28000000000000003</v>
      </c>
      <c r="J5011">
        <f t="shared" si="312"/>
        <v>4.8099999999999996</v>
      </c>
      <c r="K5011" s="84">
        <f t="shared" si="313"/>
        <v>4136.5999999999995</v>
      </c>
      <c r="L5011" s="84">
        <f t="shared" si="314"/>
        <v>4.2566371681415927</v>
      </c>
      <c r="M5011" s="84">
        <f t="shared" si="315"/>
        <v>3660.7079646017696</v>
      </c>
      <c r="N5011" s="85" t="s">
        <v>1047</v>
      </c>
    </row>
    <row r="5012" spans="1:14">
      <c r="A5012" s="82">
        <v>43976</v>
      </c>
      <c r="C5012" t="s">
        <v>13</v>
      </c>
      <c r="D5012" t="s">
        <v>14</v>
      </c>
      <c r="E5012" t="s">
        <v>15</v>
      </c>
      <c r="F5012" t="s">
        <v>64</v>
      </c>
      <c r="G5012">
        <v>889</v>
      </c>
      <c r="H5012">
        <v>5.09</v>
      </c>
      <c r="I5012">
        <v>0.28000000000000003</v>
      </c>
      <c r="J5012">
        <f t="shared" si="312"/>
        <v>4.8099999999999996</v>
      </c>
      <c r="K5012" s="84">
        <f t="shared" si="313"/>
        <v>4276.0899999999992</v>
      </c>
      <c r="L5012" s="84">
        <f t="shared" si="314"/>
        <v>4.2566371681415927</v>
      </c>
      <c r="M5012" s="84">
        <f t="shared" si="315"/>
        <v>3784.1504424778759</v>
      </c>
      <c r="N5012" s="85" t="s">
        <v>1047</v>
      </c>
    </row>
    <row r="5013" spans="1:14">
      <c r="A5013" s="82">
        <v>43976</v>
      </c>
      <c r="C5013" t="s">
        <v>13</v>
      </c>
      <c r="D5013" t="s">
        <v>14</v>
      </c>
      <c r="E5013" t="s">
        <v>15</v>
      </c>
      <c r="F5013" t="s">
        <v>1014</v>
      </c>
      <c r="G5013">
        <v>150</v>
      </c>
      <c r="H5013">
        <v>5.09</v>
      </c>
      <c r="I5013">
        <v>0.28000000000000003</v>
      </c>
      <c r="J5013">
        <f t="shared" si="312"/>
        <v>4.8099999999999996</v>
      </c>
      <c r="K5013" s="84">
        <f t="shared" si="313"/>
        <v>721.49999999999989</v>
      </c>
      <c r="L5013" s="84">
        <f t="shared" si="314"/>
        <v>4.2566371681415927</v>
      </c>
      <c r="M5013" s="84">
        <f t="shared" si="315"/>
        <v>638.49557522123894</v>
      </c>
      <c r="N5013" s="85" t="s">
        <v>1047</v>
      </c>
    </row>
    <row r="5014" spans="1:14">
      <c r="A5014" s="82">
        <v>43976</v>
      </c>
      <c r="C5014" t="s">
        <v>13</v>
      </c>
      <c r="D5014" t="s">
        <v>14</v>
      </c>
      <c r="E5014" t="s">
        <v>15</v>
      </c>
      <c r="F5014" t="s">
        <v>39</v>
      </c>
      <c r="G5014">
        <v>594</v>
      </c>
      <c r="H5014">
        <v>5.09</v>
      </c>
      <c r="I5014">
        <v>0.28000000000000003</v>
      </c>
      <c r="J5014">
        <f t="shared" si="312"/>
        <v>4.8099999999999996</v>
      </c>
      <c r="K5014" s="84">
        <f t="shared" si="313"/>
        <v>2857.14</v>
      </c>
      <c r="L5014" s="84">
        <f t="shared" si="314"/>
        <v>4.2566371681415927</v>
      </c>
      <c r="M5014" s="84">
        <f t="shared" si="315"/>
        <v>2528.4424778761058</v>
      </c>
      <c r="N5014" s="85" t="s">
        <v>1047</v>
      </c>
    </row>
    <row r="5015" spans="1:14">
      <c r="A5015" s="82">
        <v>43976</v>
      </c>
      <c r="C5015" t="s">
        <v>13</v>
      </c>
      <c r="D5015" t="s">
        <v>14</v>
      </c>
      <c r="E5015" t="s">
        <v>15</v>
      </c>
      <c r="F5015" t="s">
        <v>39</v>
      </c>
      <c r="G5015">
        <v>5838</v>
      </c>
      <c r="H5015">
        <v>5.09</v>
      </c>
      <c r="I5015">
        <v>0.28000000000000003</v>
      </c>
      <c r="J5015">
        <f t="shared" si="312"/>
        <v>4.8099999999999996</v>
      </c>
      <c r="K5015" s="84">
        <f t="shared" si="313"/>
        <v>28080.78</v>
      </c>
      <c r="L5015" s="84">
        <f t="shared" si="314"/>
        <v>4.2566371681415927</v>
      </c>
      <c r="M5015" s="84">
        <f t="shared" si="315"/>
        <v>24850.247787610617</v>
      </c>
      <c r="N5015" s="85" t="s">
        <v>1047</v>
      </c>
    </row>
    <row r="5016" spans="1:14">
      <c r="A5016" s="82">
        <v>43976</v>
      </c>
      <c r="C5016" t="s">
        <v>13</v>
      </c>
      <c r="D5016" t="s">
        <v>14</v>
      </c>
      <c r="E5016" t="s">
        <v>15</v>
      </c>
      <c r="F5016" t="s">
        <v>39</v>
      </c>
      <c r="G5016">
        <v>7116</v>
      </c>
      <c r="H5016">
        <v>5.09</v>
      </c>
      <c r="I5016">
        <v>0.28000000000000003</v>
      </c>
      <c r="J5016">
        <f t="shared" si="312"/>
        <v>4.8099999999999996</v>
      </c>
      <c r="K5016" s="84">
        <f t="shared" si="313"/>
        <v>34227.96</v>
      </c>
      <c r="L5016" s="84">
        <f t="shared" si="314"/>
        <v>4.2566371681415927</v>
      </c>
      <c r="M5016" s="84">
        <f t="shared" si="315"/>
        <v>30290.230088495573</v>
      </c>
      <c r="N5016" s="85" t="s">
        <v>1047</v>
      </c>
    </row>
    <row r="5017" spans="1:14">
      <c r="A5017" s="82">
        <v>43976</v>
      </c>
      <c r="C5017" t="s">
        <v>13</v>
      </c>
      <c r="D5017" t="s">
        <v>14</v>
      </c>
      <c r="E5017" t="s">
        <v>15</v>
      </c>
      <c r="F5017" t="s">
        <v>35</v>
      </c>
      <c r="G5017">
        <v>810</v>
      </c>
      <c r="H5017">
        <v>5.09</v>
      </c>
      <c r="I5017">
        <v>0.28000000000000003</v>
      </c>
      <c r="J5017">
        <f t="shared" si="312"/>
        <v>4.8099999999999996</v>
      </c>
      <c r="K5017" s="84">
        <f t="shared" si="313"/>
        <v>3896.1</v>
      </c>
      <c r="L5017" s="84">
        <f t="shared" si="314"/>
        <v>4.2566371681415927</v>
      </c>
      <c r="M5017" s="84">
        <f t="shared" si="315"/>
        <v>3447.8761061946902</v>
      </c>
      <c r="N5017" s="85" t="s">
        <v>1047</v>
      </c>
    </row>
    <row r="5018" spans="1:14">
      <c r="A5018" s="82">
        <v>43976</v>
      </c>
      <c r="C5018" t="s">
        <v>13</v>
      </c>
      <c r="D5018" t="s">
        <v>14</v>
      </c>
      <c r="E5018" t="s">
        <v>15</v>
      </c>
      <c r="F5018" t="s">
        <v>230</v>
      </c>
      <c r="G5018">
        <v>2628</v>
      </c>
      <c r="H5018">
        <v>5.09</v>
      </c>
      <c r="I5018">
        <v>0.28000000000000003</v>
      </c>
      <c r="J5018">
        <f t="shared" si="312"/>
        <v>4.8099999999999996</v>
      </c>
      <c r="K5018" s="84">
        <f t="shared" si="313"/>
        <v>12640.679999999998</v>
      </c>
      <c r="L5018" s="84">
        <f t="shared" si="314"/>
        <v>4.2566371681415927</v>
      </c>
      <c r="M5018" s="84">
        <f t="shared" si="315"/>
        <v>11186.442477876106</v>
      </c>
      <c r="N5018" s="85" t="s">
        <v>1047</v>
      </c>
    </row>
    <row r="5019" spans="1:14">
      <c r="A5019" s="82">
        <v>43976</v>
      </c>
      <c r="C5019" t="s">
        <v>13</v>
      </c>
      <c r="D5019" t="s">
        <v>14</v>
      </c>
      <c r="E5019" t="s">
        <v>15</v>
      </c>
      <c r="F5019" t="s">
        <v>230</v>
      </c>
      <c r="G5019">
        <v>577</v>
      </c>
      <c r="H5019">
        <v>5.09</v>
      </c>
      <c r="I5019">
        <v>0.28000000000000003</v>
      </c>
      <c r="J5019">
        <f t="shared" si="312"/>
        <v>4.8099999999999996</v>
      </c>
      <c r="K5019" s="84">
        <f t="shared" si="313"/>
        <v>2775.37</v>
      </c>
      <c r="L5019" s="84">
        <f t="shared" si="314"/>
        <v>4.2566371681415927</v>
      </c>
      <c r="M5019" s="84">
        <f t="shared" si="315"/>
        <v>2456.0796460176989</v>
      </c>
      <c r="N5019" s="85" t="s">
        <v>1047</v>
      </c>
    </row>
    <row r="5020" spans="1:14">
      <c r="A5020" s="82">
        <v>43976</v>
      </c>
      <c r="C5020" t="s">
        <v>13</v>
      </c>
      <c r="D5020" t="s">
        <v>14</v>
      </c>
      <c r="E5020" t="s">
        <v>15</v>
      </c>
      <c r="F5020" t="s">
        <v>230</v>
      </c>
      <c r="G5020">
        <v>198</v>
      </c>
      <c r="H5020">
        <v>5.09</v>
      </c>
      <c r="I5020">
        <v>0.28000000000000003</v>
      </c>
      <c r="J5020">
        <f t="shared" si="312"/>
        <v>4.8099999999999996</v>
      </c>
      <c r="K5020" s="84">
        <f t="shared" si="313"/>
        <v>952.37999999999988</v>
      </c>
      <c r="L5020" s="84">
        <f t="shared" si="314"/>
        <v>4.2566371681415927</v>
      </c>
      <c r="M5020" s="84">
        <f t="shared" si="315"/>
        <v>842.81415929203536</v>
      </c>
      <c r="N5020" s="85" t="s">
        <v>1047</v>
      </c>
    </row>
    <row r="5021" spans="1:14">
      <c r="A5021" s="82">
        <v>43976</v>
      </c>
      <c r="C5021" t="s">
        <v>13</v>
      </c>
      <c r="D5021" t="s">
        <v>14</v>
      </c>
      <c r="E5021" t="s">
        <v>15</v>
      </c>
      <c r="F5021" t="s">
        <v>230</v>
      </c>
      <c r="G5021">
        <v>133</v>
      </c>
      <c r="H5021">
        <v>5.09</v>
      </c>
      <c r="I5021">
        <v>0.28000000000000003</v>
      </c>
      <c r="J5021">
        <f t="shared" si="312"/>
        <v>4.8099999999999996</v>
      </c>
      <c r="K5021" s="84">
        <f t="shared" si="313"/>
        <v>639.7299999999999</v>
      </c>
      <c r="L5021" s="84">
        <f t="shared" si="314"/>
        <v>4.2566371681415927</v>
      </c>
      <c r="M5021" s="84">
        <f t="shared" si="315"/>
        <v>566.13274336283177</v>
      </c>
      <c r="N5021" s="85" t="s">
        <v>1047</v>
      </c>
    </row>
    <row r="5022" spans="1:14">
      <c r="A5022" s="82">
        <v>43976</v>
      </c>
      <c r="C5022" t="s">
        <v>13</v>
      </c>
      <c r="D5022" t="s">
        <v>14</v>
      </c>
      <c r="E5022" t="s">
        <v>15</v>
      </c>
      <c r="F5022" t="s">
        <v>1021</v>
      </c>
      <c r="G5022">
        <v>324</v>
      </c>
      <c r="H5022">
        <v>5.09</v>
      </c>
      <c r="I5022">
        <v>0.28000000000000003</v>
      </c>
      <c r="J5022">
        <f t="shared" si="312"/>
        <v>4.8099999999999996</v>
      </c>
      <c r="K5022" s="84">
        <f t="shared" si="313"/>
        <v>1558.4399999999998</v>
      </c>
      <c r="L5022" s="84">
        <f t="shared" si="314"/>
        <v>4.2566371681415927</v>
      </c>
      <c r="M5022" s="84">
        <f t="shared" si="315"/>
        <v>1379.1504424778759</v>
      </c>
      <c r="N5022" s="85" t="s">
        <v>1047</v>
      </c>
    </row>
    <row r="5023" spans="1:14">
      <c r="A5023" s="82">
        <v>43976</v>
      </c>
      <c r="C5023" t="s">
        <v>13</v>
      </c>
      <c r="D5023" t="s">
        <v>14</v>
      </c>
      <c r="E5023" t="s">
        <v>15</v>
      </c>
      <c r="F5023" t="s">
        <v>1029</v>
      </c>
      <c r="G5023">
        <v>69</v>
      </c>
      <c r="H5023">
        <v>5.09</v>
      </c>
      <c r="I5023">
        <v>0.28000000000000003</v>
      </c>
      <c r="J5023">
        <f t="shared" si="312"/>
        <v>4.8099999999999996</v>
      </c>
      <c r="K5023" s="84">
        <f t="shared" si="313"/>
        <v>331.89</v>
      </c>
      <c r="L5023" s="84">
        <f t="shared" si="314"/>
        <v>4.2566371681415927</v>
      </c>
      <c r="M5023" s="84">
        <f t="shared" si="315"/>
        <v>293.7079646017699</v>
      </c>
      <c r="N5023" s="85" t="s">
        <v>1047</v>
      </c>
    </row>
    <row r="5024" spans="1:14">
      <c r="A5024" s="82">
        <v>43976</v>
      </c>
      <c r="C5024" t="s">
        <v>13</v>
      </c>
      <c r="D5024" t="s">
        <v>14</v>
      </c>
      <c r="E5024" t="s">
        <v>15</v>
      </c>
      <c r="F5024" t="s">
        <v>498</v>
      </c>
      <c r="G5024">
        <v>295</v>
      </c>
      <c r="H5024">
        <v>5.09</v>
      </c>
      <c r="I5024">
        <v>0.28000000000000003</v>
      </c>
      <c r="J5024">
        <f t="shared" si="312"/>
        <v>4.8099999999999996</v>
      </c>
      <c r="K5024" s="84">
        <f t="shared" si="313"/>
        <v>1418.9499999999998</v>
      </c>
      <c r="L5024" s="84">
        <f t="shared" si="314"/>
        <v>4.2566371681415927</v>
      </c>
      <c r="M5024" s="84">
        <f t="shared" si="315"/>
        <v>1255.7079646017698</v>
      </c>
      <c r="N5024" s="85" t="s">
        <v>1047</v>
      </c>
    </row>
    <row r="5025" spans="1:14">
      <c r="A5025" s="82">
        <v>43976</v>
      </c>
      <c r="C5025" t="s">
        <v>13</v>
      </c>
      <c r="D5025" t="s">
        <v>14</v>
      </c>
      <c r="E5025" t="s">
        <v>15</v>
      </c>
      <c r="F5025" t="s">
        <v>498</v>
      </c>
      <c r="G5025">
        <v>1570</v>
      </c>
      <c r="H5025">
        <v>5.09</v>
      </c>
      <c r="I5025">
        <v>0.28000000000000003</v>
      </c>
      <c r="J5025">
        <f t="shared" si="312"/>
        <v>4.8099999999999996</v>
      </c>
      <c r="K5025" s="84">
        <f t="shared" si="313"/>
        <v>7551.7</v>
      </c>
      <c r="L5025" s="84">
        <f t="shared" si="314"/>
        <v>4.2566371681415927</v>
      </c>
      <c r="M5025" s="84">
        <f t="shared" si="315"/>
        <v>6682.9203539823002</v>
      </c>
      <c r="N5025" s="85" t="s">
        <v>1047</v>
      </c>
    </row>
    <row r="5026" spans="1:14">
      <c r="A5026" s="82">
        <v>43976</v>
      </c>
      <c r="C5026" t="s">
        <v>13</v>
      </c>
      <c r="D5026" t="s">
        <v>14</v>
      </c>
      <c r="E5026" t="s">
        <v>15</v>
      </c>
      <c r="F5026" t="s">
        <v>1028</v>
      </c>
      <c r="G5026">
        <v>401</v>
      </c>
      <c r="H5026">
        <v>5.09</v>
      </c>
      <c r="I5026">
        <v>0.28000000000000003</v>
      </c>
      <c r="J5026">
        <f t="shared" si="312"/>
        <v>4.8099999999999996</v>
      </c>
      <c r="K5026" s="84">
        <f t="shared" si="313"/>
        <v>1928.81</v>
      </c>
      <c r="L5026" s="84">
        <f t="shared" si="314"/>
        <v>4.2566371681415927</v>
      </c>
      <c r="M5026" s="84">
        <f t="shared" si="315"/>
        <v>1706.9115044247787</v>
      </c>
      <c r="N5026" s="85" t="s">
        <v>1047</v>
      </c>
    </row>
    <row r="5027" spans="1:14">
      <c r="A5027" s="82">
        <v>43976</v>
      </c>
      <c r="C5027" t="s">
        <v>13</v>
      </c>
      <c r="D5027" t="s">
        <v>14</v>
      </c>
      <c r="E5027" t="s">
        <v>15</v>
      </c>
      <c r="F5027" t="s">
        <v>197</v>
      </c>
      <c r="G5027">
        <v>487</v>
      </c>
      <c r="H5027">
        <v>5.09</v>
      </c>
      <c r="I5027">
        <v>0.28000000000000003</v>
      </c>
      <c r="J5027">
        <f t="shared" si="312"/>
        <v>4.8099999999999996</v>
      </c>
      <c r="K5027" s="84">
        <f t="shared" si="313"/>
        <v>2342.4699999999998</v>
      </c>
      <c r="L5027" s="84">
        <f t="shared" si="314"/>
        <v>4.2566371681415927</v>
      </c>
      <c r="M5027" s="84">
        <f t="shared" si="315"/>
        <v>2072.9823008849557</v>
      </c>
      <c r="N5027" s="85" t="s">
        <v>1047</v>
      </c>
    </row>
    <row r="5028" spans="1:14">
      <c r="A5028" s="82">
        <v>43976</v>
      </c>
      <c r="C5028" t="s">
        <v>13</v>
      </c>
      <c r="D5028" t="s">
        <v>14</v>
      </c>
      <c r="E5028" t="s">
        <v>15</v>
      </c>
      <c r="F5028" t="s">
        <v>291</v>
      </c>
      <c r="G5028">
        <v>192</v>
      </c>
      <c r="H5028">
        <v>5.09</v>
      </c>
      <c r="I5028">
        <v>0.28000000000000003</v>
      </c>
      <c r="J5028">
        <f t="shared" si="312"/>
        <v>4.8099999999999996</v>
      </c>
      <c r="K5028" s="84">
        <f t="shared" si="313"/>
        <v>923.52</v>
      </c>
      <c r="L5028" s="84">
        <f t="shared" si="314"/>
        <v>4.2566371681415927</v>
      </c>
      <c r="M5028" s="84">
        <f t="shared" si="315"/>
        <v>817.27433628318579</v>
      </c>
      <c r="N5028" s="85" t="s">
        <v>1047</v>
      </c>
    </row>
    <row r="5029" spans="1:14">
      <c r="A5029" s="82">
        <v>43976</v>
      </c>
      <c r="C5029" t="s">
        <v>13</v>
      </c>
      <c r="D5029" t="s">
        <v>14</v>
      </c>
      <c r="E5029" t="s">
        <v>15</v>
      </c>
      <c r="F5029" t="s">
        <v>83</v>
      </c>
      <c r="G5029">
        <v>1288</v>
      </c>
      <c r="H5029">
        <v>5.09</v>
      </c>
      <c r="I5029">
        <v>0.28000000000000003</v>
      </c>
      <c r="J5029">
        <f t="shared" si="312"/>
        <v>4.8099999999999996</v>
      </c>
      <c r="K5029" s="84">
        <f t="shared" si="313"/>
        <v>6195.28</v>
      </c>
      <c r="L5029" s="84">
        <f t="shared" si="314"/>
        <v>4.2566371681415927</v>
      </c>
      <c r="M5029" s="84">
        <f t="shared" si="315"/>
        <v>5482.5486725663714</v>
      </c>
      <c r="N5029" s="85" t="s">
        <v>1047</v>
      </c>
    </row>
    <row r="5030" spans="1:14">
      <c r="A5030" s="82">
        <v>43976</v>
      </c>
      <c r="C5030" t="s">
        <v>13</v>
      </c>
      <c r="D5030" t="s">
        <v>14</v>
      </c>
      <c r="E5030" t="s">
        <v>15</v>
      </c>
      <c r="F5030" t="s">
        <v>1033</v>
      </c>
      <c r="G5030">
        <v>547</v>
      </c>
      <c r="H5030">
        <v>5.09</v>
      </c>
      <c r="I5030">
        <v>0.28000000000000003</v>
      </c>
      <c r="J5030">
        <f t="shared" si="312"/>
        <v>4.8099999999999996</v>
      </c>
      <c r="K5030" s="84">
        <f t="shared" si="313"/>
        <v>2631.0699999999997</v>
      </c>
      <c r="L5030" s="84">
        <f t="shared" si="314"/>
        <v>4.2566371681415927</v>
      </c>
      <c r="M5030" s="84">
        <f t="shared" si="315"/>
        <v>2328.3805309734512</v>
      </c>
      <c r="N5030" s="85" t="s">
        <v>1047</v>
      </c>
    </row>
    <row r="5031" spans="1:14">
      <c r="A5031" s="82">
        <v>43976</v>
      </c>
      <c r="C5031" t="s">
        <v>13</v>
      </c>
      <c r="D5031" t="s">
        <v>14</v>
      </c>
      <c r="E5031" t="s">
        <v>15</v>
      </c>
      <c r="F5031" t="s">
        <v>232</v>
      </c>
      <c r="G5031">
        <v>1744</v>
      </c>
      <c r="H5031">
        <v>5.09</v>
      </c>
      <c r="I5031">
        <v>0.28000000000000003</v>
      </c>
      <c r="J5031">
        <f t="shared" si="312"/>
        <v>4.8099999999999996</v>
      </c>
      <c r="K5031" s="84">
        <f t="shared" si="313"/>
        <v>8388.64</v>
      </c>
      <c r="L5031" s="84">
        <f t="shared" si="314"/>
        <v>4.2566371681415927</v>
      </c>
      <c r="M5031" s="84">
        <f t="shared" si="315"/>
        <v>7423.575221238938</v>
      </c>
      <c r="N5031" s="85" t="s">
        <v>1047</v>
      </c>
    </row>
    <row r="5032" spans="1:14">
      <c r="A5032" s="82">
        <v>43976</v>
      </c>
      <c r="C5032" t="s">
        <v>13</v>
      </c>
      <c r="D5032" t="s">
        <v>14</v>
      </c>
      <c r="E5032" t="s">
        <v>15</v>
      </c>
      <c r="F5032" t="s">
        <v>1018</v>
      </c>
      <c r="G5032">
        <v>1974</v>
      </c>
      <c r="H5032">
        <v>5.09</v>
      </c>
      <c r="I5032">
        <v>0.28000000000000003</v>
      </c>
      <c r="J5032">
        <f t="shared" si="312"/>
        <v>4.8099999999999996</v>
      </c>
      <c r="K5032" s="84">
        <f t="shared" si="313"/>
        <v>9494.9399999999987</v>
      </c>
      <c r="L5032" s="84">
        <f t="shared" si="314"/>
        <v>4.2566371681415927</v>
      </c>
      <c r="M5032" s="84">
        <f t="shared" si="315"/>
        <v>8402.6017699115037</v>
      </c>
      <c r="N5032" s="85" t="s">
        <v>1047</v>
      </c>
    </row>
    <row r="5033" spans="1:14">
      <c r="A5033" s="82">
        <v>43976</v>
      </c>
      <c r="C5033" t="s">
        <v>13</v>
      </c>
      <c r="D5033" t="s">
        <v>14</v>
      </c>
      <c r="E5033" t="s">
        <v>15</v>
      </c>
      <c r="F5033" t="s">
        <v>1016</v>
      </c>
      <c r="G5033">
        <v>337</v>
      </c>
      <c r="H5033">
        <v>5.09</v>
      </c>
      <c r="I5033">
        <v>0.28000000000000003</v>
      </c>
      <c r="J5033">
        <f t="shared" si="312"/>
        <v>4.8099999999999996</v>
      </c>
      <c r="K5033" s="84">
        <f t="shared" si="313"/>
        <v>1620.9699999999998</v>
      </c>
      <c r="L5033" s="84">
        <f t="shared" si="314"/>
        <v>4.2566371681415927</v>
      </c>
      <c r="M5033" s="84">
        <f t="shared" si="315"/>
        <v>1434.4867256637167</v>
      </c>
      <c r="N5033" s="85" t="s">
        <v>1047</v>
      </c>
    </row>
    <row r="5034" spans="1:14">
      <c r="A5034" s="82">
        <v>43976</v>
      </c>
      <c r="C5034" t="s">
        <v>13</v>
      </c>
      <c r="D5034" t="s">
        <v>14</v>
      </c>
      <c r="E5034" t="s">
        <v>15</v>
      </c>
      <c r="F5034" t="s">
        <v>746</v>
      </c>
      <c r="G5034">
        <v>262</v>
      </c>
      <c r="H5034">
        <v>5.09</v>
      </c>
      <c r="I5034">
        <v>0.28000000000000003</v>
      </c>
      <c r="J5034">
        <f t="shared" si="312"/>
        <v>4.8099999999999996</v>
      </c>
      <c r="K5034" s="84">
        <f t="shared" si="313"/>
        <v>1260.2199999999998</v>
      </c>
      <c r="L5034" s="84">
        <f t="shared" si="314"/>
        <v>4.2566371681415927</v>
      </c>
      <c r="M5034" s="84">
        <f t="shared" si="315"/>
        <v>1115.2389380530972</v>
      </c>
      <c r="N5034" s="85" t="s">
        <v>1047</v>
      </c>
    </row>
    <row r="5035" spans="1:14">
      <c r="A5035" s="82">
        <v>43976</v>
      </c>
      <c r="C5035" t="s">
        <v>13</v>
      </c>
      <c r="D5035" t="s">
        <v>14</v>
      </c>
      <c r="E5035" t="s">
        <v>15</v>
      </c>
      <c r="F5035" t="s">
        <v>746</v>
      </c>
      <c r="G5035">
        <v>434</v>
      </c>
      <c r="H5035">
        <v>5.09</v>
      </c>
      <c r="I5035">
        <v>0.28000000000000003</v>
      </c>
      <c r="J5035">
        <f t="shared" si="312"/>
        <v>4.8099999999999996</v>
      </c>
      <c r="K5035" s="84">
        <f t="shared" si="313"/>
        <v>2087.54</v>
      </c>
      <c r="L5035" s="84">
        <f t="shared" si="314"/>
        <v>4.2566371681415927</v>
      </c>
      <c r="M5035" s="84">
        <f t="shared" si="315"/>
        <v>1847.3805309734512</v>
      </c>
      <c r="N5035" s="85" t="s">
        <v>1047</v>
      </c>
    </row>
    <row r="5036" spans="1:14">
      <c r="A5036" s="82">
        <v>43976</v>
      </c>
      <c r="C5036" t="s">
        <v>13</v>
      </c>
      <c r="D5036" t="s">
        <v>14</v>
      </c>
      <c r="E5036" t="s">
        <v>15</v>
      </c>
      <c r="F5036" t="s">
        <v>149</v>
      </c>
      <c r="G5036">
        <v>527</v>
      </c>
      <c r="H5036">
        <v>5.09</v>
      </c>
      <c r="I5036">
        <v>0.28000000000000003</v>
      </c>
      <c r="J5036">
        <f t="shared" si="312"/>
        <v>4.8099999999999996</v>
      </c>
      <c r="K5036" s="84">
        <f t="shared" si="313"/>
        <v>2534.87</v>
      </c>
      <c r="L5036" s="84">
        <f t="shared" si="314"/>
        <v>4.2566371681415927</v>
      </c>
      <c r="M5036" s="84">
        <f t="shared" si="315"/>
        <v>2243.2477876106195</v>
      </c>
      <c r="N5036" s="85" t="s">
        <v>1047</v>
      </c>
    </row>
    <row r="5037" spans="1:14">
      <c r="A5037" s="82">
        <v>43976</v>
      </c>
      <c r="C5037" t="s">
        <v>13</v>
      </c>
      <c r="D5037" t="s">
        <v>14</v>
      </c>
      <c r="E5037" t="s">
        <v>15</v>
      </c>
      <c r="F5037" t="s">
        <v>149</v>
      </c>
      <c r="G5037">
        <v>578</v>
      </c>
      <c r="H5037">
        <v>5.09</v>
      </c>
      <c r="I5037">
        <v>0.28000000000000003</v>
      </c>
      <c r="J5037">
        <f t="shared" si="312"/>
        <v>4.8099999999999996</v>
      </c>
      <c r="K5037" s="84">
        <f t="shared" si="313"/>
        <v>2780.18</v>
      </c>
      <c r="L5037" s="84">
        <f t="shared" si="314"/>
        <v>4.2566371681415927</v>
      </c>
      <c r="M5037" s="84">
        <f t="shared" si="315"/>
        <v>2460.3362831858403</v>
      </c>
      <c r="N5037" s="85" t="s">
        <v>1047</v>
      </c>
    </row>
    <row r="5038" spans="1:14">
      <c r="A5038" s="82">
        <v>43976</v>
      </c>
      <c r="C5038" t="s">
        <v>13</v>
      </c>
      <c r="D5038" t="s">
        <v>14</v>
      </c>
      <c r="E5038" t="s">
        <v>15</v>
      </c>
      <c r="F5038" t="s">
        <v>149</v>
      </c>
      <c r="G5038">
        <v>1578</v>
      </c>
      <c r="H5038">
        <v>5.09</v>
      </c>
      <c r="I5038">
        <v>0.28000000000000003</v>
      </c>
      <c r="J5038">
        <f t="shared" si="312"/>
        <v>4.8099999999999996</v>
      </c>
      <c r="K5038" s="84">
        <f t="shared" si="313"/>
        <v>7590.1799999999994</v>
      </c>
      <c r="L5038" s="84">
        <f t="shared" si="314"/>
        <v>4.2566371681415927</v>
      </c>
      <c r="M5038" s="84">
        <f t="shared" si="315"/>
        <v>6716.9734513274334</v>
      </c>
      <c r="N5038" s="85" t="s">
        <v>1047</v>
      </c>
    </row>
    <row r="5039" spans="1:14">
      <c r="A5039" s="82">
        <v>43976</v>
      </c>
      <c r="C5039" t="s">
        <v>13</v>
      </c>
      <c r="D5039" t="s">
        <v>14</v>
      </c>
      <c r="E5039" t="s">
        <v>15</v>
      </c>
      <c r="F5039" t="s">
        <v>1012</v>
      </c>
      <c r="G5039">
        <v>114</v>
      </c>
      <c r="H5039">
        <v>5.09</v>
      </c>
      <c r="I5039">
        <v>0.28000000000000003</v>
      </c>
      <c r="J5039">
        <f t="shared" si="312"/>
        <v>4.8099999999999996</v>
      </c>
      <c r="K5039" s="84">
        <f t="shared" si="313"/>
        <v>548.33999999999992</v>
      </c>
      <c r="L5039" s="84">
        <f t="shared" si="314"/>
        <v>4.2566371681415927</v>
      </c>
      <c r="M5039" s="84">
        <f t="shared" si="315"/>
        <v>485.25663716814154</v>
      </c>
      <c r="N5039" s="85" t="s">
        <v>1047</v>
      </c>
    </row>
    <row r="5040" spans="1:14">
      <c r="A5040" s="82">
        <v>43976</v>
      </c>
      <c r="C5040" t="s">
        <v>13</v>
      </c>
      <c r="D5040" t="s">
        <v>14</v>
      </c>
      <c r="E5040" t="s">
        <v>15</v>
      </c>
      <c r="F5040" t="s">
        <v>1012</v>
      </c>
      <c r="G5040">
        <v>109</v>
      </c>
      <c r="H5040">
        <v>5.09</v>
      </c>
      <c r="I5040">
        <v>0.28000000000000003</v>
      </c>
      <c r="J5040">
        <f t="shared" si="312"/>
        <v>4.8099999999999996</v>
      </c>
      <c r="K5040" s="84">
        <f t="shared" si="313"/>
        <v>524.29</v>
      </c>
      <c r="L5040" s="84">
        <f t="shared" si="314"/>
        <v>4.2566371681415927</v>
      </c>
      <c r="M5040" s="84">
        <f t="shared" si="315"/>
        <v>463.97345132743362</v>
      </c>
      <c r="N5040" s="85" t="s">
        <v>1047</v>
      </c>
    </row>
    <row r="5041" spans="1:14">
      <c r="A5041" s="82">
        <v>43976</v>
      </c>
      <c r="C5041" t="s">
        <v>13</v>
      </c>
      <c r="D5041" t="s">
        <v>14</v>
      </c>
      <c r="E5041" t="s">
        <v>15</v>
      </c>
      <c r="F5041" t="s">
        <v>1012</v>
      </c>
      <c r="G5041">
        <v>63</v>
      </c>
      <c r="H5041">
        <v>5.09</v>
      </c>
      <c r="I5041">
        <v>0.28000000000000003</v>
      </c>
      <c r="J5041">
        <f t="shared" si="312"/>
        <v>4.8099999999999996</v>
      </c>
      <c r="K5041" s="84">
        <f t="shared" si="313"/>
        <v>303.02999999999997</v>
      </c>
      <c r="L5041" s="84">
        <f t="shared" si="314"/>
        <v>4.2566371681415927</v>
      </c>
      <c r="M5041" s="84">
        <f t="shared" si="315"/>
        <v>268.16814159292034</v>
      </c>
      <c r="N5041" s="85" t="s">
        <v>1047</v>
      </c>
    </row>
    <row r="5042" spans="1:14">
      <c r="A5042" s="82">
        <v>43976</v>
      </c>
      <c r="C5042" t="s">
        <v>13</v>
      </c>
      <c r="D5042" t="s">
        <v>14</v>
      </c>
      <c r="E5042" t="s">
        <v>15</v>
      </c>
      <c r="F5042" t="s">
        <v>253</v>
      </c>
      <c r="G5042">
        <v>1515</v>
      </c>
      <c r="H5042">
        <v>5.09</v>
      </c>
      <c r="I5042">
        <v>0.28000000000000003</v>
      </c>
      <c r="J5042">
        <f t="shared" si="312"/>
        <v>4.8099999999999996</v>
      </c>
      <c r="K5042" s="84">
        <f t="shared" si="313"/>
        <v>7287.15</v>
      </c>
      <c r="L5042" s="84">
        <f t="shared" si="314"/>
        <v>4.2566371681415927</v>
      </c>
      <c r="M5042" s="84">
        <f t="shared" si="315"/>
        <v>6448.8053097345128</v>
      </c>
      <c r="N5042" s="85" t="s">
        <v>1047</v>
      </c>
    </row>
    <row r="5043" spans="1:14">
      <c r="A5043" s="82">
        <v>43976</v>
      </c>
      <c r="C5043" t="s">
        <v>13</v>
      </c>
      <c r="D5043" t="s">
        <v>14</v>
      </c>
      <c r="E5043" t="s">
        <v>15</v>
      </c>
      <c r="F5043" t="s">
        <v>253</v>
      </c>
      <c r="G5043">
        <v>594</v>
      </c>
      <c r="H5043">
        <v>5.09</v>
      </c>
      <c r="I5043">
        <v>0.28000000000000003</v>
      </c>
      <c r="J5043">
        <f t="shared" si="312"/>
        <v>4.8099999999999996</v>
      </c>
      <c r="K5043" s="84">
        <f t="shared" si="313"/>
        <v>2857.14</v>
      </c>
      <c r="L5043" s="84">
        <f t="shared" si="314"/>
        <v>4.2566371681415927</v>
      </c>
      <c r="M5043" s="84">
        <f t="shared" si="315"/>
        <v>2528.4424778761058</v>
      </c>
      <c r="N5043" s="85" t="s">
        <v>1047</v>
      </c>
    </row>
    <row r="5044" spans="1:14">
      <c r="A5044" s="82">
        <v>43976</v>
      </c>
      <c r="C5044" t="s">
        <v>13</v>
      </c>
      <c r="D5044" t="s">
        <v>14</v>
      </c>
      <c r="E5044" t="s">
        <v>15</v>
      </c>
      <c r="F5044" t="s">
        <v>253</v>
      </c>
      <c r="G5044">
        <v>933</v>
      </c>
      <c r="H5044">
        <v>5.09</v>
      </c>
      <c r="I5044">
        <v>0.28000000000000003</v>
      </c>
      <c r="J5044">
        <f t="shared" si="312"/>
        <v>4.8099999999999996</v>
      </c>
      <c r="K5044" s="84">
        <f t="shared" si="313"/>
        <v>4487.7299999999996</v>
      </c>
      <c r="L5044" s="84">
        <f t="shared" si="314"/>
        <v>4.2566371681415927</v>
      </c>
      <c r="M5044" s="84">
        <f t="shared" si="315"/>
        <v>3971.4424778761058</v>
      </c>
      <c r="N5044" s="85" t="s">
        <v>1047</v>
      </c>
    </row>
    <row r="5045" spans="1:14">
      <c r="A5045" s="82">
        <v>43976</v>
      </c>
      <c r="C5045" t="s">
        <v>13</v>
      </c>
      <c r="D5045" t="s">
        <v>14</v>
      </c>
      <c r="E5045" t="s">
        <v>15</v>
      </c>
      <c r="F5045" t="s">
        <v>253</v>
      </c>
      <c r="G5045">
        <v>909</v>
      </c>
      <c r="H5045">
        <v>5.09</v>
      </c>
      <c r="I5045">
        <v>0.28000000000000003</v>
      </c>
      <c r="J5045">
        <f t="shared" si="312"/>
        <v>4.8099999999999996</v>
      </c>
      <c r="K5045" s="84">
        <f t="shared" si="313"/>
        <v>4372.29</v>
      </c>
      <c r="L5045" s="84">
        <f t="shared" si="314"/>
        <v>4.2566371681415927</v>
      </c>
      <c r="M5045" s="84">
        <f t="shared" si="315"/>
        <v>3869.2831858407076</v>
      </c>
      <c r="N5045" s="85" t="s">
        <v>1047</v>
      </c>
    </row>
    <row r="5046" spans="1:14">
      <c r="A5046" s="82">
        <v>43976</v>
      </c>
      <c r="C5046" t="s">
        <v>13</v>
      </c>
      <c r="D5046" t="s">
        <v>14</v>
      </c>
      <c r="E5046" t="s">
        <v>15</v>
      </c>
      <c r="F5046" t="s">
        <v>253</v>
      </c>
      <c r="G5046">
        <v>578</v>
      </c>
      <c r="H5046">
        <v>5.09</v>
      </c>
      <c r="I5046">
        <v>0.28000000000000003</v>
      </c>
      <c r="J5046">
        <f t="shared" si="312"/>
        <v>4.8099999999999996</v>
      </c>
      <c r="K5046" s="84">
        <f t="shared" si="313"/>
        <v>2780.18</v>
      </c>
      <c r="L5046" s="84">
        <f t="shared" si="314"/>
        <v>4.2566371681415927</v>
      </c>
      <c r="M5046" s="84">
        <f t="shared" si="315"/>
        <v>2460.3362831858403</v>
      </c>
      <c r="N5046" s="85" t="s">
        <v>1047</v>
      </c>
    </row>
    <row r="5047" spans="1:14">
      <c r="A5047" s="82">
        <v>43976</v>
      </c>
      <c r="C5047" t="s">
        <v>13</v>
      </c>
      <c r="D5047" t="s">
        <v>14</v>
      </c>
      <c r="E5047" t="s">
        <v>15</v>
      </c>
      <c r="F5047" t="s">
        <v>253</v>
      </c>
      <c r="G5047">
        <v>368</v>
      </c>
      <c r="H5047">
        <v>5.09</v>
      </c>
      <c r="I5047">
        <v>0.28000000000000003</v>
      </c>
      <c r="J5047">
        <f t="shared" si="312"/>
        <v>4.8099999999999996</v>
      </c>
      <c r="K5047" s="84">
        <f t="shared" si="313"/>
        <v>1770.08</v>
      </c>
      <c r="L5047" s="84">
        <f t="shared" si="314"/>
        <v>4.2566371681415927</v>
      </c>
      <c r="M5047" s="84">
        <f t="shared" si="315"/>
        <v>1566.4424778761061</v>
      </c>
      <c r="N5047" s="85" t="s">
        <v>1047</v>
      </c>
    </row>
    <row r="5048" spans="1:14">
      <c r="A5048" s="82">
        <v>43976</v>
      </c>
      <c r="C5048" t="s">
        <v>13</v>
      </c>
      <c r="D5048" t="s">
        <v>14</v>
      </c>
      <c r="E5048" t="s">
        <v>15</v>
      </c>
      <c r="F5048" t="s">
        <v>253</v>
      </c>
      <c r="G5048">
        <v>517</v>
      </c>
      <c r="H5048">
        <v>5.09</v>
      </c>
      <c r="I5048">
        <v>0.28000000000000003</v>
      </c>
      <c r="J5048">
        <f t="shared" si="312"/>
        <v>4.8099999999999996</v>
      </c>
      <c r="K5048" s="84">
        <f t="shared" si="313"/>
        <v>2486.77</v>
      </c>
      <c r="L5048" s="84">
        <f t="shared" si="314"/>
        <v>4.2566371681415927</v>
      </c>
      <c r="M5048" s="84">
        <f t="shared" si="315"/>
        <v>2200.6814159292035</v>
      </c>
      <c r="N5048" s="85" t="s">
        <v>1047</v>
      </c>
    </row>
    <row r="5049" spans="1:14">
      <c r="A5049" s="82">
        <v>43976</v>
      </c>
      <c r="C5049" t="s">
        <v>13</v>
      </c>
      <c r="D5049" t="s">
        <v>14</v>
      </c>
      <c r="E5049" t="s">
        <v>15</v>
      </c>
      <c r="F5049" t="s">
        <v>253</v>
      </c>
      <c r="G5049">
        <v>980</v>
      </c>
      <c r="H5049">
        <v>5.09</v>
      </c>
      <c r="I5049">
        <v>0.28000000000000003</v>
      </c>
      <c r="J5049">
        <f t="shared" si="312"/>
        <v>4.8099999999999996</v>
      </c>
      <c r="K5049" s="84">
        <f t="shared" si="313"/>
        <v>4713.7999999999993</v>
      </c>
      <c r="L5049" s="84">
        <f t="shared" si="314"/>
        <v>4.2566371681415927</v>
      </c>
      <c r="M5049" s="84">
        <f t="shared" si="315"/>
        <v>4171.5044247787609</v>
      </c>
      <c r="N5049" s="85" t="s">
        <v>1047</v>
      </c>
    </row>
    <row r="5050" spans="1:14">
      <c r="A5050" s="82">
        <v>43976</v>
      </c>
      <c r="C5050" t="s">
        <v>13</v>
      </c>
      <c r="D5050" t="s">
        <v>14</v>
      </c>
      <c r="E5050" t="s">
        <v>15</v>
      </c>
      <c r="F5050" t="s">
        <v>253</v>
      </c>
      <c r="G5050">
        <v>779</v>
      </c>
      <c r="H5050">
        <v>5.09</v>
      </c>
      <c r="I5050">
        <v>0.28000000000000003</v>
      </c>
      <c r="J5050">
        <f t="shared" si="312"/>
        <v>4.8099999999999996</v>
      </c>
      <c r="K5050" s="84">
        <f t="shared" si="313"/>
        <v>3746.99</v>
      </c>
      <c r="L5050" s="84">
        <f t="shared" si="314"/>
        <v>4.2566371681415927</v>
      </c>
      <c r="M5050" s="84">
        <f t="shared" si="315"/>
        <v>3315.9203539823006</v>
      </c>
      <c r="N5050" s="85" t="s">
        <v>1047</v>
      </c>
    </row>
    <row r="5051" spans="1:14">
      <c r="A5051" s="82">
        <v>43976</v>
      </c>
      <c r="C5051" t="s">
        <v>13</v>
      </c>
      <c r="D5051" t="s">
        <v>14</v>
      </c>
      <c r="E5051" t="s">
        <v>15</v>
      </c>
      <c r="F5051" t="s">
        <v>16</v>
      </c>
      <c r="G5051">
        <v>760</v>
      </c>
      <c r="H5051">
        <v>5.09</v>
      </c>
      <c r="I5051">
        <v>0.28000000000000003</v>
      </c>
      <c r="J5051">
        <f t="shared" si="312"/>
        <v>4.8099999999999996</v>
      </c>
      <c r="K5051" s="84">
        <f t="shared" si="313"/>
        <v>3655.6</v>
      </c>
      <c r="L5051" s="84">
        <f t="shared" si="314"/>
        <v>4.2566371681415927</v>
      </c>
      <c r="M5051" s="84">
        <f t="shared" si="315"/>
        <v>3235.0442477876104</v>
      </c>
      <c r="N5051" s="85" t="s">
        <v>1047</v>
      </c>
    </row>
    <row r="5052" spans="1:14">
      <c r="A5052" s="82">
        <v>43977</v>
      </c>
      <c r="C5052" t="s">
        <v>13</v>
      </c>
      <c r="D5052" t="s">
        <v>14</v>
      </c>
      <c r="E5052" t="s">
        <v>15</v>
      </c>
      <c r="F5052" t="s">
        <v>19</v>
      </c>
      <c r="G5052">
        <v>1733</v>
      </c>
      <c r="H5052">
        <v>5.09</v>
      </c>
      <c r="I5052">
        <v>0.28000000000000003</v>
      </c>
      <c r="J5052">
        <f t="shared" si="312"/>
        <v>4.8099999999999996</v>
      </c>
      <c r="K5052" s="84">
        <f t="shared" si="313"/>
        <v>8335.73</v>
      </c>
      <c r="L5052" s="84">
        <f t="shared" si="314"/>
        <v>4.2566371681415927</v>
      </c>
      <c r="M5052" s="84">
        <f t="shared" si="315"/>
        <v>7376.7522123893805</v>
      </c>
      <c r="N5052" s="85" t="s">
        <v>1047</v>
      </c>
    </row>
    <row r="5053" spans="1:14">
      <c r="A5053" s="82">
        <v>43977</v>
      </c>
      <c r="C5053" t="s">
        <v>13</v>
      </c>
      <c r="D5053" t="s">
        <v>14</v>
      </c>
      <c r="E5053" t="s">
        <v>15</v>
      </c>
      <c r="F5053" t="s">
        <v>34</v>
      </c>
      <c r="G5053">
        <v>303</v>
      </c>
      <c r="H5053">
        <v>5.09</v>
      </c>
      <c r="I5053">
        <v>0.28000000000000003</v>
      </c>
      <c r="J5053">
        <f t="shared" si="312"/>
        <v>4.8099999999999996</v>
      </c>
      <c r="K5053" s="84">
        <f t="shared" si="313"/>
        <v>1457.4299999999998</v>
      </c>
      <c r="L5053" s="84">
        <f t="shared" si="314"/>
        <v>4.2566371681415927</v>
      </c>
      <c r="M5053" s="84">
        <f t="shared" si="315"/>
        <v>1289.7610619469026</v>
      </c>
      <c r="N5053" s="85" t="s">
        <v>1047</v>
      </c>
    </row>
    <row r="5054" spans="1:14">
      <c r="A5054" s="82">
        <v>43977</v>
      </c>
      <c r="C5054" t="s">
        <v>13</v>
      </c>
      <c r="D5054" t="s">
        <v>14</v>
      </c>
      <c r="E5054" t="s">
        <v>15</v>
      </c>
      <c r="F5054" t="s">
        <v>34</v>
      </c>
      <c r="G5054">
        <v>2239</v>
      </c>
      <c r="H5054">
        <v>5.09</v>
      </c>
      <c r="I5054">
        <v>0.28000000000000003</v>
      </c>
      <c r="J5054">
        <f t="shared" si="312"/>
        <v>4.8099999999999996</v>
      </c>
      <c r="K5054" s="84">
        <f t="shared" si="313"/>
        <v>10769.589999999998</v>
      </c>
      <c r="L5054" s="84">
        <f t="shared" si="314"/>
        <v>4.2566371681415927</v>
      </c>
      <c r="M5054" s="84">
        <f t="shared" si="315"/>
        <v>9530.6106194690256</v>
      </c>
      <c r="N5054" s="85" t="s">
        <v>1047</v>
      </c>
    </row>
    <row r="5055" spans="1:14">
      <c r="A5055" s="82">
        <v>43977</v>
      </c>
      <c r="C5055" t="s">
        <v>13</v>
      </c>
      <c r="D5055" t="s">
        <v>14</v>
      </c>
      <c r="E5055" t="s">
        <v>15</v>
      </c>
      <c r="F5055" t="s">
        <v>27</v>
      </c>
      <c r="G5055">
        <v>669</v>
      </c>
      <c r="H5055">
        <v>5.09</v>
      </c>
      <c r="I5055">
        <v>0.28000000000000003</v>
      </c>
      <c r="J5055">
        <f t="shared" si="312"/>
        <v>4.8099999999999996</v>
      </c>
      <c r="K5055" s="84">
        <f t="shared" si="313"/>
        <v>3217.89</v>
      </c>
      <c r="L5055" s="84">
        <f t="shared" si="314"/>
        <v>4.2566371681415927</v>
      </c>
      <c r="M5055" s="84">
        <f t="shared" si="315"/>
        <v>2847.6902654867254</v>
      </c>
      <c r="N5055" s="85" t="s">
        <v>1047</v>
      </c>
    </row>
    <row r="5056" spans="1:14">
      <c r="A5056" s="82">
        <v>43977</v>
      </c>
      <c r="C5056" t="s">
        <v>13</v>
      </c>
      <c r="D5056" t="s">
        <v>14</v>
      </c>
      <c r="E5056" t="s">
        <v>15</v>
      </c>
      <c r="F5056" t="s">
        <v>21</v>
      </c>
      <c r="G5056">
        <v>1468</v>
      </c>
      <c r="H5056">
        <v>5.09</v>
      </c>
      <c r="I5056">
        <v>0.28000000000000003</v>
      </c>
      <c r="J5056">
        <f t="shared" si="312"/>
        <v>4.8099999999999996</v>
      </c>
      <c r="K5056" s="84">
        <f t="shared" si="313"/>
        <v>7061.079999999999</v>
      </c>
      <c r="L5056" s="84">
        <f t="shared" si="314"/>
        <v>4.2566371681415927</v>
      </c>
      <c r="M5056" s="84">
        <f t="shared" si="315"/>
        <v>6248.7433628318577</v>
      </c>
      <c r="N5056" s="85" t="s">
        <v>1047</v>
      </c>
    </row>
    <row r="5057" spans="1:14">
      <c r="A5057" s="82">
        <v>43977</v>
      </c>
      <c r="C5057" t="s">
        <v>13</v>
      </c>
      <c r="D5057" t="s">
        <v>14</v>
      </c>
      <c r="E5057" t="s">
        <v>15</v>
      </c>
      <c r="F5057" t="s">
        <v>25</v>
      </c>
      <c r="G5057">
        <v>2968</v>
      </c>
      <c r="H5057">
        <v>5.09</v>
      </c>
      <c r="I5057">
        <v>0.28000000000000003</v>
      </c>
      <c r="J5057">
        <f t="shared" si="312"/>
        <v>4.8099999999999996</v>
      </c>
      <c r="K5057" s="84">
        <f t="shared" si="313"/>
        <v>14276.079999999998</v>
      </c>
      <c r="L5057" s="84">
        <f t="shared" si="314"/>
        <v>4.2566371681415927</v>
      </c>
      <c r="M5057" s="84">
        <f t="shared" si="315"/>
        <v>12633.699115044246</v>
      </c>
      <c r="N5057" s="85" t="s">
        <v>1047</v>
      </c>
    </row>
    <row r="5058" spans="1:14">
      <c r="A5058" s="82">
        <v>43977</v>
      </c>
      <c r="C5058" t="s">
        <v>13</v>
      </c>
      <c r="D5058" t="s">
        <v>14</v>
      </c>
      <c r="E5058" t="s">
        <v>15</v>
      </c>
      <c r="F5058" t="s">
        <v>29</v>
      </c>
      <c r="G5058">
        <v>1086</v>
      </c>
      <c r="H5058">
        <v>5.09</v>
      </c>
      <c r="I5058">
        <v>0.28000000000000003</v>
      </c>
      <c r="J5058">
        <f t="shared" si="312"/>
        <v>4.8099999999999996</v>
      </c>
      <c r="K5058" s="84">
        <f t="shared" si="313"/>
        <v>5223.66</v>
      </c>
      <c r="L5058" s="84">
        <f t="shared" si="314"/>
        <v>4.2566371681415927</v>
      </c>
      <c r="M5058" s="84">
        <f t="shared" si="315"/>
        <v>4622.7079646017701</v>
      </c>
      <c r="N5058" s="85" t="s">
        <v>1047</v>
      </c>
    </row>
    <row r="5059" spans="1:14">
      <c r="A5059" s="82">
        <v>43977</v>
      </c>
      <c r="C5059" t="s">
        <v>13</v>
      </c>
      <c r="D5059" t="s">
        <v>14</v>
      </c>
      <c r="E5059" t="s">
        <v>15</v>
      </c>
      <c r="F5059" t="s">
        <v>1017</v>
      </c>
      <c r="G5059">
        <v>1294</v>
      </c>
      <c r="H5059">
        <v>5.09</v>
      </c>
      <c r="I5059">
        <v>0.28000000000000003</v>
      </c>
      <c r="J5059">
        <f t="shared" ref="J5059:J5122" si="316">H5059-I5059</f>
        <v>4.8099999999999996</v>
      </c>
      <c r="K5059" s="84">
        <f t="shared" ref="K5059:K5122" si="317">J5059*G5059</f>
        <v>6224.1399999999994</v>
      </c>
      <c r="L5059" s="84">
        <f t="shared" ref="L5059:L5122" si="318">J5059/1.13</f>
        <v>4.2566371681415927</v>
      </c>
      <c r="M5059" s="84">
        <f t="shared" ref="M5059:M5122" si="319">L5059*G5059</f>
        <v>5508.0884955752208</v>
      </c>
      <c r="N5059" s="85" t="s">
        <v>1047</v>
      </c>
    </row>
    <row r="5060" spans="1:14">
      <c r="A5060" s="82">
        <v>43977</v>
      </c>
      <c r="C5060" t="s">
        <v>13</v>
      </c>
      <c r="D5060" t="s">
        <v>14</v>
      </c>
      <c r="E5060" t="s">
        <v>15</v>
      </c>
      <c r="F5060" t="s">
        <v>1020</v>
      </c>
      <c r="G5060">
        <v>7549</v>
      </c>
      <c r="H5060">
        <v>5.09</v>
      </c>
      <c r="I5060">
        <v>0.28000000000000003</v>
      </c>
      <c r="J5060">
        <f t="shared" si="316"/>
        <v>4.8099999999999996</v>
      </c>
      <c r="K5060" s="84">
        <f t="shared" si="317"/>
        <v>36310.689999999995</v>
      </c>
      <c r="L5060" s="84">
        <f t="shared" si="318"/>
        <v>4.2566371681415927</v>
      </c>
      <c r="M5060" s="84">
        <f t="shared" si="319"/>
        <v>32133.353982300883</v>
      </c>
      <c r="N5060" s="85" t="s">
        <v>1047</v>
      </c>
    </row>
    <row r="5061" spans="1:14">
      <c r="A5061" s="82">
        <v>43977</v>
      </c>
      <c r="C5061" t="s">
        <v>13</v>
      </c>
      <c r="D5061" t="s">
        <v>14</v>
      </c>
      <c r="E5061" t="s">
        <v>15</v>
      </c>
      <c r="F5061" t="s">
        <v>64</v>
      </c>
      <c r="G5061">
        <v>817</v>
      </c>
      <c r="H5061">
        <v>5.09</v>
      </c>
      <c r="I5061">
        <v>0.28000000000000003</v>
      </c>
      <c r="J5061">
        <f t="shared" si="316"/>
        <v>4.8099999999999996</v>
      </c>
      <c r="K5061" s="84">
        <f t="shared" si="317"/>
        <v>3929.7699999999995</v>
      </c>
      <c r="L5061" s="84">
        <f t="shared" si="318"/>
        <v>4.2566371681415927</v>
      </c>
      <c r="M5061" s="84">
        <f t="shared" si="319"/>
        <v>3477.6725663716811</v>
      </c>
      <c r="N5061" s="85" t="s">
        <v>1047</v>
      </c>
    </row>
    <row r="5062" spans="1:14">
      <c r="A5062" s="82">
        <v>43977</v>
      </c>
      <c r="C5062" t="s">
        <v>13</v>
      </c>
      <c r="D5062" t="s">
        <v>14</v>
      </c>
      <c r="E5062" t="s">
        <v>15</v>
      </c>
      <c r="F5062" t="s">
        <v>1014</v>
      </c>
      <c r="G5062">
        <v>208</v>
      </c>
      <c r="H5062">
        <v>5.09</v>
      </c>
      <c r="I5062">
        <v>0.28000000000000003</v>
      </c>
      <c r="J5062">
        <f t="shared" si="316"/>
        <v>4.8099999999999996</v>
      </c>
      <c r="K5062" s="84">
        <f t="shared" si="317"/>
        <v>1000.4799999999999</v>
      </c>
      <c r="L5062" s="84">
        <f t="shared" si="318"/>
        <v>4.2566371681415927</v>
      </c>
      <c r="M5062" s="84">
        <f t="shared" si="319"/>
        <v>885.3805309734513</v>
      </c>
      <c r="N5062" s="85" t="s">
        <v>1047</v>
      </c>
    </row>
    <row r="5063" spans="1:14">
      <c r="A5063" s="82">
        <v>43977</v>
      </c>
      <c r="C5063" t="s">
        <v>13</v>
      </c>
      <c r="D5063" t="s">
        <v>14</v>
      </c>
      <c r="E5063" t="s">
        <v>15</v>
      </c>
      <c r="F5063" t="s">
        <v>1014</v>
      </c>
      <c r="G5063">
        <v>83</v>
      </c>
      <c r="H5063">
        <v>5.09</v>
      </c>
      <c r="I5063">
        <v>0.28000000000000003</v>
      </c>
      <c r="J5063">
        <f t="shared" si="316"/>
        <v>4.8099999999999996</v>
      </c>
      <c r="K5063" s="84">
        <f t="shared" si="317"/>
        <v>399.22999999999996</v>
      </c>
      <c r="L5063" s="84">
        <f t="shared" si="318"/>
        <v>4.2566371681415927</v>
      </c>
      <c r="M5063" s="84">
        <f t="shared" si="319"/>
        <v>353.30088495575217</v>
      </c>
      <c r="N5063" s="85" t="s">
        <v>1047</v>
      </c>
    </row>
    <row r="5064" spans="1:14">
      <c r="A5064" s="82">
        <v>43977</v>
      </c>
      <c r="C5064" t="s">
        <v>13</v>
      </c>
      <c r="D5064" t="s">
        <v>14</v>
      </c>
      <c r="E5064" t="s">
        <v>15</v>
      </c>
      <c r="F5064" t="s">
        <v>1023</v>
      </c>
      <c r="G5064">
        <v>260</v>
      </c>
      <c r="H5064">
        <v>5.09</v>
      </c>
      <c r="I5064">
        <v>0.28000000000000003</v>
      </c>
      <c r="J5064">
        <f t="shared" si="316"/>
        <v>4.8099999999999996</v>
      </c>
      <c r="K5064" s="84">
        <f t="shared" si="317"/>
        <v>1250.5999999999999</v>
      </c>
      <c r="L5064" s="84">
        <f t="shared" si="318"/>
        <v>4.2566371681415927</v>
      </c>
      <c r="M5064" s="84">
        <f t="shared" si="319"/>
        <v>1106.7256637168141</v>
      </c>
      <c r="N5064" s="85" t="s">
        <v>1047</v>
      </c>
    </row>
    <row r="5065" spans="1:14">
      <c r="A5065" s="82">
        <v>43977</v>
      </c>
      <c r="C5065" t="s">
        <v>13</v>
      </c>
      <c r="D5065" t="s">
        <v>14</v>
      </c>
      <c r="E5065" t="s">
        <v>15</v>
      </c>
      <c r="F5065" t="s">
        <v>39</v>
      </c>
      <c r="G5065">
        <v>2642</v>
      </c>
      <c r="H5065">
        <v>5.09</v>
      </c>
      <c r="I5065">
        <v>0.28000000000000003</v>
      </c>
      <c r="J5065">
        <f t="shared" si="316"/>
        <v>4.8099999999999996</v>
      </c>
      <c r="K5065" s="84">
        <f t="shared" si="317"/>
        <v>12708.019999999999</v>
      </c>
      <c r="L5065" s="84">
        <f t="shared" si="318"/>
        <v>4.2566371681415927</v>
      </c>
      <c r="M5065" s="84">
        <f t="shared" si="319"/>
        <v>11246.035398230088</v>
      </c>
      <c r="N5065" s="85" t="s">
        <v>1047</v>
      </c>
    </row>
    <row r="5066" spans="1:14">
      <c r="A5066" s="82">
        <v>43977</v>
      </c>
      <c r="C5066" t="s">
        <v>13</v>
      </c>
      <c r="D5066" t="s">
        <v>14</v>
      </c>
      <c r="E5066" t="s">
        <v>15</v>
      </c>
      <c r="F5066" t="s">
        <v>39</v>
      </c>
      <c r="G5066">
        <v>258</v>
      </c>
      <c r="H5066">
        <v>5.09</v>
      </c>
      <c r="I5066">
        <v>0.28000000000000003</v>
      </c>
      <c r="J5066">
        <f t="shared" si="316"/>
        <v>4.8099999999999996</v>
      </c>
      <c r="K5066" s="84">
        <f t="shared" si="317"/>
        <v>1240.9799999999998</v>
      </c>
      <c r="L5066" s="84">
        <f t="shared" si="318"/>
        <v>4.2566371681415927</v>
      </c>
      <c r="M5066" s="84">
        <f t="shared" si="319"/>
        <v>1098.2123893805308</v>
      </c>
      <c r="N5066" s="85" t="s">
        <v>1047</v>
      </c>
    </row>
    <row r="5067" spans="1:14">
      <c r="A5067" s="82">
        <v>43977</v>
      </c>
      <c r="C5067" t="s">
        <v>13</v>
      </c>
      <c r="D5067" t="s">
        <v>14</v>
      </c>
      <c r="E5067" t="s">
        <v>15</v>
      </c>
      <c r="F5067" t="s">
        <v>35</v>
      </c>
      <c r="G5067">
        <v>1176</v>
      </c>
      <c r="H5067">
        <v>5.09</v>
      </c>
      <c r="I5067">
        <v>0.28000000000000003</v>
      </c>
      <c r="J5067">
        <f t="shared" si="316"/>
        <v>4.8099999999999996</v>
      </c>
      <c r="K5067" s="84">
        <f t="shared" si="317"/>
        <v>5656.5599999999995</v>
      </c>
      <c r="L5067" s="84">
        <f t="shared" si="318"/>
        <v>4.2566371681415927</v>
      </c>
      <c r="M5067" s="84">
        <f t="shared" si="319"/>
        <v>5005.8053097345128</v>
      </c>
      <c r="N5067" s="85" t="s">
        <v>1047</v>
      </c>
    </row>
    <row r="5068" spans="1:14">
      <c r="A5068" s="82">
        <v>43977</v>
      </c>
      <c r="C5068" t="s">
        <v>13</v>
      </c>
      <c r="D5068" t="s">
        <v>14</v>
      </c>
      <c r="E5068" t="s">
        <v>15</v>
      </c>
      <c r="F5068" t="s">
        <v>230</v>
      </c>
      <c r="G5068">
        <v>2636</v>
      </c>
      <c r="H5068">
        <v>5.09</v>
      </c>
      <c r="I5068">
        <v>0.28000000000000003</v>
      </c>
      <c r="J5068">
        <f t="shared" si="316"/>
        <v>4.8099999999999996</v>
      </c>
      <c r="K5068" s="84">
        <f t="shared" si="317"/>
        <v>12679.16</v>
      </c>
      <c r="L5068" s="84">
        <f t="shared" si="318"/>
        <v>4.2566371681415927</v>
      </c>
      <c r="M5068" s="84">
        <f t="shared" si="319"/>
        <v>11220.495575221239</v>
      </c>
      <c r="N5068" s="85" t="s">
        <v>1047</v>
      </c>
    </row>
    <row r="5069" spans="1:14">
      <c r="A5069" s="82">
        <v>43977</v>
      </c>
      <c r="C5069" t="s">
        <v>13</v>
      </c>
      <c r="D5069" t="s">
        <v>14</v>
      </c>
      <c r="E5069" t="s">
        <v>15</v>
      </c>
      <c r="F5069" t="s">
        <v>230</v>
      </c>
      <c r="G5069">
        <v>187</v>
      </c>
      <c r="H5069">
        <v>5.09</v>
      </c>
      <c r="I5069">
        <v>0.28000000000000003</v>
      </c>
      <c r="J5069">
        <f t="shared" si="316"/>
        <v>4.8099999999999996</v>
      </c>
      <c r="K5069" s="84">
        <f t="shared" si="317"/>
        <v>899.46999999999991</v>
      </c>
      <c r="L5069" s="84">
        <f t="shared" si="318"/>
        <v>4.2566371681415927</v>
      </c>
      <c r="M5069" s="84">
        <f t="shared" si="319"/>
        <v>795.99115044247787</v>
      </c>
      <c r="N5069" s="85" t="s">
        <v>1047</v>
      </c>
    </row>
    <row r="5070" spans="1:14">
      <c r="A5070" s="82">
        <v>43977</v>
      </c>
      <c r="C5070" t="s">
        <v>13</v>
      </c>
      <c r="D5070" t="s">
        <v>14</v>
      </c>
      <c r="E5070" t="s">
        <v>15</v>
      </c>
      <c r="F5070" t="s">
        <v>230</v>
      </c>
      <c r="G5070">
        <v>205</v>
      </c>
      <c r="H5070">
        <v>5.09</v>
      </c>
      <c r="I5070">
        <v>0.28000000000000003</v>
      </c>
      <c r="J5070">
        <f t="shared" si="316"/>
        <v>4.8099999999999996</v>
      </c>
      <c r="K5070" s="84">
        <f t="shared" si="317"/>
        <v>986.05</v>
      </c>
      <c r="L5070" s="84">
        <f t="shared" si="318"/>
        <v>4.2566371681415927</v>
      </c>
      <c r="M5070" s="84">
        <f t="shared" si="319"/>
        <v>872.61061946902646</v>
      </c>
      <c r="N5070" s="85" t="s">
        <v>1047</v>
      </c>
    </row>
    <row r="5071" spans="1:14">
      <c r="A5071" s="82">
        <v>43977</v>
      </c>
      <c r="C5071" t="s">
        <v>13</v>
      </c>
      <c r="D5071" t="s">
        <v>14</v>
      </c>
      <c r="E5071" t="s">
        <v>15</v>
      </c>
      <c r="F5071" t="s">
        <v>1021</v>
      </c>
      <c r="G5071">
        <v>568</v>
      </c>
      <c r="H5071">
        <v>5.09</v>
      </c>
      <c r="I5071">
        <v>0.28000000000000003</v>
      </c>
      <c r="J5071">
        <f t="shared" si="316"/>
        <v>4.8099999999999996</v>
      </c>
      <c r="K5071" s="84">
        <f t="shared" si="317"/>
        <v>2732.08</v>
      </c>
      <c r="L5071" s="84">
        <f t="shared" si="318"/>
        <v>4.2566371681415927</v>
      </c>
      <c r="M5071" s="84">
        <f t="shared" si="319"/>
        <v>2417.7699115044247</v>
      </c>
      <c r="N5071" s="85" t="s">
        <v>1047</v>
      </c>
    </row>
    <row r="5072" spans="1:14">
      <c r="A5072" s="82">
        <v>43977</v>
      </c>
      <c r="C5072" t="s">
        <v>13</v>
      </c>
      <c r="D5072" t="s">
        <v>14</v>
      </c>
      <c r="E5072" t="s">
        <v>15</v>
      </c>
      <c r="F5072" t="s">
        <v>1029</v>
      </c>
      <c r="G5072">
        <v>268</v>
      </c>
      <c r="H5072">
        <v>5.09</v>
      </c>
      <c r="I5072">
        <v>0.28000000000000003</v>
      </c>
      <c r="J5072">
        <f t="shared" si="316"/>
        <v>4.8099999999999996</v>
      </c>
      <c r="K5072" s="84">
        <f t="shared" si="317"/>
        <v>1289.08</v>
      </c>
      <c r="L5072" s="84">
        <f t="shared" si="318"/>
        <v>4.2566371681415927</v>
      </c>
      <c r="M5072" s="84">
        <f t="shared" si="319"/>
        <v>1140.7787610619469</v>
      </c>
      <c r="N5072" s="85" t="s">
        <v>1047</v>
      </c>
    </row>
    <row r="5073" spans="1:14">
      <c r="A5073" s="82">
        <v>43977</v>
      </c>
      <c r="C5073" t="s">
        <v>13</v>
      </c>
      <c r="D5073" t="s">
        <v>14</v>
      </c>
      <c r="E5073" t="s">
        <v>15</v>
      </c>
      <c r="F5073" t="s">
        <v>498</v>
      </c>
      <c r="G5073">
        <v>1423</v>
      </c>
      <c r="H5073">
        <v>5.09</v>
      </c>
      <c r="I5073">
        <v>0.28000000000000003</v>
      </c>
      <c r="J5073">
        <f t="shared" si="316"/>
        <v>4.8099999999999996</v>
      </c>
      <c r="K5073" s="84">
        <f t="shared" si="317"/>
        <v>6844.6299999999992</v>
      </c>
      <c r="L5073" s="84">
        <f t="shared" si="318"/>
        <v>4.2566371681415927</v>
      </c>
      <c r="M5073" s="84">
        <f t="shared" si="319"/>
        <v>6057.1946902654863</v>
      </c>
      <c r="N5073" s="85" t="s">
        <v>1047</v>
      </c>
    </row>
    <row r="5074" spans="1:14">
      <c r="A5074" s="82">
        <v>43977</v>
      </c>
      <c r="C5074" t="s">
        <v>13</v>
      </c>
      <c r="D5074" t="s">
        <v>14</v>
      </c>
      <c r="E5074" t="s">
        <v>15</v>
      </c>
      <c r="F5074" t="s">
        <v>851</v>
      </c>
      <c r="G5074">
        <v>624</v>
      </c>
      <c r="H5074">
        <v>5.09</v>
      </c>
      <c r="I5074">
        <v>0.28000000000000003</v>
      </c>
      <c r="J5074">
        <f t="shared" si="316"/>
        <v>4.8099999999999996</v>
      </c>
      <c r="K5074" s="84">
        <f t="shared" si="317"/>
        <v>3001.4399999999996</v>
      </c>
      <c r="L5074" s="84">
        <f t="shared" si="318"/>
        <v>4.2566371681415927</v>
      </c>
      <c r="M5074" s="84">
        <f t="shared" si="319"/>
        <v>2656.141592920354</v>
      </c>
      <c r="N5074" s="85" t="s">
        <v>1047</v>
      </c>
    </row>
    <row r="5075" spans="1:14">
      <c r="A5075" s="82">
        <v>43977</v>
      </c>
      <c r="C5075" t="s">
        <v>13</v>
      </c>
      <c r="D5075" t="s">
        <v>14</v>
      </c>
      <c r="E5075" t="s">
        <v>15</v>
      </c>
      <c r="F5075" t="s">
        <v>291</v>
      </c>
      <c r="G5075">
        <v>298</v>
      </c>
      <c r="H5075">
        <v>5.09</v>
      </c>
      <c r="I5075">
        <v>0.28000000000000003</v>
      </c>
      <c r="J5075">
        <f t="shared" si="316"/>
        <v>4.8099999999999996</v>
      </c>
      <c r="K5075" s="84">
        <f t="shared" si="317"/>
        <v>1433.3799999999999</v>
      </c>
      <c r="L5075" s="84">
        <f t="shared" si="318"/>
        <v>4.2566371681415927</v>
      </c>
      <c r="M5075" s="84">
        <f t="shared" si="319"/>
        <v>1268.4778761061946</v>
      </c>
      <c r="N5075" s="85" t="s">
        <v>1047</v>
      </c>
    </row>
    <row r="5076" spans="1:14">
      <c r="A5076" s="82">
        <v>43977</v>
      </c>
      <c r="C5076" t="s">
        <v>13</v>
      </c>
      <c r="D5076" t="s">
        <v>14</v>
      </c>
      <c r="E5076" t="s">
        <v>15</v>
      </c>
      <c r="F5076" t="s">
        <v>291</v>
      </c>
      <c r="G5076">
        <v>174</v>
      </c>
      <c r="H5076">
        <v>5.09</v>
      </c>
      <c r="I5076">
        <v>0.28000000000000003</v>
      </c>
      <c r="J5076">
        <f t="shared" si="316"/>
        <v>4.8099999999999996</v>
      </c>
      <c r="K5076" s="84">
        <f t="shared" si="317"/>
        <v>836.93999999999994</v>
      </c>
      <c r="L5076" s="84">
        <f t="shared" si="318"/>
        <v>4.2566371681415927</v>
      </c>
      <c r="M5076" s="84">
        <f t="shared" si="319"/>
        <v>740.65486725663709</v>
      </c>
      <c r="N5076" s="85" t="s">
        <v>1047</v>
      </c>
    </row>
    <row r="5077" spans="1:14">
      <c r="A5077" s="82">
        <v>43977</v>
      </c>
      <c r="C5077" t="s">
        <v>13</v>
      </c>
      <c r="D5077" t="s">
        <v>14</v>
      </c>
      <c r="E5077" t="s">
        <v>15</v>
      </c>
      <c r="F5077" t="s">
        <v>83</v>
      </c>
      <c r="G5077">
        <v>1416</v>
      </c>
      <c r="H5077">
        <v>5.09</v>
      </c>
      <c r="I5077">
        <v>0.28000000000000003</v>
      </c>
      <c r="J5077">
        <f t="shared" si="316"/>
        <v>4.8099999999999996</v>
      </c>
      <c r="K5077" s="84">
        <f t="shared" si="317"/>
        <v>6810.9599999999991</v>
      </c>
      <c r="L5077" s="84">
        <f t="shared" si="318"/>
        <v>4.2566371681415927</v>
      </c>
      <c r="M5077" s="84">
        <f t="shared" si="319"/>
        <v>6027.3982300884954</v>
      </c>
      <c r="N5077" s="85" t="s">
        <v>1047</v>
      </c>
    </row>
    <row r="5078" spans="1:14">
      <c r="A5078" s="82">
        <v>43977</v>
      </c>
      <c r="C5078" t="s">
        <v>13</v>
      </c>
      <c r="D5078" t="s">
        <v>14</v>
      </c>
      <c r="E5078" t="s">
        <v>15</v>
      </c>
      <c r="F5078" t="s">
        <v>1030</v>
      </c>
      <c r="G5078">
        <v>180</v>
      </c>
      <c r="H5078">
        <v>5.09</v>
      </c>
      <c r="I5078">
        <v>0.28000000000000003</v>
      </c>
      <c r="J5078">
        <f t="shared" si="316"/>
        <v>4.8099999999999996</v>
      </c>
      <c r="K5078" s="84">
        <f t="shared" si="317"/>
        <v>865.8</v>
      </c>
      <c r="L5078" s="84">
        <f t="shared" si="318"/>
        <v>4.2566371681415927</v>
      </c>
      <c r="M5078" s="84">
        <f t="shared" si="319"/>
        <v>766.19469026548666</v>
      </c>
      <c r="N5078" s="85" t="s">
        <v>1047</v>
      </c>
    </row>
    <row r="5079" spans="1:14">
      <c r="A5079" s="82">
        <v>43977</v>
      </c>
      <c r="C5079" t="s">
        <v>13</v>
      </c>
      <c r="D5079" t="s">
        <v>14</v>
      </c>
      <c r="E5079" t="s">
        <v>15</v>
      </c>
      <c r="F5079" t="s">
        <v>1033</v>
      </c>
      <c r="G5079">
        <v>149</v>
      </c>
      <c r="H5079">
        <v>5.09</v>
      </c>
      <c r="I5079">
        <v>0.28000000000000003</v>
      </c>
      <c r="J5079">
        <f t="shared" si="316"/>
        <v>4.8099999999999996</v>
      </c>
      <c r="K5079" s="84">
        <f t="shared" si="317"/>
        <v>716.68999999999994</v>
      </c>
      <c r="L5079" s="84">
        <f t="shared" si="318"/>
        <v>4.2566371681415927</v>
      </c>
      <c r="M5079" s="84">
        <f t="shared" si="319"/>
        <v>634.23893805309729</v>
      </c>
      <c r="N5079" s="85" t="s">
        <v>1047</v>
      </c>
    </row>
    <row r="5080" spans="1:14">
      <c r="A5080" s="82">
        <v>43977</v>
      </c>
      <c r="C5080" t="s">
        <v>13</v>
      </c>
      <c r="D5080" t="s">
        <v>14</v>
      </c>
      <c r="E5080" t="s">
        <v>15</v>
      </c>
      <c r="F5080" t="s">
        <v>232</v>
      </c>
      <c r="G5080">
        <v>1439</v>
      </c>
      <c r="H5080">
        <v>5.09</v>
      </c>
      <c r="I5080">
        <v>0.28000000000000003</v>
      </c>
      <c r="J5080">
        <f t="shared" si="316"/>
        <v>4.8099999999999996</v>
      </c>
      <c r="K5080" s="84">
        <f t="shared" si="317"/>
        <v>6921.5899999999992</v>
      </c>
      <c r="L5080" s="84">
        <f t="shared" si="318"/>
        <v>4.2566371681415927</v>
      </c>
      <c r="M5080" s="84">
        <f t="shared" si="319"/>
        <v>6125.3008849557518</v>
      </c>
      <c r="N5080" s="85" t="s">
        <v>1047</v>
      </c>
    </row>
    <row r="5081" spans="1:14">
      <c r="A5081" s="82">
        <v>43977</v>
      </c>
      <c r="C5081" t="s">
        <v>13</v>
      </c>
      <c r="D5081" t="s">
        <v>14</v>
      </c>
      <c r="E5081" t="s">
        <v>15</v>
      </c>
      <c r="F5081" t="s">
        <v>232</v>
      </c>
      <c r="G5081">
        <v>207</v>
      </c>
      <c r="H5081">
        <v>5.09</v>
      </c>
      <c r="I5081">
        <v>0.28000000000000003</v>
      </c>
      <c r="J5081">
        <f t="shared" si="316"/>
        <v>4.8099999999999996</v>
      </c>
      <c r="K5081" s="84">
        <f t="shared" si="317"/>
        <v>995.67</v>
      </c>
      <c r="L5081" s="84">
        <f t="shared" si="318"/>
        <v>4.2566371681415927</v>
      </c>
      <c r="M5081" s="84">
        <f t="shared" si="319"/>
        <v>881.12389380530965</v>
      </c>
      <c r="N5081" s="85" t="s">
        <v>1047</v>
      </c>
    </row>
    <row r="5082" spans="1:14">
      <c r="A5082" s="82">
        <v>43977</v>
      </c>
      <c r="C5082" t="s">
        <v>13</v>
      </c>
      <c r="D5082" t="s">
        <v>14</v>
      </c>
      <c r="E5082" t="s">
        <v>15</v>
      </c>
      <c r="F5082" t="s">
        <v>1018</v>
      </c>
      <c r="G5082">
        <v>3445</v>
      </c>
      <c r="H5082">
        <v>5.09</v>
      </c>
      <c r="I5082">
        <v>0.28000000000000003</v>
      </c>
      <c r="J5082">
        <f t="shared" si="316"/>
        <v>4.8099999999999996</v>
      </c>
      <c r="K5082" s="84">
        <f t="shared" si="317"/>
        <v>16570.449999999997</v>
      </c>
      <c r="L5082" s="84">
        <f t="shared" si="318"/>
        <v>4.2566371681415927</v>
      </c>
      <c r="M5082" s="84">
        <f t="shared" si="319"/>
        <v>14664.115044247786</v>
      </c>
      <c r="N5082" s="85" t="s">
        <v>1047</v>
      </c>
    </row>
    <row r="5083" spans="1:14">
      <c r="A5083" s="82">
        <v>43977</v>
      </c>
      <c r="C5083" t="s">
        <v>13</v>
      </c>
      <c r="D5083" t="s">
        <v>14</v>
      </c>
      <c r="E5083" t="s">
        <v>15</v>
      </c>
      <c r="F5083" t="s">
        <v>1018</v>
      </c>
      <c r="G5083">
        <v>1377</v>
      </c>
      <c r="H5083">
        <v>5.09</v>
      </c>
      <c r="I5083">
        <v>0.28000000000000003</v>
      </c>
      <c r="J5083">
        <f t="shared" si="316"/>
        <v>4.8099999999999996</v>
      </c>
      <c r="K5083" s="84">
        <f t="shared" si="317"/>
        <v>6623.37</v>
      </c>
      <c r="L5083" s="84">
        <f t="shared" si="318"/>
        <v>4.2566371681415927</v>
      </c>
      <c r="M5083" s="84">
        <f t="shared" si="319"/>
        <v>5861.3893805309726</v>
      </c>
      <c r="N5083" s="85" t="s">
        <v>1047</v>
      </c>
    </row>
    <row r="5084" spans="1:14">
      <c r="A5084" s="82">
        <v>43977</v>
      </c>
      <c r="C5084" t="s">
        <v>13</v>
      </c>
      <c r="D5084" t="s">
        <v>14</v>
      </c>
      <c r="E5084" t="s">
        <v>15</v>
      </c>
      <c r="F5084" t="s">
        <v>149</v>
      </c>
      <c r="G5084">
        <v>332</v>
      </c>
      <c r="H5084">
        <v>5.09</v>
      </c>
      <c r="I5084">
        <v>0.28000000000000003</v>
      </c>
      <c r="J5084">
        <f t="shared" si="316"/>
        <v>4.8099999999999996</v>
      </c>
      <c r="K5084" s="84">
        <f t="shared" si="317"/>
        <v>1596.9199999999998</v>
      </c>
      <c r="L5084" s="84">
        <f t="shared" si="318"/>
        <v>4.2566371681415927</v>
      </c>
      <c r="M5084" s="84">
        <f t="shared" si="319"/>
        <v>1413.2035398230087</v>
      </c>
      <c r="N5084" s="85" t="s">
        <v>1047</v>
      </c>
    </row>
    <row r="5085" spans="1:14">
      <c r="A5085" s="82">
        <v>43977</v>
      </c>
      <c r="C5085" t="s">
        <v>13</v>
      </c>
      <c r="D5085" t="s">
        <v>14</v>
      </c>
      <c r="E5085" t="s">
        <v>15</v>
      </c>
      <c r="F5085" t="s">
        <v>149</v>
      </c>
      <c r="G5085">
        <v>319</v>
      </c>
      <c r="H5085">
        <v>5.09</v>
      </c>
      <c r="I5085">
        <v>0.28000000000000003</v>
      </c>
      <c r="J5085">
        <f t="shared" si="316"/>
        <v>4.8099999999999996</v>
      </c>
      <c r="K5085" s="84">
        <f t="shared" si="317"/>
        <v>1534.3899999999999</v>
      </c>
      <c r="L5085" s="84">
        <f t="shared" si="318"/>
        <v>4.2566371681415927</v>
      </c>
      <c r="M5085" s="84">
        <f t="shared" si="319"/>
        <v>1357.8672566371681</v>
      </c>
      <c r="N5085" s="85" t="s">
        <v>1047</v>
      </c>
    </row>
    <row r="5086" spans="1:14">
      <c r="A5086" s="82">
        <v>43977</v>
      </c>
      <c r="C5086" t="s">
        <v>13</v>
      </c>
      <c r="D5086" t="s">
        <v>14</v>
      </c>
      <c r="E5086" t="s">
        <v>15</v>
      </c>
      <c r="F5086" t="s">
        <v>149</v>
      </c>
      <c r="G5086">
        <v>2180</v>
      </c>
      <c r="H5086">
        <v>5.09</v>
      </c>
      <c r="I5086">
        <v>0.28000000000000003</v>
      </c>
      <c r="J5086">
        <f t="shared" si="316"/>
        <v>4.8099999999999996</v>
      </c>
      <c r="K5086" s="84">
        <f t="shared" si="317"/>
        <v>10485.8</v>
      </c>
      <c r="L5086" s="84">
        <f t="shared" si="318"/>
        <v>4.2566371681415927</v>
      </c>
      <c r="M5086" s="84">
        <f t="shared" si="319"/>
        <v>9279.4690265486715</v>
      </c>
      <c r="N5086" s="85" t="s">
        <v>1047</v>
      </c>
    </row>
    <row r="5087" spans="1:14">
      <c r="A5087" s="82">
        <v>43977</v>
      </c>
      <c r="C5087" t="s">
        <v>13</v>
      </c>
      <c r="D5087" t="s">
        <v>14</v>
      </c>
      <c r="E5087" t="s">
        <v>15</v>
      </c>
      <c r="F5087" t="s">
        <v>1012</v>
      </c>
      <c r="G5087">
        <v>424</v>
      </c>
      <c r="H5087">
        <v>5.09</v>
      </c>
      <c r="I5087">
        <v>0.28000000000000003</v>
      </c>
      <c r="J5087">
        <f t="shared" si="316"/>
        <v>4.8099999999999996</v>
      </c>
      <c r="K5087" s="84">
        <f t="shared" si="317"/>
        <v>2039.4399999999998</v>
      </c>
      <c r="L5087" s="84">
        <f t="shared" si="318"/>
        <v>4.2566371681415927</v>
      </c>
      <c r="M5087" s="84">
        <f t="shared" si="319"/>
        <v>1804.8141592920354</v>
      </c>
      <c r="N5087" s="85" t="s">
        <v>1047</v>
      </c>
    </row>
    <row r="5088" spans="1:14">
      <c r="A5088" s="82">
        <v>43977</v>
      </c>
      <c r="C5088" t="s">
        <v>13</v>
      </c>
      <c r="D5088" t="s">
        <v>14</v>
      </c>
      <c r="E5088" t="s">
        <v>15</v>
      </c>
      <c r="F5088" t="s">
        <v>1012</v>
      </c>
      <c r="G5088">
        <v>386</v>
      </c>
      <c r="H5088">
        <v>5.09</v>
      </c>
      <c r="I5088">
        <v>0.28000000000000003</v>
      </c>
      <c r="J5088">
        <f t="shared" si="316"/>
        <v>4.8099999999999996</v>
      </c>
      <c r="K5088" s="84">
        <f t="shared" si="317"/>
        <v>1856.6599999999999</v>
      </c>
      <c r="L5088" s="84">
        <f t="shared" si="318"/>
        <v>4.2566371681415927</v>
      </c>
      <c r="M5088" s="84">
        <f t="shared" si="319"/>
        <v>1643.0619469026547</v>
      </c>
      <c r="N5088" s="85" t="s">
        <v>1047</v>
      </c>
    </row>
    <row r="5089" spans="1:14">
      <c r="A5089" s="82">
        <v>43977</v>
      </c>
      <c r="C5089" t="s">
        <v>13</v>
      </c>
      <c r="D5089" t="s">
        <v>14</v>
      </c>
      <c r="E5089" t="s">
        <v>15</v>
      </c>
      <c r="F5089" t="s">
        <v>1012</v>
      </c>
      <c r="G5089">
        <v>211</v>
      </c>
      <c r="H5089">
        <v>5.09</v>
      </c>
      <c r="I5089">
        <v>0.28000000000000003</v>
      </c>
      <c r="J5089">
        <f t="shared" si="316"/>
        <v>4.8099999999999996</v>
      </c>
      <c r="K5089" s="84">
        <f t="shared" si="317"/>
        <v>1014.91</v>
      </c>
      <c r="L5089" s="84">
        <f t="shared" si="318"/>
        <v>4.2566371681415927</v>
      </c>
      <c r="M5089" s="84">
        <f t="shared" si="319"/>
        <v>898.15044247787603</v>
      </c>
      <c r="N5089" s="85" t="s">
        <v>1047</v>
      </c>
    </row>
    <row r="5090" spans="1:14">
      <c r="A5090" s="82">
        <v>43977</v>
      </c>
      <c r="C5090" t="s">
        <v>13</v>
      </c>
      <c r="D5090" t="s">
        <v>14</v>
      </c>
      <c r="E5090" t="s">
        <v>15</v>
      </c>
      <c r="F5090" t="s">
        <v>1012</v>
      </c>
      <c r="G5090">
        <v>186</v>
      </c>
      <c r="H5090">
        <v>5.09</v>
      </c>
      <c r="I5090">
        <v>0.28000000000000003</v>
      </c>
      <c r="J5090">
        <f t="shared" si="316"/>
        <v>4.8099999999999996</v>
      </c>
      <c r="K5090" s="84">
        <f t="shared" si="317"/>
        <v>894.66</v>
      </c>
      <c r="L5090" s="84">
        <f t="shared" si="318"/>
        <v>4.2566371681415927</v>
      </c>
      <c r="M5090" s="84">
        <f t="shared" si="319"/>
        <v>791.73451327433622</v>
      </c>
      <c r="N5090" s="85" t="s">
        <v>1047</v>
      </c>
    </row>
    <row r="5091" spans="1:14">
      <c r="A5091" s="82">
        <v>43977</v>
      </c>
      <c r="C5091" t="s">
        <v>13</v>
      </c>
      <c r="D5091" t="s">
        <v>14</v>
      </c>
      <c r="E5091" t="s">
        <v>15</v>
      </c>
      <c r="F5091" t="s">
        <v>253</v>
      </c>
      <c r="G5091">
        <v>723</v>
      </c>
      <c r="H5091">
        <v>5.09</v>
      </c>
      <c r="I5091">
        <v>0.28000000000000003</v>
      </c>
      <c r="J5091">
        <f t="shared" si="316"/>
        <v>4.8099999999999996</v>
      </c>
      <c r="K5091" s="84">
        <f t="shared" si="317"/>
        <v>3477.6299999999997</v>
      </c>
      <c r="L5091" s="84">
        <f t="shared" si="318"/>
        <v>4.2566371681415927</v>
      </c>
      <c r="M5091" s="84">
        <f t="shared" si="319"/>
        <v>3077.5486725663714</v>
      </c>
      <c r="N5091" s="85" t="s">
        <v>1047</v>
      </c>
    </row>
    <row r="5092" spans="1:14">
      <c r="A5092" s="82">
        <v>43977</v>
      </c>
      <c r="C5092" t="s">
        <v>13</v>
      </c>
      <c r="D5092" t="s">
        <v>14</v>
      </c>
      <c r="E5092" t="s">
        <v>15</v>
      </c>
      <c r="F5092" t="s">
        <v>253</v>
      </c>
      <c r="G5092">
        <v>625</v>
      </c>
      <c r="H5092">
        <v>5.09</v>
      </c>
      <c r="I5092">
        <v>0.28000000000000003</v>
      </c>
      <c r="J5092">
        <f t="shared" si="316"/>
        <v>4.8099999999999996</v>
      </c>
      <c r="K5092" s="84">
        <f t="shared" si="317"/>
        <v>3006.2499999999995</v>
      </c>
      <c r="L5092" s="84">
        <f t="shared" si="318"/>
        <v>4.2566371681415927</v>
      </c>
      <c r="M5092" s="84">
        <f t="shared" si="319"/>
        <v>2660.3982300884954</v>
      </c>
      <c r="N5092" s="85" t="s">
        <v>1047</v>
      </c>
    </row>
    <row r="5093" spans="1:14">
      <c r="A5093" s="82">
        <v>43977</v>
      </c>
      <c r="C5093" t="s">
        <v>13</v>
      </c>
      <c r="D5093" t="s">
        <v>14</v>
      </c>
      <c r="E5093" t="s">
        <v>15</v>
      </c>
      <c r="F5093" t="s">
        <v>253</v>
      </c>
      <c r="G5093">
        <v>722</v>
      </c>
      <c r="H5093">
        <v>5.09</v>
      </c>
      <c r="I5093">
        <v>0.28000000000000003</v>
      </c>
      <c r="J5093">
        <f t="shared" si="316"/>
        <v>4.8099999999999996</v>
      </c>
      <c r="K5093" s="84">
        <f t="shared" si="317"/>
        <v>3472.8199999999997</v>
      </c>
      <c r="L5093" s="84">
        <f t="shared" si="318"/>
        <v>4.2566371681415927</v>
      </c>
      <c r="M5093" s="84">
        <f t="shared" si="319"/>
        <v>3073.2920353982299</v>
      </c>
      <c r="N5093" s="85" t="s">
        <v>1047</v>
      </c>
    </row>
    <row r="5094" spans="1:14">
      <c r="A5094" s="82">
        <v>43977</v>
      </c>
      <c r="C5094" t="s">
        <v>13</v>
      </c>
      <c r="D5094" t="s">
        <v>14</v>
      </c>
      <c r="E5094" t="s">
        <v>15</v>
      </c>
      <c r="F5094" t="s">
        <v>253</v>
      </c>
      <c r="G5094">
        <v>1442</v>
      </c>
      <c r="H5094">
        <v>5.09</v>
      </c>
      <c r="I5094">
        <v>0.28000000000000003</v>
      </c>
      <c r="J5094">
        <f t="shared" si="316"/>
        <v>4.8099999999999996</v>
      </c>
      <c r="K5094" s="84">
        <f t="shared" si="317"/>
        <v>6936.0199999999995</v>
      </c>
      <c r="L5094" s="84">
        <f t="shared" si="318"/>
        <v>4.2566371681415927</v>
      </c>
      <c r="M5094" s="84">
        <f t="shared" si="319"/>
        <v>6138.070796460177</v>
      </c>
      <c r="N5094" s="85" t="s">
        <v>1047</v>
      </c>
    </row>
    <row r="5095" spans="1:14">
      <c r="A5095" s="82">
        <v>43977</v>
      </c>
      <c r="C5095" t="s">
        <v>13</v>
      </c>
      <c r="D5095" t="s">
        <v>14</v>
      </c>
      <c r="E5095" t="s">
        <v>15</v>
      </c>
      <c r="F5095" t="s">
        <v>253</v>
      </c>
      <c r="G5095">
        <v>823</v>
      </c>
      <c r="H5095">
        <v>5.09</v>
      </c>
      <c r="I5095">
        <v>0.28000000000000003</v>
      </c>
      <c r="J5095">
        <f t="shared" si="316"/>
        <v>4.8099999999999996</v>
      </c>
      <c r="K5095" s="84">
        <f t="shared" si="317"/>
        <v>3958.6299999999997</v>
      </c>
      <c r="L5095" s="84">
        <f t="shared" si="318"/>
        <v>4.2566371681415927</v>
      </c>
      <c r="M5095" s="84">
        <f t="shared" si="319"/>
        <v>3503.2123893805306</v>
      </c>
      <c r="N5095" s="85" t="s">
        <v>1047</v>
      </c>
    </row>
    <row r="5096" spans="1:14">
      <c r="A5096" s="82">
        <v>43977</v>
      </c>
      <c r="C5096" t="s">
        <v>13</v>
      </c>
      <c r="D5096" t="s">
        <v>14</v>
      </c>
      <c r="E5096" t="s">
        <v>15</v>
      </c>
      <c r="F5096" t="s">
        <v>253</v>
      </c>
      <c r="G5096">
        <v>276</v>
      </c>
      <c r="H5096">
        <v>5.09</v>
      </c>
      <c r="I5096">
        <v>0.28000000000000003</v>
      </c>
      <c r="J5096">
        <f t="shared" si="316"/>
        <v>4.8099999999999996</v>
      </c>
      <c r="K5096" s="84">
        <f t="shared" si="317"/>
        <v>1327.56</v>
      </c>
      <c r="L5096" s="84">
        <f t="shared" si="318"/>
        <v>4.2566371681415927</v>
      </c>
      <c r="M5096" s="84">
        <f t="shared" si="319"/>
        <v>1174.8318584070796</v>
      </c>
      <c r="N5096" s="85" t="s">
        <v>1047</v>
      </c>
    </row>
    <row r="5097" spans="1:14">
      <c r="A5097" s="82">
        <v>43978</v>
      </c>
      <c r="C5097" t="s">
        <v>13</v>
      </c>
      <c r="D5097" t="s">
        <v>14</v>
      </c>
      <c r="E5097" t="s">
        <v>15</v>
      </c>
      <c r="F5097" t="s">
        <v>19</v>
      </c>
      <c r="G5097">
        <v>2648</v>
      </c>
      <c r="H5097">
        <v>5.09</v>
      </c>
      <c r="I5097">
        <v>0.28000000000000003</v>
      </c>
      <c r="J5097">
        <f t="shared" si="316"/>
        <v>4.8099999999999996</v>
      </c>
      <c r="K5097" s="84">
        <f t="shared" si="317"/>
        <v>12736.88</v>
      </c>
      <c r="L5097" s="84">
        <f t="shared" si="318"/>
        <v>4.2566371681415927</v>
      </c>
      <c r="M5097" s="84">
        <f t="shared" si="319"/>
        <v>11271.575221238938</v>
      </c>
      <c r="N5097" s="85" t="s">
        <v>1047</v>
      </c>
    </row>
    <row r="5098" spans="1:14">
      <c r="A5098" s="82">
        <v>43978</v>
      </c>
      <c r="C5098" t="s">
        <v>13</v>
      </c>
      <c r="D5098" t="s">
        <v>14</v>
      </c>
      <c r="E5098" t="s">
        <v>15</v>
      </c>
      <c r="F5098" t="s">
        <v>34</v>
      </c>
      <c r="G5098">
        <v>240</v>
      </c>
      <c r="H5098">
        <v>5.09</v>
      </c>
      <c r="I5098">
        <v>0.28000000000000003</v>
      </c>
      <c r="J5098">
        <f t="shared" si="316"/>
        <v>4.8099999999999996</v>
      </c>
      <c r="K5098" s="84">
        <f t="shared" si="317"/>
        <v>1154.3999999999999</v>
      </c>
      <c r="L5098" s="84">
        <f t="shared" si="318"/>
        <v>4.2566371681415927</v>
      </c>
      <c r="M5098" s="84">
        <f t="shared" si="319"/>
        <v>1021.5929203539822</v>
      </c>
      <c r="N5098" s="85" t="s">
        <v>1047</v>
      </c>
    </row>
    <row r="5099" spans="1:14">
      <c r="A5099" s="82">
        <v>43978</v>
      </c>
      <c r="C5099" t="s">
        <v>13</v>
      </c>
      <c r="D5099" t="s">
        <v>14</v>
      </c>
      <c r="E5099" t="s">
        <v>15</v>
      </c>
      <c r="F5099" t="s">
        <v>34</v>
      </c>
      <c r="G5099">
        <v>2202</v>
      </c>
      <c r="H5099">
        <v>5.09</v>
      </c>
      <c r="I5099">
        <v>0.28000000000000003</v>
      </c>
      <c r="J5099">
        <f t="shared" si="316"/>
        <v>4.8099999999999996</v>
      </c>
      <c r="K5099" s="84">
        <f t="shared" si="317"/>
        <v>10591.619999999999</v>
      </c>
      <c r="L5099" s="84">
        <f t="shared" si="318"/>
        <v>4.2566371681415927</v>
      </c>
      <c r="M5099" s="84">
        <f t="shared" si="319"/>
        <v>9373.1150442477865</v>
      </c>
      <c r="N5099" s="85" t="s">
        <v>1047</v>
      </c>
    </row>
    <row r="5100" spans="1:14">
      <c r="A5100" s="82">
        <v>43978</v>
      </c>
      <c r="C5100" t="s">
        <v>13</v>
      </c>
      <c r="D5100" t="s">
        <v>14</v>
      </c>
      <c r="E5100" t="s">
        <v>15</v>
      </c>
      <c r="F5100" t="s">
        <v>27</v>
      </c>
      <c r="G5100">
        <v>1407</v>
      </c>
      <c r="H5100">
        <v>5.09</v>
      </c>
      <c r="I5100">
        <v>0.28000000000000003</v>
      </c>
      <c r="J5100">
        <f t="shared" si="316"/>
        <v>4.8099999999999996</v>
      </c>
      <c r="K5100" s="84">
        <f t="shared" si="317"/>
        <v>6767.6699999999992</v>
      </c>
      <c r="L5100" s="84">
        <f t="shared" si="318"/>
        <v>4.2566371681415927</v>
      </c>
      <c r="M5100" s="84">
        <f t="shared" si="319"/>
        <v>5989.0884955752208</v>
      </c>
      <c r="N5100" s="85" t="s">
        <v>1047</v>
      </c>
    </row>
    <row r="5101" spans="1:14">
      <c r="A5101" s="82">
        <v>43978</v>
      </c>
      <c r="C5101" t="s">
        <v>13</v>
      </c>
      <c r="D5101" t="s">
        <v>14</v>
      </c>
      <c r="E5101" t="s">
        <v>15</v>
      </c>
      <c r="F5101" t="s">
        <v>27</v>
      </c>
      <c r="G5101">
        <v>320</v>
      </c>
      <c r="H5101">
        <v>5.09</v>
      </c>
      <c r="I5101">
        <v>0.28000000000000003</v>
      </c>
      <c r="J5101">
        <f t="shared" si="316"/>
        <v>4.8099999999999996</v>
      </c>
      <c r="K5101" s="84">
        <f t="shared" si="317"/>
        <v>1539.1999999999998</v>
      </c>
      <c r="L5101" s="84">
        <f t="shared" si="318"/>
        <v>4.2566371681415927</v>
      </c>
      <c r="M5101" s="84">
        <f t="shared" si="319"/>
        <v>1362.1238938053098</v>
      </c>
      <c r="N5101" s="85" t="s">
        <v>1047</v>
      </c>
    </row>
    <row r="5102" spans="1:14">
      <c r="A5102" s="82">
        <v>43978</v>
      </c>
      <c r="C5102" t="s">
        <v>13</v>
      </c>
      <c r="D5102" t="s">
        <v>14</v>
      </c>
      <c r="E5102" t="s">
        <v>15</v>
      </c>
      <c r="F5102" t="s">
        <v>21</v>
      </c>
      <c r="G5102">
        <v>1598</v>
      </c>
      <c r="H5102">
        <v>5.09</v>
      </c>
      <c r="I5102">
        <v>0.28000000000000003</v>
      </c>
      <c r="J5102">
        <f t="shared" si="316"/>
        <v>4.8099999999999996</v>
      </c>
      <c r="K5102" s="84">
        <f t="shared" si="317"/>
        <v>7686.3799999999992</v>
      </c>
      <c r="L5102" s="84">
        <f t="shared" si="318"/>
        <v>4.2566371681415927</v>
      </c>
      <c r="M5102" s="84">
        <f t="shared" si="319"/>
        <v>6802.1061946902655</v>
      </c>
      <c r="N5102" s="85" t="s">
        <v>1047</v>
      </c>
    </row>
    <row r="5103" spans="1:14">
      <c r="A5103" s="82">
        <v>43978</v>
      </c>
      <c r="C5103" t="s">
        <v>13</v>
      </c>
      <c r="D5103" t="s">
        <v>14</v>
      </c>
      <c r="E5103" t="s">
        <v>15</v>
      </c>
      <c r="F5103" t="s">
        <v>25</v>
      </c>
      <c r="G5103">
        <v>997</v>
      </c>
      <c r="H5103">
        <v>5.09</v>
      </c>
      <c r="I5103">
        <v>0.28000000000000003</v>
      </c>
      <c r="J5103">
        <f t="shared" si="316"/>
        <v>4.8099999999999996</v>
      </c>
      <c r="K5103" s="84">
        <f t="shared" si="317"/>
        <v>4795.57</v>
      </c>
      <c r="L5103" s="84">
        <f t="shared" si="318"/>
        <v>4.2566371681415927</v>
      </c>
      <c r="M5103" s="84">
        <f t="shared" si="319"/>
        <v>4243.8672566371679</v>
      </c>
      <c r="N5103" s="85" t="s">
        <v>1047</v>
      </c>
    </row>
    <row r="5104" spans="1:14">
      <c r="A5104" s="82">
        <v>43978</v>
      </c>
      <c r="C5104" t="s">
        <v>13</v>
      </c>
      <c r="D5104" t="s">
        <v>14</v>
      </c>
      <c r="E5104" t="s">
        <v>15</v>
      </c>
      <c r="F5104" t="s">
        <v>1013</v>
      </c>
      <c r="G5104">
        <v>1617</v>
      </c>
      <c r="H5104">
        <v>5.09</v>
      </c>
      <c r="I5104">
        <v>0.28000000000000003</v>
      </c>
      <c r="J5104">
        <f t="shared" si="316"/>
        <v>4.8099999999999996</v>
      </c>
      <c r="K5104" s="84">
        <f t="shared" si="317"/>
        <v>7777.7699999999995</v>
      </c>
      <c r="L5104" s="84">
        <f t="shared" si="318"/>
        <v>4.2566371681415927</v>
      </c>
      <c r="M5104" s="84">
        <f t="shared" si="319"/>
        <v>6882.9823008849553</v>
      </c>
      <c r="N5104" s="85" t="s">
        <v>1047</v>
      </c>
    </row>
    <row r="5105" spans="1:14">
      <c r="A5105" s="82">
        <v>43978</v>
      </c>
      <c r="C5105" t="s">
        <v>13</v>
      </c>
      <c r="D5105" t="s">
        <v>14</v>
      </c>
      <c r="E5105" t="s">
        <v>15</v>
      </c>
      <c r="F5105" t="s">
        <v>1013</v>
      </c>
      <c r="G5105">
        <v>278</v>
      </c>
      <c r="H5105">
        <v>5.09</v>
      </c>
      <c r="I5105">
        <v>0.28000000000000003</v>
      </c>
      <c r="J5105">
        <f t="shared" si="316"/>
        <v>4.8099999999999996</v>
      </c>
      <c r="K5105" s="84">
        <f t="shared" si="317"/>
        <v>1337.1799999999998</v>
      </c>
      <c r="L5105" s="84">
        <f t="shared" si="318"/>
        <v>4.2566371681415927</v>
      </c>
      <c r="M5105" s="84">
        <f t="shared" si="319"/>
        <v>1183.3451327433627</v>
      </c>
      <c r="N5105" s="85" t="s">
        <v>1047</v>
      </c>
    </row>
    <row r="5106" spans="1:14">
      <c r="A5106" s="82">
        <v>43978</v>
      </c>
      <c r="C5106" t="s">
        <v>13</v>
      </c>
      <c r="D5106" t="s">
        <v>14</v>
      </c>
      <c r="E5106" t="s">
        <v>15</v>
      </c>
      <c r="F5106" t="s">
        <v>1013</v>
      </c>
      <c r="G5106">
        <v>386</v>
      </c>
      <c r="H5106">
        <v>5.09</v>
      </c>
      <c r="I5106">
        <v>0.28000000000000003</v>
      </c>
      <c r="J5106">
        <f t="shared" si="316"/>
        <v>4.8099999999999996</v>
      </c>
      <c r="K5106" s="84">
        <f t="shared" si="317"/>
        <v>1856.6599999999999</v>
      </c>
      <c r="L5106" s="84">
        <f t="shared" si="318"/>
        <v>4.2566371681415927</v>
      </c>
      <c r="M5106" s="84">
        <f t="shared" si="319"/>
        <v>1643.0619469026547</v>
      </c>
      <c r="N5106" s="85" t="s">
        <v>1047</v>
      </c>
    </row>
    <row r="5107" spans="1:14">
      <c r="A5107" s="82">
        <v>43978</v>
      </c>
      <c r="C5107" t="s">
        <v>13</v>
      </c>
      <c r="D5107" t="s">
        <v>14</v>
      </c>
      <c r="E5107" t="s">
        <v>15</v>
      </c>
      <c r="F5107" t="s">
        <v>29</v>
      </c>
      <c r="G5107">
        <v>2140</v>
      </c>
      <c r="H5107">
        <v>5.09</v>
      </c>
      <c r="I5107">
        <v>0.28000000000000003</v>
      </c>
      <c r="J5107">
        <f t="shared" si="316"/>
        <v>4.8099999999999996</v>
      </c>
      <c r="K5107" s="84">
        <f t="shared" si="317"/>
        <v>10293.4</v>
      </c>
      <c r="L5107" s="84">
        <f t="shared" si="318"/>
        <v>4.2566371681415927</v>
      </c>
      <c r="M5107" s="84">
        <f t="shared" si="319"/>
        <v>9109.2035398230091</v>
      </c>
      <c r="N5107" s="85" t="s">
        <v>1047</v>
      </c>
    </row>
    <row r="5108" spans="1:14">
      <c r="A5108" s="82">
        <v>43978</v>
      </c>
      <c r="C5108" t="s">
        <v>13</v>
      </c>
      <c r="D5108" t="s">
        <v>14</v>
      </c>
      <c r="E5108" t="s">
        <v>15</v>
      </c>
      <c r="F5108" t="s">
        <v>69</v>
      </c>
      <c r="G5108">
        <v>655</v>
      </c>
      <c r="H5108">
        <v>5.09</v>
      </c>
      <c r="I5108">
        <v>0.28000000000000003</v>
      </c>
      <c r="J5108">
        <f t="shared" si="316"/>
        <v>4.8099999999999996</v>
      </c>
      <c r="K5108" s="84">
        <f t="shared" si="317"/>
        <v>3150.5499999999997</v>
      </c>
      <c r="L5108" s="84">
        <f t="shared" si="318"/>
        <v>4.2566371681415927</v>
      </c>
      <c r="M5108" s="84">
        <f t="shared" si="319"/>
        <v>2788.0973451327432</v>
      </c>
      <c r="N5108" s="85" t="s">
        <v>1047</v>
      </c>
    </row>
    <row r="5109" spans="1:14">
      <c r="A5109" s="82">
        <v>43978</v>
      </c>
      <c r="C5109" t="s">
        <v>13</v>
      </c>
      <c r="D5109" t="s">
        <v>14</v>
      </c>
      <c r="E5109" t="s">
        <v>15</v>
      </c>
      <c r="F5109" t="s">
        <v>1017</v>
      </c>
      <c r="G5109">
        <v>926</v>
      </c>
      <c r="H5109">
        <v>5.09</v>
      </c>
      <c r="I5109">
        <v>0.28000000000000003</v>
      </c>
      <c r="J5109">
        <f t="shared" si="316"/>
        <v>4.8099999999999996</v>
      </c>
      <c r="K5109" s="84">
        <f t="shared" si="317"/>
        <v>4454.0599999999995</v>
      </c>
      <c r="L5109" s="84">
        <f t="shared" si="318"/>
        <v>4.2566371681415927</v>
      </c>
      <c r="M5109" s="84">
        <f t="shared" si="319"/>
        <v>3941.646017699115</v>
      </c>
      <c r="N5109" s="85" t="s">
        <v>1047</v>
      </c>
    </row>
    <row r="5110" spans="1:14">
      <c r="A5110" s="82">
        <v>43978</v>
      </c>
      <c r="C5110" t="s">
        <v>13</v>
      </c>
      <c r="D5110" t="s">
        <v>14</v>
      </c>
      <c r="E5110" t="s">
        <v>15</v>
      </c>
      <c r="F5110" t="s">
        <v>1020</v>
      </c>
      <c r="G5110">
        <v>3975</v>
      </c>
      <c r="H5110">
        <v>5.09</v>
      </c>
      <c r="I5110">
        <v>0.28000000000000003</v>
      </c>
      <c r="J5110">
        <f t="shared" si="316"/>
        <v>4.8099999999999996</v>
      </c>
      <c r="K5110" s="84">
        <f t="shared" si="317"/>
        <v>19119.75</v>
      </c>
      <c r="L5110" s="84">
        <f t="shared" si="318"/>
        <v>4.2566371681415927</v>
      </c>
      <c r="M5110" s="84">
        <f t="shared" si="319"/>
        <v>16920.132743362832</v>
      </c>
      <c r="N5110" s="85" t="s">
        <v>1047</v>
      </c>
    </row>
    <row r="5111" spans="1:14">
      <c r="A5111" s="82">
        <v>43978</v>
      </c>
      <c r="C5111" t="s">
        <v>13</v>
      </c>
      <c r="D5111" t="s">
        <v>14</v>
      </c>
      <c r="E5111" t="s">
        <v>15</v>
      </c>
      <c r="F5111" t="s">
        <v>1020</v>
      </c>
      <c r="G5111">
        <v>196</v>
      </c>
      <c r="H5111">
        <v>5.09</v>
      </c>
      <c r="I5111">
        <v>0.28000000000000003</v>
      </c>
      <c r="J5111">
        <f t="shared" si="316"/>
        <v>4.8099999999999996</v>
      </c>
      <c r="K5111" s="84">
        <f t="shared" si="317"/>
        <v>942.75999999999988</v>
      </c>
      <c r="L5111" s="84">
        <f t="shared" si="318"/>
        <v>4.2566371681415927</v>
      </c>
      <c r="M5111" s="84">
        <f t="shared" si="319"/>
        <v>834.30088495575217</v>
      </c>
      <c r="N5111" s="85" t="s">
        <v>1047</v>
      </c>
    </row>
    <row r="5112" spans="1:14">
      <c r="A5112" s="82">
        <v>43978</v>
      </c>
      <c r="C5112" t="s">
        <v>13</v>
      </c>
      <c r="D5112" t="s">
        <v>14</v>
      </c>
      <c r="E5112" t="s">
        <v>15</v>
      </c>
      <c r="F5112" t="s">
        <v>1020</v>
      </c>
      <c r="G5112">
        <v>305</v>
      </c>
      <c r="H5112">
        <v>5.09</v>
      </c>
      <c r="I5112">
        <v>0.28000000000000003</v>
      </c>
      <c r="J5112">
        <f t="shared" si="316"/>
        <v>4.8099999999999996</v>
      </c>
      <c r="K5112" s="84">
        <f t="shared" si="317"/>
        <v>1467.05</v>
      </c>
      <c r="L5112" s="84">
        <f t="shared" si="318"/>
        <v>4.2566371681415927</v>
      </c>
      <c r="M5112" s="84">
        <f t="shared" si="319"/>
        <v>1298.2743362831857</v>
      </c>
      <c r="N5112" s="85" t="s">
        <v>1047</v>
      </c>
    </row>
    <row r="5113" spans="1:14">
      <c r="A5113" s="82">
        <v>43978</v>
      </c>
      <c r="C5113" t="s">
        <v>13</v>
      </c>
      <c r="D5113" t="s">
        <v>14</v>
      </c>
      <c r="E5113" t="s">
        <v>15</v>
      </c>
      <c r="F5113" t="s">
        <v>39</v>
      </c>
      <c r="G5113">
        <v>318</v>
      </c>
      <c r="H5113">
        <v>5.09</v>
      </c>
      <c r="I5113">
        <v>0.28000000000000003</v>
      </c>
      <c r="J5113">
        <f t="shared" si="316"/>
        <v>4.8099999999999996</v>
      </c>
      <c r="K5113" s="84">
        <f t="shared" si="317"/>
        <v>1529.58</v>
      </c>
      <c r="L5113" s="84">
        <f t="shared" si="318"/>
        <v>4.2566371681415927</v>
      </c>
      <c r="M5113" s="84">
        <f t="shared" si="319"/>
        <v>1353.6106194690265</v>
      </c>
      <c r="N5113" s="85" t="s">
        <v>1047</v>
      </c>
    </row>
    <row r="5114" spans="1:14">
      <c r="A5114" s="82">
        <v>43978</v>
      </c>
      <c r="C5114" t="s">
        <v>13</v>
      </c>
      <c r="D5114" t="s">
        <v>14</v>
      </c>
      <c r="E5114" t="s">
        <v>15</v>
      </c>
      <c r="F5114" t="s">
        <v>39</v>
      </c>
      <c r="G5114">
        <v>4706</v>
      </c>
      <c r="H5114">
        <v>5.09</v>
      </c>
      <c r="I5114">
        <v>0.28000000000000003</v>
      </c>
      <c r="J5114">
        <f t="shared" si="316"/>
        <v>4.8099999999999996</v>
      </c>
      <c r="K5114" s="84">
        <f t="shared" si="317"/>
        <v>22635.859999999997</v>
      </c>
      <c r="L5114" s="84">
        <f t="shared" si="318"/>
        <v>4.2566371681415927</v>
      </c>
      <c r="M5114" s="84">
        <f t="shared" si="319"/>
        <v>20031.734513274336</v>
      </c>
      <c r="N5114" s="85" t="s">
        <v>1047</v>
      </c>
    </row>
    <row r="5115" spans="1:14">
      <c r="A5115" s="82">
        <v>43978</v>
      </c>
      <c r="C5115" t="s">
        <v>13</v>
      </c>
      <c r="D5115" t="s">
        <v>14</v>
      </c>
      <c r="E5115" t="s">
        <v>15</v>
      </c>
      <c r="F5115" t="s">
        <v>35</v>
      </c>
      <c r="G5115">
        <v>810</v>
      </c>
      <c r="H5115">
        <v>5.09</v>
      </c>
      <c r="I5115">
        <v>0.28000000000000003</v>
      </c>
      <c r="J5115">
        <f t="shared" si="316"/>
        <v>4.8099999999999996</v>
      </c>
      <c r="K5115" s="84">
        <f t="shared" si="317"/>
        <v>3896.1</v>
      </c>
      <c r="L5115" s="84">
        <f t="shared" si="318"/>
        <v>4.2566371681415927</v>
      </c>
      <c r="M5115" s="84">
        <f t="shared" si="319"/>
        <v>3447.8761061946902</v>
      </c>
      <c r="N5115" s="85" t="s">
        <v>1047</v>
      </c>
    </row>
    <row r="5116" spans="1:14">
      <c r="A5116" s="82">
        <v>43978</v>
      </c>
      <c r="C5116" t="s">
        <v>13</v>
      </c>
      <c r="D5116" t="s">
        <v>14</v>
      </c>
      <c r="E5116" t="s">
        <v>15</v>
      </c>
      <c r="F5116" t="s">
        <v>230</v>
      </c>
      <c r="G5116">
        <v>2766</v>
      </c>
      <c r="H5116">
        <v>5.09</v>
      </c>
      <c r="I5116">
        <v>0.28000000000000003</v>
      </c>
      <c r="J5116">
        <f t="shared" si="316"/>
        <v>4.8099999999999996</v>
      </c>
      <c r="K5116" s="84">
        <f t="shared" si="317"/>
        <v>13304.46</v>
      </c>
      <c r="L5116" s="84">
        <f t="shared" si="318"/>
        <v>4.2566371681415927</v>
      </c>
      <c r="M5116" s="84">
        <f t="shared" si="319"/>
        <v>11773.858407079646</v>
      </c>
      <c r="N5116" s="85" t="s">
        <v>1047</v>
      </c>
    </row>
    <row r="5117" spans="1:14">
      <c r="A5117" s="82">
        <v>43978</v>
      </c>
      <c r="C5117" t="s">
        <v>13</v>
      </c>
      <c r="D5117" t="s">
        <v>14</v>
      </c>
      <c r="E5117" t="s">
        <v>15</v>
      </c>
      <c r="F5117" t="s">
        <v>230</v>
      </c>
      <c r="G5117">
        <v>669</v>
      </c>
      <c r="H5117">
        <v>5.09</v>
      </c>
      <c r="I5117">
        <v>0.28000000000000003</v>
      </c>
      <c r="J5117">
        <f t="shared" si="316"/>
        <v>4.8099999999999996</v>
      </c>
      <c r="K5117" s="84">
        <f t="shared" si="317"/>
        <v>3217.89</v>
      </c>
      <c r="L5117" s="84">
        <f t="shared" si="318"/>
        <v>4.2566371681415927</v>
      </c>
      <c r="M5117" s="84">
        <f t="shared" si="319"/>
        <v>2847.6902654867254</v>
      </c>
      <c r="N5117" s="85" t="s">
        <v>1047</v>
      </c>
    </row>
    <row r="5118" spans="1:14">
      <c r="A5118" s="82">
        <v>43978</v>
      </c>
      <c r="C5118" t="s">
        <v>13</v>
      </c>
      <c r="D5118" t="s">
        <v>14</v>
      </c>
      <c r="E5118" t="s">
        <v>15</v>
      </c>
      <c r="F5118" t="s">
        <v>230</v>
      </c>
      <c r="G5118">
        <v>146</v>
      </c>
      <c r="H5118">
        <v>5.09</v>
      </c>
      <c r="I5118">
        <v>0.28000000000000003</v>
      </c>
      <c r="J5118">
        <f t="shared" si="316"/>
        <v>4.8099999999999996</v>
      </c>
      <c r="K5118" s="84">
        <f t="shared" si="317"/>
        <v>702.26</v>
      </c>
      <c r="L5118" s="84">
        <f t="shared" si="318"/>
        <v>4.2566371681415927</v>
      </c>
      <c r="M5118" s="84">
        <f t="shared" si="319"/>
        <v>621.46902654867256</v>
      </c>
      <c r="N5118" s="85" t="s">
        <v>1047</v>
      </c>
    </row>
    <row r="5119" spans="1:14">
      <c r="A5119" s="82">
        <v>43978</v>
      </c>
      <c r="C5119" t="s">
        <v>13</v>
      </c>
      <c r="D5119" t="s">
        <v>14</v>
      </c>
      <c r="E5119" t="s">
        <v>15</v>
      </c>
      <c r="F5119" t="s">
        <v>230</v>
      </c>
      <c r="G5119">
        <v>187</v>
      </c>
      <c r="H5119">
        <v>5.09</v>
      </c>
      <c r="I5119">
        <v>0.28000000000000003</v>
      </c>
      <c r="J5119">
        <f t="shared" si="316"/>
        <v>4.8099999999999996</v>
      </c>
      <c r="K5119" s="84">
        <f t="shared" si="317"/>
        <v>899.46999999999991</v>
      </c>
      <c r="L5119" s="84">
        <f t="shared" si="318"/>
        <v>4.2566371681415927</v>
      </c>
      <c r="M5119" s="84">
        <f t="shared" si="319"/>
        <v>795.99115044247787</v>
      </c>
      <c r="N5119" s="85" t="s">
        <v>1047</v>
      </c>
    </row>
    <row r="5120" spans="1:14">
      <c r="A5120" s="82">
        <v>43978</v>
      </c>
      <c r="C5120" t="s">
        <v>13</v>
      </c>
      <c r="D5120" t="s">
        <v>14</v>
      </c>
      <c r="E5120" t="s">
        <v>15</v>
      </c>
      <c r="F5120" t="s">
        <v>1021</v>
      </c>
      <c r="G5120">
        <v>572</v>
      </c>
      <c r="H5120">
        <v>5.09</v>
      </c>
      <c r="I5120">
        <v>0.28000000000000003</v>
      </c>
      <c r="J5120">
        <f t="shared" si="316"/>
        <v>4.8099999999999996</v>
      </c>
      <c r="K5120" s="84">
        <f t="shared" si="317"/>
        <v>2751.3199999999997</v>
      </c>
      <c r="L5120" s="84">
        <f t="shared" si="318"/>
        <v>4.2566371681415927</v>
      </c>
      <c r="M5120" s="84">
        <f t="shared" si="319"/>
        <v>2434.7964601769909</v>
      </c>
      <c r="N5120" s="85" t="s">
        <v>1047</v>
      </c>
    </row>
    <row r="5121" spans="1:14">
      <c r="A5121" s="82">
        <v>43978</v>
      </c>
      <c r="C5121" t="s">
        <v>13</v>
      </c>
      <c r="D5121" t="s">
        <v>14</v>
      </c>
      <c r="E5121" t="s">
        <v>15</v>
      </c>
      <c r="F5121" t="s">
        <v>1029</v>
      </c>
      <c r="G5121">
        <v>234</v>
      </c>
      <c r="H5121">
        <v>5.09</v>
      </c>
      <c r="I5121">
        <v>0.28000000000000003</v>
      </c>
      <c r="J5121">
        <f t="shared" si="316"/>
        <v>4.8099999999999996</v>
      </c>
      <c r="K5121" s="84">
        <f t="shared" si="317"/>
        <v>1125.54</v>
      </c>
      <c r="L5121" s="84">
        <f t="shared" si="318"/>
        <v>4.2566371681415927</v>
      </c>
      <c r="M5121" s="84">
        <f t="shared" si="319"/>
        <v>996.05309734513264</v>
      </c>
      <c r="N5121" s="85" t="s">
        <v>1047</v>
      </c>
    </row>
    <row r="5122" spans="1:14">
      <c r="A5122" s="82">
        <v>43978</v>
      </c>
      <c r="C5122" t="s">
        <v>13</v>
      </c>
      <c r="D5122" t="s">
        <v>14</v>
      </c>
      <c r="E5122" t="s">
        <v>15</v>
      </c>
      <c r="F5122" t="s">
        <v>1029</v>
      </c>
      <c r="G5122">
        <v>143</v>
      </c>
      <c r="H5122">
        <v>5.09</v>
      </c>
      <c r="I5122">
        <v>0.28000000000000003</v>
      </c>
      <c r="J5122">
        <f t="shared" si="316"/>
        <v>4.8099999999999996</v>
      </c>
      <c r="K5122" s="84">
        <f t="shared" si="317"/>
        <v>687.82999999999993</v>
      </c>
      <c r="L5122" s="84">
        <f t="shared" si="318"/>
        <v>4.2566371681415927</v>
      </c>
      <c r="M5122" s="84">
        <f t="shared" si="319"/>
        <v>608.69911504424772</v>
      </c>
      <c r="N5122" s="85" t="s">
        <v>1047</v>
      </c>
    </row>
    <row r="5123" spans="1:14">
      <c r="A5123" s="82">
        <v>43978</v>
      </c>
      <c r="C5123" t="s">
        <v>13</v>
      </c>
      <c r="D5123" t="s">
        <v>14</v>
      </c>
      <c r="E5123" t="s">
        <v>15</v>
      </c>
      <c r="F5123" t="s">
        <v>1029</v>
      </c>
      <c r="G5123">
        <v>89</v>
      </c>
      <c r="H5123">
        <v>5.09</v>
      </c>
      <c r="I5123">
        <v>0.28000000000000003</v>
      </c>
      <c r="J5123">
        <f t="shared" ref="J5123:J5186" si="320">H5123-I5123</f>
        <v>4.8099999999999996</v>
      </c>
      <c r="K5123" s="84">
        <f t="shared" ref="K5123:K5186" si="321">J5123*G5123</f>
        <v>428.09</v>
      </c>
      <c r="L5123" s="84">
        <f t="shared" ref="L5123:L5186" si="322">J5123/1.13</f>
        <v>4.2566371681415927</v>
      </c>
      <c r="M5123" s="84">
        <f t="shared" ref="M5123:M5186" si="323">L5123*G5123</f>
        <v>378.84070796460173</v>
      </c>
      <c r="N5123" s="85" t="s">
        <v>1047</v>
      </c>
    </row>
    <row r="5124" spans="1:14">
      <c r="A5124" s="82">
        <v>43978</v>
      </c>
      <c r="C5124" t="s">
        <v>13</v>
      </c>
      <c r="D5124" t="s">
        <v>14</v>
      </c>
      <c r="E5124" t="s">
        <v>15</v>
      </c>
      <c r="F5124" t="s">
        <v>498</v>
      </c>
      <c r="G5124">
        <v>1366</v>
      </c>
      <c r="H5124">
        <v>5.09</v>
      </c>
      <c r="I5124">
        <v>0.28000000000000003</v>
      </c>
      <c r="J5124">
        <f t="shared" si="320"/>
        <v>4.8099999999999996</v>
      </c>
      <c r="K5124" s="84">
        <f t="shared" si="321"/>
        <v>6570.4599999999991</v>
      </c>
      <c r="L5124" s="84">
        <f t="shared" si="322"/>
        <v>4.2566371681415927</v>
      </c>
      <c r="M5124" s="84">
        <f t="shared" si="323"/>
        <v>5814.5663716814151</v>
      </c>
      <c r="N5124" s="85" t="s">
        <v>1047</v>
      </c>
    </row>
    <row r="5125" spans="1:14">
      <c r="A5125" s="82">
        <v>43978</v>
      </c>
      <c r="C5125" t="s">
        <v>13</v>
      </c>
      <c r="D5125" t="s">
        <v>14</v>
      </c>
      <c r="E5125" t="s">
        <v>15</v>
      </c>
      <c r="F5125" t="s">
        <v>1028</v>
      </c>
      <c r="G5125">
        <v>569</v>
      </c>
      <c r="H5125">
        <v>5.09</v>
      </c>
      <c r="I5125">
        <v>0.28000000000000003</v>
      </c>
      <c r="J5125">
        <f t="shared" si="320"/>
        <v>4.8099999999999996</v>
      </c>
      <c r="K5125" s="84">
        <f t="shared" si="321"/>
        <v>2736.89</v>
      </c>
      <c r="L5125" s="84">
        <f t="shared" si="322"/>
        <v>4.2566371681415927</v>
      </c>
      <c r="M5125" s="84">
        <f t="shared" si="323"/>
        <v>2422.0265486725662</v>
      </c>
      <c r="N5125" s="85" t="s">
        <v>1047</v>
      </c>
    </row>
    <row r="5126" spans="1:14">
      <c r="A5126" s="82">
        <v>43978</v>
      </c>
      <c r="C5126" t="s">
        <v>13</v>
      </c>
      <c r="D5126" t="s">
        <v>14</v>
      </c>
      <c r="E5126" t="s">
        <v>15</v>
      </c>
      <c r="F5126" t="s">
        <v>83</v>
      </c>
      <c r="G5126">
        <v>1502</v>
      </c>
      <c r="H5126">
        <v>5.09</v>
      </c>
      <c r="I5126">
        <v>0.28000000000000003</v>
      </c>
      <c r="J5126">
        <f t="shared" si="320"/>
        <v>4.8099999999999996</v>
      </c>
      <c r="K5126" s="84">
        <f t="shared" si="321"/>
        <v>7224.619999999999</v>
      </c>
      <c r="L5126" s="84">
        <f t="shared" si="322"/>
        <v>4.2566371681415927</v>
      </c>
      <c r="M5126" s="84">
        <f t="shared" si="323"/>
        <v>6393.4690265486724</v>
      </c>
      <c r="N5126" s="85" t="s">
        <v>1047</v>
      </c>
    </row>
    <row r="5127" spans="1:14">
      <c r="A5127" s="82">
        <v>43978</v>
      </c>
      <c r="C5127" t="s">
        <v>13</v>
      </c>
      <c r="D5127" t="s">
        <v>14</v>
      </c>
      <c r="E5127" t="s">
        <v>15</v>
      </c>
      <c r="F5127" t="s">
        <v>1030</v>
      </c>
      <c r="G5127">
        <v>202</v>
      </c>
      <c r="H5127">
        <v>5.09</v>
      </c>
      <c r="I5127">
        <v>0.28000000000000003</v>
      </c>
      <c r="J5127">
        <f t="shared" si="320"/>
        <v>4.8099999999999996</v>
      </c>
      <c r="K5127" s="84">
        <f t="shared" si="321"/>
        <v>971.61999999999989</v>
      </c>
      <c r="L5127" s="84">
        <f t="shared" si="322"/>
        <v>4.2566371681415927</v>
      </c>
      <c r="M5127" s="84">
        <f t="shared" si="323"/>
        <v>859.84070796460173</v>
      </c>
      <c r="N5127" s="85" t="s">
        <v>1047</v>
      </c>
    </row>
    <row r="5128" spans="1:14">
      <c r="A5128" s="82">
        <v>43978</v>
      </c>
      <c r="C5128" t="s">
        <v>13</v>
      </c>
      <c r="D5128" t="s">
        <v>14</v>
      </c>
      <c r="E5128" t="s">
        <v>15</v>
      </c>
      <c r="F5128" t="s">
        <v>232</v>
      </c>
      <c r="G5128">
        <v>551</v>
      </c>
      <c r="H5128">
        <v>5.09</v>
      </c>
      <c r="I5128">
        <v>0.28000000000000003</v>
      </c>
      <c r="J5128">
        <f t="shared" si="320"/>
        <v>4.8099999999999996</v>
      </c>
      <c r="K5128" s="84">
        <f t="shared" si="321"/>
        <v>2650.31</v>
      </c>
      <c r="L5128" s="84">
        <f t="shared" si="322"/>
        <v>4.2566371681415927</v>
      </c>
      <c r="M5128" s="84">
        <f t="shared" si="323"/>
        <v>2345.4070796460173</v>
      </c>
      <c r="N5128" s="85" t="s">
        <v>1047</v>
      </c>
    </row>
    <row r="5129" spans="1:14">
      <c r="A5129" s="82">
        <v>43978</v>
      </c>
      <c r="C5129" t="s">
        <v>13</v>
      </c>
      <c r="D5129" t="s">
        <v>14</v>
      </c>
      <c r="E5129" t="s">
        <v>15</v>
      </c>
      <c r="F5129" t="s">
        <v>1018</v>
      </c>
      <c r="G5129">
        <v>1902</v>
      </c>
      <c r="H5129">
        <v>5.09</v>
      </c>
      <c r="I5129">
        <v>0.28000000000000003</v>
      </c>
      <c r="J5129">
        <f t="shared" si="320"/>
        <v>4.8099999999999996</v>
      </c>
      <c r="K5129" s="84">
        <f t="shared" si="321"/>
        <v>9148.619999999999</v>
      </c>
      <c r="L5129" s="84">
        <f t="shared" si="322"/>
        <v>4.2566371681415927</v>
      </c>
      <c r="M5129" s="84">
        <f t="shared" si="323"/>
        <v>8096.1238938053093</v>
      </c>
      <c r="N5129" s="85" t="s">
        <v>1047</v>
      </c>
    </row>
    <row r="5130" spans="1:14">
      <c r="A5130" s="82">
        <v>43978</v>
      </c>
      <c r="C5130" t="s">
        <v>13</v>
      </c>
      <c r="D5130" t="s">
        <v>14</v>
      </c>
      <c r="E5130" t="s">
        <v>15</v>
      </c>
      <c r="F5130" t="s">
        <v>1018</v>
      </c>
      <c r="G5130">
        <v>1190</v>
      </c>
      <c r="H5130">
        <v>5.09</v>
      </c>
      <c r="I5130">
        <v>0.28000000000000003</v>
      </c>
      <c r="J5130">
        <f t="shared" si="320"/>
        <v>4.8099999999999996</v>
      </c>
      <c r="K5130" s="84">
        <f t="shared" si="321"/>
        <v>5723.9</v>
      </c>
      <c r="L5130" s="84">
        <f t="shared" si="322"/>
        <v>4.2566371681415927</v>
      </c>
      <c r="M5130" s="84">
        <f t="shared" si="323"/>
        <v>5065.3982300884954</v>
      </c>
      <c r="N5130" s="85" t="s">
        <v>1047</v>
      </c>
    </row>
    <row r="5131" spans="1:14">
      <c r="A5131" s="82">
        <v>43978</v>
      </c>
      <c r="C5131" t="s">
        <v>13</v>
      </c>
      <c r="D5131" t="s">
        <v>14</v>
      </c>
      <c r="E5131" t="s">
        <v>15</v>
      </c>
      <c r="F5131" t="s">
        <v>1016</v>
      </c>
      <c r="G5131">
        <v>252</v>
      </c>
      <c r="H5131">
        <v>5.09</v>
      </c>
      <c r="I5131">
        <v>0.28000000000000003</v>
      </c>
      <c r="J5131">
        <f t="shared" si="320"/>
        <v>4.8099999999999996</v>
      </c>
      <c r="K5131" s="84">
        <f t="shared" si="321"/>
        <v>1212.1199999999999</v>
      </c>
      <c r="L5131" s="84">
        <f t="shared" si="322"/>
        <v>4.2566371681415927</v>
      </c>
      <c r="M5131" s="84">
        <f t="shared" si="323"/>
        <v>1072.6725663716813</v>
      </c>
      <c r="N5131" s="85" t="s">
        <v>1047</v>
      </c>
    </row>
    <row r="5132" spans="1:14">
      <c r="A5132" s="82">
        <v>43978</v>
      </c>
      <c r="C5132" t="s">
        <v>13</v>
      </c>
      <c r="D5132" t="s">
        <v>14</v>
      </c>
      <c r="E5132" t="s">
        <v>15</v>
      </c>
      <c r="F5132" t="s">
        <v>746</v>
      </c>
      <c r="G5132">
        <v>888</v>
      </c>
      <c r="H5132">
        <v>5.09</v>
      </c>
      <c r="I5132">
        <v>0.28000000000000003</v>
      </c>
      <c r="J5132">
        <f t="shared" si="320"/>
        <v>4.8099999999999996</v>
      </c>
      <c r="K5132" s="84">
        <f t="shared" si="321"/>
        <v>4271.28</v>
      </c>
      <c r="L5132" s="84">
        <f t="shared" si="322"/>
        <v>4.2566371681415927</v>
      </c>
      <c r="M5132" s="84">
        <f t="shared" si="323"/>
        <v>3779.8938053097345</v>
      </c>
      <c r="N5132" s="85" t="s">
        <v>1047</v>
      </c>
    </row>
    <row r="5133" spans="1:14">
      <c r="A5133" s="82">
        <v>43978</v>
      </c>
      <c r="C5133" t="s">
        <v>13</v>
      </c>
      <c r="D5133" t="s">
        <v>14</v>
      </c>
      <c r="E5133" t="s">
        <v>15</v>
      </c>
      <c r="F5133" t="s">
        <v>149</v>
      </c>
      <c r="G5133">
        <v>523</v>
      </c>
      <c r="H5133">
        <v>5.09</v>
      </c>
      <c r="I5133">
        <v>0.28000000000000003</v>
      </c>
      <c r="J5133">
        <f t="shared" si="320"/>
        <v>4.8099999999999996</v>
      </c>
      <c r="K5133" s="84">
        <f t="shared" si="321"/>
        <v>2515.6299999999997</v>
      </c>
      <c r="L5133" s="84">
        <f t="shared" si="322"/>
        <v>4.2566371681415927</v>
      </c>
      <c r="M5133" s="84">
        <f t="shared" si="323"/>
        <v>2226.2212389380529</v>
      </c>
      <c r="N5133" s="85" t="s">
        <v>1047</v>
      </c>
    </row>
    <row r="5134" spans="1:14">
      <c r="A5134" s="82">
        <v>43978</v>
      </c>
      <c r="C5134" t="s">
        <v>13</v>
      </c>
      <c r="D5134" t="s">
        <v>14</v>
      </c>
      <c r="E5134" t="s">
        <v>15</v>
      </c>
      <c r="F5134" t="s">
        <v>149</v>
      </c>
      <c r="G5134">
        <v>646</v>
      </c>
      <c r="H5134">
        <v>5.09</v>
      </c>
      <c r="I5134">
        <v>0.28000000000000003</v>
      </c>
      <c r="J5134">
        <f t="shared" si="320"/>
        <v>4.8099999999999996</v>
      </c>
      <c r="K5134" s="84">
        <f t="shared" si="321"/>
        <v>3107.2599999999998</v>
      </c>
      <c r="L5134" s="84">
        <f t="shared" si="322"/>
        <v>4.2566371681415927</v>
      </c>
      <c r="M5134" s="84">
        <f t="shared" si="323"/>
        <v>2749.787610619469</v>
      </c>
      <c r="N5134" s="85" t="s">
        <v>1047</v>
      </c>
    </row>
    <row r="5135" spans="1:14">
      <c r="A5135" s="82">
        <v>43978</v>
      </c>
      <c r="C5135" t="s">
        <v>13</v>
      </c>
      <c r="D5135" t="s">
        <v>14</v>
      </c>
      <c r="E5135" t="s">
        <v>15</v>
      </c>
      <c r="F5135" t="s">
        <v>149</v>
      </c>
      <c r="G5135">
        <v>351</v>
      </c>
      <c r="H5135">
        <v>5.09</v>
      </c>
      <c r="I5135">
        <v>0.28000000000000003</v>
      </c>
      <c r="J5135">
        <f t="shared" si="320"/>
        <v>4.8099999999999996</v>
      </c>
      <c r="K5135" s="84">
        <f t="shared" si="321"/>
        <v>1688.31</v>
      </c>
      <c r="L5135" s="84">
        <f t="shared" si="322"/>
        <v>4.2566371681415927</v>
      </c>
      <c r="M5135" s="84">
        <f t="shared" si="323"/>
        <v>1494.0796460176991</v>
      </c>
      <c r="N5135" s="85" t="s">
        <v>1047</v>
      </c>
    </row>
    <row r="5136" spans="1:14">
      <c r="A5136" s="82">
        <v>43978</v>
      </c>
      <c r="C5136" t="s">
        <v>13</v>
      </c>
      <c r="D5136" t="s">
        <v>14</v>
      </c>
      <c r="E5136" t="s">
        <v>15</v>
      </c>
      <c r="F5136" t="s">
        <v>149</v>
      </c>
      <c r="G5136">
        <v>3113</v>
      </c>
      <c r="H5136">
        <v>5.09</v>
      </c>
      <c r="I5136">
        <v>0.28000000000000003</v>
      </c>
      <c r="J5136">
        <f t="shared" si="320"/>
        <v>4.8099999999999996</v>
      </c>
      <c r="K5136" s="84">
        <f t="shared" si="321"/>
        <v>14973.529999999999</v>
      </c>
      <c r="L5136" s="84">
        <f t="shared" si="322"/>
        <v>4.2566371681415927</v>
      </c>
      <c r="M5136" s="84">
        <f t="shared" si="323"/>
        <v>13250.911504424777</v>
      </c>
      <c r="N5136" s="85" t="s">
        <v>1047</v>
      </c>
    </row>
    <row r="5137" spans="1:14">
      <c r="A5137" s="82">
        <v>43978</v>
      </c>
      <c r="C5137" t="s">
        <v>13</v>
      </c>
      <c r="D5137" t="s">
        <v>14</v>
      </c>
      <c r="E5137" t="s">
        <v>15</v>
      </c>
      <c r="F5137" t="s">
        <v>253</v>
      </c>
      <c r="G5137">
        <v>906</v>
      </c>
      <c r="H5137">
        <v>5.09</v>
      </c>
      <c r="I5137">
        <v>0.28000000000000003</v>
      </c>
      <c r="J5137">
        <f t="shared" si="320"/>
        <v>4.8099999999999996</v>
      </c>
      <c r="K5137" s="84">
        <f t="shared" si="321"/>
        <v>4357.8599999999997</v>
      </c>
      <c r="L5137" s="84">
        <f t="shared" si="322"/>
        <v>4.2566371681415927</v>
      </c>
      <c r="M5137" s="84">
        <f t="shared" si="323"/>
        <v>3856.5132743362828</v>
      </c>
      <c r="N5137" s="85" t="s">
        <v>1047</v>
      </c>
    </row>
    <row r="5138" spans="1:14">
      <c r="A5138" s="82">
        <v>43978</v>
      </c>
      <c r="C5138" t="s">
        <v>13</v>
      </c>
      <c r="D5138" t="s">
        <v>14</v>
      </c>
      <c r="E5138" t="s">
        <v>15</v>
      </c>
      <c r="F5138" t="s">
        <v>253</v>
      </c>
      <c r="G5138">
        <v>1075</v>
      </c>
      <c r="H5138">
        <v>5.09</v>
      </c>
      <c r="I5138">
        <v>0.28000000000000003</v>
      </c>
      <c r="J5138">
        <f t="shared" si="320"/>
        <v>4.8099999999999996</v>
      </c>
      <c r="K5138" s="84">
        <f t="shared" si="321"/>
        <v>5170.75</v>
      </c>
      <c r="L5138" s="84">
        <f t="shared" si="322"/>
        <v>4.2566371681415927</v>
      </c>
      <c r="M5138" s="84">
        <f t="shared" si="323"/>
        <v>4575.8849557522117</v>
      </c>
      <c r="N5138" s="85" t="s">
        <v>1047</v>
      </c>
    </row>
    <row r="5139" spans="1:14">
      <c r="A5139" s="82">
        <v>43978</v>
      </c>
      <c r="C5139" t="s">
        <v>13</v>
      </c>
      <c r="D5139" t="s">
        <v>14</v>
      </c>
      <c r="E5139" t="s">
        <v>15</v>
      </c>
      <c r="F5139" t="s">
        <v>253</v>
      </c>
      <c r="G5139">
        <v>327</v>
      </c>
      <c r="H5139">
        <v>5.09</v>
      </c>
      <c r="I5139">
        <v>0.28000000000000003</v>
      </c>
      <c r="J5139">
        <f t="shared" si="320"/>
        <v>4.8099999999999996</v>
      </c>
      <c r="K5139" s="84">
        <f t="shared" si="321"/>
        <v>1572.87</v>
      </c>
      <c r="L5139" s="84">
        <f t="shared" si="322"/>
        <v>4.2566371681415927</v>
      </c>
      <c r="M5139" s="84">
        <f t="shared" si="323"/>
        <v>1391.9203539823009</v>
      </c>
      <c r="N5139" s="85" t="s">
        <v>1047</v>
      </c>
    </row>
    <row r="5140" spans="1:14">
      <c r="A5140" s="82">
        <v>43978</v>
      </c>
      <c r="C5140" t="s">
        <v>13</v>
      </c>
      <c r="D5140" t="s">
        <v>14</v>
      </c>
      <c r="E5140" t="s">
        <v>15</v>
      </c>
      <c r="F5140" t="s">
        <v>253</v>
      </c>
      <c r="G5140">
        <v>572</v>
      </c>
      <c r="H5140">
        <v>5.09</v>
      </c>
      <c r="I5140">
        <v>0.28000000000000003</v>
      </c>
      <c r="J5140">
        <f t="shared" si="320"/>
        <v>4.8099999999999996</v>
      </c>
      <c r="K5140" s="84">
        <f t="shared" si="321"/>
        <v>2751.3199999999997</v>
      </c>
      <c r="L5140" s="84">
        <f t="shared" si="322"/>
        <v>4.2566371681415927</v>
      </c>
      <c r="M5140" s="84">
        <f t="shared" si="323"/>
        <v>2434.7964601769909</v>
      </c>
      <c r="N5140" s="85" t="s">
        <v>1047</v>
      </c>
    </row>
    <row r="5141" spans="1:14">
      <c r="A5141" s="82">
        <v>43978</v>
      </c>
      <c r="C5141" t="s">
        <v>13</v>
      </c>
      <c r="D5141" t="s">
        <v>14</v>
      </c>
      <c r="E5141" t="s">
        <v>15</v>
      </c>
      <c r="F5141" t="s">
        <v>253</v>
      </c>
      <c r="G5141">
        <v>1215</v>
      </c>
      <c r="H5141">
        <v>5.09</v>
      </c>
      <c r="I5141">
        <v>0.28000000000000003</v>
      </c>
      <c r="J5141">
        <f t="shared" si="320"/>
        <v>4.8099999999999996</v>
      </c>
      <c r="K5141" s="84">
        <f t="shared" si="321"/>
        <v>5844.15</v>
      </c>
      <c r="L5141" s="84">
        <f t="shared" si="322"/>
        <v>4.2566371681415927</v>
      </c>
      <c r="M5141" s="84">
        <f t="shared" si="323"/>
        <v>5171.8141592920347</v>
      </c>
      <c r="N5141" s="85" t="s">
        <v>1047</v>
      </c>
    </row>
    <row r="5142" spans="1:14">
      <c r="A5142" s="82">
        <v>43978</v>
      </c>
      <c r="C5142" t="s">
        <v>13</v>
      </c>
      <c r="D5142" t="s">
        <v>14</v>
      </c>
      <c r="E5142" t="s">
        <v>15</v>
      </c>
      <c r="F5142" t="s">
        <v>253</v>
      </c>
      <c r="G5142">
        <v>180</v>
      </c>
      <c r="H5142">
        <v>5.09</v>
      </c>
      <c r="I5142">
        <v>0.28000000000000003</v>
      </c>
      <c r="J5142">
        <f t="shared" si="320"/>
        <v>4.8099999999999996</v>
      </c>
      <c r="K5142" s="84">
        <f t="shared" si="321"/>
        <v>865.8</v>
      </c>
      <c r="L5142" s="84">
        <f t="shared" si="322"/>
        <v>4.2566371681415927</v>
      </c>
      <c r="M5142" s="84">
        <f t="shared" si="323"/>
        <v>766.19469026548666</v>
      </c>
      <c r="N5142" s="85" t="s">
        <v>1047</v>
      </c>
    </row>
    <row r="5143" spans="1:14">
      <c r="A5143" s="82">
        <v>43978</v>
      </c>
      <c r="C5143" t="s">
        <v>13</v>
      </c>
      <c r="D5143" t="s">
        <v>14</v>
      </c>
      <c r="E5143" t="s">
        <v>15</v>
      </c>
      <c r="F5143" t="s">
        <v>253</v>
      </c>
      <c r="G5143">
        <v>1239</v>
      </c>
      <c r="H5143">
        <v>5.09</v>
      </c>
      <c r="I5143">
        <v>0.28000000000000003</v>
      </c>
      <c r="J5143">
        <f t="shared" si="320"/>
        <v>4.8099999999999996</v>
      </c>
      <c r="K5143" s="84">
        <f t="shared" si="321"/>
        <v>5959.5899999999992</v>
      </c>
      <c r="L5143" s="84">
        <f t="shared" si="322"/>
        <v>4.2566371681415927</v>
      </c>
      <c r="M5143" s="84">
        <f t="shared" si="323"/>
        <v>5273.9734513274334</v>
      </c>
      <c r="N5143" s="85" t="s">
        <v>1047</v>
      </c>
    </row>
    <row r="5144" spans="1:14">
      <c r="A5144" s="82">
        <v>43978</v>
      </c>
      <c r="C5144" t="s">
        <v>13</v>
      </c>
      <c r="D5144" t="s">
        <v>14</v>
      </c>
      <c r="E5144" t="s">
        <v>15</v>
      </c>
      <c r="F5144" t="s">
        <v>253</v>
      </c>
      <c r="G5144">
        <v>417</v>
      </c>
      <c r="H5144">
        <v>5.09</v>
      </c>
      <c r="I5144">
        <v>0.28000000000000003</v>
      </c>
      <c r="J5144">
        <f t="shared" si="320"/>
        <v>4.8099999999999996</v>
      </c>
      <c r="K5144" s="84">
        <f t="shared" si="321"/>
        <v>2005.7699999999998</v>
      </c>
      <c r="L5144" s="84">
        <f t="shared" si="322"/>
        <v>4.2566371681415927</v>
      </c>
      <c r="M5144" s="84">
        <f t="shared" si="323"/>
        <v>1775.017699115044</v>
      </c>
      <c r="N5144" s="85" t="s">
        <v>1047</v>
      </c>
    </row>
    <row r="5145" spans="1:14">
      <c r="A5145" s="82">
        <v>43978</v>
      </c>
      <c r="C5145" t="s">
        <v>13</v>
      </c>
      <c r="D5145" t="s">
        <v>14</v>
      </c>
      <c r="E5145" t="s">
        <v>15</v>
      </c>
      <c r="F5145" t="s">
        <v>16</v>
      </c>
      <c r="G5145">
        <v>880</v>
      </c>
      <c r="H5145">
        <v>5.09</v>
      </c>
      <c r="I5145">
        <v>0.28000000000000003</v>
      </c>
      <c r="J5145">
        <f t="shared" si="320"/>
        <v>4.8099999999999996</v>
      </c>
      <c r="K5145" s="84">
        <f t="shared" si="321"/>
        <v>4232.7999999999993</v>
      </c>
      <c r="L5145" s="84">
        <f t="shared" si="322"/>
        <v>4.2566371681415927</v>
      </c>
      <c r="M5145" s="84">
        <f t="shared" si="323"/>
        <v>3745.8407079646017</v>
      </c>
      <c r="N5145" s="85" t="s">
        <v>1047</v>
      </c>
    </row>
    <row r="5146" spans="1:14">
      <c r="A5146" s="82">
        <v>43979</v>
      </c>
      <c r="C5146" t="s">
        <v>13</v>
      </c>
      <c r="D5146" t="s">
        <v>14</v>
      </c>
      <c r="E5146" t="s">
        <v>15</v>
      </c>
      <c r="F5146" t="s">
        <v>19</v>
      </c>
      <c r="G5146">
        <v>1630</v>
      </c>
      <c r="H5146">
        <v>5.09</v>
      </c>
      <c r="I5146">
        <v>0.28000000000000003</v>
      </c>
      <c r="J5146">
        <f t="shared" si="320"/>
        <v>4.8099999999999996</v>
      </c>
      <c r="K5146" s="84">
        <f t="shared" si="321"/>
        <v>7840.2999999999993</v>
      </c>
      <c r="L5146" s="84">
        <f t="shared" si="322"/>
        <v>4.2566371681415927</v>
      </c>
      <c r="M5146" s="84">
        <f t="shared" si="323"/>
        <v>6938.3185840707956</v>
      </c>
      <c r="N5146" s="85" t="s">
        <v>1047</v>
      </c>
    </row>
    <row r="5147" spans="1:14">
      <c r="A5147" s="82">
        <v>43979</v>
      </c>
      <c r="C5147" t="s">
        <v>13</v>
      </c>
      <c r="D5147" t="s">
        <v>14</v>
      </c>
      <c r="E5147" t="s">
        <v>15</v>
      </c>
      <c r="F5147" t="s">
        <v>34</v>
      </c>
      <c r="G5147">
        <v>662</v>
      </c>
      <c r="H5147">
        <v>5.09</v>
      </c>
      <c r="I5147">
        <v>0.28000000000000003</v>
      </c>
      <c r="J5147">
        <f t="shared" si="320"/>
        <v>4.8099999999999996</v>
      </c>
      <c r="K5147" s="84">
        <f t="shared" si="321"/>
        <v>3184.22</v>
      </c>
      <c r="L5147" s="84">
        <f t="shared" si="322"/>
        <v>4.2566371681415927</v>
      </c>
      <c r="M5147" s="84">
        <f t="shared" si="323"/>
        <v>2817.8938053097345</v>
      </c>
      <c r="N5147" s="85" t="s">
        <v>1047</v>
      </c>
    </row>
    <row r="5148" spans="1:14">
      <c r="A5148" s="82">
        <v>43979</v>
      </c>
      <c r="C5148" t="s">
        <v>13</v>
      </c>
      <c r="D5148" t="s">
        <v>14</v>
      </c>
      <c r="E5148" t="s">
        <v>15</v>
      </c>
      <c r="F5148" t="s">
        <v>34</v>
      </c>
      <c r="G5148">
        <v>3984</v>
      </c>
      <c r="H5148">
        <v>5.09</v>
      </c>
      <c r="I5148">
        <v>0.28000000000000003</v>
      </c>
      <c r="J5148">
        <f t="shared" si="320"/>
        <v>4.8099999999999996</v>
      </c>
      <c r="K5148" s="84">
        <f t="shared" si="321"/>
        <v>19163.039999999997</v>
      </c>
      <c r="L5148" s="84">
        <f t="shared" si="322"/>
        <v>4.2566371681415927</v>
      </c>
      <c r="M5148" s="84">
        <f t="shared" si="323"/>
        <v>16958.442477876106</v>
      </c>
      <c r="N5148" s="85" t="s">
        <v>1047</v>
      </c>
    </row>
    <row r="5149" spans="1:14">
      <c r="A5149" s="82">
        <v>43979</v>
      </c>
      <c r="C5149" t="s">
        <v>13</v>
      </c>
      <c r="D5149" t="s">
        <v>14</v>
      </c>
      <c r="E5149" t="s">
        <v>15</v>
      </c>
      <c r="F5149" t="s">
        <v>21</v>
      </c>
      <c r="G5149">
        <v>1579</v>
      </c>
      <c r="H5149">
        <v>5.09</v>
      </c>
      <c r="I5149">
        <v>0.28000000000000003</v>
      </c>
      <c r="J5149">
        <f t="shared" si="320"/>
        <v>4.8099999999999996</v>
      </c>
      <c r="K5149" s="84">
        <f t="shared" si="321"/>
        <v>7594.99</v>
      </c>
      <c r="L5149" s="84">
        <f t="shared" si="322"/>
        <v>4.2566371681415927</v>
      </c>
      <c r="M5149" s="84">
        <f t="shared" si="323"/>
        <v>6721.2300884955748</v>
      </c>
      <c r="N5149" s="85" t="s">
        <v>1047</v>
      </c>
    </row>
    <row r="5150" spans="1:14">
      <c r="A5150" s="82">
        <v>43979</v>
      </c>
      <c r="C5150" t="s">
        <v>13</v>
      </c>
      <c r="D5150" t="s">
        <v>14</v>
      </c>
      <c r="E5150" t="s">
        <v>15</v>
      </c>
      <c r="F5150" t="s">
        <v>25</v>
      </c>
      <c r="G5150">
        <v>871</v>
      </c>
      <c r="H5150">
        <v>5.09</v>
      </c>
      <c r="I5150">
        <v>0.28000000000000003</v>
      </c>
      <c r="J5150">
        <f t="shared" si="320"/>
        <v>4.8099999999999996</v>
      </c>
      <c r="K5150" s="84">
        <f t="shared" si="321"/>
        <v>4189.5099999999993</v>
      </c>
      <c r="L5150" s="84">
        <f t="shared" si="322"/>
        <v>4.2566371681415927</v>
      </c>
      <c r="M5150" s="84">
        <f t="shared" si="323"/>
        <v>3707.5309734513271</v>
      </c>
      <c r="N5150" s="85" t="s">
        <v>1047</v>
      </c>
    </row>
    <row r="5151" spans="1:14">
      <c r="A5151" s="82">
        <v>43979</v>
      </c>
      <c r="C5151" t="s">
        <v>13</v>
      </c>
      <c r="D5151" t="s">
        <v>14</v>
      </c>
      <c r="E5151" t="s">
        <v>15</v>
      </c>
      <c r="F5151" t="s">
        <v>1013</v>
      </c>
      <c r="G5151">
        <v>249</v>
      </c>
      <c r="H5151">
        <v>5.09</v>
      </c>
      <c r="I5151">
        <v>0.28000000000000003</v>
      </c>
      <c r="J5151">
        <f t="shared" si="320"/>
        <v>4.8099999999999996</v>
      </c>
      <c r="K5151" s="84">
        <f t="shared" si="321"/>
        <v>1197.6899999999998</v>
      </c>
      <c r="L5151" s="84">
        <f t="shared" si="322"/>
        <v>4.2566371681415927</v>
      </c>
      <c r="M5151" s="84">
        <f t="shared" si="323"/>
        <v>1059.9026548672566</v>
      </c>
      <c r="N5151" s="85" t="s">
        <v>1047</v>
      </c>
    </row>
    <row r="5152" spans="1:14">
      <c r="A5152" s="82">
        <v>43979</v>
      </c>
      <c r="C5152" t="s">
        <v>13</v>
      </c>
      <c r="D5152" t="s">
        <v>14</v>
      </c>
      <c r="E5152" t="s">
        <v>15</v>
      </c>
      <c r="F5152" t="s">
        <v>1013</v>
      </c>
      <c r="G5152">
        <v>274</v>
      </c>
      <c r="H5152">
        <v>5.09</v>
      </c>
      <c r="I5152">
        <v>0.28000000000000003</v>
      </c>
      <c r="J5152">
        <f t="shared" si="320"/>
        <v>4.8099999999999996</v>
      </c>
      <c r="K5152" s="84">
        <f t="shared" si="321"/>
        <v>1317.9399999999998</v>
      </c>
      <c r="L5152" s="84">
        <f t="shared" si="322"/>
        <v>4.2566371681415927</v>
      </c>
      <c r="M5152" s="84">
        <f t="shared" si="323"/>
        <v>1166.3185840707963</v>
      </c>
      <c r="N5152" s="85" t="s">
        <v>1047</v>
      </c>
    </row>
    <row r="5153" spans="1:14">
      <c r="A5153" s="82">
        <v>43979</v>
      </c>
      <c r="C5153" t="s">
        <v>13</v>
      </c>
      <c r="D5153" t="s">
        <v>14</v>
      </c>
      <c r="E5153" t="s">
        <v>15</v>
      </c>
      <c r="F5153" t="s">
        <v>1013</v>
      </c>
      <c r="G5153">
        <v>1080</v>
      </c>
      <c r="H5153">
        <v>5.09</v>
      </c>
      <c r="I5153">
        <v>0.28000000000000003</v>
      </c>
      <c r="J5153">
        <f t="shared" si="320"/>
        <v>4.8099999999999996</v>
      </c>
      <c r="K5153" s="84">
        <f t="shared" si="321"/>
        <v>5194.7999999999993</v>
      </c>
      <c r="L5153" s="84">
        <f t="shared" si="322"/>
        <v>4.2566371681415927</v>
      </c>
      <c r="M5153" s="84">
        <f t="shared" si="323"/>
        <v>4597.1681415929197</v>
      </c>
      <c r="N5153" s="85" t="s">
        <v>1047</v>
      </c>
    </row>
    <row r="5154" spans="1:14">
      <c r="A5154" s="82">
        <v>43979</v>
      </c>
      <c r="C5154" t="s">
        <v>13</v>
      </c>
      <c r="D5154" t="s">
        <v>14</v>
      </c>
      <c r="E5154" t="s">
        <v>15</v>
      </c>
      <c r="F5154" t="s">
        <v>29</v>
      </c>
      <c r="G5154">
        <v>1082</v>
      </c>
      <c r="H5154">
        <v>5.09</v>
      </c>
      <c r="I5154">
        <v>0.28000000000000003</v>
      </c>
      <c r="J5154">
        <f t="shared" si="320"/>
        <v>4.8099999999999996</v>
      </c>
      <c r="K5154" s="84">
        <f t="shared" si="321"/>
        <v>5204.4199999999992</v>
      </c>
      <c r="L5154" s="84">
        <f t="shared" si="322"/>
        <v>4.2566371681415927</v>
      </c>
      <c r="M5154" s="84">
        <f t="shared" si="323"/>
        <v>4605.6814159292035</v>
      </c>
      <c r="N5154" s="85" t="s">
        <v>1047</v>
      </c>
    </row>
    <row r="5155" spans="1:14">
      <c r="A5155" s="82">
        <v>43979</v>
      </c>
      <c r="C5155" t="s">
        <v>13</v>
      </c>
      <c r="D5155" t="s">
        <v>14</v>
      </c>
      <c r="E5155" t="s">
        <v>15</v>
      </c>
      <c r="F5155" t="s">
        <v>1017</v>
      </c>
      <c r="G5155">
        <v>968</v>
      </c>
      <c r="H5155">
        <v>5.09</v>
      </c>
      <c r="I5155">
        <v>0.28000000000000003</v>
      </c>
      <c r="J5155">
        <f t="shared" si="320"/>
        <v>4.8099999999999996</v>
      </c>
      <c r="K5155" s="84">
        <f t="shared" si="321"/>
        <v>4656.08</v>
      </c>
      <c r="L5155" s="84">
        <f t="shared" si="322"/>
        <v>4.2566371681415927</v>
      </c>
      <c r="M5155" s="84">
        <f t="shared" si="323"/>
        <v>4120.424778761062</v>
      </c>
      <c r="N5155" s="85" t="s">
        <v>1047</v>
      </c>
    </row>
    <row r="5156" spans="1:14">
      <c r="A5156" s="82">
        <v>43979</v>
      </c>
      <c r="C5156" t="s">
        <v>13</v>
      </c>
      <c r="D5156" t="s">
        <v>14</v>
      </c>
      <c r="E5156" t="s">
        <v>15</v>
      </c>
      <c r="F5156" t="s">
        <v>1027</v>
      </c>
      <c r="G5156">
        <v>348</v>
      </c>
      <c r="H5156">
        <v>5.09</v>
      </c>
      <c r="I5156">
        <v>0.28000000000000003</v>
      </c>
      <c r="J5156">
        <f t="shared" si="320"/>
        <v>4.8099999999999996</v>
      </c>
      <c r="K5156" s="84">
        <f t="shared" si="321"/>
        <v>1673.8799999999999</v>
      </c>
      <c r="L5156" s="84">
        <f t="shared" si="322"/>
        <v>4.2566371681415927</v>
      </c>
      <c r="M5156" s="84">
        <f t="shared" si="323"/>
        <v>1481.3097345132742</v>
      </c>
      <c r="N5156" s="85" t="s">
        <v>1047</v>
      </c>
    </row>
    <row r="5157" spans="1:14">
      <c r="A5157" s="82">
        <v>43979</v>
      </c>
      <c r="C5157" t="s">
        <v>13</v>
      </c>
      <c r="D5157" t="s">
        <v>14</v>
      </c>
      <c r="E5157" t="s">
        <v>15</v>
      </c>
      <c r="F5157" t="s">
        <v>1027</v>
      </c>
      <c r="G5157">
        <v>152</v>
      </c>
      <c r="H5157">
        <v>5.09</v>
      </c>
      <c r="I5157">
        <v>0.28000000000000003</v>
      </c>
      <c r="J5157">
        <f t="shared" si="320"/>
        <v>4.8099999999999996</v>
      </c>
      <c r="K5157" s="84">
        <f t="shared" si="321"/>
        <v>731.11999999999989</v>
      </c>
      <c r="L5157" s="84">
        <f t="shared" si="322"/>
        <v>4.2566371681415927</v>
      </c>
      <c r="M5157" s="84">
        <f t="shared" si="323"/>
        <v>647.00884955752213</v>
      </c>
      <c r="N5157" s="85" t="s">
        <v>1047</v>
      </c>
    </row>
    <row r="5158" spans="1:14">
      <c r="A5158" s="82">
        <v>43979</v>
      </c>
      <c r="C5158" t="s">
        <v>13</v>
      </c>
      <c r="D5158" t="s">
        <v>14</v>
      </c>
      <c r="E5158" t="s">
        <v>15</v>
      </c>
      <c r="F5158" t="s">
        <v>1020</v>
      </c>
      <c r="G5158">
        <v>5510</v>
      </c>
      <c r="H5158">
        <v>5.09</v>
      </c>
      <c r="I5158">
        <v>0.28000000000000003</v>
      </c>
      <c r="J5158">
        <f t="shared" si="320"/>
        <v>4.8099999999999996</v>
      </c>
      <c r="K5158" s="84">
        <f t="shared" si="321"/>
        <v>26503.1</v>
      </c>
      <c r="L5158" s="84">
        <f t="shared" si="322"/>
        <v>4.2566371681415927</v>
      </c>
      <c r="M5158" s="84">
        <f t="shared" si="323"/>
        <v>23454.070796460175</v>
      </c>
      <c r="N5158" s="85" t="s">
        <v>1047</v>
      </c>
    </row>
    <row r="5159" spans="1:14">
      <c r="A5159" s="82">
        <v>43979</v>
      </c>
      <c r="C5159" t="s">
        <v>13</v>
      </c>
      <c r="D5159" t="s">
        <v>14</v>
      </c>
      <c r="E5159" t="s">
        <v>15</v>
      </c>
      <c r="F5159" t="s">
        <v>1014</v>
      </c>
      <c r="G5159">
        <v>197</v>
      </c>
      <c r="H5159">
        <v>5.09</v>
      </c>
      <c r="I5159">
        <v>0.28000000000000003</v>
      </c>
      <c r="J5159">
        <f t="shared" si="320"/>
        <v>4.8099999999999996</v>
      </c>
      <c r="K5159" s="84">
        <f t="shared" si="321"/>
        <v>947.56999999999994</v>
      </c>
      <c r="L5159" s="84">
        <f t="shared" si="322"/>
        <v>4.2566371681415927</v>
      </c>
      <c r="M5159" s="84">
        <f t="shared" si="323"/>
        <v>838.5575221238937</v>
      </c>
      <c r="N5159" s="85" t="s">
        <v>1047</v>
      </c>
    </row>
    <row r="5160" spans="1:14">
      <c r="A5160" s="82">
        <v>43979</v>
      </c>
      <c r="C5160" t="s">
        <v>13</v>
      </c>
      <c r="D5160" t="s">
        <v>14</v>
      </c>
      <c r="E5160" t="s">
        <v>15</v>
      </c>
      <c r="F5160" t="s">
        <v>1023</v>
      </c>
      <c r="G5160">
        <v>355</v>
      </c>
      <c r="H5160">
        <v>5.09</v>
      </c>
      <c r="I5160">
        <v>0.28000000000000003</v>
      </c>
      <c r="J5160">
        <f t="shared" si="320"/>
        <v>4.8099999999999996</v>
      </c>
      <c r="K5160" s="84">
        <f t="shared" si="321"/>
        <v>1707.55</v>
      </c>
      <c r="L5160" s="84">
        <f t="shared" si="322"/>
        <v>4.2566371681415927</v>
      </c>
      <c r="M5160" s="84">
        <f t="shared" si="323"/>
        <v>1511.1061946902653</v>
      </c>
      <c r="N5160" s="85" t="s">
        <v>1047</v>
      </c>
    </row>
    <row r="5161" spans="1:14">
      <c r="A5161" s="82">
        <v>43979</v>
      </c>
      <c r="C5161" t="s">
        <v>13</v>
      </c>
      <c r="D5161" t="s">
        <v>14</v>
      </c>
      <c r="E5161" t="s">
        <v>15</v>
      </c>
      <c r="F5161" t="s">
        <v>39</v>
      </c>
      <c r="G5161">
        <v>2722</v>
      </c>
      <c r="H5161">
        <v>5.09</v>
      </c>
      <c r="I5161">
        <v>0.28000000000000003</v>
      </c>
      <c r="J5161">
        <f t="shared" si="320"/>
        <v>4.8099999999999996</v>
      </c>
      <c r="K5161" s="84">
        <f t="shared" si="321"/>
        <v>13092.82</v>
      </c>
      <c r="L5161" s="84">
        <f t="shared" si="322"/>
        <v>4.2566371681415927</v>
      </c>
      <c r="M5161" s="84">
        <f t="shared" si="323"/>
        <v>11586.566371681416</v>
      </c>
      <c r="N5161" s="85" t="s">
        <v>1047</v>
      </c>
    </row>
    <row r="5162" spans="1:14">
      <c r="A5162" s="82">
        <v>43979</v>
      </c>
      <c r="C5162" t="s">
        <v>13</v>
      </c>
      <c r="D5162" t="s">
        <v>14</v>
      </c>
      <c r="E5162" t="s">
        <v>15</v>
      </c>
      <c r="F5162" t="s">
        <v>35</v>
      </c>
      <c r="G5162">
        <v>1145</v>
      </c>
      <c r="H5162">
        <v>5.09</v>
      </c>
      <c r="I5162">
        <v>0.28000000000000003</v>
      </c>
      <c r="J5162">
        <f t="shared" si="320"/>
        <v>4.8099999999999996</v>
      </c>
      <c r="K5162" s="84">
        <f t="shared" si="321"/>
        <v>5507.45</v>
      </c>
      <c r="L5162" s="84">
        <f t="shared" si="322"/>
        <v>4.2566371681415927</v>
      </c>
      <c r="M5162" s="84">
        <f t="shared" si="323"/>
        <v>4873.8495575221232</v>
      </c>
      <c r="N5162" s="85" t="s">
        <v>1047</v>
      </c>
    </row>
    <row r="5163" spans="1:14">
      <c r="A5163" s="82">
        <v>43979</v>
      </c>
      <c r="C5163" t="s">
        <v>13</v>
      </c>
      <c r="D5163" t="s">
        <v>14</v>
      </c>
      <c r="E5163" t="s">
        <v>15</v>
      </c>
      <c r="F5163" t="s">
        <v>230</v>
      </c>
      <c r="G5163">
        <v>674</v>
      </c>
      <c r="H5163">
        <v>5.09</v>
      </c>
      <c r="I5163">
        <v>0.28000000000000003</v>
      </c>
      <c r="J5163">
        <f t="shared" si="320"/>
        <v>4.8099999999999996</v>
      </c>
      <c r="K5163" s="84">
        <f t="shared" si="321"/>
        <v>3241.9399999999996</v>
      </c>
      <c r="L5163" s="84">
        <f t="shared" si="322"/>
        <v>4.2566371681415927</v>
      </c>
      <c r="M5163" s="84">
        <f t="shared" si="323"/>
        <v>2868.9734513274334</v>
      </c>
      <c r="N5163" s="85" t="s">
        <v>1047</v>
      </c>
    </row>
    <row r="5164" spans="1:14">
      <c r="A5164" s="82">
        <v>43979</v>
      </c>
      <c r="C5164" t="s">
        <v>13</v>
      </c>
      <c r="D5164" t="s">
        <v>14</v>
      </c>
      <c r="E5164" t="s">
        <v>15</v>
      </c>
      <c r="F5164" t="s">
        <v>230</v>
      </c>
      <c r="G5164">
        <v>283</v>
      </c>
      <c r="H5164">
        <v>5.09</v>
      </c>
      <c r="I5164">
        <v>0.28000000000000003</v>
      </c>
      <c r="J5164">
        <f t="shared" si="320"/>
        <v>4.8099999999999996</v>
      </c>
      <c r="K5164" s="84">
        <f t="shared" si="321"/>
        <v>1361.2299999999998</v>
      </c>
      <c r="L5164" s="84">
        <f t="shared" si="322"/>
        <v>4.2566371681415927</v>
      </c>
      <c r="M5164" s="84">
        <f t="shared" si="323"/>
        <v>1204.6283185840707</v>
      </c>
      <c r="N5164" s="85" t="s">
        <v>1047</v>
      </c>
    </row>
    <row r="5165" spans="1:14">
      <c r="A5165" s="82">
        <v>43979</v>
      </c>
      <c r="C5165" t="s">
        <v>13</v>
      </c>
      <c r="D5165" t="s">
        <v>14</v>
      </c>
      <c r="E5165" t="s">
        <v>15</v>
      </c>
      <c r="F5165" t="s">
        <v>230</v>
      </c>
      <c r="G5165">
        <v>288</v>
      </c>
      <c r="H5165">
        <v>5.09</v>
      </c>
      <c r="I5165">
        <v>0.28000000000000003</v>
      </c>
      <c r="J5165">
        <f t="shared" si="320"/>
        <v>4.8099999999999996</v>
      </c>
      <c r="K5165" s="84">
        <f t="shared" si="321"/>
        <v>1385.28</v>
      </c>
      <c r="L5165" s="84">
        <f t="shared" si="322"/>
        <v>4.2566371681415927</v>
      </c>
      <c r="M5165" s="84">
        <f t="shared" si="323"/>
        <v>1225.9115044247787</v>
      </c>
      <c r="N5165" s="85" t="s">
        <v>1047</v>
      </c>
    </row>
    <row r="5166" spans="1:14">
      <c r="A5166" s="82">
        <v>43979</v>
      </c>
      <c r="C5166" t="s">
        <v>13</v>
      </c>
      <c r="D5166" t="s">
        <v>14</v>
      </c>
      <c r="E5166" t="s">
        <v>15</v>
      </c>
      <c r="F5166" t="s">
        <v>230</v>
      </c>
      <c r="G5166">
        <v>1827</v>
      </c>
      <c r="H5166">
        <v>5.09</v>
      </c>
      <c r="I5166">
        <v>0.28000000000000003</v>
      </c>
      <c r="J5166">
        <f t="shared" si="320"/>
        <v>4.8099999999999996</v>
      </c>
      <c r="K5166" s="84">
        <f t="shared" si="321"/>
        <v>8787.869999999999</v>
      </c>
      <c r="L5166" s="84">
        <f t="shared" si="322"/>
        <v>4.2566371681415927</v>
      </c>
      <c r="M5166" s="84">
        <f t="shared" si="323"/>
        <v>7776.8761061946898</v>
      </c>
      <c r="N5166" s="85" t="s">
        <v>1047</v>
      </c>
    </row>
    <row r="5167" spans="1:14">
      <c r="A5167" s="82">
        <v>43979</v>
      </c>
      <c r="C5167" t="s">
        <v>13</v>
      </c>
      <c r="D5167" t="s">
        <v>14</v>
      </c>
      <c r="E5167" t="s">
        <v>15</v>
      </c>
      <c r="F5167" t="s">
        <v>1029</v>
      </c>
      <c r="G5167">
        <v>75</v>
      </c>
      <c r="H5167">
        <v>5.09</v>
      </c>
      <c r="I5167">
        <v>0.28000000000000003</v>
      </c>
      <c r="J5167">
        <f t="shared" si="320"/>
        <v>4.8099999999999996</v>
      </c>
      <c r="K5167" s="84">
        <f t="shared" si="321"/>
        <v>360.74999999999994</v>
      </c>
      <c r="L5167" s="84">
        <f t="shared" si="322"/>
        <v>4.2566371681415927</v>
      </c>
      <c r="M5167" s="84">
        <f t="shared" si="323"/>
        <v>319.24778761061947</v>
      </c>
      <c r="N5167" s="85" t="s">
        <v>1047</v>
      </c>
    </row>
    <row r="5168" spans="1:14">
      <c r="A5168" s="82">
        <v>43979</v>
      </c>
      <c r="C5168" t="s">
        <v>13</v>
      </c>
      <c r="D5168" t="s">
        <v>14</v>
      </c>
      <c r="E5168" t="s">
        <v>15</v>
      </c>
      <c r="F5168" t="s">
        <v>498</v>
      </c>
      <c r="G5168">
        <v>1861</v>
      </c>
      <c r="H5168">
        <v>5.09</v>
      </c>
      <c r="I5168">
        <v>0.28000000000000003</v>
      </c>
      <c r="J5168">
        <f t="shared" si="320"/>
        <v>4.8099999999999996</v>
      </c>
      <c r="K5168" s="84">
        <f t="shared" si="321"/>
        <v>8951.41</v>
      </c>
      <c r="L5168" s="84">
        <f t="shared" si="322"/>
        <v>4.2566371681415927</v>
      </c>
      <c r="M5168" s="84">
        <f t="shared" si="323"/>
        <v>7921.6017699115037</v>
      </c>
      <c r="N5168" s="85" t="s">
        <v>1047</v>
      </c>
    </row>
    <row r="5169" spans="1:14">
      <c r="A5169" s="82">
        <v>43979</v>
      </c>
      <c r="C5169" t="s">
        <v>13</v>
      </c>
      <c r="D5169" t="s">
        <v>14</v>
      </c>
      <c r="E5169" t="s">
        <v>15</v>
      </c>
      <c r="F5169" t="s">
        <v>197</v>
      </c>
      <c r="G5169">
        <v>951</v>
      </c>
      <c r="H5169">
        <v>5.09</v>
      </c>
      <c r="I5169">
        <v>0.28000000000000003</v>
      </c>
      <c r="J5169">
        <f t="shared" si="320"/>
        <v>4.8099999999999996</v>
      </c>
      <c r="K5169" s="84">
        <f t="shared" si="321"/>
        <v>4574.3099999999995</v>
      </c>
      <c r="L5169" s="84">
        <f t="shared" si="322"/>
        <v>4.2566371681415927</v>
      </c>
      <c r="M5169" s="84">
        <f t="shared" si="323"/>
        <v>4048.0619469026547</v>
      </c>
      <c r="N5169" s="85" t="s">
        <v>1047</v>
      </c>
    </row>
    <row r="5170" spans="1:14">
      <c r="A5170" s="82">
        <v>43979</v>
      </c>
      <c r="C5170" t="s">
        <v>13</v>
      </c>
      <c r="D5170" t="s">
        <v>14</v>
      </c>
      <c r="E5170" t="s">
        <v>15</v>
      </c>
      <c r="F5170" t="s">
        <v>851</v>
      </c>
      <c r="G5170">
        <v>393</v>
      </c>
      <c r="H5170">
        <v>5.09</v>
      </c>
      <c r="I5170">
        <v>0.28000000000000003</v>
      </c>
      <c r="J5170">
        <f t="shared" si="320"/>
        <v>4.8099999999999996</v>
      </c>
      <c r="K5170" s="84">
        <f t="shared" si="321"/>
        <v>1890.33</v>
      </c>
      <c r="L5170" s="84">
        <f t="shared" si="322"/>
        <v>4.2566371681415927</v>
      </c>
      <c r="M5170" s="84">
        <f t="shared" si="323"/>
        <v>1672.858407079646</v>
      </c>
      <c r="N5170" s="85" t="s">
        <v>1047</v>
      </c>
    </row>
    <row r="5171" spans="1:14">
      <c r="A5171" s="82">
        <v>43979</v>
      </c>
      <c r="C5171" t="s">
        <v>13</v>
      </c>
      <c r="D5171" t="s">
        <v>14</v>
      </c>
      <c r="E5171" t="s">
        <v>15</v>
      </c>
      <c r="F5171" t="s">
        <v>291</v>
      </c>
      <c r="G5171">
        <v>364</v>
      </c>
      <c r="H5171">
        <v>5.09</v>
      </c>
      <c r="I5171">
        <v>0.28000000000000003</v>
      </c>
      <c r="J5171">
        <f t="shared" si="320"/>
        <v>4.8099999999999996</v>
      </c>
      <c r="K5171" s="84">
        <f t="shared" si="321"/>
        <v>1750.84</v>
      </c>
      <c r="L5171" s="84">
        <f t="shared" si="322"/>
        <v>4.2566371681415927</v>
      </c>
      <c r="M5171" s="84">
        <f t="shared" si="323"/>
        <v>1549.4159292035397</v>
      </c>
      <c r="N5171" s="85" t="s">
        <v>1047</v>
      </c>
    </row>
    <row r="5172" spans="1:14">
      <c r="A5172" s="82">
        <v>43979</v>
      </c>
      <c r="C5172" t="s">
        <v>13</v>
      </c>
      <c r="D5172" t="s">
        <v>14</v>
      </c>
      <c r="E5172" t="s">
        <v>15</v>
      </c>
      <c r="F5172" t="s">
        <v>291</v>
      </c>
      <c r="G5172">
        <v>160</v>
      </c>
      <c r="H5172">
        <v>5.09</v>
      </c>
      <c r="I5172">
        <v>0.28000000000000003</v>
      </c>
      <c r="J5172">
        <f t="shared" si="320"/>
        <v>4.8099999999999996</v>
      </c>
      <c r="K5172" s="84">
        <f t="shared" si="321"/>
        <v>769.59999999999991</v>
      </c>
      <c r="L5172" s="84">
        <f t="shared" si="322"/>
        <v>4.2566371681415927</v>
      </c>
      <c r="M5172" s="84">
        <f t="shared" si="323"/>
        <v>681.06194690265488</v>
      </c>
      <c r="N5172" s="85" t="s">
        <v>1047</v>
      </c>
    </row>
    <row r="5173" spans="1:14">
      <c r="A5173" s="82">
        <v>43979</v>
      </c>
      <c r="C5173" t="s">
        <v>13</v>
      </c>
      <c r="D5173" t="s">
        <v>14</v>
      </c>
      <c r="E5173" t="s">
        <v>15</v>
      </c>
      <c r="F5173" t="s">
        <v>83</v>
      </c>
      <c r="G5173">
        <v>1236</v>
      </c>
      <c r="H5173">
        <v>5.09</v>
      </c>
      <c r="I5173">
        <v>0.28000000000000003</v>
      </c>
      <c r="J5173">
        <f t="shared" si="320"/>
        <v>4.8099999999999996</v>
      </c>
      <c r="K5173" s="84">
        <f t="shared" si="321"/>
        <v>5945.16</v>
      </c>
      <c r="L5173" s="84">
        <f t="shared" si="322"/>
        <v>4.2566371681415927</v>
      </c>
      <c r="M5173" s="84">
        <f t="shared" si="323"/>
        <v>5261.2035398230082</v>
      </c>
      <c r="N5173" s="85" t="s">
        <v>1047</v>
      </c>
    </row>
    <row r="5174" spans="1:14">
      <c r="A5174" s="82">
        <v>43979</v>
      </c>
      <c r="C5174" t="s">
        <v>13</v>
      </c>
      <c r="D5174" t="s">
        <v>14</v>
      </c>
      <c r="E5174" t="s">
        <v>15</v>
      </c>
      <c r="F5174" t="s">
        <v>1033</v>
      </c>
      <c r="G5174">
        <v>664</v>
      </c>
      <c r="H5174">
        <v>5.09</v>
      </c>
      <c r="I5174">
        <v>0.28000000000000003</v>
      </c>
      <c r="J5174">
        <f t="shared" si="320"/>
        <v>4.8099999999999996</v>
      </c>
      <c r="K5174" s="84">
        <f t="shared" si="321"/>
        <v>3193.8399999999997</v>
      </c>
      <c r="L5174" s="84">
        <f t="shared" si="322"/>
        <v>4.2566371681415927</v>
      </c>
      <c r="M5174" s="84">
        <f t="shared" si="323"/>
        <v>2826.4070796460173</v>
      </c>
      <c r="N5174" s="85" t="s">
        <v>1047</v>
      </c>
    </row>
    <row r="5175" spans="1:14">
      <c r="A5175" s="82">
        <v>43979</v>
      </c>
      <c r="C5175" t="s">
        <v>13</v>
      </c>
      <c r="D5175" t="s">
        <v>14</v>
      </c>
      <c r="E5175" t="s">
        <v>15</v>
      </c>
      <c r="F5175" t="s">
        <v>232</v>
      </c>
      <c r="G5175">
        <v>302</v>
      </c>
      <c r="H5175">
        <v>5.09</v>
      </c>
      <c r="I5175">
        <v>0.28000000000000003</v>
      </c>
      <c r="J5175">
        <f t="shared" si="320"/>
        <v>4.8099999999999996</v>
      </c>
      <c r="K5175" s="84">
        <f t="shared" si="321"/>
        <v>1452.62</v>
      </c>
      <c r="L5175" s="84">
        <f t="shared" si="322"/>
        <v>4.2566371681415927</v>
      </c>
      <c r="M5175" s="84">
        <f t="shared" si="323"/>
        <v>1285.5044247787609</v>
      </c>
      <c r="N5175" s="85" t="s">
        <v>1047</v>
      </c>
    </row>
    <row r="5176" spans="1:14">
      <c r="A5176" s="82">
        <v>43979</v>
      </c>
      <c r="C5176" t="s">
        <v>13</v>
      </c>
      <c r="D5176" t="s">
        <v>14</v>
      </c>
      <c r="E5176" t="s">
        <v>15</v>
      </c>
      <c r="F5176" t="s">
        <v>232</v>
      </c>
      <c r="G5176">
        <v>992</v>
      </c>
      <c r="H5176">
        <v>5.09</v>
      </c>
      <c r="I5176">
        <v>0.28000000000000003</v>
      </c>
      <c r="J5176">
        <f t="shared" si="320"/>
        <v>4.8099999999999996</v>
      </c>
      <c r="K5176" s="84">
        <f t="shared" si="321"/>
        <v>4771.5199999999995</v>
      </c>
      <c r="L5176" s="84">
        <f t="shared" si="322"/>
        <v>4.2566371681415927</v>
      </c>
      <c r="M5176" s="84">
        <f t="shared" si="323"/>
        <v>4222.5840707964599</v>
      </c>
      <c r="N5176" s="85" t="s">
        <v>1047</v>
      </c>
    </row>
    <row r="5177" spans="1:14">
      <c r="A5177" s="82">
        <v>43979</v>
      </c>
      <c r="C5177" t="s">
        <v>13</v>
      </c>
      <c r="D5177" t="s">
        <v>14</v>
      </c>
      <c r="E5177" t="s">
        <v>15</v>
      </c>
      <c r="F5177" t="s">
        <v>1018</v>
      </c>
      <c r="G5177">
        <v>1053</v>
      </c>
      <c r="H5177">
        <v>5.09</v>
      </c>
      <c r="I5177">
        <v>0.28000000000000003</v>
      </c>
      <c r="J5177">
        <f t="shared" si="320"/>
        <v>4.8099999999999996</v>
      </c>
      <c r="K5177" s="84">
        <f t="shared" si="321"/>
        <v>5064.9299999999994</v>
      </c>
      <c r="L5177" s="84">
        <f t="shared" si="322"/>
        <v>4.2566371681415927</v>
      </c>
      <c r="M5177" s="84">
        <f t="shared" si="323"/>
        <v>4482.2389380530967</v>
      </c>
      <c r="N5177" s="85" t="s">
        <v>1047</v>
      </c>
    </row>
    <row r="5178" spans="1:14">
      <c r="A5178" s="82">
        <v>43979</v>
      </c>
      <c r="C5178" t="s">
        <v>13</v>
      </c>
      <c r="D5178" t="s">
        <v>14</v>
      </c>
      <c r="E5178" t="s">
        <v>15</v>
      </c>
      <c r="F5178" t="s">
        <v>1018</v>
      </c>
      <c r="G5178">
        <v>623</v>
      </c>
      <c r="H5178">
        <v>5.09</v>
      </c>
      <c r="I5178">
        <v>0.28000000000000003</v>
      </c>
      <c r="J5178">
        <f t="shared" si="320"/>
        <v>4.8099999999999996</v>
      </c>
      <c r="K5178" s="84">
        <f t="shared" si="321"/>
        <v>2996.6299999999997</v>
      </c>
      <c r="L5178" s="84">
        <f t="shared" si="322"/>
        <v>4.2566371681415927</v>
      </c>
      <c r="M5178" s="84">
        <f t="shared" si="323"/>
        <v>2651.8849557522121</v>
      </c>
      <c r="N5178" s="85" t="s">
        <v>1047</v>
      </c>
    </row>
    <row r="5179" spans="1:14">
      <c r="A5179" s="82">
        <v>43979</v>
      </c>
      <c r="C5179" t="s">
        <v>13</v>
      </c>
      <c r="D5179" t="s">
        <v>14</v>
      </c>
      <c r="E5179" t="s">
        <v>15</v>
      </c>
      <c r="F5179" t="s">
        <v>1016</v>
      </c>
      <c r="G5179">
        <v>486</v>
      </c>
      <c r="H5179">
        <v>5.09</v>
      </c>
      <c r="I5179">
        <v>0.28000000000000003</v>
      </c>
      <c r="J5179">
        <f t="shared" si="320"/>
        <v>4.8099999999999996</v>
      </c>
      <c r="K5179" s="84">
        <f t="shared" si="321"/>
        <v>2337.66</v>
      </c>
      <c r="L5179" s="84">
        <f t="shared" si="322"/>
        <v>4.2566371681415927</v>
      </c>
      <c r="M5179" s="84">
        <f t="shared" si="323"/>
        <v>2068.7256637168139</v>
      </c>
      <c r="N5179" s="85" t="s">
        <v>1047</v>
      </c>
    </row>
    <row r="5180" spans="1:14">
      <c r="A5180" s="82">
        <v>43979</v>
      </c>
      <c r="C5180" t="s">
        <v>13</v>
      </c>
      <c r="D5180" t="s">
        <v>14</v>
      </c>
      <c r="E5180" t="s">
        <v>15</v>
      </c>
      <c r="F5180" t="s">
        <v>746</v>
      </c>
      <c r="G5180">
        <v>318</v>
      </c>
      <c r="H5180">
        <v>5.09</v>
      </c>
      <c r="I5180">
        <v>0.28000000000000003</v>
      </c>
      <c r="J5180">
        <f t="shared" si="320"/>
        <v>4.8099999999999996</v>
      </c>
      <c r="K5180" s="84">
        <f t="shared" si="321"/>
        <v>1529.58</v>
      </c>
      <c r="L5180" s="84">
        <f t="shared" si="322"/>
        <v>4.2566371681415927</v>
      </c>
      <c r="M5180" s="84">
        <f t="shared" si="323"/>
        <v>1353.6106194690265</v>
      </c>
      <c r="N5180" s="85" t="s">
        <v>1047</v>
      </c>
    </row>
    <row r="5181" spans="1:14">
      <c r="A5181" s="82">
        <v>43979</v>
      </c>
      <c r="C5181" t="s">
        <v>13</v>
      </c>
      <c r="D5181" t="s">
        <v>14</v>
      </c>
      <c r="E5181" t="s">
        <v>15</v>
      </c>
      <c r="F5181" t="s">
        <v>149</v>
      </c>
      <c r="G5181">
        <v>466</v>
      </c>
      <c r="H5181">
        <v>5.09</v>
      </c>
      <c r="I5181">
        <v>0.28000000000000003</v>
      </c>
      <c r="J5181">
        <f t="shared" si="320"/>
        <v>4.8099999999999996</v>
      </c>
      <c r="K5181" s="84">
        <f t="shared" si="321"/>
        <v>2241.46</v>
      </c>
      <c r="L5181" s="84">
        <f t="shared" si="322"/>
        <v>4.2566371681415927</v>
      </c>
      <c r="M5181" s="84">
        <f t="shared" si="323"/>
        <v>1983.5929203539822</v>
      </c>
      <c r="N5181" s="85" t="s">
        <v>1047</v>
      </c>
    </row>
    <row r="5182" spans="1:14">
      <c r="A5182" s="82">
        <v>43979</v>
      </c>
      <c r="C5182" t="s">
        <v>13</v>
      </c>
      <c r="D5182" t="s">
        <v>14</v>
      </c>
      <c r="E5182" t="s">
        <v>15</v>
      </c>
      <c r="F5182" t="s">
        <v>149</v>
      </c>
      <c r="G5182">
        <v>1014</v>
      </c>
      <c r="H5182">
        <v>5.09</v>
      </c>
      <c r="I5182">
        <v>0.28000000000000003</v>
      </c>
      <c r="J5182">
        <f t="shared" si="320"/>
        <v>4.8099999999999996</v>
      </c>
      <c r="K5182" s="84">
        <f t="shared" si="321"/>
        <v>4877.3399999999992</v>
      </c>
      <c r="L5182" s="84">
        <f t="shared" si="322"/>
        <v>4.2566371681415927</v>
      </c>
      <c r="M5182" s="84">
        <f t="shared" si="323"/>
        <v>4316.2300884955748</v>
      </c>
      <c r="N5182" s="85" t="s">
        <v>1047</v>
      </c>
    </row>
    <row r="5183" spans="1:14">
      <c r="A5183" s="82">
        <v>43979</v>
      </c>
      <c r="C5183" t="s">
        <v>13</v>
      </c>
      <c r="D5183" t="s">
        <v>14</v>
      </c>
      <c r="E5183" t="s">
        <v>15</v>
      </c>
      <c r="F5183" t="s">
        <v>149</v>
      </c>
      <c r="G5183">
        <v>2278</v>
      </c>
      <c r="H5183">
        <v>5.09</v>
      </c>
      <c r="I5183">
        <v>0.28000000000000003</v>
      </c>
      <c r="J5183">
        <f t="shared" si="320"/>
        <v>4.8099999999999996</v>
      </c>
      <c r="K5183" s="84">
        <f t="shared" si="321"/>
        <v>10957.179999999998</v>
      </c>
      <c r="L5183" s="84">
        <f t="shared" si="322"/>
        <v>4.2566371681415927</v>
      </c>
      <c r="M5183" s="84">
        <f t="shared" si="323"/>
        <v>9696.6194690265474</v>
      </c>
      <c r="N5183" s="85" t="s">
        <v>1047</v>
      </c>
    </row>
    <row r="5184" spans="1:14">
      <c r="A5184" s="82">
        <v>43979</v>
      </c>
      <c r="C5184" t="s">
        <v>13</v>
      </c>
      <c r="D5184" t="s">
        <v>14</v>
      </c>
      <c r="E5184" t="s">
        <v>15</v>
      </c>
      <c r="F5184" t="s">
        <v>1012</v>
      </c>
      <c r="G5184">
        <v>171</v>
      </c>
      <c r="H5184">
        <v>5.09</v>
      </c>
      <c r="I5184">
        <v>0.28000000000000003</v>
      </c>
      <c r="J5184">
        <f t="shared" si="320"/>
        <v>4.8099999999999996</v>
      </c>
      <c r="K5184" s="84">
        <f t="shared" si="321"/>
        <v>822.50999999999988</v>
      </c>
      <c r="L5184" s="84">
        <f t="shared" si="322"/>
        <v>4.2566371681415927</v>
      </c>
      <c r="M5184" s="84">
        <f t="shared" si="323"/>
        <v>727.88495575221236</v>
      </c>
      <c r="N5184" s="85" t="s">
        <v>1047</v>
      </c>
    </row>
    <row r="5185" spans="1:14">
      <c r="A5185" s="82">
        <v>43979</v>
      </c>
      <c r="C5185" t="s">
        <v>13</v>
      </c>
      <c r="D5185" t="s">
        <v>14</v>
      </c>
      <c r="E5185" t="s">
        <v>15</v>
      </c>
      <c r="F5185" t="s">
        <v>1012</v>
      </c>
      <c r="G5185">
        <v>110</v>
      </c>
      <c r="H5185">
        <v>5.09</v>
      </c>
      <c r="I5185">
        <v>0.28000000000000003</v>
      </c>
      <c r="J5185">
        <f t="shared" si="320"/>
        <v>4.8099999999999996</v>
      </c>
      <c r="K5185" s="84">
        <f t="shared" si="321"/>
        <v>529.09999999999991</v>
      </c>
      <c r="L5185" s="84">
        <f t="shared" si="322"/>
        <v>4.2566371681415927</v>
      </c>
      <c r="M5185" s="84">
        <f t="shared" si="323"/>
        <v>468.23008849557522</v>
      </c>
      <c r="N5185" s="85" t="s">
        <v>1047</v>
      </c>
    </row>
    <row r="5186" spans="1:14">
      <c r="A5186" s="82">
        <v>43979</v>
      </c>
      <c r="C5186" t="s">
        <v>13</v>
      </c>
      <c r="D5186" t="s">
        <v>14</v>
      </c>
      <c r="E5186" t="s">
        <v>15</v>
      </c>
      <c r="F5186" t="s">
        <v>253</v>
      </c>
      <c r="G5186">
        <v>478</v>
      </c>
      <c r="H5186">
        <v>5.09</v>
      </c>
      <c r="I5186">
        <v>0.28000000000000003</v>
      </c>
      <c r="J5186">
        <f t="shared" si="320"/>
        <v>4.8099999999999996</v>
      </c>
      <c r="K5186" s="84">
        <f t="shared" si="321"/>
        <v>2299.1799999999998</v>
      </c>
      <c r="L5186" s="84">
        <f t="shared" si="322"/>
        <v>4.2566371681415927</v>
      </c>
      <c r="M5186" s="84">
        <f t="shared" si="323"/>
        <v>2034.6725663716813</v>
      </c>
      <c r="N5186" s="85" t="s">
        <v>1047</v>
      </c>
    </row>
    <row r="5187" spans="1:14">
      <c r="A5187" s="82">
        <v>43979</v>
      </c>
      <c r="C5187" t="s">
        <v>13</v>
      </c>
      <c r="D5187" t="s">
        <v>14</v>
      </c>
      <c r="E5187" t="s">
        <v>15</v>
      </c>
      <c r="F5187" t="s">
        <v>253</v>
      </c>
      <c r="G5187">
        <v>823</v>
      </c>
      <c r="H5187">
        <v>5.09</v>
      </c>
      <c r="I5187">
        <v>0.28000000000000003</v>
      </c>
      <c r="J5187">
        <f t="shared" ref="J5187:J5250" si="324">H5187-I5187</f>
        <v>4.8099999999999996</v>
      </c>
      <c r="K5187" s="84">
        <f t="shared" ref="K5187:K5250" si="325">J5187*G5187</f>
        <v>3958.6299999999997</v>
      </c>
      <c r="L5187" s="84">
        <f t="shared" ref="L5187:L5250" si="326">J5187/1.13</f>
        <v>4.2566371681415927</v>
      </c>
      <c r="M5187" s="84">
        <f t="shared" ref="M5187:M5250" si="327">L5187*G5187</f>
        <v>3503.2123893805306</v>
      </c>
      <c r="N5187" s="85" t="s">
        <v>1047</v>
      </c>
    </row>
    <row r="5188" spans="1:14">
      <c r="A5188" s="82">
        <v>43979</v>
      </c>
      <c r="C5188" t="s">
        <v>13</v>
      </c>
      <c r="D5188" t="s">
        <v>14</v>
      </c>
      <c r="E5188" t="s">
        <v>15</v>
      </c>
      <c r="F5188" t="s">
        <v>253</v>
      </c>
      <c r="G5188">
        <v>502</v>
      </c>
      <c r="H5188">
        <v>5.09</v>
      </c>
      <c r="I5188">
        <v>0.28000000000000003</v>
      </c>
      <c r="J5188">
        <f t="shared" si="324"/>
        <v>4.8099999999999996</v>
      </c>
      <c r="K5188" s="84">
        <f t="shared" si="325"/>
        <v>2414.62</v>
      </c>
      <c r="L5188" s="84">
        <f t="shared" si="326"/>
        <v>4.2566371681415927</v>
      </c>
      <c r="M5188" s="84">
        <f t="shared" si="327"/>
        <v>2136.8318584070794</v>
      </c>
      <c r="N5188" s="85" t="s">
        <v>1047</v>
      </c>
    </row>
    <row r="5189" spans="1:14">
      <c r="A5189" s="82">
        <v>43979</v>
      </c>
      <c r="C5189" t="s">
        <v>13</v>
      </c>
      <c r="D5189" t="s">
        <v>14</v>
      </c>
      <c r="E5189" t="s">
        <v>15</v>
      </c>
      <c r="F5189" t="s">
        <v>253</v>
      </c>
      <c r="G5189">
        <v>1050</v>
      </c>
      <c r="H5189">
        <v>5.09</v>
      </c>
      <c r="I5189">
        <v>0.28000000000000003</v>
      </c>
      <c r="J5189">
        <f t="shared" si="324"/>
        <v>4.8099999999999996</v>
      </c>
      <c r="K5189" s="84">
        <f t="shared" si="325"/>
        <v>5050.5</v>
      </c>
      <c r="L5189" s="84">
        <f t="shared" si="326"/>
        <v>4.2566371681415927</v>
      </c>
      <c r="M5189" s="84">
        <f t="shared" si="327"/>
        <v>4469.4690265486724</v>
      </c>
      <c r="N5189" s="85" t="s">
        <v>1047</v>
      </c>
    </row>
    <row r="5190" spans="1:14">
      <c r="A5190" s="82">
        <v>43979</v>
      </c>
      <c r="C5190" t="s">
        <v>13</v>
      </c>
      <c r="D5190" t="s">
        <v>14</v>
      </c>
      <c r="E5190" t="s">
        <v>15</v>
      </c>
      <c r="F5190" t="s">
        <v>253</v>
      </c>
      <c r="G5190">
        <v>683</v>
      </c>
      <c r="H5190">
        <v>5.09</v>
      </c>
      <c r="I5190">
        <v>0.28000000000000003</v>
      </c>
      <c r="J5190">
        <f t="shared" si="324"/>
        <v>4.8099999999999996</v>
      </c>
      <c r="K5190" s="84">
        <f t="shared" si="325"/>
        <v>3285.2299999999996</v>
      </c>
      <c r="L5190" s="84">
        <f t="shared" si="326"/>
        <v>4.2566371681415927</v>
      </c>
      <c r="M5190" s="84">
        <f t="shared" si="327"/>
        <v>2907.2831858407076</v>
      </c>
      <c r="N5190" s="85" t="s">
        <v>1047</v>
      </c>
    </row>
    <row r="5191" spans="1:14">
      <c r="A5191" s="82">
        <v>43979</v>
      </c>
      <c r="C5191" t="s">
        <v>13</v>
      </c>
      <c r="D5191" t="s">
        <v>14</v>
      </c>
      <c r="E5191" t="s">
        <v>15</v>
      </c>
      <c r="F5191" t="s">
        <v>253</v>
      </c>
      <c r="G5191">
        <v>258</v>
      </c>
      <c r="H5191">
        <v>5.09</v>
      </c>
      <c r="I5191">
        <v>0.28000000000000003</v>
      </c>
      <c r="J5191">
        <f t="shared" si="324"/>
        <v>4.8099999999999996</v>
      </c>
      <c r="K5191" s="84">
        <f t="shared" si="325"/>
        <v>1240.9799999999998</v>
      </c>
      <c r="L5191" s="84">
        <f t="shared" si="326"/>
        <v>4.2566371681415927</v>
      </c>
      <c r="M5191" s="84">
        <f t="shared" si="327"/>
        <v>1098.2123893805308</v>
      </c>
      <c r="N5191" s="85" t="s">
        <v>1047</v>
      </c>
    </row>
    <row r="5192" spans="1:14">
      <c r="A5192" s="82">
        <v>43980</v>
      </c>
      <c r="C5192" t="s">
        <v>13</v>
      </c>
      <c r="D5192" t="s">
        <v>14</v>
      </c>
      <c r="E5192" t="s">
        <v>15</v>
      </c>
      <c r="F5192" t="s">
        <v>19</v>
      </c>
      <c r="G5192">
        <v>2385</v>
      </c>
      <c r="H5192">
        <v>5.09</v>
      </c>
      <c r="I5192">
        <v>0.28000000000000003</v>
      </c>
      <c r="J5192">
        <f t="shared" si="324"/>
        <v>4.8099999999999996</v>
      </c>
      <c r="K5192" s="84">
        <f t="shared" si="325"/>
        <v>11471.849999999999</v>
      </c>
      <c r="L5192" s="84">
        <f t="shared" si="326"/>
        <v>4.2566371681415927</v>
      </c>
      <c r="M5192" s="84">
        <f t="shared" si="327"/>
        <v>10152.079646017699</v>
      </c>
      <c r="N5192" s="85" t="s">
        <v>1047</v>
      </c>
    </row>
    <row r="5193" spans="1:14">
      <c r="A5193" s="82">
        <v>43980</v>
      </c>
      <c r="C5193" t="s">
        <v>13</v>
      </c>
      <c r="D5193" t="s">
        <v>14</v>
      </c>
      <c r="E5193" t="s">
        <v>15</v>
      </c>
      <c r="F5193" t="s">
        <v>34</v>
      </c>
      <c r="G5193">
        <v>3056</v>
      </c>
      <c r="H5193">
        <v>5.09</v>
      </c>
      <c r="I5193">
        <v>0.28000000000000003</v>
      </c>
      <c r="J5193">
        <f t="shared" si="324"/>
        <v>4.8099999999999996</v>
      </c>
      <c r="K5193" s="84">
        <f t="shared" si="325"/>
        <v>14699.359999999999</v>
      </c>
      <c r="L5193" s="84">
        <f t="shared" si="326"/>
        <v>4.2566371681415927</v>
      </c>
      <c r="M5193" s="84">
        <f t="shared" si="327"/>
        <v>13008.283185840708</v>
      </c>
      <c r="N5193" s="85" t="s">
        <v>1047</v>
      </c>
    </row>
    <row r="5194" spans="1:14">
      <c r="A5194" s="82">
        <v>43980</v>
      </c>
      <c r="C5194" t="s">
        <v>13</v>
      </c>
      <c r="D5194" t="s">
        <v>14</v>
      </c>
      <c r="E5194" t="s">
        <v>15</v>
      </c>
      <c r="F5194" t="s">
        <v>34</v>
      </c>
      <c r="G5194">
        <v>296</v>
      </c>
      <c r="H5194">
        <v>5.09</v>
      </c>
      <c r="I5194">
        <v>0.28000000000000003</v>
      </c>
      <c r="J5194">
        <f t="shared" si="324"/>
        <v>4.8099999999999996</v>
      </c>
      <c r="K5194" s="84">
        <f t="shared" si="325"/>
        <v>1423.76</v>
      </c>
      <c r="L5194" s="84">
        <f t="shared" si="326"/>
        <v>4.2566371681415927</v>
      </c>
      <c r="M5194" s="84">
        <f t="shared" si="327"/>
        <v>1259.9646017699115</v>
      </c>
      <c r="N5194" s="85" t="s">
        <v>1047</v>
      </c>
    </row>
    <row r="5195" spans="1:14">
      <c r="A5195" s="82">
        <v>43980</v>
      </c>
      <c r="C5195" t="s">
        <v>13</v>
      </c>
      <c r="D5195" t="s">
        <v>14</v>
      </c>
      <c r="E5195" t="s">
        <v>15</v>
      </c>
      <c r="F5195" t="s">
        <v>27</v>
      </c>
      <c r="G5195">
        <v>1162</v>
      </c>
      <c r="H5195">
        <v>5.09</v>
      </c>
      <c r="I5195">
        <v>0.28000000000000003</v>
      </c>
      <c r="J5195">
        <f t="shared" si="324"/>
        <v>4.8099999999999996</v>
      </c>
      <c r="K5195" s="84">
        <f t="shared" si="325"/>
        <v>5589.2199999999993</v>
      </c>
      <c r="L5195" s="84">
        <f t="shared" si="326"/>
        <v>4.2566371681415927</v>
      </c>
      <c r="M5195" s="84">
        <f t="shared" si="327"/>
        <v>4946.212389380531</v>
      </c>
      <c r="N5195" s="85" t="s">
        <v>1047</v>
      </c>
    </row>
    <row r="5196" spans="1:14">
      <c r="A5196" s="82">
        <v>43980</v>
      </c>
      <c r="C5196" t="s">
        <v>13</v>
      </c>
      <c r="D5196" t="s">
        <v>14</v>
      </c>
      <c r="E5196" t="s">
        <v>15</v>
      </c>
      <c r="F5196" t="s">
        <v>21</v>
      </c>
      <c r="G5196">
        <v>1796</v>
      </c>
      <c r="H5196">
        <v>5.09</v>
      </c>
      <c r="I5196">
        <v>0.28000000000000003</v>
      </c>
      <c r="J5196">
        <f t="shared" si="324"/>
        <v>4.8099999999999996</v>
      </c>
      <c r="K5196" s="84">
        <f t="shared" si="325"/>
        <v>8638.7599999999984</v>
      </c>
      <c r="L5196" s="84">
        <f t="shared" si="326"/>
        <v>4.2566371681415927</v>
      </c>
      <c r="M5196" s="84">
        <f t="shared" si="327"/>
        <v>7644.9203539823002</v>
      </c>
      <c r="N5196" s="85" t="s">
        <v>1047</v>
      </c>
    </row>
    <row r="5197" spans="1:14">
      <c r="A5197" s="82">
        <v>43980</v>
      </c>
      <c r="C5197" t="s">
        <v>13</v>
      </c>
      <c r="D5197" t="s">
        <v>14</v>
      </c>
      <c r="E5197" t="s">
        <v>15</v>
      </c>
      <c r="F5197" t="s">
        <v>37</v>
      </c>
      <c r="G5197">
        <v>100</v>
      </c>
      <c r="H5197">
        <v>5.09</v>
      </c>
      <c r="I5197">
        <v>0.28000000000000003</v>
      </c>
      <c r="J5197">
        <f t="shared" si="324"/>
        <v>4.8099999999999996</v>
      </c>
      <c r="K5197" s="84">
        <f t="shared" si="325"/>
        <v>480.99999999999994</v>
      </c>
      <c r="L5197" s="84">
        <f t="shared" si="326"/>
        <v>4.2566371681415927</v>
      </c>
      <c r="M5197" s="84">
        <f t="shared" si="327"/>
        <v>425.66371681415927</v>
      </c>
      <c r="N5197" s="85" t="s">
        <v>1047</v>
      </c>
    </row>
    <row r="5198" spans="1:14">
      <c r="A5198" s="82">
        <v>43980</v>
      </c>
      <c r="C5198" t="s">
        <v>13</v>
      </c>
      <c r="D5198" t="s">
        <v>14</v>
      </c>
      <c r="E5198" t="s">
        <v>15</v>
      </c>
      <c r="F5198" t="s">
        <v>25</v>
      </c>
      <c r="G5198">
        <v>1428</v>
      </c>
      <c r="H5198">
        <v>5.09</v>
      </c>
      <c r="I5198">
        <v>0.28000000000000003</v>
      </c>
      <c r="J5198">
        <f t="shared" si="324"/>
        <v>4.8099999999999996</v>
      </c>
      <c r="K5198" s="84">
        <f t="shared" si="325"/>
        <v>6868.6799999999994</v>
      </c>
      <c r="L5198" s="84">
        <f t="shared" si="326"/>
        <v>4.2566371681415927</v>
      </c>
      <c r="M5198" s="84">
        <f t="shared" si="327"/>
        <v>6078.4778761061943</v>
      </c>
      <c r="N5198" s="85" t="s">
        <v>1047</v>
      </c>
    </row>
    <row r="5199" spans="1:14">
      <c r="A5199" s="82">
        <v>43980</v>
      </c>
      <c r="C5199" t="s">
        <v>13</v>
      </c>
      <c r="D5199" t="s">
        <v>14</v>
      </c>
      <c r="E5199" t="s">
        <v>15</v>
      </c>
      <c r="F5199" t="s">
        <v>29</v>
      </c>
      <c r="G5199">
        <v>1085</v>
      </c>
      <c r="H5199">
        <v>5.09</v>
      </c>
      <c r="I5199">
        <v>0.28000000000000003</v>
      </c>
      <c r="J5199">
        <f t="shared" si="324"/>
        <v>4.8099999999999996</v>
      </c>
      <c r="K5199" s="84">
        <f t="shared" si="325"/>
        <v>5218.8499999999995</v>
      </c>
      <c r="L5199" s="84">
        <f t="shared" si="326"/>
        <v>4.2566371681415927</v>
      </c>
      <c r="M5199" s="84">
        <f t="shared" si="327"/>
        <v>4618.4513274336277</v>
      </c>
      <c r="N5199" s="85" t="s">
        <v>1047</v>
      </c>
    </row>
    <row r="5200" spans="1:14">
      <c r="A5200" s="82">
        <v>43980</v>
      </c>
      <c r="C5200" t="s">
        <v>13</v>
      </c>
      <c r="D5200" t="s">
        <v>14</v>
      </c>
      <c r="E5200" t="s">
        <v>15</v>
      </c>
      <c r="F5200" t="s">
        <v>1017</v>
      </c>
      <c r="G5200">
        <v>635</v>
      </c>
      <c r="H5200">
        <v>5.09</v>
      </c>
      <c r="I5200">
        <v>0.28000000000000003</v>
      </c>
      <c r="J5200">
        <f t="shared" si="324"/>
        <v>4.8099999999999996</v>
      </c>
      <c r="K5200" s="84">
        <f t="shared" si="325"/>
        <v>3054.35</v>
      </c>
      <c r="L5200" s="84">
        <f t="shared" si="326"/>
        <v>4.2566371681415927</v>
      </c>
      <c r="M5200" s="84">
        <f t="shared" si="327"/>
        <v>2702.9646017699115</v>
      </c>
      <c r="N5200" s="85" t="s">
        <v>1047</v>
      </c>
    </row>
    <row r="5201" spans="1:14">
      <c r="A5201" s="82">
        <v>43980</v>
      </c>
      <c r="C5201" t="s">
        <v>13</v>
      </c>
      <c r="D5201" t="s">
        <v>14</v>
      </c>
      <c r="E5201" t="s">
        <v>15</v>
      </c>
      <c r="F5201" t="s">
        <v>1027</v>
      </c>
      <c r="G5201">
        <v>196</v>
      </c>
      <c r="H5201">
        <v>5.09</v>
      </c>
      <c r="I5201">
        <v>0.28000000000000003</v>
      </c>
      <c r="J5201">
        <f t="shared" si="324"/>
        <v>4.8099999999999996</v>
      </c>
      <c r="K5201" s="84">
        <f t="shared" si="325"/>
        <v>942.75999999999988</v>
      </c>
      <c r="L5201" s="84">
        <f t="shared" si="326"/>
        <v>4.2566371681415927</v>
      </c>
      <c r="M5201" s="84">
        <f t="shared" si="327"/>
        <v>834.30088495575217</v>
      </c>
      <c r="N5201" s="85" t="s">
        <v>1047</v>
      </c>
    </row>
    <row r="5202" spans="1:14">
      <c r="A5202" s="82">
        <v>43980</v>
      </c>
      <c r="C5202" t="s">
        <v>13</v>
      </c>
      <c r="D5202" t="s">
        <v>14</v>
      </c>
      <c r="E5202" t="s">
        <v>15</v>
      </c>
      <c r="F5202" t="s">
        <v>1020</v>
      </c>
      <c r="G5202">
        <v>5094</v>
      </c>
      <c r="H5202">
        <v>5.09</v>
      </c>
      <c r="I5202">
        <v>0.28000000000000003</v>
      </c>
      <c r="J5202">
        <f t="shared" si="324"/>
        <v>4.8099999999999996</v>
      </c>
      <c r="K5202" s="84">
        <f t="shared" si="325"/>
        <v>24502.14</v>
      </c>
      <c r="L5202" s="84">
        <f t="shared" si="326"/>
        <v>4.2566371681415927</v>
      </c>
      <c r="M5202" s="84">
        <f t="shared" si="327"/>
        <v>21683.309734513274</v>
      </c>
      <c r="N5202" s="85" t="s">
        <v>1047</v>
      </c>
    </row>
    <row r="5203" spans="1:14">
      <c r="A5203" s="82">
        <v>43980</v>
      </c>
      <c r="C5203" t="s">
        <v>13</v>
      </c>
      <c r="D5203" t="s">
        <v>14</v>
      </c>
      <c r="E5203" t="s">
        <v>15</v>
      </c>
      <c r="F5203" t="s">
        <v>64</v>
      </c>
      <c r="G5203">
        <v>468</v>
      </c>
      <c r="H5203">
        <v>5.09</v>
      </c>
      <c r="I5203">
        <v>0.28000000000000003</v>
      </c>
      <c r="J5203">
        <f t="shared" si="324"/>
        <v>4.8099999999999996</v>
      </c>
      <c r="K5203" s="84">
        <f t="shared" si="325"/>
        <v>2251.08</v>
      </c>
      <c r="L5203" s="84">
        <f t="shared" si="326"/>
        <v>4.2566371681415927</v>
      </c>
      <c r="M5203" s="84">
        <f t="shared" si="327"/>
        <v>1992.1061946902653</v>
      </c>
      <c r="N5203" s="85" t="s">
        <v>1047</v>
      </c>
    </row>
    <row r="5204" spans="1:14">
      <c r="A5204" s="82">
        <v>43980</v>
      </c>
      <c r="C5204" t="s">
        <v>13</v>
      </c>
      <c r="D5204" t="s">
        <v>14</v>
      </c>
      <c r="E5204" t="s">
        <v>15</v>
      </c>
      <c r="F5204" t="s">
        <v>39</v>
      </c>
      <c r="G5204">
        <v>2027</v>
      </c>
      <c r="H5204">
        <v>5.09</v>
      </c>
      <c r="I5204">
        <v>0.28000000000000003</v>
      </c>
      <c r="J5204">
        <f t="shared" si="324"/>
        <v>4.8099999999999996</v>
      </c>
      <c r="K5204" s="84">
        <f t="shared" si="325"/>
        <v>9749.869999999999</v>
      </c>
      <c r="L5204" s="84">
        <f t="shared" si="326"/>
        <v>4.2566371681415927</v>
      </c>
      <c r="M5204" s="84">
        <f t="shared" si="327"/>
        <v>8628.2035398230091</v>
      </c>
      <c r="N5204" s="85" t="s">
        <v>1047</v>
      </c>
    </row>
    <row r="5205" spans="1:14">
      <c r="A5205" s="82">
        <v>43980</v>
      </c>
      <c r="C5205" t="s">
        <v>13</v>
      </c>
      <c r="D5205" t="s">
        <v>14</v>
      </c>
      <c r="E5205" t="s">
        <v>15</v>
      </c>
      <c r="F5205" t="s">
        <v>39</v>
      </c>
      <c r="G5205">
        <v>1009</v>
      </c>
      <c r="H5205">
        <v>5.09</v>
      </c>
      <c r="I5205">
        <v>0.28000000000000003</v>
      </c>
      <c r="J5205">
        <f t="shared" si="324"/>
        <v>4.8099999999999996</v>
      </c>
      <c r="K5205" s="84">
        <f t="shared" si="325"/>
        <v>4853.29</v>
      </c>
      <c r="L5205" s="84">
        <f t="shared" si="326"/>
        <v>4.2566371681415927</v>
      </c>
      <c r="M5205" s="84">
        <f t="shared" si="327"/>
        <v>4294.9469026548668</v>
      </c>
      <c r="N5205" s="85" t="s">
        <v>1047</v>
      </c>
    </row>
    <row r="5206" spans="1:14">
      <c r="A5206" s="82">
        <v>43980</v>
      </c>
      <c r="C5206" t="s">
        <v>13</v>
      </c>
      <c r="D5206" t="s">
        <v>14</v>
      </c>
      <c r="E5206" t="s">
        <v>15</v>
      </c>
      <c r="F5206" t="s">
        <v>35</v>
      </c>
      <c r="G5206">
        <v>1141</v>
      </c>
      <c r="H5206">
        <v>5.09</v>
      </c>
      <c r="I5206">
        <v>0.28000000000000003</v>
      </c>
      <c r="J5206">
        <f t="shared" si="324"/>
        <v>4.8099999999999996</v>
      </c>
      <c r="K5206" s="84">
        <f t="shared" si="325"/>
        <v>5488.2099999999991</v>
      </c>
      <c r="L5206" s="84">
        <f t="shared" si="326"/>
        <v>4.2566371681415927</v>
      </c>
      <c r="M5206" s="84">
        <f t="shared" si="327"/>
        <v>4856.8230088495575</v>
      </c>
      <c r="N5206" s="85" t="s">
        <v>1047</v>
      </c>
    </row>
    <row r="5207" spans="1:14">
      <c r="A5207" s="82">
        <v>43980</v>
      </c>
      <c r="C5207" t="s">
        <v>13</v>
      </c>
      <c r="D5207" t="s">
        <v>14</v>
      </c>
      <c r="E5207" t="s">
        <v>15</v>
      </c>
      <c r="F5207" t="s">
        <v>230</v>
      </c>
      <c r="G5207">
        <v>2147</v>
      </c>
      <c r="H5207">
        <v>5.09</v>
      </c>
      <c r="I5207">
        <v>0.28000000000000003</v>
      </c>
      <c r="J5207">
        <f t="shared" si="324"/>
        <v>4.8099999999999996</v>
      </c>
      <c r="K5207" s="84">
        <f t="shared" si="325"/>
        <v>10327.07</v>
      </c>
      <c r="L5207" s="84">
        <f t="shared" si="326"/>
        <v>4.2566371681415927</v>
      </c>
      <c r="M5207" s="84">
        <f t="shared" si="327"/>
        <v>9139</v>
      </c>
      <c r="N5207" s="85" t="s">
        <v>1047</v>
      </c>
    </row>
    <row r="5208" spans="1:14">
      <c r="A5208" s="82">
        <v>43980</v>
      </c>
      <c r="C5208" t="s">
        <v>13</v>
      </c>
      <c r="D5208" t="s">
        <v>14</v>
      </c>
      <c r="E5208" t="s">
        <v>15</v>
      </c>
      <c r="F5208" t="s">
        <v>230</v>
      </c>
      <c r="G5208">
        <v>209</v>
      </c>
      <c r="H5208">
        <v>5.09</v>
      </c>
      <c r="I5208">
        <v>0.28000000000000003</v>
      </c>
      <c r="J5208">
        <f t="shared" si="324"/>
        <v>4.8099999999999996</v>
      </c>
      <c r="K5208" s="84">
        <f t="shared" si="325"/>
        <v>1005.29</v>
      </c>
      <c r="L5208" s="84">
        <f t="shared" si="326"/>
        <v>4.2566371681415927</v>
      </c>
      <c r="M5208" s="84">
        <f t="shared" si="327"/>
        <v>889.63716814159284</v>
      </c>
      <c r="N5208" s="85" t="s">
        <v>1047</v>
      </c>
    </row>
    <row r="5209" spans="1:14">
      <c r="A5209" s="82">
        <v>43980</v>
      </c>
      <c r="C5209" t="s">
        <v>13</v>
      </c>
      <c r="D5209" t="s">
        <v>14</v>
      </c>
      <c r="E5209" t="s">
        <v>15</v>
      </c>
      <c r="F5209" t="s">
        <v>230</v>
      </c>
      <c r="G5209">
        <v>190</v>
      </c>
      <c r="H5209">
        <v>5.09</v>
      </c>
      <c r="I5209">
        <v>0.28000000000000003</v>
      </c>
      <c r="J5209">
        <f t="shared" si="324"/>
        <v>4.8099999999999996</v>
      </c>
      <c r="K5209" s="84">
        <f t="shared" si="325"/>
        <v>913.9</v>
      </c>
      <c r="L5209" s="84">
        <f t="shared" si="326"/>
        <v>4.2566371681415927</v>
      </c>
      <c r="M5209" s="84">
        <f t="shared" si="327"/>
        <v>808.7610619469026</v>
      </c>
      <c r="N5209" s="85" t="s">
        <v>1047</v>
      </c>
    </row>
    <row r="5210" spans="1:14">
      <c r="A5210" s="82">
        <v>43980</v>
      </c>
      <c r="C5210" t="s">
        <v>13</v>
      </c>
      <c r="D5210" t="s">
        <v>14</v>
      </c>
      <c r="E5210" t="s">
        <v>15</v>
      </c>
      <c r="F5210" t="s">
        <v>230</v>
      </c>
      <c r="G5210">
        <v>294</v>
      </c>
      <c r="H5210">
        <v>5.09</v>
      </c>
      <c r="I5210">
        <v>0.28000000000000003</v>
      </c>
      <c r="J5210">
        <f t="shared" si="324"/>
        <v>4.8099999999999996</v>
      </c>
      <c r="K5210" s="84">
        <f t="shared" si="325"/>
        <v>1414.1399999999999</v>
      </c>
      <c r="L5210" s="84">
        <f t="shared" si="326"/>
        <v>4.2566371681415927</v>
      </c>
      <c r="M5210" s="84">
        <f t="shared" si="327"/>
        <v>1251.4513274336282</v>
      </c>
      <c r="N5210" s="85" t="s">
        <v>1047</v>
      </c>
    </row>
    <row r="5211" spans="1:14">
      <c r="A5211" s="82">
        <v>43980</v>
      </c>
      <c r="C5211" t="s">
        <v>13</v>
      </c>
      <c r="D5211" t="s">
        <v>14</v>
      </c>
      <c r="E5211" t="s">
        <v>15</v>
      </c>
      <c r="F5211" t="s">
        <v>230</v>
      </c>
      <c r="G5211">
        <v>382</v>
      </c>
      <c r="H5211">
        <v>5.09</v>
      </c>
      <c r="I5211">
        <v>0.28000000000000003</v>
      </c>
      <c r="J5211">
        <f t="shared" si="324"/>
        <v>4.8099999999999996</v>
      </c>
      <c r="K5211" s="84">
        <f t="shared" si="325"/>
        <v>1837.4199999999998</v>
      </c>
      <c r="L5211" s="84">
        <f t="shared" si="326"/>
        <v>4.2566371681415927</v>
      </c>
      <c r="M5211" s="84">
        <f t="shared" si="327"/>
        <v>1626.0353982300885</v>
      </c>
      <c r="N5211" s="85" t="s">
        <v>1047</v>
      </c>
    </row>
    <row r="5212" spans="1:14">
      <c r="A5212" s="82">
        <v>43980</v>
      </c>
      <c r="C5212" t="s">
        <v>13</v>
      </c>
      <c r="D5212" t="s">
        <v>14</v>
      </c>
      <c r="E5212" t="s">
        <v>15</v>
      </c>
      <c r="F5212" t="s">
        <v>230</v>
      </c>
      <c r="G5212">
        <v>512</v>
      </c>
      <c r="H5212">
        <v>5.09</v>
      </c>
      <c r="I5212">
        <v>0.28000000000000003</v>
      </c>
      <c r="J5212">
        <f t="shared" si="324"/>
        <v>4.8099999999999996</v>
      </c>
      <c r="K5212" s="84">
        <f t="shared" si="325"/>
        <v>2462.7199999999998</v>
      </c>
      <c r="L5212" s="84">
        <f t="shared" si="326"/>
        <v>4.2566371681415927</v>
      </c>
      <c r="M5212" s="84">
        <f t="shared" si="327"/>
        <v>2179.3982300884954</v>
      </c>
      <c r="N5212" s="85" t="s">
        <v>1047</v>
      </c>
    </row>
    <row r="5213" spans="1:14">
      <c r="A5213" s="82">
        <v>43980</v>
      </c>
      <c r="C5213" t="s">
        <v>13</v>
      </c>
      <c r="D5213" t="s">
        <v>14</v>
      </c>
      <c r="E5213" t="s">
        <v>15</v>
      </c>
      <c r="F5213" t="s">
        <v>1021</v>
      </c>
      <c r="G5213">
        <v>625</v>
      </c>
      <c r="H5213">
        <v>5.09</v>
      </c>
      <c r="I5213">
        <v>0.28000000000000003</v>
      </c>
      <c r="J5213">
        <f t="shared" si="324"/>
        <v>4.8099999999999996</v>
      </c>
      <c r="K5213" s="84">
        <f t="shared" si="325"/>
        <v>3006.2499999999995</v>
      </c>
      <c r="L5213" s="84">
        <f t="shared" si="326"/>
        <v>4.2566371681415927</v>
      </c>
      <c r="M5213" s="84">
        <f t="shared" si="327"/>
        <v>2660.3982300884954</v>
      </c>
      <c r="N5213" s="85" t="s">
        <v>1047</v>
      </c>
    </row>
    <row r="5214" spans="1:14">
      <c r="A5214" s="82">
        <v>43980</v>
      </c>
      <c r="C5214" t="s">
        <v>13</v>
      </c>
      <c r="D5214" t="s">
        <v>14</v>
      </c>
      <c r="E5214" t="s">
        <v>15</v>
      </c>
      <c r="F5214" t="s">
        <v>1029</v>
      </c>
      <c r="G5214">
        <v>294</v>
      </c>
      <c r="H5214">
        <v>5.09</v>
      </c>
      <c r="I5214">
        <v>0.28000000000000003</v>
      </c>
      <c r="J5214">
        <f t="shared" si="324"/>
        <v>4.8099999999999996</v>
      </c>
      <c r="K5214" s="84">
        <f t="shared" si="325"/>
        <v>1414.1399999999999</v>
      </c>
      <c r="L5214" s="84">
        <f t="shared" si="326"/>
        <v>4.2566371681415927</v>
      </c>
      <c r="M5214" s="84">
        <f t="shared" si="327"/>
        <v>1251.4513274336282</v>
      </c>
      <c r="N5214" s="85" t="s">
        <v>1047</v>
      </c>
    </row>
    <row r="5215" spans="1:14">
      <c r="A5215" s="82">
        <v>43980</v>
      </c>
      <c r="C5215" t="s">
        <v>13</v>
      </c>
      <c r="D5215" t="s">
        <v>14</v>
      </c>
      <c r="E5215" t="s">
        <v>15</v>
      </c>
      <c r="F5215" t="s">
        <v>1028</v>
      </c>
      <c r="G5215">
        <v>738</v>
      </c>
      <c r="H5215">
        <v>5.09</v>
      </c>
      <c r="I5215">
        <v>0.28000000000000003</v>
      </c>
      <c r="J5215">
        <f t="shared" si="324"/>
        <v>4.8099999999999996</v>
      </c>
      <c r="K5215" s="84">
        <f t="shared" si="325"/>
        <v>3549.7799999999997</v>
      </c>
      <c r="L5215" s="84">
        <f t="shared" si="326"/>
        <v>4.2566371681415927</v>
      </c>
      <c r="M5215" s="84">
        <f t="shared" si="327"/>
        <v>3141.3982300884954</v>
      </c>
      <c r="N5215" s="85" t="s">
        <v>1047</v>
      </c>
    </row>
    <row r="5216" spans="1:14">
      <c r="A5216" s="82">
        <v>43980</v>
      </c>
      <c r="C5216" t="s">
        <v>13</v>
      </c>
      <c r="D5216" t="s">
        <v>14</v>
      </c>
      <c r="E5216" t="s">
        <v>15</v>
      </c>
      <c r="F5216" t="s">
        <v>197</v>
      </c>
      <c r="G5216">
        <v>269</v>
      </c>
      <c r="H5216">
        <v>5.09</v>
      </c>
      <c r="I5216">
        <v>0.28000000000000003</v>
      </c>
      <c r="J5216">
        <f t="shared" si="324"/>
        <v>4.8099999999999996</v>
      </c>
      <c r="K5216" s="84">
        <f t="shared" si="325"/>
        <v>1293.8899999999999</v>
      </c>
      <c r="L5216" s="84">
        <f t="shared" si="326"/>
        <v>4.2566371681415927</v>
      </c>
      <c r="M5216" s="84">
        <f t="shared" si="327"/>
        <v>1145.0353982300885</v>
      </c>
      <c r="N5216" s="85" t="s">
        <v>1047</v>
      </c>
    </row>
    <row r="5217" spans="1:14">
      <c r="A5217" s="82">
        <v>43980</v>
      </c>
      <c r="C5217" t="s">
        <v>13</v>
      </c>
      <c r="D5217" t="s">
        <v>14</v>
      </c>
      <c r="E5217" t="s">
        <v>15</v>
      </c>
      <c r="F5217" t="s">
        <v>851</v>
      </c>
      <c r="G5217">
        <v>297</v>
      </c>
      <c r="H5217">
        <v>5.09</v>
      </c>
      <c r="I5217">
        <v>0.28000000000000003</v>
      </c>
      <c r="J5217">
        <f t="shared" si="324"/>
        <v>4.8099999999999996</v>
      </c>
      <c r="K5217" s="84">
        <f t="shared" si="325"/>
        <v>1428.57</v>
      </c>
      <c r="L5217" s="84">
        <f t="shared" si="326"/>
        <v>4.2566371681415927</v>
      </c>
      <c r="M5217" s="84">
        <f t="shared" si="327"/>
        <v>1264.2212389380529</v>
      </c>
      <c r="N5217" s="85" t="s">
        <v>1047</v>
      </c>
    </row>
    <row r="5218" spans="1:14">
      <c r="A5218" s="82">
        <v>43980</v>
      </c>
      <c r="C5218" t="s">
        <v>13</v>
      </c>
      <c r="D5218" t="s">
        <v>14</v>
      </c>
      <c r="E5218" t="s">
        <v>15</v>
      </c>
      <c r="F5218" t="s">
        <v>291</v>
      </c>
      <c r="G5218">
        <v>249</v>
      </c>
      <c r="H5218">
        <v>5.09</v>
      </c>
      <c r="I5218">
        <v>0.28000000000000003</v>
      </c>
      <c r="J5218">
        <f t="shared" si="324"/>
        <v>4.8099999999999996</v>
      </c>
      <c r="K5218" s="84">
        <f t="shared" si="325"/>
        <v>1197.6899999999998</v>
      </c>
      <c r="L5218" s="84">
        <f t="shared" si="326"/>
        <v>4.2566371681415927</v>
      </c>
      <c r="M5218" s="84">
        <f t="shared" si="327"/>
        <v>1059.9026548672566</v>
      </c>
      <c r="N5218" s="85" t="s">
        <v>1047</v>
      </c>
    </row>
    <row r="5219" spans="1:14">
      <c r="A5219" s="82">
        <v>43980</v>
      </c>
      <c r="C5219" t="s">
        <v>13</v>
      </c>
      <c r="D5219" t="s">
        <v>14</v>
      </c>
      <c r="E5219" t="s">
        <v>15</v>
      </c>
      <c r="F5219" t="s">
        <v>83</v>
      </c>
      <c r="G5219">
        <v>1288</v>
      </c>
      <c r="H5219">
        <v>5.09</v>
      </c>
      <c r="I5219">
        <v>0.28000000000000003</v>
      </c>
      <c r="J5219">
        <f t="shared" si="324"/>
        <v>4.8099999999999996</v>
      </c>
      <c r="K5219" s="84">
        <f t="shared" si="325"/>
        <v>6195.28</v>
      </c>
      <c r="L5219" s="84">
        <f t="shared" si="326"/>
        <v>4.2566371681415927</v>
      </c>
      <c r="M5219" s="84">
        <f t="shared" si="327"/>
        <v>5482.5486725663714</v>
      </c>
      <c r="N5219" s="85" t="s">
        <v>1047</v>
      </c>
    </row>
    <row r="5220" spans="1:14">
      <c r="A5220" s="82">
        <v>43980</v>
      </c>
      <c r="C5220" t="s">
        <v>13</v>
      </c>
      <c r="D5220" t="s">
        <v>14</v>
      </c>
      <c r="E5220" t="s">
        <v>15</v>
      </c>
      <c r="F5220" t="s">
        <v>1033</v>
      </c>
      <c r="G5220">
        <v>187</v>
      </c>
      <c r="H5220">
        <v>5.09</v>
      </c>
      <c r="I5220">
        <v>0.28000000000000003</v>
      </c>
      <c r="J5220">
        <f t="shared" si="324"/>
        <v>4.8099999999999996</v>
      </c>
      <c r="K5220" s="84">
        <f t="shared" si="325"/>
        <v>899.46999999999991</v>
      </c>
      <c r="L5220" s="84">
        <f t="shared" si="326"/>
        <v>4.2566371681415927</v>
      </c>
      <c r="M5220" s="84">
        <f t="shared" si="327"/>
        <v>795.99115044247787</v>
      </c>
      <c r="N5220" s="85" t="s">
        <v>1047</v>
      </c>
    </row>
    <row r="5221" spans="1:14">
      <c r="A5221" s="82">
        <v>43980</v>
      </c>
      <c r="C5221" t="s">
        <v>13</v>
      </c>
      <c r="D5221" t="s">
        <v>14</v>
      </c>
      <c r="E5221" t="s">
        <v>15</v>
      </c>
      <c r="F5221" t="s">
        <v>232</v>
      </c>
      <c r="G5221">
        <v>559</v>
      </c>
      <c r="H5221">
        <v>5.09</v>
      </c>
      <c r="I5221">
        <v>0.28000000000000003</v>
      </c>
      <c r="J5221">
        <f t="shared" si="324"/>
        <v>4.8099999999999996</v>
      </c>
      <c r="K5221" s="84">
        <f t="shared" si="325"/>
        <v>2688.79</v>
      </c>
      <c r="L5221" s="84">
        <f t="shared" si="326"/>
        <v>4.2566371681415927</v>
      </c>
      <c r="M5221" s="84">
        <f t="shared" si="327"/>
        <v>2379.4601769911501</v>
      </c>
      <c r="N5221" s="85" t="s">
        <v>1047</v>
      </c>
    </row>
    <row r="5222" spans="1:14">
      <c r="A5222" s="82">
        <v>43980</v>
      </c>
      <c r="C5222" t="s">
        <v>13</v>
      </c>
      <c r="D5222" t="s">
        <v>14</v>
      </c>
      <c r="E5222" t="s">
        <v>15</v>
      </c>
      <c r="F5222" t="s">
        <v>232</v>
      </c>
      <c r="G5222">
        <v>161</v>
      </c>
      <c r="H5222">
        <v>5.09</v>
      </c>
      <c r="I5222">
        <v>0.28000000000000003</v>
      </c>
      <c r="J5222">
        <f t="shared" si="324"/>
        <v>4.8099999999999996</v>
      </c>
      <c r="K5222" s="84">
        <f t="shared" si="325"/>
        <v>774.41</v>
      </c>
      <c r="L5222" s="84">
        <f t="shared" si="326"/>
        <v>4.2566371681415927</v>
      </c>
      <c r="M5222" s="84">
        <f t="shared" si="327"/>
        <v>685.31858407079642</v>
      </c>
      <c r="N5222" s="85" t="s">
        <v>1047</v>
      </c>
    </row>
    <row r="5223" spans="1:14">
      <c r="A5223" s="82">
        <v>43980</v>
      </c>
      <c r="C5223" t="s">
        <v>13</v>
      </c>
      <c r="D5223" t="s">
        <v>14</v>
      </c>
      <c r="E5223" t="s">
        <v>15</v>
      </c>
      <c r="F5223" t="s">
        <v>1018</v>
      </c>
      <c r="G5223">
        <v>2444</v>
      </c>
      <c r="H5223">
        <v>5.09</v>
      </c>
      <c r="I5223">
        <v>0.28000000000000003</v>
      </c>
      <c r="J5223">
        <f t="shared" si="324"/>
        <v>4.8099999999999996</v>
      </c>
      <c r="K5223" s="84">
        <f t="shared" si="325"/>
        <v>11755.64</v>
      </c>
      <c r="L5223" s="84">
        <f t="shared" si="326"/>
        <v>4.2566371681415927</v>
      </c>
      <c r="M5223" s="84">
        <f t="shared" si="327"/>
        <v>10403.221238938053</v>
      </c>
      <c r="N5223" s="85" t="s">
        <v>1047</v>
      </c>
    </row>
    <row r="5224" spans="1:14">
      <c r="A5224" s="82">
        <v>43980</v>
      </c>
      <c r="C5224" t="s">
        <v>13</v>
      </c>
      <c r="D5224" t="s">
        <v>14</v>
      </c>
      <c r="E5224" t="s">
        <v>15</v>
      </c>
      <c r="F5224" t="s">
        <v>1018</v>
      </c>
      <c r="G5224">
        <v>645</v>
      </c>
      <c r="H5224">
        <v>5.09</v>
      </c>
      <c r="I5224">
        <v>0.28000000000000003</v>
      </c>
      <c r="J5224">
        <f t="shared" si="324"/>
        <v>4.8099999999999996</v>
      </c>
      <c r="K5224" s="84">
        <f t="shared" si="325"/>
        <v>3102.45</v>
      </c>
      <c r="L5224" s="84">
        <f t="shared" si="326"/>
        <v>4.2566371681415927</v>
      </c>
      <c r="M5224" s="84">
        <f t="shared" si="327"/>
        <v>2745.5309734513271</v>
      </c>
      <c r="N5224" s="85" t="s">
        <v>1047</v>
      </c>
    </row>
    <row r="5225" spans="1:14">
      <c r="A5225" s="82">
        <v>43980</v>
      </c>
      <c r="C5225" t="s">
        <v>13</v>
      </c>
      <c r="D5225" t="s">
        <v>14</v>
      </c>
      <c r="E5225" t="s">
        <v>15</v>
      </c>
      <c r="F5225" t="s">
        <v>746</v>
      </c>
      <c r="G5225">
        <v>245</v>
      </c>
      <c r="H5225">
        <v>5.09</v>
      </c>
      <c r="I5225">
        <v>0.28000000000000003</v>
      </c>
      <c r="J5225">
        <f t="shared" si="324"/>
        <v>4.8099999999999996</v>
      </c>
      <c r="K5225" s="84">
        <f t="shared" si="325"/>
        <v>1178.4499999999998</v>
      </c>
      <c r="L5225" s="84">
        <f t="shared" si="326"/>
        <v>4.2566371681415927</v>
      </c>
      <c r="M5225" s="84">
        <f t="shared" si="327"/>
        <v>1042.8761061946902</v>
      </c>
      <c r="N5225" s="85" t="s">
        <v>1047</v>
      </c>
    </row>
    <row r="5226" spans="1:14">
      <c r="A5226" s="82">
        <v>43980</v>
      </c>
      <c r="C5226" t="s">
        <v>13</v>
      </c>
      <c r="D5226" t="s">
        <v>14</v>
      </c>
      <c r="E5226" t="s">
        <v>15</v>
      </c>
      <c r="F5226" t="s">
        <v>746</v>
      </c>
      <c r="G5226">
        <v>383</v>
      </c>
      <c r="H5226">
        <v>5.09</v>
      </c>
      <c r="I5226">
        <v>0.28000000000000003</v>
      </c>
      <c r="J5226">
        <f t="shared" si="324"/>
        <v>4.8099999999999996</v>
      </c>
      <c r="K5226" s="84">
        <f t="shared" si="325"/>
        <v>1842.2299999999998</v>
      </c>
      <c r="L5226" s="84">
        <f t="shared" si="326"/>
        <v>4.2566371681415927</v>
      </c>
      <c r="M5226" s="84">
        <f t="shared" si="327"/>
        <v>1630.2920353982299</v>
      </c>
      <c r="N5226" s="85" t="s">
        <v>1047</v>
      </c>
    </row>
    <row r="5227" spans="1:14">
      <c r="A5227" s="82">
        <v>43980</v>
      </c>
      <c r="C5227" t="s">
        <v>13</v>
      </c>
      <c r="D5227" t="s">
        <v>14</v>
      </c>
      <c r="E5227" t="s">
        <v>15</v>
      </c>
      <c r="F5227" t="s">
        <v>149</v>
      </c>
      <c r="G5227">
        <v>1247</v>
      </c>
      <c r="H5227">
        <v>5.09</v>
      </c>
      <c r="I5227">
        <v>0.28000000000000003</v>
      </c>
      <c r="J5227">
        <f t="shared" si="324"/>
        <v>4.8099999999999996</v>
      </c>
      <c r="K5227" s="84">
        <f t="shared" si="325"/>
        <v>5998.07</v>
      </c>
      <c r="L5227" s="84">
        <f t="shared" si="326"/>
        <v>4.2566371681415927</v>
      </c>
      <c r="M5227" s="84">
        <f t="shared" si="327"/>
        <v>5308.0265486725657</v>
      </c>
      <c r="N5227" s="85" t="s">
        <v>1047</v>
      </c>
    </row>
    <row r="5228" spans="1:14">
      <c r="A5228" s="82">
        <v>43980</v>
      </c>
      <c r="C5228" t="s">
        <v>13</v>
      </c>
      <c r="D5228" t="s">
        <v>14</v>
      </c>
      <c r="E5228" t="s">
        <v>15</v>
      </c>
      <c r="F5228" t="s">
        <v>149</v>
      </c>
      <c r="G5228">
        <v>2330</v>
      </c>
      <c r="H5228">
        <v>5.09</v>
      </c>
      <c r="I5228">
        <v>0.28000000000000003</v>
      </c>
      <c r="J5228">
        <f t="shared" si="324"/>
        <v>4.8099999999999996</v>
      </c>
      <c r="K5228" s="84">
        <f t="shared" si="325"/>
        <v>11207.3</v>
      </c>
      <c r="L5228" s="84">
        <f t="shared" si="326"/>
        <v>4.2566371681415927</v>
      </c>
      <c r="M5228" s="84">
        <f t="shared" si="327"/>
        <v>9917.9646017699106</v>
      </c>
      <c r="N5228" s="85" t="s">
        <v>1047</v>
      </c>
    </row>
    <row r="5229" spans="1:14">
      <c r="A5229" s="82">
        <v>43980</v>
      </c>
      <c r="C5229" t="s">
        <v>13</v>
      </c>
      <c r="D5229" t="s">
        <v>14</v>
      </c>
      <c r="E5229" t="s">
        <v>15</v>
      </c>
      <c r="F5229" t="s">
        <v>253</v>
      </c>
      <c r="G5229">
        <v>1495</v>
      </c>
      <c r="H5229">
        <v>5.09</v>
      </c>
      <c r="I5229">
        <v>0.28000000000000003</v>
      </c>
      <c r="J5229">
        <f t="shared" si="324"/>
        <v>4.8099999999999996</v>
      </c>
      <c r="K5229" s="84">
        <f t="shared" si="325"/>
        <v>7190.95</v>
      </c>
      <c r="L5229" s="84">
        <f t="shared" si="326"/>
        <v>4.2566371681415927</v>
      </c>
      <c r="M5229" s="84">
        <f t="shared" si="327"/>
        <v>6363.6725663716807</v>
      </c>
      <c r="N5229" s="85" t="s">
        <v>1047</v>
      </c>
    </row>
    <row r="5230" spans="1:14">
      <c r="A5230" s="82">
        <v>43980</v>
      </c>
      <c r="C5230" t="s">
        <v>13</v>
      </c>
      <c r="D5230" t="s">
        <v>14</v>
      </c>
      <c r="E5230" t="s">
        <v>15</v>
      </c>
      <c r="F5230" t="s">
        <v>253</v>
      </c>
      <c r="G5230">
        <v>570</v>
      </c>
      <c r="H5230">
        <v>5.09</v>
      </c>
      <c r="I5230">
        <v>0.28000000000000003</v>
      </c>
      <c r="J5230">
        <f t="shared" si="324"/>
        <v>4.8099999999999996</v>
      </c>
      <c r="K5230" s="84">
        <f t="shared" si="325"/>
        <v>2741.7</v>
      </c>
      <c r="L5230" s="84">
        <f t="shared" si="326"/>
        <v>4.2566371681415927</v>
      </c>
      <c r="M5230" s="84">
        <f t="shared" si="327"/>
        <v>2426.283185840708</v>
      </c>
      <c r="N5230" s="85" t="s">
        <v>1047</v>
      </c>
    </row>
    <row r="5231" spans="1:14">
      <c r="A5231" s="82">
        <v>43980</v>
      </c>
      <c r="C5231" t="s">
        <v>13</v>
      </c>
      <c r="D5231" t="s">
        <v>14</v>
      </c>
      <c r="E5231" t="s">
        <v>15</v>
      </c>
      <c r="F5231" t="s">
        <v>253</v>
      </c>
      <c r="G5231">
        <v>1070</v>
      </c>
      <c r="H5231">
        <v>5.09</v>
      </c>
      <c r="I5231">
        <v>0.28000000000000003</v>
      </c>
      <c r="J5231">
        <f t="shared" si="324"/>
        <v>4.8099999999999996</v>
      </c>
      <c r="K5231" s="84">
        <f t="shared" si="325"/>
        <v>5146.7</v>
      </c>
      <c r="L5231" s="84">
        <f t="shared" si="326"/>
        <v>4.2566371681415927</v>
      </c>
      <c r="M5231" s="84">
        <f t="shared" si="327"/>
        <v>4554.6017699115046</v>
      </c>
      <c r="N5231" s="85" t="s">
        <v>1047</v>
      </c>
    </row>
    <row r="5232" spans="1:14">
      <c r="A5232" s="82">
        <v>43980</v>
      </c>
      <c r="C5232" t="s">
        <v>13</v>
      </c>
      <c r="D5232" t="s">
        <v>14</v>
      </c>
      <c r="E5232" t="s">
        <v>15</v>
      </c>
      <c r="F5232" t="s">
        <v>16</v>
      </c>
      <c r="G5232">
        <v>532</v>
      </c>
      <c r="H5232">
        <v>5.09</v>
      </c>
      <c r="I5232">
        <v>0.28000000000000003</v>
      </c>
      <c r="J5232">
        <f t="shared" si="324"/>
        <v>4.8099999999999996</v>
      </c>
      <c r="K5232" s="84">
        <f t="shared" si="325"/>
        <v>2558.9199999999996</v>
      </c>
      <c r="L5232" s="84">
        <f t="shared" si="326"/>
        <v>4.2566371681415927</v>
      </c>
      <c r="M5232" s="84">
        <f t="shared" si="327"/>
        <v>2264.5309734513271</v>
      </c>
      <c r="N5232" s="85" t="s">
        <v>1047</v>
      </c>
    </row>
    <row r="5233" spans="1:14">
      <c r="A5233" s="82">
        <v>43980</v>
      </c>
      <c r="C5233" t="s">
        <v>13</v>
      </c>
      <c r="D5233" t="s">
        <v>14</v>
      </c>
      <c r="E5233" t="s">
        <v>15</v>
      </c>
      <c r="F5233" t="s">
        <v>16</v>
      </c>
      <c r="G5233">
        <v>252</v>
      </c>
      <c r="H5233">
        <v>5.09</v>
      </c>
      <c r="I5233">
        <v>0.28000000000000003</v>
      </c>
      <c r="J5233">
        <f t="shared" si="324"/>
        <v>4.8099999999999996</v>
      </c>
      <c r="K5233" s="84">
        <f t="shared" si="325"/>
        <v>1212.1199999999999</v>
      </c>
      <c r="L5233" s="84">
        <f t="shared" si="326"/>
        <v>4.2566371681415927</v>
      </c>
      <c r="M5233" s="84">
        <f t="shared" si="327"/>
        <v>1072.6725663716813</v>
      </c>
      <c r="N5233" s="85" t="s">
        <v>1047</v>
      </c>
    </row>
    <row r="5234" spans="1:14">
      <c r="A5234" s="82">
        <v>43981</v>
      </c>
      <c r="C5234" t="s">
        <v>13</v>
      </c>
      <c r="D5234" t="s">
        <v>14</v>
      </c>
      <c r="E5234" t="s">
        <v>15</v>
      </c>
      <c r="F5234" t="s">
        <v>19</v>
      </c>
      <c r="G5234">
        <v>1600</v>
      </c>
      <c r="H5234">
        <v>5.09</v>
      </c>
      <c r="I5234">
        <v>0.28000000000000003</v>
      </c>
      <c r="J5234">
        <f t="shared" si="324"/>
        <v>4.8099999999999996</v>
      </c>
      <c r="K5234" s="84">
        <f t="shared" si="325"/>
        <v>7695.9999999999991</v>
      </c>
      <c r="L5234" s="84">
        <f t="shared" si="326"/>
        <v>4.2566371681415927</v>
      </c>
      <c r="M5234" s="84">
        <f t="shared" si="327"/>
        <v>6810.6194690265484</v>
      </c>
      <c r="N5234" s="85" t="s">
        <v>1047</v>
      </c>
    </row>
    <row r="5235" spans="1:14">
      <c r="A5235" s="82">
        <v>43981</v>
      </c>
      <c r="C5235" t="s">
        <v>13</v>
      </c>
      <c r="D5235" t="s">
        <v>14</v>
      </c>
      <c r="E5235" t="s">
        <v>15</v>
      </c>
      <c r="F5235" t="s">
        <v>34</v>
      </c>
      <c r="G5235">
        <v>550</v>
      </c>
      <c r="H5235">
        <v>5.09</v>
      </c>
      <c r="I5235">
        <v>0.28000000000000003</v>
      </c>
      <c r="J5235">
        <f t="shared" si="324"/>
        <v>4.8099999999999996</v>
      </c>
      <c r="K5235" s="84">
        <f t="shared" si="325"/>
        <v>2645.5</v>
      </c>
      <c r="L5235" s="84">
        <f t="shared" si="326"/>
        <v>4.2566371681415927</v>
      </c>
      <c r="M5235" s="84">
        <f t="shared" si="327"/>
        <v>2341.1504424778759</v>
      </c>
      <c r="N5235" s="85" t="s">
        <v>1047</v>
      </c>
    </row>
    <row r="5236" spans="1:14">
      <c r="A5236" s="82">
        <v>43981</v>
      </c>
      <c r="C5236" t="s">
        <v>13</v>
      </c>
      <c r="D5236" t="s">
        <v>14</v>
      </c>
      <c r="E5236" t="s">
        <v>15</v>
      </c>
      <c r="F5236" t="s">
        <v>34</v>
      </c>
      <c r="G5236">
        <v>4221</v>
      </c>
      <c r="H5236">
        <v>5.09</v>
      </c>
      <c r="I5236">
        <v>0.28000000000000003</v>
      </c>
      <c r="J5236">
        <f t="shared" si="324"/>
        <v>4.8099999999999996</v>
      </c>
      <c r="K5236" s="84">
        <f t="shared" si="325"/>
        <v>20303.009999999998</v>
      </c>
      <c r="L5236" s="84">
        <f t="shared" si="326"/>
        <v>4.2566371681415927</v>
      </c>
      <c r="M5236" s="84">
        <f t="shared" si="327"/>
        <v>17967.265486725664</v>
      </c>
      <c r="N5236" s="85" t="s">
        <v>1047</v>
      </c>
    </row>
    <row r="5237" spans="1:14">
      <c r="A5237" s="82">
        <v>43981</v>
      </c>
      <c r="C5237" t="s">
        <v>13</v>
      </c>
      <c r="D5237" t="s">
        <v>14</v>
      </c>
      <c r="E5237" t="s">
        <v>15</v>
      </c>
      <c r="F5237" t="s">
        <v>27</v>
      </c>
      <c r="G5237">
        <v>729</v>
      </c>
      <c r="H5237">
        <v>5.09</v>
      </c>
      <c r="I5237">
        <v>0.28000000000000003</v>
      </c>
      <c r="J5237">
        <f t="shared" si="324"/>
        <v>4.8099999999999996</v>
      </c>
      <c r="K5237" s="84">
        <f t="shared" si="325"/>
        <v>3506.49</v>
      </c>
      <c r="L5237" s="84">
        <f t="shared" si="326"/>
        <v>4.2566371681415927</v>
      </c>
      <c r="M5237" s="84">
        <f t="shared" si="327"/>
        <v>3103.0884955752213</v>
      </c>
      <c r="N5237" s="85" t="s">
        <v>1047</v>
      </c>
    </row>
    <row r="5238" spans="1:14">
      <c r="A5238" s="82">
        <v>43981</v>
      </c>
      <c r="C5238" t="s">
        <v>13</v>
      </c>
      <c r="D5238" t="s">
        <v>14</v>
      </c>
      <c r="E5238" t="s">
        <v>15</v>
      </c>
      <c r="F5238" t="s">
        <v>21</v>
      </c>
      <c r="G5238">
        <v>1565</v>
      </c>
      <c r="H5238">
        <v>5.09</v>
      </c>
      <c r="I5238">
        <v>0.28000000000000003</v>
      </c>
      <c r="J5238">
        <f t="shared" si="324"/>
        <v>4.8099999999999996</v>
      </c>
      <c r="K5238" s="84">
        <f t="shared" si="325"/>
        <v>7527.65</v>
      </c>
      <c r="L5238" s="84">
        <f t="shared" si="326"/>
        <v>4.2566371681415927</v>
      </c>
      <c r="M5238" s="84">
        <f t="shared" si="327"/>
        <v>6661.6371681415922</v>
      </c>
      <c r="N5238" s="85" t="s">
        <v>1047</v>
      </c>
    </row>
    <row r="5239" spans="1:14">
      <c r="A5239" s="82">
        <v>43981</v>
      </c>
      <c r="C5239" t="s">
        <v>13</v>
      </c>
      <c r="D5239" t="s">
        <v>14</v>
      </c>
      <c r="E5239" t="s">
        <v>15</v>
      </c>
      <c r="F5239" t="s">
        <v>25</v>
      </c>
      <c r="G5239">
        <v>393</v>
      </c>
      <c r="H5239">
        <v>5.09</v>
      </c>
      <c r="I5239">
        <v>0.28000000000000003</v>
      </c>
      <c r="J5239">
        <f t="shared" si="324"/>
        <v>4.8099999999999996</v>
      </c>
      <c r="K5239" s="84">
        <f t="shared" si="325"/>
        <v>1890.33</v>
      </c>
      <c r="L5239" s="84">
        <f t="shared" si="326"/>
        <v>4.2566371681415927</v>
      </c>
      <c r="M5239" s="84">
        <f t="shared" si="327"/>
        <v>1672.858407079646</v>
      </c>
      <c r="N5239" s="85" t="s">
        <v>1047</v>
      </c>
    </row>
    <row r="5240" spans="1:14">
      <c r="A5240" s="82">
        <v>43981</v>
      </c>
      <c r="C5240" t="s">
        <v>13</v>
      </c>
      <c r="D5240" t="s">
        <v>14</v>
      </c>
      <c r="E5240" t="s">
        <v>15</v>
      </c>
      <c r="F5240" t="s">
        <v>1013</v>
      </c>
      <c r="G5240">
        <v>346</v>
      </c>
      <c r="H5240">
        <v>5.09</v>
      </c>
      <c r="I5240">
        <v>0.28000000000000003</v>
      </c>
      <c r="J5240">
        <f t="shared" si="324"/>
        <v>4.8099999999999996</v>
      </c>
      <c r="K5240" s="84">
        <f t="shared" si="325"/>
        <v>1664.2599999999998</v>
      </c>
      <c r="L5240" s="84">
        <f t="shared" si="326"/>
        <v>4.2566371681415927</v>
      </c>
      <c r="M5240" s="84">
        <f t="shared" si="327"/>
        <v>1472.7964601769911</v>
      </c>
      <c r="N5240" s="85" t="s">
        <v>1047</v>
      </c>
    </row>
    <row r="5241" spans="1:14">
      <c r="A5241" s="82">
        <v>43981</v>
      </c>
      <c r="C5241" t="s">
        <v>13</v>
      </c>
      <c r="D5241" t="s">
        <v>14</v>
      </c>
      <c r="E5241" t="s">
        <v>15</v>
      </c>
      <c r="F5241" t="s">
        <v>1013</v>
      </c>
      <c r="G5241">
        <v>343</v>
      </c>
      <c r="H5241">
        <v>5.09</v>
      </c>
      <c r="I5241">
        <v>0.28000000000000003</v>
      </c>
      <c r="J5241">
        <f t="shared" si="324"/>
        <v>4.8099999999999996</v>
      </c>
      <c r="K5241" s="84">
        <f t="shared" si="325"/>
        <v>1649.83</v>
      </c>
      <c r="L5241" s="84">
        <f t="shared" si="326"/>
        <v>4.2566371681415927</v>
      </c>
      <c r="M5241" s="84">
        <f t="shared" si="327"/>
        <v>1460.0265486725664</v>
      </c>
      <c r="N5241" s="85" t="s">
        <v>1047</v>
      </c>
    </row>
    <row r="5242" spans="1:14">
      <c r="A5242" s="82">
        <v>43981</v>
      </c>
      <c r="C5242" t="s">
        <v>13</v>
      </c>
      <c r="D5242" t="s">
        <v>14</v>
      </c>
      <c r="E5242" t="s">
        <v>15</v>
      </c>
      <c r="F5242" t="s">
        <v>1013</v>
      </c>
      <c r="G5242">
        <v>1046</v>
      </c>
      <c r="H5242">
        <v>5.09</v>
      </c>
      <c r="I5242">
        <v>0.28000000000000003</v>
      </c>
      <c r="J5242">
        <f t="shared" si="324"/>
        <v>4.8099999999999996</v>
      </c>
      <c r="K5242" s="84">
        <f t="shared" si="325"/>
        <v>5031.2599999999993</v>
      </c>
      <c r="L5242" s="84">
        <f t="shared" si="326"/>
        <v>4.2566371681415927</v>
      </c>
      <c r="M5242" s="84">
        <f t="shared" si="327"/>
        <v>4452.4424778761058</v>
      </c>
      <c r="N5242" s="85" t="s">
        <v>1047</v>
      </c>
    </row>
    <row r="5243" spans="1:14">
      <c r="A5243" s="82">
        <v>43981</v>
      </c>
      <c r="C5243" t="s">
        <v>13</v>
      </c>
      <c r="D5243" t="s">
        <v>14</v>
      </c>
      <c r="E5243" t="s">
        <v>15</v>
      </c>
      <c r="F5243" t="s">
        <v>29</v>
      </c>
      <c r="G5243">
        <v>954</v>
      </c>
      <c r="H5243">
        <v>5.09</v>
      </c>
      <c r="I5243">
        <v>0.28000000000000003</v>
      </c>
      <c r="J5243">
        <f t="shared" si="324"/>
        <v>4.8099999999999996</v>
      </c>
      <c r="K5243" s="84">
        <f t="shared" si="325"/>
        <v>4588.74</v>
      </c>
      <c r="L5243" s="84">
        <f t="shared" si="326"/>
        <v>4.2566371681415927</v>
      </c>
      <c r="M5243" s="84">
        <f t="shared" si="327"/>
        <v>4060.8318584070794</v>
      </c>
      <c r="N5243" s="85" t="s">
        <v>1047</v>
      </c>
    </row>
    <row r="5244" spans="1:14">
      <c r="A5244" s="82">
        <v>43981</v>
      </c>
      <c r="C5244" t="s">
        <v>13</v>
      </c>
      <c r="D5244" t="s">
        <v>14</v>
      </c>
      <c r="E5244" t="s">
        <v>15</v>
      </c>
      <c r="F5244" t="s">
        <v>44</v>
      </c>
      <c r="G5244">
        <v>493</v>
      </c>
      <c r="H5244">
        <v>5.09</v>
      </c>
      <c r="I5244">
        <v>0.28000000000000003</v>
      </c>
      <c r="J5244">
        <f t="shared" si="324"/>
        <v>4.8099999999999996</v>
      </c>
      <c r="K5244" s="84">
        <f t="shared" si="325"/>
        <v>2371.33</v>
      </c>
      <c r="L5244" s="84">
        <f t="shared" si="326"/>
        <v>4.2566371681415927</v>
      </c>
      <c r="M5244" s="84">
        <f t="shared" si="327"/>
        <v>2098.5221238938052</v>
      </c>
      <c r="N5244" s="85" t="s">
        <v>1047</v>
      </c>
    </row>
    <row r="5245" spans="1:14">
      <c r="A5245" s="82">
        <v>43981</v>
      </c>
      <c r="C5245" t="s">
        <v>13</v>
      </c>
      <c r="D5245" t="s">
        <v>14</v>
      </c>
      <c r="E5245" t="s">
        <v>15</v>
      </c>
      <c r="F5245" t="s">
        <v>69</v>
      </c>
      <c r="G5245">
        <v>171</v>
      </c>
      <c r="H5245">
        <v>5.09</v>
      </c>
      <c r="I5245">
        <v>0.28000000000000003</v>
      </c>
      <c r="J5245">
        <f t="shared" si="324"/>
        <v>4.8099999999999996</v>
      </c>
      <c r="K5245" s="84">
        <f t="shared" si="325"/>
        <v>822.50999999999988</v>
      </c>
      <c r="L5245" s="84">
        <f t="shared" si="326"/>
        <v>4.2566371681415927</v>
      </c>
      <c r="M5245" s="84">
        <f t="shared" si="327"/>
        <v>727.88495575221236</v>
      </c>
      <c r="N5245" s="85" t="s">
        <v>1047</v>
      </c>
    </row>
    <row r="5246" spans="1:14">
      <c r="A5246" s="82">
        <v>43981</v>
      </c>
      <c r="C5246" t="s">
        <v>13</v>
      </c>
      <c r="D5246" t="s">
        <v>14</v>
      </c>
      <c r="E5246" t="s">
        <v>15</v>
      </c>
      <c r="F5246" t="s">
        <v>1017</v>
      </c>
      <c r="G5246">
        <v>911</v>
      </c>
      <c r="H5246">
        <v>5.09</v>
      </c>
      <c r="I5246">
        <v>0.28000000000000003</v>
      </c>
      <c r="J5246">
        <f t="shared" si="324"/>
        <v>4.8099999999999996</v>
      </c>
      <c r="K5246" s="84">
        <f t="shared" si="325"/>
        <v>4381.91</v>
      </c>
      <c r="L5246" s="84">
        <f t="shared" si="326"/>
        <v>4.2566371681415927</v>
      </c>
      <c r="M5246" s="84">
        <f t="shared" si="327"/>
        <v>3877.7964601769909</v>
      </c>
      <c r="N5246" s="85" t="s">
        <v>1047</v>
      </c>
    </row>
    <row r="5247" spans="1:14">
      <c r="A5247" s="82">
        <v>43981</v>
      </c>
      <c r="C5247" t="s">
        <v>13</v>
      </c>
      <c r="D5247" t="s">
        <v>14</v>
      </c>
      <c r="E5247" t="s">
        <v>15</v>
      </c>
      <c r="F5247" t="s">
        <v>1027</v>
      </c>
      <c r="G5247">
        <v>276</v>
      </c>
      <c r="H5247">
        <v>5.09</v>
      </c>
      <c r="I5247">
        <v>0.28000000000000003</v>
      </c>
      <c r="J5247">
        <f t="shared" si="324"/>
        <v>4.8099999999999996</v>
      </c>
      <c r="K5247" s="84">
        <f t="shared" si="325"/>
        <v>1327.56</v>
      </c>
      <c r="L5247" s="84">
        <f t="shared" si="326"/>
        <v>4.2566371681415927</v>
      </c>
      <c r="M5247" s="84">
        <f t="shared" si="327"/>
        <v>1174.8318584070796</v>
      </c>
      <c r="N5247" s="85" t="s">
        <v>1047</v>
      </c>
    </row>
    <row r="5248" spans="1:14">
      <c r="A5248" s="82">
        <v>43981</v>
      </c>
      <c r="C5248" t="s">
        <v>13</v>
      </c>
      <c r="D5248" t="s">
        <v>14</v>
      </c>
      <c r="E5248" t="s">
        <v>15</v>
      </c>
      <c r="F5248" t="s">
        <v>1027</v>
      </c>
      <c r="G5248">
        <v>161</v>
      </c>
      <c r="H5248">
        <v>5.09</v>
      </c>
      <c r="I5248">
        <v>0.28000000000000003</v>
      </c>
      <c r="J5248">
        <f t="shared" si="324"/>
        <v>4.8099999999999996</v>
      </c>
      <c r="K5248" s="84">
        <f t="shared" si="325"/>
        <v>774.41</v>
      </c>
      <c r="L5248" s="84">
        <f t="shared" si="326"/>
        <v>4.2566371681415927</v>
      </c>
      <c r="M5248" s="84">
        <f t="shared" si="327"/>
        <v>685.31858407079642</v>
      </c>
      <c r="N5248" s="85" t="s">
        <v>1047</v>
      </c>
    </row>
    <row r="5249" spans="1:14">
      <c r="A5249" s="82">
        <v>43981</v>
      </c>
      <c r="C5249" t="s">
        <v>13</v>
      </c>
      <c r="D5249" t="s">
        <v>14</v>
      </c>
      <c r="E5249" t="s">
        <v>15</v>
      </c>
      <c r="F5249" t="s">
        <v>1020</v>
      </c>
      <c r="G5249">
        <v>6442</v>
      </c>
      <c r="H5249">
        <v>5.09</v>
      </c>
      <c r="I5249">
        <v>0.28000000000000003</v>
      </c>
      <c r="J5249">
        <f t="shared" si="324"/>
        <v>4.8099999999999996</v>
      </c>
      <c r="K5249" s="84">
        <f t="shared" si="325"/>
        <v>30986.019999999997</v>
      </c>
      <c r="L5249" s="84">
        <f t="shared" si="326"/>
        <v>4.2566371681415927</v>
      </c>
      <c r="M5249" s="84">
        <f t="shared" si="327"/>
        <v>27421.256637168139</v>
      </c>
      <c r="N5249" s="85" t="s">
        <v>1047</v>
      </c>
    </row>
    <row r="5250" spans="1:14">
      <c r="A5250" s="82">
        <v>43981</v>
      </c>
      <c r="C5250" t="s">
        <v>13</v>
      </c>
      <c r="D5250" t="s">
        <v>14</v>
      </c>
      <c r="E5250" t="s">
        <v>15</v>
      </c>
      <c r="F5250" t="s">
        <v>1020</v>
      </c>
      <c r="G5250">
        <v>342</v>
      </c>
      <c r="H5250">
        <v>5.09</v>
      </c>
      <c r="I5250">
        <v>0.28000000000000003</v>
      </c>
      <c r="J5250">
        <f t="shared" si="324"/>
        <v>4.8099999999999996</v>
      </c>
      <c r="K5250" s="84">
        <f t="shared" si="325"/>
        <v>1645.0199999999998</v>
      </c>
      <c r="L5250" s="84">
        <f t="shared" si="326"/>
        <v>4.2566371681415927</v>
      </c>
      <c r="M5250" s="84">
        <f t="shared" si="327"/>
        <v>1455.7699115044247</v>
      </c>
      <c r="N5250" s="85" t="s">
        <v>1047</v>
      </c>
    </row>
    <row r="5251" spans="1:14">
      <c r="A5251" s="82">
        <v>43981</v>
      </c>
      <c r="C5251" t="s">
        <v>13</v>
      </c>
      <c r="D5251" t="s">
        <v>14</v>
      </c>
      <c r="E5251" t="s">
        <v>15</v>
      </c>
      <c r="F5251" t="s">
        <v>1023</v>
      </c>
      <c r="G5251">
        <v>313</v>
      </c>
      <c r="H5251">
        <v>5.09</v>
      </c>
      <c r="I5251">
        <v>0.28000000000000003</v>
      </c>
      <c r="J5251">
        <f t="shared" ref="J5251:J5314" si="328">H5251-I5251</f>
        <v>4.8099999999999996</v>
      </c>
      <c r="K5251" s="84">
        <f t="shared" ref="K5251:K5314" si="329">J5251*G5251</f>
        <v>1505.53</v>
      </c>
      <c r="L5251" s="84">
        <f t="shared" ref="L5251:L5314" si="330">J5251/1.13</f>
        <v>4.2566371681415927</v>
      </c>
      <c r="M5251" s="84">
        <f t="shared" ref="M5251:M5314" si="331">L5251*G5251</f>
        <v>1332.3274336283184</v>
      </c>
      <c r="N5251" s="85" t="s">
        <v>1047</v>
      </c>
    </row>
    <row r="5252" spans="1:14">
      <c r="A5252" s="82">
        <v>43981</v>
      </c>
      <c r="C5252" t="s">
        <v>13</v>
      </c>
      <c r="D5252" t="s">
        <v>14</v>
      </c>
      <c r="E5252" t="s">
        <v>15</v>
      </c>
      <c r="F5252" t="s">
        <v>39</v>
      </c>
      <c r="G5252">
        <v>1784</v>
      </c>
      <c r="H5252">
        <v>5.09</v>
      </c>
      <c r="I5252">
        <v>0.28000000000000003</v>
      </c>
      <c r="J5252">
        <f t="shared" si="328"/>
        <v>4.8099999999999996</v>
      </c>
      <c r="K5252" s="84">
        <f t="shared" si="329"/>
        <v>8581.0399999999991</v>
      </c>
      <c r="L5252" s="84">
        <f t="shared" si="330"/>
        <v>4.2566371681415927</v>
      </c>
      <c r="M5252" s="84">
        <f t="shared" si="331"/>
        <v>7593.8407079646013</v>
      </c>
      <c r="N5252" s="85" t="s">
        <v>1047</v>
      </c>
    </row>
    <row r="5253" spans="1:14">
      <c r="A5253" s="82">
        <v>43981</v>
      </c>
      <c r="C5253" t="s">
        <v>13</v>
      </c>
      <c r="D5253" t="s">
        <v>14</v>
      </c>
      <c r="E5253" t="s">
        <v>15</v>
      </c>
      <c r="F5253" t="s">
        <v>35</v>
      </c>
      <c r="G5253">
        <v>1349</v>
      </c>
      <c r="H5253">
        <v>5.09</v>
      </c>
      <c r="I5253">
        <v>0.28000000000000003</v>
      </c>
      <c r="J5253">
        <f t="shared" si="328"/>
        <v>4.8099999999999996</v>
      </c>
      <c r="K5253" s="84">
        <f t="shared" si="329"/>
        <v>6488.69</v>
      </c>
      <c r="L5253" s="84">
        <f t="shared" si="330"/>
        <v>4.2566371681415927</v>
      </c>
      <c r="M5253" s="84">
        <f t="shared" si="331"/>
        <v>5742.2035398230082</v>
      </c>
      <c r="N5253" s="85" t="s">
        <v>1047</v>
      </c>
    </row>
    <row r="5254" spans="1:14">
      <c r="A5254" s="82">
        <v>43981</v>
      </c>
      <c r="C5254" t="s">
        <v>13</v>
      </c>
      <c r="D5254" t="s">
        <v>14</v>
      </c>
      <c r="E5254" t="s">
        <v>15</v>
      </c>
      <c r="F5254" t="s">
        <v>230</v>
      </c>
      <c r="G5254">
        <v>2116</v>
      </c>
      <c r="H5254">
        <v>5.09</v>
      </c>
      <c r="I5254">
        <v>0.28000000000000003</v>
      </c>
      <c r="J5254">
        <f t="shared" si="328"/>
        <v>4.8099999999999996</v>
      </c>
      <c r="K5254" s="84">
        <f t="shared" si="329"/>
        <v>10177.959999999999</v>
      </c>
      <c r="L5254" s="84">
        <f t="shared" si="330"/>
        <v>4.2566371681415927</v>
      </c>
      <c r="M5254" s="84">
        <f t="shared" si="331"/>
        <v>9007.0442477876095</v>
      </c>
      <c r="N5254" s="85" t="s">
        <v>1047</v>
      </c>
    </row>
    <row r="5255" spans="1:14">
      <c r="A5255" s="82">
        <v>43981</v>
      </c>
      <c r="C5255" t="s">
        <v>13</v>
      </c>
      <c r="D5255" t="s">
        <v>14</v>
      </c>
      <c r="E5255" t="s">
        <v>15</v>
      </c>
      <c r="F5255" t="s">
        <v>230</v>
      </c>
      <c r="G5255">
        <v>256</v>
      </c>
      <c r="H5255">
        <v>5.09</v>
      </c>
      <c r="I5255">
        <v>0.28000000000000003</v>
      </c>
      <c r="J5255">
        <f t="shared" si="328"/>
        <v>4.8099999999999996</v>
      </c>
      <c r="K5255" s="84">
        <f t="shared" si="329"/>
        <v>1231.3599999999999</v>
      </c>
      <c r="L5255" s="84">
        <f t="shared" si="330"/>
        <v>4.2566371681415927</v>
      </c>
      <c r="M5255" s="84">
        <f t="shared" si="331"/>
        <v>1089.6991150442477</v>
      </c>
      <c r="N5255" s="85" t="s">
        <v>1047</v>
      </c>
    </row>
    <row r="5256" spans="1:14">
      <c r="A5256" s="82">
        <v>43981</v>
      </c>
      <c r="C5256" t="s">
        <v>13</v>
      </c>
      <c r="D5256" t="s">
        <v>14</v>
      </c>
      <c r="E5256" t="s">
        <v>15</v>
      </c>
      <c r="F5256" t="s">
        <v>1021</v>
      </c>
      <c r="G5256">
        <v>628</v>
      </c>
      <c r="H5256">
        <v>5.09</v>
      </c>
      <c r="I5256">
        <v>0.28000000000000003</v>
      </c>
      <c r="J5256">
        <f t="shared" si="328"/>
        <v>4.8099999999999996</v>
      </c>
      <c r="K5256" s="84">
        <f t="shared" si="329"/>
        <v>3020.68</v>
      </c>
      <c r="L5256" s="84">
        <f t="shared" si="330"/>
        <v>4.2566371681415927</v>
      </c>
      <c r="M5256" s="84">
        <f t="shared" si="331"/>
        <v>2673.1681415929202</v>
      </c>
      <c r="N5256" s="85" t="s">
        <v>1047</v>
      </c>
    </row>
    <row r="5257" spans="1:14">
      <c r="A5257" s="82">
        <v>43981</v>
      </c>
      <c r="C5257" t="s">
        <v>13</v>
      </c>
      <c r="D5257" t="s">
        <v>14</v>
      </c>
      <c r="E5257" t="s">
        <v>15</v>
      </c>
      <c r="F5257" t="s">
        <v>498</v>
      </c>
      <c r="G5257">
        <v>1279</v>
      </c>
      <c r="H5257">
        <v>5.09</v>
      </c>
      <c r="I5257">
        <v>0.28000000000000003</v>
      </c>
      <c r="J5257">
        <f t="shared" si="328"/>
        <v>4.8099999999999996</v>
      </c>
      <c r="K5257" s="84">
        <f t="shared" si="329"/>
        <v>6151.99</v>
      </c>
      <c r="L5257" s="84">
        <f t="shared" si="330"/>
        <v>4.2566371681415927</v>
      </c>
      <c r="M5257" s="84">
        <f t="shared" si="331"/>
        <v>5444.2389380530967</v>
      </c>
      <c r="N5257" s="85" t="s">
        <v>1047</v>
      </c>
    </row>
    <row r="5258" spans="1:14">
      <c r="A5258" s="82">
        <v>43981</v>
      </c>
      <c r="C5258" t="s">
        <v>13</v>
      </c>
      <c r="D5258" t="s">
        <v>14</v>
      </c>
      <c r="E5258" t="s">
        <v>15</v>
      </c>
      <c r="F5258" t="s">
        <v>498</v>
      </c>
      <c r="G5258">
        <v>48</v>
      </c>
      <c r="H5258">
        <v>5.09</v>
      </c>
      <c r="I5258">
        <v>0.28000000000000003</v>
      </c>
      <c r="J5258">
        <f t="shared" si="328"/>
        <v>4.8099999999999996</v>
      </c>
      <c r="K5258" s="84">
        <f t="shared" si="329"/>
        <v>230.88</v>
      </c>
      <c r="L5258" s="84">
        <f t="shared" si="330"/>
        <v>4.2566371681415927</v>
      </c>
      <c r="M5258" s="84">
        <f t="shared" si="331"/>
        <v>204.31858407079645</v>
      </c>
      <c r="N5258" s="85" t="s">
        <v>1047</v>
      </c>
    </row>
    <row r="5259" spans="1:14">
      <c r="A5259" s="82">
        <v>43981</v>
      </c>
      <c r="C5259" t="s">
        <v>13</v>
      </c>
      <c r="D5259" t="s">
        <v>14</v>
      </c>
      <c r="E5259" t="s">
        <v>15</v>
      </c>
      <c r="F5259" t="s">
        <v>851</v>
      </c>
      <c r="G5259">
        <v>254</v>
      </c>
      <c r="H5259">
        <v>5.09</v>
      </c>
      <c r="I5259">
        <v>0.28000000000000003</v>
      </c>
      <c r="J5259">
        <f t="shared" si="328"/>
        <v>4.8099999999999996</v>
      </c>
      <c r="K5259" s="84">
        <f t="shared" si="329"/>
        <v>1221.74</v>
      </c>
      <c r="L5259" s="84">
        <f t="shared" si="330"/>
        <v>4.2566371681415927</v>
      </c>
      <c r="M5259" s="84">
        <f t="shared" si="331"/>
        <v>1081.1858407079646</v>
      </c>
      <c r="N5259" s="85" t="s">
        <v>1047</v>
      </c>
    </row>
    <row r="5260" spans="1:14">
      <c r="A5260" s="82">
        <v>43981</v>
      </c>
      <c r="C5260" t="s">
        <v>13</v>
      </c>
      <c r="D5260" t="s">
        <v>14</v>
      </c>
      <c r="E5260" t="s">
        <v>15</v>
      </c>
      <c r="F5260" t="s">
        <v>83</v>
      </c>
      <c r="G5260">
        <v>694</v>
      </c>
      <c r="H5260">
        <v>5.09</v>
      </c>
      <c r="I5260">
        <v>0.28000000000000003</v>
      </c>
      <c r="J5260">
        <f t="shared" si="328"/>
        <v>4.8099999999999996</v>
      </c>
      <c r="K5260" s="84">
        <f t="shared" si="329"/>
        <v>3338.14</v>
      </c>
      <c r="L5260" s="84">
        <f t="shared" si="330"/>
        <v>4.2566371681415927</v>
      </c>
      <c r="M5260" s="84">
        <f t="shared" si="331"/>
        <v>2954.1061946902655</v>
      </c>
      <c r="N5260" s="85" t="s">
        <v>1047</v>
      </c>
    </row>
    <row r="5261" spans="1:14">
      <c r="A5261" s="82">
        <v>43981</v>
      </c>
      <c r="C5261" t="s">
        <v>13</v>
      </c>
      <c r="D5261" t="s">
        <v>14</v>
      </c>
      <c r="E5261" t="s">
        <v>15</v>
      </c>
      <c r="F5261" t="s">
        <v>1033</v>
      </c>
      <c r="G5261">
        <v>254</v>
      </c>
      <c r="H5261">
        <v>5.09</v>
      </c>
      <c r="I5261">
        <v>0.28000000000000003</v>
      </c>
      <c r="J5261">
        <f t="shared" si="328"/>
        <v>4.8099999999999996</v>
      </c>
      <c r="K5261" s="84">
        <f t="shared" si="329"/>
        <v>1221.74</v>
      </c>
      <c r="L5261" s="84">
        <f t="shared" si="330"/>
        <v>4.2566371681415927</v>
      </c>
      <c r="M5261" s="84">
        <f t="shared" si="331"/>
        <v>1081.1858407079646</v>
      </c>
      <c r="N5261" s="85" t="s">
        <v>1047</v>
      </c>
    </row>
    <row r="5262" spans="1:14">
      <c r="A5262" s="82">
        <v>43981</v>
      </c>
      <c r="C5262" t="s">
        <v>13</v>
      </c>
      <c r="D5262" t="s">
        <v>14</v>
      </c>
      <c r="E5262" t="s">
        <v>15</v>
      </c>
      <c r="F5262" t="s">
        <v>232</v>
      </c>
      <c r="G5262">
        <v>762</v>
      </c>
      <c r="H5262">
        <v>5.09</v>
      </c>
      <c r="I5262">
        <v>0.28000000000000003</v>
      </c>
      <c r="J5262">
        <f t="shared" si="328"/>
        <v>4.8099999999999996</v>
      </c>
      <c r="K5262" s="84">
        <f t="shared" si="329"/>
        <v>3665.22</v>
      </c>
      <c r="L5262" s="84">
        <f t="shared" si="330"/>
        <v>4.2566371681415927</v>
      </c>
      <c r="M5262" s="84">
        <f t="shared" si="331"/>
        <v>3243.5575221238937</v>
      </c>
      <c r="N5262" s="85" t="s">
        <v>1047</v>
      </c>
    </row>
    <row r="5263" spans="1:14">
      <c r="A5263" s="82">
        <v>43981</v>
      </c>
      <c r="C5263" t="s">
        <v>13</v>
      </c>
      <c r="D5263" t="s">
        <v>14</v>
      </c>
      <c r="E5263" t="s">
        <v>15</v>
      </c>
      <c r="F5263" t="s">
        <v>232</v>
      </c>
      <c r="G5263">
        <v>126</v>
      </c>
      <c r="H5263">
        <v>5.09</v>
      </c>
      <c r="I5263">
        <v>0.28000000000000003</v>
      </c>
      <c r="J5263">
        <f t="shared" si="328"/>
        <v>4.8099999999999996</v>
      </c>
      <c r="K5263" s="84">
        <f t="shared" si="329"/>
        <v>606.05999999999995</v>
      </c>
      <c r="L5263" s="84">
        <f t="shared" si="330"/>
        <v>4.2566371681415927</v>
      </c>
      <c r="M5263" s="84">
        <f t="shared" si="331"/>
        <v>536.33628318584067</v>
      </c>
      <c r="N5263" s="85" t="s">
        <v>1047</v>
      </c>
    </row>
    <row r="5264" spans="1:14">
      <c r="A5264" s="82">
        <v>43981</v>
      </c>
      <c r="C5264" t="s">
        <v>13</v>
      </c>
      <c r="D5264" t="s">
        <v>14</v>
      </c>
      <c r="E5264" t="s">
        <v>15</v>
      </c>
      <c r="F5264" t="s">
        <v>1018</v>
      </c>
      <c r="G5264">
        <v>1804</v>
      </c>
      <c r="H5264">
        <v>5.09</v>
      </c>
      <c r="I5264">
        <v>0.28000000000000003</v>
      </c>
      <c r="J5264">
        <f t="shared" si="328"/>
        <v>4.8099999999999996</v>
      </c>
      <c r="K5264" s="84">
        <f t="shared" si="329"/>
        <v>8677.24</v>
      </c>
      <c r="L5264" s="84">
        <f t="shared" si="330"/>
        <v>4.2566371681415927</v>
      </c>
      <c r="M5264" s="84">
        <f t="shared" si="331"/>
        <v>7678.9734513274334</v>
      </c>
      <c r="N5264" s="85" t="s">
        <v>1047</v>
      </c>
    </row>
    <row r="5265" spans="1:14">
      <c r="A5265" s="82">
        <v>43981</v>
      </c>
      <c r="C5265" t="s">
        <v>13</v>
      </c>
      <c r="D5265" t="s">
        <v>14</v>
      </c>
      <c r="E5265" t="s">
        <v>15</v>
      </c>
      <c r="F5265" t="s">
        <v>1018</v>
      </c>
      <c r="G5265">
        <v>697</v>
      </c>
      <c r="H5265">
        <v>5.09</v>
      </c>
      <c r="I5265">
        <v>0.28000000000000003</v>
      </c>
      <c r="J5265">
        <f t="shared" si="328"/>
        <v>4.8099999999999996</v>
      </c>
      <c r="K5265" s="84">
        <f t="shared" si="329"/>
        <v>3352.5699999999997</v>
      </c>
      <c r="L5265" s="84">
        <f t="shared" si="330"/>
        <v>4.2566371681415927</v>
      </c>
      <c r="M5265" s="84">
        <f t="shared" si="331"/>
        <v>2966.8761061946902</v>
      </c>
      <c r="N5265" s="85" t="s">
        <v>1047</v>
      </c>
    </row>
    <row r="5266" spans="1:14">
      <c r="A5266" s="82">
        <v>43981</v>
      </c>
      <c r="C5266" t="s">
        <v>13</v>
      </c>
      <c r="D5266" t="s">
        <v>14</v>
      </c>
      <c r="E5266" t="s">
        <v>15</v>
      </c>
      <c r="F5266" t="s">
        <v>1016</v>
      </c>
      <c r="G5266">
        <v>603</v>
      </c>
      <c r="H5266">
        <v>5.09</v>
      </c>
      <c r="I5266">
        <v>0.28000000000000003</v>
      </c>
      <c r="J5266">
        <f t="shared" si="328"/>
        <v>4.8099999999999996</v>
      </c>
      <c r="K5266" s="84">
        <f t="shared" si="329"/>
        <v>2900.43</v>
      </c>
      <c r="L5266" s="84">
        <f t="shared" si="330"/>
        <v>4.2566371681415927</v>
      </c>
      <c r="M5266" s="84">
        <f t="shared" si="331"/>
        <v>2566.7522123893805</v>
      </c>
      <c r="N5266" s="85" t="s">
        <v>1047</v>
      </c>
    </row>
    <row r="5267" spans="1:14">
      <c r="A5267" s="82">
        <v>43981</v>
      </c>
      <c r="C5267" t="s">
        <v>13</v>
      </c>
      <c r="D5267" t="s">
        <v>14</v>
      </c>
      <c r="E5267" t="s">
        <v>15</v>
      </c>
      <c r="F5267" t="s">
        <v>1016</v>
      </c>
      <c r="G5267">
        <v>45</v>
      </c>
      <c r="H5267">
        <v>5.09</v>
      </c>
      <c r="I5267">
        <v>0.28000000000000003</v>
      </c>
      <c r="J5267">
        <f t="shared" si="328"/>
        <v>4.8099999999999996</v>
      </c>
      <c r="K5267" s="84">
        <f t="shared" si="329"/>
        <v>216.45</v>
      </c>
      <c r="L5267" s="84">
        <f t="shared" si="330"/>
        <v>4.2566371681415927</v>
      </c>
      <c r="M5267" s="84">
        <f t="shared" si="331"/>
        <v>191.54867256637166</v>
      </c>
      <c r="N5267" s="85" t="s">
        <v>1047</v>
      </c>
    </row>
    <row r="5268" spans="1:14">
      <c r="A5268" s="82">
        <v>43981</v>
      </c>
      <c r="C5268" t="s">
        <v>13</v>
      </c>
      <c r="D5268" t="s">
        <v>14</v>
      </c>
      <c r="E5268" t="s">
        <v>15</v>
      </c>
      <c r="F5268" t="s">
        <v>746</v>
      </c>
      <c r="G5268">
        <v>153</v>
      </c>
      <c r="H5268">
        <v>5.09</v>
      </c>
      <c r="I5268">
        <v>0.28000000000000003</v>
      </c>
      <c r="J5268">
        <f t="shared" si="328"/>
        <v>4.8099999999999996</v>
      </c>
      <c r="K5268" s="84">
        <f t="shared" si="329"/>
        <v>735.93</v>
      </c>
      <c r="L5268" s="84">
        <f t="shared" si="330"/>
        <v>4.2566371681415927</v>
      </c>
      <c r="M5268" s="84">
        <f t="shared" si="331"/>
        <v>651.26548672566366</v>
      </c>
      <c r="N5268" s="85" t="s">
        <v>1047</v>
      </c>
    </row>
    <row r="5269" spans="1:14">
      <c r="A5269" s="82">
        <v>43981</v>
      </c>
      <c r="C5269" t="s">
        <v>13</v>
      </c>
      <c r="D5269" t="s">
        <v>14</v>
      </c>
      <c r="E5269" t="s">
        <v>15</v>
      </c>
      <c r="F5269" t="s">
        <v>746</v>
      </c>
      <c r="G5269">
        <v>441</v>
      </c>
      <c r="H5269">
        <v>5.09</v>
      </c>
      <c r="I5269">
        <v>0.28000000000000003</v>
      </c>
      <c r="J5269">
        <f t="shared" si="328"/>
        <v>4.8099999999999996</v>
      </c>
      <c r="K5269" s="84">
        <f t="shared" si="329"/>
        <v>2121.21</v>
      </c>
      <c r="L5269" s="84">
        <f t="shared" si="330"/>
        <v>4.2566371681415927</v>
      </c>
      <c r="M5269" s="84">
        <f t="shared" si="331"/>
        <v>1877.1769911504423</v>
      </c>
      <c r="N5269" s="85" t="s">
        <v>1047</v>
      </c>
    </row>
    <row r="5270" spans="1:14">
      <c r="A5270" s="82">
        <v>43981</v>
      </c>
      <c r="C5270" t="s">
        <v>13</v>
      </c>
      <c r="D5270" t="s">
        <v>14</v>
      </c>
      <c r="E5270" t="s">
        <v>15</v>
      </c>
      <c r="F5270" t="s">
        <v>149</v>
      </c>
      <c r="G5270">
        <v>2258</v>
      </c>
      <c r="H5270">
        <v>5.09</v>
      </c>
      <c r="I5270">
        <v>0.28000000000000003</v>
      </c>
      <c r="J5270">
        <f t="shared" si="328"/>
        <v>4.8099999999999996</v>
      </c>
      <c r="K5270" s="84">
        <f t="shared" si="329"/>
        <v>10860.98</v>
      </c>
      <c r="L5270" s="84">
        <f t="shared" si="330"/>
        <v>4.2566371681415927</v>
      </c>
      <c r="M5270" s="84">
        <f t="shared" si="331"/>
        <v>9611.4867256637153</v>
      </c>
      <c r="N5270" s="85" t="s">
        <v>1047</v>
      </c>
    </row>
    <row r="5271" spans="1:14">
      <c r="A5271" s="82">
        <v>43981</v>
      </c>
      <c r="C5271" t="s">
        <v>13</v>
      </c>
      <c r="D5271" t="s">
        <v>14</v>
      </c>
      <c r="E5271" t="s">
        <v>15</v>
      </c>
      <c r="F5271" t="s">
        <v>1012</v>
      </c>
      <c r="G5271">
        <v>227</v>
      </c>
      <c r="H5271">
        <v>5.09</v>
      </c>
      <c r="I5271">
        <v>0.28000000000000003</v>
      </c>
      <c r="J5271">
        <f t="shared" si="328"/>
        <v>4.8099999999999996</v>
      </c>
      <c r="K5271" s="84">
        <f t="shared" si="329"/>
        <v>1091.8699999999999</v>
      </c>
      <c r="L5271" s="84">
        <f t="shared" si="330"/>
        <v>4.2566371681415927</v>
      </c>
      <c r="M5271" s="84">
        <f t="shared" si="331"/>
        <v>966.25663716814154</v>
      </c>
      <c r="N5271" s="85" t="s">
        <v>1047</v>
      </c>
    </row>
    <row r="5272" spans="1:14">
      <c r="A5272" s="82">
        <v>43981</v>
      </c>
      <c r="C5272" t="s">
        <v>13</v>
      </c>
      <c r="D5272" t="s">
        <v>14</v>
      </c>
      <c r="E5272" t="s">
        <v>15</v>
      </c>
      <c r="F5272" t="s">
        <v>1012</v>
      </c>
      <c r="G5272">
        <v>192</v>
      </c>
      <c r="H5272">
        <v>5.09</v>
      </c>
      <c r="I5272">
        <v>0.28000000000000003</v>
      </c>
      <c r="J5272">
        <f t="shared" si="328"/>
        <v>4.8099999999999996</v>
      </c>
      <c r="K5272" s="84">
        <f t="shared" si="329"/>
        <v>923.52</v>
      </c>
      <c r="L5272" s="84">
        <f t="shared" si="330"/>
        <v>4.2566371681415927</v>
      </c>
      <c r="M5272" s="84">
        <f t="shared" si="331"/>
        <v>817.27433628318579</v>
      </c>
      <c r="N5272" s="85" t="s">
        <v>1047</v>
      </c>
    </row>
    <row r="5273" spans="1:14">
      <c r="A5273" s="82">
        <v>43981</v>
      </c>
      <c r="C5273" t="s">
        <v>13</v>
      </c>
      <c r="D5273" t="s">
        <v>14</v>
      </c>
      <c r="E5273" t="s">
        <v>15</v>
      </c>
      <c r="F5273" t="s">
        <v>1012</v>
      </c>
      <c r="G5273">
        <v>545</v>
      </c>
      <c r="H5273">
        <v>5.09</v>
      </c>
      <c r="I5273">
        <v>0.28000000000000003</v>
      </c>
      <c r="J5273">
        <f t="shared" si="328"/>
        <v>4.8099999999999996</v>
      </c>
      <c r="K5273" s="84">
        <f t="shared" si="329"/>
        <v>2621.45</v>
      </c>
      <c r="L5273" s="84">
        <f t="shared" si="330"/>
        <v>4.2566371681415927</v>
      </c>
      <c r="M5273" s="84">
        <f t="shared" si="331"/>
        <v>2319.8672566371679</v>
      </c>
      <c r="N5273" s="85" t="s">
        <v>1047</v>
      </c>
    </row>
    <row r="5274" spans="1:14">
      <c r="A5274" s="82">
        <v>43981</v>
      </c>
      <c r="C5274" t="s">
        <v>13</v>
      </c>
      <c r="D5274" t="s">
        <v>14</v>
      </c>
      <c r="E5274" t="s">
        <v>15</v>
      </c>
      <c r="F5274" t="s">
        <v>1012</v>
      </c>
      <c r="G5274">
        <v>592</v>
      </c>
      <c r="H5274">
        <v>5.09</v>
      </c>
      <c r="I5274">
        <v>0.28000000000000003</v>
      </c>
      <c r="J5274">
        <f t="shared" si="328"/>
        <v>4.8099999999999996</v>
      </c>
      <c r="K5274" s="84">
        <f t="shared" si="329"/>
        <v>2847.52</v>
      </c>
      <c r="L5274" s="84">
        <f t="shared" si="330"/>
        <v>4.2566371681415927</v>
      </c>
      <c r="M5274" s="84">
        <f t="shared" si="331"/>
        <v>2519.929203539823</v>
      </c>
      <c r="N5274" s="85" t="s">
        <v>1047</v>
      </c>
    </row>
    <row r="5275" spans="1:14">
      <c r="A5275" s="82">
        <v>43981</v>
      </c>
      <c r="C5275" t="s">
        <v>13</v>
      </c>
      <c r="D5275" t="s">
        <v>14</v>
      </c>
      <c r="E5275" t="s">
        <v>15</v>
      </c>
      <c r="F5275" t="s">
        <v>1012</v>
      </c>
      <c r="G5275">
        <v>230</v>
      </c>
      <c r="H5275">
        <v>5.09</v>
      </c>
      <c r="I5275">
        <v>0.28000000000000003</v>
      </c>
      <c r="J5275">
        <f t="shared" si="328"/>
        <v>4.8099999999999996</v>
      </c>
      <c r="K5275" s="84">
        <f t="shared" si="329"/>
        <v>1106.3</v>
      </c>
      <c r="L5275" s="84">
        <f t="shared" si="330"/>
        <v>4.2566371681415927</v>
      </c>
      <c r="M5275" s="84">
        <f t="shared" si="331"/>
        <v>979.02654867256626</v>
      </c>
      <c r="N5275" s="85" t="s">
        <v>1047</v>
      </c>
    </row>
    <row r="5276" spans="1:14">
      <c r="A5276" s="82">
        <v>43981</v>
      </c>
      <c r="C5276" t="s">
        <v>13</v>
      </c>
      <c r="D5276" t="s">
        <v>14</v>
      </c>
      <c r="E5276" t="s">
        <v>15</v>
      </c>
      <c r="F5276" t="s">
        <v>253</v>
      </c>
      <c r="G5276">
        <v>473</v>
      </c>
      <c r="H5276">
        <v>5.09</v>
      </c>
      <c r="I5276">
        <v>0.28000000000000003</v>
      </c>
      <c r="J5276">
        <f t="shared" si="328"/>
        <v>4.8099999999999996</v>
      </c>
      <c r="K5276" s="84">
        <f t="shared" si="329"/>
        <v>2275.1299999999997</v>
      </c>
      <c r="L5276" s="84">
        <f t="shared" si="330"/>
        <v>4.2566371681415927</v>
      </c>
      <c r="M5276" s="84">
        <f t="shared" si="331"/>
        <v>2013.3893805309733</v>
      </c>
      <c r="N5276" s="85" t="s">
        <v>1047</v>
      </c>
    </row>
    <row r="5277" spans="1:14">
      <c r="A5277" s="82">
        <v>43981</v>
      </c>
      <c r="C5277" t="s">
        <v>13</v>
      </c>
      <c r="D5277" t="s">
        <v>14</v>
      </c>
      <c r="E5277" t="s">
        <v>15</v>
      </c>
      <c r="F5277" t="s">
        <v>253</v>
      </c>
      <c r="G5277">
        <v>403</v>
      </c>
      <c r="H5277">
        <v>5.09</v>
      </c>
      <c r="I5277">
        <v>0.28000000000000003</v>
      </c>
      <c r="J5277">
        <f t="shared" si="328"/>
        <v>4.8099999999999996</v>
      </c>
      <c r="K5277" s="84">
        <f t="shared" si="329"/>
        <v>1938.4299999999998</v>
      </c>
      <c r="L5277" s="84">
        <f t="shared" si="330"/>
        <v>4.2566371681415927</v>
      </c>
      <c r="M5277" s="84">
        <f t="shared" si="331"/>
        <v>1715.4247787610618</v>
      </c>
      <c r="N5277" s="85" t="s">
        <v>1047</v>
      </c>
    </row>
    <row r="5278" spans="1:14">
      <c r="A5278" s="82">
        <v>43981</v>
      </c>
      <c r="C5278" t="s">
        <v>13</v>
      </c>
      <c r="D5278" t="s">
        <v>14</v>
      </c>
      <c r="E5278" t="s">
        <v>15</v>
      </c>
      <c r="F5278" t="s">
        <v>253</v>
      </c>
      <c r="G5278">
        <v>702</v>
      </c>
      <c r="H5278">
        <v>5.09</v>
      </c>
      <c r="I5278">
        <v>0.28000000000000003</v>
      </c>
      <c r="J5278">
        <f t="shared" si="328"/>
        <v>4.8099999999999996</v>
      </c>
      <c r="K5278" s="84">
        <f t="shared" si="329"/>
        <v>3376.62</v>
      </c>
      <c r="L5278" s="84">
        <f t="shared" si="330"/>
        <v>4.2566371681415927</v>
      </c>
      <c r="M5278" s="84">
        <f t="shared" si="331"/>
        <v>2988.1592920353983</v>
      </c>
      <c r="N5278" s="85" t="s">
        <v>1047</v>
      </c>
    </row>
    <row r="5279" spans="1:14">
      <c r="A5279" s="82">
        <v>43981</v>
      </c>
      <c r="C5279" t="s">
        <v>13</v>
      </c>
      <c r="D5279" t="s">
        <v>14</v>
      </c>
      <c r="E5279" t="s">
        <v>15</v>
      </c>
      <c r="F5279" t="s">
        <v>253</v>
      </c>
      <c r="G5279">
        <v>869</v>
      </c>
      <c r="H5279">
        <v>5.09</v>
      </c>
      <c r="I5279">
        <v>0.28000000000000003</v>
      </c>
      <c r="J5279">
        <f t="shared" si="328"/>
        <v>4.8099999999999996</v>
      </c>
      <c r="K5279" s="84">
        <f t="shared" si="329"/>
        <v>4179.8899999999994</v>
      </c>
      <c r="L5279" s="84">
        <f t="shared" si="330"/>
        <v>4.2566371681415927</v>
      </c>
      <c r="M5279" s="84">
        <f t="shared" si="331"/>
        <v>3699.0176991150438</v>
      </c>
      <c r="N5279" s="85" t="s">
        <v>1047</v>
      </c>
    </row>
    <row r="5280" spans="1:14">
      <c r="A5280" s="82">
        <v>43982</v>
      </c>
      <c r="C5280" t="s">
        <v>13</v>
      </c>
      <c r="D5280" t="s">
        <v>14</v>
      </c>
      <c r="E5280" t="s">
        <v>15</v>
      </c>
      <c r="F5280" t="s">
        <v>19</v>
      </c>
      <c r="G5280">
        <v>1489</v>
      </c>
      <c r="H5280">
        <v>5.09</v>
      </c>
      <c r="I5280">
        <v>0.28000000000000003</v>
      </c>
      <c r="J5280">
        <f t="shared" si="328"/>
        <v>4.8099999999999996</v>
      </c>
      <c r="K5280" s="84">
        <f t="shared" si="329"/>
        <v>7162.0899999999992</v>
      </c>
      <c r="L5280" s="84">
        <f t="shared" si="330"/>
        <v>4.2566371681415927</v>
      </c>
      <c r="M5280" s="84">
        <f t="shared" si="331"/>
        <v>6338.1327433628312</v>
      </c>
      <c r="N5280" s="85" t="s">
        <v>1047</v>
      </c>
    </row>
    <row r="5281" spans="1:14">
      <c r="A5281" s="82">
        <v>43982</v>
      </c>
      <c r="C5281" t="s">
        <v>13</v>
      </c>
      <c r="D5281" t="s">
        <v>14</v>
      </c>
      <c r="E5281" t="s">
        <v>15</v>
      </c>
      <c r="F5281" t="s">
        <v>27</v>
      </c>
      <c r="G5281">
        <v>686</v>
      </c>
      <c r="H5281">
        <v>5.09</v>
      </c>
      <c r="I5281">
        <v>0.28000000000000003</v>
      </c>
      <c r="J5281">
        <f t="shared" si="328"/>
        <v>4.8099999999999996</v>
      </c>
      <c r="K5281" s="84">
        <f t="shared" si="329"/>
        <v>3299.66</v>
      </c>
      <c r="L5281" s="84">
        <f t="shared" si="330"/>
        <v>4.2566371681415927</v>
      </c>
      <c r="M5281" s="84">
        <f t="shared" si="331"/>
        <v>2920.0530973451328</v>
      </c>
      <c r="N5281" s="85" t="s">
        <v>1047</v>
      </c>
    </row>
    <row r="5282" spans="1:14">
      <c r="A5282" s="82">
        <v>43982</v>
      </c>
      <c r="C5282" t="s">
        <v>13</v>
      </c>
      <c r="D5282" t="s">
        <v>14</v>
      </c>
      <c r="E5282" t="s">
        <v>15</v>
      </c>
      <c r="F5282" t="s">
        <v>21</v>
      </c>
      <c r="G5282">
        <v>1660</v>
      </c>
      <c r="H5282">
        <v>5.09</v>
      </c>
      <c r="I5282">
        <v>0.28000000000000003</v>
      </c>
      <c r="J5282">
        <f t="shared" si="328"/>
        <v>4.8099999999999996</v>
      </c>
      <c r="K5282" s="84">
        <f t="shared" si="329"/>
        <v>7984.5999999999995</v>
      </c>
      <c r="L5282" s="84">
        <f t="shared" si="330"/>
        <v>4.2566371681415927</v>
      </c>
      <c r="M5282" s="84">
        <f t="shared" si="331"/>
        <v>7066.0176991150438</v>
      </c>
      <c r="N5282" s="85" t="s">
        <v>1047</v>
      </c>
    </row>
    <row r="5283" spans="1:14">
      <c r="A5283" s="82">
        <v>43982</v>
      </c>
      <c r="C5283" t="s">
        <v>13</v>
      </c>
      <c r="D5283" t="s">
        <v>14</v>
      </c>
      <c r="E5283" t="s">
        <v>15</v>
      </c>
      <c r="F5283" t="s">
        <v>25</v>
      </c>
      <c r="G5283">
        <v>745</v>
      </c>
      <c r="H5283">
        <v>5.09</v>
      </c>
      <c r="I5283">
        <v>0.28000000000000003</v>
      </c>
      <c r="J5283">
        <f t="shared" si="328"/>
        <v>4.8099999999999996</v>
      </c>
      <c r="K5283" s="84">
        <f t="shared" si="329"/>
        <v>3583.45</v>
      </c>
      <c r="L5283" s="84">
        <f t="shared" si="330"/>
        <v>4.2566371681415927</v>
      </c>
      <c r="M5283" s="84">
        <f t="shared" si="331"/>
        <v>3171.1946902654863</v>
      </c>
      <c r="N5283" s="85" t="s">
        <v>1047</v>
      </c>
    </row>
    <row r="5284" spans="1:14">
      <c r="A5284" s="82">
        <v>43982</v>
      </c>
      <c r="C5284" t="s">
        <v>13</v>
      </c>
      <c r="D5284" t="s">
        <v>14</v>
      </c>
      <c r="E5284" t="s">
        <v>15</v>
      </c>
      <c r="F5284" t="s">
        <v>1013</v>
      </c>
      <c r="G5284">
        <v>164</v>
      </c>
      <c r="H5284">
        <v>5.09</v>
      </c>
      <c r="I5284">
        <v>0.28000000000000003</v>
      </c>
      <c r="J5284">
        <f t="shared" si="328"/>
        <v>4.8099999999999996</v>
      </c>
      <c r="K5284" s="84">
        <f t="shared" si="329"/>
        <v>788.83999999999992</v>
      </c>
      <c r="L5284" s="84">
        <f t="shared" si="330"/>
        <v>4.2566371681415927</v>
      </c>
      <c r="M5284" s="84">
        <f t="shared" si="331"/>
        <v>698.08849557522115</v>
      </c>
      <c r="N5284" s="85" t="s">
        <v>1047</v>
      </c>
    </row>
    <row r="5285" spans="1:14">
      <c r="A5285" s="82">
        <v>43982</v>
      </c>
      <c r="C5285" t="s">
        <v>13</v>
      </c>
      <c r="D5285" t="s">
        <v>14</v>
      </c>
      <c r="E5285" t="s">
        <v>15</v>
      </c>
      <c r="F5285" t="s">
        <v>1013</v>
      </c>
      <c r="G5285">
        <v>181</v>
      </c>
      <c r="H5285">
        <v>5.09</v>
      </c>
      <c r="I5285">
        <v>0.28000000000000003</v>
      </c>
      <c r="J5285">
        <f t="shared" si="328"/>
        <v>4.8099999999999996</v>
      </c>
      <c r="K5285" s="84">
        <f t="shared" si="329"/>
        <v>870.6099999999999</v>
      </c>
      <c r="L5285" s="84">
        <f t="shared" si="330"/>
        <v>4.2566371681415927</v>
      </c>
      <c r="M5285" s="84">
        <f t="shared" si="331"/>
        <v>770.45132743362831</v>
      </c>
      <c r="N5285" s="85" t="s">
        <v>1047</v>
      </c>
    </row>
    <row r="5286" spans="1:14">
      <c r="A5286" s="82">
        <v>43982</v>
      </c>
      <c r="C5286" t="s">
        <v>13</v>
      </c>
      <c r="D5286" t="s">
        <v>14</v>
      </c>
      <c r="E5286" t="s">
        <v>15</v>
      </c>
      <c r="F5286" t="s">
        <v>29</v>
      </c>
      <c r="G5286">
        <v>1235</v>
      </c>
      <c r="H5286">
        <v>5.09</v>
      </c>
      <c r="I5286">
        <v>0.28000000000000003</v>
      </c>
      <c r="J5286">
        <f t="shared" si="328"/>
        <v>4.8099999999999996</v>
      </c>
      <c r="K5286" s="84">
        <f t="shared" si="329"/>
        <v>5940.3499999999995</v>
      </c>
      <c r="L5286" s="84">
        <f t="shared" si="330"/>
        <v>4.2566371681415927</v>
      </c>
      <c r="M5286" s="84">
        <f t="shared" si="331"/>
        <v>5256.9469026548668</v>
      </c>
      <c r="N5286" s="85" t="s">
        <v>1047</v>
      </c>
    </row>
    <row r="5287" spans="1:14">
      <c r="A5287" s="82">
        <v>43982</v>
      </c>
      <c r="C5287" t="s">
        <v>13</v>
      </c>
      <c r="D5287" t="s">
        <v>14</v>
      </c>
      <c r="E5287" t="s">
        <v>15</v>
      </c>
      <c r="F5287" t="s">
        <v>44</v>
      </c>
      <c r="G5287">
        <v>200</v>
      </c>
      <c r="H5287">
        <v>5.09</v>
      </c>
      <c r="I5287">
        <v>0.28000000000000003</v>
      </c>
      <c r="J5287">
        <f t="shared" si="328"/>
        <v>4.8099999999999996</v>
      </c>
      <c r="K5287" s="84">
        <f t="shared" si="329"/>
        <v>961.99999999999989</v>
      </c>
      <c r="L5287" s="84">
        <f t="shared" si="330"/>
        <v>4.2566371681415927</v>
      </c>
      <c r="M5287" s="84">
        <f t="shared" si="331"/>
        <v>851.32743362831854</v>
      </c>
      <c r="N5287" s="85" t="s">
        <v>1047</v>
      </c>
    </row>
    <row r="5288" spans="1:14">
      <c r="A5288" s="82">
        <v>43982</v>
      </c>
      <c r="C5288" t="s">
        <v>13</v>
      </c>
      <c r="D5288" t="s">
        <v>14</v>
      </c>
      <c r="E5288" t="s">
        <v>15</v>
      </c>
      <c r="F5288" t="s">
        <v>1020</v>
      </c>
      <c r="G5288">
        <v>7000</v>
      </c>
      <c r="H5288">
        <v>5.09</v>
      </c>
      <c r="I5288">
        <v>0.28000000000000003</v>
      </c>
      <c r="J5288">
        <f t="shared" si="328"/>
        <v>4.8099999999999996</v>
      </c>
      <c r="K5288" s="84">
        <f t="shared" si="329"/>
        <v>33670</v>
      </c>
      <c r="L5288" s="84">
        <f t="shared" si="330"/>
        <v>4.2566371681415927</v>
      </c>
      <c r="M5288" s="84">
        <f t="shared" si="331"/>
        <v>29796.46017699115</v>
      </c>
      <c r="N5288" s="85" t="s">
        <v>1047</v>
      </c>
    </row>
    <row r="5289" spans="1:14">
      <c r="A5289" s="82">
        <v>43982</v>
      </c>
      <c r="C5289" t="s">
        <v>13</v>
      </c>
      <c r="D5289" t="s">
        <v>14</v>
      </c>
      <c r="E5289" t="s">
        <v>15</v>
      </c>
      <c r="F5289" t="s">
        <v>64</v>
      </c>
      <c r="G5289">
        <v>233</v>
      </c>
      <c r="H5289">
        <v>5.09</v>
      </c>
      <c r="I5289">
        <v>0.28000000000000003</v>
      </c>
      <c r="J5289">
        <f t="shared" si="328"/>
        <v>4.8099999999999996</v>
      </c>
      <c r="K5289" s="84">
        <f t="shared" si="329"/>
        <v>1120.73</v>
      </c>
      <c r="L5289" s="84">
        <f t="shared" si="330"/>
        <v>4.2566371681415927</v>
      </c>
      <c r="M5289" s="84">
        <f t="shared" si="331"/>
        <v>991.7964601769911</v>
      </c>
      <c r="N5289" s="85" t="s">
        <v>1047</v>
      </c>
    </row>
    <row r="5290" spans="1:14">
      <c r="A5290" s="82">
        <v>43982</v>
      </c>
      <c r="C5290" t="s">
        <v>13</v>
      </c>
      <c r="D5290" t="s">
        <v>14</v>
      </c>
      <c r="E5290" t="s">
        <v>15</v>
      </c>
      <c r="F5290" t="s">
        <v>39</v>
      </c>
      <c r="G5290">
        <v>1476</v>
      </c>
      <c r="H5290">
        <v>5.09</v>
      </c>
      <c r="I5290">
        <v>0.28000000000000003</v>
      </c>
      <c r="J5290">
        <f t="shared" si="328"/>
        <v>4.8099999999999996</v>
      </c>
      <c r="K5290" s="84">
        <f t="shared" si="329"/>
        <v>7099.5599999999995</v>
      </c>
      <c r="L5290" s="84">
        <f t="shared" si="330"/>
        <v>4.2566371681415927</v>
      </c>
      <c r="M5290" s="84">
        <f t="shared" si="331"/>
        <v>6282.7964601769909</v>
      </c>
      <c r="N5290" s="85" t="s">
        <v>1047</v>
      </c>
    </row>
    <row r="5291" spans="1:14">
      <c r="A5291" s="82">
        <v>43982</v>
      </c>
      <c r="C5291" t="s">
        <v>13</v>
      </c>
      <c r="D5291" t="s">
        <v>14</v>
      </c>
      <c r="E5291" t="s">
        <v>15</v>
      </c>
      <c r="F5291" t="s">
        <v>35</v>
      </c>
      <c r="G5291">
        <v>1195</v>
      </c>
      <c r="H5291">
        <v>5.09</v>
      </c>
      <c r="I5291">
        <v>0.28000000000000003</v>
      </c>
      <c r="J5291">
        <f t="shared" si="328"/>
        <v>4.8099999999999996</v>
      </c>
      <c r="K5291" s="84">
        <f t="shared" si="329"/>
        <v>5747.95</v>
      </c>
      <c r="L5291" s="84">
        <f t="shared" si="330"/>
        <v>4.2566371681415927</v>
      </c>
      <c r="M5291" s="84">
        <f t="shared" si="331"/>
        <v>5086.6814159292035</v>
      </c>
      <c r="N5291" s="85" t="s">
        <v>1047</v>
      </c>
    </row>
    <row r="5292" spans="1:14">
      <c r="A5292" s="82">
        <v>43982</v>
      </c>
      <c r="C5292" t="s">
        <v>13</v>
      </c>
      <c r="D5292" t="s">
        <v>14</v>
      </c>
      <c r="E5292" t="s">
        <v>15</v>
      </c>
      <c r="F5292" t="s">
        <v>230</v>
      </c>
      <c r="G5292">
        <v>585</v>
      </c>
      <c r="H5292">
        <v>5.09</v>
      </c>
      <c r="I5292">
        <v>0.28000000000000003</v>
      </c>
      <c r="J5292">
        <f t="shared" si="328"/>
        <v>4.8099999999999996</v>
      </c>
      <c r="K5292" s="84">
        <f t="shared" si="329"/>
        <v>2813.85</v>
      </c>
      <c r="L5292" s="84">
        <f t="shared" si="330"/>
        <v>4.2566371681415927</v>
      </c>
      <c r="M5292" s="84">
        <f t="shared" si="331"/>
        <v>2490.1327433628317</v>
      </c>
      <c r="N5292" s="85" t="s">
        <v>1047</v>
      </c>
    </row>
    <row r="5293" spans="1:14">
      <c r="A5293" s="82">
        <v>43982</v>
      </c>
      <c r="C5293" t="s">
        <v>13</v>
      </c>
      <c r="D5293" t="s">
        <v>14</v>
      </c>
      <c r="E5293" t="s">
        <v>15</v>
      </c>
      <c r="F5293" t="s">
        <v>230</v>
      </c>
      <c r="G5293">
        <v>209</v>
      </c>
      <c r="H5293">
        <v>5.09</v>
      </c>
      <c r="I5293">
        <v>0.28000000000000003</v>
      </c>
      <c r="J5293">
        <f t="shared" si="328"/>
        <v>4.8099999999999996</v>
      </c>
      <c r="K5293" s="84">
        <f t="shared" si="329"/>
        <v>1005.29</v>
      </c>
      <c r="L5293" s="84">
        <f t="shared" si="330"/>
        <v>4.2566371681415927</v>
      </c>
      <c r="M5293" s="84">
        <f t="shared" si="331"/>
        <v>889.63716814159284</v>
      </c>
      <c r="N5293" s="85" t="s">
        <v>1047</v>
      </c>
    </row>
    <row r="5294" spans="1:14">
      <c r="A5294" s="82">
        <v>43982</v>
      </c>
      <c r="C5294" t="s">
        <v>13</v>
      </c>
      <c r="D5294" t="s">
        <v>14</v>
      </c>
      <c r="E5294" t="s">
        <v>15</v>
      </c>
      <c r="F5294" t="s">
        <v>230</v>
      </c>
      <c r="G5294">
        <v>638</v>
      </c>
      <c r="H5294">
        <v>5.09</v>
      </c>
      <c r="I5294">
        <v>0.28000000000000003</v>
      </c>
      <c r="J5294">
        <f t="shared" si="328"/>
        <v>4.8099999999999996</v>
      </c>
      <c r="K5294" s="84">
        <f t="shared" si="329"/>
        <v>3068.7799999999997</v>
      </c>
      <c r="L5294" s="84">
        <f t="shared" si="330"/>
        <v>4.2566371681415927</v>
      </c>
      <c r="M5294" s="84">
        <f t="shared" si="331"/>
        <v>2715.7345132743362</v>
      </c>
      <c r="N5294" s="85" t="s">
        <v>1047</v>
      </c>
    </row>
    <row r="5295" spans="1:14">
      <c r="A5295" s="82">
        <v>43982</v>
      </c>
      <c r="C5295" t="s">
        <v>13</v>
      </c>
      <c r="D5295" t="s">
        <v>14</v>
      </c>
      <c r="E5295" t="s">
        <v>15</v>
      </c>
      <c r="F5295" t="s">
        <v>1029</v>
      </c>
      <c r="G5295">
        <v>445</v>
      </c>
      <c r="H5295">
        <v>5.09</v>
      </c>
      <c r="I5295">
        <v>0.28000000000000003</v>
      </c>
      <c r="J5295">
        <f t="shared" si="328"/>
        <v>4.8099999999999996</v>
      </c>
      <c r="K5295" s="84">
        <f t="shared" si="329"/>
        <v>2140.4499999999998</v>
      </c>
      <c r="L5295" s="84">
        <f t="shared" si="330"/>
        <v>4.2566371681415927</v>
      </c>
      <c r="M5295" s="84">
        <f t="shared" si="331"/>
        <v>1894.2035398230087</v>
      </c>
      <c r="N5295" s="85" t="s">
        <v>1047</v>
      </c>
    </row>
    <row r="5296" spans="1:14">
      <c r="A5296" s="82">
        <v>43982</v>
      </c>
      <c r="C5296" t="s">
        <v>13</v>
      </c>
      <c r="D5296" t="s">
        <v>14</v>
      </c>
      <c r="E5296" t="s">
        <v>15</v>
      </c>
      <c r="F5296" t="s">
        <v>498</v>
      </c>
      <c r="G5296">
        <v>784</v>
      </c>
      <c r="H5296">
        <v>5.09</v>
      </c>
      <c r="I5296">
        <v>0.28000000000000003</v>
      </c>
      <c r="J5296">
        <f t="shared" si="328"/>
        <v>4.8099999999999996</v>
      </c>
      <c r="K5296" s="84">
        <f t="shared" si="329"/>
        <v>3771.0399999999995</v>
      </c>
      <c r="L5296" s="84">
        <f t="shared" si="330"/>
        <v>4.2566371681415927</v>
      </c>
      <c r="M5296" s="84">
        <f t="shared" si="331"/>
        <v>3337.2035398230087</v>
      </c>
      <c r="N5296" s="85" t="s">
        <v>1047</v>
      </c>
    </row>
    <row r="5297" spans="1:14">
      <c r="A5297" s="82">
        <v>43982</v>
      </c>
      <c r="C5297" t="s">
        <v>13</v>
      </c>
      <c r="D5297" t="s">
        <v>14</v>
      </c>
      <c r="E5297" t="s">
        <v>15</v>
      </c>
      <c r="F5297" t="s">
        <v>1028</v>
      </c>
      <c r="G5297">
        <v>375</v>
      </c>
      <c r="H5297">
        <v>5.09</v>
      </c>
      <c r="I5297">
        <v>0.28000000000000003</v>
      </c>
      <c r="J5297">
        <f t="shared" si="328"/>
        <v>4.8099999999999996</v>
      </c>
      <c r="K5297" s="84">
        <f t="shared" si="329"/>
        <v>1803.7499999999998</v>
      </c>
      <c r="L5297" s="84">
        <f t="shared" si="330"/>
        <v>4.2566371681415927</v>
      </c>
      <c r="M5297" s="84">
        <f t="shared" si="331"/>
        <v>1596.2389380530972</v>
      </c>
      <c r="N5297" s="85" t="s">
        <v>1047</v>
      </c>
    </row>
    <row r="5298" spans="1:14">
      <c r="A5298" s="82">
        <v>43982</v>
      </c>
      <c r="C5298" t="s">
        <v>13</v>
      </c>
      <c r="D5298" t="s">
        <v>14</v>
      </c>
      <c r="E5298" t="s">
        <v>15</v>
      </c>
      <c r="F5298" t="s">
        <v>197</v>
      </c>
      <c r="G5298">
        <v>590</v>
      </c>
      <c r="H5298">
        <v>5.09</v>
      </c>
      <c r="I5298">
        <v>0.28000000000000003</v>
      </c>
      <c r="J5298">
        <f t="shared" si="328"/>
        <v>4.8099999999999996</v>
      </c>
      <c r="K5298" s="84">
        <f t="shared" si="329"/>
        <v>2837.8999999999996</v>
      </c>
      <c r="L5298" s="84">
        <f t="shared" si="330"/>
        <v>4.2566371681415927</v>
      </c>
      <c r="M5298" s="84">
        <f t="shared" si="331"/>
        <v>2511.4159292035397</v>
      </c>
      <c r="N5298" s="85" t="s">
        <v>1047</v>
      </c>
    </row>
    <row r="5299" spans="1:14">
      <c r="A5299" s="82">
        <v>43982</v>
      </c>
      <c r="C5299" t="s">
        <v>13</v>
      </c>
      <c r="D5299" t="s">
        <v>14</v>
      </c>
      <c r="E5299" t="s">
        <v>15</v>
      </c>
      <c r="F5299" t="s">
        <v>851</v>
      </c>
      <c r="G5299">
        <v>353</v>
      </c>
      <c r="H5299">
        <v>5.09</v>
      </c>
      <c r="I5299">
        <v>0.28000000000000003</v>
      </c>
      <c r="J5299">
        <f t="shared" si="328"/>
        <v>4.8099999999999996</v>
      </c>
      <c r="K5299" s="84">
        <f t="shared" si="329"/>
        <v>1697.9299999999998</v>
      </c>
      <c r="L5299" s="84">
        <f t="shared" si="330"/>
        <v>4.2566371681415927</v>
      </c>
      <c r="M5299" s="84">
        <f t="shared" si="331"/>
        <v>1502.5929203539822</v>
      </c>
      <c r="N5299" s="85" t="s">
        <v>1047</v>
      </c>
    </row>
    <row r="5300" spans="1:14">
      <c r="A5300" s="82">
        <v>43982</v>
      </c>
      <c r="C5300" t="s">
        <v>13</v>
      </c>
      <c r="D5300" t="s">
        <v>14</v>
      </c>
      <c r="E5300" t="s">
        <v>15</v>
      </c>
      <c r="F5300" t="s">
        <v>291</v>
      </c>
      <c r="G5300">
        <v>344</v>
      </c>
      <c r="H5300">
        <v>5.09</v>
      </c>
      <c r="I5300">
        <v>0.28000000000000003</v>
      </c>
      <c r="J5300">
        <f t="shared" si="328"/>
        <v>4.8099999999999996</v>
      </c>
      <c r="K5300" s="84">
        <f t="shared" si="329"/>
        <v>1654.6399999999999</v>
      </c>
      <c r="L5300" s="84">
        <f t="shared" si="330"/>
        <v>4.2566371681415927</v>
      </c>
      <c r="M5300" s="84">
        <f t="shared" si="331"/>
        <v>1464.2831858407078</v>
      </c>
      <c r="N5300" s="85" t="s">
        <v>1047</v>
      </c>
    </row>
    <row r="5301" spans="1:14">
      <c r="A5301" s="82">
        <v>43982</v>
      </c>
      <c r="C5301" t="s">
        <v>13</v>
      </c>
      <c r="D5301" t="s">
        <v>14</v>
      </c>
      <c r="E5301" t="s">
        <v>15</v>
      </c>
      <c r="F5301" t="s">
        <v>291</v>
      </c>
      <c r="G5301">
        <v>172</v>
      </c>
      <c r="H5301">
        <v>5.09</v>
      </c>
      <c r="I5301">
        <v>0.28000000000000003</v>
      </c>
      <c r="J5301">
        <f t="shared" si="328"/>
        <v>4.8099999999999996</v>
      </c>
      <c r="K5301" s="84">
        <f t="shared" si="329"/>
        <v>827.31999999999994</v>
      </c>
      <c r="L5301" s="84">
        <f t="shared" si="330"/>
        <v>4.2566371681415927</v>
      </c>
      <c r="M5301" s="84">
        <f t="shared" si="331"/>
        <v>732.1415929203539</v>
      </c>
      <c r="N5301" s="85" t="s">
        <v>1047</v>
      </c>
    </row>
    <row r="5302" spans="1:14">
      <c r="A5302" s="82">
        <v>43982</v>
      </c>
      <c r="C5302" t="s">
        <v>13</v>
      </c>
      <c r="D5302" t="s">
        <v>14</v>
      </c>
      <c r="E5302" t="s">
        <v>15</v>
      </c>
      <c r="F5302" t="s">
        <v>83</v>
      </c>
      <c r="G5302">
        <v>180</v>
      </c>
      <c r="H5302">
        <v>5.09</v>
      </c>
      <c r="I5302">
        <v>0.28000000000000003</v>
      </c>
      <c r="J5302">
        <f t="shared" si="328"/>
        <v>4.8099999999999996</v>
      </c>
      <c r="K5302" s="84">
        <f t="shared" si="329"/>
        <v>865.8</v>
      </c>
      <c r="L5302" s="84">
        <f t="shared" si="330"/>
        <v>4.2566371681415927</v>
      </c>
      <c r="M5302" s="84">
        <f t="shared" si="331"/>
        <v>766.19469026548666</v>
      </c>
      <c r="N5302" s="85" t="s">
        <v>1047</v>
      </c>
    </row>
    <row r="5303" spans="1:14">
      <c r="A5303" s="82">
        <v>43982</v>
      </c>
      <c r="C5303" t="s">
        <v>13</v>
      </c>
      <c r="D5303" t="s">
        <v>14</v>
      </c>
      <c r="E5303" t="s">
        <v>15</v>
      </c>
      <c r="F5303" t="s">
        <v>1033</v>
      </c>
      <c r="G5303">
        <v>280</v>
      </c>
      <c r="H5303">
        <v>5.09</v>
      </c>
      <c r="I5303">
        <v>0.28000000000000003</v>
      </c>
      <c r="J5303">
        <f t="shared" si="328"/>
        <v>4.8099999999999996</v>
      </c>
      <c r="K5303" s="84">
        <f t="shared" si="329"/>
        <v>1346.8</v>
      </c>
      <c r="L5303" s="84">
        <f t="shared" si="330"/>
        <v>4.2566371681415927</v>
      </c>
      <c r="M5303" s="84">
        <f t="shared" si="331"/>
        <v>1191.858407079646</v>
      </c>
      <c r="N5303" s="85" t="s">
        <v>1047</v>
      </c>
    </row>
    <row r="5304" spans="1:14">
      <c r="A5304" s="82">
        <v>43982</v>
      </c>
      <c r="C5304" t="s">
        <v>13</v>
      </c>
      <c r="D5304" t="s">
        <v>14</v>
      </c>
      <c r="E5304" t="s">
        <v>15</v>
      </c>
      <c r="F5304" t="s">
        <v>1033</v>
      </c>
      <c r="G5304">
        <v>173</v>
      </c>
      <c r="H5304">
        <v>5.09</v>
      </c>
      <c r="I5304">
        <v>0.28000000000000003</v>
      </c>
      <c r="J5304">
        <f t="shared" si="328"/>
        <v>4.8099999999999996</v>
      </c>
      <c r="K5304" s="84">
        <f t="shared" si="329"/>
        <v>832.12999999999988</v>
      </c>
      <c r="L5304" s="84">
        <f t="shared" si="330"/>
        <v>4.2566371681415927</v>
      </c>
      <c r="M5304" s="84">
        <f t="shared" si="331"/>
        <v>736.39823008849555</v>
      </c>
      <c r="N5304" s="85" t="s">
        <v>1047</v>
      </c>
    </row>
    <row r="5305" spans="1:14">
      <c r="A5305" s="82">
        <v>43982</v>
      </c>
      <c r="C5305" t="s">
        <v>13</v>
      </c>
      <c r="D5305" t="s">
        <v>14</v>
      </c>
      <c r="E5305" t="s">
        <v>15</v>
      </c>
      <c r="F5305" t="s">
        <v>232</v>
      </c>
      <c r="G5305">
        <v>129</v>
      </c>
      <c r="H5305">
        <v>5.09</v>
      </c>
      <c r="I5305">
        <v>0.28000000000000003</v>
      </c>
      <c r="J5305">
        <f t="shared" si="328"/>
        <v>4.8099999999999996</v>
      </c>
      <c r="K5305" s="84">
        <f t="shared" si="329"/>
        <v>620.4899999999999</v>
      </c>
      <c r="L5305" s="84">
        <f t="shared" si="330"/>
        <v>4.2566371681415927</v>
      </c>
      <c r="M5305" s="84">
        <f t="shared" si="331"/>
        <v>549.1061946902654</v>
      </c>
      <c r="N5305" s="85" t="s">
        <v>1047</v>
      </c>
    </row>
    <row r="5306" spans="1:14">
      <c r="A5306" s="82">
        <v>43982</v>
      </c>
      <c r="C5306" t="s">
        <v>13</v>
      </c>
      <c r="D5306" t="s">
        <v>14</v>
      </c>
      <c r="E5306" t="s">
        <v>15</v>
      </c>
      <c r="F5306" t="s">
        <v>232</v>
      </c>
      <c r="G5306">
        <v>456</v>
      </c>
      <c r="H5306">
        <v>5.09</v>
      </c>
      <c r="I5306">
        <v>0.28000000000000003</v>
      </c>
      <c r="J5306">
        <f t="shared" si="328"/>
        <v>4.8099999999999996</v>
      </c>
      <c r="K5306" s="84">
        <f t="shared" si="329"/>
        <v>2193.3599999999997</v>
      </c>
      <c r="L5306" s="84">
        <f t="shared" si="330"/>
        <v>4.2566371681415927</v>
      </c>
      <c r="M5306" s="84">
        <f t="shared" si="331"/>
        <v>1941.0265486725662</v>
      </c>
      <c r="N5306" s="85" t="s">
        <v>1047</v>
      </c>
    </row>
    <row r="5307" spans="1:14">
      <c r="A5307" s="82">
        <v>43982</v>
      </c>
      <c r="C5307" t="s">
        <v>13</v>
      </c>
      <c r="D5307" t="s">
        <v>14</v>
      </c>
      <c r="E5307" t="s">
        <v>15</v>
      </c>
      <c r="F5307" t="s">
        <v>1018</v>
      </c>
      <c r="G5307">
        <v>1728</v>
      </c>
      <c r="H5307">
        <v>5.09</v>
      </c>
      <c r="I5307">
        <v>0.28000000000000003</v>
      </c>
      <c r="J5307">
        <f t="shared" si="328"/>
        <v>4.8099999999999996</v>
      </c>
      <c r="K5307" s="84">
        <f t="shared" si="329"/>
        <v>8311.6799999999985</v>
      </c>
      <c r="L5307" s="84">
        <f t="shared" si="330"/>
        <v>4.2566371681415927</v>
      </c>
      <c r="M5307" s="84">
        <f t="shared" si="331"/>
        <v>7355.4690265486724</v>
      </c>
      <c r="N5307" s="85" t="s">
        <v>1047</v>
      </c>
    </row>
    <row r="5308" spans="1:14">
      <c r="A5308" s="82">
        <v>43982</v>
      </c>
      <c r="C5308" t="s">
        <v>13</v>
      </c>
      <c r="D5308" t="s">
        <v>14</v>
      </c>
      <c r="E5308" t="s">
        <v>15</v>
      </c>
      <c r="F5308" t="s">
        <v>149</v>
      </c>
      <c r="G5308">
        <v>883</v>
      </c>
      <c r="H5308">
        <v>5.09</v>
      </c>
      <c r="I5308">
        <v>0.28000000000000003</v>
      </c>
      <c r="J5308">
        <f t="shared" si="328"/>
        <v>4.8099999999999996</v>
      </c>
      <c r="K5308" s="84">
        <f t="shared" si="329"/>
        <v>4247.2299999999996</v>
      </c>
      <c r="L5308" s="84">
        <f t="shared" si="330"/>
        <v>4.2566371681415927</v>
      </c>
      <c r="M5308" s="84">
        <f t="shared" si="331"/>
        <v>3758.6106194690265</v>
      </c>
      <c r="N5308" s="85" t="s">
        <v>1047</v>
      </c>
    </row>
    <row r="5309" spans="1:14">
      <c r="A5309" s="82">
        <v>43982</v>
      </c>
      <c r="C5309" t="s">
        <v>13</v>
      </c>
      <c r="D5309" t="s">
        <v>14</v>
      </c>
      <c r="E5309" t="s">
        <v>15</v>
      </c>
      <c r="F5309" t="s">
        <v>1012</v>
      </c>
      <c r="G5309">
        <v>456</v>
      </c>
      <c r="H5309">
        <v>5.09</v>
      </c>
      <c r="I5309">
        <v>0.28000000000000003</v>
      </c>
      <c r="J5309">
        <f t="shared" si="328"/>
        <v>4.8099999999999996</v>
      </c>
      <c r="K5309" s="84">
        <f t="shared" si="329"/>
        <v>2193.3599999999997</v>
      </c>
      <c r="L5309" s="84">
        <f t="shared" si="330"/>
        <v>4.2566371681415927</v>
      </c>
      <c r="M5309" s="84">
        <f t="shared" si="331"/>
        <v>1941.0265486725662</v>
      </c>
      <c r="N5309" s="85" t="s">
        <v>1047</v>
      </c>
    </row>
    <row r="5310" spans="1:14">
      <c r="A5310" s="82">
        <v>43982</v>
      </c>
      <c r="C5310" t="s">
        <v>13</v>
      </c>
      <c r="D5310" t="s">
        <v>14</v>
      </c>
      <c r="E5310" t="s">
        <v>15</v>
      </c>
      <c r="F5310" t="s">
        <v>1012</v>
      </c>
      <c r="G5310">
        <v>64</v>
      </c>
      <c r="H5310">
        <v>5.09</v>
      </c>
      <c r="I5310">
        <v>0.28000000000000003</v>
      </c>
      <c r="J5310">
        <f t="shared" si="328"/>
        <v>4.8099999999999996</v>
      </c>
      <c r="K5310" s="84">
        <f t="shared" si="329"/>
        <v>307.83999999999997</v>
      </c>
      <c r="L5310" s="84">
        <f t="shared" si="330"/>
        <v>4.2566371681415927</v>
      </c>
      <c r="M5310" s="84">
        <f t="shared" si="331"/>
        <v>272.42477876106193</v>
      </c>
      <c r="N5310" s="85" t="s">
        <v>1047</v>
      </c>
    </row>
    <row r="5311" spans="1:14">
      <c r="A5311" s="82">
        <v>43982</v>
      </c>
      <c r="C5311" t="s">
        <v>13</v>
      </c>
      <c r="D5311" t="s">
        <v>14</v>
      </c>
      <c r="E5311" t="s">
        <v>15</v>
      </c>
      <c r="F5311" t="s">
        <v>1012</v>
      </c>
      <c r="G5311">
        <v>234</v>
      </c>
      <c r="H5311">
        <v>5.09</v>
      </c>
      <c r="I5311">
        <v>0.28000000000000003</v>
      </c>
      <c r="J5311">
        <f t="shared" si="328"/>
        <v>4.8099999999999996</v>
      </c>
      <c r="K5311" s="84">
        <f t="shared" si="329"/>
        <v>1125.54</v>
      </c>
      <c r="L5311" s="84">
        <f t="shared" si="330"/>
        <v>4.2566371681415927</v>
      </c>
      <c r="M5311" s="84">
        <f t="shared" si="331"/>
        <v>996.05309734513264</v>
      </c>
      <c r="N5311" s="85" t="s">
        <v>1047</v>
      </c>
    </row>
    <row r="5312" spans="1:14">
      <c r="A5312" s="82">
        <v>43982</v>
      </c>
      <c r="C5312" t="s">
        <v>13</v>
      </c>
      <c r="D5312" t="s">
        <v>14</v>
      </c>
      <c r="E5312" t="s">
        <v>15</v>
      </c>
      <c r="F5312" t="s">
        <v>253</v>
      </c>
      <c r="G5312">
        <v>686</v>
      </c>
      <c r="H5312">
        <v>5.09</v>
      </c>
      <c r="I5312">
        <v>0.28000000000000003</v>
      </c>
      <c r="J5312">
        <f t="shared" si="328"/>
        <v>4.8099999999999996</v>
      </c>
      <c r="K5312" s="84">
        <f t="shared" si="329"/>
        <v>3299.66</v>
      </c>
      <c r="L5312" s="84">
        <f t="shared" si="330"/>
        <v>4.2566371681415927</v>
      </c>
      <c r="M5312" s="84">
        <f t="shared" si="331"/>
        <v>2920.0530973451328</v>
      </c>
      <c r="N5312" s="85" t="s">
        <v>1047</v>
      </c>
    </row>
    <row r="5313" spans="1:14">
      <c r="A5313" s="82">
        <v>43982</v>
      </c>
      <c r="C5313" t="s">
        <v>13</v>
      </c>
      <c r="D5313" t="s">
        <v>14</v>
      </c>
      <c r="E5313" t="s">
        <v>15</v>
      </c>
      <c r="F5313" t="s">
        <v>253</v>
      </c>
      <c r="G5313">
        <v>415</v>
      </c>
      <c r="H5313">
        <v>5.09</v>
      </c>
      <c r="I5313">
        <v>0.28000000000000003</v>
      </c>
      <c r="J5313">
        <f t="shared" si="328"/>
        <v>4.8099999999999996</v>
      </c>
      <c r="K5313" s="84">
        <f t="shared" si="329"/>
        <v>1996.1499999999999</v>
      </c>
      <c r="L5313" s="84">
        <f t="shared" si="330"/>
        <v>4.2566371681415927</v>
      </c>
      <c r="M5313" s="84">
        <f t="shared" si="331"/>
        <v>1766.5044247787609</v>
      </c>
      <c r="N5313" s="85" t="s">
        <v>1047</v>
      </c>
    </row>
    <row r="5314" spans="1:14">
      <c r="A5314" s="82">
        <v>43982</v>
      </c>
      <c r="C5314" t="s">
        <v>13</v>
      </c>
      <c r="D5314" t="s">
        <v>14</v>
      </c>
      <c r="E5314" t="s">
        <v>15</v>
      </c>
      <c r="F5314" t="s">
        <v>16</v>
      </c>
      <c r="G5314">
        <v>183</v>
      </c>
      <c r="H5314">
        <v>5.09</v>
      </c>
      <c r="I5314">
        <v>0.28000000000000003</v>
      </c>
      <c r="J5314">
        <f t="shared" si="328"/>
        <v>4.8099999999999996</v>
      </c>
      <c r="K5314" s="84">
        <f t="shared" si="329"/>
        <v>880.2299999999999</v>
      </c>
      <c r="L5314" s="84">
        <f t="shared" si="330"/>
        <v>4.2566371681415927</v>
      </c>
      <c r="M5314" s="84">
        <f t="shared" si="331"/>
        <v>778.9646017699115</v>
      </c>
      <c r="N5314" s="85" t="s">
        <v>1047</v>
      </c>
    </row>
    <row r="5315" spans="1:14">
      <c r="A5315" s="82">
        <v>43983</v>
      </c>
      <c r="C5315" t="s">
        <v>13</v>
      </c>
      <c r="D5315" t="s">
        <v>14</v>
      </c>
      <c r="E5315" t="s">
        <v>15</v>
      </c>
      <c r="F5315" t="s">
        <v>19</v>
      </c>
      <c r="G5315">
        <v>1587</v>
      </c>
      <c r="H5315">
        <v>5.09</v>
      </c>
      <c r="I5315">
        <v>0.28000000000000003</v>
      </c>
      <c r="J5315">
        <f t="shared" ref="J5315:J5378" si="332">H5315-I5315</f>
        <v>4.8099999999999996</v>
      </c>
      <c r="K5315" s="84">
        <f t="shared" ref="K5315:K5378" si="333">J5315*G5315</f>
        <v>7633.4699999999993</v>
      </c>
      <c r="L5315" s="84">
        <f t="shared" ref="L5315:L5378" si="334">J5315/1.13</f>
        <v>4.2566371681415927</v>
      </c>
      <c r="M5315" s="84">
        <f t="shared" ref="M5315:M5378" si="335">L5315*G5315</f>
        <v>6755.2831858407071</v>
      </c>
      <c r="N5315" s="85" t="s">
        <v>1047</v>
      </c>
    </row>
    <row r="5316" spans="1:14">
      <c r="A5316" s="82">
        <v>43983</v>
      </c>
      <c r="C5316" t="s">
        <v>13</v>
      </c>
      <c r="D5316" t="s">
        <v>14</v>
      </c>
      <c r="E5316" t="s">
        <v>15</v>
      </c>
      <c r="F5316" t="s">
        <v>21</v>
      </c>
      <c r="G5316">
        <v>1161</v>
      </c>
      <c r="H5316">
        <v>5.09</v>
      </c>
      <c r="I5316">
        <v>0.28000000000000003</v>
      </c>
      <c r="J5316">
        <f t="shared" si="332"/>
        <v>4.8099999999999996</v>
      </c>
      <c r="K5316" s="84">
        <f t="shared" si="333"/>
        <v>5584.41</v>
      </c>
      <c r="L5316" s="84">
        <f t="shared" si="334"/>
        <v>4.2566371681415927</v>
      </c>
      <c r="M5316" s="84">
        <f t="shared" si="335"/>
        <v>4941.9557522123887</v>
      </c>
      <c r="N5316" s="85" t="s">
        <v>1047</v>
      </c>
    </row>
    <row r="5317" spans="1:14">
      <c r="A5317" s="82">
        <v>43983</v>
      </c>
      <c r="C5317" t="s">
        <v>13</v>
      </c>
      <c r="D5317" t="s">
        <v>14</v>
      </c>
      <c r="E5317" t="s">
        <v>15</v>
      </c>
      <c r="F5317" t="s">
        <v>21</v>
      </c>
      <c r="G5317">
        <v>324</v>
      </c>
      <c r="H5317">
        <v>5.09</v>
      </c>
      <c r="I5317">
        <v>0.28000000000000003</v>
      </c>
      <c r="J5317">
        <f t="shared" si="332"/>
        <v>4.8099999999999996</v>
      </c>
      <c r="K5317" s="84">
        <f t="shared" si="333"/>
        <v>1558.4399999999998</v>
      </c>
      <c r="L5317" s="84">
        <f t="shared" si="334"/>
        <v>4.2566371681415927</v>
      </c>
      <c r="M5317" s="84">
        <f t="shared" si="335"/>
        <v>1379.1504424778759</v>
      </c>
      <c r="N5317" s="85" t="s">
        <v>1047</v>
      </c>
    </row>
    <row r="5318" spans="1:14">
      <c r="A5318" s="82">
        <v>43983</v>
      </c>
      <c r="C5318" t="s">
        <v>13</v>
      </c>
      <c r="D5318" t="s">
        <v>14</v>
      </c>
      <c r="E5318" t="s">
        <v>15</v>
      </c>
      <c r="F5318" t="s">
        <v>25</v>
      </c>
      <c r="G5318">
        <v>508</v>
      </c>
      <c r="H5318">
        <v>5.09</v>
      </c>
      <c r="I5318">
        <v>0.28000000000000003</v>
      </c>
      <c r="J5318">
        <f t="shared" si="332"/>
        <v>4.8099999999999996</v>
      </c>
      <c r="K5318" s="84">
        <f t="shared" si="333"/>
        <v>2443.48</v>
      </c>
      <c r="L5318" s="84">
        <f t="shared" si="334"/>
        <v>4.2566371681415927</v>
      </c>
      <c r="M5318" s="84">
        <f t="shared" si="335"/>
        <v>2162.3716814159293</v>
      </c>
      <c r="N5318" s="85" t="s">
        <v>1047</v>
      </c>
    </row>
    <row r="5319" spans="1:14">
      <c r="A5319" s="82">
        <v>43983</v>
      </c>
      <c r="C5319" t="s">
        <v>13</v>
      </c>
      <c r="D5319" t="s">
        <v>14</v>
      </c>
      <c r="E5319" t="s">
        <v>15</v>
      </c>
      <c r="F5319" t="s">
        <v>1013</v>
      </c>
      <c r="G5319">
        <v>1497</v>
      </c>
      <c r="H5319">
        <v>5.09</v>
      </c>
      <c r="I5319">
        <v>0.28000000000000003</v>
      </c>
      <c r="J5319">
        <f t="shared" si="332"/>
        <v>4.8099999999999996</v>
      </c>
      <c r="K5319" s="84">
        <f t="shared" si="333"/>
        <v>7200.57</v>
      </c>
      <c r="L5319" s="84">
        <f t="shared" si="334"/>
        <v>4.2566371681415927</v>
      </c>
      <c r="M5319" s="84">
        <f t="shared" si="335"/>
        <v>6372.1858407079644</v>
      </c>
      <c r="N5319" s="85" t="s">
        <v>1047</v>
      </c>
    </row>
    <row r="5320" spans="1:14">
      <c r="A5320" s="82">
        <v>43983</v>
      </c>
      <c r="C5320" t="s">
        <v>13</v>
      </c>
      <c r="D5320" t="s">
        <v>14</v>
      </c>
      <c r="E5320" t="s">
        <v>15</v>
      </c>
      <c r="F5320" t="s">
        <v>1013</v>
      </c>
      <c r="G5320">
        <v>229</v>
      </c>
      <c r="H5320">
        <v>5.09</v>
      </c>
      <c r="I5320">
        <v>0.28000000000000003</v>
      </c>
      <c r="J5320">
        <f t="shared" si="332"/>
        <v>4.8099999999999996</v>
      </c>
      <c r="K5320" s="84">
        <f t="shared" si="333"/>
        <v>1101.49</v>
      </c>
      <c r="L5320" s="84">
        <f t="shared" si="334"/>
        <v>4.2566371681415927</v>
      </c>
      <c r="M5320" s="84">
        <f t="shared" si="335"/>
        <v>974.76991150442473</v>
      </c>
      <c r="N5320" s="85" t="s">
        <v>1047</v>
      </c>
    </row>
    <row r="5321" spans="1:14">
      <c r="A5321" s="82">
        <v>43983</v>
      </c>
      <c r="C5321" t="s">
        <v>13</v>
      </c>
      <c r="D5321" t="s">
        <v>14</v>
      </c>
      <c r="E5321" t="s">
        <v>15</v>
      </c>
      <c r="F5321" t="s">
        <v>1013</v>
      </c>
      <c r="G5321">
        <v>259</v>
      </c>
      <c r="H5321">
        <v>5.09</v>
      </c>
      <c r="I5321">
        <v>0.28000000000000003</v>
      </c>
      <c r="J5321">
        <f t="shared" si="332"/>
        <v>4.8099999999999996</v>
      </c>
      <c r="K5321" s="84">
        <f t="shared" si="333"/>
        <v>1245.79</v>
      </c>
      <c r="L5321" s="84">
        <f t="shared" si="334"/>
        <v>4.2566371681415927</v>
      </c>
      <c r="M5321" s="84">
        <f t="shared" si="335"/>
        <v>1102.4690265486724</v>
      </c>
      <c r="N5321" s="85" t="s">
        <v>1047</v>
      </c>
    </row>
    <row r="5322" spans="1:14">
      <c r="A5322" s="82">
        <v>43983</v>
      </c>
      <c r="C5322" t="s">
        <v>13</v>
      </c>
      <c r="D5322" t="s">
        <v>14</v>
      </c>
      <c r="E5322" t="s">
        <v>15</v>
      </c>
      <c r="F5322" t="s">
        <v>29</v>
      </c>
      <c r="G5322">
        <v>912</v>
      </c>
      <c r="H5322">
        <v>5.09</v>
      </c>
      <c r="I5322">
        <v>0.28000000000000003</v>
      </c>
      <c r="J5322">
        <f t="shared" si="332"/>
        <v>4.8099999999999996</v>
      </c>
      <c r="K5322" s="84">
        <f t="shared" si="333"/>
        <v>4386.7199999999993</v>
      </c>
      <c r="L5322" s="84">
        <f t="shared" si="334"/>
        <v>4.2566371681415927</v>
      </c>
      <c r="M5322" s="84">
        <f t="shared" si="335"/>
        <v>3882.0530973451323</v>
      </c>
      <c r="N5322" s="85" t="s">
        <v>1047</v>
      </c>
    </row>
    <row r="5323" spans="1:14">
      <c r="A5323" s="82">
        <v>43983</v>
      </c>
      <c r="C5323" t="s">
        <v>13</v>
      </c>
      <c r="D5323" t="s">
        <v>14</v>
      </c>
      <c r="E5323" t="s">
        <v>15</v>
      </c>
      <c r="F5323" t="s">
        <v>69</v>
      </c>
      <c r="G5323">
        <v>158</v>
      </c>
      <c r="H5323">
        <v>5.09</v>
      </c>
      <c r="I5323">
        <v>0.28000000000000003</v>
      </c>
      <c r="J5323">
        <f t="shared" si="332"/>
        <v>4.8099999999999996</v>
      </c>
      <c r="K5323" s="84">
        <f t="shared" si="333"/>
        <v>759.9799999999999</v>
      </c>
      <c r="L5323" s="84">
        <f t="shared" si="334"/>
        <v>4.2566371681415927</v>
      </c>
      <c r="M5323" s="84">
        <f t="shared" si="335"/>
        <v>672.54867256637169</v>
      </c>
      <c r="N5323" s="85" t="s">
        <v>1047</v>
      </c>
    </row>
    <row r="5324" spans="1:14">
      <c r="A5324" s="82">
        <v>43983</v>
      </c>
      <c r="C5324" t="s">
        <v>13</v>
      </c>
      <c r="D5324" t="s">
        <v>14</v>
      </c>
      <c r="E5324" t="s">
        <v>15</v>
      </c>
      <c r="F5324" t="s">
        <v>1020</v>
      </c>
      <c r="G5324">
        <v>3810</v>
      </c>
      <c r="H5324">
        <v>5.09</v>
      </c>
      <c r="I5324">
        <v>0.28000000000000003</v>
      </c>
      <c r="J5324">
        <f t="shared" si="332"/>
        <v>4.8099999999999996</v>
      </c>
      <c r="K5324" s="84">
        <f t="shared" si="333"/>
        <v>18326.099999999999</v>
      </c>
      <c r="L5324" s="84">
        <f t="shared" si="334"/>
        <v>4.2566371681415927</v>
      </c>
      <c r="M5324" s="84">
        <f t="shared" si="335"/>
        <v>16217.787610619467</v>
      </c>
      <c r="N5324" s="85" t="s">
        <v>1047</v>
      </c>
    </row>
    <row r="5325" spans="1:14">
      <c r="A5325" s="82">
        <v>43983</v>
      </c>
      <c r="C5325" t="s">
        <v>13</v>
      </c>
      <c r="D5325" t="s">
        <v>14</v>
      </c>
      <c r="E5325" t="s">
        <v>15</v>
      </c>
      <c r="F5325" t="s">
        <v>1020</v>
      </c>
      <c r="G5325">
        <v>18</v>
      </c>
      <c r="H5325">
        <v>5.09</v>
      </c>
      <c r="I5325">
        <v>0.28000000000000003</v>
      </c>
      <c r="J5325">
        <f t="shared" si="332"/>
        <v>4.8099999999999996</v>
      </c>
      <c r="K5325" s="84">
        <f t="shared" si="333"/>
        <v>86.58</v>
      </c>
      <c r="L5325" s="84">
        <f t="shared" si="334"/>
        <v>4.2566371681415927</v>
      </c>
      <c r="M5325" s="84">
        <f t="shared" si="335"/>
        <v>76.619469026548671</v>
      </c>
      <c r="N5325" s="85" t="s">
        <v>1047</v>
      </c>
    </row>
    <row r="5326" spans="1:14">
      <c r="A5326" s="82">
        <v>43983</v>
      </c>
      <c r="C5326" t="s">
        <v>13</v>
      </c>
      <c r="D5326" t="s">
        <v>14</v>
      </c>
      <c r="E5326" t="s">
        <v>15</v>
      </c>
      <c r="F5326" t="s">
        <v>1014</v>
      </c>
      <c r="G5326">
        <v>116</v>
      </c>
      <c r="H5326">
        <v>5.09</v>
      </c>
      <c r="I5326">
        <v>0.28000000000000003</v>
      </c>
      <c r="J5326">
        <f t="shared" si="332"/>
        <v>4.8099999999999996</v>
      </c>
      <c r="K5326" s="84">
        <f t="shared" si="333"/>
        <v>557.95999999999992</v>
      </c>
      <c r="L5326" s="84">
        <f t="shared" si="334"/>
        <v>4.2566371681415927</v>
      </c>
      <c r="M5326" s="84">
        <f t="shared" si="335"/>
        <v>493.76991150442473</v>
      </c>
      <c r="N5326" s="85" t="s">
        <v>1047</v>
      </c>
    </row>
    <row r="5327" spans="1:14">
      <c r="A5327" s="82">
        <v>43983</v>
      </c>
      <c r="C5327" t="s">
        <v>13</v>
      </c>
      <c r="D5327" t="s">
        <v>14</v>
      </c>
      <c r="E5327" t="s">
        <v>15</v>
      </c>
      <c r="F5327" t="s">
        <v>39</v>
      </c>
      <c r="G5327">
        <v>2885</v>
      </c>
      <c r="H5327">
        <v>5.09</v>
      </c>
      <c r="I5327">
        <v>0.28000000000000003</v>
      </c>
      <c r="J5327">
        <f t="shared" si="332"/>
        <v>4.8099999999999996</v>
      </c>
      <c r="K5327" s="84">
        <f t="shared" si="333"/>
        <v>13876.849999999999</v>
      </c>
      <c r="L5327" s="84">
        <f t="shared" si="334"/>
        <v>4.2566371681415927</v>
      </c>
      <c r="M5327" s="84">
        <f t="shared" si="335"/>
        <v>12280.398230088495</v>
      </c>
      <c r="N5327" s="85" t="s">
        <v>1047</v>
      </c>
    </row>
    <row r="5328" spans="1:14">
      <c r="A5328" s="82">
        <v>43983</v>
      </c>
      <c r="C5328" t="s">
        <v>13</v>
      </c>
      <c r="D5328" t="s">
        <v>14</v>
      </c>
      <c r="E5328" t="s">
        <v>15</v>
      </c>
      <c r="F5328" t="s">
        <v>39</v>
      </c>
      <c r="G5328">
        <v>5400</v>
      </c>
      <c r="H5328">
        <v>5.09</v>
      </c>
      <c r="I5328">
        <v>0.28000000000000003</v>
      </c>
      <c r="J5328">
        <f t="shared" si="332"/>
        <v>4.8099999999999996</v>
      </c>
      <c r="K5328" s="84">
        <f t="shared" si="333"/>
        <v>25973.999999999996</v>
      </c>
      <c r="L5328" s="84">
        <f t="shared" si="334"/>
        <v>4.2566371681415927</v>
      </c>
      <c r="M5328" s="84">
        <f t="shared" si="335"/>
        <v>22985.840707964599</v>
      </c>
      <c r="N5328" s="85" t="s">
        <v>1047</v>
      </c>
    </row>
    <row r="5329" spans="1:14">
      <c r="A5329" s="82">
        <v>43983</v>
      </c>
      <c r="C5329" t="s">
        <v>13</v>
      </c>
      <c r="D5329" t="s">
        <v>14</v>
      </c>
      <c r="E5329" t="s">
        <v>15</v>
      </c>
      <c r="F5329" t="s">
        <v>35</v>
      </c>
      <c r="G5329">
        <v>1342</v>
      </c>
      <c r="H5329">
        <v>5.09</v>
      </c>
      <c r="I5329">
        <v>0.28000000000000003</v>
      </c>
      <c r="J5329">
        <f t="shared" si="332"/>
        <v>4.8099999999999996</v>
      </c>
      <c r="K5329" s="84">
        <f t="shared" si="333"/>
        <v>6455.0199999999995</v>
      </c>
      <c r="L5329" s="84">
        <f t="shared" si="334"/>
        <v>4.2566371681415927</v>
      </c>
      <c r="M5329" s="84">
        <f t="shared" si="335"/>
        <v>5712.4070796460173</v>
      </c>
      <c r="N5329" s="85" t="s">
        <v>1047</v>
      </c>
    </row>
    <row r="5330" spans="1:14">
      <c r="A5330" s="82">
        <v>43983</v>
      </c>
      <c r="C5330" t="s">
        <v>13</v>
      </c>
      <c r="D5330" t="s">
        <v>14</v>
      </c>
      <c r="E5330" t="s">
        <v>15</v>
      </c>
      <c r="F5330" t="s">
        <v>230</v>
      </c>
      <c r="G5330">
        <v>1438</v>
      </c>
      <c r="H5330">
        <v>5.09</v>
      </c>
      <c r="I5330">
        <v>0.28000000000000003</v>
      </c>
      <c r="J5330">
        <f t="shared" si="332"/>
        <v>4.8099999999999996</v>
      </c>
      <c r="K5330" s="84">
        <f t="shared" si="333"/>
        <v>6916.78</v>
      </c>
      <c r="L5330" s="84">
        <f t="shared" si="334"/>
        <v>4.2566371681415927</v>
      </c>
      <c r="M5330" s="84">
        <f t="shared" si="335"/>
        <v>6121.0442477876104</v>
      </c>
      <c r="N5330" s="85" t="s">
        <v>1047</v>
      </c>
    </row>
    <row r="5331" spans="1:14">
      <c r="A5331" s="82">
        <v>43983</v>
      </c>
      <c r="C5331" t="s">
        <v>13</v>
      </c>
      <c r="D5331" t="s">
        <v>14</v>
      </c>
      <c r="E5331" t="s">
        <v>15</v>
      </c>
      <c r="F5331" t="s">
        <v>1029</v>
      </c>
      <c r="G5331">
        <v>234</v>
      </c>
      <c r="H5331">
        <v>5.09</v>
      </c>
      <c r="I5331">
        <v>0.28000000000000003</v>
      </c>
      <c r="J5331">
        <f t="shared" si="332"/>
        <v>4.8099999999999996</v>
      </c>
      <c r="K5331" s="84">
        <f t="shared" si="333"/>
        <v>1125.54</v>
      </c>
      <c r="L5331" s="84">
        <f t="shared" si="334"/>
        <v>4.2566371681415927</v>
      </c>
      <c r="M5331" s="84">
        <f t="shared" si="335"/>
        <v>996.05309734513264</v>
      </c>
      <c r="N5331" s="85" t="s">
        <v>1047</v>
      </c>
    </row>
    <row r="5332" spans="1:14">
      <c r="A5332" s="82">
        <v>43983</v>
      </c>
      <c r="C5332" t="s">
        <v>13</v>
      </c>
      <c r="D5332" t="s">
        <v>14</v>
      </c>
      <c r="E5332" t="s">
        <v>15</v>
      </c>
      <c r="F5332" t="s">
        <v>498</v>
      </c>
      <c r="G5332">
        <v>1060</v>
      </c>
      <c r="H5332">
        <v>5.09</v>
      </c>
      <c r="I5332">
        <v>0.28000000000000003</v>
      </c>
      <c r="J5332">
        <f t="shared" si="332"/>
        <v>4.8099999999999996</v>
      </c>
      <c r="K5332" s="84">
        <f t="shared" si="333"/>
        <v>5098.5999999999995</v>
      </c>
      <c r="L5332" s="84">
        <f t="shared" si="334"/>
        <v>4.2566371681415927</v>
      </c>
      <c r="M5332" s="84">
        <f t="shared" si="335"/>
        <v>4512.0353982300885</v>
      </c>
      <c r="N5332" s="85" t="s">
        <v>1047</v>
      </c>
    </row>
    <row r="5333" spans="1:14">
      <c r="A5333" s="82">
        <v>43983</v>
      </c>
      <c r="C5333" t="s">
        <v>13</v>
      </c>
      <c r="D5333" t="s">
        <v>14</v>
      </c>
      <c r="E5333" t="s">
        <v>15</v>
      </c>
      <c r="F5333" t="s">
        <v>197</v>
      </c>
      <c r="G5333">
        <v>500</v>
      </c>
      <c r="H5333">
        <v>5.09</v>
      </c>
      <c r="I5333">
        <v>0.28000000000000003</v>
      </c>
      <c r="J5333">
        <f t="shared" si="332"/>
        <v>4.8099999999999996</v>
      </c>
      <c r="K5333" s="84">
        <f t="shared" si="333"/>
        <v>2405</v>
      </c>
      <c r="L5333" s="84">
        <f t="shared" si="334"/>
        <v>4.2566371681415927</v>
      </c>
      <c r="M5333" s="84">
        <f t="shared" si="335"/>
        <v>2128.3185840707965</v>
      </c>
      <c r="N5333" s="85" t="s">
        <v>1047</v>
      </c>
    </row>
    <row r="5334" spans="1:14">
      <c r="A5334" s="82">
        <v>43983</v>
      </c>
      <c r="C5334" t="s">
        <v>13</v>
      </c>
      <c r="D5334" t="s">
        <v>14</v>
      </c>
      <c r="E5334" t="s">
        <v>15</v>
      </c>
      <c r="F5334" t="s">
        <v>1033</v>
      </c>
      <c r="G5334">
        <v>409</v>
      </c>
      <c r="H5334">
        <v>5.09</v>
      </c>
      <c r="I5334">
        <v>0.28000000000000003</v>
      </c>
      <c r="J5334">
        <f t="shared" si="332"/>
        <v>4.8099999999999996</v>
      </c>
      <c r="K5334" s="84">
        <f t="shared" si="333"/>
        <v>1967.2899999999997</v>
      </c>
      <c r="L5334" s="84">
        <f t="shared" si="334"/>
        <v>4.2566371681415927</v>
      </c>
      <c r="M5334" s="84">
        <f t="shared" si="335"/>
        <v>1740.9646017699115</v>
      </c>
      <c r="N5334" s="85" t="s">
        <v>1047</v>
      </c>
    </row>
    <row r="5335" spans="1:14">
      <c r="A5335" s="82">
        <v>43983</v>
      </c>
      <c r="C5335" t="s">
        <v>13</v>
      </c>
      <c r="D5335" t="s">
        <v>14</v>
      </c>
      <c r="E5335" t="s">
        <v>15</v>
      </c>
      <c r="F5335" t="s">
        <v>1018</v>
      </c>
      <c r="G5335">
        <v>1670</v>
      </c>
      <c r="H5335">
        <v>5.09</v>
      </c>
      <c r="I5335">
        <v>0.28000000000000003</v>
      </c>
      <c r="J5335">
        <f t="shared" si="332"/>
        <v>4.8099999999999996</v>
      </c>
      <c r="K5335" s="84">
        <f t="shared" si="333"/>
        <v>8032.6999999999989</v>
      </c>
      <c r="L5335" s="84">
        <f t="shared" si="334"/>
        <v>4.2566371681415927</v>
      </c>
      <c r="M5335" s="84">
        <f t="shared" si="335"/>
        <v>7108.5840707964599</v>
      </c>
      <c r="N5335" s="85" t="s">
        <v>1047</v>
      </c>
    </row>
    <row r="5336" spans="1:14">
      <c r="A5336" s="82">
        <v>43983</v>
      </c>
      <c r="C5336" t="s">
        <v>13</v>
      </c>
      <c r="D5336" t="s">
        <v>14</v>
      </c>
      <c r="E5336" t="s">
        <v>15</v>
      </c>
      <c r="F5336" t="s">
        <v>746</v>
      </c>
      <c r="G5336">
        <v>398</v>
      </c>
      <c r="H5336">
        <v>5.09</v>
      </c>
      <c r="I5336">
        <v>0.28000000000000003</v>
      </c>
      <c r="J5336">
        <f t="shared" si="332"/>
        <v>4.8099999999999996</v>
      </c>
      <c r="K5336" s="84">
        <f t="shared" si="333"/>
        <v>1914.3799999999999</v>
      </c>
      <c r="L5336" s="84">
        <f t="shared" si="334"/>
        <v>4.2566371681415927</v>
      </c>
      <c r="M5336" s="84">
        <f t="shared" si="335"/>
        <v>1694.1415929203538</v>
      </c>
      <c r="N5336" s="85" t="s">
        <v>1047</v>
      </c>
    </row>
    <row r="5337" spans="1:14">
      <c r="A5337" s="82">
        <v>43983</v>
      </c>
      <c r="C5337" t="s">
        <v>13</v>
      </c>
      <c r="D5337" t="s">
        <v>14</v>
      </c>
      <c r="E5337" t="s">
        <v>15</v>
      </c>
      <c r="F5337" t="s">
        <v>149</v>
      </c>
      <c r="G5337">
        <v>1485</v>
      </c>
      <c r="H5337">
        <v>5.09</v>
      </c>
      <c r="I5337">
        <v>0.28000000000000003</v>
      </c>
      <c r="J5337">
        <f t="shared" si="332"/>
        <v>4.8099999999999996</v>
      </c>
      <c r="K5337" s="84">
        <f t="shared" si="333"/>
        <v>7142.8499999999995</v>
      </c>
      <c r="L5337" s="84">
        <f t="shared" si="334"/>
        <v>4.2566371681415927</v>
      </c>
      <c r="M5337" s="84">
        <f t="shared" si="335"/>
        <v>6321.1061946902655</v>
      </c>
      <c r="N5337" s="85" t="s">
        <v>1047</v>
      </c>
    </row>
    <row r="5338" spans="1:14">
      <c r="A5338" s="82">
        <v>43983</v>
      </c>
      <c r="C5338" t="s">
        <v>13</v>
      </c>
      <c r="D5338" t="s">
        <v>14</v>
      </c>
      <c r="E5338" t="s">
        <v>15</v>
      </c>
      <c r="F5338" t="s">
        <v>1012</v>
      </c>
      <c r="G5338">
        <v>469</v>
      </c>
      <c r="H5338">
        <v>5.09</v>
      </c>
      <c r="I5338">
        <v>0.28000000000000003</v>
      </c>
      <c r="J5338">
        <f t="shared" si="332"/>
        <v>4.8099999999999996</v>
      </c>
      <c r="K5338" s="84">
        <f t="shared" si="333"/>
        <v>2255.89</v>
      </c>
      <c r="L5338" s="84">
        <f t="shared" si="334"/>
        <v>4.2566371681415927</v>
      </c>
      <c r="M5338" s="84">
        <f t="shared" si="335"/>
        <v>1996.3628318584069</v>
      </c>
      <c r="N5338" s="85" t="s">
        <v>1047</v>
      </c>
    </row>
    <row r="5339" spans="1:14">
      <c r="A5339" s="82">
        <v>43983</v>
      </c>
      <c r="C5339" t="s">
        <v>13</v>
      </c>
      <c r="D5339" t="s">
        <v>14</v>
      </c>
      <c r="E5339" t="s">
        <v>15</v>
      </c>
      <c r="F5339" t="s">
        <v>253</v>
      </c>
      <c r="G5339">
        <v>1000</v>
      </c>
      <c r="H5339">
        <v>5.09</v>
      </c>
      <c r="I5339">
        <v>0.28000000000000003</v>
      </c>
      <c r="J5339">
        <f t="shared" si="332"/>
        <v>4.8099999999999996</v>
      </c>
      <c r="K5339" s="84">
        <f t="shared" si="333"/>
        <v>4810</v>
      </c>
      <c r="L5339" s="84">
        <f t="shared" si="334"/>
        <v>4.2566371681415927</v>
      </c>
      <c r="M5339" s="84">
        <f t="shared" si="335"/>
        <v>4256.6371681415931</v>
      </c>
      <c r="N5339" s="85" t="s">
        <v>1047</v>
      </c>
    </row>
    <row r="5340" spans="1:14">
      <c r="A5340" s="82">
        <v>43983</v>
      </c>
      <c r="C5340" t="s">
        <v>13</v>
      </c>
      <c r="D5340" t="s">
        <v>14</v>
      </c>
      <c r="E5340" t="s">
        <v>15</v>
      </c>
      <c r="F5340" t="s">
        <v>253</v>
      </c>
      <c r="G5340">
        <v>329</v>
      </c>
      <c r="H5340">
        <v>5.09</v>
      </c>
      <c r="I5340">
        <v>0.28000000000000003</v>
      </c>
      <c r="J5340">
        <f t="shared" si="332"/>
        <v>4.8099999999999996</v>
      </c>
      <c r="K5340" s="84">
        <f t="shared" si="333"/>
        <v>1582.4899999999998</v>
      </c>
      <c r="L5340" s="84">
        <f t="shared" si="334"/>
        <v>4.2566371681415927</v>
      </c>
      <c r="M5340" s="84">
        <f t="shared" si="335"/>
        <v>1400.4336283185839</v>
      </c>
      <c r="N5340" s="85" t="s">
        <v>1047</v>
      </c>
    </row>
    <row r="5341" spans="1:14">
      <c r="A5341" s="82">
        <v>43984</v>
      </c>
      <c r="C5341" t="s">
        <v>13</v>
      </c>
      <c r="D5341" t="s">
        <v>14</v>
      </c>
      <c r="E5341" t="s">
        <v>15</v>
      </c>
      <c r="F5341" t="s">
        <v>19</v>
      </c>
      <c r="G5341">
        <v>3068</v>
      </c>
      <c r="H5341">
        <v>5.09</v>
      </c>
      <c r="I5341">
        <v>0.28000000000000003</v>
      </c>
      <c r="J5341">
        <f t="shared" si="332"/>
        <v>4.8099999999999996</v>
      </c>
      <c r="K5341" s="84">
        <f t="shared" si="333"/>
        <v>14757.079999999998</v>
      </c>
      <c r="L5341" s="84">
        <f t="shared" si="334"/>
        <v>4.2566371681415927</v>
      </c>
      <c r="M5341" s="84">
        <f t="shared" si="335"/>
        <v>13059.362831858407</v>
      </c>
      <c r="N5341" s="85" t="s">
        <v>1047</v>
      </c>
    </row>
    <row r="5342" spans="1:14">
      <c r="A5342" s="82">
        <v>43984</v>
      </c>
      <c r="C5342" t="s">
        <v>13</v>
      </c>
      <c r="D5342" t="s">
        <v>14</v>
      </c>
      <c r="E5342" t="s">
        <v>15</v>
      </c>
      <c r="F5342" t="s">
        <v>21</v>
      </c>
      <c r="G5342">
        <v>1475</v>
      </c>
      <c r="H5342">
        <v>5.09</v>
      </c>
      <c r="I5342">
        <v>0.28000000000000003</v>
      </c>
      <c r="J5342">
        <f t="shared" si="332"/>
        <v>4.8099999999999996</v>
      </c>
      <c r="K5342" s="84">
        <f t="shared" si="333"/>
        <v>7094.7499999999991</v>
      </c>
      <c r="L5342" s="84">
        <f t="shared" si="334"/>
        <v>4.2566371681415927</v>
      </c>
      <c r="M5342" s="84">
        <f t="shared" si="335"/>
        <v>6278.5398230088495</v>
      </c>
      <c r="N5342" s="85" t="s">
        <v>1047</v>
      </c>
    </row>
    <row r="5343" spans="1:14">
      <c r="A5343" s="82">
        <v>43984</v>
      </c>
      <c r="C5343" t="s">
        <v>13</v>
      </c>
      <c r="D5343" t="s">
        <v>14</v>
      </c>
      <c r="E5343" t="s">
        <v>15</v>
      </c>
      <c r="F5343" t="s">
        <v>25</v>
      </c>
      <c r="G5343">
        <v>397</v>
      </c>
      <c r="H5343">
        <v>5.09</v>
      </c>
      <c r="I5343">
        <v>0.28000000000000003</v>
      </c>
      <c r="J5343">
        <f t="shared" si="332"/>
        <v>4.8099999999999996</v>
      </c>
      <c r="K5343" s="84">
        <f t="shared" si="333"/>
        <v>1909.57</v>
      </c>
      <c r="L5343" s="84">
        <f t="shared" si="334"/>
        <v>4.2566371681415927</v>
      </c>
      <c r="M5343" s="84">
        <f t="shared" si="335"/>
        <v>1689.8849557522124</v>
      </c>
      <c r="N5343" s="85" t="s">
        <v>1047</v>
      </c>
    </row>
    <row r="5344" spans="1:14">
      <c r="A5344" s="82">
        <v>43984</v>
      </c>
      <c r="C5344" t="s">
        <v>13</v>
      </c>
      <c r="D5344" t="s">
        <v>14</v>
      </c>
      <c r="E5344" t="s">
        <v>15</v>
      </c>
      <c r="F5344" t="s">
        <v>29</v>
      </c>
      <c r="G5344">
        <v>2196</v>
      </c>
      <c r="H5344">
        <v>5.09</v>
      </c>
      <c r="I5344">
        <v>0.28000000000000003</v>
      </c>
      <c r="J5344">
        <f t="shared" si="332"/>
        <v>4.8099999999999996</v>
      </c>
      <c r="K5344" s="84">
        <f t="shared" si="333"/>
        <v>10562.759999999998</v>
      </c>
      <c r="L5344" s="84">
        <f t="shared" si="334"/>
        <v>4.2566371681415927</v>
      </c>
      <c r="M5344" s="84">
        <f t="shared" si="335"/>
        <v>9347.575221238938</v>
      </c>
      <c r="N5344" s="85" t="s">
        <v>1047</v>
      </c>
    </row>
    <row r="5345" spans="1:14">
      <c r="A5345" s="82">
        <v>43984</v>
      </c>
      <c r="C5345" t="s">
        <v>13</v>
      </c>
      <c r="D5345" t="s">
        <v>14</v>
      </c>
      <c r="E5345" t="s">
        <v>15</v>
      </c>
      <c r="F5345" t="s">
        <v>64</v>
      </c>
      <c r="G5345">
        <v>391</v>
      </c>
      <c r="H5345">
        <v>5.09</v>
      </c>
      <c r="I5345">
        <v>0.28000000000000003</v>
      </c>
      <c r="J5345">
        <f t="shared" si="332"/>
        <v>4.8099999999999996</v>
      </c>
      <c r="K5345" s="84">
        <f t="shared" si="333"/>
        <v>1880.7099999999998</v>
      </c>
      <c r="L5345" s="84">
        <f t="shared" si="334"/>
        <v>4.2566371681415927</v>
      </c>
      <c r="M5345" s="84">
        <f t="shared" si="335"/>
        <v>1664.3451327433627</v>
      </c>
      <c r="N5345" s="85" t="s">
        <v>1047</v>
      </c>
    </row>
    <row r="5346" spans="1:14">
      <c r="A5346" s="82">
        <v>43984</v>
      </c>
      <c r="C5346" t="s">
        <v>13</v>
      </c>
      <c r="D5346" t="s">
        <v>14</v>
      </c>
      <c r="E5346" t="s">
        <v>15</v>
      </c>
      <c r="F5346" t="s">
        <v>39</v>
      </c>
      <c r="G5346">
        <v>699</v>
      </c>
      <c r="H5346">
        <v>5.09</v>
      </c>
      <c r="I5346">
        <v>0.28000000000000003</v>
      </c>
      <c r="J5346">
        <f t="shared" si="332"/>
        <v>4.8099999999999996</v>
      </c>
      <c r="K5346" s="84">
        <f t="shared" si="333"/>
        <v>3362.1899999999996</v>
      </c>
      <c r="L5346" s="84">
        <f t="shared" si="334"/>
        <v>4.2566371681415927</v>
      </c>
      <c r="M5346" s="84">
        <f t="shared" si="335"/>
        <v>2975.3893805309731</v>
      </c>
      <c r="N5346" s="85" t="s">
        <v>1047</v>
      </c>
    </row>
    <row r="5347" spans="1:14">
      <c r="A5347" s="82">
        <v>43984</v>
      </c>
      <c r="C5347" t="s">
        <v>13</v>
      </c>
      <c r="D5347" t="s">
        <v>14</v>
      </c>
      <c r="E5347" t="s">
        <v>15</v>
      </c>
      <c r="F5347" t="s">
        <v>39</v>
      </c>
      <c r="G5347">
        <v>5520</v>
      </c>
      <c r="H5347">
        <v>5.09</v>
      </c>
      <c r="I5347">
        <v>0.28000000000000003</v>
      </c>
      <c r="J5347">
        <f t="shared" si="332"/>
        <v>4.8099999999999996</v>
      </c>
      <c r="K5347" s="84">
        <f t="shared" si="333"/>
        <v>26551.199999999997</v>
      </c>
      <c r="L5347" s="84">
        <f t="shared" si="334"/>
        <v>4.2566371681415927</v>
      </c>
      <c r="M5347" s="84">
        <f t="shared" si="335"/>
        <v>23496.637168141591</v>
      </c>
      <c r="N5347" s="85" t="s">
        <v>1047</v>
      </c>
    </row>
    <row r="5348" spans="1:14">
      <c r="A5348" s="82">
        <v>43984</v>
      </c>
      <c r="C5348" t="s">
        <v>13</v>
      </c>
      <c r="D5348" t="s">
        <v>14</v>
      </c>
      <c r="E5348" t="s">
        <v>15</v>
      </c>
      <c r="F5348" t="s">
        <v>35</v>
      </c>
      <c r="G5348">
        <v>635</v>
      </c>
      <c r="H5348">
        <v>5.09</v>
      </c>
      <c r="I5348">
        <v>0.28000000000000003</v>
      </c>
      <c r="J5348">
        <f t="shared" si="332"/>
        <v>4.8099999999999996</v>
      </c>
      <c r="K5348" s="84">
        <f t="shared" si="333"/>
        <v>3054.35</v>
      </c>
      <c r="L5348" s="84">
        <f t="shared" si="334"/>
        <v>4.2566371681415927</v>
      </c>
      <c r="M5348" s="84">
        <f t="shared" si="335"/>
        <v>2702.9646017699115</v>
      </c>
      <c r="N5348" s="85" t="s">
        <v>1047</v>
      </c>
    </row>
    <row r="5349" spans="1:14">
      <c r="A5349" s="82">
        <v>43984</v>
      </c>
      <c r="C5349" t="s">
        <v>13</v>
      </c>
      <c r="D5349" t="s">
        <v>14</v>
      </c>
      <c r="E5349" t="s">
        <v>15</v>
      </c>
      <c r="F5349" t="s">
        <v>230</v>
      </c>
      <c r="G5349">
        <v>269</v>
      </c>
      <c r="H5349">
        <v>5.09</v>
      </c>
      <c r="I5349">
        <v>0.28000000000000003</v>
      </c>
      <c r="J5349">
        <f t="shared" si="332"/>
        <v>4.8099999999999996</v>
      </c>
      <c r="K5349" s="84">
        <f t="shared" si="333"/>
        <v>1293.8899999999999</v>
      </c>
      <c r="L5349" s="84">
        <f t="shared" si="334"/>
        <v>4.2566371681415927</v>
      </c>
      <c r="M5349" s="84">
        <f t="shared" si="335"/>
        <v>1145.0353982300885</v>
      </c>
      <c r="N5349" s="85" t="s">
        <v>1047</v>
      </c>
    </row>
    <row r="5350" spans="1:14">
      <c r="A5350" s="82">
        <v>43984</v>
      </c>
      <c r="C5350" t="s">
        <v>13</v>
      </c>
      <c r="D5350" t="s">
        <v>14</v>
      </c>
      <c r="E5350" t="s">
        <v>15</v>
      </c>
      <c r="F5350" t="s">
        <v>230</v>
      </c>
      <c r="G5350">
        <v>1028</v>
      </c>
      <c r="H5350">
        <v>5.09</v>
      </c>
      <c r="I5350">
        <v>0.28000000000000003</v>
      </c>
      <c r="J5350">
        <f t="shared" si="332"/>
        <v>4.8099999999999996</v>
      </c>
      <c r="K5350" s="84">
        <f t="shared" si="333"/>
        <v>4944.6799999999994</v>
      </c>
      <c r="L5350" s="84">
        <f t="shared" si="334"/>
        <v>4.2566371681415927</v>
      </c>
      <c r="M5350" s="84">
        <f t="shared" si="335"/>
        <v>4375.8230088495575</v>
      </c>
      <c r="N5350" s="85" t="s">
        <v>1047</v>
      </c>
    </row>
    <row r="5351" spans="1:14">
      <c r="A5351" s="82">
        <v>43984</v>
      </c>
      <c r="C5351" t="s">
        <v>13</v>
      </c>
      <c r="D5351" t="s">
        <v>14</v>
      </c>
      <c r="E5351" t="s">
        <v>15</v>
      </c>
      <c r="F5351" t="s">
        <v>1021</v>
      </c>
      <c r="G5351">
        <v>369</v>
      </c>
      <c r="H5351">
        <v>5.09</v>
      </c>
      <c r="I5351">
        <v>0.28000000000000003</v>
      </c>
      <c r="J5351">
        <f t="shared" si="332"/>
        <v>4.8099999999999996</v>
      </c>
      <c r="K5351" s="84">
        <f t="shared" si="333"/>
        <v>1774.8899999999999</v>
      </c>
      <c r="L5351" s="84">
        <f t="shared" si="334"/>
        <v>4.2566371681415927</v>
      </c>
      <c r="M5351" s="84">
        <f t="shared" si="335"/>
        <v>1570.6991150442477</v>
      </c>
      <c r="N5351" s="85" t="s">
        <v>1047</v>
      </c>
    </row>
    <row r="5352" spans="1:14">
      <c r="A5352" s="82">
        <v>43984</v>
      </c>
      <c r="C5352" t="s">
        <v>13</v>
      </c>
      <c r="D5352" t="s">
        <v>14</v>
      </c>
      <c r="E5352" t="s">
        <v>15</v>
      </c>
      <c r="F5352" t="s">
        <v>1029</v>
      </c>
      <c r="G5352">
        <v>188</v>
      </c>
      <c r="H5352">
        <v>5.09</v>
      </c>
      <c r="I5352">
        <v>0.28000000000000003</v>
      </c>
      <c r="J5352">
        <f t="shared" si="332"/>
        <v>4.8099999999999996</v>
      </c>
      <c r="K5352" s="84">
        <f t="shared" si="333"/>
        <v>904.28</v>
      </c>
      <c r="L5352" s="84">
        <f t="shared" si="334"/>
        <v>4.2566371681415927</v>
      </c>
      <c r="M5352" s="84">
        <f t="shared" si="335"/>
        <v>800.24778761061941</v>
      </c>
      <c r="N5352" s="85" t="s">
        <v>1047</v>
      </c>
    </row>
    <row r="5353" spans="1:14">
      <c r="A5353" s="82">
        <v>43984</v>
      </c>
      <c r="C5353" t="s">
        <v>13</v>
      </c>
      <c r="D5353" t="s">
        <v>14</v>
      </c>
      <c r="E5353" t="s">
        <v>15</v>
      </c>
      <c r="F5353" t="s">
        <v>1028</v>
      </c>
      <c r="G5353">
        <v>189</v>
      </c>
      <c r="H5353">
        <v>5.09</v>
      </c>
      <c r="I5353">
        <v>0.28000000000000003</v>
      </c>
      <c r="J5353">
        <f t="shared" si="332"/>
        <v>4.8099999999999996</v>
      </c>
      <c r="K5353" s="84">
        <f t="shared" si="333"/>
        <v>909.08999999999992</v>
      </c>
      <c r="L5353" s="84">
        <f t="shared" si="334"/>
        <v>4.2566371681415927</v>
      </c>
      <c r="M5353" s="84">
        <f t="shared" si="335"/>
        <v>804.50442477876106</v>
      </c>
      <c r="N5353" s="85" t="s">
        <v>1047</v>
      </c>
    </row>
    <row r="5354" spans="1:14">
      <c r="A5354" s="82">
        <v>43984</v>
      </c>
      <c r="C5354" t="s">
        <v>13</v>
      </c>
      <c r="D5354" t="s">
        <v>14</v>
      </c>
      <c r="E5354" t="s">
        <v>15</v>
      </c>
      <c r="F5354" t="s">
        <v>197</v>
      </c>
      <c r="G5354">
        <v>541</v>
      </c>
      <c r="H5354">
        <v>5.09</v>
      </c>
      <c r="I5354">
        <v>0.28000000000000003</v>
      </c>
      <c r="J5354">
        <f t="shared" si="332"/>
        <v>4.8099999999999996</v>
      </c>
      <c r="K5354" s="84">
        <f t="shared" si="333"/>
        <v>2602.2099999999996</v>
      </c>
      <c r="L5354" s="84">
        <f t="shared" si="334"/>
        <v>4.2566371681415927</v>
      </c>
      <c r="M5354" s="84">
        <f t="shared" si="335"/>
        <v>2302.8407079646017</v>
      </c>
      <c r="N5354" s="85" t="s">
        <v>1047</v>
      </c>
    </row>
    <row r="5355" spans="1:14">
      <c r="A5355" s="82">
        <v>43984</v>
      </c>
      <c r="C5355" t="s">
        <v>13</v>
      </c>
      <c r="D5355" t="s">
        <v>14</v>
      </c>
      <c r="E5355" t="s">
        <v>15</v>
      </c>
      <c r="F5355" t="s">
        <v>851</v>
      </c>
      <c r="G5355">
        <v>432</v>
      </c>
      <c r="H5355">
        <v>5.09</v>
      </c>
      <c r="I5355">
        <v>0.28000000000000003</v>
      </c>
      <c r="J5355">
        <f t="shared" si="332"/>
        <v>4.8099999999999996</v>
      </c>
      <c r="K5355" s="84">
        <f t="shared" si="333"/>
        <v>2077.9199999999996</v>
      </c>
      <c r="L5355" s="84">
        <f t="shared" si="334"/>
        <v>4.2566371681415927</v>
      </c>
      <c r="M5355" s="84">
        <f t="shared" si="335"/>
        <v>1838.8672566371681</v>
      </c>
      <c r="N5355" s="85" t="s">
        <v>1047</v>
      </c>
    </row>
    <row r="5356" spans="1:14">
      <c r="A5356" s="82">
        <v>43984</v>
      </c>
      <c r="C5356" t="s">
        <v>13</v>
      </c>
      <c r="D5356" t="s">
        <v>14</v>
      </c>
      <c r="E5356" t="s">
        <v>15</v>
      </c>
      <c r="F5356" t="s">
        <v>851</v>
      </c>
      <c r="G5356">
        <v>100</v>
      </c>
      <c r="H5356">
        <v>5.09</v>
      </c>
      <c r="I5356">
        <v>0.28000000000000003</v>
      </c>
      <c r="J5356">
        <f t="shared" si="332"/>
        <v>4.8099999999999996</v>
      </c>
      <c r="K5356" s="84">
        <f t="shared" si="333"/>
        <v>480.99999999999994</v>
      </c>
      <c r="L5356" s="84">
        <f t="shared" si="334"/>
        <v>4.2566371681415927</v>
      </c>
      <c r="M5356" s="84">
        <f t="shared" si="335"/>
        <v>425.66371681415927</v>
      </c>
      <c r="N5356" s="85" t="s">
        <v>1047</v>
      </c>
    </row>
    <row r="5357" spans="1:14">
      <c r="A5357" s="82">
        <v>43984</v>
      </c>
      <c r="C5357" t="s">
        <v>13</v>
      </c>
      <c r="D5357" t="s">
        <v>14</v>
      </c>
      <c r="E5357" t="s">
        <v>15</v>
      </c>
      <c r="F5357" t="s">
        <v>232</v>
      </c>
      <c r="G5357">
        <v>214</v>
      </c>
      <c r="H5357">
        <v>5.09</v>
      </c>
      <c r="I5357">
        <v>0.28000000000000003</v>
      </c>
      <c r="J5357">
        <f t="shared" si="332"/>
        <v>4.8099999999999996</v>
      </c>
      <c r="K5357" s="84">
        <f t="shared" si="333"/>
        <v>1029.3399999999999</v>
      </c>
      <c r="L5357" s="84">
        <f t="shared" si="334"/>
        <v>4.2566371681415927</v>
      </c>
      <c r="M5357" s="84">
        <f t="shared" si="335"/>
        <v>910.92035398230087</v>
      </c>
      <c r="N5357" s="85" t="s">
        <v>1047</v>
      </c>
    </row>
    <row r="5358" spans="1:14">
      <c r="A5358" s="82">
        <v>43984</v>
      </c>
      <c r="C5358" t="s">
        <v>13</v>
      </c>
      <c r="D5358" t="s">
        <v>14</v>
      </c>
      <c r="E5358" t="s">
        <v>15</v>
      </c>
      <c r="F5358" t="s">
        <v>1018</v>
      </c>
      <c r="G5358">
        <v>2714</v>
      </c>
      <c r="H5358">
        <v>5.09</v>
      </c>
      <c r="I5358">
        <v>0.28000000000000003</v>
      </c>
      <c r="J5358">
        <f t="shared" si="332"/>
        <v>4.8099999999999996</v>
      </c>
      <c r="K5358" s="84">
        <f t="shared" si="333"/>
        <v>13054.339999999998</v>
      </c>
      <c r="L5358" s="84">
        <f t="shared" si="334"/>
        <v>4.2566371681415927</v>
      </c>
      <c r="M5358" s="84">
        <f t="shared" si="335"/>
        <v>11552.513274336283</v>
      </c>
      <c r="N5358" s="85" t="s">
        <v>1047</v>
      </c>
    </row>
    <row r="5359" spans="1:14">
      <c r="A5359" s="82">
        <v>43984</v>
      </c>
      <c r="C5359" t="s">
        <v>13</v>
      </c>
      <c r="D5359" t="s">
        <v>14</v>
      </c>
      <c r="E5359" t="s">
        <v>15</v>
      </c>
      <c r="F5359" t="s">
        <v>1016</v>
      </c>
      <c r="G5359">
        <v>259</v>
      </c>
      <c r="H5359">
        <v>5.09</v>
      </c>
      <c r="I5359">
        <v>0.28000000000000003</v>
      </c>
      <c r="J5359">
        <f t="shared" si="332"/>
        <v>4.8099999999999996</v>
      </c>
      <c r="K5359" s="84">
        <f t="shared" si="333"/>
        <v>1245.79</v>
      </c>
      <c r="L5359" s="84">
        <f t="shared" si="334"/>
        <v>4.2566371681415927</v>
      </c>
      <c r="M5359" s="84">
        <f t="shared" si="335"/>
        <v>1102.4690265486724</v>
      </c>
      <c r="N5359" s="85" t="s">
        <v>1047</v>
      </c>
    </row>
    <row r="5360" spans="1:14">
      <c r="A5360" s="82">
        <v>43984</v>
      </c>
      <c r="C5360" t="s">
        <v>13</v>
      </c>
      <c r="D5360" t="s">
        <v>14</v>
      </c>
      <c r="E5360" t="s">
        <v>15</v>
      </c>
      <c r="F5360" t="s">
        <v>746</v>
      </c>
      <c r="G5360">
        <v>464</v>
      </c>
      <c r="H5360">
        <v>5.09</v>
      </c>
      <c r="I5360">
        <v>0.28000000000000003</v>
      </c>
      <c r="J5360">
        <f t="shared" si="332"/>
        <v>4.8099999999999996</v>
      </c>
      <c r="K5360" s="84">
        <f t="shared" si="333"/>
        <v>2231.8399999999997</v>
      </c>
      <c r="L5360" s="84">
        <f t="shared" si="334"/>
        <v>4.2566371681415927</v>
      </c>
      <c r="M5360" s="84">
        <f t="shared" si="335"/>
        <v>1975.0796460176989</v>
      </c>
      <c r="N5360" s="85" t="s">
        <v>1047</v>
      </c>
    </row>
    <row r="5361" spans="1:14">
      <c r="A5361" s="82">
        <v>43984</v>
      </c>
      <c r="C5361" t="s">
        <v>13</v>
      </c>
      <c r="D5361" t="s">
        <v>14</v>
      </c>
      <c r="E5361" t="s">
        <v>15</v>
      </c>
      <c r="F5361" t="s">
        <v>746</v>
      </c>
      <c r="G5361">
        <v>92</v>
      </c>
      <c r="H5361">
        <v>5.09</v>
      </c>
      <c r="I5361">
        <v>0.28000000000000003</v>
      </c>
      <c r="J5361">
        <f t="shared" si="332"/>
        <v>4.8099999999999996</v>
      </c>
      <c r="K5361" s="84">
        <f t="shared" si="333"/>
        <v>442.52</v>
      </c>
      <c r="L5361" s="84">
        <f t="shared" si="334"/>
        <v>4.2566371681415927</v>
      </c>
      <c r="M5361" s="84">
        <f t="shared" si="335"/>
        <v>391.61061946902652</v>
      </c>
      <c r="N5361" s="85" t="s">
        <v>1047</v>
      </c>
    </row>
    <row r="5362" spans="1:14">
      <c r="A5362" s="82">
        <v>43984</v>
      </c>
      <c r="C5362" t="s">
        <v>13</v>
      </c>
      <c r="D5362" t="s">
        <v>14</v>
      </c>
      <c r="E5362" t="s">
        <v>15</v>
      </c>
      <c r="F5362" t="s">
        <v>149</v>
      </c>
      <c r="G5362">
        <v>530</v>
      </c>
      <c r="H5362">
        <v>5.09</v>
      </c>
      <c r="I5362">
        <v>0.28000000000000003</v>
      </c>
      <c r="J5362">
        <f t="shared" si="332"/>
        <v>4.8099999999999996</v>
      </c>
      <c r="K5362" s="84">
        <f t="shared" si="333"/>
        <v>2549.2999999999997</v>
      </c>
      <c r="L5362" s="84">
        <f t="shared" si="334"/>
        <v>4.2566371681415927</v>
      </c>
      <c r="M5362" s="84">
        <f t="shared" si="335"/>
        <v>2256.0176991150443</v>
      </c>
      <c r="N5362" s="85" t="s">
        <v>1047</v>
      </c>
    </row>
    <row r="5363" spans="1:14">
      <c r="A5363" s="82">
        <v>43984</v>
      </c>
      <c r="C5363" t="s">
        <v>13</v>
      </c>
      <c r="D5363" t="s">
        <v>14</v>
      </c>
      <c r="E5363" t="s">
        <v>15</v>
      </c>
      <c r="F5363" t="s">
        <v>1012</v>
      </c>
      <c r="G5363">
        <v>182</v>
      </c>
      <c r="H5363">
        <v>5.09</v>
      </c>
      <c r="I5363">
        <v>0.28000000000000003</v>
      </c>
      <c r="J5363">
        <f t="shared" si="332"/>
        <v>4.8099999999999996</v>
      </c>
      <c r="K5363" s="84">
        <f t="shared" si="333"/>
        <v>875.42</v>
      </c>
      <c r="L5363" s="84">
        <f t="shared" si="334"/>
        <v>4.2566371681415927</v>
      </c>
      <c r="M5363" s="84">
        <f t="shared" si="335"/>
        <v>774.70796460176985</v>
      </c>
      <c r="N5363" s="85" t="s">
        <v>1047</v>
      </c>
    </row>
    <row r="5364" spans="1:14">
      <c r="A5364" s="82">
        <v>43984</v>
      </c>
      <c r="C5364" t="s">
        <v>13</v>
      </c>
      <c r="D5364" t="s">
        <v>14</v>
      </c>
      <c r="E5364" t="s">
        <v>15</v>
      </c>
      <c r="F5364" t="s">
        <v>1012</v>
      </c>
      <c r="G5364">
        <v>172</v>
      </c>
      <c r="H5364">
        <v>5.09</v>
      </c>
      <c r="I5364">
        <v>0.28000000000000003</v>
      </c>
      <c r="J5364">
        <f t="shared" si="332"/>
        <v>4.8099999999999996</v>
      </c>
      <c r="K5364" s="84">
        <f t="shared" si="333"/>
        <v>827.31999999999994</v>
      </c>
      <c r="L5364" s="84">
        <f t="shared" si="334"/>
        <v>4.2566371681415927</v>
      </c>
      <c r="M5364" s="84">
        <f t="shared" si="335"/>
        <v>732.1415929203539</v>
      </c>
      <c r="N5364" s="85" t="s">
        <v>1047</v>
      </c>
    </row>
    <row r="5365" spans="1:14">
      <c r="A5365" s="82">
        <v>43984</v>
      </c>
      <c r="C5365" t="s">
        <v>13</v>
      </c>
      <c r="D5365" t="s">
        <v>14</v>
      </c>
      <c r="E5365" t="s">
        <v>15</v>
      </c>
      <c r="F5365" t="s">
        <v>253</v>
      </c>
      <c r="G5365">
        <v>346</v>
      </c>
      <c r="H5365">
        <v>5.09</v>
      </c>
      <c r="I5365">
        <v>0.28000000000000003</v>
      </c>
      <c r="J5365">
        <f t="shared" si="332"/>
        <v>4.8099999999999996</v>
      </c>
      <c r="K5365" s="84">
        <f t="shared" si="333"/>
        <v>1664.2599999999998</v>
      </c>
      <c r="L5365" s="84">
        <f t="shared" si="334"/>
        <v>4.2566371681415927</v>
      </c>
      <c r="M5365" s="84">
        <f t="shared" si="335"/>
        <v>1472.7964601769911</v>
      </c>
      <c r="N5365" s="85" t="s">
        <v>1047</v>
      </c>
    </row>
    <row r="5366" spans="1:14">
      <c r="A5366" s="82">
        <v>43984</v>
      </c>
      <c r="C5366" t="s">
        <v>13</v>
      </c>
      <c r="D5366" t="s">
        <v>14</v>
      </c>
      <c r="E5366" t="s">
        <v>15</v>
      </c>
      <c r="F5366" t="s">
        <v>253</v>
      </c>
      <c r="G5366">
        <v>395</v>
      </c>
      <c r="H5366">
        <v>5.09</v>
      </c>
      <c r="I5366">
        <v>0.28000000000000003</v>
      </c>
      <c r="J5366">
        <f t="shared" si="332"/>
        <v>4.8099999999999996</v>
      </c>
      <c r="K5366" s="84">
        <f t="shared" si="333"/>
        <v>1899.9499999999998</v>
      </c>
      <c r="L5366" s="84">
        <f t="shared" si="334"/>
        <v>4.2566371681415927</v>
      </c>
      <c r="M5366" s="84">
        <f t="shared" si="335"/>
        <v>1681.3716814159291</v>
      </c>
      <c r="N5366" s="85" t="s">
        <v>1047</v>
      </c>
    </row>
    <row r="5367" spans="1:14">
      <c r="A5367" s="82">
        <v>43984</v>
      </c>
      <c r="C5367" t="s">
        <v>13</v>
      </c>
      <c r="D5367" t="s">
        <v>14</v>
      </c>
      <c r="E5367" t="s">
        <v>15</v>
      </c>
      <c r="F5367" t="s">
        <v>253</v>
      </c>
      <c r="G5367">
        <v>626</v>
      </c>
      <c r="H5367">
        <v>5.09</v>
      </c>
      <c r="I5367">
        <v>0.28000000000000003</v>
      </c>
      <c r="J5367">
        <f t="shared" si="332"/>
        <v>4.8099999999999996</v>
      </c>
      <c r="K5367" s="84">
        <f t="shared" si="333"/>
        <v>3011.06</v>
      </c>
      <c r="L5367" s="84">
        <f t="shared" si="334"/>
        <v>4.2566371681415927</v>
      </c>
      <c r="M5367" s="84">
        <f t="shared" si="335"/>
        <v>2664.6548672566369</v>
      </c>
      <c r="N5367" s="85" t="s">
        <v>1047</v>
      </c>
    </row>
    <row r="5368" spans="1:14">
      <c r="A5368" s="82">
        <v>43985</v>
      </c>
      <c r="C5368" t="s">
        <v>13</v>
      </c>
      <c r="D5368" t="s">
        <v>14</v>
      </c>
      <c r="E5368" t="s">
        <v>15</v>
      </c>
      <c r="F5368" t="s">
        <v>19</v>
      </c>
      <c r="G5368">
        <v>774</v>
      </c>
      <c r="H5368">
        <v>5.09</v>
      </c>
      <c r="I5368">
        <v>0.28000000000000003</v>
      </c>
      <c r="J5368">
        <f t="shared" si="332"/>
        <v>4.8099999999999996</v>
      </c>
      <c r="K5368" s="84">
        <f t="shared" si="333"/>
        <v>3722.9399999999996</v>
      </c>
      <c r="L5368" s="84">
        <f t="shared" si="334"/>
        <v>4.2566371681415927</v>
      </c>
      <c r="M5368" s="84">
        <f t="shared" si="335"/>
        <v>3294.6371681415926</v>
      </c>
      <c r="N5368" s="85" t="s">
        <v>1047</v>
      </c>
    </row>
    <row r="5369" spans="1:14">
      <c r="A5369" s="82">
        <v>43985</v>
      </c>
      <c r="C5369" t="s">
        <v>13</v>
      </c>
      <c r="D5369" t="s">
        <v>14</v>
      </c>
      <c r="E5369" t="s">
        <v>15</v>
      </c>
      <c r="F5369" t="s">
        <v>19</v>
      </c>
      <c r="G5369">
        <v>61</v>
      </c>
      <c r="H5369">
        <v>5.09</v>
      </c>
      <c r="I5369">
        <v>0.28000000000000003</v>
      </c>
      <c r="J5369">
        <f t="shared" si="332"/>
        <v>4.8099999999999996</v>
      </c>
      <c r="K5369" s="84">
        <f t="shared" si="333"/>
        <v>293.40999999999997</v>
      </c>
      <c r="L5369" s="84">
        <f t="shared" si="334"/>
        <v>4.2566371681415927</v>
      </c>
      <c r="M5369" s="84">
        <f t="shared" si="335"/>
        <v>259.65486725663715</v>
      </c>
      <c r="N5369" s="85" t="s">
        <v>1047</v>
      </c>
    </row>
    <row r="5370" spans="1:14">
      <c r="A5370" s="82">
        <v>43985</v>
      </c>
      <c r="C5370" t="s">
        <v>13</v>
      </c>
      <c r="D5370" t="s">
        <v>14</v>
      </c>
      <c r="E5370" t="s">
        <v>15</v>
      </c>
      <c r="F5370" t="s">
        <v>21</v>
      </c>
      <c r="G5370">
        <v>923</v>
      </c>
      <c r="H5370">
        <v>5.09</v>
      </c>
      <c r="I5370">
        <v>0.28000000000000003</v>
      </c>
      <c r="J5370">
        <f t="shared" si="332"/>
        <v>4.8099999999999996</v>
      </c>
      <c r="K5370" s="84">
        <f t="shared" si="333"/>
        <v>4439.6299999999992</v>
      </c>
      <c r="L5370" s="84">
        <f t="shared" si="334"/>
        <v>4.2566371681415927</v>
      </c>
      <c r="M5370" s="84">
        <f t="shared" si="335"/>
        <v>3928.8761061946902</v>
      </c>
      <c r="N5370" s="85" t="s">
        <v>1047</v>
      </c>
    </row>
    <row r="5371" spans="1:14">
      <c r="A5371" s="82">
        <v>43985</v>
      </c>
      <c r="C5371" t="s">
        <v>13</v>
      </c>
      <c r="D5371" t="s">
        <v>14</v>
      </c>
      <c r="E5371" t="s">
        <v>15</v>
      </c>
      <c r="F5371" t="s">
        <v>1013</v>
      </c>
      <c r="G5371">
        <v>179</v>
      </c>
      <c r="H5371">
        <v>5.09</v>
      </c>
      <c r="I5371">
        <v>0.28000000000000003</v>
      </c>
      <c r="J5371">
        <f t="shared" si="332"/>
        <v>4.8099999999999996</v>
      </c>
      <c r="K5371" s="84">
        <f t="shared" si="333"/>
        <v>860.9899999999999</v>
      </c>
      <c r="L5371" s="84">
        <f t="shared" si="334"/>
        <v>4.2566371681415927</v>
      </c>
      <c r="M5371" s="84">
        <f t="shared" si="335"/>
        <v>761.93805309734512</v>
      </c>
      <c r="N5371" s="85" t="s">
        <v>1047</v>
      </c>
    </row>
    <row r="5372" spans="1:14">
      <c r="A5372" s="82">
        <v>43985</v>
      </c>
      <c r="C5372" t="s">
        <v>13</v>
      </c>
      <c r="D5372" t="s">
        <v>14</v>
      </c>
      <c r="E5372" t="s">
        <v>15</v>
      </c>
      <c r="F5372" t="s">
        <v>1013</v>
      </c>
      <c r="G5372">
        <v>2095</v>
      </c>
      <c r="H5372">
        <v>5.09</v>
      </c>
      <c r="I5372">
        <v>0.28000000000000003</v>
      </c>
      <c r="J5372">
        <f t="shared" si="332"/>
        <v>4.8099999999999996</v>
      </c>
      <c r="K5372" s="84">
        <f t="shared" si="333"/>
        <v>10076.949999999999</v>
      </c>
      <c r="L5372" s="84">
        <f t="shared" si="334"/>
        <v>4.2566371681415927</v>
      </c>
      <c r="M5372" s="84">
        <f t="shared" si="335"/>
        <v>8917.6548672566369</v>
      </c>
      <c r="N5372" s="85" t="s">
        <v>1047</v>
      </c>
    </row>
    <row r="5373" spans="1:14">
      <c r="A5373" s="82">
        <v>43985</v>
      </c>
      <c r="C5373" t="s">
        <v>13</v>
      </c>
      <c r="D5373" t="s">
        <v>14</v>
      </c>
      <c r="E5373" t="s">
        <v>15</v>
      </c>
      <c r="F5373" t="s">
        <v>1013</v>
      </c>
      <c r="G5373">
        <v>276</v>
      </c>
      <c r="H5373">
        <v>5.09</v>
      </c>
      <c r="I5373">
        <v>0.28000000000000003</v>
      </c>
      <c r="J5373">
        <f t="shared" si="332"/>
        <v>4.8099999999999996</v>
      </c>
      <c r="K5373" s="84">
        <f t="shared" si="333"/>
        <v>1327.56</v>
      </c>
      <c r="L5373" s="84">
        <f t="shared" si="334"/>
        <v>4.2566371681415927</v>
      </c>
      <c r="M5373" s="84">
        <f t="shared" si="335"/>
        <v>1174.8318584070796</v>
      </c>
      <c r="N5373" s="85" t="s">
        <v>1047</v>
      </c>
    </row>
    <row r="5374" spans="1:14">
      <c r="A5374" s="82">
        <v>43985</v>
      </c>
      <c r="C5374" t="s">
        <v>13</v>
      </c>
      <c r="D5374" t="s">
        <v>14</v>
      </c>
      <c r="E5374" t="s">
        <v>15</v>
      </c>
      <c r="F5374" t="s">
        <v>29</v>
      </c>
      <c r="G5374">
        <v>1414</v>
      </c>
      <c r="H5374">
        <v>5.09</v>
      </c>
      <c r="I5374">
        <v>0.28000000000000003</v>
      </c>
      <c r="J5374">
        <f t="shared" si="332"/>
        <v>4.8099999999999996</v>
      </c>
      <c r="K5374" s="84">
        <f t="shared" si="333"/>
        <v>6801.3399999999992</v>
      </c>
      <c r="L5374" s="84">
        <f t="shared" si="334"/>
        <v>4.2566371681415927</v>
      </c>
      <c r="M5374" s="84">
        <f t="shared" si="335"/>
        <v>6018.8849557522117</v>
      </c>
      <c r="N5374" s="85" t="s">
        <v>1047</v>
      </c>
    </row>
    <row r="5375" spans="1:14">
      <c r="A5375" s="82">
        <v>43985</v>
      </c>
      <c r="C5375" t="s">
        <v>13</v>
      </c>
      <c r="D5375" t="s">
        <v>14</v>
      </c>
      <c r="E5375" t="s">
        <v>15</v>
      </c>
      <c r="F5375" t="s">
        <v>1020</v>
      </c>
      <c r="G5375">
        <v>7842</v>
      </c>
      <c r="H5375">
        <v>5.09</v>
      </c>
      <c r="I5375">
        <v>0.28000000000000003</v>
      </c>
      <c r="J5375">
        <f t="shared" si="332"/>
        <v>4.8099999999999996</v>
      </c>
      <c r="K5375" s="84">
        <f t="shared" si="333"/>
        <v>37720.019999999997</v>
      </c>
      <c r="L5375" s="84">
        <f t="shared" si="334"/>
        <v>4.2566371681415927</v>
      </c>
      <c r="M5375" s="84">
        <f t="shared" si="335"/>
        <v>33380.548672566372</v>
      </c>
      <c r="N5375" s="85" t="s">
        <v>1047</v>
      </c>
    </row>
    <row r="5376" spans="1:14">
      <c r="A5376" s="82">
        <v>43985</v>
      </c>
      <c r="C5376" t="s">
        <v>13</v>
      </c>
      <c r="D5376" t="s">
        <v>14</v>
      </c>
      <c r="E5376" t="s">
        <v>15</v>
      </c>
      <c r="F5376" t="s">
        <v>1023</v>
      </c>
      <c r="G5376">
        <v>270</v>
      </c>
      <c r="H5376">
        <v>5.09</v>
      </c>
      <c r="I5376">
        <v>0.28000000000000003</v>
      </c>
      <c r="J5376">
        <f t="shared" si="332"/>
        <v>4.8099999999999996</v>
      </c>
      <c r="K5376" s="84">
        <f t="shared" si="333"/>
        <v>1298.6999999999998</v>
      </c>
      <c r="L5376" s="84">
        <f t="shared" si="334"/>
        <v>4.2566371681415927</v>
      </c>
      <c r="M5376" s="84">
        <f t="shared" si="335"/>
        <v>1149.2920353982299</v>
      </c>
      <c r="N5376" s="85" t="s">
        <v>1047</v>
      </c>
    </row>
    <row r="5377" spans="1:14">
      <c r="A5377" s="82">
        <v>43985</v>
      </c>
      <c r="C5377" t="s">
        <v>13</v>
      </c>
      <c r="D5377" t="s">
        <v>14</v>
      </c>
      <c r="E5377" t="s">
        <v>15</v>
      </c>
      <c r="F5377" t="s">
        <v>39</v>
      </c>
      <c r="G5377">
        <v>1325</v>
      </c>
      <c r="H5377">
        <v>5.09</v>
      </c>
      <c r="I5377">
        <v>0.28000000000000003</v>
      </c>
      <c r="J5377">
        <f t="shared" si="332"/>
        <v>4.8099999999999996</v>
      </c>
      <c r="K5377" s="84">
        <f t="shared" si="333"/>
        <v>6373.2499999999991</v>
      </c>
      <c r="L5377" s="84">
        <f t="shared" si="334"/>
        <v>4.2566371681415927</v>
      </c>
      <c r="M5377" s="84">
        <f t="shared" si="335"/>
        <v>5640.0442477876104</v>
      </c>
      <c r="N5377" s="85" t="s">
        <v>1047</v>
      </c>
    </row>
    <row r="5378" spans="1:14">
      <c r="A5378" s="82">
        <v>43985</v>
      </c>
      <c r="C5378" t="s">
        <v>13</v>
      </c>
      <c r="D5378" t="s">
        <v>14</v>
      </c>
      <c r="E5378" t="s">
        <v>15</v>
      </c>
      <c r="F5378" t="s">
        <v>39</v>
      </c>
      <c r="G5378">
        <v>5160</v>
      </c>
      <c r="H5378">
        <v>5.09</v>
      </c>
      <c r="I5378">
        <v>0.28000000000000003</v>
      </c>
      <c r="J5378">
        <f t="shared" si="332"/>
        <v>4.8099999999999996</v>
      </c>
      <c r="K5378" s="84">
        <f t="shared" si="333"/>
        <v>24819.599999999999</v>
      </c>
      <c r="L5378" s="84">
        <f t="shared" si="334"/>
        <v>4.2566371681415927</v>
      </c>
      <c r="M5378" s="84">
        <f t="shared" si="335"/>
        <v>21964.247787610617</v>
      </c>
      <c r="N5378" s="85" t="s">
        <v>1047</v>
      </c>
    </row>
    <row r="5379" spans="1:14">
      <c r="A5379" s="82">
        <v>43985</v>
      </c>
      <c r="C5379" t="s">
        <v>13</v>
      </c>
      <c r="D5379" t="s">
        <v>14</v>
      </c>
      <c r="E5379" t="s">
        <v>15</v>
      </c>
      <c r="F5379" t="s">
        <v>35</v>
      </c>
      <c r="G5379">
        <v>1101</v>
      </c>
      <c r="H5379">
        <v>5.09</v>
      </c>
      <c r="I5379">
        <v>0.28000000000000003</v>
      </c>
      <c r="J5379">
        <f t="shared" ref="J5379:J5442" si="336">H5379-I5379</f>
        <v>4.8099999999999996</v>
      </c>
      <c r="K5379" s="84">
        <f t="shared" ref="K5379:K5442" si="337">J5379*G5379</f>
        <v>5295.8099999999995</v>
      </c>
      <c r="L5379" s="84">
        <f t="shared" ref="L5379:L5442" si="338">J5379/1.13</f>
        <v>4.2566371681415927</v>
      </c>
      <c r="M5379" s="84">
        <f t="shared" ref="M5379:M5442" si="339">L5379*G5379</f>
        <v>4686.5575221238932</v>
      </c>
      <c r="N5379" s="85" t="s">
        <v>1047</v>
      </c>
    </row>
    <row r="5380" spans="1:14">
      <c r="A5380" s="82">
        <v>43985</v>
      </c>
      <c r="C5380" t="s">
        <v>13</v>
      </c>
      <c r="D5380" t="s">
        <v>14</v>
      </c>
      <c r="E5380" t="s">
        <v>15</v>
      </c>
      <c r="F5380" t="s">
        <v>230</v>
      </c>
      <c r="G5380">
        <v>1043</v>
      </c>
      <c r="H5380">
        <v>5.09</v>
      </c>
      <c r="I5380">
        <v>0.28000000000000003</v>
      </c>
      <c r="J5380">
        <f t="shared" si="336"/>
        <v>4.8099999999999996</v>
      </c>
      <c r="K5380" s="84">
        <f t="shared" si="337"/>
        <v>5016.83</v>
      </c>
      <c r="L5380" s="84">
        <f t="shared" si="338"/>
        <v>4.2566371681415927</v>
      </c>
      <c r="M5380" s="84">
        <f t="shared" si="339"/>
        <v>4439.6725663716816</v>
      </c>
      <c r="N5380" s="85" t="s">
        <v>1047</v>
      </c>
    </row>
    <row r="5381" spans="1:14">
      <c r="A5381" s="82">
        <v>43985</v>
      </c>
      <c r="C5381" t="s">
        <v>13</v>
      </c>
      <c r="D5381" t="s">
        <v>14</v>
      </c>
      <c r="E5381" t="s">
        <v>15</v>
      </c>
      <c r="F5381" t="s">
        <v>1029</v>
      </c>
      <c r="G5381">
        <v>233</v>
      </c>
      <c r="H5381">
        <v>5.09</v>
      </c>
      <c r="I5381">
        <v>0.28000000000000003</v>
      </c>
      <c r="J5381">
        <f t="shared" si="336"/>
        <v>4.8099999999999996</v>
      </c>
      <c r="K5381" s="84">
        <f t="shared" si="337"/>
        <v>1120.73</v>
      </c>
      <c r="L5381" s="84">
        <f t="shared" si="338"/>
        <v>4.2566371681415927</v>
      </c>
      <c r="M5381" s="84">
        <f t="shared" si="339"/>
        <v>991.7964601769911</v>
      </c>
      <c r="N5381" s="85" t="s">
        <v>1047</v>
      </c>
    </row>
    <row r="5382" spans="1:14">
      <c r="A5382" s="82">
        <v>43985</v>
      </c>
      <c r="C5382" t="s">
        <v>13</v>
      </c>
      <c r="D5382" t="s">
        <v>14</v>
      </c>
      <c r="E5382" t="s">
        <v>15</v>
      </c>
      <c r="F5382" t="s">
        <v>498</v>
      </c>
      <c r="G5382">
        <v>1275</v>
      </c>
      <c r="H5382">
        <v>5.09</v>
      </c>
      <c r="I5382">
        <v>0.28000000000000003</v>
      </c>
      <c r="J5382">
        <f t="shared" si="336"/>
        <v>4.8099999999999996</v>
      </c>
      <c r="K5382" s="84">
        <f t="shared" si="337"/>
        <v>6132.7499999999991</v>
      </c>
      <c r="L5382" s="84">
        <f t="shared" si="338"/>
        <v>4.2566371681415927</v>
      </c>
      <c r="M5382" s="84">
        <f t="shared" si="339"/>
        <v>5427.212389380531</v>
      </c>
      <c r="N5382" s="85" t="s">
        <v>1047</v>
      </c>
    </row>
    <row r="5383" spans="1:14">
      <c r="A5383" s="82">
        <v>43985</v>
      </c>
      <c r="C5383" t="s">
        <v>13</v>
      </c>
      <c r="D5383" t="s">
        <v>14</v>
      </c>
      <c r="E5383" t="s">
        <v>15</v>
      </c>
      <c r="F5383" t="s">
        <v>1028</v>
      </c>
      <c r="G5383">
        <v>319</v>
      </c>
      <c r="H5383">
        <v>5.09</v>
      </c>
      <c r="I5383">
        <v>0.28000000000000003</v>
      </c>
      <c r="J5383">
        <f t="shared" si="336"/>
        <v>4.8099999999999996</v>
      </c>
      <c r="K5383" s="84">
        <f t="shared" si="337"/>
        <v>1534.3899999999999</v>
      </c>
      <c r="L5383" s="84">
        <f t="shared" si="338"/>
        <v>4.2566371681415927</v>
      </c>
      <c r="M5383" s="84">
        <f t="shared" si="339"/>
        <v>1357.8672566371681</v>
      </c>
      <c r="N5383" s="85" t="s">
        <v>1047</v>
      </c>
    </row>
    <row r="5384" spans="1:14">
      <c r="A5384" s="82">
        <v>43985</v>
      </c>
      <c r="C5384" t="s">
        <v>13</v>
      </c>
      <c r="D5384" t="s">
        <v>14</v>
      </c>
      <c r="E5384" t="s">
        <v>15</v>
      </c>
      <c r="F5384" t="s">
        <v>197</v>
      </c>
      <c r="G5384">
        <v>48</v>
      </c>
      <c r="H5384">
        <v>5.09</v>
      </c>
      <c r="I5384">
        <v>0.28000000000000003</v>
      </c>
      <c r="J5384">
        <f t="shared" si="336"/>
        <v>4.8099999999999996</v>
      </c>
      <c r="K5384" s="84">
        <f t="shared" si="337"/>
        <v>230.88</v>
      </c>
      <c r="L5384" s="84">
        <f t="shared" si="338"/>
        <v>4.2566371681415927</v>
      </c>
      <c r="M5384" s="84">
        <f t="shared" si="339"/>
        <v>204.31858407079645</v>
      </c>
      <c r="N5384" s="85" t="s">
        <v>1047</v>
      </c>
    </row>
    <row r="5385" spans="1:14">
      <c r="A5385" s="82">
        <v>43985</v>
      </c>
      <c r="C5385" t="s">
        <v>13</v>
      </c>
      <c r="D5385" t="s">
        <v>14</v>
      </c>
      <c r="E5385" t="s">
        <v>15</v>
      </c>
      <c r="F5385" t="s">
        <v>197</v>
      </c>
      <c r="G5385">
        <v>402</v>
      </c>
      <c r="H5385">
        <v>5.09</v>
      </c>
      <c r="I5385">
        <v>0.28000000000000003</v>
      </c>
      <c r="J5385">
        <f t="shared" si="336"/>
        <v>4.8099999999999996</v>
      </c>
      <c r="K5385" s="84">
        <f t="shared" si="337"/>
        <v>1933.62</v>
      </c>
      <c r="L5385" s="84">
        <f t="shared" si="338"/>
        <v>4.2566371681415927</v>
      </c>
      <c r="M5385" s="84">
        <f t="shared" si="339"/>
        <v>1711.1681415929202</v>
      </c>
      <c r="N5385" s="85" t="s">
        <v>1047</v>
      </c>
    </row>
    <row r="5386" spans="1:14">
      <c r="A5386" s="82">
        <v>43985</v>
      </c>
      <c r="C5386" t="s">
        <v>13</v>
      </c>
      <c r="D5386" t="s">
        <v>14</v>
      </c>
      <c r="E5386" t="s">
        <v>15</v>
      </c>
      <c r="F5386" t="s">
        <v>1030</v>
      </c>
      <c r="G5386">
        <v>425</v>
      </c>
      <c r="H5386">
        <v>5.09</v>
      </c>
      <c r="I5386">
        <v>0.28000000000000003</v>
      </c>
      <c r="J5386">
        <f t="shared" si="336"/>
        <v>4.8099999999999996</v>
      </c>
      <c r="K5386" s="84">
        <f t="shared" si="337"/>
        <v>2044.2499999999998</v>
      </c>
      <c r="L5386" s="84">
        <f t="shared" si="338"/>
        <v>4.2566371681415927</v>
      </c>
      <c r="M5386" s="84">
        <f t="shared" si="339"/>
        <v>1809.0707964601768</v>
      </c>
      <c r="N5386" s="85" t="s">
        <v>1047</v>
      </c>
    </row>
    <row r="5387" spans="1:14">
      <c r="A5387" s="82">
        <v>43985</v>
      </c>
      <c r="C5387" t="s">
        <v>13</v>
      </c>
      <c r="D5387" t="s">
        <v>14</v>
      </c>
      <c r="E5387" t="s">
        <v>15</v>
      </c>
      <c r="F5387" t="s">
        <v>1018</v>
      </c>
      <c r="G5387">
        <v>2317</v>
      </c>
      <c r="H5387">
        <v>5.09</v>
      </c>
      <c r="I5387">
        <v>0.28000000000000003</v>
      </c>
      <c r="J5387">
        <f t="shared" si="336"/>
        <v>4.8099999999999996</v>
      </c>
      <c r="K5387" s="84">
        <f t="shared" si="337"/>
        <v>11144.769999999999</v>
      </c>
      <c r="L5387" s="84">
        <f t="shared" si="338"/>
        <v>4.2566371681415927</v>
      </c>
      <c r="M5387" s="84">
        <f t="shared" si="339"/>
        <v>9862.6283185840693</v>
      </c>
      <c r="N5387" s="85" t="s">
        <v>1047</v>
      </c>
    </row>
    <row r="5388" spans="1:14">
      <c r="A5388" s="82">
        <v>43985</v>
      </c>
      <c r="C5388" t="s">
        <v>13</v>
      </c>
      <c r="D5388" t="s">
        <v>14</v>
      </c>
      <c r="E5388" t="s">
        <v>15</v>
      </c>
      <c r="F5388" t="s">
        <v>1012</v>
      </c>
      <c r="G5388">
        <v>63</v>
      </c>
      <c r="H5388">
        <v>5.09</v>
      </c>
      <c r="I5388">
        <v>0.28000000000000003</v>
      </c>
      <c r="J5388">
        <f t="shared" si="336"/>
        <v>4.8099999999999996</v>
      </c>
      <c r="K5388" s="84">
        <f t="shared" si="337"/>
        <v>303.02999999999997</v>
      </c>
      <c r="L5388" s="84">
        <f t="shared" si="338"/>
        <v>4.2566371681415927</v>
      </c>
      <c r="M5388" s="84">
        <f t="shared" si="339"/>
        <v>268.16814159292034</v>
      </c>
      <c r="N5388" s="85" t="s">
        <v>1047</v>
      </c>
    </row>
    <row r="5389" spans="1:14">
      <c r="A5389" s="82">
        <v>43985</v>
      </c>
      <c r="C5389" t="s">
        <v>13</v>
      </c>
      <c r="D5389" t="s">
        <v>14</v>
      </c>
      <c r="E5389" t="s">
        <v>15</v>
      </c>
      <c r="F5389" t="s">
        <v>253</v>
      </c>
      <c r="G5389">
        <v>412</v>
      </c>
      <c r="H5389">
        <v>5.09</v>
      </c>
      <c r="I5389">
        <v>0.28000000000000003</v>
      </c>
      <c r="J5389">
        <f t="shared" si="336"/>
        <v>4.8099999999999996</v>
      </c>
      <c r="K5389" s="84">
        <f t="shared" si="337"/>
        <v>1981.7199999999998</v>
      </c>
      <c r="L5389" s="84">
        <f t="shared" si="338"/>
        <v>4.2566371681415927</v>
      </c>
      <c r="M5389" s="84">
        <f t="shared" si="339"/>
        <v>1753.7345132743362</v>
      </c>
      <c r="N5389" s="85" t="s">
        <v>1047</v>
      </c>
    </row>
    <row r="5390" spans="1:14">
      <c r="A5390" s="82">
        <v>43985</v>
      </c>
      <c r="C5390" t="s">
        <v>13</v>
      </c>
      <c r="D5390" t="s">
        <v>14</v>
      </c>
      <c r="E5390" t="s">
        <v>15</v>
      </c>
      <c r="F5390" t="s">
        <v>253</v>
      </c>
      <c r="G5390">
        <v>232</v>
      </c>
      <c r="H5390">
        <v>5.09</v>
      </c>
      <c r="I5390">
        <v>0.28000000000000003</v>
      </c>
      <c r="J5390">
        <f t="shared" si="336"/>
        <v>4.8099999999999996</v>
      </c>
      <c r="K5390" s="84">
        <f t="shared" si="337"/>
        <v>1115.9199999999998</v>
      </c>
      <c r="L5390" s="84">
        <f t="shared" si="338"/>
        <v>4.2566371681415927</v>
      </c>
      <c r="M5390" s="84">
        <f t="shared" si="339"/>
        <v>987.53982300884945</v>
      </c>
      <c r="N5390" s="85" t="s">
        <v>1047</v>
      </c>
    </row>
    <row r="5391" spans="1:14">
      <c r="A5391" s="82">
        <v>43985</v>
      </c>
      <c r="C5391" t="s">
        <v>13</v>
      </c>
      <c r="D5391" t="s">
        <v>14</v>
      </c>
      <c r="E5391" t="s">
        <v>15</v>
      </c>
      <c r="F5391" t="s">
        <v>253</v>
      </c>
      <c r="G5391">
        <v>279</v>
      </c>
      <c r="H5391">
        <v>5.09</v>
      </c>
      <c r="I5391">
        <v>0.28000000000000003</v>
      </c>
      <c r="J5391">
        <f t="shared" si="336"/>
        <v>4.8099999999999996</v>
      </c>
      <c r="K5391" s="84">
        <f t="shared" si="337"/>
        <v>1341.9899999999998</v>
      </c>
      <c r="L5391" s="84">
        <f t="shared" si="338"/>
        <v>4.2566371681415927</v>
      </c>
      <c r="M5391" s="84">
        <f t="shared" si="339"/>
        <v>1187.6017699115043</v>
      </c>
      <c r="N5391" s="85" t="s">
        <v>1047</v>
      </c>
    </row>
    <row r="5392" spans="1:14">
      <c r="A5392" s="82">
        <v>43985</v>
      </c>
      <c r="C5392" t="s">
        <v>13</v>
      </c>
      <c r="D5392" t="s">
        <v>14</v>
      </c>
      <c r="E5392" t="s">
        <v>15</v>
      </c>
      <c r="F5392" t="s">
        <v>16</v>
      </c>
      <c r="G5392">
        <v>168</v>
      </c>
      <c r="H5392">
        <v>5.09</v>
      </c>
      <c r="I5392">
        <v>0.28000000000000003</v>
      </c>
      <c r="J5392">
        <f t="shared" si="336"/>
        <v>4.8099999999999996</v>
      </c>
      <c r="K5392" s="84">
        <f t="shared" si="337"/>
        <v>808.07999999999993</v>
      </c>
      <c r="L5392" s="84">
        <f t="shared" si="338"/>
        <v>4.2566371681415927</v>
      </c>
      <c r="M5392" s="84">
        <f t="shared" si="339"/>
        <v>715.11504424778752</v>
      </c>
      <c r="N5392" s="85" t="s">
        <v>1047</v>
      </c>
    </row>
    <row r="5393" spans="1:14">
      <c r="A5393" s="82">
        <v>43986</v>
      </c>
      <c r="C5393" t="s">
        <v>13</v>
      </c>
      <c r="D5393" t="s">
        <v>14</v>
      </c>
      <c r="E5393" t="s">
        <v>15</v>
      </c>
      <c r="F5393" t="s">
        <v>19</v>
      </c>
      <c r="G5393">
        <v>1995</v>
      </c>
      <c r="H5393">
        <v>5.09</v>
      </c>
      <c r="I5393">
        <v>0.28000000000000003</v>
      </c>
      <c r="J5393">
        <f t="shared" si="336"/>
        <v>4.8099999999999996</v>
      </c>
      <c r="K5393" s="84">
        <f t="shared" si="337"/>
        <v>9595.9499999999989</v>
      </c>
      <c r="L5393" s="84">
        <f t="shared" si="338"/>
        <v>4.2566371681415927</v>
      </c>
      <c r="M5393" s="84">
        <f t="shared" si="339"/>
        <v>8491.9911504424781</v>
      </c>
      <c r="N5393" s="85" t="s">
        <v>1047</v>
      </c>
    </row>
    <row r="5394" spans="1:14">
      <c r="A5394" s="82">
        <v>43986</v>
      </c>
      <c r="C5394" t="s">
        <v>13</v>
      </c>
      <c r="D5394" t="s">
        <v>14</v>
      </c>
      <c r="E5394" t="s">
        <v>15</v>
      </c>
      <c r="F5394" t="s">
        <v>21</v>
      </c>
      <c r="G5394">
        <v>875</v>
      </c>
      <c r="H5394">
        <v>5.09</v>
      </c>
      <c r="I5394">
        <v>0.28000000000000003</v>
      </c>
      <c r="J5394">
        <f t="shared" si="336"/>
        <v>4.8099999999999996</v>
      </c>
      <c r="K5394" s="84">
        <f t="shared" si="337"/>
        <v>4208.75</v>
      </c>
      <c r="L5394" s="84">
        <f t="shared" si="338"/>
        <v>4.2566371681415927</v>
      </c>
      <c r="M5394" s="84">
        <f t="shared" si="339"/>
        <v>3724.5575221238937</v>
      </c>
      <c r="N5394" s="85" t="s">
        <v>1047</v>
      </c>
    </row>
    <row r="5395" spans="1:14">
      <c r="A5395" s="82">
        <v>43986</v>
      </c>
      <c r="C5395" t="s">
        <v>13</v>
      </c>
      <c r="D5395" t="s">
        <v>14</v>
      </c>
      <c r="E5395" t="s">
        <v>15</v>
      </c>
      <c r="F5395" t="s">
        <v>21</v>
      </c>
      <c r="G5395">
        <v>362</v>
      </c>
      <c r="H5395">
        <v>5.09</v>
      </c>
      <c r="I5395">
        <v>0.28000000000000003</v>
      </c>
      <c r="J5395">
        <f t="shared" si="336"/>
        <v>4.8099999999999996</v>
      </c>
      <c r="K5395" s="84">
        <f t="shared" si="337"/>
        <v>1741.2199999999998</v>
      </c>
      <c r="L5395" s="84">
        <f t="shared" si="338"/>
        <v>4.2566371681415927</v>
      </c>
      <c r="M5395" s="84">
        <f t="shared" si="339"/>
        <v>1540.9026548672566</v>
      </c>
      <c r="N5395" s="85" t="s">
        <v>1047</v>
      </c>
    </row>
    <row r="5396" spans="1:14">
      <c r="A5396" s="82">
        <v>43986</v>
      </c>
      <c r="C5396" t="s">
        <v>13</v>
      </c>
      <c r="D5396" t="s">
        <v>14</v>
      </c>
      <c r="E5396" t="s">
        <v>15</v>
      </c>
      <c r="F5396" t="s">
        <v>29</v>
      </c>
      <c r="G5396">
        <v>2150</v>
      </c>
      <c r="H5396">
        <v>5.09</v>
      </c>
      <c r="I5396">
        <v>0.28000000000000003</v>
      </c>
      <c r="J5396">
        <f t="shared" si="336"/>
        <v>4.8099999999999996</v>
      </c>
      <c r="K5396" s="84">
        <f t="shared" si="337"/>
        <v>10341.5</v>
      </c>
      <c r="L5396" s="84">
        <f t="shared" si="338"/>
        <v>4.2566371681415927</v>
      </c>
      <c r="M5396" s="84">
        <f t="shared" si="339"/>
        <v>9151.7699115044234</v>
      </c>
      <c r="N5396" s="85" t="s">
        <v>1047</v>
      </c>
    </row>
    <row r="5397" spans="1:14">
      <c r="A5397" s="82">
        <v>43986</v>
      </c>
      <c r="C5397" t="s">
        <v>13</v>
      </c>
      <c r="D5397" t="s">
        <v>14</v>
      </c>
      <c r="E5397" t="s">
        <v>15</v>
      </c>
      <c r="F5397" t="s">
        <v>44</v>
      </c>
      <c r="G5397">
        <v>1073</v>
      </c>
      <c r="H5397">
        <v>5.09</v>
      </c>
      <c r="I5397">
        <v>0.28000000000000003</v>
      </c>
      <c r="J5397">
        <f t="shared" si="336"/>
        <v>4.8099999999999996</v>
      </c>
      <c r="K5397" s="84">
        <f t="shared" si="337"/>
        <v>5161.1299999999992</v>
      </c>
      <c r="L5397" s="84">
        <f t="shared" si="338"/>
        <v>4.2566371681415927</v>
      </c>
      <c r="M5397" s="84">
        <f t="shared" si="339"/>
        <v>4567.3716814159288</v>
      </c>
      <c r="N5397" s="85" t="s">
        <v>1047</v>
      </c>
    </row>
    <row r="5398" spans="1:14">
      <c r="A5398" s="82">
        <v>43986</v>
      </c>
      <c r="C5398" t="s">
        <v>13</v>
      </c>
      <c r="D5398" t="s">
        <v>14</v>
      </c>
      <c r="E5398" t="s">
        <v>15</v>
      </c>
      <c r="F5398" t="s">
        <v>44</v>
      </c>
      <c r="G5398">
        <v>497</v>
      </c>
      <c r="H5398">
        <v>5.09</v>
      </c>
      <c r="I5398">
        <v>0.28000000000000003</v>
      </c>
      <c r="J5398">
        <f t="shared" si="336"/>
        <v>4.8099999999999996</v>
      </c>
      <c r="K5398" s="84">
        <f t="shared" si="337"/>
        <v>2390.5699999999997</v>
      </c>
      <c r="L5398" s="84">
        <f t="shared" si="338"/>
        <v>4.2566371681415927</v>
      </c>
      <c r="M5398" s="84">
        <f t="shared" si="339"/>
        <v>2115.5486725663714</v>
      </c>
      <c r="N5398" s="85" t="s">
        <v>1047</v>
      </c>
    </row>
    <row r="5399" spans="1:14">
      <c r="A5399" s="82">
        <v>43986</v>
      </c>
      <c r="C5399" t="s">
        <v>13</v>
      </c>
      <c r="D5399" t="s">
        <v>14</v>
      </c>
      <c r="E5399" t="s">
        <v>15</v>
      </c>
      <c r="F5399" t="s">
        <v>69</v>
      </c>
      <c r="G5399">
        <v>212</v>
      </c>
      <c r="H5399">
        <v>5.09</v>
      </c>
      <c r="I5399">
        <v>0.28000000000000003</v>
      </c>
      <c r="J5399">
        <f t="shared" si="336"/>
        <v>4.8099999999999996</v>
      </c>
      <c r="K5399" s="84">
        <f t="shared" si="337"/>
        <v>1019.7199999999999</v>
      </c>
      <c r="L5399" s="84">
        <f t="shared" si="338"/>
        <v>4.2566371681415927</v>
      </c>
      <c r="M5399" s="84">
        <f t="shared" si="339"/>
        <v>902.40707964601768</v>
      </c>
      <c r="N5399" s="85" t="s">
        <v>1047</v>
      </c>
    </row>
    <row r="5400" spans="1:14">
      <c r="A5400" s="82">
        <v>43986</v>
      </c>
      <c r="C5400" t="s">
        <v>13</v>
      </c>
      <c r="D5400" t="s">
        <v>14</v>
      </c>
      <c r="E5400" t="s">
        <v>15</v>
      </c>
      <c r="F5400" t="s">
        <v>1027</v>
      </c>
      <c r="G5400">
        <v>236</v>
      </c>
      <c r="H5400">
        <v>5.09</v>
      </c>
      <c r="I5400">
        <v>0.28000000000000003</v>
      </c>
      <c r="J5400">
        <f t="shared" si="336"/>
        <v>4.8099999999999996</v>
      </c>
      <c r="K5400" s="84">
        <f t="shared" si="337"/>
        <v>1135.1599999999999</v>
      </c>
      <c r="L5400" s="84">
        <f t="shared" si="338"/>
        <v>4.2566371681415927</v>
      </c>
      <c r="M5400" s="84">
        <f t="shared" si="339"/>
        <v>1004.5663716814158</v>
      </c>
      <c r="N5400" s="85" t="s">
        <v>1047</v>
      </c>
    </row>
    <row r="5401" spans="1:14">
      <c r="A5401" s="82">
        <v>43986</v>
      </c>
      <c r="C5401" t="s">
        <v>13</v>
      </c>
      <c r="D5401" t="s">
        <v>14</v>
      </c>
      <c r="E5401" t="s">
        <v>15</v>
      </c>
      <c r="F5401" t="s">
        <v>1020</v>
      </c>
      <c r="G5401">
        <v>4149</v>
      </c>
      <c r="H5401">
        <v>5.09</v>
      </c>
      <c r="I5401">
        <v>0.28000000000000003</v>
      </c>
      <c r="J5401">
        <f t="shared" si="336"/>
        <v>4.8099999999999996</v>
      </c>
      <c r="K5401" s="84">
        <f t="shared" si="337"/>
        <v>19956.689999999999</v>
      </c>
      <c r="L5401" s="84">
        <f t="shared" si="338"/>
        <v>4.2566371681415927</v>
      </c>
      <c r="M5401" s="84">
        <f t="shared" si="339"/>
        <v>17660.787610619467</v>
      </c>
      <c r="N5401" s="85" t="s">
        <v>1047</v>
      </c>
    </row>
    <row r="5402" spans="1:14">
      <c r="A5402" s="82">
        <v>43986</v>
      </c>
      <c r="C5402" t="s">
        <v>13</v>
      </c>
      <c r="D5402" t="s">
        <v>14</v>
      </c>
      <c r="E5402" t="s">
        <v>15</v>
      </c>
      <c r="F5402" t="s">
        <v>64</v>
      </c>
      <c r="G5402">
        <v>659</v>
      </c>
      <c r="H5402">
        <v>5.09</v>
      </c>
      <c r="I5402">
        <v>0.28000000000000003</v>
      </c>
      <c r="J5402">
        <f t="shared" si="336"/>
        <v>4.8099999999999996</v>
      </c>
      <c r="K5402" s="84">
        <f t="shared" si="337"/>
        <v>3169.79</v>
      </c>
      <c r="L5402" s="84">
        <f t="shared" si="338"/>
        <v>4.2566371681415927</v>
      </c>
      <c r="M5402" s="84">
        <f t="shared" si="339"/>
        <v>2805.1238938053098</v>
      </c>
      <c r="N5402" s="85" t="s">
        <v>1047</v>
      </c>
    </row>
    <row r="5403" spans="1:14">
      <c r="A5403" s="82">
        <v>43986</v>
      </c>
      <c r="C5403" t="s">
        <v>13</v>
      </c>
      <c r="D5403" t="s">
        <v>14</v>
      </c>
      <c r="E5403" t="s">
        <v>15</v>
      </c>
      <c r="F5403" t="s">
        <v>39</v>
      </c>
      <c r="G5403">
        <v>1080</v>
      </c>
      <c r="H5403">
        <v>5.09</v>
      </c>
      <c r="I5403">
        <v>0.28000000000000003</v>
      </c>
      <c r="J5403">
        <f t="shared" si="336"/>
        <v>4.8099999999999996</v>
      </c>
      <c r="K5403" s="84">
        <f t="shared" si="337"/>
        <v>5194.7999999999993</v>
      </c>
      <c r="L5403" s="84">
        <f t="shared" si="338"/>
        <v>4.2566371681415927</v>
      </c>
      <c r="M5403" s="84">
        <f t="shared" si="339"/>
        <v>4597.1681415929197</v>
      </c>
      <c r="N5403" s="85" t="s">
        <v>1047</v>
      </c>
    </row>
    <row r="5404" spans="1:14">
      <c r="A5404" s="82">
        <v>43986</v>
      </c>
      <c r="C5404" t="s">
        <v>13</v>
      </c>
      <c r="D5404" t="s">
        <v>14</v>
      </c>
      <c r="E5404" t="s">
        <v>15</v>
      </c>
      <c r="F5404" t="s">
        <v>39</v>
      </c>
      <c r="G5404">
        <v>113</v>
      </c>
      <c r="H5404">
        <v>5.09</v>
      </c>
      <c r="I5404">
        <v>0.28000000000000003</v>
      </c>
      <c r="J5404">
        <f t="shared" si="336"/>
        <v>4.8099999999999996</v>
      </c>
      <c r="K5404" s="84">
        <f t="shared" si="337"/>
        <v>543.53</v>
      </c>
      <c r="L5404" s="84">
        <f t="shared" si="338"/>
        <v>4.2566371681415927</v>
      </c>
      <c r="M5404" s="84">
        <f t="shared" si="339"/>
        <v>480.99999999999994</v>
      </c>
      <c r="N5404" s="85" t="s">
        <v>1047</v>
      </c>
    </row>
    <row r="5405" spans="1:14">
      <c r="A5405" s="82">
        <v>43986</v>
      </c>
      <c r="C5405" t="s">
        <v>13</v>
      </c>
      <c r="D5405" t="s">
        <v>14</v>
      </c>
      <c r="E5405" t="s">
        <v>15</v>
      </c>
      <c r="F5405" t="s">
        <v>39</v>
      </c>
      <c r="G5405">
        <v>5280</v>
      </c>
      <c r="H5405">
        <v>5.09</v>
      </c>
      <c r="I5405">
        <v>0.28000000000000003</v>
      </c>
      <c r="J5405">
        <f t="shared" si="336"/>
        <v>4.8099999999999996</v>
      </c>
      <c r="K5405" s="84">
        <f t="shared" si="337"/>
        <v>25396.799999999999</v>
      </c>
      <c r="L5405" s="84">
        <f t="shared" si="338"/>
        <v>4.2566371681415927</v>
      </c>
      <c r="M5405" s="84">
        <f t="shared" si="339"/>
        <v>22475.044247787609</v>
      </c>
      <c r="N5405" s="85" t="s">
        <v>1047</v>
      </c>
    </row>
    <row r="5406" spans="1:14">
      <c r="A5406" s="82">
        <v>43986</v>
      </c>
      <c r="C5406" t="s">
        <v>13</v>
      </c>
      <c r="D5406" t="s">
        <v>14</v>
      </c>
      <c r="E5406" t="s">
        <v>15</v>
      </c>
      <c r="F5406" t="s">
        <v>35</v>
      </c>
      <c r="G5406">
        <v>1355</v>
      </c>
      <c r="H5406">
        <v>5.09</v>
      </c>
      <c r="I5406">
        <v>0.28000000000000003</v>
      </c>
      <c r="J5406">
        <f t="shared" si="336"/>
        <v>4.8099999999999996</v>
      </c>
      <c r="K5406" s="84">
        <f t="shared" si="337"/>
        <v>6517.5499999999993</v>
      </c>
      <c r="L5406" s="84">
        <f t="shared" si="338"/>
        <v>4.2566371681415927</v>
      </c>
      <c r="M5406" s="84">
        <f t="shared" si="339"/>
        <v>5767.7433628318577</v>
      </c>
      <c r="N5406" s="85" t="s">
        <v>1047</v>
      </c>
    </row>
    <row r="5407" spans="1:14">
      <c r="A5407" s="82">
        <v>43986</v>
      </c>
      <c r="C5407" t="s">
        <v>13</v>
      </c>
      <c r="D5407" t="s">
        <v>14</v>
      </c>
      <c r="E5407" t="s">
        <v>15</v>
      </c>
      <c r="F5407" t="s">
        <v>230</v>
      </c>
      <c r="G5407">
        <v>492</v>
      </c>
      <c r="H5407">
        <v>5.09</v>
      </c>
      <c r="I5407">
        <v>0.28000000000000003</v>
      </c>
      <c r="J5407">
        <f t="shared" si="336"/>
        <v>4.8099999999999996</v>
      </c>
      <c r="K5407" s="84">
        <f t="shared" si="337"/>
        <v>2366.52</v>
      </c>
      <c r="L5407" s="84">
        <f t="shared" si="338"/>
        <v>4.2566371681415927</v>
      </c>
      <c r="M5407" s="84">
        <f t="shared" si="339"/>
        <v>2094.2654867256638</v>
      </c>
      <c r="N5407" s="85" t="s">
        <v>1047</v>
      </c>
    </row>
    <row r="5408" spans="1:14">
      <c r="A5408" s="82">
        <v>43986</v>
      </c>
      <c r="C5408" t="s">
        <v>13</v>
      </c>
      <c r="D5408" t="s">
        <v>14</v>
      </c>
      <c r="E5408" t="s">
        <v>15</v>
      </c>
      <c r="F5408" t="s">
        <v>1021</v>
      </c>
      <c r="G5408">
        <v>325</v>
      </c>
      <c r="H5408">
        <v>5.09</v>
      </c>
      <c r="I5408">
        <v>0.28000000000000003</v>
      </c>
      <c r="J5408">
        <f t="shared" si="336"/>
        <v>4.8099999999999996</v>
      </c>
      <c r="K5408" s="84">
        <f t="shared" si="337"/>
        <v>1563.2499999999998</v>
      </c>
      <c r="L5408" s="84">
        <f t="shared" si="338"/>
        <v>4.2566371681415927</v>
      </c>
      <c r="M5408" s="84">
        <f t="shared" si="339"/>
        <v>1383.4070796460176</v>
      </c>
      <c r="N5408" s="85" t="s">
        <v>1047</v>
      </c>
    </row>
    <row r="5409" spans="1:14">
      <c r="A5409" s="82">
        <v>43986</v>
      </c>
      <c r="C5409" t="s">
        <v>13</v>
      </c>
      <c r="D5409" t="s">
        <v>14</v>
      </c>
      <c r="E5409" t="s">
        <v>15</v>
      </c>
      <c r="F5409" t="s">
        <v>1029</v>
      </c>
      <c r="G5409">
        <v>88</v>
      </c>
      <c r="H5409">
        <v>5.09</v>
      </c>
      <c r="I5409">
        <v>0.28000000000000003</v>
      </c>
      <c r="J5409">
        <f t="shared" si="336"/>
        <v>4.8099999999999996</v>
      </c>
      <c r="K5409" s="84">
        <f t="shared" si="337"/>
        <v>423.28</v>
      </c>
      <c r="L5409" s="84">
        <f t="shared" si="338"/>
        <v>4.2566371681415927</v>
      </c>
      <c r="M5409" s="84">
        <f t="shared" si="339"/>
        <v>374.58407079646014</v>
      </c>
      <c r="N5409" s="85" t="s">
        <v>1047</v>
      </c>
    </row>
    <row r="5410" spans="1:14">
      <c r="A5410" s="82">
        <v>43986</v>
      </c>
      <c r="C5410" t="s">
        <v>13</v>
      </c>
      <c r="D5410" t="s">
        <v>14</v>
      </c>
      <c r="E5410" t="s">
        <v>15</v>
      </c>
      <c r="F5410" t="s">
        <v>1029</v>
      </c>
      <c r="G5410">
        <v>125</v>
      </c>
      <c r="H5410">
        <v>5.09</v>
      </c>
      <c r="I5410">
        <v>0.28000000000000003</v>
      </c>
      <c r="J5410">
        <f t="shared" si="336"/>
        <v>4.8099999999999996</v>
      </c>
      <c r="K5410" s="84">
        <f t="shared" si="337"/>
        <v>601.25</v>
      </c>
      <c r="L5410" s="84">
        <f t="shared" si="338"/>
        <v>4.2566371681415927</v>
      </c>
      <c r="M5410" s="84">
        <f t="shared" si="339"/>
        <v>532.07964601769913</v>
      </c>
      <c r="N5410" s="85" t="s">
        <v>1047</v>
      </c>
    </row>
    <row r="5411" spans="1:14">
      <c r="A5411" s="82">
        <v>43986</v>
      </c>
      <c r="C5411" t="s">
        <v>13</v>
      </c>
      <c r="D5411" t="s">
        <v>14</v>
      </c>
      <c r="E5411" t="s">
        <v>15</v>
      </c>
      <c r="F5411" t="s">
        <v>498</v>
      </c>
      <c r="G5411">
        <v>735</v>
      </c>
      <c r="H5411">
        <v>5.09</v>
      </c>
      <c r="I5411">
        <v>0.28000000000000003</v>
      </c>
      <c r="J5411">
        <f t="shared" si="336"/>
        <v>4.8099999999999996</v>
      </c>
      <c r="K5411" s="84">
        <f t="shared" si="337"/>
        <v>3535.35</v>
      </c>
      <c r="L5411" s="84">
        <f t="shared" si="338"/>
        <v>4.2566371681415927</v>
      </c>
      <c r="M5411" s="84">
        <f t="shared" si="339"/>
        <v>3128.6283185840707</v>
      </c>
      <c r="N5411" s="85" t="s">
        <v>1047</v>
      </c>
    </row>
    <row r="5412" spans="1:14">
      <c r="A5412" s="82">
        <v>43986</v>
      </c>
      <c r="C5412" t="s">
        <v>13</v>
      </c>
      <c r="D5412" t="s">
        <v>14</v>
      </c>
      <c r="E5412" t="s">
        <v>15</v>
      </c>
      <c r="F5412" t="s">
        <v>498</v>
      </c>
      <c r="G5412">
        <v>320</v>
      </c>
      <c r="H5412">
        <v>5.09</v>
      </c>
      <c r="I5412">
        <v>0.28000000000000003</v>
      </c>
      <c r="J5412">
        <f t="shared" si="336"/>
        <v>4.8099999999999996</v>
      </c>
      <c r="K5412" s="84">
        <f t="shared" si="337"/>
        <v>1539.1999999999998</v>
      </c>
      <c r="L5412" s="84">
        <f t="shared" si="338"/>
        <v>4.2566371681415927</v>
      </c>
      <c r="M5412" s="84">
        <f t="shared" si="339"/>
        <v>1362.1238938053098</v>
      </c>
      <c r="N5412" s="85" t="s">
        <v>1047</v>
      </c>
    </row>
    <row r="5413" spans="1:14">
      <c r="A5413" s="82">
        <v>43986</v>
      </c>
      <c r="C5413" t="s">
        <v>13</v>
      </c>
      <c r="D5413" t="s">
        <v>14</v>
      </c>
      <c r="E5413" t="s">
        <v>15</v>
      </c>
      <c r="F5413" t="s">
        <v>1028</v>
      </c>
      <c r="G5413">
        <v>812</v>
      </c>
      <c r="H5413">
        <v>5.09</v>
      </c>
      <c r="I5413">
        <v>0.28000000000000003</v>
      </c>
      <c r="J5413">
        <f t="shared" si="336"/>
        <v>4.8099999999999996</v>
      </c>
      <c r="K5413" s="84">
        <f t="shared" si="337"/>
        <v>3905.72</v>
      </c>
      <c r="L5413" s="84">
        <f t="shared" si="338"/>
        <v>4.2566371681415927</v>
      </c>
      <c r="M5413" s="84">
        <f t="shared" si="339"/>
        <v>3456.3893805309731</v>
      </c>
      <c r="N5413" s="85" t="s">
        <v>1047</v>
      </c>
    </row>
    <row r="5414" spans="1:14">
      <c r="A5414" s="82">
        <v>43986</v>
      </c>
      <c r="C5414" t="s">
        <v>13</v>
      </c>
      <c r="D5414" t="s">
        <v>14</v>
      </c>
      <c r="E5414" t="s">
        <v>15</v>
      </c>
      <c r="F5414" t="s">
        <v>197</v>
      </c>
      <c r="G5414">
        <v>504</v>
      </c>
      <c r="H5414">
        <v>5.09</v>
      </c>
      <c r="I5414">
        <v>0.28000000000000003</v>
      </c>
      <c r="J5414">
        <f t="shared" si="336"/>
        <v>4.8099999999999996</v>
      </c>
      <c r="K5414" s="84">
        <f t="shared" si="337"/>
        <v>2424.2399999999998</v>
      </c>
      <c r="L5414" s="84">
        <f t="shared" si="338"/>
        <v>4.2566371681415927</v>
      </c>
      <c r="M5414" s="84">
        <f t="shared" si="339"/>
        <v>2145.3451327433627</v>
      </c>
      <c r="N5414" s="85" t="s">
        <v>1047</v>
      </c>
    </row>
    <row r="5415" spans="1:14">
      <c r="A5415" s="82">
        <v>43986</v>
      </c>
      <c r="C5415" t="s">
        <v>13</v>
      </c>
      <c r="D5415" t="s">
        <v>14</v>
      </c>
      <c r="E5415" t="s">
        <v>15</v>
      </c>
      <c r="F5415" t="s">
        <v>291</v>
      </c>
      <c r="G5415">
        <v>111</v>
      </c>
      <c r="H5415">
        <v>5.09</v>
      </c>
      <c r="I5415">
        <v>0.28000000000000003</v>
      </c>
      <c r="J5415">
        <f t="shared" si="336"/>
        <v>4.8099999999999996</v>
      </c>
      <c r="K5415" s="84">
        <f t="shared" si="337"/>
        <v>533.91</v>
      </c>
      <c r="L5415" s="84">
        <f t="shared" si="338"/>
        <v>4.2566371681415927</v>
      </c>
      <c r="M5415" s="84">
        <f t="shared" si="339"/>
        <v>472.48672566371681</v>
      </c>
      <c r="N5415" s="85" t="s">
        <v>1047</v>
      </c>
    </row>
    <row r="5416" spans="1:14">
      <c r="A5416" s="82">
        <v>43986</v>
      </c>
      <c r="C5416" t="s">
        <v>13</v>
      </c>
      <c r="D5416" t="s">
        <v>14</v>
      </c>
      <c r="E5416" t="s">
        <v>15</v>
      </c>
      <c r="F5416" t="s">
        <v>291</v>
      </c>
      <c r="G5416">
        <v>199</v>
      </c>
      <c r="H5416">
        <v>5.09</v>
      </c>
      <c r="I5416">
        <v>0.28000000000000003</v>
      </c>
      <c r="J5416">
        <f t="shared" si="336"/>
        <v>4.8099999999999996</v>
      </c>
      <c r="K5416" s="84">
        <f t="shared" si="337"/>
        <v>957.18999999999994</v>
      </c>
      <c r="L5416" s="84">
        <f t="shared" si="338"/>
        <v>4.2566371681415927</v>
      </c>
      <c r="M5416" s="84">
        <f t="shared" si="339"/>
        <v>847.07079646017689</v>
      </c>
      <c r="N5416" s="85" t="s">
        <v>1047</v>
      </c>
    </row>
    <row r="5417" spans="1:14">
      <c r="A5417" s="82">
        <v>43986</v>
      </c>
      <c r="C5417" t="s">
        <v>13</v>
      </c>
      <c r="D5417" t="s">
        <v>14</v>
      </c>
      <c r="E5417" t="s">
        <v>15</v>
      </c>
      <c r="F5417" t="s">
        <v>1033</v>
      </c>
      <c r="G5417">
        <v>185</v>
      </c>
      <c r="H5417">
        <v>5.09</v>
      </c>
      <c r="I5417">
        <v>0.28000000000000003</v>
      </c>
      <c r="J5417">
        <f t="shared" si="336"/>
        <v>4.8099999999999996</v>
      </c>
      <c r="K5417" s="84">
        <f t="shared" si="337"/>
        <v>889.84999999999991</v>
      </c>
      <c r="L5417" s="84">
        <f t="shared" si="338"/>
        <v>4.2566371681415927</v>
      </c>
      <c r="M5417" s="84">
        <f t="shared" si="339"/>
        <v>787.47787610619469</v>
      </c>
      <c r="N5417" s="85" t="s">
        <v>1047</v>
      </c>
    </row>
    <row r="5418" spans="1:14">
      <c r="A5418" s="82">
        <v>43986</v>
      </c>
      <c r="C5418" t="s">
        <v>13</v>
      </c>
      <c r="D5418" t="s">
        <v>14</v>
      </c>
      <c r="E5418" t="s">
        <v>15</v>
      </c>
      <c r="F5418" t="s">
        <v>232</v>
      </c>
      <c r="G5418">
        <v>977</v>
      </c>
      <c r="H5418">
        <v>5.09</v>
      </c>
      <c r="I5418">
        <v>0.28000000000000003</v>
      </c>
      <c r="J5418">
        <f t="shared" si="336"/>
        <v>4.8099999999999996</v>
      </c>
      <c r="K5418" s="84">
        <f t="shared" si="337"/>
        <v>4699.37</v>
      </c>
      <c r="L5418" s="84">
        <f t="shared" si="338"/>
        <v>4.2566371681415927</v>
      </c>
      <c r="M5418" s="84">
        <f t="shared" si="339"/>
        <v>4158.7345132743358</v>
      </c>
      <c r="N5418" s="85" t="s">
        <v>1047</v>
      </c>
    </row>
    <row r="5419" spans="1:14">
      <c r="A5419" s="82">
        <v>43986</v>
      </c>
      <c r="C5419" t="s">
        <v>13</v>
      </c>
      <c r="D5419" t="s">
        <v>14</v>
      </c>
      <c r="E5419" t="s">
        <v>15</v>
      </c>
      <c r="F5419" t="s">
        <v>1016</v>
      </c>
      <c r="G5419">
        <v>109</v>
      </c>
      <c r="H5419">
        <v>5.09</v>
      </c>
      <c r="I5419">
        <v>0.28000000000000003</v>
      </c>
      <c r="J5419">
        <f t="shared" si="336"/>
        <v>4.8099999999999996</v>
      </c>
      <c r="K5419" s="84">
        <f t="shared" si="337"/>
        <v>524.29</v>
      </c>
      <c r="L5419" s="84">
        <f t="shared" si="338"/>
        <v>4.2566371681415927</v>
      </c>
      <c r="M5419" s="84">
        <f t="shared" si="339"/>
        <v>463.97345132743362</v>
      </c>
      <c r="N5419" s="85" t="s">
        <v>1047</v>
      </c>
    </row>
    <row r="5420" spans="1:14">
      <c r="A5420" s="82">
        <v>43986</v>
      </c>
      <c r="C5420" t="s">
        <v>13</v>
      </c>
      <c r="D5420" t="s">
        <v>14</v>
      </c>
      <c r="E5420" t="s">
        <v>15</v>
      </c>
      <c r="F5420" t="s">
        <v>1016</v>
      </c>
      <c r="G5420">
        <v>168</v>
      </c>
      <c r="H5420">
        <v>5.09</v>
      </c>
      <c r="I5420">
        <v>0.28000000000000003</v>
      </c>
      <c r="J5420">
        <f t="shared" si="336"/>
        <v>4.8099999999999996</v>
      </c>
      <c r="K5420" s="84">
        <f t="shared" si="337"/>
        <v>808.07999999999993</v>
      </c>
      <c r="L5420" s="84">
        <f t="shared" si="338"/>
        <v>4.2566371681415927</v>
      </c>
      <c r="M5420" s="84">
        <f t="shared" si="339"/>
        <v>715.11504424778752</v>
      </c>
      <c r="N5420" s="85" t="s">
        <v>1047</v>
      </c>
    </row>
    <row r="5421" spans="1:14">
      <c r="A5421" s="82">
        <v>43986</v>
      </c>
      <c r="C5421" t="s">
        <v>13</v>
      </c>
      <c r="D5421" t="s">
        <v>14</v>
      </c>
      <c r="E5421" t="s">
        <v>15</v>
      </c>
      <c r="F5421" t="s">
        <v>746</v>
      </c>
      <c r="G5421">
        <v>158</v>
      </c>
      <c r="H5421">
        <v>5.09</v>
      </c>
      <c r="I5421">
        <v>0.28000000000000003</v>
      </c>
      <c r="J5421">
        <f t="shared" si="336"/>
        <v>4.8099999999999996</v>
      </c>
      <c r="K5421" s="84">
        <f t="shared" si="337"/>
        <v>759.9799999999999</v>
      </c>
      <c r="L5421" s="84">
        <f t="shared" si="338"/>
        <v>4.2566371681415927</v>
      </c>
      <c r="M5421" s="84">
        <f t="shared" si="339"/>
        <v>672.54867256637169</v>
      </c>
      <c r="N5421" s="85" t="s">
        <v>1047</v>
      </c>
    </row>
    <row r="5422" spans="1:14">
      <c r="A5422" s="82">
        <v>43986</v>
      </c>
      <c r="C5422" t="s">
        <v>13</v>
      </c>
      <c r="D5422" t="s">
        <v>14</v>
      </c>
      <c r="E5422" t="s">
        <v>15</v>
      </c>
      <c r="F5422" t="s">
        <v>746</v>
      </c>
      <c r="G5422">
        <v>131</v>
      </c>
      <c r="H5422">
        <v>5.09</v>
      </c>
      <c r="I5422">
        <v>0.28000000000000003</v>
      </c>
      <c r="J5422">
        <f t="shared" si="336"/>
        <v>4.8099999999999996</v>
      </c>
      <c r="K5422" s="84">
        <f t="shared" si="337"/>
        <v>630.1099999999999</v>
      </c>
      <c r="L5422" s="84">
        <f t="shared" si="338"/>
        <v>4.2566371681415927</v>
      </c>
      <c r="M5422" s="84">
        <f t="shared" si="339"/>
        <v>557.61946902654859</v>
      </c>
      <c r="N5422" s="85" t="s">
        <v>1047</v>
      </c>
    </row>
    <row r="5423" spans="1:14">
      <c r="A5423" s="82">
        <v>43986</v>
      </c>
      <c r="C5423" t="s">
        <v>13</v>
      </c>
      <c r="D5423" t="s">
        <v>14</v>
      </c>
      <c r="E5423" t="s">
        <v>15</v>
      </c>
      <c r="F5423" t="s">
        <v>746</v>
      </c>
      <c r="G5423">
        <v>244</v>
      </c>
      <c r="H5423">
        <v>5.09</v>
      </c>
      <c r="I5423">
        <v>0.28000000000000003</v>
      </c>
      <c r="J5423">
        <f t="shared" si="336"/>
        <v>4.8099999999999996</v>
      </c>
      <c r="K5423" s="84">
        <f t="shared" si="337"/>
        <v>1173.6399999999999</v>
      </c>
      <c r="L5423" s="84">
        <f t="shared" si="338"/>
        <v>4.2566371681415927</v>
      </c>
      <c r="M5423" s="84">
        <f t="shared" si="339"/>
        <v>1038.6194690265486</v>
      </c>
      <c r="N5423" s="85" t="s">
        <v>1047</v>
      </c>
    </row>
    <row r="5424" spans="1:14">
      <c r="A5424" s="82">
        <v>43986</v>
      </c>
      <c r="C5424" t="s">
        <v>13</v>
      </c>
      <c r="D5424" t="s">
        <v>14</v>
      </c>
      <c r="E5424" t="s">
        <v>15</v>
      </c>
      <c r="F5424" t="s">
        <v>746</v>
      </c>
      <c r="G5424">
        <v>311</v>
      </c>
      <c r="H5424">
        <v>5.09</v>
      </c>
      <c r="I5424">
        <v>0.28000000000000003</v>
      </c>
      <c r="J5424">
        <f t="shared" si="336"/>
        <v>4.8099999999999996</v>
      </c>
      <c r="K5424" s="84">
        <f t="shared" si="337"/>
        <v>1495.9099999999999</v>
      </c>
      <c r="L5424" s="84">
        <f t="shared" si="338"/>
        <v>4.2566371681415927</v>
      </c>
      <c r="M5424" s="84">
        <f t="shared" si="339"/>
        <v>1323.8141592920354</v>
      </c>
      <c r="N5424" s="85" t="s">
        <v>1047</v>
      </c>
    </row>
    <row r="5425" spans="1:14">
      <c r="A5425" s="82">
        <v>43986</v>
      </c>
      <c r="C5425" t="s">
        <v>13</v>
      </c>
      <c r="D5425" t="s">
        <v>14</v>
      </c>
      <c r="E5425" t="s">
        <v>15</v>
      </c>
      <c r="F5425" t="s">
        <v>1012</v>
      </c>
      <c r="G5425">
        <v>91</v>
      </c>
      <c r="H5425">
        <v>5.09</v>
      </c>
      <c r="I5425">
        <v>0.28000000000000003</v>
      </c>
      <c r="J5425">
        <f t="shared" si="336"/>
        <v>4.8099999999999996</v>
      </c>
      <c r="K5425" s="84">
        <f t="shared" si="337"/>
        <v>437.71</v>
      </c>
      <c r="L5425" s="84">
        <f t="shared" si="338"/>
        <v>4.2566371681415927</v>
      </c>
      <c r="M5425" s="84">
        <f t="shared" si="339"/>
        <v>387.35398230088492</v>
      </c>
      <c r="N5425" s="85" t="s">
        <v>1047</v>
      </c>
    </row>
    <row r="5426" spans="1:14">
      <c r="A5426" s="82">
        <v>43986</v>
      </c>
      <c r="C5426" t="s">
        <v>13</v>
      </c>
      <c r="D5426" t="s">
        <v>14</v>
      </c>
      <c r="E5426" t="s">
        <v>15</v>
      </c>
      <c r="F5426" t="s">
        <v>1012</v>
      </c>
      <c r="G5426">
        <v>361</v>
      </c>
      <c r="H5426">
        <v>5.09</v>
      </c>
      <c r="I5426">
        <v>0.28000000000000003</v>
      </c>
      <c r="J5426">
        <f t="shared" si="336"/>
        <v>4.8099999999999996</v>
      </c>
      <c r="K5426" s="84">
        <f t="shared" si="337"/>
        <v>1736.4099999999999</v>
      </c>
      <c r="L5426" s="84">
        <f t="shared" si="338"/>
        <v>4.2566371681415927</v>
      </c>
      <c r="M5426" s="84">
        <f t="shared" si="339"/>
        <v>1536.646017699115</v>
      </c>
      <c r="N5426" s="85" t="s">
        <v>1047</v>
      </c>
    </row>
    <row r="5427" spans="1:14">
      <c r="A5427" s="82">
        <v>43986</v>
      </c>
      <c r="C5427" t="s">
        <v>13</v>
      </c>
      <c r="D5427" t="s">
        <v>14</v>
      </c>
      <c r="E5427" t="s">
        <v>15</v>
      </c>
      <c r="F5427" t="s">
        <v>1012</v>
      </c>
      <c r="G5427">
        <v>241</v>
      </c>
      <c r="H5427">
        <v>5.09</v>
      </c>
      <c r="I5427">
        <v>0.28000000000000003</v>
      </c>
      <c r="J5427">
        <f t="shared" si="336"/>
        <v>4.8099999999999996</v>
      </c>
      <c r="K5427" s="84">
        <f t="shared" si="337"/>
        <v>1159.2099999999998</v>
      </c>
      <c r="L5427" s="84">
        <f t="shared" si="338"/>
        <v>4.2566371681415927</v>
      </c>
      <c r="M5427" s="84">
        <f t="shared" si="339"/>
        <v>1025.8495575221239</v>
      </c>
      <c r="N5427" s="85" t="s">
        <v>1047</v>
      </c>
    </row>
    <row r="5428" spans="1:14">
      <c r="A5428" s="82">
        <v>43986</v>
      </c>
      <c r="C5428" t="s">
        <v>13</v>
      </c>
      <c r="D5428" t="s">
        <v>14</v>
      </c>
      <c r="E5428" t="s">
        <v>15</v>
      </c>
      <c r="F5428" t="s">
        <v>1012</v>
      </c>
      <c r="G5428">
        <v>150</v>
      </c>
      <c r="H5428">
        <v>5.09</v>
      </c>
      <c r="I5428">
        <v>0.28000000000000003</v>
      </c>
      <c r="J5428">
        <f t="shared" si="336"/>
        <v>4.8099999999999996</v>
      </c>
      <c r="K5428" s="84">
        <f t="shared" si="337"/>
        <v>721.49999999999989</v>
      </c>
      <c r="L5428" s="84">
        <f t="shared" si="338"/>
        <v>4.2566371681415927</v>
      </c>
      <c r="M5428" s="84">
        <f t="shared" si="339"/>
        <v>638.49557522123894</v>
      </c>
      <c r="N5428" s="85" t="s">
        <v>1047</v>
      </c>
    </row>
    <row r="5429" spans="1:14">
      <c r="A5429" s="82">
        <v>43986</v>
      </c>
      <c r="C5429" t="s">
        <v>13</v>
      </c>
      <c r="D5429" t="s">
        <v>14</v>
      </c>
      <c r="E5429" t="s">
        <v>15</v>
      </c>
      <c r="F5429" t="s">
        <v>253</v>
      </c>
      <c r="G5429">
        <v>257</v>
      </c>
      <c r="H5429">
        <v>5.09</v>
      </c>
      <c r="I5429">
        <v>0.28000000000000003</v>
      </c>
      <c r="J5429">
        <f t="shared" si="336"/>
        <v>4.8099999999999996</v>
      </c>
      <c r="K5429" s="84">
        <f t="shared" si="337"/>
        <v>1236.1699999999998</v>
      </c>
      <c r="L5429" s="84">
        <f t="shared" si="338"/>
        <v>4.2566371681415927</v>
      </c>
      <c r="M5429" s="84">
        <f t="shared" si="339"/>
        <v>1093.9557522123894</v>
      </c>
      <c r="N5429" s="85" t="s">
        <v>1047</v>
      </c>
    </row>
    <row r="5430" spans="1:14">
      <c r="A5430" s="82">
        <v>43986</v>
      </c>
      <c r="C5430" t="s">
        <v>13</v>
      </c>
      <c r="D5430" t="s">
        <v>14</v>
      </c>
      <c r="E5430" t="s">
        <v>15</v>
      </c>
      <c r="F5430" t="s">
        <v>253</v>
      </c>
      <c r="G5430">
        <v>685</v>
      </c>
      <c r="H5430">
        <v>5.09</v>
      </c>
      <c r="I5430">
        <v>0.28000000000000003</v>
      </c>
      <c r="J5430">
        <f t="shared" si="336"/>
        <v>4.8099999999999996</v>
      </c>
      <c r="K5430" s="84">
        <f t="shared" si="337"/>
        <v>3294.85</v>
      </c>
      <c r="L5430" s="84">
        <f t="shared" si="338"/>
        <v>4.2566371681415927</v>
      </c>
      <c r="M5430" s="84">
        <f t="shared" si="339"/>
        <v>2915.7964601769909</v>
      </c>
      <c r="N5430" s="85" t="s">
        <v>1047</v>
      </c>
    </row>
    <row r="5431" spans="1:14">
      <c r="A5431" s="82">
        <v>43986</v>
      </c>
      <c r="C5431" t="s">
        <v>13</v>
      </c>
      <c r="D5431" t="s">
        <v>14</v>
      </c>
      <c r="E5431" t="s">
        <v>15</v>
      </c>
      <c r="F5431" t="s">
        <v>253</v>
      </c>
      <c r="G5431">
        <v>615</v>
      </c>
      <c r="H5431">
        <v>5.09</v>
      </c>
      <c r="I5431">
        <v>0.28000000000000003</v>
      </c>
      <c r="J5431">
        <f t="shared" si="336"/>
        <v>4.8099999999999996</v>
      </c>
      <c r="K5431" s="84">
        <f t="shared" si="337"/>
        <v>2958.1499999999996</v>
      </c>
      <c r="L5431" s="84">
        <f t="shared" si="338"/>
        <v>4.2566371681415927</v>
      </c>
      <c r="M5431" s="84">
        <f t="shared" si="339"/>
        <v>2617.8318584070794</v>
      </c>
      <c r="N5431" s="85" t="s">
        <v>1047</v>
      </c>
    </row>
    <row r="5432" spans="1:14">
      <c r="A5432" s="82">
        <v>43987</v>
      </c>
      <c r="C5432" t="s">
        <v>13</v>
      </c>
      <c r="D5432" t="s">
        <v>14</v>
      </c>
      <c r="E5432" t="s">
        <v>15</v>
      </c>
      <c r="F5432" t="s">
        <v>21</v>
      </c>
      <c r="G5432">
        <v>191</v>
      </c>
      <c r="H5432">
        <v>5.09</v>
      </c>
      <c r="I5432">
        <v>0.28000000000000003</v>
      </c>
      <c r="J5432">
        <f t="shared" si="336"/>
        <v>4.8099999999999996</v>
      </c>
      <c r="K5432" s="84">
        <f t="shared" si="337"/>
        <v>918.70999999999992</v>
      </c>
      <c r="L5432" s="84">
        <f t="shared" si="338"/>
        <v>4.2566371681415927</v>
      </c>
      <c r="M5432" s="84">
        <f t="shared" si="339"/>
        <v>813.01769911504425</v>
      </c>
      <c r="N5432" s="85" t="s">
        <v>1047</v>
      </c>
    </row>
    <row r="5433" spans="1:14">
      <c r="A5433" s="82">
        <v>43987</v>
      </c>
      <c r="C5433" t="s">
        <v>13</v>
      </c>
      <c r="D5433" t="s">
        <v>14</v>
      </c>
      <c r="E5433" t="s">
        <v>15</v>
      </c>
      <c r="F5433" t="s">
        <v>21</v>
      </c>
      <c r="G5433">
        <v>835</v>
      </c>
      <c r="H5433">
        <v>5.09</v>
      </c>
      <c r="I5433">
        <v>0.28000000000000003</v>
      </c>
      <c r="J5433">
        <f t="shared" si="336"/>
        <v>4.8099999999999996</v>
      </c>
      <c r="K5433" s="84">
        <f t="shared" si="337"/>
        <v>4016.3499999999995</v>
      </c>
      <c r="L5433" s="84">
        <f t="shared" si="338"/>
        <v>4.2566371681415927</v>
      </c>
      <c r="M5433" s="84">
        <f t="shared" si="339"/>
        <v>3554.2920353982299</v>
      </c>
      <c r="N5433" s="85" t="s">
        <v>1047</v>
      </c>
    </row>
    <row r="5434" spans="1:14">
      <c r="A5434" s="82">
        <v>43987</v>
      </c>
      <c r="C5434" t="s">
        <v>13</v>
      </c>
      <c r="D5434" t="s">
        <v>14</v>
      </c>
      <c r="E5434" t="s">
        <v>15</v>
      </c>
      <c r="F5434" t="s">
        <v>25</v>
      </c>
      <c r="G5434">
        <v>827</v>
      </c>
      <c r="H5434">
        <v>5.09</v>
      </c>
      <c r="I5434">
        <v>0.28000000000000003</v>
      </c>
      <c r="J5434">
        <f t="shared" si="336"/>
        <v>4.8099999999999996</v>
      </c>
      <c r="K5434" s="84">
        <f t="shared" si="337"/>
        <v>3977.87</v>
      </c>
      <c r="L5434" s="84">
        <f t="shared" si="338"/>
        <v>4.2566371681415927</v>
      </c>
      <c r="M5434" s="84">
        <f t="shared" si="339"/>
        <v>3520.2389380530972</v>
      </c>
      <c r="N5434" s="85" t="s">
        <v>1047</v>
      </c>
    </row>
    <row r="5435" spans="1:14">
      <c r="A5435" s="82">
        <v>43987</v>
      </c>
      <c r="C5435" t="s">
        <v>13</v>
      </c>
      <c r="D5435" t="s">
        <v>14</v>
      </c>
      <c r="E5435" t="s">
        <v>15</v>
      </c>
      <c r="F5435" t="s">
        <v>1013</v>
      </c>
      <c r="G5435">
        <v>373</v>
      </c>
      <c r="H5435">
        <v>5.09</v>
      </c>
      <c r="I5435">
        <v>0.28000000000000003</v>
      </c>
      <c r="J5435">
        <f t="shared" si="336"/>
        <v>4.8099999999999996</v>
      </c>
      <c r="K5435" s="84">
        <f t="shared" si="337"/>
        <v>1794.1299999999999</v>
      </c>
      <c r="L5435" s="84">
        <f t="shared" si="338"/>
        <v>4.2566371681415927</v>
      </c>
      <c r="M5435" s="84">
        <f t="shared" si="339"/>
        <v>1587.7256637168141</v>
      </c>
      <c r="N5435" s="85" t="s">
        <v>1047</v>
      </c>
    </row>
    <row r="5436" spans="1:14">
      <c r="A5436" s="82">
        <v>43987</v>
      </c>
      <c r="C5436" t="s">
        <v>13</v>
      </c>
      <c r="D5436" t="s">
        <v>14</v>
      </c>
      <c r="E5436" t="s">
        <v>15</v>
      </c>
      <c r="F5436" t="s">
        <v>1013</v>
      </c>
      <c r="G5436">
        <v>186</v>
      </c>
      <c r="H5436">
        <v>5.09</v>
      </c>
      <c r="I5436">
        <v>0.28000000000000003</v>
      </c>
      <c r="J5436">
        <f t="shared" si="336"/>
        <v>4.8099999999999996</v>
      </c>
      <c r="K5436" s="84">
        <f t="shared" si="337"/>
        <v>894.66</v>
      </c>
      <c r="L5436" s="84">
        <f t="shared" si="338"/>
        <v>4.2566371681415927</v>
      </c>
      <c r="M5436" s="84">
        <f t="shared" si="339"/>
        <v>791.73451327433622</v>
      </c>
      <c r="N5436" s="85" t="s">
        <v>1047</v>
      </c>
    </row>
    <row r="5437" spans="1:14">
      <c r="A5437" s="82">
        <v>43987</v>
      </c>
      <c r="C5437" t="s">
        <v>13</v>
      </c>
      <c r="D5437" t="s">
        <v>14</v>
      </c>
      <c r="E5437" t="s">
        <v>15</v>
      </c>
      <c r="F5437" t="s">
        <v>1013</v>
      </c>
      <c r="G5437">
        <v>2957</v>
      </c>
      <c r="H5437">
        <v>5.09</v>
      </c>
      <c r="I5437">
        <v>0.28000000000000003</v>
      </c>
      <c r="J5437">
        <f t="shared" si="336"/>
        <v>4.8099999999999996</v>
      </c>
      <c r="K5437" s="84">
        <f t="shared" si="337"/>
        <v>14223.169999999998</v>
      </c>
      <c r="L5437" s="84">
        <f t="shared" si="338"/>
        <v>4.2566371681415927</v>
      </c>
      <c r="M5437" s="84">
        <f t="shared" si="339"/>
        <v>12586.87610619469</v>
      </c>
      <c r="N5437" s="85" t="s">
        <v>1047</v>
      </c>
    </row>
    <row r="5438" spans="1:14">
      <c r="A5438" s="82">
        <v>43987</v>
      </c>
      <c r="C5438" t="s">
        <v>13</v>
      </c>
      <c r="D5438" t="s">
        <v>14</v>
      </c>
      <c r="E5438" t="s">
        <v>15</v>
      </c>
      <c r="F5438" t="s">
        <v>29</v>
      </c>
      <c r="G5438">
        <v>1984</v>
      </c>
      <c r="H5438">
        <v>5.09</v>
      </c>
      <c r="I5438">
        <v>0.28000000000000003</v>
      </c>
      <c r="J5438">
        <f t="shared" si="336"/>
        <v>4.8099999999999996</v>
      </c>
      <c r="K5438" s="84">
        <f t="shared" si="337"/>
        <v>9543.0399999999991</v>
      </c>
      <c r="L5438" s="84">
        <f t="shared" si="338"/>
        <v>4.2566371681415927</v>
      </c>
      <c r="M5438" s="84">
        <f t="shared" si="339"/>
        <v>8445.1681415929197</v>
      </c>
      <c r="N5438" s="85" t="s">
        <v>1047</v>
      </c>
    </row>
    <row r="5439" spans="1:14">
      <c r="A5439" s="82">
        <v>43987</v>
      </c>
      <c r="C5439" t="s">
        <v>13</v>
      </c>
      <c r="D5439" t="s">
        <v>14</v>
      </c>
      <c r="E5439" t="s">
        <v>15</v>
      </c>
      <c r="F5439" t="s">
        <v>44</v>
      </c>
      <c r="G5439">
        <v>683</v>
      </c>
      <c r="H5439">
        <v>5.09</v>
      </c>
      <c r="I5439">
        <v>0.28000000000000003</v>
      </c>
      <c r="J5439">
        <f t="shared" si="336"/>
        <v>4.8099999999999996</v>
      </c>
      <c r="K5439" s="84">
        <f t="shared" si="337"/>
        <v>3285.2299999999996</v>
      </c>
      <c r="L5439" s="84">
        <f t="shared" si="338"/>
        <v>4.2566371681415927</v>
      </c>
      <c r="M5439" s="84">
        <f t="shared" si="339"/>
        <v>2907.2831858407076</v>
      </c>
      <c r="N5439" s="85" t="s">
        <v>1047</v>
      </c>
    </row>
    <row r="5440" spans="1:14">
      <c r="A5440" s="82">
        <v>43987</v>
      </c>
      <c r="C5440" t="s">
        <v>13</v>
      </c>
      <c r="D5440" t="s">
        <v>14</v>
      </c>
      <c r="E5440" t="s">
        <v>15</v>
      </c>
      <c r="F5440" t="s">
        <v>1017</v>
      </c>
      <c r="G5440">
        <v>235</v>
      </c>
      <c r="H5440">
        <v>5.09</v>
      </c>
      <c r="I5440">
        <v>0.28000000000000003</v>
      </c>
      <c r="J5440">
        <f t="shared" si="336"/>
        <v>4.8099999999999996</v>
      </c>
      <c r="K5440" s="84">
        <f t="shared" si="337"/>
        <v>1130.3499999999999</v>
      </c>
      <c r="L5440" s="84">
        <f t="shared" si="338"/>
        <v>4.2566371681415927</v>
      </c>
      <c r="M5440" s="84">
        <f t="shared" si="339"/>
        <v>1000.3097345132743</v>
      </c>
      <c r="N5440" s="85" t="s">
        <v>1047</v>
      </c>
    </row>
    <row r="5441" spans="1:14">
      <c r="A5441" s="82">
        <v>43987</v>
      </c>
      <c r="C5441" t="s">
        <v>13</v>
      </c>
      <c r="D5441" t="s">
        <v>14</v>
      </c>
      <c r="E5441" t="s">
        <v>15</v>
      </c>
      <c r="F5441" t="s">
        <v>1020</v>
      </c>
      <c r="G5441">
        <v>5813</v>
      </c>
      <c r="H5441">
        <v>5.09</v>
      </c>
      <c r="I5441">
        <v>0.28000000000000003</v>
      </c>
      <c r="J5441">
        <f t="shared" si="336"/>
        <v>4.8099999999999996</v>
      </c>
      <c r="K5441" s="84">
        <f t="shared" si="337"/>
        <v>27960.53</v>
      </c>
      <c r="L5441" s="84">
        <f t="shared" si="338"/>
        <v>4.2566371681415927</v>
      </c>
      <c r="M5441" s="84">
        <f t="shared" si="339"/>
        <v>24743.831858407077</v>
      </c>
      <c r="N5441" s="85" t="s">
        <v>1047</v>
      </c>
    </row>
    <row r="5442" spans="1:14">
      <c r="A5442" s="82">
        <v>43987</v>
      </c>
      <c r="C5442" t="s">
        <v>13</v>
      </c>
      <c r="D5442" t="s">
        <v>14</v>
      </c>
      <c r="E5442" t="s">
        <v>15</v>
      </c>
      <c r="F5442" t="s">
        <v>1023</v>
      </c>
      <c r="G5442">
        <v>252</v>
      </c>
      <c r="H5442">
        <v>5.09</v>
      </c>
      <c r="I5442">
        <v>0.28000000000000003</v>
      </c>
      <c r="J5442">
        <f t="shared" si="336"/>
        <v>4.8099999999999996</v>
      </c>
      <c r="K5442" s="84">
        <f t="shared" si="337"/>
        <v>1212.1199999999999</v>
      </c>
      <c r="L5442" s="84">
        <f t="shared" si="338"/>
        <v>4.2566371681415927</v>
      </c>
      <c r="M5442" s="84">
        <f t="shared" si="339"/>
        <v>1072.6725663716813</v>
      </c>
      <c r="N5442" s="85" t="s">
        <v>1047</v>
      </c>
    </row>
    <row r="5443" spans="1:14">
      <c r="A5443" s="82">
        <v>43987</v>
      </c>
      <c r="C5443" t="s">
        <v>13</v>
      </c>
      <c r="D5443" t="s">
        <v>14</v>
      </c>
      <c r="E5443" t="s">
        <v>15</v>
      </c>
      <c r="F5443" t="s">
        <v>39</v>
      </c>
      <c r="G5443">
        <v>4920</v>
      </c>
      <c r="H5443">
        <v>5.09</v>
      </c>
      <c r="I5443">
        <v>0.28000000000000003</v>
      </c>
      <c r="J5443">
        <f t="shared" ref="J5443:J5506" si="340">H5443-I5443</f>
        <v>4.8099999999999996</v>
      </c>
      <c r="K5443" s="84">
        <f t="shared" ref="K5443:K5506" si="341">J5443*G5443</f>
        <v>23665.199999999997</v>
      </c>
      <c r="L5443" s="84">
        <f t="shared" ref="L5443:L5506" si="342">J5443/1.13</f>
        <v>4.2566371681415927</v>
      </c>
      <c r="M5443" s="84">
        <f t="shared" ref="M5443:M5506" si="343">L5443*G5443</f>
        <v>20942.654867256635</v>
      </c>
      <c r="N5443" s="85" t="s">
        <v>1047</v>
      </c>
    </row>
    <row r="5444" spans="1:14">
      <c r="A5444" s="82">
        <v>43987</v>
      </c>
      <c r="C5444" t="s">
        <v>13</v>
      </c>
      <c r="D5444" t="s">
        <v>14</v>
      </c>
      <c r="E5444" t="s">
        <v>15</v>
      </c>
      <c r="F5444" t="s">
        <v>35</v>
      </c>
      <c r="G5444">
        <v>987</v>
      </c>
      <c r="H5444">
        <v>5.09</v>
      </c>
      <c r="I5444">
        <v>0.28000000000000003</v>
      </c>
      <c r="J5444">
        <f t="shared" si="340"/>
        <v>4.8099999999999996</v>
      </c>
      <c r="K5444" s="84">
        <f t="shared" si="341"/>
        <v>4747.4699999999993</v>
      </c>
      <c r="L5444" s="84">
        <f t="shared" si="342"/>
        <v>4.2566371681415927</v>
      </c>
      <c r="M5444" s="84">
        <f t="shared" si="343"/>
        <v>4201.3008849557518</v>
      </c>
      <c r="N5444" s="85" t="s">
        <v>1047</v>
      </c>
    </row>
    <row r="5445" spans="1:14">
      <c r="A5445" s="82">
        <v>43987</v>
      </c>
      <c r="C5445" t="s">
        <v>13</v>
      </c>
      <c r="D5445" t="s">
        <v>14</v>
      </c>
      <c r="E5445" t="s">
        <v>15</v>
      </c>
      <c r="F5445" t="s">
        <v>230</v>
      </c>
      <c r="G5445">
        <v>741</v>
      </c>
      <c r="H5445">
        <v>5.09</v>
      </c>
      <c r="I5445">
        <v>0.28000000000000003</v>
      </c>
      <c r="J5445">
        <f t="shared" si="340"/>
        <v>4.8099999999999996</v>
      </c>
      <c r="K5445" s="84">
        <f t="shared" si="341"/>
        <v>3564.2099999999996</v>
      </c>
      <c r="L5445" s="84">
        <f t="shared" si="342"/>
        <v>4.2566371681415927</v>
      </c>
      <c r="M5445" s="84">
        <f t="shared" si="343"/>
        <v>3154.1681415929202</v>
      </c>
      <c r="N5445" s="85" t="s">
        <v>1047</v>
      </c>
    </row>
    <row r="5446" spans="1:14">
      <c r="A5446" s="82">
        <v>43987</v>
      </c>
      <c r="C5446" t="s">
        <v>13</v>
      </c>
      <c r="D5446" t="s">
        <v>14</v>
      </c>
      <c r="E5446" t="s">
        <v>15</v>
      </c>
      <c r="F5446" t="s">
        <v>498</v>
      </c>
      <c r="G5446">
        <v>378</v>
      </c>
      <c r="H5446">
        <v>5.09</v>
      </c>
      <c r="I5446">
        <v>0.28000000000000003</v>
      </c>
      <c r="J5446">
        <f t="shared" si="340"/>
        <v>4.8099999999999996</v>
      </c>
      <c r="K5446" s="84">
        <f t="shared" si="341"/>
        <v>1818.1799999999998</v>
      </c>
      <c r="L5446" s="84">
        <f t="shared" si="342"/>
        <v>4.2566371681415927</v>
      </c>
      <c r="M5446" s="84">
        <f t="shared" si="343"/>
        <v>1609.0088495575221</v>
      </c>
      <c r="N5446" s="85" t="s">
        <v>1047</v>
      </c>
    </row>
    <row r="5447" spans="1:14">
      <c r="A5447" s="82">
        <v>43987</v>
      </c>
      <c r="C5447" t="s">
        <v>13</v>
      </c>
      <c r="D5447" t="s">
        <v>14</v>
      </c>
      <c r="E5447" t="s">
        <v>15</v>
      </c>
      <c r="F5447" t="s">
        <v>197</v>
      </c>
      <c r="G5447">
        <v>360</v>
      </c>
      <c r="H5447">
        <v>5.09</v>
      </c>
      <c r="I5447">
        <v>0.28000000000000003</v>
      </c>
      <c r="J5447">
        <f t="shared" si="340"/>
        <v>4.8099999999999996</v>
      </c>
      <c r="K5447" s="84">
        <f t="shared" si="341"/>
        <v>1731.6</v>
      </c>
      <c r="L5447" s="84">
        <f t="shared" si="342"/>
        <v>4.2566371681415927</v>
      </c>
      <c r="M5447" s="84">
        <f t="shared" si="343"/>
        <v>1532.3893805309733</v>
      </c>
      <c r="N5447" s="85" t="s">
        <v>1047</v>
      </c>
    </row>
    <row r="5448" spans="1:14">
      <c r="A5448" s="82">
        <v>43987</v>
      </c>
      <c r="C5448" t="s">
        <v>13</v>
      </c>
      <c r="D5448" t="s">
        <v>14</v>
      </c>
      <c r="E5448" t="s">
        <v>15</v>
      </c>
      <c r="F5448" t="s">
        <v>1018</v>
      </c>
      <c r="G5448">
        <v>2409</v>
      </c>
      <c r="H5448">
        <v>5.09</v>
      </c>
      <c r="I5448">
        <v>0.28000000000000003</v>
      </c>
      <c r="J5448">
        <f t="shared" si="340"/>
        <v>4.8099999999999996</v>
      </c>
      <c r="K5448" s="84">
        <f t="shared" si="341"/>
        <v>11587.289999999999</v>
      </c>
      <c r="L5448" s="84">
        <f t="shared" si="342"/>
        <v>4.2566371681415927</v>
      </c>
      <c r="M5448" s="84">
        <f t="shared" si="343"/>
        <v>10254.238938053097</v>
      </c>
      <c r="N5448" s="85" t="s">
        <v>1047</v>
      </c>
    </row>
    <row r="5449" spans="1:14">
      <c r="A5449" s="82">
        <v>43987</v>
      </c>
      <c r="C5449" t="s">
        <v>13</v>
      </c>
      <c r="D5449" t="s">
        <v>14</v>
      </c>
      <c r="E5449" t="s">
        <v>15</v>
      </c>
      <c r="F5449" t="s">
        <v>1012</v>
      </c>
      <c r="G5449">
        <v>136</v>
      </c>
      <c r="H5449">
        <v>5.09</v>
      </c>
      <c r="I5449">
        <v>0.28000000000000003</v>
      </c>
      <c r="J5449">
        <f t="shared" si="340"/>
        <v>4.8099999999999996</v>
      </c>
      <c r="K5449" s="84">
        <f t="shared" si="341"/>
        <v>654.16</v>
      </c>
      <c r="L5449" s="84">
        <f t="shared" si="342"/>
        <v>4.2566371681415927</v>
      </c>
      <c r="M5449" s="84">
        <f t="shared" si="343"/>
        <v>578.90265486725662</v>
      </c>
      <c r="N5449" s="85" t="s">
        <v>1047</v>
      </c>
    </row>
    <row r="5450" spans="1:14">
      <c r="A5450" s="82">
        <v>43987</v>
      </c>
      <c r="C5450" t="s">
        <v>13</v>
      </c>
      <c r="D5450" t="s">
        <v>14</v>
      </c>
      <c r="E5450" t="s">
        <v>15</v>
      </c>
      <c r="F5450" t="s">
        <v>1012</v>
      </c>
      <c r="G5450">
        <v>123</v>
      </c>
      <c r="H5450">
        <v>5.09</v>
      </c>
      <c r="I5450">
        <v>0.28000000000000003</v>
      </c>
      <c r="J5450">
        <f t="shared" si="340"/>
        <v>4.8099999999999996</v>
      </c>
      <c r="K5450" s="84">
        <f t="shared" si="341"/>
        <v>591.63</v>
      </c>
      <c r="L5450" s="84">
        <f t="shared" si="342"/>
        <v>4.2566371681415927</v>
      </c>
      <c r="M5450" s="84">
        <f t="shared" si="343"/>
        <v>523.56637168141594</v>
      </c>
      <c r="N5450" s="85" t="s">
        <v>1047</v>
      </c>
    </row>
    <row r="5451" spans="1:14">
      <c r="A5451" s="82">
        <v>43987</v>
      </c>
      <c r="C5451" t="s">
        <v>13</v>
      </c>
      <c r="D5451" t="s">
        <v>14</v>
      </c>
      <c r="E5451" t="s">
        <v>15</v>
      </c>
      <c r="F5451" t="s">
        <v>1012</v>
      </c>
      <c r="G5451">
        <v>210</v>
      </c>
      <c r="H5451">
        <v>5.09</v>
      </c>
      <c r="I5451">
        <v>0.28000000000000003</v>
      </c>
      <c r="J5451">
        <f t="shared" si="340"/>
        <v>4.8099999999999996</v>
      </c>
      <c r="K5451" s="84">
        <f t="shared" si="341"/>
        <v>1010.0999999999999</v>
      </c>
      <c r="L5451" s="84">
        <f t="shared" si="342"/>
        <v>4.2566371681415927</v>
      </c>
      <c r="M5451" s="84">
        <f t="shared" si="343"/>
        <v>893.89380530973449</v>
      </c>
      <c r="N5451" s="85" t="s">
        <v>1047</v>
      </c>
    </row>
    <row r="5452" spans="1:14">
      <c r="A5452" s="82">
        <v>43987</v>
      </c>
      <c r="C5452" t="s">
        <v>13</v>
      </c>
      <c r="D5452" t="s">
        <v>14</v>
      </c>
      <c r="E5452" t="s">
        <v>15</v>
      </c>
      <c r="F5452" t="s">
        <v>1012</v>
      </c>
      <c r="G5452">
        <v>108</v>
      </c>
      <c r="H5452">
        <v>5.09</v>
      </c>
      <c r="I5452">
        <v>0.28000000000000003</v>
      </c>
      <c r="J5452">
        <f t="shared" si="340"/>
        <v>4.8099999999999996</v>
      </c>
      <c r="K5452" s="84">
        <f t="shared" si="341"/>
        <v>519.4799999999999</v>
      </c>
      <c r="L5452" s="84">
        <f t="shared" si="342"/>
        <v>4.2566371681415927</v>
      </c>
      <c r="M5452" s="84">
        <f t="shared" si="343"/>
        <v>459.71681415929203</v>
      </c>
      <c r="N5452" s="85" t="s">
        <v>1047</v>
      </c>
    </row>
    <row r="5453" spans="1:14">
      <c r="A5453" s="82">
        <v>43987</v>
      </c>
      <c r="C5453" t="s">
        <v>13</v>
      </c>
      <c r="D5453" t="s">
        <v>14</v>
      </c>
      <c r="E5453" t="s">
        <v>15</v>
      </c>
      <c r="F5453" t="s">
        <v>1012</v>
      </c>
      <c r="G5453">
        <v>206</v>
      </c>
      <c r="H5453">
        <v>5.09</v>
      </c>
      <c r="I5453">
        <v>0.28000000000000003</v>
      </c>
      <c r="J5453">
        <f t="shared" si="340"/>
        <v>4.8099999999999996</v>
      </c>
      <c r="K5453" s="84">
        <f t="shared" si="341"/>
        <v>990.8599999999999</v>
      </c>
      <c r="L5453" s="84">
        <f t="shared" si="342"/>
        <v>4.2566371681415927</v>
      </c>
      <c r="M5453" s="84">
        <f t="shared" si="343"/>
        <v>876.86725663716811</v>
      </c>
      <c r="N5453" s="85" t="s">
        <v>1047</v>
      </c>
    </row>
    <row r="5454" spans="1:14">
      <c r="A5454" s="82">
        <v>43987</v>
      </c>
      <c r="C5454" t="s">
        <v>13</v>
      </c>
      <c r="D5454" t="s">
        <v>14</v>
      </c>
      <c r="E5454" t="s">
        <v>15</v>
      </c>
      <c r="F5454" t="s">
        <v>253</v>
      </c>
      <c r="G5454">
        <v>889</v>
      </c>
      <c r="H5454">
        <v>5.09</v>
      </c>
      <c r="I5454">
        <v>0.28000000000000003</v>
      </c>
      <c r="J5454">
        <f t="shared" si="340"/>
        <v>4.8099999999999996</v>
      </c>
      <c r="K5454" s="84">
        <f t="shared" si="341"/>
        <v>4276.0899999999992</v>
      </c>
      <c r="L5454" s="84">
        <f t="shared" si="342"/>
        <v>4.2566371681415927</v>
      </c>
      <c r="M5454" s="84">
        <f t="shared" si="343"/>
        <v>3784.1504424778759</v>
      </c>
      <c r="N5454" s="85" t="s">
        <v>1047</v>
      </c>
    </row>
    <row r="5455" spans="1:14">
      <c r="A5455" s="82">
        <v>43987</v>
      </c>
      <c r="C5455" t="s">
        <v>13</v>
      </c>
      <c r="D5455" t="s">
        <v>14</v>
      </c>
      <c r="E5455" t="s">
        <v>15</v>
      </c>
      <c r="F5455" t="s">
        <v>253</v>
      </c>
      <c r="G5455">
        <v>755</v>
      </c>
      <c r="H5455">
        <v>5.09</v>
      </c>
      <c r="I5455">
        <v>0.28000000000000003</v>
      </c>
      <c r="J5455">
        <f t="shared" si="340"/>
        <v>4.8099999999999996</v>
      </c>
      <c r="K5455" s="84">
        <f t="shared" si="341"/>
        <v>3631.5499999999997</v>
      </c>
      <c r="L5455" s="84">
        <f t="shared" si="342"/>
        <v>4.2566371681415927</v>
      </c>
      <c r="M5455" s="84">
        <f t="shared" si="343"/>
        <v>3213.7610619469024</v>
      </c>
      <c r="N5455" s="85" t="s">
        <v>1047</v>
      </c>
    </row>
    <row r="5456" spans="1:14">
      <c r="A5456" s="82">
        <v>43987</v>
      </c>
      <c r="C5456" t="s">
        <v>13</v>
      </c>
      <c r="D5456" t="s">
        <v>14</v>
      </c>
      <c r="E5456" t="s">
        <v>15</v>
      </c>
      <c r="F5456" t="s">
        <v>253</v>
      </c>
      <c r="G5456">
        <v>650</v>
      </c>
      <c r="H5456">
        <v>5.09</v>
      </c>
      <c r="I5456">
        <v>0.28000000000000003</v>
      </c>
      <c r="J5456">
        <f t="shared" si="340"/>
        <v>4.8099999999999996</v>
      </c>
      <c r="K5456" s="84">
        <f t="shared" si="341"/>
        <v>3126.4999999999995</v>
      </c>
      <c r="L5456" s="84">
        <f t="shared" si="342"/>
        <v>4.2566371681415927</v>
      </c>
      <c r="M5456" s="84">
        <f t="shared" si="343"/>
        <v>2766.8141592920351</v>
      </c>
      <c r="N5456" s="85" t="s">
        <v>1047</v>
      </c>
    </row>
    <row r="5457" spans="1:14">
      <c r="A5457" s="82">
        <v>43988</v>
      </c>
      <c r="C5457" t="s">
        <v>13</v>
      </c>
      <c r="D5457" t="s">
        <v>14</v>
      </c>
      <c r="E5457" t="s">
        <v>15</v>
      </c>
      <c r="F5457" t="s">
        <v>1013</v>
      </c>
      <c r="G5457">
        <v>172</v>
      </c>
      <c r="H5457">
        <v>5.09</v>
      </c>
      <c r="I5457">
        <v>0.28000000000000003</v>
      </c>
      <c r="J5457">
        <f t="shared" si="340"/>
        <v>4.8099999999999996</v>
      </c>
      <c r="K5457" s="84">
        <f t="shared" si="341"/>
        <v>827.31999999999994</v>
      </c>
      <c r="L5457" s="84">
        <f t="shared" si="342"/>
        <v>4.2566371681415927</v>
      </c>
      <c r="M5457" s="84">
        <f t="shared" si="343"/>
        <v>732.1415929203539</v>
      </c>
      <c r="N5457" s="85" t="s">
        <v>1047</v>
      </c>
    </row>
    <row r="5458" spans="1:14">
      <c r="A5458" s="82">
        <v>43988</v>
      </c>
      <c r="C5458" t="s">
        <v>13</v>
      </c>
      <c r="D5458" t="s">
        <v>14</v>
      </c>
      <c r="E5458" t="s">
        <v>15</v>
      </c>
      <c r="F5458" t="s">
        <v>29</v>
      </c>
      <c r="G5458">
        <v>1877</v>
      </c>
      <c r="H5458">
        <v>5.09</v>
      </c>
      <c r="I5458">
        <v>0.28000000000000003</v>
      </c>
      <c r="J5458">
        <f t="shared" si="340"/>
        <v>4.8099999999999996</v>
      </c>
      <c r="K5458" s="84">
        <f t="shared" si="341"/>
        <v>9028.369999999999</v>
      </c>
      <c r="L5458" s="84">
        <f t="shared" si="342"/>
        <v>4.2566371681415927</v>
      </c>
      <c r="M5458" s="84">
        <f t="shared" si="343"/>
        <v>7989.7079646017692</v>
      </c>
      <c r="N5458" s="85" t="s">
        <v>1047</v>
      </c>
    </row>
    <row r="5459" spans="1:14">
      <c r="A5459" s="82">
        <v>43988</v>
      </c>
      <c r="C5459" t="s">
        <v>13</v>
      </c>
      <c r="D5459" t="s">
        <v>14</v>
      </c>
      <c r="E5459" t="s">
        <v>15</v>
      </c>
      <c r="F5459" t="s">
        <v>44</v>
      </c>
      <c r="G5459">
        <v>218</v>
      </c>
      <c r="H5459">
        <v>5.09</v>
      </c>
      <c r="I5459">
        <v>0.28000000000000003</v>
      </c>
      <c r="J5459">
        <f t="shared" si="340"/>
        <v>4.8099999999999996</v>
      </c>
      <c r="K5459" s="84">
        <f t="shared" si="341"/>
        <v>1048.58</v>
      </c>
      <c r="L5459" s="84">
        <f t="shared" si="342"/>
        <v>4.2566371681415927</v>
      </c>
      <c r="M5459" s="84">
        <f t="shared" si="343"/>
        <v>927.94690265486724</v>
      </c>
      <c r="N5459" s="85" t="s">
        <v>1047</v>
      </c>
    </row>
    <row r="5460" spans="1:14">
      <c r="A5460" s="82">
        <v>43988</v>
      </c>
      <c r="C5460" t="s">
        <v>13</v>
      </c>
      <c r="D5460" t="s">
        <v>14</v>
      </c>
      <c r="E5460" t="s">
        <v>15</v>
      </c>
      <c r="F5460" t="s">
        <v>39</v>
      </c>
      <c r="G5460">
        <v>5520</v>
      </c>
      <c r="H5460">
        <v>5.09</v>
      </c>
      <c r="I5460">
        <v>0.28000000000000003</v>
      </c>
      <c r="J5460">
        <f t="shared" si="340"/>
        <v>4.8099999999999996</v>
      </c>
      <c r="K5460" s="84">
        <f t="shared" si="341"/>
        <v>26551.199999999997</v>
      </c>
      <c r="L5460" s="84">
        <f t="shared" si="342"/>
        <v>4.2566371681415927</v>
      </c>
      <c r="M5460" s="84">
        <f t="shared" si="343"/>
        <v>23496.637168141591</v>
      </c>
      <c r="N5460" s="85" t="s">
        <v>1047</v>
      </c>
    </row>
    <row r="5461" spans="1:14">
      <c r="A5461" s="82">
        <v>43988</v>
      </c>
      <c r="C5461" t="s">
        <v>13</v>
      </c>
      <c r="D5461" t="s">
        <v>14</v>
      </c>
      <c r="E5461" t="s">
        <v>15</v>
      </c>
      <c r="F5461" t="s">
        <v>35</v>
      </c>
      <c r="G5461">
        <v>780</v>
      </c>
      <c r="H5461">
        <v>5.09</v>
      </c>
      <c r="I5461">
        <v>0.28000000000000003</v>
      </c>
      <c r="J5461">
        <f t="shared" si="340"/>
        <v>4.8099999999999996</v>
      </c>
      <c r="K5461" s="84">
        <f t="shared" si="341"/>
        <v>3751.7999999999997</v>
      </c>
      <c r="L5461" s="84">
        <f t="shared" si="342"/>
        <v>4.2566371681415927</v>
      </c>
      <c r="M5461" s="84">
        <f t="shared" si="343"/>
        <v>3320.1769911504421</v>
      </c>
      <c r="N5461" s="85" t="s">
        <v>1047</v>
      </c>
    </row>
    <row r="5462" spans="1:14">
      <c r="A5462" s="82">
        <v>43988</v>
      </c>
      <c r="C5462" t="s">
        <v>13</v>
      </c>
      <c r="D5462" t="s">
        <v>14</v>
      </c>
      <c r="E5462" t="s">
        <v>15</v>
      </c>
      <c r="F5462" t="s">
        <v>230</v>
      </c>
      <c r="G5462">
        <v>597</v>
      </c>
      <c r="H5462">
        <v>5.09</v>
      </c>
      <c r="I5462">
        <v>0.28000000000000003</v>
      </c>
      <c r="J5462">
        <f t="shared" si="340"/>
        <v>4.8099999999999996</v>
      </c>
      <c r="K5462" s="84">
        <f t="shared" si="341"/>
        <v>2871.5699999999997</v>
      </c>
      <c r="L5462" s="84">
        <f t="shared" si="342"/>
        <v>4.2566371681415927</v>
      </c>
      <c r="M5462" s="84">
        <f t="shared" si="343"/>
        <v>2541.212389380531</v>
      </c>
      <c r="N5462" s="85" t="s">
        <v>1047</v>
      </c>
    </row>
    <row r="5463" spans="1:14">
      <c r="A5463" s="82">
        <v>43988</v>
      </c>
      <c r="C5463" t="s">
        <v>13</v>
      </c>
      <c r="D5463" t="s">
        <v>14</v>
      </c>
      <c r="E5463" t="s">
        <v>15</v>
      </c>
      <c r="F5463" t="s">
        <v>1021</v>
      </c>
      <c r="G5463">
        <v>312</v>
      </c>
      <c r="H5463">
        <v>5.09</v>
      </c>
      <c r="I5463">
        <v>0.28000000000000003</v>
      </c>
      <c r="J5463">
        <f t="shared" si="340"/>
        <v>4.8099999999999996</v>
      </c>
      <c r="K5463" s="84">
        <f t="shared" si="341"/>
        <v>1500.7199999999998</v>
      </c>
      <c r="L5463" s="84">
        <f t="shared" si="342"/>
        <v>4.2566371681415927</v>
      </c>
      <c r="M5463" s="84">
        <f t="shared" si="343"/>
        <v>1328.070796460177</v>
      </c>
      <c r="N5463" s="85" t="s">
        <v>1047</v>
      </c>
    </row>
    <row r="5464" spans="1:14">
      <c r="A5464" s="82">
        <v>43988</v>
      </c>
      <c r="C5464" t="s">
        <v>13</v>
      </c>
      <c r="D5464" t="s">
        <v>14</v>
      </c>
      <c r="E5464" t="s">
        <v>15</v>
      </c>
      <c r="F5464" t="s">
        <v>1029</v>
      </c>
      <c r="G5464">
        <v>153</v>
      </c>
      <c r="H5464">
        <v>5.09</v>
      </c>
      <c r="I5464">
        <v>0.28000000000000003</v>
      </c>
      <c r="J5464">
        <f t="shared" si="340"/>
        <v>4.8099999999999996</v>
      </c>
      <c r="K5464" s="84">
        <f t="shared" si="341"/>
        <v>735.93</v>
      </c>
      <c r="L5464" s="84">
        <f t="shared" si="342"/>
        <v>4.2566371681415927</v>
      </c>
      <c r="M5464" s="84">
        <f t="shared" si="343"/>
        <v>651.26548672566366</v>
      </c>
      <c r="N5464" s="85" t="s">
        <v>1047</v>
      </c>
    </row>
    <row r="5465" spans="1:14">
      <c r="A5465" s="82">
        <v>43988</v>
      </c>
      <c r="C5465" t="s">
        <v>13</v>
      </c>
      <c r="D5465" t="s">
        <v>14</v>
      </c>
      <c r="E5465" t="s">
        <v>15</v>
      </c>
      <c r="F5465" t="s">
        <v>498</v>
      </c>
      <c r="G5465">
        <v>787</v>
      </c>
      <c r="H5465">
        <v>5.09</v>
      </c>
      <c r="I5465">
        <v>0.28000000000000003</v>
      </c>
      <c r="J5465">
        <f t="shared" si="340"/>
        <v>4.8099999999999996</v>
      </c>
      <c r="K5465" s="84">
        <f t="shared" si="341"/>
        <v>3785.47</v>
      </c>
      <c r="L5465" s="84">
        <f t="shared" si="342"/>
        <v>4.2566371681415927</v>
      </c>
      <c r="M5465" s="84">
        <f t="shared" si="343"/>
        <v>3349.9734513274334</v>
      </c>
      <c r="N5465" s="85" t="s">
        <v>1047</v>
      </c>
    </row>
    <row r="5466" spans="1:14">
      <c r="A5466" s="82">
        <v>43988</v>
      </c>
      <c r="C5466" t="s">
        <v>13</v>
      </c>
      <c r="D5466" t="s">
        <v>14</v>
      </c>
      <c r="E5466" t="s">
        <v>15</v>
      </c>
      <c r="F5466" t="s">
        <v>1028</v>
      </c>
      <c r="G5466">
        <v>156</v>
      </c>
      <c r="H5466">
        <v>5.09</v>
      </c>
      <c r="I5466">
        <v>0.28000000000000003</v>
      </c>
      <c r="J5466">
        <f t="shared" si="340"/>
        <v>4.8099999999999996</v>
      </c>
      <c r="K5466" s="84">
        <f t="shared" si="341"/>
        <v>750.3599999999999</v>
      </c>
      <c r="L5466" s="84">
        <f t="shared" si="342"/>
        <v>4.2566371681415927</v>
      </c>
      <c r="M5466" s="84">
        <f t="shared" si="343"/>
        <v>664.0353982300885</v>
      </c>
      <c r="N5466" s="85" t="s">
        <v>1047</v>
      </c>
    </row>
    <row r="5467" spans="1:14">
      <c r="A5467" s="82">
        <v>43988</v>
      </c>
      <c r="C5467" t="s">
        <v>13</v>
      </c>
      <c r="D5467" t="s">
        <v>14</v>
      </c>
      <c r="E5467" t="s">
        <v>15</v>
      </c>
      <c r="F5467" t="s">
        <v>291</v>
      </c>
      <c r="G5467">
        <v>156</v>
      </c>
      <c r="H5467">
        <v>5.09</v>
      </c>
      <c r="I5467">
        <v>0.28000000000000003</v>
      </c>
      <c r="J5467">
        <f t="shared" si="340"/>
        <v>4.8099999999999996</v>
      </c>
      <c r="K5467" s="84">
        <f t="shared" si="341"/>
        <v>750.3599999999999</v>
      </c>
      <c r="L5467" s="84">
        <f t="shared" si="342"/>
        <v>4.2566371681415927</v>
      </c>
      <c r="M5467" s="84">
        <f t="shared" si="343"/>
        <v>664.0353982300885</v>
      </c>
      <c r="N5467" s="85" t="s">
        <v>1047</v>
      </c>
    </row>
    <row r="5468" spans="1:14">
      <c r="A5468" s="82">
        <v>43988</v>
      </c>
      <c r="C5468" t="s">
        <v>13</v>
      </c>
      <c r="D5468" t="s">
        <v>14</v>
      </c>
      <c r="E5468" t="s">
        <v>15</v>
      </c>
      <c r="F5468" t="s">
        <v>232</v>
      </c>
      <c r="G5468">
        <v>1379</v>
      </c>
      <c r="H5468">
        <v>5.09</v>
      </c>
      <c r="I5468">
        <v>0.28000000000000003</v>
      </c>
      <c r="J5468">
        <f t="shared" si="340"/>
        <v>4.8099999999999996</v>
      </c>
      <c r="K5468" s="84">
        <f t="shared" si="341"/>
        <v>6632.99</v>
      </c>
      <c r="L5468" s="84">
        <f t="shared" si="342"/>
        <v>4.2566371681415927</v>
      </c>
      <c r="M5468" s="84">
        <f t="shared" si="343"/>
        <v>5869.9026548672564</v>
      </c>
      <c r="N5468" s="85" t="s">
        <v>1047</v>
      </c>
    </row>
    <row r="5469" spans="1:14">
      <c r="A5469" s="82">
        <v>43988</v>
      </c>
      <c r="C5469" t="s">
        <v>13</v>
      </c>
      <c r="D5469" t="s">
        <v>14</v>
      </c>
      <c r="E5469" t="s">
        <v>15</v>
      </c>
      <c r="F5469" t="s">
        <v>1016</v>
      </c>
      <c r="G5469">
        <v>131</v>
      </c>
      <c r="H5469">
        <v>5.09</v>
      </c>
      <c r="I5469">
        <v>0.28000000000000003</v>
      </c>
      <c r="J5469">
        <f t="shared" si="340"/>
        <v>4.8099999999999996</v>
      </c>
      <c r="K5469" s="84">
        <f t="shared" si="341"/>
        <v>630.1099999999999</v>
      </c>
      <c r="L5469" s="84">
        <f t="shared" si="342"/>
        <v>4.2566371681415927</v>
      </c>
      <c r="M5469" s="84">
        <f t="shared" si="343"/>
        <v>557.61946902654859</v>
      </c>
      <c r="N5469" s="85" t="s">
        <v>1047</v>
      </c>
    </row>
    <row r="5470" spans="1:14">
      <c r="A5470" s="82">
        <v>43988</v>
      </c>
      <c r="C5470" t="s">
        <v>13</v>
      </c>
      <c r="D5470" t="s">
        <v>14</v>
      </c>
      <c r="E5470" t="s">
        <v>15</v>
      </c>
      <c r="F5470" t="s">
        <v>746</v>
      </c>
      <c r="G5470">
        <v>265</v>
      </c>
      <c r="H5470">
        <v>5.09</v>
      </c>
      <c r="I5470">
        <v>0.28000000000000003</v>
      </c>
      <c r="J5470">
        <f t="shared" si="340"/>
        <v>4.8099999999999996</v>
      </c>
      <c r="K5470" s="84">
        <f t="shared" si="341"/>
        <v>1274.6499999999999</v>
      </c>
      <c r="L5470" s="84">
        <f t="shared" si="342"/>
        <v>4.2566371681415927</v>
      </c>
      <c r="M5470" s="84">
        <f t="shared" si="343"/>
        <v>1128.0088495575221</v>
      </c>
      <c r="N5470" s="85" t="s">
        <v>1047</v>
      </c>
    </row>
    <row r="5471" spans="1:14">
      <c r="A5471" s="82">
        <v>43988</v>
      </c>
      <c r="C5471" t="s">
        <v>13</v>
      </c>
      <c r="D5471" t="s">
        <v>14</v>
      </c>
      <c r="E5471" t="s">
        <v>15</v>
      </c>
      <c r="F5471" t="s">
        <v>746</v>
      </c>
      <c r="G5471">
        <v>215</v>
      </c>
      <c r="H5471">
        <v>5.09</v>
      </c>
      <c r="I5471">
        <v>0.28000000000000003</v>
      </c>
      <c r="J5471">
        <f t="shared" si="340"/>
        <v>4.8099999999999996</v>
      </c>
      <c r="K5471" s="84">
        <f t="shared" si="341"/>
        <v>1034.1499999999999</v>
      </c>
      <c r="L5471" s="84">
        <f t="shared" si="342"/>
        <v>4.2566371681415927</v>
      </c>
      <c r="M5471" s="84">
        <f t="shared" si="343"/>
        <v>915.1769911504424</v>
      </c>
      <c r="N5471" s="85" t="s">
        <v>1047</v>
      </c>
    </row>
    <row r="5472" spans="1:14">
      <c r="A5472" s="82">
        <v>43988</v>
      </c>
      <c r="C5472" t="s">
        <v>13</v>
      </c>
      <c r="D5472" t="s">
        <v>14</v>
      </c>
      <c r="E5472" t="s">
        <v>15</v>
      </c>
      <c r="F5472" t="s">
        <v>746</v>
      </c>
      <c r="G5472">
        <v>257</v>
      </c>
      <c r="H5472">
        <v>5.09</v>
      </c>
      <c r="I5472">
        <v>0.28000000000000003</v>
      </c>
      <c r="J5472">
        <f t="shared" si="340"/>
        <v>4.8099999999999996</v>
      </c>
      <c r="K5472" s="84">
        <f t="shared" si="341"/>
        <v>1236.1699999999998</v>
      </c>
      <c r="L5472" s="84">
        <f t="shared" si="342"/>
        <v>4.2566371681415927</v>
      </c>
      <c r="M5472" s="84">
        <f t="shared" si="343"/>
        <v>1093.9557522123894</v>
      </c>
      <c r="N5472" s="85" t="s">
        <v>1047</v>
      </c>
    </row>
    <row r="5473" spans="1:14">
      <c r="A5473" s="82">
        <v>43988</v>
      </c>
      <c r="C5473" t="s">
        <v>13</v>
      </c>
      <c r="D5473" t="s">
        <v>14</v>
      </c>
      <c r="E5473" t="s">
        <v>15</v>
      </c>
      <c r="F5473" t="s">
        <v>1012</v>
      </c>
      <c r="G5473">
        <v>138</v>
      </c>
      <c r="H5473">
        <v>5.09</v>
      </c>
      <c r="I5473">
        <v>0.28000000000000003</v>
      </c>
      <c r="J5473">
        <f t="shared" si="340"/>
        <v>4.8099999999999996</v>
      </c>
      <c r="K5473" s="84">
        <f t="shared" si="341"/>
        <v>663.78</v>
      </c>
      <c r="L5473" s="84">
        <f t="shared" si="342"/>
        <v>4.2566371681415927</v>
      </c>
      <c r="M5473" s="84">
        <f t="shared" si="343"/>
        <v>587.4159292035398</v>
      </c>
      <c r="N5473" s="85" t="s">
        <v>1047</v>
      </c>
    </row>
    <row r="5474" spans="1:14">
      <c r="A5474" s="82">
        <v>43988</v>
      </c>
      <c r="C5474" t="s">
        <v>13</v>
      </c>
      <c r="D5474" t="s">
        <v>14</v>
      </c>
      <c r="E5474" t="s">
        <v>15</v>
      </c>
      <c r="F5474" t="s">
        <v>253</v>
      </c>
      <c r="G5474">
        <v>935</v>
      </c>
      <c r="H5474">
        <v>5.09</v>
      </c>
      <c r="I5474">
        <v>0.28000000000000003</v>
      </c>
      <c r="J5474">
        <f t="shared" si="340"/>
        <v>4.8099999999999996</v>
      </c>
      <c r="K5474" s="84">
        <f t="shared" si="341"/>
        <v>4497.3499999999995</v>
      </c>
      <c r="L5474" s="84">
        <f t="shared" si="342"/>
        <v>4.2566371681415927</v>
      </c>
      <c r="M5474" s="84">
        <f t="shared" si="343"/>
        <v>3979.9557522123891</v>
      </c>
      <c r="N5474" s="85" t="s">
        <v>1047</v>
      </c>
    </row>
    <row r="5475" spans="1:14">
      <c r="A5475" s="82">
        <v>43988</v>
      </c>
      <c r="C5475" t="s">
        <v>13</v>
      </c>
      <c r="D5475" t="s">
        <v>14</v>
      </c>
      <c r="E5475" t="s">
        <v>15</v>
      </c>
      <c r="F5475" t="s">
        <v>253</v>
      </c>
      <c r="G5475">
        <v>588</v>
      </c>
      <c r="H5475">
        <v>5.09</v>
      </c>
      <c r="I5475">
        <v>0.28000000000000003</v>
      </c>
      <c r="J5475">
        <f t="shared" si="340"/>
        <v>4.8099999999999996</v>
      </c>
      <c r="K5475" s="84">
        <f t="shared" si="341"/>
        <v>2828.2799999999997</v>
      </c>
      <c r="L5475" s="84">
        <f t="shared" si="342"/>
        <v>4.2566371681415927</v>
      </c>
      <c r="M5475" s="84">
        <f t="shared" si="343"/>
        <v>2502.9026548672564</v>
      </c>
      <c r="N5475" s="85" t="s">
        <v>1047</v>
      </c>
    </row>
    <row r="5476" spans="1:14">
      <c r="A5476" s="82">
        <v>43989</v>
      </c>
      <c r="C5476" t="s">
        <v>13</v>
      </c>
      <c r="D5476" t="s">
        <v>14</v>
      </c>
      <c r="E5476" t="s">
        <v>15</v>
      </c>
      <c r="F5476" t="s">
        <v>1013</v>
      </c>
      <c r="G5476">
        <v>193</v>
      </c>
      <c r="H5476">
        <v>5.09</v>
      </c>
      <c r="I5476">
        <v>0.28000000000000003</v>
      </c>
      <c r="J5476">
        <f t="shared" si="340"/>
        <v>4.8099999999999996</v>
      </c>
      <c r="K5476" s="84">
        <f t="shared" si="341"/>
        <v>928.32999999999993</v>
      </c>
      <c r="L5476" s="84">
        <f t="shared" si="342"/>
        <v>4.2566371681415927</v>
      </c>
      <c r="M5476" s="84">
        <f t="shared" si="343"/>
        <v>821.53097345132733</v>
      </c>
      <c r="N5476" s="85" t="s">
        <v>1047</v>
      </c>
    </row>
    <row r="5477" spans="1:14">
      <c r="A5477" s="82">
        <v>43989</v>
      </c>
      <c r="C5477" t="s">
        <v>13</v>
      </c>
      <c r="D5477" t="s">
        <v>14</v>
      </c>
      <c r="E5477" t="s">
        <v>15</v>
      </c>
      <c r="F5477" t="s">
        <v>1013</v>
      </c>
      <c r="G5477">
        <v>318</v>
      </c>
      <c r="H5477">
        <v>5.09</v>
      </c>
      <c r="I5477">
        <v>0.28000000000000003</v>
      </c>
      <c r="J5477">
        <f t="shared" si="340"/>
        <v>4.8099999999999996</v>
      </c>
      <c r="K5477" s="84">
        <f t="shared" si="341"/>
        <v>1529.58</v>
      </c>
      <c r="L5477" s="84">
        <f t="shared" si="342"/>
        <v>4.2566371681415927</v>
      </c>
      <c r="M5477" s="84">
        <f t="shared" si="343"/>
        <v>1353.6106194690265</v>
      </c>
      <c r="N5477" s="85" t="s">
        <v>1047</v>
      </c>
    </row>
    <row r="5478" spans="1:14">
      <c r="A5478" s="82">
        <v>43989</v>
      </c>
      <c r="C5478" t="s">
        <v>13</v>
      </c>
      <c r="D5478" t="s">
        <v>14</v>
      </c>
      <c r="E5478" t="s">
        <v>15</v>
      </c>
      <c r="F5478" t="s">
        <v>1013</v>
      </c>
      <c r="G5478">
        <v>380</v>
      </c>
      <c r="H5478">
        <v>5.09</v>
      </c>
      <c r="I5478">
        <v>0.28000000000000003</v>
      </c>
      <c r="J5478">
        <f t="shared" si="340"/>
        <v>4.8099999999999996</v>
      </c>
      <c r="K5478" s="84">
        <f t="shared" si="341"/>
        <v>1827.8</v>
      </c>
      <c r="L5478" s="84">
        <f t="shared" si="342"/>
        <v>4.2566371681415927</v>
      </c>
      <c r="M5478" s="84">
        <f t="shared" si="343"/>
        <v>1617.5221238938052</v>
      </c>
      <c r="N5478" s="85" t="s">
        <v>1047</v>
      </c>
    </row>
    <row r="5479" spans="1:14">
      <c r="A5479" s="82">
        <v>43989</v>
      </c>
      <c r="C5479" t="s">
        <v>13</v>
      </c>
      <c r="D5479" t="s">
        <v>14</v>
      </c>
      <c r="E5479" t="s">
        <v>15</v>
      </c>
      <c r="F5479" t="s">
        <v>1013</v>
      </c>
      <c r="G5479">
        <v>137</v>
      </c>
      <c r="H5479">
        <v>5.09</v>
      </c>
      <c r="I5479">
        <v>0.28000000000000003</v>
      </c>
      <c r="J5479">
        <f t="shared" si="340"/>
        <v>4.8099999999999996</v>
      </c>
      <c r="K5479" s="84">
        <f t="shared" si="341"/>
        <v>658.96999999999991</v>
      </c>
      <c r="L5479" s="84">
        <f t="shared" si="342"/>
        <v>4.2566371681415927</v>
      </c>
      <c r="M5479" s="84">
        <f t="shared" si="343"/>
        <v>583.15929203539815</v>
      </c>
      <c r="N5479" s="85" t="s">
        <v>1047</v>
      </c>
    </row>
    <row r="5480" spans="1:14">
      <c r="A5480" s="82">
        <v>43989</v>
      </c>
      <c r="C5480" t="s">
        <v>13</v>
      </c>
      <c r="D5480" t="s">
        <v>14</v>
      </c>
      <c r="E5480" t="s">
        <v>15</v>
      </c>
      <c r="F5480" t="s">
        <v>1013</v>
      </c>
      <c r="G5480">
        <v>2367</v>
      </c>
      <c r="H5480">
        <v>5.09</v>
      </c>
      <c r="I5480">
        <v>0.28000000000000003</v>
      </c>
      <c r="J5480">
        <f t="shared" si="340"/>
        <v>4.8099999999999996</v>
      </c>
      <c r="K5480" s="84">
        <f t="shared" si="341"/>
        <v>11385.269999999999</v>
      </c>
      <c r="L5480" s="84">
        <f t="shared" si="342"/>
        <v>4.2566371681415927</v>
      </c>
      <c r="M5480" s="84">
        <f t="shared" si="343"/>
        <v>10075.46017699115</v>
      </c>
      <c r="N5480" s="85" t="s">
        <v>1047</v>
      </c>
    </row>
    <row r="5481" spans="1:14">
      <c r="A5481" s="82">
        <v>43989</v>
      </c>
      <c r="C5481" t="s">
        <v>13</v>
      </c>
      <c r="D5481" t="s">
        <v>14</v>
      </c>
      <c r="E5481" t="s">
        <v>15</v>
      </c>
      <c r="F5481" t="s">
        <v>29</v>
      </c>
      <c r="G5481">
        <v>1451</v>
      </c>
      <c r="H5481">
        <v>5.09</v>
      </c>
      <c r="I5481">
        <v>0.28000000000000003</v>
      </c>
      <c r="J5481">
        <f t="shared" si="340"/>
        <v>4.8099999999999996</v>
      </c>
      <c r="K5481" s="84">
        <f t="shared" si="341"/>
        <v>6979.3099999999995</v>
      </c>
      <c r="L5481" s="84">
        <f t="shared" si="342"/>
        <v>4.2566371681415927</v>
      </c>
      <c r="M5481" s="84">
        <f t="shared" si="343"/>
        <v>6176.3805309734507</v>
      </c>
      <c r="N5481" s="85" t="s">
        <v>1047</v>
      </c>
    </row>
    <row r="5482" spans="1:14">
      <c r="A5482" s="82">
        <v>43989</v>
      </c>
      <c r="C5482" t="s">
        <v>13</v>
      </c>
      <c r="D5482" t="s">
        <v>14</v>
      </c>
      <c r="E5482" t="s">
        <v>15</v>
      </c>
      <c r="F5482" t="s">
        <v>44</v>
      </c>
      <c r="G5482">
        <v>752</v>
      </c>
      <c r="H5482">
        <v>5.09</v>
      </c>
      <c r="I5482">
        <v>0.28000000000000003</v>
      </c>
      <c r="J5482">
        <f t="shared" si="340"/>
        <v>4.8099999999999996</v>
      </c>
      <c r="K5482" s="84">
        <f t="shared" si="341"/>
        <v>3617.12</v>
      </c>
      <c r="L5482" s="84">
        <f t="shared" si="342"/>
        <v>4.2566371681415927</v>
      </c>
      <c r="M5482" s="84">
        <f t="shared" si="343"/>
        <v>3200.9911504424776</v>
      </c>
      <c r="N5482" s="85" t="s">
        <v>1047</v>
      </c>
    </row>
    <row r="5483" spans="1:14">
      <c r="A5483" s="82">
        <v>43989</v>
      </c>
      <c r="C5483" t="s">
        <v>13</v>
      </c>
      <c r="D5483" t="s">
        <v>14</v>
      </c>
      <c r="E5483" t="s">
        <v>15</v>
      </c>
      <c r="F5483" t="s">
        <v>44</v>
      </c>
      <c r="G5483">
        <v>813</v>
      </c>
      <c r="H5483">
        <v>5.09</v>
      </c>
      <c r="I5483">
        <v>0.28000000000000003</v>
      </c>
      <c r="J5483">
        <f t="shared" si="340"/>
        <v>4.8099999999999996</v>
      </c>
      <c r="K5483" s="84">
        <f t="shared" si="341"/>
        <v>3910.5299999999997</v>
      </c>
      <c r="L5483" s="84">
        <f t="shared" si="342"/>
        <v>4.2566371681415927</v>
      </c>
      <c r="M5483" s="84">
        <f t="shared" si="343"/>
        <v>3460.646017699115</v>
      </c>
      <c r="N5483" s="85" t="s">
        <v>1047</v>
      </c>
    </row>
    <row r="5484" spans="1:14">
      <c r="A5484" s="82">
        <v>43989</v>
      </c>
      <c r="C5484" t="s">
        <v>13</v>
      </c>
      <c r="D5484" t="s">
        <v>14</v>
      </c>
      <c r="E5484" t="s">
        <v>15</v>
      </c>
      <c r="F5484" t="s">
        <v>69</v>
      </c>
      <c r="G5484">
        <v>186</v>
      </c>
      <c r="H5484">
        <v>5.09</v>
      </c>
      <c r="I5484">
        <v>0.28000000000000003</v>
      </c>
      <c r="J5484">
        <f t="shared" si="340"/>
        <v>4.8099999999999996</v>
      </c>
      <c r="K5484" s="84">
        <f t="shared" si="341"/>
        <v>894.66</v>
      </c>
      <c r="L5484" s="84">
        <f t="shared" si="342"/>
        <v>4.2566371681415927</v>
      </c>
      <c r="M5484" s="84">
        <f t="shared" si="343"/>
        <v>791.73451327433622</v>
      </c>
      <c r="N5484" s="85" t="s">
        <v>1047</v>
      </c>
    </row>
    <row r="5485" spans="1:14">
      <c r="A5485" s="82">
        <v>43989</v>
      </c>
      <c r="C5485" t="s">
        <v>13</v>
      </c>
      <c r="D5485" t="s">
        <v>14</v>
      </c>
      <c r="E5485" t="s">
        <v>15</v>
      </c>
      <c r="F5485" t="s">
        <v>1020</v>
      </c>
      <c r="G5485">
        <v>6921</v>
      </c>
      <c r="H5485">
        <v>5.09</v>
      </c>
      <c r="I5485">
        <v>0.28000000000000003</v>
      </c>
      <c r="J5485">
        <f t="shared" si="340"/>
        <v>4.8099999999999996</v>
      </c>
      <c r="K5485" s="84">
        <f t="shared" si="341"/>
        <v>33290.009999999995</v>
      </c>
      <c r="L5485" s="84">
        <f t="shared" si="342"/>
        <v>4.2566371681415927</v>
      </c>
      <c r="M5485" s="84">
        <f t="shared" si="343"/>
        <v>29460.185840707964</v>
      </c>
      <c r="N5485" s="85" t="s">
        <v>1047</v>
      </c>
    </row>
    <row r="5486" spans="1:14">
      <c r="A5486" s="82">
        <v>43989</v>
      </c>
      <c r="C5486" t="s">
        <v>13</v>
      </c>
      <c r="D5486" t="s">
        <v>14</v>
      </c>
      <c r="E5486" t="s">
        <v>15</v>
      </c>
      <c r="F5486" t="s">
        <v>1014</v>
      </c>
      <c r="G5486">
        <v>210</v>
      </c>
      <c r="H5486">
        <v>5.09</v>
      </c>
      <c r="I5486">
        <v>0.28000000000000003</v>
      </c>
      <c r="J5486">
        <f t="shared" si="340"/>
        <v>4.8099999999999996</v>
      </c>
      <c r="K5486" s="84">
        <f t="shared" si="341"/>
        <v>1010.0999999999999</v>
      </c>
      <c r="L5486" s="84">
        <f t="shared" si="342"/>
        <v>4.2566371681415927</v>
      </c>
      <c r="M5486" s="84">
        <f t="shared" si="343"/>
        <v>893.89380530973449</v>
      </c>
      <c r="N5486" s="85" t="s">
        <v>1047</v>
      </c>
    </row>
    <row r="5487" spans="1:14">
      <c r="A5487" s="82">
        <v>43989</v>
      </c>
      <c r="C5487" t="s">
        <v>13</v>
      </c>
      <c r="D5487" t="s">
        <v>14</v>
      </c>
      <c r="E5487" t="s">
        <v>15</v>
      </c>
      <c r="F5487" t="s">
        <v>39</v>
      </c>
      <c r="G5487">
        <v>5280</v>
      </c>
      <c r="H5487">
        <v>5.09</v>
      </c>
      <c r="I5487">
        <v>0.28000000000000003</v>
      </c>
      <c r="J5487">
        <f t="shared" si="340"/>
        <v>4.8099999999999996</v>
      </c>
      <c r="K5487" s="84">
        <f t="shared" si="341"/>
        <v>25396.799999999999</v>
      </c>
      <c r="L5487" s="84">
        <f t="shared" si="342"/>
        <v>4.2566371681415927</v>
      </c>
      <c r="M5487" s="84">
        <f t="shared" si="343"/>
        <v>22475.044247787609</v>
      </c>
      <c r="N5487" s="85" t="s">
        <v>1047</v>
      </c>
    </row>
    <row r="5488" spans="1:14">
      <c r="A5488" s="82">
        <v>43989</v>
      </c>
      <c r="C5488" t="s">
        <v>13</v>
      </c>
      <c r="D5488" t="s">
        <v>14</v>
      </c>
      <c r="E5488" t="s">
        <v>15</v>
      </c>
      <c r="F5488" t="s">
        <v>230</v>
      </c>
      <c r="G5488">
        <v>752</v>
      </c>
      <c r="H5488">
        <v>5.09</v>
      </c>
      <c r="I5488">
        <v>0.28000000000000003</v>
      </c>
      <c r="J5488">
        <f t="shared" si="340"/>
        <v>4.8099999999999996</v>
      </c>
      <c r="K5488" s="84">
        <f t="shared" si="341"/>
        <v>3617.12</v>
      </c>
      <c r="L5488" s="84">
        <f t="shared" si="342"/>
        <v>4.2566371681415927</v>
      </c>
      <c r="M5488" s="84">
        <f t="shared" si="343"/>
        <v>3200.9911504424776</v>
      </c>
      <c r="N5488" s="85" t="s">
        <v>1047</v>
      </c>
    </row>
    <row r="5489" spans="1:14">
      <c r="A5489" s="82">
        <v>43989</v>
      </c>
      <c r="C5489" t="s">
        <v>13</v>
      </c>
      <c r="D5489" t="s">
        <v>14</v>
      </c>
      <c r="E5489" t="s">
        <v>15</v>
      </c>
      <c r="F5489" t="s">
        <v>1029</v>
      </c>
      <c r="G5489">
        <v>160</v>
      </c>
      <c r="H5489">
        <v>5.09</v>
      </c>
      <c r="I5489">
        <v>0.28000000000000003</v>
      </c>
      <c r="J5489">
        <f t="shared" si="340"/>
        <v>4.8099999999999996</v>
      </c>
      <c r="K5489" s="84">
        <f t="shared" si="341"/>
        <v>769.59999999999991</v>
      </c>
      <c r="L5489" s="84">
        <f t="shared" si="342"/>
        <v>4.2566371681415927</v>
      </c>
      <c r="M5489" s="84">
        <f t="shared" si="343"/>
        <v>681.06194690265488</v>
      </c>
      <c r="N5489" s="85" t="s">
        <v>1047</v>
      </c>
    </row>
    <row r="5490" spans="1:14">
      <c r="A5490" s="82">
        <v>43989</v>
      </c>
      <c r="C5490" t="s">
        <v>13</v>
      </c>
      <c r="D5490" t="s">
        <v>14</v>
      </c>
      <c r="E5490" t="s">
        <v>15</v>
      </c>
      <c r="F5490" t="s">
        <v>498</v>
      </c>
      <c r="G5490">
        <v>621</v>
      </c>
      <c r="H5490">
        <v>5.09</v>
      </c>
      <c r="I5490">
        <v>0.28000000000000003</v>
      </c>
      <c r="J5490">
        <f t="shared" si="340"/>
        <v>4.8099999999999996</v>
      </c>
      <c r="K5490" s="84">
        <f t="shared" si="341"/>
        <v>2987.0099999999998</v>
      </c>
      <c r="L5490" s="84">
        <f t="shared" si="342"/>
        <v>4.2566371681415927</v>
      </c>
      <c r="M5490" s="84">
        <f t="shared" si="343"/>
        <v>2643.3716814159288</v>
      </c>
      <c r="N5490" s="85" t="s">
        <v>1047</v>
      </c>
    </row>
    <row r="5491" spans="1:14">
      <c r="A5491" s="82">
        <v>43989</v>
      </c>
      <c r="C5491" t="s">
        <v>13</v>
      </c>
      <c r="D5491" t="s">
        <v>14</v>
      </c>
      <c r="E5491" t="s">
        <v>15</v>
      </c>
      <c r="F5491" t="s">
        <v>291</v>
      </c>
      <c r="G5491">
        <v>179</v>
      </c>
      <c r="H5491">
        <v>5.09</v>
      </c>
      <c r="I5491">
        <v>0.28000000000000003</v>
      </c>
      <c r="J5491">
        <f t="shared" si="340"/>
        <v>4.8099999999999996</v>
      </c>
      <c r="K5491" s="84">
        <f t="shared" si="341"/>
        <v>860.9899999999999</v>
      </c>
      <c r="L5491" s="84">
        <f t="shared" si="342"/>
        <v>4.2566371681415927</v>
      </c>
      <c r="M5491" s="84">
        <f t="shared" si="343"/>
        <v>761.93805309734512</v>
      </c>
      <c r="N5491" s="85" t="s">
        <v>1047</v>
      </c>
    </row>
    <row r="5492" spans="1:14">
      <c r="A5492" s="82">
        <v>43989</v>
      </c>
      <c r="C5492" t="s">
        <v>13</v>
      </c>
      <c r="D5492" t="s">
        <v>14</v>
      </c>
      <c r="E5492" t="s">
        <v>15</v>
      </c>
      <c r="F5492" t="s">
        <v>1033</v>
      </c>
      <c r="G5492">
        <v>273</v>
      </c>
      <c r="H5492">
        <v>5.09</v>
      </c>
      <c r="I5492">
        <v>0.28000000000000003</v>
      </c>
      <c r="J5492">
        <f t="shared" si="340"/>
        <v>4.8099999999999996</v>
      </c>
      <c r="K5492" s="84">
        <f t="shared" si="341"/>
        <v>1313.1299999999999</v>
      </c>
      <c r="L5492" s="84">
        <f t="shared" si="342"/>
        <v>4.2566371681415927</v>
      </c>
      <c r="M5492" s="84">
        <f t="shared" si="343"/>
        <v>1162.0619469026549</v>
      </c>
      <c r="N5492" s="85" t="s">
        <v>1047</v>
      </c>
    </row>
    <row r="5493" spans="1:14">
      <c r="A5493" s="82">
        <v>43989</v>
      </c>
      <c r="C5493" t="s">
        <v>13</v>
      </c>
      <c r="D5493" t="s">
        <v>14</v>
      </c>
      <c r="E5493" t="s">
        <v>15</v>
      </c>
      <c r="F5493" t="s">
        <v>1018</v>
      </c>
      <c r="G5493">
        <v>1753</v>
      </c>
      <c r="H5493">
        <v>5.09</v>
      </c>
      <c r="I5493">
        <v>0.28000000000000003</v>
      </c>
      <c r="J5493">
        <f t="shared" si="340"/>
        <v>4.8099999999999996</v>
      </c>
      <c r="K5493" s="84">
        <f t="shared" si="341"/>
        <v>8431.9299999999985</v>
      </c>
      <c r="L5493" s="84">
        <f t="shared" si="342"/>
        <v>4.2566371681415927</v>
      </c>
      <c r="M5493" s="84">
        <f t="shared" si="343"/>
        <v>7461.8849557522117</v>
      </c>
      <c r="N5493" s="85" t="s">
        <v>1047</v>
      </c>
    </row>
    <row r="5494" spans="1:14">
      <c r="A5494" s="82">
        <v>43989</v>
      </c>
      <c r="C5494" t="s">
        <v>13</v>
      </c>
      <c r="D5494" t="s">
        <v>14</v>
      </c>
      <c r="E5494" t="s">
        <v>15</v>
      </c>
      <c r="F5494" t="s">
        <v>746</v>
      </c>
      <c r="G5494">
        <v>168</v>
      </c>
      <c r="H5494">
        <v>5.09</v>
      </c>
      <c r="I5494">
        <v>0.28000000000000003</v>
      </c>
      <c r="J5494">
        <f t="shared" si="340"/>
        <v>4.8099999999999996</v>
      </c>
      <c r="K5494" s="84">
        <f t="shared" si="341"/>
        <v>808.07999999999993</v>
      </c>
      <c r="L5494" s="84">
        <f t="shared" si="342"/>
        <v>4.2566371681415927</v>
      </c>
      <c r="M5494" s="84">
        <f t="shared" si="343"/>
        <v>715.11504424778752</v>
      </c>
      <c r="N5494" s="85" t="s">
        <v>1047</v>
      </c>
    </row>
    <row r="5495" spans="1:14">
      <c r="A5495" s="82">
        <v>43989</v>
      </c>
      <c r="C5495" t="s">
        <v>13</v>
      </c>
      <c r="D5495" t="s">
        <v>14</v>
      </c>
      <c r="E5495" t="s">
        <v>15</v>
      </c>
      <c r="F5495" t="s">
        <v>1012</v>
      </c>
      <c r="G5495">
        <v>178</v>
      </c>
      <c r="H5495">
        <v>5.09</v>
      </c>
      <c r="I5495">
        <v>0.28000000000000003</v>
      </c>
      <c r="J5495">
        <f t="shared" si="340"/>
        <v>4.8099999999999996</v>
      </c>
      <c r="K5495" s="84">
        <f t="shared" si="341"/>
        <v>856.18</v>
      </c>
      <c r="L5495" s="84">
        <f t="shared" si="342"/>
        <v>4.2566371681415927</v>
      </c>
      <c r="M5495" s="84">
        <f t="shared" si="343"/>
        <v>757.68141592920347</v>
      </c>
      <c r="N5495" s="85" t="s">
        <v>1047</v>
      </c>
    </row>
    <row r="5496" spans="1:14">
      <c r="A5496" s="82">
        <v>43989</v>
      </c>
      <c r="C5496" t="s">
        <v>13</v>
      </c>
      <c r="D5496" t="s">
        <v>14</v>
      </c>
      <c r="E5496" t="s">
        <v>15</v>
      </c>
      <c r="F5496" t="s">
        <v>1012</v>
      </c>
      <c r="G5496">
        <v>98</v>
      </c>
      <c r="H5496">
        <v>5.09</v>
      </c>
      <c r="I5496">
        <v>0.28000000000000003</v>
      </c>
      <c r="J5496">
        <f t="shared" si="340"/>
        <v>4.8099999999999996</v>
      </c>
      <c r="K5496" s="84">
        <f t="shared" si="341"/>
        <v>471.37999999999994</v>
      </c>
      <c r="L5496" s="84">
        <f t="shared" si="342"/>
        <v>4.2566371681415927</v>
      </c>
      <c r="M5496" s="84">
        <f t="shared" si="343"/>
        <v>417.15044247787608</v>
      </c>
      <c r="N5496" s="85" t="s">
        <v>1047</v>
      </c>
    </row>
    <row r="5497" spans="1:14">
      <c r="A5497" s="82">
        <v>43989</v>
      </c>
      <c r="C5497" t="s">
        <v>13</v>
      </c>
      <c r="D5497" t="s">
        <v>14</v>
      </c>
      <c r="E5497" t="s">
        <v>15</v>
      </c>
      <c r="F5497" t="s">
        <v>1012</v>
      </c>
      <c r="G5497">
        <v>350</v>
      </c>
      <c r="H5497">
        <v>5.09</v>
      </c>
      <c r="I5497">
        <v>0.28000000000000003</v>
      </c>
      <c r="J5497">
        <f t="shared" si="340"/>
        <v>4.8099999999999996</v>
      </c>
      <c r="K5497" s="84">
        <f t="shared" si="341"/>
        <v>1683.4999999999998</v>
      </c>
      <c r="L5497" s="84">
        <f t="shared" si="342"/>
        <v>4.2566371681415927</v>
      </c>
      <c r="M5497" s="84">
        <f t="shared" si="343"/>
        <v>1489.8230088495575</v>
      </c>
      <c r="N5497" s="85" t="s">
        <v>1047</v>
      </c>
    </row>
    <row r="5498" spans="1:14">
      <c r="A5498" s="82">
        <v>43989</v>
      </c>
      <c r="C5498" t="s">
        <v>13</v>
      </c>
      <c r="D5498" t="s">
        <v>14</v>
      </c>
      <c r="E5498" t="s">
        <v>15</v>
      </c>
      <c r="F5498" t="s">
        <v>253</v>
      </c>
      <c r="G5498">
        <v>947</v>
      </c>
      <c r="H5498">
        <v>5.09</v>
      </c>
      <c r="I5498">
        <v>0.28000000000000003</v>
      </c>
      <c r="J5498">
        <f t="shared" si="340"/>
        <v>4.8099999999999996</v>
      </c>
      <c r="K5498" s="84">
        <f t="shared" si="341"/>
        <v>4555.07</v>
      </c>
      <c r="L5498" s="84">
        <f t="shared" si="342"/>
        <v>4.2566371681415927</v>
      </c>
      <c r="M5498" s="84">
        <f t="shared" si="343"/>
        <v>4031.035398230088</v>
      </c>
      <c r="N5498" s="85" t="s">
        <v>1047</v>
      </c>
    </row>
    <row r="5499" spans="1:14">
      <c r="A5499" s="82">
        <v>43990</v>
      </c>
      <c r="C5499" t="s">
        <v>13</v>
      </c>
      <c r="D5499" t="s">
        <v>14</v>
      </c>
      <c r="E5499" t="s">
        <v>15</v>
      </c>
      <c r="F5499" t="s">
        <v>1013</v>
      </c>
      <c r="G5499">
        <v>403</v>
      </c>
      <c r="H5499">
        <v>5.09</v>
      </c>
      <c r="I5499">
        <v>0.28000000000000003</v>
      </c>
      <c r="J5499">
        <f t="shared" si="340"/>
        <v>4.8099999999999996</v>
      </c>
      <c r="K5499" s="84">
        <f t="shared" si="341"/>
        <v>1938.4299999999998</v>
      </c>
      <c r="L5499" s="84">
        <f t="shared" si="342"/>
        <v>4.2566371681415927</v>
      </c>
      <c r="M5499" s="84">
        <f t="shared" si="343"/>
        <v>1715.4247787610618</v>
      </c>
      <c r="N5499" s="85" t="s">
        <v>1047</v>
      </c>
    </row>
    <row r="5500" spans="1:14">
      <c r="A5500" s="82">
        <v>43990</v>
      </c>
      <c r="C5500" t="s">
        <v>13</v>
      </c>
      <c r="D5500" t="s">
        <v>14</v>
      </c>
      <c r="E5500" t="s">
        <v>15</v>
      </c>
      <c r="F5500" t="s">
        <v>29</v>
      </c>
      <c r="G5500">
        <v>1720</v>
      </c>
      <c r="H5500">
        <v>5.09</v>
      </c>
      <c r="I5500">
        <v>0.28000000000000003</v>
      </c>
      <c r="J5500">
        <f t="shared" si="340"/>
        <v>4.8099999999999996</v>
      </c>
      <c r="K5500" s="84">
        <f t="shared" si="341"/>
        <v>8273.1999999999989</v>
      </c>
      <c r="L5500" s="84">
        <f t="shared" si="342"/>
        <v>4.2566371681415927</v>
      </c>
      <c r="M5500" s="84">
        <f t="shared" si="343"/>
        <v>7321.4159292035392</v>
      </c>
      <c r="N5500" s="85" t="s">
        <v>1047</v>
      </c>
    </row>
    <row r="5501" spans="1:14">
      <c r="A5501" s="82">
        <v>43990</v>
      </c>
      <c r="C5501" t="s">
        <v>13</v>
      </c>
      <c r="D5501" t="s">
        <v>14</v>
      </c>
      <c r="E5501" t="s">
        <v>15</v>
      </c>
      <c r="F5501" t="s">
        <v>44</v>
      </c>
      <c r="G5501">
        <v>2422</v>
      </c>
      <c r="H5501">
        <v>5.09</v>
      </c>
      <c r="I5501">
        <v>0.28000000000000003</v>
      </c>
      <c r="J5501">
        <f t="shared" si="340"/>
        <v>4.8099999999999996</v>
      </c>
      <c r="K5501" s="84">
        <f t="shared" si="341"/>
        <v>11649.82</v>
      </c>
      <c r="L5501" s="84">
        <f t="shared" si="342"/>
        <v>4.2566371681415927</v>
      </c>
      <c r="M5501" s="84">
        <f t="shared" si="343"/>
        <v>10309.575221238938</v>
      </c>
      <c r="N5501" s="85" t="s">
        <v>1047</v>
      </c>
    </row>
    <row r="5502" spans="1:14">
      <c r="A5502" s="82">
        <v>43990</v>
      </c>
      <c r="C5502" t="s">
        <v>13</v>
      </c>
      <c r="D5502" t="s">
        <v>14</v>
      </c>
      <c r="E5502" t="s">
        <v>15</v>
      </c>
      <c r="F5502" t="s">
        <v>69</v>
      </c>
      <c r="G5502">
        <v>140</v>
      </c>
      <c r="H5502">
        <v>5.09</v>
      </c>
      <c r="I5502">
        <v>0.28000000000000003</v>
      </c>
      <c r="J5502">
        <f t="shared" si="340"/>
        <v>4.8099999999999996</v>
      </c>
      <c r="K5502" s="84">
        <f t="shared" si="341"/>
        <v>673.4</v>
      </c>
      <c r="L5502" s="84">
        <f t="shared" si="342"/>
        <v>4.2566371681415927</v>
      </c>
      <c r="M5502" s="84">
        <f t="shared" si="343"/>
        <v>595.92920353982299</v>
      </c>
      <c r="N5502" s="85" t="s">
        <v>1047</v>
      </c>
    </row>
    <row r="5503" spans="1:14">
      <c r="A5503" s="82">
        <v>43990</v>
      </c>
      <c r="C5503" t="s">
        <v>13</v>
      </c>
      <c r="D5503" t="s">
        <v>14</v>
      </c>
      <c r="E5503" t="s">
        <v>15</v>
      </c>
      <c r="F5503" t="s">
        <v>1020</v>
      </c>
      <c r="G5503">
        <v>1560</v>
      </c>
      <c r="H5503">
        <v>5.09</v>
      </c>
      <c r="I5503">
        <v>0.28000000000000003</v>
      </c>
      <c r="J5503">
        <f t="shared" si="340"/>
        <v>4.8099999999999996</v>
      </c>
      <c r="K5503" s="84">
        <f t="shared" si="341"/>
        <v>7503.5999999999995</v>
      </c>
      <c r="L5503" s="84">
        <f t="shared" si="342"/>
        <v>4.2566371681415927</v>
      </c>
      <c r="M5503" s="84">
        <f t="shared" si="343"/>
        <v>6640.3539823008841</v>
      </c>
      <c r="N5503" s="85" t="s">
        <v>1047</v>
      </c>
    </row>
    <row r="5504" spans="1:14">
      <c r="A5504" s="82">
        <v>43990</v>
      </c>
      <c r="C5504" t="s">
        <v>13</v>
      </c>
      <c r="D5504" t="s">
        <v>14</v>
      </c>
      <c r="E5504" t="s">
        <v>15</v>
      </c>
      <c r="F5504" t="s">
        <v>1023</v>
      </c>
      <c r="G5504">
        <v>305</v>
      </c>
      <c r="H5504">
        <v>5.09</v>
      </c>
      <c r="I5504">
        <v>0.28000000000000003</v>
      </c>
      <c r="J5504">
        <f t="shared" si="340"/>
        <v>4.8099999999999996</v>
      </c>
      <c r="K5504" s="84">
        <f t="shared" si="341"/>
        <v>1467.05</v>
      </c>
      <c r="L5504" s="84">
        <f t="shared" si="342"/>
        <v>4.2566371681415927</v>
      </c>
      <c r="M5504" s="84">
        <f t="shared" si="343"/>
        <v>1298.2743362831857</v>
      </c>
      <c r="N5504" s="85" t="s">
        <v>1047</v>
      </c>
    </row>
    <row r="5505" spans="1:14">
      <c r="A5505" s="82">
        <v>43990</v>
      </c>
      <c r="C5505" t="s">
        <v>13</v>
      </c>
      <c r="D5505" t="s">
        <v>14</v>
      </c>
      <c r="E5505" t="s">
        <v>15</v>
      </c>
      <c r="F5505" t="s">
        <v>39</v>
      </c>
      <c r="G5505">
        <v>5040</v>
      </c>
      <c r="H5505">
        <v>5.09</v>
      </c>
      <c r="I5505">
        <v>0.28000000000000003</v>
      </c>
      <c r="J5505">
        <f t="shared" si="340"/>
        <v>4.8099999999999996</v>
      </c>
      <c r="K5505" s="84">
        <f t="shared" si="341"/>
        <v>24242.399999999998</v>
      </c>
      <c r="L5505" s="84">
        <f t="shared" si="342"/>
        <v>4.2566371681415927</v>
      </c>
      <c r="M5505" s="84">
        <f t="shared" si="343"/>
        <v>21453.451327433628</v>
      </c>
      <c r="N5505" s="85" t="s">
        <v>1047</v>
      </c>
    </row>
    <row r="5506" spans="1:14">
      <c r="A5506" s="82">
        <v>43990</v>
      </c>
      <c r="C5506" t="s">
        <v>13</v>
      </c>
      <c r="D5506" t="s">
        <v>14</v>
      </c>
      <c r="E5506" t="s">
        <v>15</v>
      </c>
      <c r="F5506" t="s">
        <v>35</v>
      </c>
      <c r="G5506">
        <v>980</v>
      </c>
      <c r="H5506">
        <v>5.09</v>
      </c>
      <c r="I5506">
        <v>0.28000000000000003</v>
      </c>
      <c r="J5506">
        <f t="shared" si="340"/>
        <v>4.8099999999999996</v>
      </c>
      <c r="K5506" s="84">
        <f t="shared" si="341"/>
        <v>4713.7999999999993</v>
      </c>
      <c r="L5506" s="84">
        <f t="shared" si="342"/>
        <v>4.2566371681415927</v>
      </c>
      <c r="M5506" s="84">
        <f t="shared" si="343"/>
        <v>4171.5044247787609</v>
      </c>
      <c r="N5506" s="85" t="s">
        <v>1047</v>
      </c>
    </row>
    <row r="5507" spans="1:14">
      <c r="A5507" s="82">
        <v>43990</v>
      </c>
      <c r="C5507" t="s">
        <v>13</v>
      </c>
      <c r="D5507" t="s">
        <v>14</v>
      </c>
      <c r="E5507" t="s">
        <v>15</v>
      </c>
      <c r="F5507" t="s">
        <v>230</v>
      </c>
      <c r="G5507">
        <v>584</v>
      </c>
      <c r="H5507">
        <v>5.09</v>
      </c>
      <c r="I5507">
        <v>0.28000000000000003</v>
      </c>
      <c r="J5507">
        <f t="shared" ref="J5507:J5570" si="344">H5507-I5507</f>
        <v>4.8099999999999996</v>
      </c>
      <c r="K5507" s="84">
        <f t="shared" ref="K5507:K5570" si="345">J5507*G5507</f>
        <v>2809.04</v>
      </c>
      <c r="L5507" s="84">
        <f t="shared" ref="L5507:L5570" si="346">J5507/1.13</f>
        <v>4.2566371681415927</v>
      </c>
      <c r="M5507" s="84">
        <f t="shared" ref="M5507:M5570" si="347">L5507*G5507</f>
        <v>2485.8761061946902</v>
      </c>
      <c r="N5507" s="85" t="s">
        <v>1047</v>
      </c>
    </row>
    <row r="5508" spans="1:14">
      <c r="A5508" s="82">
        <v>43990</v>
      </c>
      <c r="C5508" t="s">
        <v>13</v>
      </c>
      <c r="D5508" t="s">
        <v>14</v>
      </c>
      <c r="E5508" t="s">
        <v>15</v>
      </c>
      <c r="F5508" t="s">
        <v>1021</v>
      </c>
      <c r="G5508">
        <v>346</v>
      </c>
      <c r="H5508">
        <v>5.09</v>
      </c>
      <c r="I5508">
        <v>0.28000000000000003</v>
      </c>
      <c r="J5508">
        <f t="shared" si="344"/>
        <v>4.8099999999999996</v>
      </c>
      <c r="K5508" s="84">
        <f t="shared" si="345"/>
        <v>1664.2599999999998</v>
      </c>
      <c r="L5508" s="84">
        <f t="shared" si="346"/>
        <v>4.2566371681415927</v>
      </c>
      <c r="M5508" s="84">
        <f t="shared" si="347"/>
        <v>1472.7964601769911</v>
      </c>
      <c r="N5508" s="85" t="s">
        <v>1047</v>
      </c>
    </row>
    <row r="5509" spans="1:14">
      <c r="A5509" s="82">
        <v>43990</v>
      </c>
      <c r="C5509" t="s">
        <v>13</v>
      </c>
      <c r="D5509" t="s">
        <v>14</v>
      </c>
      <c r="E5509" t="s">
        <v>15</v>
      </c>
      <c r="F5509" t="s">
        <v>1029</v>
      </c>
      <c r="G5509">
        <v>248</v>
      </c>
      <c r="H5509">
        <v>5.09</v>
      </c>
      <c r="I5509">
        <v>0.28000000000000003</v>
      </c>
      <c r="J5509">
        <f t="shared" si="344"/>
        <v>4.8099999999999996</v>
      </c>
      <c r="K5509" s="84">
        <f t="shared" si="345"/>
        <v>1192.8799999999999</v>
      </c>
      <c r="L5509" s="84">
        <f t="shared" si="346"/>
        <v>4.2566371681415927</v>
      </c>
      <c r="M5509" s="84">
        <f t="shared" si="347"/>
        <v>1055.646017699115</v>
      </c>
      <c r="N5509" s="85" t="s">
        <v>1047</v>
      </c>
    </row>
    <row r="5510" spans="1:14">
      <c r="A5510" s="82">
        <v>43990</v>
      </c>
      <c r="C5510" t="s">
        <v>13</v>
      </c>
      <c r="D5510" t="s">
        <v>14</v>
      </c>
      <c r="E5510" t="s">
        <v>15</v>
      </c>
      <c r="F5510" t="s">
        <v>498</v>
      </c>
      <c r="G5510">
        <v>969</v>
      </c>
      <c r="H5510">
        <v>5.09</v>
      </c>
      <c r="I5510">
        <v>0.28000000000000003</v>
      </c>
      <c r="J5510">
        <f t="shared" si="344"/>
        <v>4.8099999999999996</v>
      </c>
      <c r="K5510" s="84">
        <f t="shared" si="345"/>
        <v>4660.8899999999994</v>
      </c>
      <c r="L5510" s="84">
        <f t="shared" si="346"/>
        <v>4.2566371681415927</v>
      </c>
      <c r="M5510" s="84">
        <f t="shared" si="347"/>
        <v>4124.6814159292035</v>
      </c>
      <c r="N5510" s="85" t="s">
        <v>1047</v>
      </c>
    </row>
    <row r="5511" spans="1:14">
      <c r="A5511" s="82">
        <v>43990</v>
      </c>
      <c r="C5511" t="s">
        <v>13</v>
      </c>
      <c r="D5511" t="s">
        <v>14</v>
      </c>
      <c r="E5511" t="s">
        <v>15</v>
      </c>
      <c r="F5511" t="s">
        <v>1028</v>
      </c>
      <c r="G5511">
        <v>658</v>
      </c>
      <c r="H5511">
        <v>5.09</v>
      </c>
      <c r="I5511">
        <v>0.28000000000000003</v>
      </c>
      <c r="J5511">
        <f t="shared" si="344"/>
        <v>4.8099999999999996</v>
      </c>
      <c r="K5511" s="84">
        <f t="shared" si="345"/>
        <v>3164.9799999999996</v>
      </c>
      <c r="L5511" s="84">
        <f t="shared" si="346"/>
        <v>4.2566371681415927</v>
      </c>
      <c r="M5511" s="84">
        <f t="shared" si="347"/>
        <v>2800.8672566371679</v>
      </c>
      <c r="N5511" s="85" t="s">
        <v>1047</v>
      </c>
    </row>
    <row r="5512" spans="1:14">
      <c r="A5512" s="82">
        <v>43990</v>
      </c>
      <c r="C5512" t="s">
        <v>13</v>
      </c>
      <c r="D5512" t="s">
        <v>14</v>
      </c>
      <c r="E5512" t="s">
        <v>15</v>
      </c>
      <c r="F5512" t="s">
        <v>197</v>
      </c>
      <c r="G5512">
        <v>206</v>
      </c>
      <c r="H5512">
        <v>5.09</v>
      </c>
      <c r="I5512">
        <v>0.28000000000000003</v>
      </c>
      <c r="J5512">
        <f t="shared" si="344"/>
        <v>4.8099999999999996</v>
      </c>
      <c r="K5512" s="84">
        <f t="shared" si="345"/>
        <v>990.8599999999999</v>
      </c>
      <c r="L5512" s="84">
        <f t="shared" si="346"/>
        <v>4.2566371681415927</v>
      </c>
      <c r="M5512" s="84">
        <f t="shared" si="347"/>
        <v>876.86725663716811</v>
      </c>
      <c r="N5512" s="85" t="s">
        <v>1047</v>
      </c>
    </row>
    <row r="5513" spans="1:14">
      <c r="A5513" s="82">
        <v>43990</v>
      </c>
      <c r="C5513" t="s">
        <v>13</v>
      </c>
      <c r="D5513" t="s">
        <v>14</v>
      </c>
      <c r="E5513" t="s">
        <v>15</v>
      </c>
      <c r="F5513" t="s">
        <v>232</v>
      </c>
      <c r="G5513">
        <v>843</v>
      </c>
      <c r="H5513">
        <v>5.09</v>
      </c>
      <c r="I5513">
        <v>0.28000000000000003</v>
      </c>
      <c r="J5513">
        <f t="shared" si="344"/>
        <v>4.8099999999999996</v>
      </c>
      <c r="K5513" s="84">
        <f t="shared" si="345"/>
        <v>4054.8299999999995</v>
      </c>
      <c r="L5513" s="84">
        <f t="shared" si="346"/>
        <v>4.2566371681415927</v>
      </c>
      <c r="M5513" s="84">
        <f t="shared" si="347"/>
        <v>3588.3451327433627</v>
      </c>
      <c r="N5513" s="85" t="s">
        <v>1047</v>
      </c>
    </row>
    <row r="5514" spans="1:14">
      <c r="A5514" s="82">
        <v>43990</v>
      </c>
      <c r="C5514" t="s">
        <v>13</v>
      </c>
      <c r="D5514" t="s">
        <v>14</v>
      </c>
      <c r="E5514" t="s">
        <v>15</v>
      </c>
      <c r="F5514" t="s">
        <v>1018</v>
      </c>
      <c r="G5514">
        <v>1790</v>
      </c>
      <c r="H5514">
        <v>5.09</v>
      </c>
      <c r="I5514">
        <v>0.28000000000000003</v>
      </c>
      <c r="J5514">
        <f t="shared" si="344"/>
        <v>4.8099999999999996</v>
      </c>
      <c r="K5514" s="84">
        <f t="shared" si="345"/>
        <v>8609.9</v>
      </c>
      <c r="L5514" s="84">
        <f t="shared" si="346"/>
        <v>4.2566371681415927</v>
      </c>
      <c r="M5514" s="84">
        <f t="shared" si="347"/>
        <v>7619.3805309734507</v>
      </c>
      <c r="N5514" s="85" t="s">
        <v>1047</v>
      </c>
    </row>
    <row r="5515" spans="1:14">
      <c r="A5515" s="82">
        <v>43990</v>
      </c>
      <c r="C5515" t="s">
        <v>13</v>
      </c>
      <c r="D5515" t="s">
        <v>14</v>
      </c>
      <c r="E5515" t="s">
        <v>15</v>
      </c>
      <c r="F5515" t="s">
        <v>1018</v>
      </c>
      <c r="G5515">
        <v>213</v>
      </c>
      <c r="H5515">
        <v>5.09</v>
      </c>
      <c r="I5515">
        <v>0.28000000000000003</v>
      </c>
      <c r="J5515">
        <f t="shared" si="344"/>
        <v>4.8099999999999996</v>
      </c>
      <c r="K5515" s="84">
        <f t="shared" si="345"/>
        <v>1024.53</v>
      </c>
      <c r="L5515" s="84">
        <f t="shared" si="346"/>
        <v>4.2566371681415927</v>
      </c>
      <c r="M5515" s="84">
        <f t="shared" si="347"/>
        <v>906.66371681415922</v>
      </c>
      <c r="N5515" s="85" t="s">
        <v>1047</v>
      </c>
    </row>
    <row r="5516" spans="1:14">
      <c r="A5516" s="82">
        <v>43990</v>
      </c>
      <c r="C5516" t="s">
        <v>13</v>
      </c>
      <c r="D5516" t="s">
        <v>14</v>
      </c>
      <c r="E5516" t="s">
        <v>15</v>
      </c>
      <c r="F5516" t="s">
        <v>1016</v>
      </c>
      <c r="G5516">
        <v>207</v>
      </c>
      <c r="H5516">
        <v>5.09</v>
      </c>
      <c r="I5516">
        <v>0.28000000000000003</v>
      </c>
      <c r="J5516">
        <f t="shared" si="344"/>
        <v>4.8099999999999996</v>
      </c>
      <c r="K5516" s="84">
        <f t="shared" si="345"/>
        <v>995.67</v>
      </c>
      <c r="L5516" s="84">
        <f t="shared" si="346"/>
        <v>4.2566371681415927</v>
      </c>
      <c r="M5516" s="84">
        <f t="shared" si="347"/>
        <v>881.12389380530965</v>
      </c>
      <c r="N5516" s="85" t="s">
        <v>1047</v>
      </c>
    </row>
    <row r="5517" spans="1:14">
      <c r="A5517" s="82">
        <v>43990</v>
      </c>
      <c r="C5517" t="s">
        <v>13</v>
      </c>
      <c r="D5517" t="s">
        <v>14</v>
      </c>
      <c r="E5517" t="s">
        <v>15</v>
      </c>
      <c r="F5517" t="s">
        <v>746</v>
      </c>
      <c r="G5517">
        <v>99</v>
      </c>
      <c r="H5517">
        <v>5.09</v>
      </c>
      <c r="I5517">
        <v>0.28000000000000003</v>
      </c>
      <c r="J5517">
        <f t="shared" si="344"/>
        <v>4.8099999999999996</v>
      </c>
      <c r="K5517" s="84">
        <f t="shared" si="345"/>
        <v>476.18999999999994</v>
      </c>
      <c r="L5517" s="84">
        <f t="shared" si="346"/>
        <v>4.2566371681415927</v>
      </c>
      <c r="M5517" s="84">
        <f t="shared" si="347"/>
        <v>421.40707964601768</v>
      </c>
      <c r="N5517" s="85" t="s">
        <v>1047</v>
      </c>
    </row>
    <row r="5518" spans="1:14">
      <c r="A5518" s="82">
        <v>43990</v>
      </c>
      <c r="C5518" t="s">
        <v>13</v>
      </c>
      <c r="D5518" t="s">
        <v>14</v>
      </c>
      <c r="E5518" t="s">
        <v>15</v>
      </c>
      <c r="F5518" t="s">
        <v>746</v>
      </c>
      <c r="G5518">
        <v>220</v>
      </c>
      <c r="H5518">
        <v>5.09</v>
      </c>
      <c r="I5518">
        <v>0.28000000000000003</v>
      </c>
      <c r="J5518">
        <f t="shared" si="344"/>
        <v>4.8099999999999996</v>
      </c>
      <c r="K5518" s="84">
        <f t="shared" si="345"/>
        <v>1058.1999999999998</v>
      </c>
      <c r="L5518" s="84">
        <f t="shared" si="346"/>
        <v>4.2566371681415927</v>
      </c>
      <c r="M5518" s="84">
        <f t="shared" si="347"/>
        <v>936.46017699115043</v>
      </c>
      <c r="N5518" s="85" t="s">
        <v>1047</v>
      </c>
    </row>
    <row r="5519" spans="1:14">
      <c r="A5519" s="82">
        <v>43990</v>
      </c>
      <c r="C5519" t="s">
        <v>13</v>
      </c>
      <c r="D5519" t="s">
        <v>14</v>
      </c>
      <c r="E5519" t="s">
        <v>15</v>
      </c>
      <c r="F5519" t="s">
        <v>746</v>
      </c>
      <c r="G5519">
        <v>142</v>
      </c>
      <c r="H5519">
        <v>5.09</v>
      </c>
      <c r="I5519">
        <v>0.28000000000000003</v>
      </c>
      <c r="J5519">
        <f t="shared" si="344"/>
        <v>4.8099999999999996</v>
      </c>
      <c r="K5519" s="84">
        <f t="shared" si="345"/>
        <v>683.02</v>
      </c>
      <c r="L5519" s="84">
        <f t="shared" si="346"/>
        <v>4.2566371681415927</v>
      </c>
      <c r="M5519" s="84">
        <f t="shared" si="347"/>
        <v>604.44247787610618</v>
      </c>
      <c r="N5519" s="85" t="s">
        <v>1047</v>
      </c>
    </row>
    <row r="5520" spans="1:14">
      <c r="A5520" s="82">
        <v>43990</v>
      </c>
      <c r="C5520" t="s">
        <v>13</v>
      </c>
      <c r="D5520" t="s">
        <v>14</v>
      </c>
      <c r="E5520" t="s">
        <v>15</v>
      </c>
      <c r="F5520" t="s">
        <v>1012</v>
      </c>
      <c r="G5520">
        <v>100</v>
      </c>
      <c r="H5520">
        <v>5.09</v>
      </c>
      <c r="I5520">
        <v>0.28000000000000003</v>
      </c>
      <c r="J5520">
        <f t="shared" si="344"/>
        <v>4.8099999999999996</v>
      </c>
      <c r="K5520" s="84">
        <f t="shared" si="345"/>
        <v>480.99999999999994</v>
      </c>
      <c r="L5520" s="84">
        <f t="shared" si="346"/>
        <v>4.2566371681415927</v>
      </c>
      <c r="M5520" s="84">
        <f t="shared" si="347"/>
        <v>425.66371681415927</v>
      </c>
      <c r="N5520" s="85" t="s">
        <v>1047</v>
      </c>
    </row>
    <row r="5521" spans="1:14">
      <c r="A5521" s="82">
        <v>43990</v>
      </c>
      <c r="C5521" t="s">
        <v>13</v>
      </c>
      <c r="D5521" t="s">
        <v>14</v>
      </c>
      <c r="E5521" t="s">
        <v>15</v>
      </c>
      <c r="F5521" t="s">
        <v>1012</v>
      </c>
      <c r="G5521">
        <v>565</v>
      </c>
      <c r="H5521">
        <v>5.09</v>
      </c>
      <c r="I5521">
        <v>0.28000000000000003</v>
      </c>
      <c r="J5521">
        <f t="shared" si="344"/>
        <v>4.8099999999999996</v>
      </c>
      <c r="K5521" s="84">
        <f t="shared" si="345"/>
        <v>2717.6499999999996</v>
      </c>
      <c r="L5521" s="84">
        <f t="shared" si="346"/>
        <v>4.2566371681415927</v>
      </c>
      <c r="M5521" s="84">
        <f t="shared" si="347"/>
        <v>2405</v>
      </c>
      <c r="N5521" s="85" t="s">
        <v>1047</v>
      </c>
    </row>
    <row r="5522" spans="1:14">
      <c r="A5522" s="82">
        <v>43990</v>
      </c>
      <c r="C5522" t="s">
        <v>13</v>
      </c>
      <c r="D5522" t="s">
        <v>14</v>
      </c>
      <c r="E5522" t="s">
        <v>15</v>
      </c>
      <c r="F5522" t="s">
        <v>1012</v>
      </c>
      <c r="G5522">
        <v>120</v>
      </c>
      <c r="H5522">
        <v>5.09</v>
      </c>
      <c r="I5522">
        <v>0.28000000000000003</v>
      </c>
      <c r="J5522">
        <f t="shared" si="344"/>
        <v>4.8099999999999996</v>
      </c>
      <c r="K5522" s="84">
        <f t="shared" si="345"/>
        <v>577.19999999999993</v>
      </c>
      <c r="L5522" s="84">
        <f t="shared" si="346"/>
        <v>4.2566371681415927</v>
      </c>
      <c r="M5522" s="84">
        <f t="shared" si="347"/>
        <v>510.7964601769911</v>
      </c>
      <c r="N5522" s="85" t="s">
        <v>1047</v>
      </c>
    </row>
    <row r="5523" spans="1:14">
      <c r="A5523" s="82">
        <v>43990</v>
      </c>
      <c r="C5523" t="s">
        <v>13</v>
      </c>
      <c r="D5523" t="s">
        <v>14</v>
      </c>
      <c r="E5523" t="s">
        <v>15</v>
      </c>
      <c r="F5523" t="s">
        <v>253</v>
      </c>
      <c r="G5523">
        <v>532</v>
      </c>
      <c r="H5523">
        <v>5.09</v>
      </c>
      <c r="I5523">
        <v>0.28000000000000003</v>
      </c>
      <c r="J5523">
        <f t="shared" si="344"/>
        <v>4.8099999999999996</v>
      </c>
      <c r="K5523" s="84">
        <f t="shared" si="345"/>
        <v>2558.9199999999996</v>
      </c>
      <c r="L5523" s="84">
        <f t="shared" si="346"/>
        <v>4.2566371681415927</v>
      </c>
      <c r="M5523" s="84">
        <f t="shared" si="347"/>
        <v>2264.5309734513271</v>
      </c>
      <c r="N5523" s="85" t="s">
        <v>1047</v>
      </c>
    </row>
    <row r="5524" spans="1:14">
      <c r="A5524" s="82">
        <v>43991</v>
      </c>
      <c r="C5524" t="s">
        <v>13</v>
      </c>
      <c r="D5524" t="s">
        <v>14</v>
      </c>
      <c r="E5524" t="s">
        <v>15</v>
      </c>
      <c r="F5524" t="s">
        <v>1013</v>
      </c>
      <c r="G5524">
        <v>1720</v>
      </c>
      <c r="H5524">
        <v>5.09</v>
      </c>
      <c r="I5524">
        <v>0.28000000000000003</v>
      </c>
      <c r="J5524">
        <f t="shared" si="344"/>
        <v>4.8099999999999996</v>
      </c>
      <c r="K5524" s="84">
        <f t="shared" si="345"/>
        <v>8273.1999999999989</v>
      </c>
      <c r="L5524" s="84">
        <f t="shared" si="346"/>
        <v>4.2566371681415927</v>
      </c>
      <c r="M5524" s="84">
        <f t="shared" si="347"/>
        <v>7321.4159292035392</v>
      </c>
      <c r="N5524" s="85" t="s">
        <v>1047</v>
      </c>
    </row>
    <row r="5525" spans="1:14">
      <c r="A5525" s="82">
        <v>43991</v>
      </c>
      <c r="C5525" t="s">
        <v>13</v>
      </c>
      <c r="D5525" t="s">
        <v>14</v>
      </c>
      <c r="E5525" t="s">
        <v>15</v>
      </c>
      <c r="F5525" t="s">
        <v>29</v>
      </c>
      <c r="G5525">
        <v>1061</v>
      </c>
      <c r="H5525">
        <v>5.09</v>
      </c>
      <c r="I5525">
        <v>0.28000000000000003</v>
      </c>
      <c r="J5525">
        <f t="shared" si="344"/>
        <v>4.8099999999999996</v>
      </c>
      <c r="K5525" s="84">
        <f t="shared" si="345"/>
        <v>5103.41</v>
      </c>
      <c r="L5525" s="84">
        <f t="shared" si="346"/>
        <v>4.2566371681415927</v>
      </c>
      <c r="M5525" s="84">
        <f t="shared" si="347"/>
        <v>4516.2920353982299</v>
      </c>
      <c r="N5525" s="85" t="s">
        <v>1047</v>
      </c>
    </row>
    <row r="5526" spans="1:14">
      <c r="A5526" s="82">
        <v>43991</v>
      </c>
      <c r="C5526" t="s">
        <v>13</v>
      </c>
      <c r="D5526" t="s">
        <v>14</v>
      </c>
      <c r="E5526" t="s">
        <v>15</v>
      </c>
      <c r="F5526" t="s">
        <v>44</v>
      </c>
      <c r="G5526">
        <v>1130</v>
      </c>
      <c r="H5526">
        <v>5.09</v>
      </c>
      <c r="I5526">
        <v>0.28000000000000003</v>
      </c>
      <c r="J5526">
        <f t="shared" si="344"/>
        <v>4.8099999999999996</v>
      </c>
      <c r="K5526" s="84">
        <f t="shared" si="345"/>
        <v>5435.2999999999993</v>
      </c>
      <c r="L5526" s="84">
        <f t="shared" si="346"/>
        <v>4.2566371681415927</v>
      </c>
      <c r="M5526" s="84">
        <f t="shared" si="347"/>
        <v>4810</v>
      </c>
      <c r="N5526" s="85" t="s">
        <v>1047</v>
      </c>
    </row>
    <row r="5527" spans="1:14">
      <c r="A5527" s="82">
        <v>43991</v>
      </c>
      <c r="C5527" t="s">
        <v>13</v>
      </c>
      <c r="D5527" t="s">
        <v>14</v>
      </c>
      <c r="E5527" t="s">
        <v>15</v>
      </c>
      <c r="F5527" t="s">
        <v>1020</v>
      </c>
      <c r="G5527">
        <v>6058</v>
      </c>
      <c r="H5527">
        <v>5.09</v>
      </c>
      <c r="I5527">
        <v>0.28000000000000003</v>
      </c>
      <c r="J5527">
        <f t="shared" si="344"/>
        <v>4.8099999999999996</v>
      </c>
      <c r="K5527" s="84">
        <f t="shared" si="345"/>
        <v>29138.979999999996</v>
      </c>
      <c r="L5527" s="84">
        <f t="shared" si="346"/>
        <v>4.2566371681415927</v>
      </c>
      <c r="M5527" s="84">
        <f t="shared" si="347"/>
        <v>25786.70796460177</v>
      </c>
      <c r="N5527" s="85" t="s">
        <v>1047</v>
      </c>
    </row>
    <row r="5528" spans="1:14">
      <c r="A5528" s="82">
        <v>43991</v>
      </c>
      <c r="C5528" t="s">
        <v>13</v>
      </c>
      <c r="D5528" t="s">
        <v>14</v>
      </c>
      <c r="E5528" t="s">
        <v>15</v>
      </c>
      <c r="F5528" t="s">
        <v>39</v>
      </c>
      <c r="G5528">
        <v>425</v>
      </c>
      <c r="H5528">
        <v>5.09</v>
      </c>
      <c r="I5528">
        <v>0.28000000000000003</v>
      </c>
      <c r="J5528">
        <f t="shared" si="344"/>
        <v>4.8099999999999996</v>
      </c>
      <c r="K5528" s="84">
        <f t="shared" si="345"/>
        <v>2044.2499999999998</v>
      </c>
      <c r="L5528" s="84">
        <f t="shared" si="346"/>
        <v>4.2566371681415927</v>
      </c>
      <c r="M5528" s="84">
        <f t="shared" si="347"/>
        <v>1809.0707964601768</v>
      </c>
      <c r="N5528" s="85" t="s">
        <v>1047</v>
      </c>
    </row>
    <row r="5529" spans="1:14">
      <c r="A5529" s="82">
        <v>43991</v>
      </c>
      <c r="C5529" t="s">
        <v>13</v>
      </c>
      <c r="D5529" t="s">
        <v>14</v>
      </c>
      <c r="E5529" t="s">
        <v>15</v>
      </c>
      <c r="F5529" t="s">
        <v>39</v>
      </c>
      <c r="G5529">
        <v>4920</v>
      </c>
      <c r="H5529">
        <v>5.09</v>
      </c>
      <c r="I5529">
        <v>0.28000000000000003</v>
      </c>
      <c r="J5529">
        <f t="shared" si="344"/>
        <v>4.8099999999999996</v>
      </c>
      <c r="K5529" s="84">
        <f t="shared" si="345"/>
        <v>23665.199999999997</v>
      </c>
      <c r="L5529" s="84">
        <f t="shared" si="346"/>
        <v>4.2566371681415927</v>
      </c>
      <c r="M5529" s="84">
        <f t="shared" si="347"/>
        <v>20942.654867256635</v>
      </c>
      <c r="N5529" s="85" t="s">
        <v>1047</v>
      </c>
    </row>
    <row r="5530" spans="1:14">
      <c r="A5530" s="82">
        <v>43991</v>
      </c>
      <c r="C5530" t="s">
        <v>13</v>
      </c>
      <c r="D5530" t="s">
        <v>14</v>
      </c>
      <c r="E5530" t="s">
        <v>15</v>
      </c>
      <c r="F5530" t="s">
        <v>35</v>
      </c>
      <c r="G5530">
        <v>660</v>
      </c>
      <c r="H5530">
        <v>5.09</v>
      </c>
      <c r="I5530">
        <v>0.28000000000000003</v>
      </c>
      <c r="J5530">
        <f t="shared" si="344"/>
        <v>4.8099999999999996</v>
      </c>
      <c r="K5530" s="84">
        <f t="shared" si="345"/>
        <v>3174.6</v>
      </c>
      <c r="L5530" s="84">
        <f t="shared" si="346"/>
        <v>4.2566371681415927</v>
      </c>
      <c r="M5530" s="84">
        <f t="shared" si="347"/>
        <v>2809.3805309734512</v>
      </c>
      <c r="N5530" s="85" t="s">
        <v>1047</v>
      </c>
    </row>
    <row r="5531" spans="1:14">
      <c r="A5531" s="82">
        <v>43991</v>
      </c>
      <c r="C5531" t="s">
        <v>13</v>
      </c>
      <c r="D5531" t="s">
        <v>14</v>
      </c>
      <c r="E5531" t="s">
        <v>15</v>
      </c>
      <c r="F5531" t="s">
        <v>1029</v>
      </c>
      <c r="G5531">
        <v>93</v>
      </c>
      <c r="H5531">
        <v>5.09</v>
      </c>
      <c r="I5531">
        <v>0.28000000000000003</v>
      </c>
      <c r="J5531">
        <f t="shared" si="344"/>
        <v>4.8099999999999996</v>
      </c>
      <c r="K5531" s="84">
        <f t="shared" si="345"/>
        <v>447.33</v>
      </c>
      <c r="L5531" s="84">
        <f t="shared" si="346"/>
        <v>4.2566371681415927</v>
      </c>
      <c r="M5531" s="84">
        <f t="shared" si="347"/>
        <v>395.86725663716811</v>
      </c>
      <c r="N5531" s="85" t="s">
        <v>1047</v>
      </c>
    </row>
    <row r="5532" spans="1:14">
      <c r="A5532" s="82">
        <v>43991</v>
      </c>
      <c r="C5532" t="s">
        <v>13</v>
      </c>
      <c r="D5532" t="s">
        <v>14</v>
      </c>
      <c r="E5532" t="s">
        <v>15</v>
      </c>
      <c r="F5532" t="s">
        <v>1029</v>
      </c>
      <c r="G5532">
        <v>250</v>
      </c>
      <c r="H5532">
        <v>5.09</v>
      </c>
      <c r="I5532">
        <v>0.28000000000000003</v>
      </c>
      <c r="J5532">
        <f t="shared" si="344"/>
        <v>4.8099999999999996</v>
      </c>
      <c r="K5532" s="84">
        <f t="shared" si="345"/>
        <v>1202.5</v>
      </c>
      <c r="L5532" s="84">
        <f t="shared" si="346"/>
        <v>4.2566371681415927</v>
      </c>
      <c r="M5532" s="84">
        <f t="shared" si="347"/>
        <v>1064.1592920353983</v>
      </c>
      <c r="N5532" s="85" t="s">
        <v>1047</v>
      </c>
    </row>
    <row r="5533" spans="1:14">
      <c r="A5533" s="82">
        <v>43991</v>
      </c>
      <c r="C5533" t="s">
        <v>13</v>
      </c>
      <c r="D5533" t="s">
        <v>14</v>
      </c>
      <c r="E5533" t="s">
        <v>15</v>
      </c>
      <c r="F5533" t="s">
        <v>498</v>
      </c>
      <c r="G5533">
        <v>894</v>
      </c>
      <c r="H5533">
        <v>5.09</v>
      </c>
      <c r="I5533">
        <v>0.28000000000000003</v>
      </c>
      <c r="J5533">
        <f t="shared" si="344"/>
        <v>4.8099999999999996</v>
      </c>
      <c r="K5533" s="84">
        <f t="shared" si="345"/>
        <v>4300.1399999999994</v>
      </c>
      <c r="L5533" s="84">
        <f t="shared" si="346"/>
        <v>4.2566371681415927</v>
      </c>
      <c r="M5533" s="84">
        <f t="shared" si="347"/>
        <v>3805.4336283185839</v>
      </c>
      <c r="N5533" s="85" t="s">
        <v>1047</v>
      </c>
    </row>
    <row r="5534" spans="1:14">
      <c r="A5534" s="82">
        <v>43991</v>
      </c>
      <c r="C5534" t="s">
        <v>13</v>
      </c>
      <c r="D5534" t="s">
        <v>14</v>
      </c>
      <c r="E5534" t="s">
        <v>15</v>
      </c>
      <c r="F5534" t="s">
        <v>1028</v>
      </c>
      <c r="G5534">
        <v>613</v>
      </c>
      <c r="H5534">
        <v>5.09</v>
      </c>
      <c r="I5534">
        <v>0.28000000000000003</v>
      </c>
      <c r="J5534">
        <f t="shared" si="344"/>
        <v>4.8099999999999996</v>
      </c>
      <c r="K5534" s="84">
        <f t="shared" si="345"/>
        <v>2948.5299999999997</v>
      </c>
      <c r="L5534" s="84">
        <f t="shared" si="346"/>
        <v>4.2566371681415927</v>
      </c>
      <c r="M5534" s="84">
        <f t="shared" si="347"/>
        <v>2609.3185840707961</v>
      </c>
      <c r="N5534" s="85" t="s">
        <v>1047</v>
      </c>
    </row>
    <row r="5535" spans="1:14">
      <c r="A5535" s="82">
        <v>43991</v>
      </c>
      <c r="C5535" t="s">
        <v>13</v>
      </c>
      <c r="D5535" t="s">
        <v>14</v>
      </c>
      <c r="E5535" t="s">
        <v>15</v>
      </c>
      <c r="F5535" t="s">
        <v>197</v>
      </c>
      <c r="G5535">
        <v>503</v>
      </c>
      <c r="H5535">
        <v>5.09</v>
      </c>
      <c r="I5535">
        <v>0.28000000000000003</v>
      </c>
      <c r="J5535">
        <f t="shared" si="344"/>
        <v>4.8099999999999996</v>
      </c>
      <c r="K5535" s="84">
        <f t="shared" si="345"/>
        <v>2419.4299999999998</v>
      </c>
      <c r="L5535" s="84">
        <f t="shared" si="346"/>
        <v>4.2566371681415927</v>
      </c>
      <c r="M5535" s="84">
        <f t="shared" si="347"/>
        <v>2141.0884955752213</v>
      </c>
      <c r="N5535" s="85" t="s">
        <v>1047</v>
      </c>
    </row>
    <row r="5536" spans="1:14">
      <c r="A5536" s="82">
        <v>43991</v>
      </c>
      <c r="C5536" t="s">
        <v>13</v>
      </c>
      <c r="D5536" t="s">
        <v>14</v>
      </c>
      <c r="E5536" t="s">
        <v>15</v>
      </c>
      <c r="F5536" t="s">
        <v>1033</v>
      </c>
      <c r="G5536">
        <v>264</v>
      </c>
      <c r="H5536">
        <v>5.09</v>
      </c>
      <c r="I5536">
        <v>0.28000000000000003</v>
      </c>
      <c r="J5536">
        <f t="shared" si="344"/>
        <v>4.8099999999999996</v>
      </c>
      <c r="K5536" s="84">
        <f t="shared" si="345"/>
        <v>1269.8399999999999</v>
      </c>
      <c r="L5536" s="84">
        <f t="shared" si="346"/>
        <v>4.2566371681415927</v>
      </c>
      <c r="M5536" s="84">
        <f t="shared" si="347"/>
        <v>1123.7522123893805</v>
      </c>
      <c r="N5536" s="85" t="s">
        <v>1047</v>
      </c>
    </row>
    <row r="5537" spans="1:14">
      <c r="A5537" s="82">
        <v>43991</v>
      </c>
      <c r="C5537" t="s">
        <v>13</v>
      </c>
      <c r="D5537" t="s">
        <v>14</v>
      </c>
      <c r="E5537" t="s">
        <v>15</v>
      </c>
      <c r="F5537" t="s">
        <v>1018</v>
      </c>
      <c r="G5537">
        <v>372</v>
      </c>
      <c r="H5537">
        <v>5.09</v>
      </c>
      <c r="I5537">
        <v>0.28000000000000003</v>
      </c>
      <c r="J5537">
        <f t="shared" si="344"/>
        <v>4.8099999999999996</v>
      </c>
      <c r="K5537" s="84">
        <f t="shared" si="345"/>
        <v>1789.32</v>
      </c>
      <c r="L5537" s="84">
        <f t="shared" si="346"/>
        <v>4.2566371681415927</v>
      </c>
      <c r="M5537" s="84">
        <f t="shared" si="347"/>
        <v>1583.4690265486724</v>
      </c>
      <c r="N5537" s="85" t="s">
        <v>1047</v>
      </c>
    </row>
    <row r="5538" spans="1:14">
      <c r="A5538" s="82">
        <v>43991</v>
      </c>
      <c r="C5538" t="s">
        <v>13</v>
      </c>
      <c r="D5538" t="s">
        <v>14</v>
      </c>
      <c r="E5538" t="s">
        <v>15</v>
      </c>
      <c r="F5538" t="s">
        <v>1012</v>
      </c>
      <c r="G5538">
        <v>314</v>
      </c>
      <c r="H5538">
        <v>5.09</v>
      </c>
      <c r="I5538">
        <v>0.28000000000000003</v>
      </c>
      <c r="J5538">
        <f t="shared" si="344"/>
        <v>4.8099999999999996</v>
      </c>
      <c r="K5538" s="84">
        <f t="shared" si="345"/>
        <v>1510.34</v>
      </c>
      <c r="L5538" s="84">
        <f t="shared" si="346"/>
        <v>4.2566371681415927</v>
      </c>
      <c r="M5538" s="84">
        <f t="shared" si="347"/>
        <v>1336.5840707964601</v>
      </c>
      <c r="N5538" s="85" t="s">
        <v>1047</v>
      </c>
    </row>
    <row r="5539" spans="1:14">
      <c r="A5539" s="82">
        <v>43992</v>
      </c>
      <c r="C5539" t="s">
        <v>13</v>
      </c>
      <c r="D5539" t="s">
        <v>14</v>
      </c>
      <c r="E5539" t="s">
        <v>15</v>
      </c>
      <c r="F5539" t="s">
        <v>1013</v>
      </c>
      <c r="G5539">
        <v>627</v>
      </c>
      <c r="H5539">
        <v>5.09</v>
      </c>
      <c r="I5539">
        <v>0.28000000000000003</v>
      </c>
      <c r="J5539">
        <f t="shared" si="344"/>
        <v>4.8099999999999996</v>
      </c>
      <c r="K5539" s="84">
        <f t="shared" si="345"/>
        <v>3015.87</v>
      </c>
      <c r="L5539" s="84">
        <f t="shared" si="346"/>
        <v>4.2566371681415927</v>
      </c>
      <c r="M5539" s="84">
        <f t="shared" si="347"/>
        <v>2668.9115044247787</v>
      </c>
      <c r="N5539" s="85" t="s">
        <v>1047</v>
      </c>
    </row>
    <row r="5540" spans="1:14">
      <c r="A5540" s="82">
        <v>43992</v>
      </c>
      <c r="C5540" t="s">
        <v>13</v>
      </c>
      <c r="D5540" t="s">
        <v>14</v>
      </c>
      <c r="E5540" t="s">
        <v>15</v>
      </c>
      <c r="F5540" t="s">
        <v>1013</v>
      </c>
      <c r="G5540">
        <v>760</v>
      </c>
      <c r="H5540">
        <v>5.09</v>
      </c>
      <c r="I5540">
        <v>0.28000000000000003</v>
      </c>
      <c r="J5540">
        <f t="shared" si="344"/>
        <v>4.8099999999999996</v>
      </c>
      <c r="K5540" s="84">
        <f t="shared" si="345"/>
        <v>3655.6</v>
      </c>
      <c r="L5540" s="84">
        <f t="shared" si="346"/>
        <v>4.2566371681415927</v>
      </c>
      <c r="M5540" s="84">
        <f t="shared" si="347"/>
        <v>3235.0442477876104</v>
      </c>
      <c r="N5540" s="85" t="s">
        <v>1047</v>
      </c>
    </row>
    <row r="5541" spans="1:14">
      <c r="A5541" s="82">
        <v>43992</v>
      </c>
      <c r="C5541" t="s">
        <v>13</v>
      </c>
      <c r="D5541" t="s">
        <v>14</v>
      </c>
      <c r="E5541" t="s">
        <v>15</v>
      </c>
      <c r="F5541" t="s">
        <v>1013</v>
      </c>
      <c r="G5541">
        <v>178</v>
      </c>
      <c r="H5541">
        <v>5.09</v>
      </c>
      <c r="I5541">
        <v>0.28000000000000003</v>
      </c>
      <c r="J5541">
        <f t="shared" si="344"/>
        <v>4.8099999999999996</v>
      </c>
      <c r="K5541" s="84">
        <f t="shared" si="345"/>
        <v>856.18</v>
      </c>
      <c r="L5541" s="84">
        <f t="shared" si="346"/>
        <v>4.2566371681415927</v>
      </c>
      <c r="M5541" s="84">
        <f t="shared" si="347"/>
        <v>757.68141592920347</v>
      </c>
      <c r="N5541" s="85" t="s">
        <v>1047</v>
      </c>
    </row>
    <row r="5542" spans="1:14">
      <c r="A5542" s="82">
        <v>43992</v>
      </c>
      <c r="C5542" t="s">
        <v>13</v>
      </c>
      <c r="D5542" t="s">
        <v>14</v>
      </c>
      <c r="E5542" t="s">
        <v>15</v>
      </c>
      <c r="F5542" t="s">
        <v>1013</v>
      </c>
      <c r="G5542">
        <v>441</v>
      </c>
      <c r="H5542">
        <v>5.09</v>
      </c>
      <c r="I5542">
        <v>0.28000000000000003</v>
      </c>
      <c r="J5542">
        <f t="shared" si="344"/>
        <v>4.8099999999999996</v>
      </c>
      <c r="K5542" s="84">
        <f t="shared" si="345"/>
        <v>2121.21</v>
      </c>
      <c r="L5542" s="84">
        <f t="shared" si="346"/>
        <v>4.2566371681415927</v>
      </c>
      <c r="M5542" s="84">
        <f t="shared" si="347"/>
        <v>1877.1769911504423</v>
      </c>
      <c r="N5542" s="85" t="s">
        <v>1047</v>
      </c>
    </row>
    <row r="5543" spans="1:14">
      <c r="A5543" s="82">
        <v>43992</v>
      </c>
      <c r="C5543" t="s">
        <v>13</v>
      </c>
      <c r="D5543" t="s">
        <v>14</v>
      </c>
      <c r="E5543" t="s">
        <v>15</v>
      </c>
      <c r="F5543" t="s">
        <v>29</v>
      </c>
      <c r="G5543">
        <v>1941</v>
      </c>
      <c r="H5543">
        <v>5.09</v>
      </c>
      <c r="I5543">
        <v>0.28000000000000003</v>
      </c>
      <c r="J5543">
        <f t="shared" si="344"/>
        <v>4.8099999999999996</v>
      </c>
      <c r="K5543" s="84">
        <f t="shared" si="345"/>
        <v>9336.2099999999991</v>
      </c>
      <c r="L5543" s="84">
        <f t="shared" si="346"/>
        <v>4.2566371681415927</v>
      </c>
      <c r="M5543" s="84">
        <f t="shared" si="347"/>
        <v>8262.1327433628321</v>
      </c>
      <c r="N5543" s="85" t="s">
        <v>1047</v>
      </c>
    </row>
    <row r="5544" spans="1:14">
      <c r="A5544" s="82">
        <v>43992</v>
      </c>
      <c r="C5544" t="s">
        <v>13</v>
      </c>
      <c r="D5544" t="s">
        <v>14</v>
      </c>
      <c r="E5544" t="s">
        <v>15</v>
      </c>
      <c r="F5544" t="s">
        <v>69</v>
      </c>
      <c r="G5544">
        <v>180</v>
      </c>
      <c r="H5544">
        <v>5.09</v>
      </c>
      <c r="I5544">
        <v>0.28000000000000003</v>
      </c>
      <c r="J5544">
        <f t="shared" si="344"/>
        <v>4.8099999999999996</v>
      </c>
      <c r="K5544" s="84">
        <f t="shared" si="345"/>
        <v>865.8</v>
      </c>
      <c r="L5544" s="84">
        <f t="shared" si="346"/>
        <v>4.2566371681415927</v>
      </c>
      <c r="M5544" s="84">
        <f t="shared" si="347"/>
        <v>766.19469026548666</v>
      </c>
      <c r="N5544" s="85" t="s">
        <v>1047</v>
      </c>
    </row>
    <row r="5545" spans="1:14">
      <c r="A5545" s="82">
        <v>43992</v>
      </c>
      <c r="C5545" t="s">
        <v>13</v>
      </c>
      <c r="D5545" t="s">
        <v>14</v>
      </c>
      <c r="E5545" t="s">
        <v>15</v>
      </c>
      <c r="F5545" t="s">
        <v>1020</v>
      </c>
      <c r="G5545">
        <v>5204</v>
      </c>
      <c r="H5545">
        <v>5.09</v>
      </c>
      <c r="I5545">
        <v>0.28000000000000003</v>
      </c>
      <c r="J5545">
        <f t="shared" si="344"/>
        <v>4.8099999999999996</v>
      </c>
      <c r="K5545" s="84">
        <f t="shared" si="345"/>
        <v>25031.239999999998</v>
      </c>
      <c r="L5545" s="84">
        <f t="shared" si="346"/>
        <v>4.2566371681415927</v>
      </c>
      <c r="M5545" s="84">
        <f t="shared" si="347"/>
        <v>22151.539823008847</v>
      </c>
      <c r="N5545" s="85" t="s">
        <v>1047</v>
      </c>
    </row>
    <row r="5546" spans="1:14">
      <c r="A5546" s="82">
        <v>43992</v>
      </c>
      <c r="C5546" t="s">
        <v>13</v>
      </c>
      <c r="D5546" t="s">
        <v>14</v>
      </c>
      <c r="E5546" t="s">
        <v>15</v>
      </c>
      <c r="F5546" t="s">
        <v>1014</v>
      </c>
      <c r="G5546">
        <v>182</v>
      </c>
      <c r="H5546">
        <v>5.09</v>
      </c>
      <c r="I5546">
        <v>0.28000000000000003</v>
      </c>
      <c r="J5546">
        <f t="shared" si="344"/>
        <v>4.8099999999999996</v>
      </c>
      <c r="K5546" s="84">
        <f t="shared" si="345"/>
        <v>875.42</v>
      </c>
      <c r="L5546" s="84">
        <f t="shared" si="346"/>
        <v>4.2566371681415927</v>
      </c>
      <c r="M5546" s="84">
        <f t="shared" si="347"/>
        <v>774.70796460176985</v>
      </c>
      <c r="N5546" s="85" t="s">
        <v>1047</v>
      </c>
    </row>
    <row r="5547" spans="1:14">
      <c r="A5547" s="82">
        <v>43992</v>
      </c>
      <c r="C5547" t="s">
        <v>13</v>
      </c>
      <c r="D5547" t="s">
        <v>14</v>
      </c>
      <c r="E5547" t="s">
        <v>15</v>
      </c>
      <c r="F5547" t="s">
        <v>1023</v>
      </c>
      <c r="G5547">
        <v>161</v>
      </c>
      <c r="H5547">
        <v>5.09</v>
      </c>
      <c r="I5547">
        <v>0.28000000000000003</v>
      </c>
      <c r="J5547">
        <f t="shared" si="344"/>
        <v>4.8099999999999996</v>
      </c>
      <c r="K5547" s="84">
        <f t="shared" si="345"/>
        <v>774.41</v>
      </c>
      <c r="L5547" s="84">
        <f t="shared" si="346"/>
        <v>4.2566371681415927</v>
      </c>
      <c r="M5547" s="84">
        <f t="shared" si="347"/>
        <v>685.31858407079642</v>
      </c>
      <c r="N5547" s="85" t="s">
        <v>1047</v>
      </c>
    </row>
    <row r="5548" spans="1:14">
      <c r="A5548" s="82">
        <v>43992</v>
      </c>
      <c r="C5548" t="s">
        <v>13</v>
      </c>
      <c r="D5548" t="s">
        <v>14</v>
      </c>
      <c r="E5548" t="s">
        <v>15</v>
      </c>
      <c r="F5548" t="s">
        <v>39</v>
      </c>
      <c r="G5548">
        <v>608</v>
      </c>
      <c r="H5548">
        <v>5.09</v>
      </c>
      <c r="I5548">
        <v>0.28000000000000003</v>
      </c>
      <c r="J5548">
        <f t="shared" si="344"/>
        <v>4.8099999999999996</v>
      </c>
      <c r="K5548" s="84">
        <f t="shared" si="345"/>
        <v>2924.4799999999996</v>
      </c>
      <c r="L5548" s="84">
        <f t="shared" si="346"/>
        <v>4.2566371681415927</v>
      </c>
      <c r="M5548" s="84">
        <f t="shared" si="347"/>
        <v>2588.0353982300885</v>
      </c>
      <c r="N5548" s="85" t="s">
        <v>1047</v>
      </c>
    </row>
    <row r="5549" spans="1:14">
      <c r="A5549" s="82">
        <v>43992</v>
      </c>
      <c r="C5549" t="s">
        <v>13</v>
      </c>
      <c r="D5549" t="s">
        <v>14</v>
      </c>
      <c r="E5549" t="s">
        <v>15</v>
      </c>
      <c r="F5549" t="s">
        <v>39</v>
      </c>
      <c r="G5549">
        <v>183</v>
      </c>
      <c r="H5549">
        <v>5.09</v>
      </c>
      <c r="I5549">
        <v>0.28000000000000003</v>
      </c>
      <c r="J5549">
        <f t="shared" si="344"/>
        <v>4.8099999999999996</v>
      </c>
      <c r="K5549" s="84">
        <f t="shared" si="345"/>
        <v>880.2299999999999</v>
      </c>
      <c r="L5549" s="84">
        <f t="shared" si="346"/>
        <v>4.2566371681415927</v>
      </c>
      <c r="M5549" s="84">
        <f t="shared" si="347"/>
        <v>778.9646017699115</v>
      </c>
      <c r="N5549" s="85" t="s">
        <v>1047</v>
      </c>
    </row>
    <row r="5550" spans="1:14">
      <c r="A5550" s="82">
        <v>43992</v>
      </c>
      <c r="C5550" t="s">
        <v>13</v>
      </c>
      <c r="D5550" t="s">
        <v>14</v>
      </c>
      <c r="E5550" t="s">
        <v>15</v>
      </c>
      <c r="F5550" t="s">
        <v>39</v>
      </c>
      <c r="G5550">
        <v>3360</v>
      </c>
      <c r="H5550">
        <v>5.09</v>
      </c>
      <c r="I5550">
        <v>0.28000000000000003</v>
      </c>
      <c r="J5550">
        <f t="shared" si="344"/>
        <v>4.8099999999999996</v>
      </c>
      <c r="K5550" s="84">
        <f t="shared" si="345"/>
        <v>16161.599999999999</v>
      </c>
      <c r="L5550" s="84">
        <f t="shared" si="346"/>
        <v>4.2566371681415927</v>
      </c>
      <c r="M5550" s="84">
        <f t="shared" si="347"/>
        <v>14302.300884955752</v>
      </c>
      <c r="N5550" s="85" t="s">
        <v>1047</v>
      </c>
    </row>
    <row r="5551" spans="1:14">
      <c r="A5551" s="82">
        <v>43992</v>
      </c>
      <c r="C5551" t="s">
        <v>13</v>
      </c>
      <c r="D5551" t="s">
        <v>14</v>
      </c>
      <c r="E5551" t="s">
        <v>15</v>
      </c>
      <c r="F5551" t="s">
        <v>35</v>
      </c>
      <c r="G5551">
        <v>657</v>
      </c>
      <c r="H5551">
        <v>5.09</v>
      </c>
      <c r="I5551">
        <v>0.28000000000000003</v>
      </c>
      <c r="J5551">
        <f t="shared" si="344"/>
        <v>4.8099999999999996</v>
      </c>
      <c r="K5551" s="84">
        <f t="shared" si="345"/>
        <v>3160.1699999999996</v>
      </c>
      <c r="L5551" s="84">
        <f t="shared" si="346"/>
        <v>4.2566371681415927</v>
      </c>
      <c r="M5551" s="84">
        <f t="shared" si="347"/>
        <v>2796.6106194690265</v>
      </c>
      <c r="N5551" s="85" t="s">
        <v>1047</v>
      </c>
    </row>
    <row r="5552" spans="1:14">
      <c r="A5552" s="82">
        <v>43992</v>
      </c>
      <c r="C5552" t="s">
        <v>13</v>
      </c>
      <c r="D5552" t="s">
        <v>14</v>
      </c>
      <c r="E5552" t="s">
        <v>15</v>
      </c>
      <c r="F5552" t="s">
        <v>1029</v>
      </c>
      <c r="G5552">
        <v>120</v>
      </c>
      <c r="H5552">
        <v>5.09</v>
      </c>
      <c r="I5552">
        <v>0.28000000000000003</v>
      </c>
      <c r="J5552">
        <f t="shared" si="344"/>
        <v>4.8099999999999996</v>
      </c>
      <c r="K5552" s="84">
        <f t="shared" si="345"/>
        <v>577.19999999999993</v>
      </c>
      <c r="L5552" s="84">
        <f t="shared" si="346"/>
        <v>4.2566371681415927</v>
      </c>
      <c r="M5552" s="84">
        <f t="shared" si="347"/>
        <v>510.7964601769911</v>
      </c>
      <c r="N5552" s="85" t="s">
        <v>1047</v>
      </c>
    </row>
    <row r="5553" spans="1:14">
      <c r="A5553" s="82">
        <v>43992</v>
      </c>
      <c r="C5553" t="s">
        <v>13</v>
      </c>
      <c r="D5553" t="s">
        <v>14</v>
      </c>
      <c r="E5553" t="s">
        <v>15</v>
      </c>
      <c r="F5553" t="s">
        <v>498</v>
      </c>
      <c r="G5553">
        <v>854</v>
      </c>
      <c r="H5553">
        <v>5.09</v>
      </c>
      <c r="I5553">
        <v>0.28000000000000003</v>
      </c>
      <c r="J5553">
        <f t="shared" si="344"/>
        <v>4.8099999999999996</v>
      </c>
      <c r="K5553" s="84">
        <f t="shared" si="345"/>
        <v>4107.74</v>
      </c>
      <c r="L5553" s="84">
        <f t="shared" si="346"/>
        <v>4.2566371681415927</v>
      </c>
      <c r="M5553" s="84">
        <f t="shared" si="347"/>
        <v>3635.1681415929202</v>
      </c>
      <c r="N5553" s="85" t="s">
        <v>1047</v>
      </c>
    </row>
    <row r="5554" spans="1:14">
      <c r="A5554" s="82">
        <v>43992</v>
      </c>
      <c r="C5554" t="s">
        <v>13</v>
      </c>
      <c r="D5554" t="s">
        <v>14</v>
      </c>
      <c r="E5554" t="s">
        <v>15</v>
      </c>
      <c r="F5554" t="s">
        <v>197</v>
      </c>
      <c r="G5554">
        <v>512</v>
      </c>
      <c r="H5554">
        <v>5.09</v>
      </c>
      <c r="I5554">
        <v>0.28000000000000003</v>
      </c>
      <c r="J5554">
        <f t="shared" si="344"/>
        <v>4.8099999999999996</v>
      </c>
      <c r="K5554" s="84">
        <f t="shared" si="345"/>
        <v>2462.7199999999998</v>
      </c>
      <c r="L5554" s="84">
        <f t="shared" si="346"/>
        <v>4.2566371681415927</v>
      </c>
      <c r="M5554" s="84">
        <f t="shared" si="347"/>
        <v>2179.3982300884954</v>
      </c>
      <c r="N5554" s="85" t="s">
        <v>1047</v>
      </c>
    </row>
    <row r="5555" spans="1:14">
      <c r="A5555" s="82">
        <v>43992</v>
      </c>
      <c r="C5555" t="s">
        <v>13</v>
      </c>
      <c r="D5555" t="s">
        <v>14</v>
      </c>
      <c r="E5555" t="s">
        <v>15</v>
      </c>
      <c r="F5555" t="s">
        <v>1033</v>
      </c>
      <c r="G5555">
        <v>150</v>
      </c>
      <c r="H5555">
        <v>5.09</v>
      </c>
      <c r="I5555">
        <v>0.28000000000000003</v>
      </c>
      <c r="J5555">
        <f t="shared" si="344"/>
        <v>4.8099999999999996</v>
      </c>
      <c r="K5555" s="84">
        <f t="shared" si="345"/>
        <v>721.49999999999989</v>
      </c>
      <c r="L5555" s="84">
        <f t="shared" si="346"/>
        <v>4.2566371681415927</v>
      </c>
      <c r="M5555" s="84">
        <f t="shared" si="347"/>
        <v>638.49557522123894</v>
      </c>
      <c r="N5555" s="85" t="s">
        <v>1047</v>
      </c>
    </row>
    <row r="5556" spans="1:14">
      <c r="A5556" s="82">
        <v>43992</v>
      </c>
      <c r="C5556" t="s">
        <v>13</v>
      </c>
      <c r="D5556" t="s">
        <v>14</v>
      </c>
      <c r="E5556" t="s">
        <v>15</v>
      </c>
      <c r="F5556" t="s">
        <v>1018</v>
      </c>
      <c r="G5556">
        <v>1991</v>
      </c>
      <c r="H5556">
        <v>5.09</v>
      </c>
      <c r="I5556">
        <v>0.28000000000000003</v>
      </c>
      <c r="J5556">
        <f t="shared" si="344"/>
        <v>4.8099999999999996</v>
      </c>
      <c r="K5556" s="84">
        <f t="shared" si="345"/>
        <v>9576.7099999999991</v>
      </c>
      <c r="L5556" s="84">
        <f t="shared" si="346"/>
        <v>4.2566371681415927</v>
      </c>
      <c r="M5556" s="84">
        <f t="shared" si="347"/>
        <v>8474.9646017699106</v>
      </c>
      <c r="N5556" s="85" t="s">
        <v>1047</v>
      </c>
    </row>
    <row r="5557" spans="1:14">
      <c r="A5557" s="82">
        <v>43992</v>
      </c>
      <c r="C5557" t="s">
        <v>13</v>
      </c>
      <c r="D5557" t="s">
        <v>14</v>
      </c>
      <c r="E5557" t="s">
        <v>15</v>
      </c>
      <c r="F5557" t="s">
        <v>746</v>
      </c>
      <c r="G5557">
        <v>228</v>
      </c>
      <c r="H5557">
        <v>5.09</v>
      </c>
      <c r="I5557">
        <v>0.28000000000000003</v>
      </c>
      <c r="J5557">
        <f t="shared" si="344"/>
        <v>4.8099999999999996</v>
      </c>
      <c r="K5557" s="84">
        <f t="shared" si="345"/>
        <v>1096.6799999999998</v>
      </c>
      <c r="L5557" s="84">
        <f t="shared" si="346"/>
        <v>4.2566371681415927</v>
      </c>
      <c r="M5557" s="84">
        <f t="shared" si="347"/>
        <v>970.51327433628308</v>
      </c>
      <c r="N5557" s="85" t="s">
        <v>1047</v>
      </c>
    </row>
    <row r="5558" spans="1:14">
      <c r="A5558" s="82">
        <v>43992</v>
      </c>
      <c r="C5558" t="s">
        <v>13</v>
      </c>
      <c r="D5558" t="s">
        <v>14</v>
      </c>
      <c r="E5558" t="s">
        <v>15</v>
      </c>
      <c r="F5558" t="s">
        <v>1012</v>
      </c>
      <c r="G5558">
        <v>90</v>
      </c>
      <c r="H5558">
        <v>5.09</v>
      </c>
      <c r="I5558">
        <v>0.28000000000000003</v>
      </c>
      <c r="J5558">
        <f t="shared" si="344"/>
        <v>4.8099999999999996</v>
      </c>
      <c r="K5558" s="84">
        <f t="shared" si="345"/>
        <v>432.9</v>
      </c>
      <c r="L5558" s="84">
        <f t="shared" si="346"/>
        <v>4.2566371681415927</v>
      </c>
      <c r="M5558" s="84">
        <f t="shared" si="347"/>
        <v>383.09734513274333</v>
      </c>
      <c r="N5558" s="85" t="s">
        <v>1047</v>
      </c>
    </row>
    <row r="5559" spans="1:14">
      <c r="A5559" s="82">
        <v>43992</v>
      </c>
      <c r="C5559" t="s">
        <v>13</v>
      </c>
      <c r="D5559" t="s">
        <v>14</v>
      </c>
      <c r="E5559" t="s">
        <v>15</v>
      </c>
      <c r="F5559" t="s">
        <v>1012</v>
      </c>
      <c r="G5559">
        <v>501</v>
      </c>
      <c r="H5559">
        <v>5.09</v>
      </c>
      <c r="I5559">
        <v>0.28000000000000003</v>
      </c>
      <c r="J5559">
        <f t="shared" si="344"/>
        <v>4.8099999999999996</v>
      </c>
      <c r="K5559" s="84">
        <f t="shared" si="345"/>
        <v>2409.81</v>
      </c>
      <c r="L5559" s="84">
        <f t="shared" si="346"/>
        <v>4.2566371681415927</v>
      </c>
      <c r="M5559" s="84">
        <f t="shared" si="347"/>
        <v>2132.575221238938</v>
      </c>
      <c r="N5559" s="85" t="s">
        <v>1047</v>
      </c>
    </row>
    <row r="5560" spans="1:14">
      <c r="A5560" s="82">
        <v>43992</v>
      </c>
      <c r="C5560" t="s">
        <v>13</v>
      </c>
      <c r="D5560" t="s">
        <v>14</v>
      </c>
      <c r="E5560" t="s">
        <v>15</v>
      </c>
      <c r="F5560" t="s">
        <v>1012</v>
      </c>
      <c r="G5560">
        <v>209</v>
      </c>
      <c r="H5560">
        <v>5.09</v>
      </c>
      <c r="I5560">
        <v>0.28000000000000003</v>
      </c>
      <c r="J5560">
        <f t="shared" si="344"/>
        <v>4.8099999999999996</v>
      </c>
      <c r="K5560" s="84">
        <f t="shared" si="345"/>
        <v>1005.29</v>
      </c>
      <c r="L5560" s="84">
        <f t="shared" si="346"/>
        <v>4.2566371681415927</v>
      </c>
      <c r="M5560" s="84">
        <f t="shared" si="347"/>
        <v>889.63716814159284</v>
      </c>
      <c r="N5560" s="85" t="s">
        <v>1047</v>
      </c>
    </row>
    <row r="5561" spans="1:14">
      <c r="A5561" s="82">
        <v>43993</v>
      </c>
      <c r="C5561" t="s">
        <v>13</v>
      </c>
      <c r="D5561" t="s">
        <v>14</v>
      </c>
      <c r="E5561" t="s">
        <v>15</v>
      </c>
      <c r="F5561" t="s">
        <v>25</v>
      </c>
      <c r="G5561">
        <v>975</v>
      </c>
      <c r="H5561">
        <v>5.09</v>
      </c>
      <c r="I5561">
        <v>0.28000000000000003</v>
      </c>
      <c r="J5561">
        <f t="shared" si="344"/>
        <v>4.8099999999999996</v>
      </c>
      <c r="K5561" s="84">
        <f t="shared" si="345"/>
        <v>4689.75</v>
      </c>
      <c r="L5561" s="84">
        <f t="shared" si="346"/>
        <v>4.2566371681415927</v>
      </c>
      <c r="M5561" s="84">
        <f t="shared" si="347"/>
        <v>4150.2212389380529</v>
      </c>
      <c r="N5561" s="85" t="s">
        <v>1047</v>
      </c>
    </row>
    <row r="5562" spans="1:14">
      <c r="A5562" s="82">
        <v>43993</v>
      </c>
      <c r="C5562" t="s">
        <v>13</v>
      </c>
      <c r="D5562" t="s">
        <v>14</v>
      </c>
      <c r="E5562" t="s">
        <v>15</v>
      </c>
      <c r="F5562" t="s">
        <v>29</v>
      </c>
      <c r="G5562">
        <v>909</v>
      </c>
      <c r="H5562">
        <v>5.09</v>
      </c>
      <c r="I5562">
        <v>0.28000000000000003</v>
      </c>
      <c r="J5562">
        <f t="shared" si="344"/>
        <v>4.8099999999999996</v>
      </c>
      <c r="K5562" s="84">
        <f t="shared" si="345"/>
        <v>4372.29</v>
      </c>
      <c r="L5562" s="84">
        <f t="shared" si="346"/>
        <v>4.2566371681415927</v>
      </c>
      <c r="M5562" s="84">
        <f t="shared" si="347"/>
        <v>3869.2831858407076</v>
      </c>
      <c r="N5562" s="85" t="s">
        <v>1047</v>
      </c>
    </row>
    <row r="5563" spans="1:14">
      <c r="A5563" s="82">
        <v>43993</v>
      </c>
      <c r="C5563" t="s">
        <v>13</v>
      </c>
      <c r="D5563" t="s">
        <v>14</v>
      </c>
      <c r="E5563" t="s">
        <v>15</v>
      </c>
      <c r="F5563" t="s">
        <v>44</v>
      </c>
      <c r="G5563">
        <v>833</v>
      </c>
      <c r="H5563">
        <v>5.09</v>
      </c>
      <c r="I5563">
        <v>0.28000000000000003</v>
      </c>
      <c r="J5563">
        <f t="shared" si="344"/>
        <v>4.8099999999999996</v>
      </c>
      <c r="K5563" s="84">
        <f t="shared" si="345"/>
        <v>4006.7299999999996</v>
      </c>
      <c r="L5563" s="84">
        <f t="shared" si="346"/>
        <v>4.2566371681415927</v>
      </c>
      <c r="M5563" s="84">
        <f t="shared" si="347"/>
        <v>3545.7787610619466</v>
      </c>
      <c r="N5563" s="85" t="s">
        <v>1047</v>
      </c>
    </row>
    <row r="5564" spans="1:14">
      <c r="A5564" s="82">
        <v>43993</v>
      </c>
      <c r="C5564" t="s">
        <v>13</v>
      </c>
      <c r="D5564" t="s">
        <v>14</v>
      </c>
      <c r="E5564" t="s">
        <v>15</v>
      </c>
      <c r="F5564" t="s">
        <v>1020</v>
      </c>
      <c r="G5564">
        <v>1553</v>
      </c>
      <c r="H5564">
        <v>5.09</v>
      </c>
      <c r="I5564">
        <v>0.28000000000000003</v>
      </c>
      <c r="J5564">
        <f t="shared" si="344"/>
        <v>4.8099999999999996</v>
      </c>
      <c r="K5564" s="84">
        <f t="shared" si="345"/>
        <v>7469.9299999999994</v>
      </c>
      <c r="L5564" s="84">
        <f t="shared" si="346"/>
        <v>4.2566371681415927</v>
      </c>
      <c r="M5564" s="84">
        <f t="shared" si="347"/>
        <v>6610.5575221238932</v>
      </c>
      <c r="N5564" s="85" t="s">
        <v>1047</v>
      </c>
    </row>
    <row r="5565" spans="1:14">
      <c r="A5565" s="82">
        <v>43993</v>
      </c>
      <c r="C5565" t="s">
        <v>13</v>
      </c>
      <c r="D5565" t="s">
        <v>14</v>
      </c>
      <c r="E5565" t="s">
        <v>15</v>
      </c>
      <c r="F5565" t="s">
        <v>39</v>
      </c>
      <c r="G5565">
        <v>3720</v>
      </c>
      <c r="H5565">
        <v>5.09</v>
      </c>
      <c r="I5565">
        <v>0.28000000000000003</v>
      </c>
      <c r="J5565">
        <f t="shared" si="344"/>
        <v>4.8099999999999996</v>
      </c>
      <c r="K5565" s="84">
        <f t="shared" si="345"/>
        <v>17893.199999999997</v>
      </c>
      <c r="L5565" s="84">
        <f t="shared" si="346"/>
        <v>4.2566371681415927</v>
      </c>
      <c r="M5565" s="84">
        <f t="shared" si="347"/>
        <v>15834.690265486724</v>
      </c>
      <c r="N5565" s="85" t="s">
        <v>1047</v>
      </c>
    </row>
    <row r="5566" spans="1:14">
      <c r="A5566" s="82">
        <v>43993</v>
      </c>
      <c r="C5566" t="s">
        <v>13</v>
      </c>
      <c r="D5566" t="s">
        <v>14</v>
      </c>
      <c r="E5566" t="s">
        <v>15</v>
      </c>
      <c r="F5566" t="s">
        <v>35</v>
      </c>
      <c r="G5566">
        <v>544</v>
      </c>
      <c r="H5566">
        <v>5.09</v>
      </c>
      <c r="I5566">
        <v>0.28000000000000003</v>
      </c>
      <c r="J5566">
        <f t="shared" si="344"/>
        <v>4.8099999999999996</v>
      </c>
      <c r="K5566" s="84">
        <f t="shared" si="345"/>
        <v>2616.64</v>
      </c>
      <c r="L5566" s="84">
        <f t="shared" si="346"/>
        <v>4.2566371681415927</v>
      </c>
      <c r="M5566" s="84">
        <f t="shared" si="347"/>
        <v>2315.6106194690265</v>
      </c>
      <c r="N5566" s="85" t="s">
        <v>1047</v>
      </c>
    </row>
    <row r="5567" spans="1:14">
      <c r="A5567" s="82">
        <v>43993</v>
      </c>
      <c r="C5567" t="s">
        <v>13</v>
      </c>
      <c r="D5567" t="s">
        <v>14</v>
      </c>
      <c r="E5567" t="s">
        <v>15</v>
      </c>
      <c r="F5567" t="s">
        <v>1021</v>
      </c>
      <c r="G5567">
        <v>474</v>
      </c>
      <c r="H5567">
        <v>5.09</v>
      </c>
      <c r="I5567">
        <v>0.28000000000000003</v>
      </c>
      <c r="J5567">
        <f t="shared" si="344"/>
        <v>4.8099999999999996</v>
      </c>
      <c r="K5567" s="84">
        <f t="shared" si="345"/>
        <v>2279.9399999999996</v>
      </c>
      <c r="L5567" s="84">
        <f t="shared" si="346"/>
        <v>4.2566371681415927</v>
      </c>
      <c r="M5567" s="84">
        <f t="shared" si="347"/>
        <v>2017.646017699115</v>
      </c>
      <c r="N5567" s="85" t="s">
        <v>1047</v>
      </c>
    </row>
    <row r="5568" spans="1:14">
      <c r="A5568" s="82">
        <v>43993</v>
      </c>
      <c r="C5568" t="s">
        <v>13</v>
      </c>
      <c r="D5568" t="s">
        <v>14</v>
      </c>
      <c r="E5568" t="s">
        <v>15</v>
      </c>
      <c r="F5568" t="s">
        <v>1029</v>
      </c>
      <c r="G5568">
        <v>171</v>
      </c>
      <c r="H5568">
        <v>5.09</v>
      </c>
      <c r="I5568">
        <v>0.28000000000000003</v>
      </c>
      <c r="J5568">
        <f t="shared" si="344"/>
        <v>4.8099999999999996</v>
      </c>
      <c r="K5568" s="84">
        <f t="shared" si="345"/>
        <v>822.50999999999988</v>
      </c>
      <c r="L5568" s="84">
        <f t="shared" si="346"/>
        <v>4.2566371681415927</v>
      </c>
      <c r="M5568" s="84">
        <f t="shared" si="347"/>
        <v>727.88495575221236</v>
      </c>
      <c r="N5568" s="85" t="s">
        <v>1047</v>
      </c>
    </row>
    <row r="5569" spans="1:14">
      <c r="A5569" s="82">
        <v>43993</v>
      </c>
      <c r="C5569" t="s">
        <v>13</v>
      </c>
      <c r="D5569" t="s">
        <v>14</v>
      </c>
      <c r="E5569" t="s">
        <v>15</v>
      </c>
      <c r="F5569" t="s">
        <v>1029</v>
      </c>
      <c r="G5569">
        <v>252</v>
      </c>
      <c r="H5569">
        <v>5.09</v>
      </c>
      <c r="I5569">
        <v>0.28000000000000003</v>
      </c>
      <c r="J5569">
        <f t="shared" si="344"/>
        <v>4.8099999999999996</v>
      </c>
      <c r="K5569" s="84">
        <f t="shared" si="345"/>
        <v>1212.1199999999999</v>
      </c>
      <c r="L5569" s="84">
        <f t="shared" si="346"/>
        <v>4.2566371681415927</v>
      </c>
      <c r="M5569" s="84">
        <f t="shared" si="347"/>
        <v>1072.6725663716813</v>
      </c>
      <c r="N5569" s="85" t="s">
        <v>1047</v>
      </c>
    </row>
    <row r="5570" spans="1:14">
      <c r="A5570" s="82">
        <v>43993</v>
      </c>
      <c r="C5570" t="s">
        <v>13</v>
      </c>
      <c r="D5570" t="s">
        <v>14</v>
      </c>
      <c r="E5570" t="s">
        <v>15</v>
      </c>
      <c r="F5570" t="s">
        <v>498</v>
      </c>
      <c r="G5570">
        <v>647</v>
      </c>
      <c r="H5570">
        <v>5.09</v>
      </c>
      <c r="I5570">
        <v>0.28000000000000003</v>
      </c>
      <c r="J5570">
        <f t="shared" si="344"/>
        <v>4.8099999999999996</v>
      </c>
      <c r="K5570" s="84">
        <f t="shared" si="345"/>
        <v>3112.0699999999997</v>
      </c>
      <c r="L5570" s="84">
        <f t="shared" si="346"/>
        <v>4.2566371681415927</v>
      </c>
      <c r="M5570" s="84">
        <f t="shared" si="347"/>
        <v>2754.0442477876104</v>
      </c>
      <c r="N5570" s="85" t="s">
        <v>1047</v>
      </c>
    </row>
    <row r="5571" spans="1:14">
      <c r="A5571" s="82">
        <v>43993</v>
      </c>
      <c r="C5571" t="s">
        <v>13</v>
      </c>
      <c r="D5571" t="s">
        <v>14</v>
      </c>
      <c r="E5571" t="s">
        <v>15</v>
      </c>
      <c r="F5571" t="s">
        <v>1028</v>
      </c>
      <c r="G5571">
        <v>609</v>
      </c>
      <c r="H5571">
        <v>5.09</v>
      </c>
      <c r="I5571">
        <v>0.28000000000000003</v>
      </c>
      <c r="J5571">
        <f t="shared" ref="J5571:J5634" si="348">H5571-I5571</f>
        <v>4.8099999999999996</v>
      </c>
      <c r="K5571" s="84">
        <f t="shared" ref="K5571:K5634" si="349">J5571*G5571</f>
        <v>2929.29</v>
      </c>
      <c r="L5571" s="84">
        <f t="shared" ref="L5571:L5634" si="350">J5571/1.13</f>
        <v>4.2566371681415927</v>
      </c>
      <c r="M5571" s="84">
        <f t="shared" ref="M5571:M5634" si="351">L5571*G5571</f>
        <v>2592.2920353982299</v>
      </c>
      <c r="N5571" s="85" t="s">
        <v>1047</v>
      </c>
    </row>
    <row r="5572" spans="1:14">
      <c r="A5572" s="82">
        <v>43993</v>
      </c>
      <c r="C5572" t="s">
        <v>13</v>
      </c>
      <c r="D5572" t="s">
        <v>14</v>
      </c>
      <c r="E5572" t="s">
        <v>15</v>
      </c>
      <c r="F5572" t="s">
        <v>291</v>
      </c>
      <c r="G5572">
        <v>105</v>
      </c>
      <c r="H5572">
        <v>5.09</v>
      </c>
      <c r="I5572">
        <v>0.28000000000000003</v>
      </c>
      <c r="J5572">
        <f t="shared" si="348"/>
        <v>4.8099999999999996</v>
      </c>
      <c r="K5572" s="84">
        <f t="shared" si="349"/>
        <v>505.04999999999995</v>
      </c>
      <c r="L5572" s="84">
        <f t="shared" si="350"/>
        <v>4.2566371681415927</v>
      </c>
      <c r="M5572" s="84">
        <f t="shared" si="351"/>
        <v>446.94690265486724</v>
      </c>
      <c r="N5572" s="85" t="s">
        <v>1047</v>
      </c>
    </row>
    <row r="5573" spans="1:14">
      <c r="A5573" s="82">
        <v>43993</v>
      </c>
      <c r="C5573" t="s">
        <v>13</v>
      </c>
      <c r="D5573" t="s">
        <v>14</v>
      </c>
      <c r="E5573" t="s">
        <v>15</v>
      </c>
      <c r="F5573" t="s">
        <v>1033</v>
      </c>
      <c r="G5573">
        <v>111</v>
      </c>
      <c r="H5573">
        <v>5.09</v>
      </c>
      <c r="I5573">
        <v>0.28000000000000003</v>
      </c>
      <c r="J5573">
        <f t="shared" si="348"/>
        <v>4.8099999999999996</v>
      </c>
      <c r="K5573" s="84">
        <f t="shared" si="349"/>
        <v>533.91</v>
      </c>
      <c r="L5573" s="84">
        <f t="shared" si="350"/>
        <v>4.2566371681415927</v>
      </c>
      <c r="M5573" s="84">
        <f t="shared" si="351"/>
        <v>472.48672566371681</v>
      </c>
      <c r="N5573" s="85" t="s">
        <v>1047</v>
      </c>
    </row>
    <row r="5574" spans="1:14">
      <c r="A5574" s="82">
        <v>43993</v>
      </c>
      <c r="C5574" t="s">
        <v>13</v>
      </c>
      <c r="D5574" t="s">
        <v>14</v>
      </c>
      <c r="E5574" t="s">
        <v>15</v>
      </c>
      <c r="F5574" t="s">
        <v>1018</v>
      </c>
      <c r="G5574">
        <v>1641</v>
      </c>
      <c r="H5574">
        <v>5.09</v>
      </c>
      <c r="I5574">
        <v>0.28000000000000003</v>
      </c>
      <c r="J5574">
        <f t="shared" si="348"/>
        <v>4.8099999999999996</v>
      </c>
      <c r="K5574" s="84">
        <f t="shared" si="349"/>
        <v>7893.2099999999991</v>
      </c>
      <c r="L5574" s="84">
        <f t="shared" si="350"/>
        <v>4.2566371681415927</v>
      </c>
      <c r="M5574" s="84">
        <f t="shared" si="351"/>
        <v>6985.1415929203531</v>
      </c>
      <c r="N5574" s="85" t="s">
        <v>1047</v>
      </c>
    </row>
    <row r="5575" spans="1:14">
      <c r="A5575" s="82">
        <v>43993</v>
      </c>
      <c r="C5575" t="s">
        <v>13</v>
      </c>
      <c r="D5575" t="s">
        <v>14</v>
      </c>
      <c r="E5575" t="s">
        <v>15</v>
      </c>
      <c r="F5575" t="s">
        <v>746</v>
      </c>
      <c r="G5575">
        <v>525</v>
      </c>
      <c r="H5575">
        <v>5.09</v>
      </c>
      <c r="I5575">
        <v>0.28000000000000003</v>
      </c>
      <c r="J5575">
        <f t="shared" si="348"/>
        <v>4.8099999999999996</v>
      </c>
      <c r="K5575" s="84">
        <f t="shared" si="349"/>
        <v>2525.25</v>
      </c>
      <c r="L5575" s="84">
        <f t="shared" si="350"/>
        <v>4.2566371681415927</v>
      </c>
      <c r="M5575" s="84">
        <f t="shared" si="351"/>
        <v>2234.7345132743362</v>
      </c>
      <c r="N5575" s="85" t="s">
        <v>1047</v>
      </c>
    </row>
    <row r="5576" spans="1:14">
      <c r="A5576" s="82">
        <v>43993</v>
      </c>
      <c r="C5576" t="s">
        <v>13</v>
      </c>
      <c r="D5576" t="s">
        <v>14</v>
      </c>
      <c r="E5576" t="s">
        <v>15</v>
      </c>
      <c r="F5576" t="s">
        <v>1012</v>
      </c>
      <c r="G5576">
        <v>69</v>
      </c>
      <c r="H5576">
        <v>5.09</v>
      </c>
      <c r="I5576">
        <v>0.28000000000000003</v>
      </c>
      <c r="J5576">
        <f t="shared" si="348"/>
        <v>4.8099999999999996</v>
      </c>
      <c r="K5576" s="84">
        <f t="shared" si="349"/>
        <v>331.89</v>
      </c>
      <c r="L5576" s="84">
        <f t="shared" si="350"/>
        <v>4.2566371681415927</v>
      </c>
      <c r="M5576" s="84">
        <f t="shared" si="351"/>
        <v>293.7079646017699</v>
      </c>
      <c r="N5576" s="85" t="s">
        <v>1047</v>
      </c>
    </row>
    <row r="5577" spans="1:14">
      <c r="A5577" s="82">
        <v>43994</v>
      </c>
      <c r="C5577" t="s">
        <v>13</v>
      </c>
      <c r="D5577" t="s">
        <v>14</v>
      </c>
      <c r="E5577" t="s">
        <v>15</v>
      </c>
      <c r="F5577" t="s">
        <v>1013</v>
      </c>
      <c r="G5577">
        <v>2152</v>
      </c>
      <c r="H5577">
        <v>5.09</v>
      </c>
      <c r="I5577">
        <v>0.28000000000000003</v>
      </c>
      <c r="J5577">
        <f t="shared" si="348"/>
        <v>4.8099999999999996</v>
      </c>
      <c r="K5577" s="84">
        <f t="shared" si="349"/>
        <v>10351.119999999999</v>
      </c>
      <c r="L5577" s="84">
        <f t="shared" si="350"/>
        <v>4.2566371681415927</v>
      </c>
      <c r="M5577" s="84">
        <f t="shared" si="351"/>
        <v>9160.283185840708</v>
      </c>
      <c r="N5577" s="85" t="s">
        <v>1047</v>
      </c>
    </row>
    <row r="5578" spans="1:14">
      <c r="A5578" s="82">
        <v>43994</v>
      </c>
      <c r="C5578" t="s">
        <v>13</v>
      </c>
      <c r="D5578" t="s">
        <v>14</v>
      </c>
      <c r="E5578" t="s">
        <v>15</v>
      </c>
      <c r="F5578" t="s">
        <v>29</v>
      </c>
      <c r="G5578">
        <v>1580</v>
      </c>
      <c r="H5578">
        <v>5.09</v>
      </c>
      <c r="I5578">
        <v>0.28000000000000003</v>
      </c>
      <c r="J5578">
        <f t="shared" si="348"/>
        <v>4.8099999999999996</v>
      </c>
      <c r="K5578" s="84">
        <f t="shared" si="349"/>
        <v>7599.7999999999993</v>
      </c>
      <c r="L5578" s="84">
        <f t="shared" si="350"/>
        <v>4.2566371681415927</v>
      </c>
      <c r="M5578" s="84">
        <f t="shared" si="351"/>
        <v>6725.4867256637162</v>
      </c>
      <c r="N5578" s="85" t="s">
        <v>1047</v>
      </c>
    </row>
    <row r="5579" spans="1:14">
      <c r="A5579" s="82">
        <v>43994</v>
      </c>
      <c r="C5579" t="s">
        <v>13</v>
      </c>
      <c r="D5579" t="s">
        <v>14</v>
      </c>
      <c r="E5579" t="s">
        <v>15</v>
      </c>
      <c r="F5579" t="s">
        <v>29</v>
      </c>
      <c r="G5579">
        <v>198</v>
      </c>
      <c r="H5579">
        <v>5.09</v>
      </c>
      <c r="I5579">
        <v>0.28000000000000003</v>
      </c>
      <c r="J5579">
        <f t="shared" si="348"/>
        <v>4.8099999999999996</v>
      </c>
      <c r="K5579" s="84">
        <f t="shared" si="349"/>
        <v>952.37999999999988</v>
      </c>
      <c r="L5579" s="84">
        <f t="shared" si="350"/>
        <v>4.2566371681415927</v>
      </c>
      <c r="M5579" s="84">
        <f t="shared" si="351"/>
        <v>842.81415929203536</v>
      </c>
      <c r="N5579" s="85" t="s">
        <v>1047</v>
      </c>
    </row>
    <row r="5580" spans="1:14">
      <c r="A5580" s="82">
        <v>43994</v>
      </c>
      <c r="C5580" t="s">
        <v>13</v>
      </c>
      <c r="D5580" t="s">
        <v>14</v>
      </c>
      <c r="E5580" t="s">
        <v>15</v>
      </c>
      <c r="F5580" t="s">
        <v>1020</v>
      </c>
      <c r="G5580">
        <v>6182</v>
      </c>
      <c r="H5580">
        <v>5.09</v>
      </c>
      <c r="I5580">
        <v>0.28000000000000003</v>
      </c>
      <c r="J5580">
        <f t="shared" si="348"/>
        <v>4.8099999999999996</v>
      </c>
      <c r="K5580" s="84">
        <f t="shared" si="349"/>
        <v>29735.42</v>
      </c>
      <c r="L5580" s="84">
        <f t="shared" si="350"/>
        <v>4.2566371681415927</v>
      </c>
      <c r="M5580" s="84">
        <f t="shared" si="351"/>
        <v>26314.530973451325</v>
      </c>
      <c r="N5580" s="85" t="s">
        <v>1047</v>
      </c>
    </row>
    <row r="5581" spans="1:14">
      <c r="A5581" s="82">
        <v>43994</v>
      </c>
      <c r="C5581" t="s">
        <v>13</v>
      </c>
      <c r="D5581" t="s">
        <v>14</v>
      </c>
      <c r="E5581" t="s">
        <v>15</v>
      </c>
      <c r="F5581" t="s">
        <v>39</v>
      </c>
      <c r="G5581">
        <v>535</v>
      </c>
      <c r="H5581">
        <v>5.09</v>
      </c>
      <c r="I5581">
        <v>0.28000000000000003</v>
      </c>
      <c r="J5581">
        <f t="shared" si="348"/>
        <v>4.8099999999999996</v>
      </c>
      <c r="K5581" s="84">
        <f t="shared" si="349"/>
        <v>2573.35</v>
      </c>
      <c r="L5581" s="84">
        <f t="shared" si="350"/>
        <v>4.2566371681415927</v>
      </c>
      <c r="M5581" s="84">
        <f t="shared" si="351"/>
        <v>2277.3008849557523</v>
      </c>
      <c r="N5581" s="85" t="s">
        <v>1047</v>
      </c>
    </row>
    <row r="5582" spans="1:14">
      <c r="A5582" s="82">
        <v>43994</v>
      </c>
      <c r="C5582" t="s">
        <v>13</v>
      </c>
      <c r="D5582" t="s">
        <v>14</v>
      </c>
      <c r="E5582" t="s">
        <v>15</v>
      </c>
      <c r="F5582" t="s">
        <v>39</v>
      </c>
      <c r="G5582">
        <v>3480</v>
      </c>
      <c r="H5582">
        <v>5.09</v>
      </c>
      <c r="I5582">
        <v>0.28000000000000003</v>
      </c>
      <c r="J5582">
        <f t="shared" si="348"/>
        <v>4.8099999999999996</v>
      </c>
      <c r="K5582" s="84">
        <f t="shared" si="349"/>
        <v>16738.8</v>
      </c>
      <c r="L5582" s="84">
        <f t="shared" si="350"/>
        <v>4.2566371681415927</v>
      </c>
      <c r="M5582" s="84">
        <f t="shared" si="351"/>
        <v>14813.097345132743</v>
      </c>
      <c r="N5582" s="85" t="s">
        <v>1047</v>
      </c>
    </row>
    <row r="5583" spans="1:14">
      <c r="A5583" s="82">
        <v>43994</v>
      </c>
      <c r="C5583" t="s">
        <v>13</v>
      </c>
      <c r="D5583" t="s">
        <v>14</v>
      </c>
      <c r="E5583" t="s">
        <v>15</v>
      </c>
      <c r="F5583" t="s">
        <v>35</v>
      </c>
      <c r="G5583">
        <v>658</v>
      </c>
      <c r="H5583">
        <v>5.09</v>
      </c>
      <c r="I5583">
        <v>0.28000000000000003</v>
      </c>
      <c r="J5583">
        <f t="shared" si="348"/>
        <v>4.8099999999999996</v>
      </c>
      <c r="K5583" s="84">
        <f t="shared" si="349"/>
        <v>3164.9799999999996</v>
      </c>
      <c r="L5583" s="84">
        <f t="shared" si="350"/>
        <v>4.2566371681415927</v>
      </c>
      <c r="M5583" s="84">
        <f t="shared" si="351"/>
        <v>2800.8672566371679</v>
      </c>
      <c r="N5583" s="85" t="s">
        <v>1047</v>
      </c>
    </row>
    <row r="5584" spans="1:14">
      <c r="A5584" s="82">
        <v>43994</v>
      </c>
      <c r="C5584" t="s">
        <v>13</v>
      </c>
      <c r="D5584" t="s">
        <v>14</v>
      </c>
      <c r="E5584" t="s">
        <v>15</v>
      </c>
      <c r="F5584" t="s">
        <v>1029</v>
      </c>
      <c r="G5584">
        <v>430</v>
      </c>
      <c r="H5584">
        <v>5.09</v>
      </c>
      <c r="I5584">
        <v>0.28000000000000003</v>
      </c>
      <c r="J5584">
        <f t="shared" si="348"/>
        <v>4.8099999999999996</v>
      </c>
      <c r="K5584" s="84">
        <f t="shared" si="349"/>
        <v>2068.2999999999997</v>
      </c>
      <c r="L5584" s="84">
        <f t="shared" si="350"/>
        <v>4.2566371681415927</v>
      </c>
      <c r="M5584" s="84">
        <f t="shared" si="351"/>
        <v>1830.3539823008848</v>
      </c>
      <c r="N5584" s="85" t="s">
        <v>1047</v>
      </c>
    </row>
    <row r="5585" spans="1:14">
      <c r="A5585" s="82">
        <v>43994</v>
      </c>
      <c r="C5585" t="s">
        <v>13</v>
      </c>
      <c r="D5585" t="s">
        <v>14</v>
      </c>
      <c r="E5585" t="s">
        <v>15</v>
      </c>
      <c r="F5585" t="s">
        <v>1029</v>
      </c>
      <c r="G5585">
        <v>255</v>
      </c>
      <c r="H5585">
        <v>5.09</v>
      </c>
      <c r="I5585">
        <v>0.28000000000000003</v>
      </c>
      <c r="J5585">
        <f t="shared" si="348"/>
        <v>4.8099999999999996</v>
      </c>
      <c r="K5585" s="84">
        <f t="shared" si="349"/>
        <v>1226.55</v>
      </c>
      <c r="L5585" s="84">
        <f t="shared" si="350"/>
        <v>4.2566371681415927</v>
      </c>
      <c r="M5585" s="84">
        <f t="shared" si="351"/>
        <v>1085.4424778761061</v>
      </c>
      <c r="N5585" s="85" t="s">
        <v>1047</v>
      </c>
    </row>
    <row r="5586" spans="1:14">
      <c r="A5586" s="82">
        <v>43994</v>
      </c>
      <c r="C5586" t="s">
        <v>13</v>
      </c>
      <c r="D5586" t="s">
        <v>14</v>
      </c>
      <c r="E5586" t="s">
        <v>15</v>
      </c>
      <c r="F5586" t="s">
        <v>498</v>
      </c>
      <c r="G5586">
        <v>454</v>
      </c>
      <c r="H5586">
        <v>5.09</v>
      </c>
      <c r="I5586">
        <v>0.28000000000000003</v>
      </c>
      <c r="J5586">
        <f t="shared" si="348"/>
        <v>4.8099999999999996</v>
      </c>
      <c r="K5586" s="84">
        <f t="shared" si="349"/>
        <v>2183.7399999999998</v>
      </c>
      <c r="L5586" s="84">
        <f t="shared" si="350"/>
        <v>4.2566371681415927</v>
      </c>
      <c r="M5586" s="84">
        <f t="shared" si="351"/>
        <v>1932.5132743362831</v>
      </c>
      <c r="N5586" s="85" t="s">
        <v>1047</v>
      </c>
    </row>
    <row r="5587" spans="1:14">
      <c r="A5587" s="82">
        <v>43994</v>
      </c>
      <c r="C5587" t="s">
        <v>13</v>
      </c>
      <c r="D5587" t="s">
        <v>14</v>
      </c>
      <c r="E5587" t="s">
        <v>15</v>
      </c>
      <c r="F5587" t="s">
        <v>498</v>
      </c>
      <c r="G5587">
        <v>768</v>
      </c>
      <c r="H5587">
        <v>5.09</v>
      </c>
      <c r="I5587">
        <v>0.28000000000000003</v>
      </c>
      <c r="J5587">
        <f t="shared" si="348"/>
        <v>4.8099999999999996</v>
      </c>
      <c r="K5587" s="84">
        <f t="shared" si="349"/>
        <v>3694.08</v>
      </c>
      <c r="L5587" s="84">
        <f t="shared" si="350"/>
        <v>4.2566371681415927</v>
      </c>
      <c r="M5587" s="84">
        <f t="shared" si="351"/>
        <v>3269.0973451327432</v>
      </c>
      <c r="N5587" s="85" t="s">
        <v>1047</v>
      </c>
    </row>
    <row r="5588" spans="1:14">
      <c r="A5588" s="82">
        <v>43994</v>
      </c>
      <c r="C5588" t="s">
        <v>13</v>
      </c>
      <c r="D5588" t="s">
        <v>14</v>
      </c>
      <c r="E5588" t="s">
        <v>15</v>
      </c>
      <c r="F5588" t="s">
        <v>746</v>
      </c>
      <c r="G5588">
        <v>410</v>
      </c>
      <c r="H5588">
        <v>5.09</v>
      </c>
      <c r="I5588">
        <v>0.28000000000000003</v>
      </c>
      <c r="J5588">
        <f t="shared" si="348"/>
        <v>4.8099999999999996</v>
      </c>
      <c r="K5588" s="84">
        <f t="shared" si="349"/>
        <v>1972.1</v>
      </c>
      <c r="L5588" s="84">
        <f t="shared" si="350"/>
        <v>4.2566371681415927</v>
      </c>
      <c r="M5588" s="84">
        <f t="shared" si="351"/>
        <v>1745.2212389380529</v>
      </c>
      <c r="N5588" s="85" t="s">
        <v>1047</v>
      </c>
    </row>
    <row r="5589" spans="1:14">
      <c r="A5589" s="82">
        <v>43994</v>
      </c>
      <c r="C5589" t="s">
        <v>13</v>
      </c>
      <c r="D5589" t="s">
        <v>14</v>
      </c>
      <c r="E5589" t="s">
        <v>15</v>
      </c>
      <c r="F5589" t="s">
        <v>746</v>
      </c>
      <c r="G5589">
        <v>97</v>
      </c>
      <c r="H5589">
        <v>5.09</v>
      </c>
      <c r="I5589">
        <v>0.28000000000000003</v>
      </c>
      <c r="J5589">
        <f t="shared" si="348"/>
        <v>4.8099999999999996</v>
      </c>
      <c r="K5589" s="84">
        <f t="shared" si="349"/>
        <v>466.56999999999994</v>
      </c>
      <c r="L5589" s="84">
        <f t="shared" si="350"/>
        <v>4.2566371681415927</v>
      </c>
      <c r="M5589" s="84">
        <f t="shared" si="351"/>
        <v>412.89380530973449</v>
      </c>
      <c r="N5589" s="85" t="s">
        <v>1047</v>
      </c>
    </row>
    <row r="5590" spans="1:14">
      <c r="A5590" s="82">
        <v>43994</v>
      </c>
      <c r="C5590" t="s">
        <v>13</v>
      </c>
      <c r="D5590" t="s">
        <v>14</v>
      </c>
      <c r="E5590" t="s">
        <v>15</v>
      </c>
      <c r="F5590" t="s">
        <v>1012</v>
      </c>
      <c r="G5590">
        <v>177</v>
      </c>
      <c r="H5590">
        <v>5.09</v>
      </c>
      <c r="I5590">
        <v>0.28000000000000003</v>
      </c>
      <c r="J5590">
        <f t="shared" si="348"/>
        <v>4.8099999999999996</v>
      </c>
      <c r="K5590" s="84">
        <f t="shared" si="349"/>
        <v>851.36999999999989</v>
      </c>
      <c r="L5590" s="84">
        <f t="shared" si="350"/>
        <v>4.2566371681415927</v>
      </c>
      <c r="M5590" s="84">
        <f t="shared" si="351"/>
        <v>753.42477876106193</v>
      </c>
      <c r="N5590" s="85" t="s">
        <v>1047</v>
      </c>
    </row>
    <row r="5591" spans="1:14">
      <c r="A5591" s="82">
        <v>43995</v>
      </c>
      <c r="C5591" t="s">
        <v>13</v>
      </c>
      <c r="D5591" t="s">
        <v>14</v>
      </c>
      <c r="E5591" t="s">
        <v>15</v>
      </c>
      <c r="F5591" t="s">
        <v>21</v>
      </c>
      <c r="G5591">
        <v>682</v>
      </c>
      <c r="H5591">
        <v>5.09</v>
      </c>
      <c r="I5591">
        <v>0.28000000000000003</v>
      </c>
      <c r="J5591">
        <f t="shared" si="348"/>
        <v>4.8099999999999996</v>
      </c>
      <c r="K5591" s="84">
        <f t="shared" si="349"/>
        <v>3280.4199999999996</v>
      </c>
      <c r="L5591" s="84">
        <f t="shared" si="350"/>
        <v>4.2566371681415927</v>
      </c>
      <c r="M5591" s="84">
        <f t="shared" si="351"/>
        <v>2903.0265486725662</v>
      </c>
      <c r="N5591" s="85" t="s">
        <v>1047</v>
      </c>
    </row>
    <row r="5592" spans="1:14">
      <c r="A5592" s="82">
        <v>43995</v>
      </c>
      <c r="C5592" t="s">
        <v>13</v>
      </c>
      <c r="D5592" t="s">
        <v>14</v>
      </c>
      <c r="E5592" t="s">
        <v>15</v>
      </c>
      <c r="F5592" t="s">
        <v>25</v>
      </c>
      <c r="G5592">
        <v>808</v>
      </c>
      <c r="H5592">
        <v>5.09</v>
      </c>
      <c r="I5592">
        <v>0.28000000000000003</v>
      </c>
      <c r="J5592">
        <f t="shared" si="348"/>
        <v>4.8099999999999996</v>
      </c>
      <c r="K5592" s="84">
        <f t="shared" si="349"/>
        <v>3886.4799999999996</v>
      </c>
      <c r="L5592" s="84">
        <f t="shared" si="350"/>
        <v>4.2566371681415927</v>
      </c>
      <c r="M5592" s="84">
        <f t="shared" si="351"/>
        <v>3439.3628318584069</v>
      </c>
      <c r="N5592" s="85" t="s">
        <v>1047</v>
      </c>
    </row>
    <row r="5593" spans="1:14">
      <c r="A5593" s="82">
        <v>43995</v>
      </c>
      <c r="C5593" t="s">
        <v>13</v>
      </c>
      <c r="D5593" t="s">
        <v>14</v>
      </c>
      <c r="E5593" t="s">
        <v>15</v>
      </c>
      <c r="F5593" t="s">
        <v>29</v>
      </c>
      <c r="G5593">
        <v>849</v>
      </c>
      <c r="H5593">
        <v>5.09</v>
      </c>
      <c r="I5593">
        <v>0.28000000000000003</v>
      </c>
      <c r="J5593">
        <f t="shared" si="348"/>
        <v>4.8099999999999996</v>
      </c>
      <c r="K5593" s="84">
        <f t="shared" si="349"/>
        <v>4083.6899999999996</v>
      </c>
      <c r="L5593" s="84">
        <f t="shared" si="350"/>
        <v>4.2566371681415927</v>
      </c>
      <c r="M5593" s="84">
        <f t="shared" si="351"/>
        <v>3613.8849557522121</v>
      </c>
      <c r="N5593" s="85" t="s">
        <v>1047</v>
      </c>
    </row>
    <row r="5594" spans="1:14">
      <c r="A5594" s="82">
        <v>43995</v>
      </c>
      <c r="C5594" t="s">
        <v>13</v>
      </c>
      <c r="D5594" t="s">
        <v>14</v>
      </c>
      <c r="E5594" t="s">
        <v>15</v>
      </c>
      <c r="F5594" t="s">
        <v>44</v>
      </c>
      <c r="G5594">
        <v>1018</v>
      </c>
      <c r="H5594">
        <v>5.09</v>
      </c>
      <c r="I5594">
        <v>0.28000000000000003</v>
      </c>
      <c r="J5594">
        <f t="shared" si="348"/>
        <v>4.8099999999999996</v>
      </c>
      <c r="K5594" s="84">
        <f t="shared" si="349"/>
        <v>4896.58</v>
      </c>
      <c r="L5594" s="84">
        <f t="shared" si="350"/>
        <v>4.2566371681415927</v>
      </c>
      <c r="M5594" s="84">
        <f t="shared" si="351"/>
        <v>4333.2566371681414</v>
      </c>
      <c r="N5594" s="85" t="s">
        <v>1047</v>
      </c>
    </row>
    <row r="5595" spans="1:14">
      <c r="A5595" s="82">
        <v>43995</v>
      </c>
      <c r="C5595" t="s">
        <v>13</v>
      </c>
      <c r="D5595" t="s">
        <v>14</v>
      </c>
      <c r="E5595" t="s">
        <v>15</v>
      </c>
      <c r="F5595" t="s">
        <v>69</v>
      </c>
      <c r="G5595">
        <v>97</v>
      </c>
      <c r="H5595">
        <v>5.09</v>
      </c>
      <c r="I5595">
        <v>0.28000000000000003</v>
      </c>
      <c r="J5595">
        <f t="shared" si="348"/>
        <v>4.8099999999999996</v>
      </c>
      <c r="K5595" s="84">
        <f t="shared" si="349"/>
        <v>466.56999999999994</v>
      </c>
      <c r="L5595" s="84">
        <f t="shared" si="350"/>
        <v>4.2566371681415927</v>
      </c>
      <c r="M5595" s="84">
        <f t="shared" si="351"/>
        <v>412.89380530973449</v>
      </c>
      <c r="N5595" s="85" t="s">
        <v>1047</v>
      </c>
    </row>
    <row r="5596" spans="1:14">
      <c r="A5596" s="82">
        <v>43995</v>
      </c>
      <c r="C5596" t="s">
        <v>13</v>
      </c>
      <c r="D5596" t="s">
        <v>14</v>
      </c>
      <c r="E5596" t="s">
        <v>15</v>
      </c>
      <c r="F5596" t="s">
        <v>69</v>
      </c>
      <c r="G5596">
        <v>226</v>
      </c>
      <c r="H5596">
        <v>5.09</v>
      </c>
      <c r="I5596">
        <v>0.28000000000000003</v>
      </c>
      <c r="J5596">
        <f t="shared" si="348"/>
        <v>4.8099999999999996</v>
      </c>
      <c r="K5596" s="84">
        <f t="shared" si="349"/>
        <v>1087.06</v>
      </c>
      <c r="L5596" s="84">
        <f t="shared" si="350"/>
        <v>4.2566371681415927</v>
      </c>
      <c r="M5596" s="84">
        <f t="shared" si="351"/>
        <v>961.99999999999989</v>
      </c>
      <c r="N5596" s="85" t="s">
        <v>1047</v>
      </c>
    </row>
    <row r="5597" spans="1:14">
      <c r="A5597" s="82">
        <v>43995</v>
      </c>
      <c r="C5597" t="s">
        <v>13</v>
      </c>
      <c r="D5597" t="s">
        <v>14</v>
      </c>
      <c r="E5597" t="s">
        <v>15</v>
      </c>
      <c r="F5597" t="s">
        <v>1020</v>
      </c>
      <c r="G5597">
        <v>3492</v>
      </c>
      <c r="H5597">
        <v>5.09</v>
      </c>
      <c r="I5597">
        <v>0.28000000000000003</v>
      </c>
      <c r="J5597">
        <f t="shared" si="348"/>
        <v>4.8099999999999996</v>
      </c>
      <c r="K5597" s="84">
        <f t="shared" si="349"/>
        <v>16796.52</v>
      </c>
      <c r="L5597" s="84">
        <f t="shared" si="350"/>
        <v>4.2566371681415927</v>
      </c>
      <c r="M5597" s="84">
        <f t="shared" si="351"/>
        <v>14864.176991150442</v>
      </c>
      <c r="N5597" s="85" t="s">
        <v>1047</v>
      </c>
    </row>
    <row r="5598" spans="1:14">
      <c r="A5598" s="82">
        <v>43995</v>
      </c>
      <c r="C5598" t="s">
        <v>13</v>
      </c>
      <c r="D5598" t="s">
        <v>14</v>
      </c>
      <c r="E5598" t="s">
        <v>15</v>
      </c>
      <c r="F5598" t="s">
        <v>39</v>
      </c>
      <c r="G5598">
        <v>3120</v>
      </c>
      <c r="H5598">
        <v>5.09</v>
      </c>
      <c r="I5598">
        <v>0.28000000000000003</v>
      </c>
      <c r="J5598">
        <f t="shared" si="348"/>
        <v>4.8099999999999996</v>
      </c>
      <c r="K5598" s="84">
        <f t="shared" si="349"/>
        <v>15007.199999999999</v>
      </c>
      <c r="L5598" s="84">
        <f t="shared" si="350"/>
        <v>4.2566371681415927</v>
      </c>
      <c r="M5598" s="84">
        <f t="shared" si="351"/>
        <v>13280.707964601768</v>
      </c>
      <c r="N5598" s="85" t="s">
        <v>1047</v>
      </c>
    </row>
    <row r="5599" spans="1:14">
      <c r="A5599" s="82">
        <v>43995</v>
      </c>
      <c r="C5599" t="s">
        <v>13</v>
      </c>
      <c r="D5599" t="s">
        <v>14</v>
      </c>
      <c r="E5599" t="s">
        <v>15</v>
      </c>
      <c r="F5599" t="s">
        <v>1029</v>
      </c>
      <c r="G5599">
        <v>84</v>
      </c>
      <c r="H5599">
        <v>5.09</v>
      </c>
      <c r="I5599">
        <v>0.28000000000000003</v>
      </c>
      <c r="J5599">
        <f t="shared" si="348"/>
        <v>4.8099999999999996</v>
      </c>
      <c r="K5599" s="84">
        <f t="shared" si="349"/>
        <v>404.03999999999996</v>
      </c>
      <c r="L5599" s="84">
        <f t="shared" si="350"/>
        <v>4.2566371681415927</v>
      </c>
      <c r="M5599" s="84">
        <f t="shared" si="351"/>
        <v>357.55752212389376</v>
      </c>
      <c r="N5599" s="85" t="s">
        <v>1047</v>
      </c>
    </row>
    <row r="5600" spans="1:14">
      <c r="A5600" s="82">
        <v>43995</v>
      </c>
      <c r="C5600" t="s">
        <v>13</v>
      </c>
      <c r="D5600" t="s">
        <v>14</v>
      </c>
      <c r="E5600" t="s">
        <v>15</v>
      </c>
      <c r="F5600" t="s">
        <v>1028</v>
      </c>
      <c r="G5600">
        <v>510</v>
      </c>
      <c r="H5600">
        <v>5.09</v>
      </c>
      <c r="I5600">
        <v>0.28000000000000003</v>
      </c>
      <c r="J5600">
        <f t="shared" si="348"/>
        <v>4.8099999999999996</v>
      </c>
      <c r="K5600" s="84">
        <f t="shared" si="349"/>
        <v>2453.1</v>
      </c>
      <c r="L5600" s="84">
        <f t="shared" si="350"/>
        <v>4.2566371681415927</v>
      </c>
      <c r="M5600" s="84">
        <f t="shared" si="351"/>
        <v>2170.8849557522121</v>
      </c>
      <c r="N5600" s="85" t="s">
        <v>1047</v>
      </c>
    </row>
    <row r="5601" spans="1:14">
      <c r="A5601" s="82">
        <v>43995</v>
      </c>
      <c r="C5601" t="s">
        <v>13</v>
      </c>
      <c r="D5601" t="s">
        <v>14</v>
      </c>
      <c r="E5601" t="s">
        <v>15</v>
      </c>
      <c r="F5601" t="s">
        <v>291</v>
      </c>
      <c r="G5601">
        <v>210</v>
      </c>
      <c r="H5601">
        <v>5.09</v>
      </c>
      <c r="I5601">
        <v>0.28000000000000003</v>
      </c>
      <c r="J5601">
        <f t="shared" si="348"/>
        <v>4.8099999999999996</v>
      </c>
      <c r="K5601" s="84">
        <f t="shared" si="349"/>
        <v>1010.0999999999999</v>
      </c>
      <c r="L5601" s="84">
        <f t="shared" si="350"/>
        <v>4.2566371681415927</v>
      </c>
      <c r="M5601" s="84">
        <f t="shared" si="351"/>
        <v>893.89380530973449</v>
      </c>
      <c r="N5601" s="85" t="s">
        <v>1047</v>
      </c>
    </row>
    <row r="5602" spans="1:14">
      <c r="A5602" s="82">
        <v>43995</v>
      </c>
      <c r="C5602" t="s">
        <v>13</v>
      </c>
      <c r="D5602" t="s">
        <v>14</v>
      </c>
      <c r="E5602" t="s">
        <v>15</v>
      </c>
      <c r="F5602" t="s">
        <v>1033</v>
      </c>
      <c r="G5602">
        <v>153</v>
      </c>
      <c r="H5602">
        <v>5.09</v>
      </c>
      <c r="I5602">
        <v>0.28000000000000003</v>
      </c>
      <c r="J5602">
        <f t="shared" si="348"/>
        <v>4.8099999999999996</v>
      </c>
      <c r="K5602" s="84">
        <f t="shared" si="349"/>
        <v>735.93</v>
      </c>
      <c r="L5602" s="84">
        <f t="shared" si="350"/>
        <v>4.2566371681415927</v>
      </c>
      <c r="M5602" s="84">
        <f t="shared" si="351"/>
        <v>651.26548672566366</v>
      </c>
      <c r="N5602" s="85" t="s">
        <v>1047</v>
      </c>
    </row>
    <row r="5603" spans="1:14">
      <c r="A5603" s="82">
        <v>43995</v>
      </c>
      <c r="C5603" t="s">
        <v>13</v>
      </c>
      <c r="D5603" t="s">
        <v>14</v>
      </c>
      <c r="E5603" t="s">
        <v>15</v>
      </c>
      <c r="F5603" t="s">
        <v>1018</v>
      </c>
      <c r="G5603">
        <v>2081</v>
      </c>
      <c r="H5603">
        <v>5.09</v>
      </c>
      <c r="I5603">
        <v>0.28000000000000003</v>
      </c>
      <c r="J5603">
        <f t="shared" si="348"/>
        <v>4.8099999999999996</v>
      </c>
      <c r="K5603" s="84">
        <f t="shared" si="349"/>
        <v>10009.609999999999</v>
      </c>
      <c r="L5603" s="84">
        <f t="shared" si="350"/>
        <v>4.2566371681415927</v>
      </c>
      <c r="M5603" s="84">
        <f t="shared" si="351"/>
        <v>8858.0619469026551</v>
      </c>
      <c r="N5603" s="85" t="s">
        <v>1047</v>
      </c>
    </row>
    <row r="5604" spans="1:14">
      <c r="A5604" s="82">
        <v>43995</v>
      </c>
      <c r="C5604" t="s">
        <v>13</v>
      </c>
      <c r="D5604" t="s">
        <v>14</v>
      </c>
      <c r="E5604" t="s">
        <v>15</v>
      </c>
      <c r="F5604" t="s">
        <v>1012</v>
      </c>
      <c r="G5604">
        <v>124</v>
      </c>
      <c r="H5604">
        <v>5.09</v>
      </c>
      <c r="I5604">
        <v>0.28000000000000003</v>
      </c>
      <c r="J5604">
        <f t="shared" si="348"/>
        <v>4.8099999999999996</v>
      </c>
      <c r="K5604" s="84">
        <f t="shared" si="349"/>
        <v>596.43999999999994</v>
      </c>
      <c r="L5604" s="84">
        <f t="shared" si="350"/>
        <v>4.2566371681415927</v>
      </c>
      <c r="M5604" s="84">
        <f t="shared" si="351"/>
        <v>527.82300884955748</v>
      </c>
      <c r="N5604" s="85" t="s">
        <v>1047</v>
      </c>
    </row>
    <row r="5605" spans="1:14">
      <c r="A5605" s="82">
        <v>43995</v>
      </c>
      <c r="C5605" t="s">
        <v>13</v>
      </c>
      <c r="D5605" t="s">
        <v>14</v>
      </c>
      <c r="E5605" t="s">
        <v>15</v>
      </c>
      <c r="F5605" t="s">
        <v>1012</v>
      </c>
      <c r="G5605">
        <v>343</v>
      </c>
      <c r="H5605">
        <v>5.09</v>
      </c>
      <c r="I5605">
        <v>0.28000000000000003</v>
      </c>
      <c r="J5605">
        <f t="shared" si="348"/>
        <v>4.8099999999999996</v>
      </c>
      <c r="K5605" s="84">
        <f t="shared" si="349"/>
        <v>1649.83</v>
      </c>
      <c r="L5605" s="84">
        <f t="shared" si="350"/>
        <v>4.2566371681415927</v>
      </c>
      <c r="M5605" s="84">
        <f t="shared" si="351"/>
        <v>1460.0265486725664</v>
      </c>
      <c r="N5605" s="85" t="s">
        <v>1047</v>
      </c>
    </row>
    <row r="5606" spans="1:14">
      <c r="A5606" s="82">
        <v>43996</v>
      </c>
      <c r="C5606" t="s">
        <v>13</v>
      </c>
      <c r="D5606" t="s">
        <v>14</v>
      </c>
      <c r="E5606" t="s">
        <v>15</v>
      </c>
      <c r="F5606" t="s">
        <v>29</v>
      </c>
      <c r="G5606">
        <v>2005</v>
      </c>
      <c r="H5606">
        <v>5.09</v>
      </c>
      <c r="I5606">
        <v>0.28000000000000003</v>
      </c>
      <c r="J5606">
        <f t="shared" si="348"/>
        <v>4.8099999999999996</v>
      </c>
      <c r="K5606" s="84">
        <f t="shared" si="349"/>
        <v>9644.0499999999993</v>
      </c>
      <c r="L5606" s="84">
        <f t="shared" si="350"/>
        <v>4.2566371681415927</v>
      </c>
      <c r="M5606" s="84">
        <f t="shared" si="351"/>
        <v>8534.5575221238942</v>
      </c>
      <c r="N5606" s="85" t="s">
        <v>1047</v>
      </c>
    </row>
    <row r="5607" spans="1:14">
      <c r="A5607" s="82">
        <v>43996</v>
      </c>
      <c r="C5607" t="s">
        <v>13</v>
      </c>
      <c r="D5607" t="s">
        <v>14</v>
      </c>
      <c r="E5607" t="s">
        <v>15</v>
      </c>
      <c r="F5607" t="s">
        <v>44</v>
      </c>
      <c r="G5607">
        <v>164</v>
      </c>
      <c r="H5607">
        <v>5.09</v>
      </c>
      <c r="I5607">
        <v>0.28000000000000003</v>
      </c>
      <c r="J5607">
        <f t="shared" si="348"/>
        <v>4.8099999999999996</v>
      </c>
      <c r="K5607" s="84">
        <f t="shared" si="349"/>
        <v>788.83999999999992</v>
      </c>
      <c r="L5607" s="84">
        <f t="shared" si="350"/>
        <v>4.2566371681415927</v>
      </c>
      <c r="M5607" s="84">
        <f t="shared" si="351"/>
        <v>698.08849557522115</v>
      </c>
      <c r="N5607" s="85" t="s">
        <v>1047</v>
      </c>
    </row>
    <row r="5608" spans="1:14">
      <c r="A5608" s="82">
        <v>43996</v>
      </c>
      <c r="C5608" t="s">
        <v>13</v>
      </c>
      <c r="D5608" t="s">
        <v>14</v>
      </c>
      <c r="E5608" t="s">
        <v>15</v>
      </c>
      <c r="F5608" t="s">
        <v>1020</v>
      </c>
      <c r="G5608">
        <v>5648</v>
      </c>
      <c r="H5608">
        <v>5.09</v>
      </c>
      <c r="I5608">
        <v>0.28000000000000003</v>
      </c>
      <c r="J5608">
        <f t="shared" si="348"/>
        <v>4.8099999999999996</v>
      </c>
      <c r="K5608" s="84">
        <f t="shared" si="349"/>
        <v>27166.879999999997</v>
      </c>
      <c r="L5608" s="84">
        <f t="shared" si="350"/>
        <v>4.2566371681415927</v>
      </c>
      <c r="M5608" s="84">
        <f t="shared" si="351"/>
        <v>24041.486725663715</v>
      </c>
      <c r="N5608" s="85" t="s">
        <v>1047</v>
      </c>
    </row>
    <row r="5609" spans="1:14">
      <c r="A5609" s="82">
        <v>43996</v>
      </c>
      <c r="C5609" t="s">
        <v>13</v>
      </c>
      <c r="D5609" t="s">
        <v>14</v>
      </c>
      <c r="E5609" t="s">
        <v>15</v>
      </c>
      <c r="F5609" t="s">
        <v>1020</v>
      </c>
      <c r="G5609">
        <v>90</v>
      </c>
      <c r="H5609">
        <v>5.09</v>
      </c>
      <c r="I5609">
        <v>0.28000000000000003</v>
      </c>
      <c r="J5609">
        <f t="shared" si="348"/>
        <v>4.8099999999999996</v>
      </c>
      <c r="K5609" s="84">
        <f t="shared" si="349"/>
        <v>432.9</v>
      </c>
      <c r="L5609" s="84">
        <f t="shared" si="350"/>
        <v>4.2566371681415927</v>
      </c>
      <c r="M5609" s="84">
        <f t="shared" si="351"/>
        <v>383.09734513274333</v>
      </c>
      <c r="N5609" s="85" t="s">
        <v>1047</v>
      </c>
    </row>
    <row r="5610" spans="1:14">
      <c r="A5610" s="82">
        <v>43996</v>
      </c>
      <c r="C5610" t="s">
        <v>13</v>
      </c>
      <c r="D5610" t="s">
        <v>14</v>
      </c>
      <c r="E5610" t="s">
        <v>15</v>
      </c>
      <c r="F5610" t="s">
        <v>39</v>
      </c>
      <c r="G5610">
        <v>254</v>
      </c>
      <c r="H5610">
        <v>5.09</v>
      </c>
      <c r="I5610">
        <v>0.28000000000000003</v>
      </c>
      <c r="J5610">
        <f t="shared" si="348"/>
        <v>4.8099999999999996</v>
      </c>
      <c r="K5610" s="84">
        <f t="shared" si="349"/>
        <v>1221.74</v>
      </c>
      <c r="L5610" s="84">
        <f t="shared" si="350"/>
        <v>4.2566371681415927</v>
      </c>
      <c r="M5610" s="84">
        <f t="shared" si="351"/>
        <v>1081.1858407079646</v>
      </c>
      <c r="N5610" s="85" t="s">
        <v>1047</v>
      </c>
    </row>
    <row r="5611" spans="1:14">
      <c r="A5611" s="82">
        <v>43996</v>
      </c>
      <c r="C5611" t="s">
        <v>13</v>
      </c>
      <c r="D5611" t="s">
        <v>14</v>
      </c>
      <c r="E5611" t="s">
        <v>15</v>
      </c>
      <c r="F5611" t="s">
        <v>39</v>
      </c>
      <c r="G5611">
        <v>3240</v>
      </c>
      <c r="H5611">
        <v>5.09</v>
      </c>
      <c r="I5611">
        <v>0.28000000000000003</v>
      </c>
      <c r="J5611">
        <f t="shared" si="348"/>
        <v>4.8099999999999996</v>
      </c>
      <c r="K5611" s="84">
        <f t="shared" si="349"/>
        <v>15584.4</v>
      </c>
      <c r="L5611" s="84">
        <f t="shared" si="350"/>
        <v>4.2566371681415927</v>
      </c>
      <c r="M5611" s="84">
        <f t="shared" si="351"/>
        <v>13791.504424778761</v>
      </c>
      <c r="N5611" s="85" t="s">
        <v>1047</v>
      </c>
    </row>
    <row r="5612" spans="1:14">
      <c r="A5612" s="82">
        <v>43996</v>
      </c>
      <c r="C5612" t="s">
        <v>13</v>
      </c>
      <c r="D5612" t="s">
        <v>14</v>
      </c>
      <c r="E5612" t="s">
        <v>15</v>
      </c>
      <c r="F5612" t="s">
        <v>35</v>
      </c>
      <c r="G5612">
        <v>910</v>
      </c>
      <c r="H5612">
        <v>5.09</v>
      </c>
      <c r="I5612">
        <v>0.28000000000000003</v>
      </c>
      <c r="J5612">
        <f t="shared" si="348"/>
        <v>4.8099999999999996</v>
      </c>
      <c r="K5612" s="84">
        <f t="shared" si="349"/>
        <v>4377.0999999999995</v>
      </c>
      <c r="L5612" s="84">
        <f t="shared" si="350"/>
        <v>4.2566371681415927</v>
      </c>
      <c r="M5612" s="84">
        <f t="shared" si="351"/>
        <v>3873.5398230088495</v>
      </c>
      <c r="N5612" s="85" t="s">
        <v>1047</v>
      </c>
    </row>
    <row r="5613" spans="1:14">
      <c r="A5613" s="82">
        <v>43996</v>
      </c>
      <c r="C5613" t="s">
        <v>13</v>
      </c>
      <c r="D5613" t="s">
        <v>14</v>
      </c>
      <c r="E5613" t="s">
        <v>15</v>
      </c>
      <c r="F5613" t="s">
        <v>746</v>
      </c>
      <c r="G5613">
        <v>349</v>
      </c>
      <c r="H5613">
        <v>5.09</v>
      </c>
      <c r="I5613">
        <v>0.28000000000000003</v>
      </c>
      <c r="J5613">
        <f t="shared" si="348"/>
        <v>4.8099999999999996</v>
      </c>
      <c r="K5613" s="84">
        <f t="shared" si="349"/>
        <v>1678.6899999999998</v>
      </c>
      <c r="L5613" s="84">
        <f t="shared" si="350"/>
        <v>4.2566371681415927</v>
      </c>
      <c r="M5613" s="84">
        <f t="shared" si="351"/>
        <v>1485.5663716814158</v>
      </c>
      <c r="N5613" s="85" t="s">
        <v>1047</v>
      </c>
    </row>
    <row r="5614" spans="1:14">
      <c r="A5614" s="82">
        <v>43996</v>
      </c>
      <c r="C5614" t="s">
        <v>13</v>
      </c>
      <c r="D5614" t="s">
        <v>14</v>
      </c>
      <c r="E5614" t="s">
        <v>15</v>
      </c>
      <c r="F5614" t="s">
        <v>149</v>
      </c>
      <c r="G5614">
        <v>549</v>
      </c>
      <c r="H5614">
        <v>5.09</v>
      </c>
      <c r="I5614">
        <v>0.28000000000000003</v>
      </c>
      <c r="J5614">
        <f t="shared" si="348"/>
        <v>4.8099999999999996</v>
      </c>
      <c r="K5614" s="84">
        <f t="shared" si="349"/>
        <v>2640.6899999999996</v>
      </c>
      <c r="L5614" s="84">
        <f t="shared" si="350"/>
        <v>4.2566371681415927</v>
      </c>
      <c r="M5614" s="84">
        <f t="shared" si="351"/>
        <v>2336.8938053097345</v>
      </c>
      <c r="N5614" s="85" t="s">
        <v>1047</v>
      </c>
    </row>
    <row r="5615" spans="1:14">
      <c r="A5615" s="82">
        <v>43996</v>
      </c>
      <c r="C5615" t="s">
        <v>13</v>
      </c>
      <c r="D5615" t="s">
        <v>14</v>
      </c>
      <c r="E5615" t="s">
        <v>15</v>
      </c>
      <c r="F5615" t="s">
        <v>1012</v>
      </c>
      <c r="G5615">
        <v>157</v>
      </c>
      <c r="H5615">
        <v>5.09</v>
      </c>
      <c r="I5615">
        <v>0.28000000000000003</v>
      </c>
      <c r="J5615">
        <f t="shared" si="348"/>
        <v>4.8099999999999996</v>
      </c>
      <c r="K5615" s="84">
        <f t="shared" si="349"/>
        <v>755.17</v>
      </c>
      <c r="L5615" s="84">
        <f t="shared" si="350"/>
        <v>4.2566371681415927</v>
      </c>
      <c r="M5615" s="84">
        <f t="shared" si="351"/>
        <v>668.29203539823004</v>
      </c>
      <c r="N5615" s="85" t="s">
        <v>1047</v>
      </c>
    </row>
    <row r="5616" spans="1:14">
      <c r="A5616" s="82">
        <v>43997</v>
      </c>
      <c r="C5616" t="s">
        <v>13</v>
      </c>
      <c r="D5616" t="s">
        <v>14</v>
      </c>
      <c r="E5616" t="s">
        <v>15</v>
      </c>
      <c r="F5616" t="s">
        <v>21</v>
      </c>
      <c r="G5616">
        <v>185</v>
      </c>
      <c r="H5616">
        <v>5.09</v>
      </c>
      <c r="I5616">
        <v>0.28000000000000003</v>
      </c>
      <c r="J5616">
        <f t="shared" si="348"/>
        <v>4.8099999999999996</v>
      </c>
      <c r="K5616" s="84">
        <f t="shared" si="349"/>
        <v>889.84999999999991</v>
      </c>
      <c r="L5616" s="84">
        <f t="shared" si="350"/>
        <v>4.2566371681415927</v>
      </c>
      <c r="M5616" s="84">
        <f t="shared" si="351"/>
        <v>787.47787610619469</v>
      </c>
      <c r="N5616" s="85" t="s">
        <v>1047</v>
      </c>
    </row>
    <row r="5617" spans="1:14">
      <c r="A5617" s="82">
        <v>43997</v>
      </c>
      <c r="C5617" t="s">
        <v>13</v>
      </c>
      <c r="D5617" t="s">
        <v>14</v>
      </c>
      <c r="E5617" t="s">
        <v>15</v>
      </c>
      <c r="F5617" t="s">
        <v>21</v>
      </c>
      <c r="G5617">
        <v>584</v>
      </c>
      <c r="H5617">
        <v>5.09</v>
      </c>
      <c r="I5617">
        <v>0.28000000000000003</v>
      </c>
      <c r="J5617">
        <f t="shared" si="348"/>
        <v>4.8099999999999996</v>
      </c>
      <c r="K5617" s="84">
        <f t="shared" si="349"/>
        <v>2809.04</v>
      </c>
      <c r="L5617" s="84">
        <f t="shared" si="350"/>
        <v>4.2566371681415927</v>
      </c>
      <c r="M5617" s="84">
        <f t="shared" si="351"/>
        <v>2485.8761061946902</v>
      </c>
      <c r="N5617" s="85" t="s">
        <v>1047</v>
      </c>
    </row>
    <row r="5618" spans="1:14">
      <c r="A5618" s="82">
        <v>43997</v>
      </c>
      <c r="C5618" t="s">
        <v>13</v>
      </c>
      <c r="D5618" t="s">
        <v>14</v>
      </c>
      <c r="E5618" t="s">
        <v>15</v>
      </c>
      <c r="F5618" t="s">
        <v>25</v>
      </c>
      <c r="G5618">
        <v>705</v>
      </c>
      <c r="H5618">
        <v>5.09</v>
      </c>
      <c r="I5618">
        <v>0.28000000000000003</v>
      </c>
      <c r="J5618">
        <f t="shared" si="348"/>
        <v>4.8099999999999996</v>
      </c>
      <c r="K5618" s="84">
        <f t="shared" si="349"/>
        <v>3391.0499999999997</v>
      </c>
      <c r="L5618" s="84">
        <f t="shared" si="350"/>
        <v>4.2566371681415927</v>
      </c>
      <c r="M5618" s="84">
        <f t="shared" si="351"/>
        <v>3000.929203539823</v>
      </c>
      <c r="N5618" s="85" t="s">
        <v>1047</v>
      </c>
    </row>
    <row r="5619" spans="1:14">
      <c r="A5619" s="82">
        <v>43997</v>
      </c>
      <c r="C5619" t="s">
        <v>13</v>
      </c>
      <c r="D5619" t="s">
        <v>14</v>
      </c>
      <c r="E5619" t="s">
        <v>15</v>
      </c>
      <c r="F5619" t="s">
        <v>25</v>
      </c>
      <c r="G5619">
        <v>165</v>
      </c>
      <c r="H5619">
        <v>5.09</v>
      </c>
      <c r="I5619">
        <v>0.28000000000000003</v>
      </c>
      <c r="J5619">
        <f t="shared" si="348"/>
        <v>4.8099999999999996</v>
      </c>
      <c r="K5619" s="84">
        <f t="shared" si="349"/>
        <v>793.65</v>
      </c>
      <c r="L5619" s="84">
        <f t="shared" si="350"/>
        <v>4.2566371681415927</v>
      </c>
      <c r="M5619" s="84">
        <f t="shared" si="351"/>
        <v>702.3451327433628</v>
      </c>
      <c r="N5619" s="85" t="s">
        <v>1047</v>
      </c>
    </row>
    <row r="5620" spans="1:14">
      <c r="A5620" s="82">
        <v>43997</v>
      </c>
      <c r="C5620" t="s">
        <v>13</v>
      </c>
      <c r="D5620" t="s">
        <v>14</v>
      </c>
      <c r="E5620" t="s">
        <v>15</v>
      </c>
      <c r="F5620" t="s">
        <v>1013</v>
      </c>
      <c r="G5620">
        <v>3168</v>
      </c>
      <c r="H5620">
        <v>5.09</v>
      </c>
      <c r="I5620">
        <v>0.28000000000000003</v>
      </c>
      <c r="J5620">
        <f t="shared" si="348"/>
        <v>4.8099999999999996</v>
      </c>
      <c r="K5620" s="84">
        <f t="shared" si="349"/>
        <v>15238.079999999998</v>
      </c>
      <c r="L5620" s="84">
        <f t="shared" si="350"/>
        <v>4.2566371681415927</v>
      </c>
      <c r="M5620" s="84">
        <f t="shared" si="351"/>
        <v>13485.026548672566</v>
      </c>
      <c r="N5620" s="85" t="s">
        <v>1047</v>
      </c>
    </row>
    <row r="5621" spans="1:14">
      <c r="A5621" s="82">
        <v>43997</v>
      </c>
      <c r="C5621" t="s">
        <v>13</v>
      </c>
      <c r="D5621" t="s">
        <v>14</v>
      </c>
      <c r="E5621" t="s">
        <v>15</v>
      </c>
      <c r="F5621" t="s">
        <v>29</v>
      </c>
      <c r="G5621">
        <v>1126</v>
      </c>
      <c r="H5621">
        <v>5.09</v>
      </c>
      <c r="I5621">
        <v>0.28000000000000003</v>
      </c>
      <c r="J5621">
        <f t="shared" si="348"/>
        <v>4.8099999999999996</v>
      </c>
      <c r="K5621" s="84">
        <f t="shared" si="349"/>
        <v>5416.0599999999995</v>
      </c>
      <c r="L5621" s="84">
        <f t="shared" si="350"/>
        <v>4.2566371681415927</v>
      </c>
      <c r="M5621" s="84">
        <f t="shared" si="351"/>
        <v>4792.9734513274334</v>
      </c>
      <c r="N5621" s="85" t="s">
        <v>1047</v>
      </c>
    </row>
    <row r="5622" spans="1:14">
      <c r="A5622" s="82">
        <v>43997</v>
      </c>
      <c r="C5622" t="s">
        <v>13</v>
      </c>
      <c r="D5622" t="s">
        <v>14</v>
      </c>
      <c r="E5622" t="s">
        <v>15</v>
      </c>
      <c r="F5622" t="s">
        <v>44</v>
      </c>
      <c r="G5622">
        <v>153</v>
      </c>
      <c r="H5622">
        <v>5.09</v>
      </c>
      <c r="I5622">
        <v>0.28000000000000003</v>
      </c>
      <c r="J5622">
        <f t="shared" si="348"/>
        <v>4.8099999999999996</v>
      </c>
      <c r="K5622" s="84">
        <f t="shared" si="349"/>
        <v>735.93</v>
      </c>
      <c r="L5622" s="84">
        <f t="shared" si="350"/>
        <v>4.2566371681415927</v>
      </c>
      <c r="M5622" s="84">
        <f t="shared" si="351"/>
        <v>651.26548672566366</v>
      </c>
      <c r="N5622" s="85" t="s">
        <v>1047</v>
      </c>
    </row>
    <row r="5623" spans="1:14">
      <c r="A5623" s="82">
        <v>43997</v>
      </c>
      <c r="C5623" t="s">
        <v>13</v>
      </c>
      <c r="D5623" t="s">
        <v>14</v>
      </c>
      <c r="E5623" t="s">
        <v>15</v>
      </c>
      <c r="F5623" t="s">
        <v>1020</v>
      </c>
      <c r="G5623">
        <v>3786</v>
      </c>
      <c r="H5623">
        <v>5.09</v>
      </c>
      <c r="I5623">
        <v>0.28000000000000003</v>
      </c>
      <c r="J5623">
        <f t="shared" si="348"/>
        <v>4.8099999999999996</v>
      </c>
      <c r="K5623" s="84">
        <f t="shared" si="349"/>
        <v>18210.66</v>
      </c>
      <c r="L5623" s="84">
        <f t="shared" si="350"/>
        <v>4.2566371681415927</v>
      </c>
      <c r="M5623" s="84">
        <f t="shared" si="351"/>
        <v>16115.628318584069</v>
      </c>
      <c r="N5623" s="85" t="s">
        <v>1047</v>
      </c>
    </row>
    <row r="5624" spans="1:14">
      <c r="A5624" s="82">
        <v>43997</v>
      </c>
      <c r="C5624" t="s">
        <v>13</v>
      </c>
      <c r="D5624" t="s">
        <v>14</v>
      </c>
      <c r="E5624" t="s">
        <v>15</v>
      </c>
      <c r="F5624" t="s">
        <v>39</v>
      </c>
      <c r="G5624">
        <v>294</v>
      </c>
      <c r="H5624">
        <v>5.09</v>
      </c>
      <c r="I5624">
        <v>0.28000000000000003</v>
      </c>
      <c r="J5624">
        <f t="shared" si="348"/>
        <v>4.8099999999999996</v>
      </c>
      <c r="K5624" s="84">
        <f t="shared" si="349"/>
        <v>1414.1399999999999</v>
      </c>
      <c r="L5624" s="84">
        <f t="shared" si="350"/>
        <v>4.2566371681415927</v>
      </c>
      <c r="M5624" s="84">
        <f t="shared" si="351"/>
        <v>1251.4513274336282</v>
      </c>
      <c r="N5624" s="85" t="s">
        <v>1047</v>
      </c>
    </row>
    <row r="5625" spans="1:14">
      <c r="A5625" s="82">
        <v>43997</v>
      </c>
      <c r="C5625" t="s">
        <v>13</v>
      </c>
      <c r="D5625" t="s">
        <v>14</v>
      </c>
      <c r="E5625" t="s">
        <v>15</v>
      </c>
      <c r="F5625" t="s">
        <v>35</v>
      </c>
      <c r="G5625">
        <v>772</v>
      </c>
      <c r="H5625">
        <v>5.09</v>
      </c>
      <c r="I5625">
        <v>0.28000000000000003</v>
      </c>
      <c r="J5625">
        <f t="shared" si="348"/>
        <v>4.8099999999999996</v>
      </c>
      <c r="K5625" s="84">
        <f t="shared" si="349"/>
        <v>3713.3199999999997</v>
      </c>
      <c r="L5625" s="84">
        <f t="shared" si="350"/>
        <v>4.2566371681415927</v>
      </c>
      <c r="M5625" s="84">
        <f t="shared" si="351"/>
        <v>3286.1238938053093</v>
      </c>
      <c r="N5625" s="85" t="s">
        <v>1047</v>
      </c>
    </row>
    <row r="5626" spans="1:14">
      <c r="A5626" s="82">
        <v>43997</v>
      </c>
      <c r="C5626" t="s">
        <v>13</v>
      </c>
      <c r="D5626" t="s">
        <v>14</v>
      </c>
      <c r="E5626" t="s">
        <v>15</v>
      </c>
      <c r="F5626" t="s">
        <v>39</v>
      </c>
      <c r="G5626">
        <v>3600</v>
      </c>
      <c r="H5626">
        <v>5.09</v>
      </c>
      <c r="I5626">
        <v>0.28000000000000003</v>
      </c>
      <c r="J5626">
        <f t="shared" si="348"/>
        <v>4.8099999999999996</v>
      </c>
      <c r="K5626" s="84">
        <f t="shared" si="349"/>
        <v>17316</v>
      </c>
      <c r="L5626" s="84">
        <f t="shared" si="350"/>
        <v>4.2566371681415927</v>
      </c>
      <c r="M5626" s="84">
        <f t="shared" si="351"/>
        <v>15323.893805309734</v>
      </c>
      <c r="N5626" s="85" t="s">
        <v>1047</v>
      </c>
    </row>
    <row r="5627" spans="1:14">
      <c r="A5627" s="82">
        <v>43997</v>
      </c>
      <c r="C5627" t="s">
        <v>13</v>
      </c>
      <c r="D5627" t="s">
        <v>14</v>
      </c>
      <c r="E5627" t="s">
        <v>15</v>
      </c>
      <c r="F5627" t="s">
        <v>1029</v>
      </c>
      <c r="G5627">
        <v>228</v>
      </c>
      <c r="H5627">
        <v>5.09</v>
      </c>
      <c r="I5627">
        <v>0.28000000000000003</v>
      </c>
      <c r="J5627">
        <f t="shared" si="348"/>
        <v>4.8099999999999996</v>
      </c>
      <c r="K5627" s="84">
        <f t="shared" si="349"/>
        <v>1096.6799999999998</v>
      </c>
      <c r="L5627" s="84">
        <f t="shared" si="350"/>
        <v>4.2566371681415927</v>
      </c>
      <c r="M5627" s="84">
        <f t="shared" si="351"/>
        <v>970.51327433628308</v>
      </c>
      <c r="N5627" s="85" t="s">
        <v>1047</v>
      </c>
    </row>
    <row r="5628" spans="1:14">
      <c r="A5628" s="82">
        <v>43997</v>
      </c>
      <c r="C5628" t="s">
        <v>13</v>
      </c>
      <c r="D5628" t="s">
        <v>14</v>
      </c>
      <c r="E5628" t="s">
        <v>15</v>
      </c>
      <c r="F5628" t="s">
        <v>1029</v>
      </c>
      <c r="G5628">
        <v>92</v>
      </c>
      <c r="H5628">
        <v>5.09</v>
      </c>
      <c r="I5628">
        <v>0.28000000000000003</v>
      </c>
      <c r="J5628">
        <f t="shared" si="348"/>
        <v>4.8099999999999996</v>
      </c>
      <c r="K5628" s="84">
        <f t="shared" si="349"/>
        <v>442.52</v>
      </c>
      <c r="L5628" s="84">
        <f t="shared" si="350"/>
        <v>4.2566371681415927</v>
      </c>
      <c r="M5628" s="84">
        <f t="shared" si="351"/>
        <v>391.61061946902652</v>
      </c>
      <c r="N5628" s="85" t="s">
        <v>1047</v>
      </c>
    </row>
    <row r="5629" spans="1:14">
      <c r="A5629" s="82">
        <v>43997</v>
      </c>
      <c r="C5629" t="s">
        <v>13</v>
      </c>
      <c r="D5629" t="s">
        <v>14</v>
      </c>
      <c r="E5629" t="s">
        <v>15</v>
      </c>
      <c r="F5629" t="s">
        <v>851</v>
      </c>
      <c r="G5629">
        <v>391</v>
      </c>
      <c r="H5629">
        <v>5.09</v>
      </c>
      <c r="I5629">
        <v>0.28000000000000003</v>
      </c>
      <c r="J5629">
        <f t="shared" si="348"/>
        <v>4.8099999999999996</v>
      </c>
      <c r="K5629" s="84">
        <f t="shared" si="349"/>
        <v>1880.7099999999998</v>
      </c>
      <c r="L5629" s="84">
        <f t="shared" si="350"/>
        <v>4.2566371681415927</v>
      </c>
      <c r="M5629" s="84">
        <f t="shared" si="351"/>
        <v>1664.3451327433627</v>
      </c>
      <c r="N5629" s="85" t="s">
        <v>1047</v>
      </c>
    </row>
    <row r="5630" spans="1:14">
      <c r="A5630" s="82">
        <v>43997</v>
      </c>
      <c r="C5630" t="s">
        <v>13</v>
      </c>
      <c r="D5630" t="s">
        <v>14</v>
      </c>
      <c r="E5630" t="s">
        <v>15</v>
      </c>
      <c r="F5630" t="s">
        <v>1018</v>
      </c>
      <c r="G5630">
        <v>1872</v>
      </c>
      <c r="H5630">
        <v>5.09</v>
      </c>
      <c r="I5630">
        <v>0.28000000000000003</v>
      </c>
      <c r="J5630">
        <f t="shared" si="348"/>
        <v>4.8099999999999996</v>
      </c>
      <c r="K5630" s="84">
        <f t="shared" si="349"/>
        <v>9004.32</v>
      </c>
      <c r="L5630" s="84">
        <f t="shared" si="350"/>
        <v>4.2566371681415927</v>
      </c>
      <c r="M5630" s="84">
        <f t="shared" si="351"/>
        <v>7968.4247787610611</v>
      </c>
      <c r="N5630" s="85" t="s">
        <v>1047</v>
      </c>
    </row>
    <row r="5631" spans="1:14">
      <c r="A5631" s="82">
        <v>43997</v>
      </c>
      <c r="C5631" t="s">
        <v>13</v>
      </c>
      <c r="D5631" t="s">
        <v>14</v>
      </c>
      <c r="E5631" t="s">
        <v>15</v>
      </c>
      <c r="F5631" t="s">
        <v>149</v>
      </c>
      <c r="G5631">
        <v>280</v>
      </c>
      <c r="H5631">
        <v>5.09</v>
      </c>
      <c r="I5631">
        <v>0.28000000000000003</v>
      </c>
      <c r="J5631">
        <f t="shared" si="348"/>
        <v>4.8099999999999996</v>
      </c>
      <c r="K5631" s="84">
        <f t="shared" si="349"/>
        <v>1346.8</v>
      </c>
      <c r="L5631" s="84">
        <f t="shared" si="350"/>
        <v>4.2566371681415927</v>
      </c>
      <c r="M5631" s="84">
        <f t="shared" si="351"/>
        <v>1191.858407079646</v>
      </c>
      <c r="N5631" s="85" t="s">
        <v>1047</v>
      </c>
    </row>
    <row r="5632" spans="1:14">
      <c r="A5632" s="82">
        <v>43997</v>
      </c>
      <c r="C5632" t="s">
        <v>13</v>
      </c>
      <c r="D5632" t="s">
        <v>14</v>
      </c>
      <c r="E5632" t="s">
        <v>15</v>
      </c>
      <c r="F5632" t="s">
        <v>1012</v>
      </c>
      <c r="G5632">
        <v>354</v>
      </c>
      <c r="H5632">
        <v>5.09</v>
      </c>
      <c r="I5632">
        <v>0.28000000000000003</v>
      </c>
      <c r="J5632">
        <f t="shared" si="348"/>
        <v>4.8099999999999996</v>
      </c>
      <c r="K5632" s="84">
        <f t="shared" si="349"/>
        <v>1702.7399999999998</v>
      </c>
      <c r="L5632" s="84">
        <f t="shared" si="350"/>
        <v>4.2566371681415927</v>
      </c>
      <c r="M5632" s="84">
        <f t="shared" si="351"/>
        <v>1506.8495575221239</v>
      </c>
      <c r="N5632" s="85" t="s">
        <v>1047</v>
      </c>
    </row>
    <row r="5633" spans="1:14">
      <c r="A5633" s="82">
        <v>43997</v>
      </c>
      <c r="C5633" t="s">
        <v>13</v>
      </c>
      <c r="D5633" t="s">
        <v>14</v>
      </c>
      <c r="E5633" t="s">
        <v>15</v>
      </c>
      <c r="F5633" t="s">
        <v>1012</v>
      </c>
      <c r="G5633">
        <v>114</v>
      </c>
      <c r="H5633">
        <v>5.09</v>
      </c>
      <c r="I5633">
        <v>0.28000000000000003</v>
      </c>
      <c r="J5633">
        <f t="shared" si="348"/>
        <v>4.8099999999999996</v>
      </c>
      <c r="K5633" s="84">
        <f t="shared" si="349"/>
        <v>548.33999999999992</v>
      </c>
      <c r="L5633" s="84">
        <f t="shared" si="350"/>
        <v>4.2566371681415927</v>
      </c>
      <c r="M5633" s="84">
        <f t="shared" si="351"/>
        <v>485.25663716814154</v>
      </c>
      <c r="N5633" s="85" t="s">
        <v>1047</v>
      </c>
    </row>
    <row r="5634" spans="1:14">
      <c r="A5634" s="82">
        <v>43997</v>
      </c>
      <c r="C5634" t="s">
        <v>13</v>
      </c>
      <c r="D5634" t="s">
        <v>14</v>
      </c>
      <c r="E5634" t="s">
        <v>15</v>
      </c>
      <c r="F5634" t="s">
        <v>1012</v>
      </c>
      <c r="G5634">
        <v>546</v>
      </c>
      <c r="H5634">
        <v>5.09</v>
      </c>
      <c r="I5634">
        <v>0.28000000000000003</v>
      </c>
      <c r="J5634">
        <f t="shared" si="348"/>
        <v>4.8099999999999996</v>
      </c>
      <c r="K5634" s="84">
        <f t="shared" si="349"/>
        <v>2626.2599999999998</v>
      </c>
      <c r="L5634" s="84">
        <f t="shared" si="350"/>
        <v>4.2566371681415927</v>
      </c>
      <c r="M5634" s="84">
        <f t="shared" si="351"/>
        <v>2324.1238938053098</v>
      </c>
      <c r="N5634" s="85" t="s">
        <v>1047</v>
      </c>
    </row>
    <row r="5635" spans="1:14">
      <c r="A5635" s="82">
        <v>43997</v>
      </c>
      <c r="C5635" t="s">
        <v>13</v>
      </c>
      <c r="D5635" t="s">
        <v>14</v>
      </c>
      <c r="E5635" t="s">
        <v>15</v>
      </c>
      <c r="F5635" t="s">
        <v>253</v>
      </c>
      <c r="G5635">
        <v>717</v>
      </c>
      <c r="H5635">
        <v>5.09</v>
      </c>
      <c r="I5635">
        <v>0.28000000000000003</v>
      </c>
      <c r="J5635">
        <f t="shared" ref="J5635:J5698" si="352">H5635-I5635</f>
        <v>4.8099999999999996</v>
      </c>
      <c r="K5635" s="84">
        <f t="shared" ref="K5635:K5698" si="353">J5635*G5635</f>
        <v>3448.7699999999995</v>
      </c>
      <c r="L5635" s="84">
        <f t="shared" ref="L5635:L5698" si="354">J5635/1.13</f>
        <v>4.2566371681415927</v>
      </c>
      <c r="M5635" s="84">
        <f t="shared" ref="M5635:M5698" si="355">L5635*G5635</f>
        <v>3052.0088495575219</v>
      </c>
      <c r="N5635" s="85" t="s">
        <v>1047</v>
      </c>
    </row>
    <row r="5636" spans="1:14">
      <c r="A5636" s="82">
        <v>43998</v>
      </c>
      <c r="C5636" t="s">
        <v>13</v>
      </c>
      <c r="D5636" t="s">
        <v>14</v>
      </c>
      <c r="E5636" t="s">
        <v>15</v>
      </c>
      <c r="F5636" t="s">
        <v>1012</v>
      </c>
      <c r="G5636">
        <v>83</v>
      </c>
      <c r="H5636">
        <v>5.09</v>
      </c>
      <c r="I5636">
        <v>0.28000000000000003</v>
      </c>
      <c r="J5636">
        <f t="shared" si="352"/>
        <v>4.8099999999999996</v>
      </c>
      <c r="K5636" s="84">
        <f t="shared" si="353"/>
        <v>399.22999999999996</v>
      </c>
      <c r="L5636" s="84">
        <f t="shared" si="354"/>
        <v>4.2566371681415927</v>
      </c>
      <c r="M5636" s="84">
        <f t="shared" si="355"/>
        <v>353.30088495575217</v>
      </c>
      <c r="N5636" s="85" t="s">
        <v>1047</v>
      </c>
    </row>
    <row r="5637" spans="1:14">
      <c r="A5637" s="82">
        <v>43998</v>
      </c>
      <c r="C5637" t="s">
        <v>13</v>
      </c>
      <c r="D5637" t="s">
        <v>14</v>
      </c>
      <c r="E5637" t="s">
        <v>15</v>
      </c>
      <c r="F5637" t="s">
        <v>1012</v>
      </c>
      <c r="G5637">
        <v>191</v>
      </c>
      <c r="H5637">
        <v>5.09</v>
      </c>
      <c r="I5637">
        <v>0.28000000000000003</v>
      </c>
      <c r="J5637">
        <f t="shared" si="352"/>
        <v>4.8099999999999996</v>
      </c>
      <c r="K5637" s="84">
        <f t="shared" si="353"/>
        <v>918.70999999999992</v>
      </c>
      <c r="L5637" s="84">
        <f t="shared" si="354"/>
        <v>4.2566371681415927</v>
      </c>
      <c r="M5637" s="84">
        <f t="shared" si="355"/>
        <v>813.01769911504425</v>
      </c>
      <c r="N5637" s="85" t="s">
        <v>1047</v>
      </c>
    </row>
    <row r="5638" spans="1:14">
      <c r="A5638" s="82">
        <v>43998</v>
      </c>
      <c r="C5638" t="s">
        <v>13</v>
      </c>
      <c r="D5638" t="s">
        <v>14</v>
      </c>
      <c r="E5638" t="s">
        <v>15</v>
      </c>
      <c r="F5638" t="s">
        <v>1013</v>
      </c>
      <c r="G5638">
        <v>3050</v>
      </c>
      <c r="H5638">
        <v>5.09</v>
      </c>
      <c r="I5638">
        <v>0.28000000000000003</v>
      </c>
      <c r="J5638">
        <f t="shared" si="352"/>
        <v>4.8099999999999996</v>
      </c>
      <c r="K5638" s="84">
        <f t="shared" si="353"/>
        <v>14670.499999999998</v>
      </c>
      <c r="L5638" s="84">
        <f t="shared" si="354"/>
        <v>4.2566371681415927</v>
      </c>
      <c r="M5638" s="84">
        <f t="shared" si="355"/>
        <v>12982.743362831858</v>
      </c>
      <c r="N5638" s="85" t="s">
        <v>1047</v>
      </c>
    </row>
    <row r="5639" spans="1:14">
      <c r="A5639" s="82">
        <v>43998</v>
      </c>
      <c r="C5639" t="s">
        <v>13</v>
      </c>
      <c r="D5639" t="s">
        <v>14</v>
      </c>
      <c r="E5639" t="s">
        <v>15</v>
      </c>
      <c r="F5639" t="s">
        <v>35</v>
      </c>
      <c r="G5639">
        <v>344</v>
      </c>
      <c r="H5639">
        <v>5.09</v>
      </c>
      <c r="I5639">
        <v>0.28000000000000003</v>
      </c>
      <c r="J5639">
        <f t="shared" si="352"/>
        <v>4.8099999999999996</v>
      </c>
      <c r="K5639" s="84">
        <f t="shared" si="353"/>
        <v>1654.6399999999999</v>
      </c>
      <c r="L5639" s="84">
        <f t="shared" si="354"/>
        <v>4.2566371681415927</v>
      </c>
      <c r="M5639" s="84">
        <f t="shared" si="355"/>
        <v>1464.2831858407078</v>
      </c>
      <c r="N5639" s="85" t="s">
        <v>1047</v>
      </c>
    </row>
    <row r="5640" spans="1:14">
      <c r="A5640" s="82">
        <v>43998</v>
      </c>
      <c r="C5640" t="s">
        <v>13</v>
      </c>
      <c r="D5640" t="s">
        <v>14</v>
      </c>
      <c r="E5640" t="s">
        <v>15</v>
      </c>
      <c r="F5640" t="s">
        <v>29</v>
      </c>
      <c r="G5640">
        <v>2316</v>
      </c>
      <c r="H5640">
        <v>5.09</v>
      </c>
      <c r="I5640">
        <v>0.28000000000000003</v>
      </c>
      <c r="J5640">
        <f t="shared" si="352"/>
        <v>4.8099999999999996</v>
      </c>
      <c r="K5640" s="84">
        <f t="shared" si="353"/>
        <v>11139.96</v>
      </c>
      <c r="L5640" s="84">
        <f t="shared" si="354"/>
        <v>4.2566371681415927</v>
      </c>
      <c r="M5640" s="84">
        <f t="shared" si="355"/>
        <v>9858.3716814159288</v>
      </c>
      <c r="N5640" s="85" t="s">
        <v>1047</v>
      </c>
    </row>
    <row r="5641" spans="1:14">
      <c r="A5641" s="82">
        <v>43998</v>
      </c>
      <c r="C5641" t="s">
        <v>13</v>
      </c>
      <c r="D5641" t="s">
        <v>14</v>
      </c>
      <c r="E5641" t="s">
        <v>15</v>
      </c>
      <c r="F5641" t="s">
        <v>746</v>
      </c>
      <c r="G5641">
        <v>387</v>
      </c>
      <c r="H5641">
        <v>5.09</v>
      </c>
      <c r="I5641">
        <v>0.28000000000000003</v>
      </c>
      <c r="J5641">
        <f t="shared" si="352"/>
        <v>4.8099999999999996</v>
      </c>
      <c r="K5641" s="84">
        <f t="shared" si="353"/>
        <v>1861.4699999999998</v>
      </c>
      <c r="L5641" s="84">
        <f t="shared" si="354"/>
        <v>4.2566371681415927</v>
      </c>
      <c r="M5641" s="84">
        <f t="shared" si="355"/>
        <v>1647.3185840707963</v>
      </c>
      <c r="N5641" s="85" t="s">
        <v>1047</v>
      </c>
    </row>
    <row r="5642" spans="1:14">
      <c r="A5642" s="82">
        <v>43998</v>
      </c>
      <c r="C5642" t="s">
        <v>13</v>
      </c>
      <c r="D5642" t="s">
        <v>14</v>
      </c>
      <c r="E5642" t="s">
        <v>15</v>
      </c>
      <c r="F5642" t="s">
        <v>746</v>
      </c>
      <c r="G5642">
        <v>303</v>
      </c>
      <c r="H5642">
        <v>5.09</v>
      </c>
      <c r="I5642">
        <v>0.28000000000000003</v>
      </c>
      <c r="J5642">
        <f t="shared" si="352"/>
        <v>4.8099999999999996</v>
      </c>
      <c r="K5642" s="84">
        <f t="shared" si="353"/>
        <v>1457.4299999999998</v>
      </c>
      <c r="L5642" s="84">
        <f t="shared" si="354"/>
        <v>4.2566371681415927</v>
      </c>
      <c r="M5642" s="84">
        <f t="shared" si="355"/>
        <v>1289.7610619469026</v>
      </c>
      <c r="N5642" s="85" t="s">
        <v>1047</v>
      </c>
    </row>
    <row r="5643" spans="1:14">
      <c r="A5643" s="82">
        <v>43998</v>
      </c>
      <c r="C5643" t="s">
        <v>13</v>
      </c>
      <c r="D5643" t="s">
        <v>14</v>
      </c>
      <c r="E5643" t="s">
        <v>15</v>
      </c>
      <c r="F5643" t="s">
        <v>39</v>
      </c>
      <c r="G5643">
        <v>3000</v>
      </c>
      <c r="H5643">
        <v>5.09</v>
      </c>
      <c r="I5643">
        <v>0.28000000000000003</v>
      </c>
      <c r="J5643">
        <f t="shared" si="352"/>
        <v>4.8099999999999996</v>
      </c>
      <c r="K5643" s="84">
        <f t="shared" si="353"/>
        <v>14429.999999999998</v>
      </c>
      <c r="L5643" s="84">
        <f t="shared" si="354"/>
        <v>4.2566371681415927</v>
      </c>
      <c r="M5643" s="84">
        <f t="shared" si="355"/>
        <v>12769.911504424777</v>
      </c>
      <c r="N5643" s="85" t="s">
        <v>1047</v>
      </c>
    </row>
    <row r="5644" spans="1:14">
      <c r="A5644" s="82">
        <v>43998</v>
      </c>
      <c r="C5644" t="s">
        <v>13</v>
      </c>
      <c r="D5644" t="s">
        <v>14</v>
      </c>
      <c r="E5644" t="s">
        <v>15</v>
      </c>
      <c r="F5644" t="s">
        <v>253</v>
      </c>
      <c r="G5644">
        <v>224</v>
      </c>
      <c r="H5644">
        <v>5.09</v>
      </c>
      <c r="I5644">
        <v>0.28000000000000003</v>
      </c>
      <c r="J5644">
        <f t="shared" si="352"/>
        <v>4.8099999999999996</v>
      </c>
      <c r="K5644" s="84">
        <f t="shared" si="353"/>
        <v>1077.4399999999998</v>
      </c>
      <c r="L5644" s="84">
        <f t="shared" si="354"/>
        <v>4.2566371681415927</v>
      </c>
      <c r="M5644" s="84">
        <f t="shared" si="355"/>
        <v>953.4867256637167</v>
      </c>
      <c r="N5644" s="85" t="s">
        <v>1047</v>
      </c>
    </row>
    <row r="5645" spans="1:14">
      <c r="A5645" s="82">
        <v>43998</v>
      </c>
      <c r="C5645" t="s">
        <v>13</v>
      </c>
      <c r="D5645" t="s">
        <v>14</v>
      </c>
      <c r="E5645" t="s">
        <v>15</v>
      </c>
      <c r="F5645" t="s">
        <v>1018</v>
      </c>
      <c r="G5645">
        <v>1092</v>
      </c>
      <c r="H5645">
        <v>5.09</v>
      </c>
      <c r="I5645">
        <v>0.28000000000000003</v>
      </c>
      <c r="J5645">
        <f t="shared" si="352"/>
        <v>4.8099999999999996</v>
      </c>
      <c r="K5645" s="84">
        <f t="shared" si="353"/>
        <v>5252.5199999999995</v>
      </c>
      <c r="L5645" s="84">
        <f t="shared" si="354"/>
        <v>4.2566371681415927</v>
      </c>
      <c r="M5645" s="84">
        <f t="shared" si="355"/>
        <v>4648.2477876106195</v>
      </c>
      <c r="N5645" s="85" t="s">
        <v>1047</v>
      </c>
    </row>
    <row r="5646" spans="1:14">
      <c r="A5646" s="82">
        <v>43998</v>
      </c>
      <c r="C5646" t="s">
        <v>13</v>
      </c>
      <c r="D5646" t="s">
        <v>14</v>
      </c>
      <c r="E5646" t="s">
        <v>15</v>
      </c>
      <c r="F5646" t="s">
        <v>1020</v>
      </c>
      <c r="G5646">
        <v>1193</v>
      </c>
      <c r="H5646">
        <v>5.09</v>
      </c>
      <c r="I5646">
        <v>0.28000000000000003</v>
      </c>
      <c r="J5646">
        <f t="shared" si="352"/>
        <v>4.8099999999999996</v>
      </c>
      <c r="K5646" s="84">
        <f t="shared" si="353"/>
        <v>5738.33</v>
      </c>
      <c r="L5646" s="84">
        <f t="shared" si="354"/>
        <v>4.2566371681415927</v>
      </c>
      <c r="M5646" s="84">
        <f t="shared" si="355"/>
        <v>5078.1681415929197</v>
      </c>
      <c r="N5646" s="85" t="s">
        <v>1047</v>
      </c>
    </row>
    <row r="5647" spans="1:14">
      <c r="A5647" s="82">
        <v>43998</v>
      </c>
      <c r="C5647" t="s">
        <v>13</v>
      </c>
      <c r="D5647" t="s">
        <v>14</v>
      </c>
      <c r="E5647" t="s">
        <v>15</v>
      </c>
      <c r="F5647" t="s">
        <v>1020</v>
      </c>
      <c r="G5647">
        <v>1097</v>
      </c>
      <c r="H5647">
        <v>5.09</v>
      </c>
      <c r="I5647">
        <v>0.28000000000000003</v>
      </c>
      <c r="J5647">
        <f t="shared" si="352"/>
        <v>4.8099999999999996</v>
      </c>
      <c r="K5647" s="84">
        <f t="shared" si="353"/>
        <v>5276.57</v>
      </c>
      <c r="L5647" s="84">
        <f t="shared" si="354"/>
        <v>4.2566371681415927</v>
      </c>
      <c r="M5647" s="84">
        <f t="shared" si="355"/>
        <v>4669.5309734513276</v>
      </c>
      <c r="N5647" s="85" t="s">
        <v>1047</v>
      </c>
    </row>
    <row r="5648" spans="1:14">
      <c r="A5648" s="82">
        <v>43998</v>
      </c>
      <c r="C5648" t="s">
        <v>13</v>
      </c>
      <c r="D5648" t="s">
        <v>14</v>
      </c>
      <c r="E5648" t="s">
        <v>15</v>
      </c>
      <c r="F5648" t="s">
        <v>851</v>
      </c>
      <c r="G5648">
        <v>180</v>
      </c>
      <c r="H5648">
        <v>5.09</v>
      </c>
      <c r="I5648">
        <v>0.28000000000000003</v>
      </c>
      <c r="J5648">
        <f t="shared" si="352"/>
        <v>4.8099999999999996</v>
      </c>
      <c r="K5648" s="84">
        <f t="shared" si="353"/>
        <v>865.8</v>
      </c>
      <c r="L5648" s="84">
        <f t="shared" si="354"/>
        <v>4.2566371681415927</v>
      </c>
      <c r="M5648" s="84">
        <f t="shared" si="355"/>
        <v>766.19469026548666</v>
      </c>
      <c r="N5648" s="85" t="s">
        <v>1047</v>
      </c>
    </row>
    <row r="5649" spans="1:14">
      <c r="A5649" s="82">
        <v>43998</v>
      </c>
      <c r="C5649" t="s">
        <v>13</v>
      </c>
      <c r="D5649" t="s">
        <v>14</v>
      </c>
      <c r="E5649" t="s">
        <v>15</v>
      </c>
      <c r="F5649" t="s">
        <v>291</v>
      </c>
      <c r="G5649">
        <v>114</v>
      </c>
      <c r="H5649">
        <v>5.09</v>
      </c>
      <c r="I5649">
        <v>0.28000000000000003</v>
      </c>
      <c r="J5649">
        <f t="shared" si="352"/>
        <v>4.8099999999999996</v>
      </c>
      <c r="K5649" s="84">
        <f t="shared" si="353"/>
        <v>548.33999999999992</v>
      </c>
      <c r="L5649" s="84">
        <f t="shared" si="354"/>
        <v>4.2566371681415927</v>
      </c>
      <c r="M5649" s="84">
        <f t="shared" si="355"/>
        <v>485.25663716814154</v>
      </c>
      <c r="N5649" s="85" t="s">
        <v>1047</v>
      </c>
    </row>
    <row r="5650" spans="1:14">
      <c r="A5650" s="82">
        <v>43998</v>
      </c>
      <c r="C5650" t="s">
        <v>13</v>
      </c>
      <c r="D5650" t="s">
        <v>14</v>
      </c>
      <c r="E5650" t="s">
        <v>15</v>
      </c>
      <c r="F5650" t="s">
        <v>44</v>
      </c>
      <c r="G5650">
        <v>162</v>
      </c>
      <c r="H5650">
        <v>5.09</v>
      </c>
      <c r="I5650">
        <v>0.28000000000000003</v>
      </c>
      <c r="J5650">
        <f t="shared" si="352"/>
        <v>4.8099999999999996</v>
      </c>
      <c r="K5650" s="84">
        <f t="shared" si="353"/>
        <v>779.21999999999991</v>
      </c>
      <c r="L5650" s="84">
        <f t="shared" si="354"/>
        <v>4.2566371681415927</v>
      </c>
      <c r="M5650" s="84">
        <f t="shared" si="355"/>
        <v>689.57522123893796</v>
      </c>
      <c r="N5650" s="85" t="s">
        <v>1047</v>
      </c>
    </row>
    <row r="5651" spans="1:14">
      <c r="A5651" s="82">
        <v>43999</v>
      </c>
      <c r="C5651" t="s">
        <v>13</v>
      </c>
      <c r="D5651" t="s">
        <v>14</v>
      </c>
      <c r="E5651" t="s">
        <v>15</v>
      </c>
      <c r="F5651" t="s">
        <v>1012</v>
      </c>
      <c r="G5651">
        <v>191</v>
      </c>
      <c r="H5651">
        <v>5.09</v>
      </c>
      <c r="I5651">
        <v>0.28000000000000003</v>
      </c>
      <c r="J5651">
        <f t="shared" si="352"/>
        <v>4.8099999999999996</v>
      </c>
      <c r="K5651" s="84">
        <f t="shared" si="353"/>
        <v>918.70999999999992</v>
      </c>
      <c r="L5651" s="84">
        <f t="shared" si="354"/>
        <v>4.2566371681415927</v>
      </c>
      <c r="M5651" s="84">
        <f t="shared" si="355"/>
        <v>813.01769911504425</v>
      </c>
      <c r="N5651" s="85" t="s">
        <v>1047</v>
      </c>
    </row>
    <row r="5652" spans="1:14">
      <c r="A5652" s="82">
        <v>43999</v>
      </c>
      <c r="C5652" t="s">
        <v>13</v>
      </c>
      <c r="D5652" t="s">
        <v>14</v>
      </c>
      <c r="E5652" t="s">
        <v>15</v>
      </c>
      <c r="F5652" t="s">
        <v>35</v>
      </c>
      <c r="G5652">
        <v>1077</v>
      </c>
      <c r="H5652">
        <v>5.09</v>
      </c>
      <c r="I5652">
        <v>0.28000000000000003</v>
      </c>
      <c r="J5652">
        <f t="shared" si="352"/>
        <v>4.8099999999999996</v>
      </c>
      <c r="K5652" s="84">
        <f t="shared" si="353"/>
        <v>5180.37</v>
      </c>
      <c r="L5652" s="84">
        <f t="shared" si="354"/>
        <v>4.2566371681415927</v>
      </c>
      <c r="M5652" s="84">
        <f t="shared" si="355"/>
        <v>4584.3982300884954</v>
      </c>
      <c r="N5652" s="85" t="s">
        <v>1047</v>
      </c>
    </row>
    <row r="5653" spans="1:14">
      <c r="A5653" s="82">
        <v>43999</v>
      </c>
      <c r="C5653" t="s">
        <v>13</v>
      </c>
      <c r="D5653" t="s">
        <v>14</v>
      </c>
      <c r="E5653" t="s">
        <v>15</v>
      </c>
      <c r="F5653" t="s">
        <v>746</v>
      </c>
      <c r="G5653">
        <v>335</v>
      </c>
      <c r="H5653">
        <v>5.09</v>
      </c>
      <c r="I5653">
        <v>0.28000000000000003</v>
      </c>
      <c r="J5653">
        <f t="shared" si="352"/>
        <v>4.8099999999999996</v>
      </c>
      <c r="K5653" s="84">
        <f t="shared" si="353"/>
        <v>1611.35</v>
      </c>
      <c r="L5653" s="84">
        <f t="shared" si="354"/>
        <v>4.2566371681415927</v>
      </c>
      <c r="M5653" s="84">
        <f t="shared" si="355"/>
        <v>1425.9734513274336</v>
      </c>
      <c r="N5653" s="85" t="s">
        <v>1047</v>
      </c>
    </row>
    <row r="5654" spans="1:14">
      <c r="A5654" s="82">
        <v>43999</v>
      </c>
      <c r="C5654" t="s">
        <v>13</v>
      </c>
      <c r="D5654" t="s">
        <v>14</v>
      </c>
      <c r="E5654" t="s">
        <v>15</v>
      </c>
      <c r="F5654" t="s">
        <v>39</v>
      </c>
      <c r="G5654">
        <v>3360</v>
      </c>
      <c r="H5654">
        <v>5.09</v>
      </c>
      <c r="I5654">
        <v>0.28000000000000003</v>
      </c>
      <c r="J5654">
        <f t="shared" si="352"/>
        <v>4.8099999999999996</v>
      </c>
      <c r="K5654" s="84">
        <f t="shared" si="353"/>
        <v>16161.599999999999</v>
      </c>
      <c r="L5654" s="84">
        <f t="shared" si="354"/>
        <v>4.2566371681415927</v>
      </c>
      <c r="M5654" s="84">
        <f t="shared" si="355"/>
        <v>14302.300884955752</v>
      </c>
      <c r="N5654" s="85" t="s">
        <v>1047</v>
      </c>
    </row>
    <row r="5655" spans="1:14">
      <c r="A5655" s="82">
        <v>43999</v>
      </c>
      <c r="C5655" t="s">
        <v>13</v>
      </c>
      <c r="D5655" t="s">
        <v>14</v>
      </c>
      <c r="E5655" t="s">
        <v>15</v>
      </c>
      <c r="F5655" t="s">
        <v>69</v>
      </c>
      <c r="G5655">
        <v>190</v>
      </c>
      <c r="H5655">
        <v>5.09</v>
      </c>
      <c r="I5655">
        <v>0.28000000000000003</v>
      </c>
      <c r="J5655">
        <f t="shared" si="352"/>
        <v>4.8099999999999996</v>
      </c>
      <c r="K5655" s="84">
        <f t="shared" si="353"/>
        <v>913.9</v>
      </c>
      <c r="L5655" s="84">
        <f t="shared" si="354"/>
        <v>4.2566371681415927</v>
      </c>
      <c r="M5655" s="84">
        <f t="shared" si="355"/>
        <v>808.7610619469026</v>
      </c>
      <c r="N5655" s="85" t="s">
        <v>1047</v>
      </c>
    </row>
    <row r="5656" spans="1:14">
      <c r="A5656" s="82">
        <v>43999</v>
      </c>
      <c r="C5656" t="s">
        <v>13</v>
      </c>
      <c r="D5656" t="s">
        <v>14</v>
      </c>
      <c r="E5656" t="s">
        <v>15</v>
      </c>
      <c r="F5656" t="s">
        <v>253</v>
      </c>
      <c r="G5656">
        <v>601</v>
      </c>
      <c r="H5656">
        <v>5.09</v>
      </c>
      <c r="I5656">
        <v>0.28000000000000003</v>
      </c>
      <c r="J5656">
        <f t="shared" si="352"/>
        <v>4.8099999999999996</v>
      </c>
      <c r="K5656" s="84">
        <f t="shared" si="353"/>
        <v>2890.81</v>
      </c>
      <c r="L5656" s="84">
        <f t="shared" si="354"/>
        <v>4.2566371681415927</v>
      </c>
      <c r="M5656" s="84">
        <f t="shared" si="355"/>
        <v>2558.2389380530972</v>
      </c>
      <c r="N5656" s="85" t="s">
        <v>1047</v>
      </c>
    </row>
    <row r="5657" spans="1:14">
      <c r="A5657" s="82">
        <v>43999</v>
      </c>
      <c r="C5657" t="s">
        <v>13</v>
      </c>
      <c r="D5657" t="s">
        <v>14</v>
      </c>
      <c r="E5657" t="s">
        <v>15</v>
      </c>
      <c r="F5657" t="s">
        <v>1018</v>
      </c>
      <c r="G5657">
        <v>499</v>
      </c>
      <c r="H5657">
        <v>5.09</v>
      </c>
      <c r="I5657">
        <v>0.28000000000000003</v>
      </c>
      <c r="J5657">
        <f t="shared" si="352"/>
        <v>4.8099999999999996</v>
      </c>
      <c r="K5657" s="84">
        <f t="shared" si="353"/>
        <v>2400.1899999999996</v>
      </c>
      <c r="L5657" s="84">
        <f t="shared" si="354"/>
        <v>4.2566371681415927</v>
      </c>
      <c r="M5657" s="84">
        <f t="shared" si="355"/>
        <v>2124.0619469026547</v>
      </c>
      <c r="N5657" s="85" t="s">
        <v>1047</v>
      </c>
    </row>
    <row r="5658" spans="1:14">
      <c r="A5658" s="82">
        <v>43999</v>
      </c>
      <c r="C5658" t="s">
        <v>13</v>
      </c>
      <c r="D5658" t="s">
        <v>14</v>
      </c>
      <c r="E5658" t="s">
        <v>15</v>
      </c>
      <c r="F5658" t="s">
        <v>1020</v>
      </c>
      <c r="G5658">
        <v>3465</v>
      </c>
      <c r="H5658">
        <v>5.09</v>
      </c>
      <c r="I5658">
        <v>0.28000000000000003</v>
      </c>
      <c r="J5658">
        <f t="shared" si="352"/>
        <v>4.8099999999999996</v>
      </c>
      <c r="K5658" s="84">
        <f t="shared" si="353"/>
        <v>16666.649999999998</v>
      </c>
      <c r="L5658" s="84">
        <f t="shared" si="354"/>
        <v>4.2566371681415927</v>
      </c>
      <c r="M5658" s="84">
        <f t="shared" si="355"/>
        <v>14749.247787610619</v>
      </c>
      <c r="N5658" s="85" t="s">
        <v>1047</v>
      </c>
    </row>
    <row r="5659" spans="1:14">
      <c r="A5659" s="82">
        <v>43999</v>
      </c>
      <c r="C5659" t="s">
        <v>13</v>
      </c>
      <c r="D5659" t="s">
        <v>14</v>
      </c>
      <c r="E5659" t="s">
        <v>15</v>
      </c>
      <c r="F5659" t="s">
        <v>851</v>
      </c>
      <c r="G5659">
        <v>140</v>
      </c>
      <c r="H5659">
        <v>5.09</v>
      </c>
      <c r="I5659">
        <v>0.28000000000000003</v>
      </c>
      <c r="J5659">
        <f t="shared" si="352"/>
        <v>4.8099999999999996</v>
      </c>
      <c r="K5659" s="84">
        <f t="shared" si="353"/>
        <v>673.4</v>
      </c>
      <c r="L5659" s="84">
        <f t="shared" si="354"/>
        <v>4.2566371681415927</v>
      </c>
      <c r="M5659" s="84">
        <f t="shared" si="355"/>
        <v>595.92920353982299</v>
      </c>
      <c r="N5659" s="85" t="s">
        <v>1047</v>
      </c>
    </row>
    <row r="5660" spans="1:14">
      <c r="A5660" s="82">
        <v>43999</v>
      </c>
      <c r="C5660" t="s">
        <v>13</v>
      </c>
      <c r="D5660" t="s">
        <v>14</v>
      </c>
      <c r="E5660" t="s">
        <v>15</v>
      </c>
      <c r="F5660" t="s">
        <v>291</v>
      </c>
      <c r="G5660">
        <v>215</v>
      </c>
      <c r="H5660">
        <v>5.09</v>
      </c>
      <c r="I5660">
        <v>0.28000000000000003</v>
      </c>
      <c r="J5660">
        <f t="shared" si="352"/>
        <v>4.8099999999999996</v>
      </c>
      <c r="K5660" s="84">
        <f t="shared" si="353"/>
        <v>1034.1499999999999</v>
      </c>
      <c r="L5660" s="84">
        <f t="shared" si="354"/>
        <v>4.2566371681415927</v>
      </c>
      <c r="M5660" s="84">
        <f t="shared" si="355"/>
        <v>915.1769911504424</v>
      </c>
      <c r="N5660" s="85" t="s">
        <v>1047</v>
      </c>
    </row>
    <row r="5661" spans="1:14">
      <c r="A5661" s="82">
        <v>43999</v>
      </c>
      <c r="C5661" t="s">
        <v>13</v>
      </c>
      <c r="D5661" t="s">
        <v>14</v>
      </c>
      <c r="E5661" t="s">
        <v>15</v>
      </c>
      <c r="F5661" t="s">
        <v>149</v>
      </c>
      <c r="G5661">
        <v>844</v>
      </c>
      <c r="H5661">
        <v>5.09</v>
      </c>
      <c r="I5661">
        <v>0.28000000000000003</v>
      </c>
      <c r="J5661">
        <f t="shared" si="352"/>
        <v>4.8099999999999996</v>
      </c>
      <c r="K5661" s="84">
        <f t="shared" si="353"/>
        <v>4059.64</v>
      </c>
      <c r="L5661" s="84">
        <f t="shared" si="354"/>
        <v>4.2566371681415927</v>
      </c>
      <c r="M5661" s="84">
        <f t="shared" si="355"/>
        <v>3592.6017699115041</v>
      </c>
      <c r="N5661" s="85" t="s">
        <v>1047</v>
      </c>
    </row>
    <row r="5662" spans="1:14">
      <c r="A5662" s="82">
        <v>43999</v>
      </c>
      <c r="C5662" t="s">
        <v>13</v>
      </c>
      <c r="D5662" t="s">
        <v>14</v>
      </c>
      <c r="E5662" t="s">
        <v>15</v>
      </c>
      <c r="F5662" t="s">
        <v>1029</v>
      </c>
      <c r="G5662">
        <v>420</v>
      </c>
      <c r="H5662">
        <v>5.09</v>
      </c>
      <c r="I5662">
        <v>0.28000000000000003</v>
      </c>
      <c r="J5662">
        <f t="shared" si="352"/>
        <v>4.8099999999999996</v>
      </c>
      <c r="K5662" s="84">
        <f t="shared" si="353"/>
        <v>2020.1999999999998</v>
      </c>
      <c r="L5662" s="84">
        <f t="shared" si="354"/>
        <v>4.2566371681415927</v>
      </c>
      <c r="M5662" s="84">
        <f t="shared" si="355"/>
        <v>1787.787610619469</v>
      </c>
      <c r="N5662" s="85" t="s">
        <v>1047</v>
      </c>
    </row>
    <row r="5663" spans="1:14">
      <c r="A5663" s="82">
        <v>43999</v>
      </c>
      <c r="C5663" t="s">
        <v>13</v>
      </c>
      <c r="D5663" t="s">
        <v>14</v>
      </c>
      <c r="E5663" t="s">
        <v>15</v>
      </c>
      <c r="F5663" t="s">
        <v>44</v>
      </c>
      <c r="G5663">
        <v>128</v>
      </c>
      <c r="H5663">
        <v>5.09</v>
      </c>
      <c r="I5663">
        <v>0.28000000000000003</v>
      </c>
      <c r="J5663">
        <f t="shared" si="352"/>
        <v>4.8099999999999996</v>
      </c>
      <c r="K5663" s="84">
        <f t="shared" si="353"/>
        <v>615.67999999999995</v>
      </c>
      <c r="L5663" s="84">
        <f t="shared" si="354"/>
        <v>4.2566371681415927</v>
      </c>
      <c r="M5663" s="84">
        <f t="shared" si="355"/>
        <v>544.84955752212386</v>
      </c>
      <c r="N5663" s="85" t="s">
        <v>1047</v>
      </c>
    </row>
    <row r="5664" spans="1:14">
      <c r="A5664" s="82">
        <v>43999</v>
      </c>
      <c r="C5664" t="s">
        <v>13</v>
      </c>
      <c r="D5664" t="s">
        <v>14</v>
      </c>
      <c r="E5664" t="s">
        <v>15</v>
      </c>
      <c r="F5664" t="s">
        <v>39</v>
      </c>
      <c r="G5664">
        <v>447</v>
      </c>
      <c r="H5664">
        <v>5.09</v>
      </c>
      <c r="I5664">
        <v>0.28000000000000003</v>
      </c>
      <c r="J5664">
        <f t="shared" si="352"/>
        <v>4.8099999999999996</v>
      </c>
      <c r="K5664" s="84">
        <f t="shared" si="353"/>
        <v>2150.0699999999997</v>
      </c>
      <c r="L5664" s="84">
        <f t="shared" si="354"/>
        <v>4.2566371681415927</v>
      </c>
      <c r="M5664" s="84">
        <f t="shared" si="355"/>
        <v>1902.716814159292</v>
      </c>
      <c r="N5664" s="85" t="s">
        <v>1047</v>
      </c>
    </row>
    <row r="5665" spans="1:14">
      <c r="A5665" s="82">
        <v>44000</v>
      </c>
      <c r="C5665" t="s">
        <v>13</v>
      </c>
      <c r="D5665" t="s">
        <v>14</v>
      </c>
      <c r="E5665" t="s">
        <v>15</v>
      </c>
      <c r="F5665" t="s">
        <v>1013</v>
      </c>
      <c r="G5665">
        <v>2251</v>
      </c>
      <c r="H5665">
        <v>5.09</v>
      </c>
      <c r="I5665">
        <v>0.28000000000000003</v>
      </c>
      <c r="J5665">
        <f t="shared" si="352"/>
        <v>4.8099999999999996</v>
      </c>
      <c r="K5665" s="84">
        <f t="shared" si="353"/>
        <v>10827.31</v>
      </c>
      <c r="L5665" s="84">
        <f t="shared" si="354"/>
        <v>4.2566371681415927</v>
      </c>
      <c r="M5665" s="84">
        <f t="shared" si="355"/>
        <v>9581.6902654867245</v>
      </c>
      <c r="N5665" s="85" t="s">
        <v>1047</v>
      </c>
    </row>
    <row r="5666" spans="1:14">
      <c r="A5666" s="82">
        <v>44000</v>
      </c>
      <c r="C5666" t="s">
        <v>13</v>
      </c>
      <c r="D5666" t="s">
        <v>14</v>
      </c>
      <c r="E5666" t="s">
        <v>15</v>
      </c>
      <c r="F5666" t="s">
        <v>35</v>
      </c>
      <c r="G5666">
        <v>505</v>
      </c>
      <c r="H5666">
        <v>5.09</v>
      </c>
      <c r="I5666">
        <v>0.28000000000000003</v>
      </c>
      <c r="J5666">
        <f t="shared" si="352"/>
        <v>4.8099999999999996</v>
      </c>
      <c r="K5666" s="84">
        <f t="shared" si="353"/>
        <v>2429.0499999999997</v>
      </c>
      <c r="L5666" s="84">
        <f t="shared" si="354"/>
        <v>4.2566371681415927</v>
      </c>
      <c r="M5666" s="84">
        <f t="shared" si="355"/>
        <v>2149.6017699115041</v>
      </c>
      <c r="N5666" s="85" t="s">
        <v>1047</v>
      </c>
    </row>
    <row r="5667" spans="1:14">
      <c r="A5667" s="82">
        <v>44000</v>
      </c>
      <c r="C5667" t="s">
        <v>13</v>
      </c>
      <c r="D5667" t="s">
        <v>14</v>
      </c>
      <c r="E5667" t="s">
        <v>15</v>
      </c>
      <c r="F5667" t="s">
        <v>1018</v>
      </c>
      <c r="G5667">
        <v>145</v>
      </c>
      <c r="H5667">
        <v>5.09</v>
      </c>
      <c r="I5667">
        <v>0.28000000000000003</v>
      </c>
      <c r="J5667">
        <f t="shared" si="352"/>
        <v>4.8099999999999996</v>
      </c>
      <c r="K5667" s="84">
        <f t="shared" si="353"/>
        <v>697.44999999999993</v>
      </c>
      <c r="L5667" s="84">
        <f t="shared" si="354"/>
        <v>4.2566371681415927</v>
      </c>
      <c r="M5667" s="84">
        <f t="shared" si="355"/>
        <v>617.21238938053091</v>
      </c>
      <c r="N5667" s="85" t="s">
        <v>1047</v>
      </c>
    </row>
    <row r="5668" spans="1:14">
      <c r="A5668" s="82">
        <v>44000</v>
      </c>
      <c r="C5668" t="s">
        <v>13</v>
      </c>
      <c r="D5668" t="s">
        <v>14</v>
      </c>
      <c r="E5668" t="s">
        <v>15</v>
      </c>
      <c r="F5668" t="s">
        <v>1020</v>
      </c>
      <c r="G5668">
        <v>43</v>
      </c>
      <c r="H5668">
        <v>5.09</v>
      </c>
      <c r="I5668">
        <v>0.28000000000000003</v>
      </c>
      <c r="J5668">
        <f t="shared" si="352"/>
        <v>4.8099999999999996</v>
      </c>
      <c r="K5668" s="84">
        <f t="shared" si="353"/>
        <v>206.82999999999998</v>
      </c>
      <c r="L5668" s="84">
        <f t="shared" si="354"/>
        <v>4.2566371681415927</v>
      </c>
      <c r="M5668" s="84">
        <f t="shared" si="355"/>
        <v>183.03539823008848</v>
      </c>
      <c r="N5668" s="85" t="s">
        <v>1047</v>
      </c>
    </row>
    <row r="5669" spans="1:14">
      <c r="A5669" s="82">
        <v>44000</v>
      </c>
      <c r="C5669" t="s">
        <v>13</v>
      </c>
      <c r="D5669" t="s">
        <v>14</v>
      </c>
      <c r="E5669" t="s">
        <v>15</v>
      </c>
      <c r="F5669" t="s">
        <v>851</v>
      </c>
      <c r="G5669">
        <v>293</v>
      </c>
      <c r="H5669">
        <v>5.09</v>
      </c>
      <c r="I5669">
        <v>0.28000000000000003</v>
      </c>
      <c r="J5669">
        <f t="shared" si="352"/>
        <v>4.8099999999999996</v>
      </c>
      <c r="K5669" s="84">
        <f t="shared" si="353"/>
        <v>1409.33</v>
      </c>
      <c r="L5669" s="84">
        <f t="shared" si="354"/>
        <v>4.2566371681415927</v>
      </c>
      <c r="M5669" s="84">
        <f t="shared" si="355"/>
        <v>1247.1946902654865</v>
      </c>
      <c r="N5669" s="85" t="s">
        <v>1047</v>
      </c>
    </row>
    <row r="5670" spans="1:14">
      <c r="A5670" s="82">
        <v>44001</v>
      </c>
      <c r="C5670" t="s">
        <v>13</v>
      </c>
      <c r="D5670" t="s">
        <v>14</v>
      </c>
      <c r="E5670" t="s">
        <v>15</v>
      </c>
      <c r="F5670" t="s">
        <v>1012</v>
      </c>
      <c r="G5670">
        <v>203</v>
      </c>
      <c r="H5670">
        <v>5.09</v>
      </c>
      <c r="I5670">
        <v>0.28000000000000003</v>
      </c>
      <c r="J5670">
        <f t="shared" si="352"/>
        <v>4.8099999999999996</v>
      </c>
      <c r="K5670" s="84">
        <f t="shared" si="353"/>
        <v>976.43</v>
      </c>
      <c r="L5670" s="84">
        <f t="shared" si="354"/>
        <v>4.2566371681415927</v>
      </c>
      <c r="M5670" s="84">
        <f t="shared" si="355"/>
        <v>864.09734513274327</v>
      </c>
      <c r="N5670" s="85" t="s">
        <v>1047</v>
      </c>
    </row>
    <row r="5671" spans="1:14">
      <c r="A5671" s="82">
        <v>44001</v>
      </c>
      <c r="C5671" t="s">
        <v>13</v>
      </c>
      <c r="D5671" t="s">
        <v>14</v>
      </c>
      <c r="E5671" t="s">
        <v>15</v>
      </c>
      <c r="F5671" t="s">
        <v>1012</v>
      </c>
      <c r="G5671">
        <v>317</v>
      </c>
      <c r="H5671">
        <v>5.09</v>
      </c>
      <c r="I5671">
        <v>0.28000000000000003</v>
      </c>
      <c r="J5671">
        <f t="shared" si="352"/>
        <v>4.8099999999999996</v>
      </c>
      <c r="K5671" s="84">
        <f t="shared" si="353"/>
        <v>1524.77</v>
      </c>
      <c r="L5671" s="84">
        <f t="shared" si="354"/>
        <v>4.2566371681415927</v>
      </c>
      <c r="M5671" s="84">
        <f t="shared" si="355"/>
        <v>1349.3539823008848</v>
      </c>
      <c r="N5671" s="85" t="s">
        <v>1047</v>
      </c>
    </row>
    <row r="5672" spans="1:14">
      <c r="A5672" s="82">
        <v>44001</v>
      </c>
      <c r="C5672" t="s">
        <v>13</v>
      </c>
      <c r="D5672" t="s">
        <v>14</v>
      </c>
      <c r="E5672" t="s">
        <v>15</v>
      </c>
      <c r="F5672" t="s">
        <v>35</v>
      </c>
      <c r="G5672">
        <v>465</v>
      </c>
      <c r="H5672">
        <v>5.09</v>
      </c>
      <c r="I5672">
        <v>0.28000000000000003</v>
      </c>
      <c r="J5672">
        <f t="shared" si="352"/>
        <v>4.8099999999999996</v>
      </c>
      <c r="K5672" s="84">
        <f t="shared" si="353"/>
        <v>2236.6499999999996</v>
      </c>
      <c r="L5672" s="84">
        <f t="shared" si="354"/>
        <v>4.2566371681415927</v>
      </c>
      <c r="M5672" s="84">
        <f t="shared" si="355"/>
        <v>1979.3362831858406</v>
      </c>
      <c r="N5672" s="85" t="s">
        <v>1047</v>
      </c>
    </row>
    <row r="5673" spans="1:14">
      <c r="A5673" s="82">
        <v>44001</v>
      </c>
      <c r="C5673" t="s">
        <v>13</v>
      </c>
      <c r="D5673" t="s">
        <v>14</v>
      </c>
      <c r="E5673" t="s">
        <v>15</v>
      </c>
      <c r="F5673" t="s">
        <v>746</v>
      </c>
      <c r="G5673">
        <v>298</v>
      </c>
      <c r="H5673">
        <v>5.09</v>
      </c>
      <c r="I5673">
        <v>0.28000000000000003</v>
      </c>
      <c r="J5673">
        <f t="shared" si="352"/>
        <v>4.8099999999999996</v>
      </c>
      <c r="K5673" s="84">
        <f t="shared" si="353"/>
        <v>1433.3799999999999</v>
      </c>
      <c r="L5673" s="84">
        <f t="shared" si="354"/>
        <v>4.2566371681415927</v>
      </c>
      <c r="M5673" s="84">
        <f t="shared" si="355"/>
        <v>1268.4778761061946</v>
      </c>
      <c r="N5673" s="85" t="s">
        <v>1047</v>
      </c>
    </row>
    <row r="5674" spans="1:14">
      <c r="A5674" s="82">
        <v>44001</v>
      </c>
      <c r="C5674" t="s">
        <v>13</v>
      </c>
      <c r="D5674" t="s">
        <v>14</v>
      </c>
      <c r="E5674" t="s">
        <v>15</v>
      </c>
      <c r="F5674" t="s">
        <v>39</v>
      </c>
      <c r="G5674">
        <v>773</v>
      </c>
      <c r="H5674">
        <v>5.09</v>
      </c>
      <c r="I5674">
        <v>0.28000000000000003</v>
      </c>
      <c r="J5674">
        <f t="shared" si="352"/>
        <v>4.8099999999999996</v>
      </c>
      <c r="K5674" s="84">
        <f t="shared" si="353"/>
        <v>3718.1299999999997</v>
      </c>
      <c r="L5674" s="84">
        <f t="shared" si="354"/>
        <v>4.2566371681415927</v>
      </c>
      <c r="M5674" s="84">
        <f t="shared" si="355"/>
        <v>3290.3805309734512</v>
      </c>
      <c r="N5674" s="85" t="s">
        <v>1047</v>
      </c>
    </row>
    <row r="5675" spans="1:14">
      <c r="A5675" s="82">
        <v>44001</v>
      </c>
      <c r="C5675" t="s">
        <v>13</v>
      </c>
      <c r="D5675" t="s">
        <v>14</v>
      </c>
      <c r="E5675" t="s">
        <v>15</v>
      </c>
      <c r="F5675" t="s">
        <v>1038</v>
      </c>
      <c r="G5675">
        <v>835</v>
      </c>
      <c r="H5675">
        <v>5.09</v>
      </c>
      <c r="I5675">
        <v>0.28000000000000003</v>
      </c>
      <c r="J5675">
        <f t="shared" si="352"/>
        <v>4.8099999999999996</v>
      </c>
      <c r="K5675" s="84">
        <f t="shared" si="353"/>
        <v>4016.3499999999995</v>
      </c>
      <c r="L5675" s="84">
        <f t="shared" si="354"/>
        <v>4.2566371681415927</v>
      </c>
      <c r="M5675" s="84">
        <f t="shared" si="355"/>
        <v>3554.2920353982299</v>
      </c>
      <c r="N5675" s="85" t="s">
        <v>1047</v>
      </c>
    </row>
    <row r="5676" spans="1:14">
      <c r="A5676" s="82">
        <v>44001</v>
      </c>
      <c r="C5676" t="s">
        <v>13</v>
      </c>
      <c r="D5676" t="s">
        <v>14</v>
      </c>
      <c r="E5676" t="s">
        <v>15</v>
      </c>
      <c r="F5676" t="s">
        <v>69</v>
      </c>
      <c r="G5676">
        <v>151</v>
      </c>
      <c r="H5676">
        <v>5.09</v>
      </c>
      <c r="I5676">
        <v>0.28000000000000003</v>
      </c>
      <c r="J5676">
        <f t="shared" si="352"/>
        <v>4.8099999999999996</v>
      </c>
      <c r="K5676" s="84">
        <f t="shared" si="353"/>
        <v>726.31</v>
      </c>
      <c r="L5676" s="84">
        <f t="shared" si="354"/>
        <v>4.2566371681415927</v>
      </c>
      <c r="M5676" s="84">
        <f t="shared" si="355"/>
        <v>642.75221238938047</v>
      </c>
      <c r="N5676" s="85" t="s">
        <v>1047</v>
      </c>
    </row>
    <row r="5677" spans="1:14">
      <c r="A5677" s="82">
        <v>44001</v>
      </c>
      <c r="C5677" t="s">
        <v>13</v>
      </c>
      <c r="D5677" t="s">
        <v>14</v>
      </c>
      <c r="E5677" t="s">
        <v>15</v>
      </c>
      <c r="F5677" t="s">
        <v>1020</v>
      </c>
      <c r="G5677">
        <v>2480</v>
      </c>
      <c r="H5677">
        <v>5.09</v>
      </c>
      <c r="I5677">
        <v>0.28000000000000003</v>
      </c>
      <c r="J5677">
        <f t="shared" si="352"/>
        <v>4.8099999999999996</v>
      </c>
      <c r="K5677" s="84">
        <f t="shared" si="353"/>
        <v>11928.8</v>
      </c>
      <c r="L5677" s="84">
        <f t="shared" si="354"/>
        <v>4.2566371681415927</v>
      </c>
      <c r="M5677" s="84">
        <f t="shared" si="355"/>
        <v>10556.46017699115</v>
      </c>
      <c r="N5677" s="85" t="s">
        <v>1047</v>
      </c>
    </row>
    <row r="5678" spans="1:14">
      <c r="A5678" s="82">
        <v>44001</v>
      </c>
      <c r="C5678" t="s">
        <v>13</v>
      </c>
      <c r="D5678" t="s">
        <v>14</v>
      </c>
      <c r="E5678" t="s">
        <v>15</v>
      </c>
      <c r="F5678" t="s">
        <v>149</v>
      </c>
      <c r="G5678">
        <v>947</v>
      </c>
      <c r="H5678">
        <v>5.09</v>
      </c>
      <c r="I5678">
        <v>0.28000000000000003</v>
      </c>
      <c r="J5678">
        <f t="shared" si="352"/>
        <v>4.8099999999999996</v>
      </c>
      <c r="K5678" s="84">
        <f t="shared" si="353"/>
        <v>4555.07</v>
      </c>
      <c r="L5678" s="84">
        <f t="shared" si="354"/>
        <v>4.2566371681415927</v>
      </c>
      <c r="M5678" s="84">
        <f t="shared" si="355"/>
        <v>4031.035398230088</v>
      </c>
      <c r="N5678" s="85" t="s">
        <v>1047</v>
      </c>
    </row>
    <row r="5679" spans="1:14">
      <c r="A5679" s="82">
        <v>44001</v>
      </c>
      <c r="C5679" t="s">
        <v>13</v>
      </c>
      <c r="D5679" t="s">
        <v>14</v>
      </c>
      <c r="E5679" t="s">
        <v>15</v>
      </c>
      <c r="F5679" t="s">
        <v>1030</v>
      </c>
      <c r="G5679">
        <v>262</v>
      </c>
      <c r="H5679">
        <v>5.09</v>
      </c>
      <c r="I5679">
        <v>0.28000000000000003</v>
      </c>
      <c r="J5679">
        <f t="shared" si="352"/>
        <v>4.8099999999999996</v>
      </c>
      <c r="K5679" s="84">
        <f t="shared" si="353"/>
        <v>1260.2199999999998</v>
      </c>
      <c r="L5679" s="84">
        <f t="shared" si="354"/>
        <v>4.2566371681415927</v>
      </c>
      <c r="M5679" s="84">
        <f t="shared" si="355"/>
        <v>1115.2389380530972</v>
      </c>
      <c r="N5679" s="85" t="s">
        <v>1047</v>
      </c>
    </row>
    <row r="5680" spans="1:14">
      <c r="A5680" s="82">
        <v>44002</v>
      </c>
      <c r="C5680" t="s">
        <v>13</v>
      </c>
      <c r="D5680" t="s">
        <v>14</v>
      </c>
      <c r="E5680" t="s">
        <v>15</v>
      </c>
      <c r="F5680" t="s">
        <v>1012</v>
      </c>
      <c r="G5680">
        <v>179</v>
      </c>
      <c r="H5680">
        <v>5.09</v>
      </c>
      <c r="I5680">
        <v>0.28000000000000003</v>
      </c>
      <c r="J5680">
        <f t="shared" si="352"/>
        <v>4.8099999999999996</v>
      </c>
      <c r="K5680" s="84">
        <f t="shared" si="353"/>
        <v>860.9899999999999</v>
      </c>
      <c r="L5680" s="84">
        <f t="shared" si="354"/>
        <v>4.2566371681415927</v>
      </c>
      <c r="M5680" s="84">
        <f t="shared" si="355"/>
        <v>761.93805309734512</v>
      </c>
      <c r="N5680" s="85" t="s">
        <v>1047</v>
      </c>
    </row>
    <row r="5681" spans="1:14">
      <c r="A5681" s="82">
        <v>44002</v>
      </c>
      <c r="C5681" t="s">
        <v>13</v>
      </c>
      <c r="D5681" t="s">
        <v>14</v>
      </c>
      <c r="E5681" t="s">
        <v>15</v>
      </c>
      <c r="F5681" t="s">
        <v>1013</v>
      </c>
      <c r="G5681">
        <v>1765</v>
      </c>
      <c r="H5681">
        <v>5.09</v>
      </c>
      <c r="I5681">
        <v>0.28000000000000003</v>
      </c>
      <c r="J5681">
        <f t="shared" si="352"/>
        <v>4.8099999999999996</v>
      </c>
      <c r="K5681" s="84">
        <f t="shared" si="353"/>
        <v>8489.65</v>
      </c>
      <c r="L5681" s="84">
        <f t="shared" si="354"/>
        <v>4.2566371681415927</v>
      </c>
      <c r="M5681" s="84">
        <f t="shared" si="355"/>
        <v>7512.9646017699106</v>
      </c>
      <c r="N5681" s="85" t="s">
        <v>1047</v>
      </c>
    </row>
    <row r="5682" spans="1:14">
      <c r="A5682" s="82">
        <v>44002</v>
      </c>
      <c r="C5682" t="s">
        <v>13</v>
      </c>
      <c r="D5682" t="s">
        <v>14</v>
      </c>
      <c r="E5682" t="s">
        <v>15</v>
      </c>
      <c r="F5682" t="s">
        <v>35</v>
      </c>
      <c r="G5682">
        <v>789</v>
      </c>
      <c r="H5682">
        <v>5.09</v>
      </c>
      <c r="I5682">
        <v>0.28000000000000003</v>
      </c>
      <c r="J5682">
        <f t="shared" si="352"/>
        <v>4.8099999999999996</v>
      </c>
      <c r="K5682" s="84">
        <f t="shared" si="353"/>
        <v>3795.0899999999997</v>
      </c>
      <c r="L5682" s="84">
        <f t="shared" si="354"/>
        <v>4.2566371681415927</v>
      </c>
      <c r="M5682" s="84">
        <f t="shared" si="355"/>
        <v>3358.4867256637167</v>
      </c>
      <c r="N5682" s="85" t="s">
        <v>1047</v>
      </c>
    </row>
    <row r="5683" spans="1:14">
      <c r="A5683" s="82">
        <v>44002</v>
      </c>
      <c r="C5683" t="s">
        <v>13</v>
      </c>
      <c r="D5683" t="s">
        <v>14</v>
      </c>
      <c r="E5683" t="s">
        <v>15</v>
      </c>
      <c r="F5683" t="s">
        <v>39</v>
      </c>
      <c r="G5683">
        <v>3840</v>
      </c>
      <c r="H5683">
        <v>5.09</v>
      </c>
      <c r="I5683">
        <v>0.28000000000000003</v>
      </c>
      <c r="J5683">
        <f t="shared" si="352"/>
        <v>4.8099999999999996</v>
      </c>
      <c r="K5683" s="84">
        <f t="shared" si="353"/>
        <v>18470.399999999998</v>
      </c>
      <c r="L5683" s="84">
        <f t="shared" si="354"/>
        <v>4.2566371681415927</v>
      </c>
      <c r="M5683" s="84">
        <f t="shared" si="355"/>
        <v>16345.486725663715</v>
      </c>
      <c r="N5683" s="85" t="s">
        <v>1047</v>
      </c>
    </row>
    <row r="5684" spans="1:14">
      <c r="A5684" s="82">
        <v>44002</v>
      </c>
      <c r="C5684" t="s">
        <v>13</v>
      </c>
      <c r="D5684" t="s">
        <v>14</v>
      </c>
      <c r="E5684" t="s">
        <v>15</v>
      </c>
      <c r="F5684" t="s">
        <v>851</v>
      </c>
      <c r="G5684">
        <v>279</v>
      </c>
      <c r="H5684">
        <v>5.09</v>
      </c>
      <c r="I5684">
        <v>0.28000000000000003</v>
      </c>
      <c r="J5684">
        <f t="shared" si="352"/>
        <v>4.8099999999999996</v>
      </c>
      <c r="K5684" s="84">
        <f t="shared" si="353"/>
        <v>1341.9899999999998</v>
      </c>
      <c r="L5684" s="84">
        <f t="shared" si="354"/>
        <v>4.2566371681415927</v>
      </c>
      <c r="M5684" s="84">
        <f t="shared" si="355"/>
        <v>1187.6017699115043</v>
      </c>
      <c r="N5684" s="85" t="s">
        <v>1047</v>
      </c>
    </row>
    <row r="5685" spans="1:14">
      <c r="A5685" s="82">
        <v>44002</v>
      </c>
      <c r="C5685" t="s">
        <v>13</v>
      </c>
      <c r="D5685" t="s">
        <v>14</v>
      </c>
      <c r="E5685" t="s">
        <v>15</v>
      </c>
      <c r="F5685" t="s">
        <v>1028</v>
      </c>
      <c r="G5685">
        <v>573</v>
      </c>
      <c r="H5685">
        <v>5.09</v>
      </c>
      <c r="I5685">
        <v>0.28000000000000003</v>
      </c>
      <c r="J5685">
        <f t="shared" si="352"/>
        <v>4.8099999999999996</v>
      </c>
      <c r="K5685" s="84">
        <f t="shared" si="353"/>
        <v>2756.1299999999997</v>
      </c>
      <c r="L5685" s="84">
        <f t="shared" si="354"/>
        <v>4.2566371681415927</v>
      </c>
      <c r="M5685" s="84">
        <f t="shared" si="355"/>
        <v>2439.0530973451328</v>
      </c>
      <c r="N5685" s="85" t="s">
        <v>1047</v>
      </c>
    </row>
    <row r="5686" spans="1:14">
      <c r="A5686" s="82">
        <v>44002</v>
      </c>
      <c r="C5686" t="s">
        <v>13</v>
      </c>
      <c r="D5686" t="s">
        <v>14</v>
      </c>
      <c r="E5686" t="s">
        <v>15</v>
      </c>
      <c r="F5686" t="s">
        <v>291</v>
      </c>
      <c r="G5686">
        <v>154</v>
      </c>
      <c r="H5686">
        <v>5.09</v>
      </c>
      <c r="I5686">
        <v>0.28000000000000003</v>
      </c>
      <c r="J5686">
        <f t="shared" si="352"/>
        <v>4.8099999999999996</v>
      </c>
      <c r="K5686" s="84">
        <f t="shared" si="353"/>
        <v>740.7399999999999</v>
      </c>
      <c r="L5686" s="84">
        <f t="shared" si="354"/>
        <v>4.2566371681415927</v>
      </c>
      <c r="M5686" s="84">
        <f t="shared" si="355"/>
        <v>655.52212389380531</v>
      </c>
      <c r="N5686" s="85" t="s">
        <v>1047</v>
      </c>
    </row>
    <row r="5687" spans="1:14">
      <c r="A5687" s="82">
        <v>44002</v>
      </c>
      <c r="C5687" t="s">
        <v>13</v>
      </c>
      <c r="D5687" t="s">
        <v>14</v>
      </c>
      <c r="E5687" t="s">
        <v>15</v>
      </c>
      <c r="F5687" t="s">
        <v>149</v>
      </c>
      <c r="G5687">
        <v>66</v>
      </c>
      <c r="H5687">
        <v>5.09</v>
      </c>
      <c r="I5687">
        <v>0.28000000000000003</v>
      </c>
      <c r="J5687">
        <f t="shared" si="352"/>
        <v>4.8099999999999996</v>
      </c>
      <c r="K5687" s="84">
        <f t="shared" si="353"/>
        <v>317.45999999999998</v>
      </c>
      <c r="L5687" s="84">
        <f t="shared" si="354"/>
        <v>4.2566371681415927</v>
      </c>
      <c r="M5687" s="84">
        <f t="shared" si="355"/>
        <v>280.93805309734512</v>
      </c>
      <c r="N5687" s="85" t="s">
        <v>1047</v>
      </c>
    </row>
    <row r="5688" spans="1:14">
      <c r="A5688" s="82">
        <v>44002</v>
      </c>
      <c r="C5688" t="s">
        <v>13</v>
      </c>
      <c r="D5688" t="s">
        <v>14</v>
      </c>
      <c r="E5688" t="s">
        <v>15</v>
      </c>
      <c r="F5688" t="s">
        <v>149</v>
      </c>
      <c r="G5688">
        <v>753</v>
      </c>
      <c r="H5688">
        <v>5.09</v>
      </c>
      <c r="I5688">
        <v>0.28000000000000003</v>
      </c>
      <c r="J5688">
        <f t="shared" si="352"/>
        <v>4.8099999999999996</v>
      </c>
      <c r="K5688" s="84">
        <f t="shared" si="353"/>
        <v>3621.93</v>
      </c>
      <c r="L5688" s="84">
        <f t="shared" si="354"/>
        <v>4.2566371681415927</v>
      </c>
      <c r="M5688" s="84">
        <f t="shared" si="355"/>
        <v>3205.2477876106191</v>
      </c>
      <c r="N5688" s="85" t="s">
        <v>1047</v>
      </c>
    </row>
    <row r="5689" spans="1:14">
      <c r="A5689" s="82">
        <v>44002</v>
      </c>
      <c r="C5689" t="s">
        <v>13</v>
      </c>
      <c r="D5689" t="s">
        <v>14</v>
      </c>
      <c r="E5689" t="s">
        <v>15</v>
      </c>
      <c r="F5689" t="s">
        <v>1029</v>
      </c>
      <c r="G5689">
        <v>536</v>
      </c>
      <c r="H5689">
        <v>5.09</v>
      </c>
      <c r="I5689">
        <v>0.28000000000000003</v>
      </c>
      <c r="J5689">
        <f t="shared" si="352"/>
        <v>4.8099999999999996</v>
      </c>
      <c r="K5689" s="84">
        <f t="shared" si="353"/>
        <v>2578.16</v>
      </c>
      <c r="L5689" s="84">
        <f t="shared" si="354"/>
        <v>4.2566371681415927</v>
      </c>
      <c r="M5689" s="84">
        <f t="shared" si="355"/>
        <v>2281.5575221238937</v>
      </c>
      <c r="N5689" s="85" t="s">
        <v>1047</v>
      </c>
    </row>
    <row r="5690" spans="1:14">
      <c r="A5690" s="82">
        <v>44002</v>
      </c>
      <c r="C5690" t="s">
        <v>13</v>
      </c>
      <c r="D5690" t="s">
        <v>14</v>
      </c>
      <c r="E5690" t="s">
        <v>15</v>
      </c>
      <c r="F5690" t="s">
        <v>44</v>
      </c>
      <c r="G5690">
        <v>323</v>
      </c>
      <c r="H5690">
        <v>5.09</v>
      </c>
      <c r="I5690">
        <v>0.28000000000000003</v>
      </c>
      <c r="J5690">
        <f t="shared" si="352"/>
        <v>4.8099999999999996</v>
      </c>
      <c r="K5690" s="84">
        <f t="shared" si="353"/>
        <v>1553.6299999999999</v>
      </c>
      <c r="L5690" s="84">
        <f t="shared" si="354"/>
        <v>4.2566371681415927</v>
      </c>
      <c r="M5690" s="84">
        <f t="shared" si="355"/>
        <v>1374.8938053097345</v>
      </c>
      <c r="N5690" s="85" t="s">
        <v>1047</v>
      </c>
    </row>
    <row r="5691" spans="1:14">
      <c r="A5691" s="82">
        <v>44002</v>
      </c>
      <c r="C5691" t="s">
        <v>13</v>
      </c>
      <c r="D5691" t="s">
        <v>14</v>
      </c>
      <c r="E5691" t="s">
        <v>15</v>
      </c>
      <c r="F5691" t="s">
        <v>39</v>
      </c>
      <c r="G5691">
        <v>365</v>
      </c>
      <c r="H5691">
        <v>5.09</v>
      </c>
      <c r="I5691">
        <v>0.28000000000000003</v>
      </c>
      <c r="J5691">
        <f t="shared" si="352"/>
        <v>4.8099999999999996</v>
      </c>
      <c r="K5691" s="84">
        <f t="shared" si="353"/>
        <v>1755.6499999999999</v>
      </c>
      <c r="L5691" s="84">
        <f t="shared" si="354"/>
        <v>4.2566371681415927</v>
      </c>
      <c r="M5691" s="84">
        <f t="shared" si="355"/>
        <v>1553.6725663716813</v>
      </c>
      <c r="N5691" s="85" t="s">
        <v>1047</v>
      </c>
    </row>
    <row r="5692" spans="1:14">
      <c r="A5692" s="82">
        <v>44003</v>
      </c>
      <c r="C5692" t="s">
        <v>13</v>
      </c>
      <c r="D5692" t="s">
        <v>14</v>
      </c>
      <c r="E5692" t="s">
        <v>15</v>
      </c>
      <c r="F5692" t="s">
        <v>1012</v>
      </c>
      <c r="G5692">
        <v>367</v>
      </c>
      <c r="H5692">
        <v>5.09</v>
      </c>
      <c r="I5692">
        <v>0.28000000000000003</v>
      </c>
      <c r="J5692">
        <f t="shared" si="352"/>
        <v>4.8099999999999996</v>
      </c>
      <c r="K5692" s="84">
        <f t="shared" si="353"/>
        <v>1765.2699999999998</v>
      </c>
      <c r="L5692" s="84">
        <f t="shared" si="354"/>
        <v>4.2566371681415927</v>
      </c>
      <c r="M5692" s="84">
        <f t="shared" si="355"/>
        <v>1562.1858407079644</v>
      </c>
      <c r="N5692" s="85" t="s">
        <v>1047</v>
      </c>
    </row>
    <row r="5693" spans="1:14">
      <c r="A5693" s="82">
        <v>44003</v>
      </c>
      <c r="C5693" t="s">
        <v>13</v>
      </c>
      <c r="D5693" t="s">
        <v>14</v>
      </c>
      <c r="E5693" t="s">
        <v>15</v>
      </c>
      <c r="F5693" t="s">
        <v>1012</v>
      </c>
      <c r="G5693">
        <v>125</v>
      </c>
      <c r="H5693">
        <v>5.09</v>
      </c>
      <c r="I5693">
        <v>0.28000000000000003</v>
      </c>
      <c r="J5693">
        <f t="shared" si="352"/>
        <v>4.8099999999999996</v>
      </c>
      <c r="K5693" s="84">
        <f t="shared" si="353"/>
        <v>601.25</v>
      </c>
      <c r="L5693" s="84">
        <f t="shared" si="354"/>
        <v>4.2566371681415927</v>
      </c>
      <c r="M5693" s="84">
        <f t="shared" si="355"/>
        <v>532.07964601769913</v>
      </c>
      <c r="N5693" s="85" t="s">
        <v>1047</v>
      </c>
    </row>
    <row r="5694" spans="1:14">
      <c r="A5694" s="82">
        <v>44003</v>
      </c>
      <c r="C5694" t="s">
        <v>13</v>
      </c>
      <c r="D5694" t="s">
        <v>14</v>
      </c>
      <c r="E5694" t="s">
        <v>15</v>
      </c>
      <c r="F5694" t="s">
        <v>35</v>
      </c>
      <c r="G5694">
        <v>594</v>
      </c>
      <c r="H5694">
        <v>5.09</v>
      </c>
      <c r="I5694">
        <v>0.28000000000000003</v>
      </c>
      <c r="J5694">
        <f t="shared" si="352"/>
        <v>4.8099999999999996</v>
      </c>
      <c r="K5694" s="84">
        <f t="shared" si="353"/>
        <v>2857.14</v>
      </c>
      <c r="L5694" s="84">
        <f t="shared" si="354"/>
        <v>4.2566371681415927</v>
      </c>
      <c r="M5694" s="84">
        <f t="shared" si="355"/>
        <v>2528.4424778761058</v>
      </c>
      <c r="N5694" s="85" t="s">
        <v>1047</v>
      </c>
    </row>
    <row r="5695" spans="1:14">
      <c r="A5695" s="82">
        <v>44003</v>
      </c>
      <c r="C5695" t="s">
        <v>13</v>
      </c>
      <c r="D5695" t="s">
        <v>14</v>
      </c>
      <c r="E5695" t="s">
        <v>15</v>
      </c>
      <c r="F5695" t="s">
        <v>746</v>
      </c>
      <c r="G5695">
        <v>128</v>
      </c>
      <c r="H5695">
        <v>5.09</v>
      </c>
      <c r="I5695">
        <v>0.28000000000000003</v>
      </c>
      <c r="J5695">
        <f t="shared" si="352"/>
        <v>4.8099999999999996</v>
      </c>
      <c r="K5695" s="84">
        <f t="shared" si="353"/>
        <v>615.67999999999995</v>
      </c>
      <c r="L5695" s="84">
        <f t="shared" si="354"/>
        <v>4.2566371681415927</v>
      </c>
      <c r="M5695" s="84">
        <f t="shared" si="355"/>
        <v>544.84955752212386</v>
      </c>
      <c r="N5695" s="85" t="s">
        <v>1047</v>
      </c>
    </row>
    <row r="5696" spans="1:14">
      <c r="A5696" s="82">
        <v>44003</v>
      </c>
      <c r="C5696" t="s">
        <v>13</v>
      </c>
      <c r="D5696" t="s">
        <v>14</v>
      </c>
      <c r="E5696" t="s">
        <v>15</v>
      </c>
      <c r="F5696" t="s">
        <v>39</v>
      </c>
      <c r="G5696">
        <v>280</v>
      </c>
      <c r="H5696">
        <v>5.09</v>
      </c>
      <c r="I5696">
        <v>0.28000000000000003</v>
      </c>
      <c r="J5696">
        <f t="shared" si="352"/>
        <v>4.8099999999999996</v>
      </c>
      <c r="K5696" s="84">
        <f t="shared" si="353"/>
        <v>1346.8</v>
      </c>
      <c r="L5696" s="84">
        <f t="shared" si="354"/>
        <v>4.2566371681415927</v>
      </c>
      <c r="M5696" s="84">
        <f t="shared" si="355"/>
        <v>1191.858407079646</v>
      </c>
      <c r="N5696" s="85" t="s">
        <v>1047</v>
      </c>
    </row>
    <row r="5697" spans="1:14">
      <c r="A5697" s="82">
        <v>44003</v>
      </c>
      <c r="C5697" t="s">
        <v>13</v>
      </c>
      <c r="D5697" t="s">
        <v>14</v>
      </c>
      <c r="E5697" t="s">
        <v>15</v>
      </c>
      <c r="F5697" t="s">
        <v>69</v>
      </c>
      <c r="G5697">
        <v>218</v>
      </c>
      <c r="H5697">
        <v>5.09</v>
      </c>
      <c r="I5697">
        <v>0.28000000000000003</v>
      </c>
      <c r="J5697">
        <f t="shared" si="352"/>
        <v>4.8099999999999996</v>
      </c>
      <c r="K5697" s="84">
        <f t="shared" si="353"/>
        <v>1048.58</v>
      </c>
      <c r="L5697" s="84">
        <f t="shared" si="354"/>
        <v>4.2566371681415927</v>
      </c>
      <c r="M5697" s="84">
        <f t="shared" si="355"/>
        <v>927.94690265486724</v>
      </c>
      <c r="N5697" s="85" t="s">
        <v>1047</v>
      </c>
    </row>
    <row r="5698" spans="1:14">
      <c r="A5698" s="82">
        <v>44003</v>
      </c>
      <c r="C5698" t="s">
        <v>13</v>
      </c>
      <c r="D5698" t="s">
        <v>14</v>
      </c>
      <c r="E5698" t="s">
        <v>15</v>
      </c>
      <c r="F5698" t="s">
        <v>253</v>
      </c>
      <c r="G5698">
        <v>645</v>
      </c>
      <c r="H5698">
        <v>5.09</v>
      </c>
      <c r="I5698">
        <v>0.28000000000000003</v>
      </c>
      <c r="J5698">
        <f t="shared" si="352"/>
        <v>4.8099999999999996</v>
      </c>
      <c r="K5698" s="84">
        <f t="shared" si="353"/>
        <v>3102.45</v>
      </c>
      <c r="L5698" s="84">
        <f t="shared" si="354"/>
        <v>4.2566371681415927</v>
      </c>
      <c r="M5698" s="84">
        <f t="shared" si="355"/>
        <v>2745.5309734513271</v>
      </c>
      <c r="N5698" s="85" t="s">
        <v>1047</v>
      </c>
    </row>
    <row r="5699" spans="1:14">
      <c r="A5699" s="82">
        <v>44003</v>
      </c>
      <c r="C5699" t="s">
        <v>13</v>
      </c>
      <c r="D5699" t="s">
        <v>14</v>
      </c>
      <c r="E5699" t="s">
        <v>15</v>
      </c>
      <c r="F5699" t="s">
        <v>1020</v>
      </c>
      <c r="G5699">
        <v>1765</v>
      </c>
      <c r="H5699">
        <v>5.09</v>
      </c>
      <c r="I5699">
        <v>0.28000000000000003</v>
      </c>
      <c r="J5699">
        <f t="shared" ref="J5699:J5762" si="356">H5699-I5699</f>
        <v>4.8099999999999996</v>
      </c>
      <c r="K5699" s="84">
        <f t="shared" ref="K5699:K5762" si="357">J5699*G5699</f>
        <v>8489.65</v>
      </c>
      <c r="L5699" s="84">
        <f t="shared" ref="L5699:L5762" si="358">J5699/1.13</f>
        <v>4.2566371681415927</v>
      </c>
      <c r="M5699" s="84">
        <f t="shared" ref="M5699:M5762" si="359">L5699*G5699</f>
        <v>7512.9646017699106</v>
      </c>
      <c r="N5699" s="85" t="s">
        <v>1047</v>
      </c>
    </row>
    <row r="5700" spans="1:14">
      <c r="A5700" s="82">
        <v>44003</v>
      </c>
      <c r="C5700" t="s">
        <v>13</v>
      </c>
      <c r="D5700" t="s">
        <v>14</v>
      </c>
      <c r="E5700" t="s">
        <v>15</v>
      </c>
      <c r="F5700" t="s">
        <v>1023</v>
      </c>
      <c r="G5700">
        <v>185</v>
      </c>
      <c r="H5700">
        <v>5.09</v>
      </c>
      <c r="I5700">
        <v>0.28000000000000003</v>
      </c>
      <c r="J5700">
        <f t="shared" si="356"/>
        <v>4.8099999999999996</v>
      </c>
      <c r="K5700" s="84">
        <f t="shared" si="357"/>
        <v>889.84999999999991</v>
      </c>
      <c r="L5700" s="84">
        <f t="shared" si="358"/>
        <v>4.2566371681415927</v>
      </c>
      <c r="M5700" s="84">
        <f t="shared" si="359"/>
        <v>787.47787610619469</v>
      </c>
      <c r="N5700" s="85" t="s">
        <v>1047</v>
      </c>
    </row>
    <row r="5701" spans="1:14">
      <c r="A5701" s="82">
        <v>44003</v>
      </c>
      <c r="C5701" t="s">
        <v>13</v>
      </c>
      <c r="D5701" t="s">
        <v>14</v>
      </c>
      <c r="E5701" t="s">
        <v>15</v>
      </c>
      <c r="F5701" t="s">
        <v>291</v>
      </c>
      <c r="G5701">
        <v>184</v>
      </c>
      <c r="H5701">
        <v>5.09</v>
      </c>
      <c r="I5701">
        <v>0.28000000000000003</v>
      </c>
      <c r="J5701">
        <f t="shared" si="356"/>
        <v>4.8099999999999996</v>
      </c>
      <c r="K5701" s="84">
        <f t="shared" si="357"/>
        <v>885.04</v>
      </c>
      <c r="L5701" s="84">
        <f t="shared" si="358"/>
        <v>4.2566371681415927</v>
      </c>
      <c r="M5701" s="84">
        <f t="shared" si="359"/>
        <v>783.22123893805303</v>
      </c>
      <c r="N5701" s="85" t="s">
        <v>1047</v>
      </c>
    </row>
    <row r="5702" spans="1:14">
      <c r="A5702" s="82">
        <v>44003</v>
      </c>
      <c r="C5702" t="s">
        <v>13</v>
      </c>
      <c r="D5702" t="s">
        <v>14</v>
      </c>
      <c r="E5702" t="s">
        <v>15</v>
      </c>
      <c r="F5702" t="s">
        <v>149</v>
      </c>
      <c r="G5702">
        <v>558</v>
      </c>
      <c r="H5702">
        <v>5.09</v>
      </c>
      <c r="I5702">
        <v>0.28000000000000003</v>
      </c>
      <c r="J5702">
        <f t="shared" si="356"/>
        <v>4.8099999999999996</v>
      </c>
      <c r="K5702" s="84">
        <f t="shared" si="357"/>
        <v>2683.9799999999996</v>
      </c>
      <c r="L5702" s="84">
        <f t="shared" si="358"/>
        <v>4.2566371681415927</v>
      </c>
      <c r="M5702" s="84">
        <f t="shared" si="359"/>
        <v>2375.2035398230087</v>
      </c>
      <c r="N5702" s="85" t="s">
        <v>1047</v>
      </c>
    </row>
    <row r="5703" spans="1:14">
      <c r="A5703" s="82">
        <v>44003</v>
      </c>
      <c r="C5703" t="s">
        <v>13</v>
      </c>
      <c r="D5703" t="s">
        <v>14</v>
      </c>
      <c r="E5703" t="s">
        <v>15</v>
      </c>
      <c r="F5703" t="s">
        <v>1029</v>
      </c>
      <c r="G5703">
        <v>202</v>
      </c>
      <c r="H5703">
        <v>5.09</v>
      </c>
      <c r="I5703">
        <v>0.28000000000000003</v>
      </c>
      <c r="J5703">
        <f t="shared" si="356"/>
        <v>4.8099999999999996</v>
      </c>
      <c r="K5703" s="84">
        <f t="shared" si="357"/>
        <v>971.61999999999989</v>
      </c>
      <c r="L5703" s="84">
        <f t="shared" si="358"/>
        <v>4.2566371681415927</v>
      </c>
      <c r="M5703" s="84">
        <f t="shared" si="359"/>
        <v>859.84070796460173</v>
      </c>
      <c r="N5703" s="85" t="s">
        <v>1047</v>
      </c>
    </row>
    <row r="5704" spans="1:14">
      <c r="A5704" s="82">
        <v>44003</v>
      </c>
      <c r="C5704" t="s">
        <v>13</v>
      </c>
      <c r="D5704" t="s">
        <v>14</v>
      </c>
      <c r="E5704" t="s">
        <v>15</v>
      </c>
      <c r="F5704" t="s">
        <v>1029</v>
      </c>
      <c r="G5704">
        <v>63</v>
      </c>
      <c r="H5704">
        <v>5.09</v>
      </c>
      <c r="I5704">
        <v>0.28000000000000003</v>
      </c>
      <c r="J5704">
        <f t="shared" si="356"/>
        <v>4.8099999999999996</v>
      </c>
      <c r="K5704" s="84">
        <f t="shared" si="357"/>
        <v>303.02999999999997</v>
      </c>
      <c r="L5704" s="84">
        <f t="shared" si="358"/>
        <v>4.2566371681415927</v>
      </c>
      <c r="M5704" s="84">
        <f t="shared" si="359"/>
        <v>268.16814159292034</v>
      </c>
      <c r="N5704" s="85" t="s">
        <v>1047</v>
      </c>
    </row>
    <row r="5705" spans="1:14">
      <c r="A5705" s="82">
        <v>44004</v>
      </c>
      <c r="C5705" t="s">
        <v>13</v>
      </c>
      <c r="D5705" t="s">
        <v>14</v>
      </c>
      <c r="E5705" t="s">
        <v>15</v>
      </c>
      <c r="F5705" t="s">
        <v>1012</v>
      </c>
      <c r="G5705">
        <v>164</v>
      </c>
      <c r="H5705">
        <v>5.09</v>
      </c>
      <c r="I5705">
        <v>0.28000000000000003</v>
      </c>
      <c r="J5705">
        <f t="shared" si="356"/>
        <v>4.8099999999999996</v>
      </c>
      <c r="K5705" s="84">
        <f t="shared" si="357"/>
        <v>788.83999999999992</v>
      </c>
      <c r="L5705" s="84">
        <f t="shared" si="358"/>
        <v>4.2566371681415927</v>
      </c>
      <c r="M5705" s="84">
        <f t="shared" si="359"/>
        <v>698.08849557522115</v>
      </c>
      <c r="N5705" s="85" t="s">
        <v>1047</v>
      </c>
    </row>
    <row r="5706" spans="1:14">
      <c r="A5706" s="82">
        <v>44004</v>
      </c>
      <c r="C5706" t="s">
        <v>13</v>
      </c>
      <c r="D5706" t="s">
        <v>14</v>
      </c>
      <c r="E5706" t="s">
        <v>15</v>
      </c>
      <c r="F5706" t="s">
        <v>1013</v>
      </c>
      <c r="G5706">
        <v>1598</v>
      </c>
      <c r="H5706">
        <v>5.09</v>
      </c>
      <c r="I5706">
        <v>0.28000000000000003</v>
      </c>
      <c r="J5706">
        <f t="shared" si="356"/>
        <v>4.8099999999999996</v>
      </c>
      <c r="K5706" s="84">
        <f t="shared" si="357"/>
        <v>7686.3799999999992</v>
      </c>
      <c r="L5706" s="84">
        <f t="shared" si="358"/>
        <v>4.2566371681415927</v>
      </c>
      <c r="M5706" s="84">
        <f t="shared" si="359"/>
        <v>6802.1061946902655</v>
      </c>
      <c r="N5706" s="85" t="s">
        <v>1047</v>
      </c>
    </row>
    <row r="5707" spans="1:14">
      <c r="A5707" s="82">
        <v>44004</v>
      </c>
      <c r="C5707" t="s">
        <v>13</v>
      </c>
      <c r="D5707" t="s">
        <v>14</v>
      </c>
      <c r="E5707" t="s">
        <v>15</v>
      </c>
      <c r="F5707" t="s">
        <v>35</v>
      </c>
      <c r="G5707">
        <v>1025</v>
      </c>
      <c r="H5707">
        <v>5.09</v>
      </c>
      <c r="I5707">
        <v>0.28000000000000003</v>
      </c>
      <c r="J5707">
        <f t="shared" si="356"/>
        <v>4.8099999999999996</v>
      </c>
      <c r="K5707" s="84">
        <f t="shared" si="357"/>
        <v>4930.25</v>
      </c>
      <c r="L5707" s="84">
        <f t="shared" si="358"/>
        <v>4.2566371681415927</v>
      </c>
      <c r="M5707" s="84">
        <f t="shared" si="359"/>
        <v>4363.0530973451323</v>
      </c>
      <c r="N5707" s="85" t="s">
        <v>1047</v>
      </c>
    </row>
    <row r="5708" spans="1:14">
      <c r="A5708" s="82">
        <v>44004</v>
      </c>
      <c r="C5708" t="s">
        <v>13</v>
      </c>
      <c r="D5708" t="s">
        <v>14</v>
      </c>
      <c r="E5708" t="s">
        <v>15</v>
      </c>
      <c r="F5708" t="s">
        <v>746</v>
      </c>
      <c r="G5708">
        <v>120</v>
      </c>
      <c r="H5708">
        <v>5.09</v>
      </c>
      <c r="I5708">
        <v>0.28000000000000003</v>
      </c>
      <c r="J5708">
        <f t="shared" si="356"/>
        <v>4.8099999999999996</v>
      </c>
      <c r="K5708" s="84">
        <f t="shared" si="357"/>
        <v>577.19999999999993</v>
      </c>
      <c r="L5708" s="84">
        <f t="shared" si="358"/>
        <v>4.2566371681415927</v>
      </c>
      <c r="M5708" s="84">
        <f t="shared" si="359"/>
        <v>510.7964601769911</v>
      </c>
      <c r="N5708" s="85" t="s">
        <v>1047</v>
      </c>
    </row>
    <row r="5709" spans="1:14">
      <c r="A5709" s="82">
        <v>44004</v>
      </c>
      <c r="C5709" t="s">
        <v>13</v>
      </c>
      <c r="D5709" t="s">
        <v>14</v>
      </c>
      <c r="E5709" t="s">
        <v>15</v>
      </c>
      <c r="F5709" t="s">
        <v>39</v>
      </c>
      <c r="G5709">
        <v>292</v>
      </c>
      <c r="H5709">
        <v>5.09</v>
      </c>
      <c r="I5709">
        <v>0.28000000000000003</v>
      </c>
      <c r="J5709">
        <f t="shared" si="356"/>
        <v>4.8099999999999996</v>
      </c>
      <c r="K5709" s="84">
        <f t="shared" si="357"/>
        <v>1404.52</v>
      </c>
      <c r="L5709" s="84">
        <f t="shared" si="358"/>
        <v>4.2566371681415927</v>
      </c>
      <c r="M5709" s="84">
        <f t="shared" si="359"/>
        <v>1242.9380530973451</v>
      </c>
      <c r="N5709" s="85" t="s">
        <v>1047</v>
      </c>
    </row>
    <row r="5710" spans="1:14">
      <c r="A5710" s="82">
        <v>44004</v>
      </c>
      <c r="C5710" t="s">
        <v>13</v>
      </c>
      <c r="D5710" t="s">
        <v>14</v>
      </c>
      <c r="E5710" t="s">
        <v>15</v>
      </c>
      <c r="F5710" t="s">
        <v>1038</v>
      </c>
      <c r="G5710">
        <v>864</v>
      </c>
      <c r="H5710">
        <v>5.09</v>
      </c>
      <c r="I5710">
        <v>0.28000000000000003</v>
      </c>
      <c r="J5710">
        <f t="shared" si="356"/>
        <v>4.8099999999999996</v>
      </c>
      <c r="K5710" s="84">
        <f t="shared" si="357"/>
        <v>4155.8399999999992</v>
      </c>
      <c r="L5710" s="84">
        <f t="shared" si="358"/>
        <v>4.2566371681415927</v>
      </c>
      <c r="M5710" s="84">
        <f t="shared" si="359"/>
        <v>3677.7345132743362</v>
      </c>
      <c r="N5710" s="85" t="s">
        <v>1047</v>
      </c>
    </row>
    <row r="5711" spans="1:14">
      <c r="A5711" s="82">
        <v>44004</v>
      </c>
      <c r="C5711" t="s">
        <v>13</v>
      </c>
      <c r="D5711" t="s">
        <v>14</v>
      </c>
      <c r="E5711" t="s">
        <v>15</v>
      </c>
      <c r="F5711" t="s">
        <v>1033</v>
      </c>
      <c r="G5711">
        <v>57</v>
      </c>
      <c r="H5711">
        <v>5.09</v>
      </c>
      <c r="I5711">
        <v>0.28000000000000003</v>
      </c>
      <c r="J5711">
        <f t="shared" si="356"/>
        <v>4.8099999999999996</v>
      </c>
      <c r="K5711" s="84">
        <f t="shared" si="357"/>
        <v>274.16999999999996</v>
      </c>
      <c r="L5711" s="84">
        <f t="shared" si="358"/>
        <v>4.2566371681415927</v>
      </c>
      <c r="M5711" s="84">
        <f t="shared" si="359"/>
        <v>242.62831858407077</v>
      </c>
      <c r="N5711" s="85" t="s">
        <v>1047</v>
      </c>
    </row>
    <row r="5712" spans="1:14">
      <c r="A5712" s="82">
        <v>44004</v>
      </c>
      <c r="C5712" t="s">
        <v>13</v>
      </c>
      <c r="D5712" t="s">
        <v>14</v>
      </c>
      <c r="E5712" t="s">
        <v>15</v>
      </c>
      <c r="F5712" t="s">
        <v>1020</v>
      </c>
      <c r="G5712">
        <v>706</v>
      </c>
      <c r="H5712">
        <v>5.09</v>
      </c>
      <c r="I5712">
        <v>0.28000000000000003</v>
      </c>
      <c r="J5712">
        <f t="shared" si="356"/>
        <v>4.8099999999999996</v>
      </c>
      <c r="K5712" s="84">
        <f t="shared" si="357"/>
        <v>3395.8599999999997</v>
      </c>
      <c r="L5712" s="84">
        <f t="shared" si="358"/>
        <v>4.2566371681415927</v>
      </c>
      <c r="M5712" s="84">
        <f t="shared" si="359"/>
        <v>3005.1858407079644</v>
      </c>
      <c r="N5712" s="85" t="s">
        <v>1047</v>
      </c>
    </row>
    <row r="5713" spans="1:14">
      <c r="A5713" s="82">
        <v>44004</v>
      </c>
      <c r="C5713" t="s">
        <v>13</v>
      </c>
      <c r="D5713" t="s">
        <v>14</v>
      </c>
      <c r="E5713" t="s">
        <v>15</v>
      </c>
      <c r="F5713" t="s">
        <v>851</v>
      </c>
      <c r="G5713">
        <v>273</v>
      </c>
      <c r="H5713">
        <v>5.09</v>
      </c>
      <c r="I5713">
        <v>0.28000000000000003</v>
      </c>
      <c r="J5713">
        <f t="shared" si="356"/>
        <v>4.8099999999999996</v>
      </c>
      <c r="K5713" s="84">
        <f t="shared" si="357"/>
        <v>1313.1299999999999</v>
      </c>
      <c r="L5713" s="84">
        <f t="shared" si="358"/>
        <v>4.2566371681415927</v>
      </c>
      <c r="M5713" s="84">
        <f t="shared" si="359"/>
        <v>1162.0619469026549</v>
      </c>
      <c r="N5713" s="85" t="s">
        <v>1047</v>
      </c>
    </row>
    <row r="5714" spans="1:14">
      <c r="A5714" s="82">
        <v>44004</v>
      </c>
      <c r="C5714" t="s">
        <v>13</v>
      </c>
      <c r="D5714" t="s">
        <v>14</v>
      </c>
      <c r="E5714" t="s">
        <v>15</v>
      </c>
      <c r="F5714" t="s">
        <v>1028</v>
      </c>
      <c r="G5714">
        <v>708</v>
      </c>
      <c r="H5714">
        <v>5.09</v>
      </c>
      <c r="I5714">
        <v>0.28000000000000003</v>
      </c>
      <c r="J5714">
        <f t="shared" si="356"/>
        <v>4.8099999999999996</v>
      </c>
      <c r="K5714" s="84">
        <f t="shared" si="357"/>
        <v>3405.4799999999996</v>
      </c>
      <c r="L5714" s="84">
        <f t="shared" si="358"/>
        <v>4.2566371681415927</v>
      </c>
      <c r="M5714" s="84">
        <f t="shared" si="359"/>
        <v>3013.6991150442477</v>
      </c>
      <c r="N5714" s="85" t="s">
        <v>1047</v>
      </c>
    </row>
    <row r="5715" spans="1:14">
      <c r="A5715" s="82">
        <v>44004</v>
      </c>
      <c r="C5715" t="s">
        <v>13</v>
      </c>
      <c r="D5715" t="s">
        <v>14</v>
      </c>
      <c r="E5715" t="s">
        <v>15</v>
      </c>
      <c r="F5715" t="s">
        <v>149</v>
      </c>
      <c r="G5715">
        <v>392</v>
      </c>
      <c r="H5715">
        <v>5.09</v>
      </c>
      <c r="I5715">
        <v>0.28000000000000003</v>
      </c>
      <c r="J5715">
        <f t="shared" si="356"/>
        <v>4.8099999999999996</v>
      </c>
      <c r="K5715" s="84">
        <f t="shared" si="357"/>
        <v>1885.5199999999998</v>
      </c>
      <c r="L5715" s="84">
        <f t="shared" si="358"/>
        <v>4.2566371681415927</v>
      </c>
      <c r="M5715" s="84">
        <f t="shared" si="359"/>
        <v>1668.6017699115043</v>
      </c>
      <c r="N5715" s="85" t="s">
        <v>1047</v>
      </c>
    </row>
    <row r="5716" spans="1:14">
      <c r="A5716" s="82">
        <v>44004</v>
      </c>
      <c r="C5716" t="s">
        <v>13</v>
      </c>
      <c r="D5716" t="s">
        <v>14</v>
      </c>
      <c r="E5716" t="s">
        <v>15</v>
      </c>
      <c r="F5716" t="s">
        <v>1029</v>
      </c>
      <c r="G5716">
        <v>280</v>
      </c>
      <c r="H5716">
        <v>5.09</v>
      </c>
      <c r="I5716">
        <v>0.28000000000000003</v>
      </c>
      <c r="J5716">
        <f t="shared" si="356"/>
        <v>4.8099999999999996</v>
      </c>
      <c r="K5716" s="84">
        <f t="shared" si="357"/>
        <v>1346.8</v>
      </c>
      <c r="L5716" s="84">
        <f t="shared" si="358"/>
        <v>4.2566371681415927</v>
      </c>
      <c r="M5716" s="84">
        <f t="shared" si="359"/>
        <v>1191.858407079646</v>
      </c>
      <c r="N5716" s="85" t="s">
        <v>1047</v>
      </c>
    </row>
    <row r="5717" spans="1:14">
      <c r="A5717" s="82">
        <v>44004</v>
      </c>
      <c r="C5717" t="s">
        <v>13</v>
      </c>
      <c r="D5717" t="s">
        <v>14</v>
      </c>
      <c r="E5717" t="s">
        <v>15</v>
      </c>
      <c r="F5717" t="s">
        <v>44</v>
      </c>
      <c r="G5717">
        <v>276</v>
      </c>
      <c r="H5717">
        <v>5.09</v>
      </c>
      <c r="I5717">
        <v>0.28000000000000003</v>
      </c>
      <c r="J5717">
        <f t="shared" si="356"/>
        <v>4.8099999999999996</v>
      </c>
      <c r="K5717" s="84">
        <f t="shared" si="357"/>
        <v>1327.56</v>
      </c>
      <c r="L5717" s="84">
        <f t="shared" si="358"/>
        <v>4.2566371681415927</v>
      </c>
      <c r="M5717" s="84">
        <f t="shared" si="359"/>
        <v>1174.8318584070796</v>
      </c>
      <c r="N5717" s="85" t="s">
        <v>1047</v>
      </c>
    </row>
    <row r="5718" spans="1:14">
      <c r="A5718" s="82">
        <v>44005</v>
      </c>
      <c r="C5718" t="s">
        <v>13</v>
      </c>
      <c r="D5718" t="s">
        <v>14</v>
      </c>
      <c r="E5718" t="s">
        <v>15</v>
      </c>
      <c r="F5718" t="s">
        <v>35</v>
      </c>
      <c r="G5718">
        <v>114</v>
      </c>
      <c r="H5718">
        <v>5.09</v>
      </c>
      <c r="I5718">
        <v>0.28000000000000003</v>
      </c>
      <c r="J5718">
        <f t="shared" si="356"/>
        <v>4.8099999999999996</v>
      </c>
      <c r="K5718" s="84">
        <f t="shared" si="357"/>
        <v>548.33999999999992</v>
      </c>
      <c r="L5718" s="84">
        <f t="shared" si="358"/>
        <v>4.2566371681415927</v>
      </c>
      <c r="M5718" s="84">
        <f t="shared" si="359"/>
        <v>485.25663716814154</v>
      </c>
      <c r="N5718" s="85" t="s">
        <v>1047</v>
      </c>
    </row>
    <row r="5719" spans="1:14">
      <c r="A5719" s="82">
        <v>44005</v>
      </c>
      <c r="C5719" t="s">
        <v>13</v>
      </c>
      <c r="D5719" t="s">
        <v>14</v>
      </c>
      <c r="E5719" t="s">
        <v>15</v>
      </c>
      <c r="F5719" t="s">
        <v>746</v>
      </c>
      <c r="G5719">
        <v>590</v>
      </c>
      <c r="H5719">
        <v>5.09</v>
      </c>
      <c r="I5719">
        <v>0.28000000000000003</v>
      </c>
      <c r="J5719">
        <f t="shared" si="356"/>
        <v>4.8099999999999996</v>
      </c>
      <c r="K5719" s="84">
        <f t="shared" si="357"/>
        <v>2837.8999999999996</v>
      </c>
      <c r="L5719" s="84">
        <f t="shared" si="358"/>
        <v>4.2566371681415927</v>
      </c>
      <c r="M5719" s="84">
        <f t="shared" si="359"/>
        <v>2511.4159292035397</v>
      </c>
      <c r="N5719" s="85" t="s">
        <v>1047</v>
      </c>
    </row>
    <row r="5720" spans="1:14">
      <c r="A5720" s="82">
        <v>44005</v>
      </c>
      <c r="C5720" t="s">
        <v>13</v>
      </c>
      <c r="D5720" t="s">
        <v>14</v>
      </c>
      <c r="E5720" t="s">
        <v>15</v>
      </c>
      <c r="F5720" t="s">
        <v>39</v>
      </c>
      <c r="G5720">
        <v>1376</v>
      </c>
      <c r="H5720">
        <v>5.09</v>
      </c>
      <c r="I5720">
        <v>0.28000000000000003</v>
      </c>
      <c r="J5720">
        <f t="shared" si="356"/>
        <v>4.8099999999999996</v>
      </c>
      <c r="K5720" s="84">
        <f t="shared" si="357"/>
        <v>6618.5599999999995</v>
      </c>
      <c r="L5720" s="84">
        <f t="shared" si="358"/>
        <v>4.2566371681415927</v>
      </c>
      <c r="M5720" s="84">
        <f t="shared" si="359"/>
        <v>5857.1327433628312</v>
      </c>
      <c r="N5720" s="85" t="s">
        <v>1047</v>
      </c>
    </row>
    <row r="5721" spans="1:14">
      <c r="A5721" s="82">
        <v>44005</v>
      </c>
      <c r="C5721" t="s">
        <v>13</v>
      </c>
      <c r="D5721" t="s">
        <v>14</v>
      </c>
      <c r="E5721" t="s">
        <v>15</v>
      </c>
      <c r="F5721" t="s">
        <v>197</v>
      </c>
      <c r="G5721">
        <v>229</v>
      </c>
      <c r="H5721">
        <v>5.09</v>
      </c>
      <c r="I5721">
        <v>0.28000000000000003</v>
      </c>
      <c r="J5721">
        <f t="shared" si="356"/>
        <v>4.8099999999999996</v>
      </c>
      <c r="K5721" s="84">
        <f t="shared" si="357"/>
        <v>1101.49</v>
      </c>
      <c r="L5721" s="84">
        <f t="shared" si="358"/>
        <v>4.2566371681415927</v>
      </c>
      <c r="M5721" s="84">
        <f t="shared" si="359"/>
        <v>974.76991150442473</v>
      </c>
      <c r="N5721" s="85" t="s">
        <v>1047</v>
      </c>
    </row>
    <row r="5722" spans="1:14">
      <c r="A5722" s="82">
        <v>44005</v>
      </c>
      <c r="C5722" t="s">
        <v>13</v>
      </c>
      <c r="D5722" t="s">
        <v>14</v>
      </c>
      <c r="E5722" t="s">
        <v>15</v>
      </c>
      <c r="F5722" t="s">
        <v>69</v>
      </c>
      <c r="G5722">
        <v>211</v>
      </c>
      <c r="H5722">
        <v>5.09</v>
      </c>
      <c r="I5722">
        <v>0.28000000000000003</v>
      </c>
      <c r="J5722">
        <f t="shared" si="356"/>
        <v>4.8099999999999996</v>
      </c>
      <c r="K5722" s="84">
        <f t="shared" si="357"/>
        <v>1014.91</v>
      </c>
      <c r="L5722" s="84">
        <f t="shared" si="358"/>
        <v>4.2566371681415927</v>
      </c>
      <c r="M5722" s="84">
        <f t="shared" si="359"/>
        <v>898.15044247787603</v>
      </c>
      <c r="N5722" s="85" t="s">
        <v>1047</v>
      </c>
    </row>
    <row r="5723" spans="1:14">
      <c r="A5723" s="82">
        <v>44005</v>
      </c>
      <c r="C5723" t="s">
        <v>13</v>
      </c>
      <c r="D5723" t="s">
        <v>14</v>
      </c>
      <c r="E5723" t="s">
        <v>15</v>
      </c>
      <c r="F5723" t="s">
        <v>1020</v>
      </c>
      <c r="G5723">
        <v>1449</v>
      </c>
      <c r="H5723">
        <v>5.09</v>
      </c>
      <c r="I5723">
        <v>0.28000000000000003</v>
      </c>
      <c r="J5723">
        <f t="shared" si="356"/>
        <v>4.8099999999999996</v>
      </c>
      <c r="K5723" s="84">
        <f t="shared" si="357"/>
        <v>6969.69</v>
      </c>
      <c r="L5723" s="84">
        <f t="shared" si="358"/>
        <v>4.2566371681415927</v>
      </c>
      <c r="M5723" s="84">
        <f t="shared" si="359"/>
        <v>6167.8672566371679</v>
      </c>
      <c r="N5723" s="85" t="s">
        <v>1047</v>
      </c>
    </row>
    <row r="5724" spans="1:14">
      <c r="A5724" s="82">
        <v>44005</v>
      </c>
      <c r="C5724" t="s">
        <v>13</v>
      </c>
      <c r="D5724" t="s">
        <v>14</v>
      </c>
      <c r="E5724" t="s">
        <v>15</v>
      </c>
      <c r="F5724" t="s">
        <v>851</v>
      </c>
      <c r="G5724">
        <v>301</v>
      </c>
      <c r="H5724">
        <v>5.09</v>
      </c>
      <c r="I5724">
        <v>0.28000000000000003</v>
      </c>
      <c r="J5724">
        <f t="shared" si="356"/>
        <v>4.8099999999999996</v>
      </c>
      <c r="K5724" s="84">
        <f t="shared" si="357"/>
        <v>1447.81</v>
      </c>
      <c r="L5724" s="84">
        <f t="shared" si="358"/>
        <v>4.2566371681415927</v>
      </c>
      <c r="M5724" s="84">
        <f t="shared" si="359"/>
        <v>1281.2477876106193</v>
      </c>
      <c r="N5724" s="85" t="s">
        <v>1047</v>
      </c>
    </row>
    <row r="5725" spans="1:14">
      <c r="A5725" s="82">
        <v>44005</v>
      </c>
      <c r="C5725" t="s">
        <v>13</v>
      </c>
      <c r="D5725" t="s">
        <v>14</v>
      </c>
      <c r="E5725" t="s">
        <v>15</v>
      </c>
      <c r="F5725" t="s">
        <v>1028</v>
      </c>
      <c r="G5725">
        <v>745</v>
      </c>
      <c r="H5725">
        <v>5.09</v>
      </c>
      <c r="I5725">
        <v>0.28000000000000003</v>
      </c>
      <c r="J5725">
        <f t="shared" si="356"/>
        <v>4.8099999999999996</v>
      </c>
      <c r="K5725" s="84">
        <f t="shared" si="357"/>
        <v>3583.45</v>
      </c>
      <c r="L5725" s="84">
        <f t="shared" si="358"/>
        <v>4.2566371681415927</v>
      </c>
      <c r="M5725" s="84">
        <f t="shared" si="359"/>
        <v>3171.1946902654863</v>
      </c>
      <c r="N5725" s="85" t="s">
        <v>1047</v>
      </c>
    </row>
    <row r="5726" spans="1:14">
      <c r="A5726" s="82">
        <v>44005</v>
      </c>
      <c r="C5726" t="s">
        <v>13</v>
      </c>
      <c r="D5726" t="s">
        <v>14</v>
      </c>
      <c r="E5726" t="s">
        <v>15</v>
      </c>
      <c r="F5726" t="s">
        <v>1029</v>
      </c>
      <c r="G5726">
        <v>345</v>
      </c>
      <c r="H5726">
        <v>5.09</v>
      </c>
      <c r="I5726">
        <v>0.28000000000000003</v>
      </c>
      <c r="J5726">
        <f t="shared" si="356"/>
        <v>4.8099999999999996</v>
      </c>
      <c r="K5726" s="84">
        <f t="shared" si="357"/>
        <v>1659.4499999999998</v>
      </c>
      <c r="L5726" s="84">
        <f t="shared" si="358"/>
        <v>4.2566371681415927</v>
      </c>
      <c r="M5726" s="84">
        <f t="shared" si="359"/>
        <v>1468.5398230088495</v>
      </c>
      <c r="N5726" s="85" t="s">
        <v>1047</v>
      </c>
    </row>
    <row r="5727" spans="1:14">
      <c r="A5727" s="82">
        <v>44006</v>
      </c>
      <c r="C5727" t="s">
        <v>13</v>
      </c>
      <c r="D5727" t="s">
        <v>14</v>
      </c>
      <c r="E5727" t="s">
        <v>15</v>
      </c>
      <c r="F5727" t="s">
        <v>1013</v>
      </c>
      <c r="G5727">
        <v>1163</v>
      </c>
      <c r="H5727">
        <v>5.09</v>
      </c>
      <c r="I5727">
        <v>0.28000000000000003</v>
      </c>
      <c r="J5727">
        <f t="shared" si="356"/>
        <v>4.8099999999999996</v>
      </c>
      <c r="K5727" s="84">
        <f t="shared" si="357"/>
        <v>5594.03</v>
      </c>
      <c r="L5727" s="84">
        <f t="shared" si="358"/>
        <v>4.2566371681415927</v>
      </c>
      <c r="M5727" s="84">
        <f t="shared" si="359"/>
        <v>4950.4690265486724</v>
      </c>
      <c r="N5727" s="85" t="s">
        <v>1047</v>
      </c>
    </row>
    <row r="5728" spans="1:14">
      <c r="A5728" s="82">
        <v>44006</v>
      </c>
      <c r="C5728" t="s">
        <v>13</v>
      </c>
      <c r="D5728" t="s">
        <v>14</v>
      </c>
      <c r="E5728" t="s">
        <v>15</v>
      </c>
      <c r="F5728" t="s">
        <v>35</v>
      </c>
      <c r="G5728">
        <v>828</v>
      </c>
      <c r="H5728">
        <v>5.09</v>
      </c>
      <c r="I5728">
        <v>0.28000000000000003</v>
      </c>
      <c r="J5728">
        <f t="shared" si="356"/>
        <v>4.8099999999999996</v>
      </c>
      <c r="K5728" s="84">
        <f t="shared" si="357"/>
        <v>3982.68</v>
      </c>
      <c r="L5728" s="84">
        <f t="shared" si="358"/>
        <v>4.2566371681415927</v>
      </c>
      <c r="M5728" s="84">
        <f t="shared" si="359"/>
        <v>3524.4955752212386</v>
      </c>
      <c r="N5728" s="85" t="s">
        <v>1047</v>
      </c>
    </row>
    <row r="5729" spans="1:14">
      <c r="A5729" s="82">
        <v>44006</v>
      </c>
      <c r="C5729" t="s">
        <v>13</v>
      </c>
      <c r="D5729" t="s">
        <v>14</v>
      </c>
      <c r="E5729" t="s">
        <v>15</v>
      </c>
      <c r="F5729" t="s">
        <v>746</v>
      </c>
      <c r="G5729">
        <v>282</v>
      </c>
      <c r="H5729">
        <v>5.09</v>
      </c>
      <c r="I5729">
        <v>0.28000000000000003</v>
      </c>
      <c r="J5729">
        <f t="shared" si="356"/>
        <v>4.8099999999999996</v>
      </c>
      <c r="K5729" s="84">
        <f t="shared" si="357"/>
        <v>1356.4199999999998</v>
      </c>
      <c r="L5729" s="84">
        <f t="shared" si="358"/>
        <v>4.2566371681415927</v>
      </c>
      <c r="M5729" s="84">
        <f t="shared" si="359"/>
        <v>1200.3716814159291</v>
      </c>
      <c r="N5729" s="85" t="s">
        <v>1047</v>
      </c>
    </row>
    <row r="5730" spans="1:14">
      <c r="A5730" s="82">
        <v>44006</v>
      </c>
      <c r="C5730" t="s">
        <v>13</v>
      </c>
      <c r="D5730" t="s">
        <v>14</v>
      </c>
      <c r="E5730" t="s">
        <v>15</v>
      </c>
      <c r="F5730" t="s">
        <v>39</v>
      </c>
      <c r="G5730">
        <v>306</v>
      </c>
      <c r="H5730">
        <v>5.09</v>
      </c>
      <c r="I5730">
        <v>0.28000000000000003</v>
      </c>
      <c r="J5730">
        <f t="shared" si="356"/>
        <v>4.8099999999999996</v>
      </c>
      <c r="K5730" s="84">
        <f t="shared" si="357"/>
        <v>1471.86</v>
      </c>
      <c r="L5730" s="84">
        <f t="shared" si="358"/>
        <v>4.2566371681415927</v>
      </c>
      <c r="M5730" s="84">
        <f t="shared" si="359"/>
        <v>1302.5309734513273</v>
      </c>
      <c r="N5730" s="85" t="s">
        <v>1047</v>
      </c>
    </row>
    <row r="5731" spans="1:14">
      <c r="A5731" s="82">
        <v>44006</v>
      </c>
      <c r="C5731" t="s">
        <v>13</v>
      </c>
      <c r="D5731" t="s">
        <v>14</v>
      </c>
      <c r="E5731" t="s">
        <v>15</v>
      </c>
      <c r="F5731" t="s">
        <v>197</v>
      </c>
      <c r="G5731">
        <v>836</v>
      </c>
      <c r="H5731">
        <v>5.09</v>
      </c>
      <c r="I5731">
        <v>0.28000000000000003</v>
      </c>
      <c r="J5731">
        <f t="shared" si="356"/>
        <v>4.8099999999999996</v>
      </c>
      <c r="K5731" s="84">
        <f t="shared" si="357"/>
        <v>4021.16</v>
      </c>
      <c r="L5731" s="84">
        <f t="shared" si="358"/>
        <v>4.2566371681415927</v>
      </c>
      <c r="M5731" s="84">
        <f t="shared" si="359"/>
        <v>3558.5486725663714</v>
      </c>
      <c r="N5731" s="85" t="s">
        <v>1047</v>
      </c>
    </row>
    <row r="5732" spans="1:14">
      <c r="A5732" s="82">
        <v>44006</v>
      </c>
      <c r="C5732" t="s">
        <v>13</v>
      </c>
      <c r="D5732" t="s">
        <v>14</v>
      </c>
      <c r="E5732" t="s">
        <v>15</v>
      </c>
      <c r="F5732" t="s">
        <v>1038</v>
      </c>
      <c r="G5732">
        <v>999</v>
      </c>
      <c r="H5732">
        <v>5.09</v>
      </c>
      <c r="I5732">
        <v>0.28000000000000003</v>
      </c>
      <c r="J5732">
        <f t="shared" si="356"/>
        <v>4.8099999999999996</v>
      </c>
      <c r="K5732" s="84">
        <f t="shared" si="357"/>
        <v>4805.1899999999996</v>
      </c>
      <c r="L5732" s="84">
        <f t="shared" si="358"/>
        <v>4.2566371681415927</v>
      </c>
      <c r="M5732" s="84">
        <f t="shared" si="359"/>
        <v>4252.3805309734507</v>
      </c>
      <c r="N5732" s="85" t="s">
        <v>1047</v>
      </c>
    </row>
    <row r="5733" spans="1:14">
      <c r="A5733" s="82">
        <v>44006</v>
      </c>
      <c r="C5733" t="s">
        <v>13</v>
      </c>
      <c r="D5733" t="s">
        <v>14</v>
      </c>
      <c r="E5733" t="s">
        <v>15</v>
      </c>
      <c r="F5733" t="s">
        <v>253</v>
      </c>
      <c r="G5733">
        <v>355</v>
      </c>
      <c r="H5733">
        <v>5.09</v>
      </c>
      <c r="I5733">
        <v>0.28000000000000003</v>
      </c>
      <c r="J5733">
        <f t="shared" si="356"/>
        <v>4.8099999999999996</v>
      </c>
      <c r="K5733" s="84">
        <f t="shared" si="357"/>
        <v>1707.55</v>
      </c>
      <c r="L5733" s="84">
        <f t="shared" si="358"/>
        <v>4.2566371681415927</v>
      </c>
      <c r="M5733" s="84">
        <f t="shared" si="359"/>
        <v>1511.1061946902653</v>
      </c>
      <c r="N5733" s="85" t="s">
        <v>1047</v>
      </c>
    </row>
    <row r="5734" spans="1:14">
      <c r="A5734" s="82">
        <v>44006</v>
      </c>
      <c r="C5734" t="s">
        <v>13</v>
      </c>
      <c r="D5734" t="s">
        <v>14</v>
      </c>
      <c r="E5734" t="s">
        <v>15</v>
      </c>
      <c r="F5734" t="s">
        <v>1018</v>
      </c>
      <c r="G5734">
        <v>150</v>
      </c>
      <c r="H5734">
        <v>5.09</v>
      </c>
      <c r="I5734">
        <v>0.28000000000000003</v>
      </c>
      <c r="J5734">
        <f t="shared" si="356"/>
        <v>4.8099999999999996</v>
      </c>
      <c r="K5734" s="84">
        <f t="shared" si="357"/>
        <v>721.49999999999989</v>
      </c>
      <c r="L5734" s="84">
        <f t="shared" si="358"/>
        <v>4.2566371681415927</v>
      </c>
      <c r="M5734" s="84">
        <f t="shared" si="359"/>
        <v>638.49557522123894</v>
      </c>
      <c r="N5734" s="85" t="s">
        <v>1047</v>
      </c>
    </row>
    <row r="5735" spans="1:14">
      <c r="A5735" s="82">
        <v>44006</v>
      </c>
      <c r="C5735" t="s">
        <v>13</v>
      </c>
      <c r="D5735" t="s">
        <v>14</v>
      </c>
      <c r="E5735" t="s">
        <v>15</v>
      </c>
      <c r="F5735" t="s">
        <v>291</v>
      </c>
      <c r="G5735">
        <v>160</v>
      </c>
      <c r="H5735">
        <v>5.09</v>
      </c>
      <c r="I5735">
        <v>0.28000000000000003</v>
      </c>
      <c r="J5735">
        <f t="shared" si="356"/>
        <v>4.8099999999999996</v>
      </c>
      <c r="K5735" s="84">
        <f t="shared" si="357"/>
        <v>769.59999999999991</v>
      </c>
      <c r="L5735" s="84">
        <f t="shared" si="358"/>
        <v>4.2566371681415927</v>
      </c>
      <c r="M5735" s="84">
        <f t="shared" si="359"/>
        <v>681.06194690265488</v>
      </c>
      <c r="N5735" s="85" t="s">
        <v>1047</v>
      </c>
    </row>
    <row r="5736" spans="1:14">
      <c r="A5736" s="82">
        <v>44006</v>
      </c>
      <c r="C5736" t="s">
        <v>13</v>
      </c>
      <c r="D5736" t="s">
        <v>14</v>
      </c>
      <c r="E5736" t="s">
        <v>15</v>
      </c>
      <c r="F5736" t="s">
        <v>25</v>
      </c>
      <c r="G5736">
        <v>575</v>
      </c>
      <c r="H5736">
        <v>5.09</v>
      </c>
      <c r="I5736">
        <v>0.28000000000000003</v>
      </c>
      <c r="J5736">
        <f t="shared" si="356"/>
        <v>4.8099999999999996</v>
      </c>
      <c r="K5736" s="84">
        <f t="shared" si="357"/>
        <v>2765.75</v>
      </c>
      <c r="L5736" s="84">
        <f t="shared" si="358"/>
        <v>4.2566371681415927</v>
      </c>
      <c r="M5736" s="84">
        <f t="shared" si="359"/>
        <v>2447.5663716814156</v>
      </c>
      <c r="N5736" s="85" t="s">
        <v>1047</v>
      </c>
    </row>
    <row r="5737" spans="1:14">
      <c r="A5737" s="82">
        <v>44006</v>
      </c>
      <c r="C5737" t="s">
        <v>13</v>
      </c>
      <c r="D5737" t="s">
        <v>14</v>
      </c>
      <c r="E5737" t="s">
        <v>15</v>
      </c>
      <c r="F5737" t="s">
        <v>149</v>
      </c>
      <c r="G5737">
        <v>513</v>
      </c>
      <c r="H5737">
        <v>5.09</v>
      </c>
      <c r="I5737">
        <v>0.28000000000000003</v>
      </c>
      <c r="J5737">
        <f t="shared" si="356"/>
        <v>4.8099999999999996</v>
      </c>
      <c r="K5737" s="84">
        <f t="shared" si="357"/>
        <v>2467.5299999999997</v>
      </c>
      <c r="L5737" s="84">
        <f t="shared" si="358"/>
        <v>4.2566371681415927</v>
      </c>
      <c r="M5737" s="84">
        <f t="shared" si="359"/>
        <v>2183.6548672566369</v>
      </c>
      <c r="N5737" s="85" t="s">
        <v>1047</v>
      </c>
    </row>
    <row r="5738" spans="1:14">
      <c r="A5738" s="82">
        <v>44006</v>
      </c>
      <c r="C5738" t="s">
        <v>13</v>
      </c>
      <c r="D5738" t="s">
        <v>14</v>
      </c>
      <c r="E5738" t="s">
        <v>15</v>
      </c>
      <c r="F5738" t="s">
        <v>44</v>
      </c>
      <c r="G5738">
        <v>226</v>
      </c>
      <c r="H5738">
        <v>5.09</v>
      </c>
      <c r="I5738">
        <v>0.28000000000000003</v>
      </c>
      <c r="J5738">
        <f t="shared" si="356"/>
        <v>4.8099999999999996</v>
      </c>
      <c r="K5738" s="84">
        <f t="shared" si="357"/>
        <v>1087.06</v>
      </c>
      <c r="L5738" s="84">
        <f t="shared" si="358"/>
        <v>4.2566371681415927</v>
      </c>
      <c r="M5738" s="84">
        <f t="shared" si="359"/>
        <v>961.99999999999989</v>
      </c>
      <c r="N5738" s="85" t="s">
        <v>1047</v>
      </c>
    </row>
    <row r="5739" spans="1:14">
      <c r="A5739" s="82">
        <v>44006</v>
      </c>
      <c r="C5739" t="s">
        <v>13</v>
      </c>
      <c r="D5739" t="s">
        <v>14</v>
      </c>
      <c r="E5739" t="s">
        <v>15</v>
      </c>
      <c r="F5739" t="s">
        <v>1030</v>
      </c>
      <c r="G5739">
        <v>269</v>
      </c>
      <c r="H5739">
        <v>5.09</v>
      </c>
      <c r="I5739">
        <v>0.28000000000000003</v>
      </c>
      <c r="J5739">
        <f t="shared" si="356"/>
        <v>4.8099999999999996</v>
      </c>
      <c r="K5739" s="84">
        <f t="shared" si="357"/>
        <v>1293.8899999999999</v>
      </c>
      <c r="L5739" s="84">
        <f t="shared" si="358"/>
        <v>4.2566371681415927</v>
      </c>
      <c r="M5739" s="84">
        <f t="shared" si="359"/>
        <v>1145.0353982300885</v>
      </c>
      <c r="N5739" s="85" t="s">
        <v>1047</v>
      </c>
    </row>
    <row r="5740" spans="1:14">
      <c r="A5740" s="82">
        <v>44007</v>
      </c>
      <c r="C5740" t="s">
        <v>13</v>
      </c>
      <c r="D5740" t="s">
        <v>14</v>
      </c>
      <c r="E5740" t="s">
        <v>15</v>
      </c>
      <c r="F5740" t="s">
        <v>39</v>
      </c>
      <c r="G5740">
        <v>194</v>
      </c>
      <c r="H5740">
        <v>5.09</v>
      </c>
      <c r="I5740">
        <v>0.28000000000000003</v>
      </c>
      <c r="J5740">
        <f t="shared" si="356"/>
        <v>4.8099999999999996</v>
      </c>
      <c r="K5740" s="84">
        <f t="shared" si="357"/>
        <v>933.13999999999987</v>
      </c>
      <c r="L5740" s="84">
        <f t="shared" si="358"/>
        <v>4.2566371681415927</v>
      </c>
      <c r="M5740" s="84">
        <f t="shared" si="359"/>
        <v>825.78761061946898</v>
      </c>
      <c r="N5740" s="85" t="s">
        <v>1047</v>
      </c>
    </row>
    <row r="5741" spans="1:14">
      <c r="A5741" s="82">
        <v>44007</v>
      </c>
      <c r="C5741" t="s">
        <v>13</v>
      </c>
      <c r="D5741" t="s">
        <v>14</v>
      </c>
      <c r="E5741" t="s">
        <v>15</v>
      </c>
      <c r="F5741" t="s">
        <v>197</v>
      </c>
      <c r="G5741">
        <v>673</v>
      </c>
      <c r="H5741">
        <v>5.09</v>
      </c>
      <c r="I5741">
        <v>0.28000000000000003</v>
      </c>
      <c r="J5741">
        <f t="shared" si="356"/>
        <v>4.8099999999999996</v>
      </c>
      <c r="K5741" s="84">
        <f t="shared" si="357"/>
        <v>3237.1299999999997</v>
      </c>
      <c r="L5741" s="84">
        <f t="shared" si="358"/>
        <v>4.2566371681415927</v>
      </c>
      <c r="M5741" s="84">
        <f t="shared" si="359"/>
        <v>2864.716814159292</v>
      </c>
      <c r="N5741" s="85" t="s">
        <v>1047</v>
      </c>
    </row>
    <row r="5742" spans="1:14">
      <c r="A5742" s="82">
        <v>44007</v>
      </c>
      <c r="C5742" t="s">
        <v>13</v>
      </c>
      <c r="D5742" t="s">
        <v>14</v>
      </c>
      <c r="E5742" t="s">
        <v>15</v>
      </c>
      <c r="F5742" t="s">
        <v>1038</v>
      </c>
      <c r="G5742">
        <v>196</v>
      </c>
      <c r="H5742">
        <v>5.09</v>
      </c>
      <c r="I5742">
        <v>0.28000000000000003</v>
      </c>
      <c r="J5742">
        <f t="shared" si="356"/>
        <v>4.8099999999999996</v>
      </c>
      <c r="K5742" s="84">
        <f t="shared" si="357"/>
        <v>942.75999999999988</v>
      </c>
      <c r="L5742" s="84">
        <f t="shared" si="358"/>
        <v>4.2566371681415927</v>
      </c>
      <c r="M5742" s="84">
        <f t="shared" si="359"/>
        <v>834.30088495575217</v>
      </c>
      <c r="N5742" s="85" t="s">
        <v>1047</v>
      </c>
    </row>
    <row r="5743" spans="1:14">
      <c r="A5743" s="82">
        <v>44007</v>
      </c>
      <c r="C5743" t="s">
        <v>13</v>
      </c>
      <c r="D5743" t="s">
        <v>14</v>
      </c>
      <c r="E5743" t="s">
        <v>15</v>
      </c>
      <c r="F5743" t="s">
        <v>69</v>
      </c>
      <c r="G5743">
        <v>136</v>
      </c>
      <c r="H5743">
        <v>5.09</v>
      </c>
      <c r="I5743">
        <v>0.28000000000000003</v>
      </c>
      <c r="J5743">
        <f t="shared" si="356"/>
        <v>4.8099999999999996</v>
      </c>
      <c r="K5743" s="84">
        <f t="shared" si="357"/>
        <v>654.16</v>
      </c>
      <c r="L5743" s="84">
        <f t="shared" si="358"/>
        <v>4.2566371681415927</v>
      </c>
      <c r="M5743" s="84">
        <f t="shared" si="359"/>
        <v>578.90265486725662</v>
      </c>
      <c r="N5743" s="85" t="s">
        <v>1047</v>
      </c>
    </row>
    <row r="5744" spans="1:14">
      <c r="A5744" s="82">
        <v>44007</v>
      </c>
      <c r="C5744" t="s">
        <v>13</v>
      </c>
      <c r="D5744" t="s">
        <v>14</v>
      </c>
      <c r="E5744" t="s">
        <v>15</v>
      </c>
      <c r="F5744" t="s">
        <v>1020</v>
      </c>
      <c r="G5744">
        <v>1615</v>
      </c>
      <c r="H5744">
        <v>5.09</v>
      </c>
      <c r="I5744">
        <v>0.28000000000000003</v>
      </c>
      <c r="J5744">
        <f t="shared" si="356"/>
        <v>4.8099999999999996</v>
      </c>
      <c r="K5744" s="84">
        <f t="shared" si="357"/>
        <v>7768.15</v>
      </c>
      <c r="L5744" s="84">
        <f t="shared" si="358"/>
        <v>4.2566371681415927</v>
      </c>
      <c r="M5744" s="84">
        <f t="shared" si="359"/>
        <v>6874.4690265486724</v>
      </c>
      <c r="N5744" s="85" t="s">
        <v>1047</v>
      </c>
    </row>
    <row r="5745" spans="1:14">
      <c r="A5745" s="82">
        <v>44007</v>
      </c>
      <c r="C5745" t="s">
        <v>13</v>
      </c>
      <c r="D5745" t="s">
        <v>14</v>
      </c>
      <c r="E5745" t="s">
        <v>15</v>
      </c>
      <c r="F5745" t="s">
        <v>1023</v>
      </c>
      <c r="G5745">
        <v>253</v>
      </c>
      <c r="H5745">
        <v>5.09</v>
      </c>
      <c r="I5745">
        <v>0.28000000000000003</v>
      </c>
      <c r="J5745">
        <f t="shared" si="356"/>
        <v>4.8099999999999996</v>
      </c>
      <c r="K5745" s="84">
        <f t="shared" si="357"/>
        <v>1216.9299999999998</v>
      </c>
      <c r="L5745" s="84">
        <f t="shared" si="358"/>
        <v>4.2566371681415927</v>
      </c>
      <c r="M5745" s="84">
        <f t="shared" si="359"/>
        <v>1076.929203539823</v>
      </c>
      <c r="N5745" s="85" t="s">
        <v>1047</v>
      </c>
    </row>
    <row r="5746" spans="1:14">
      <c r="A5746" s="82">
        <v>44007</v>
      </c>
      <c r="C5746" t="s">
        <v>13</v>
      </c>
      <c r="D5746" t="s">
        <v>14</v>
      </c>
      <c r="E5746" t="s">
        <v>15</v>
      </c>
      <c r="F5746" t="s">
        <v>851</v>
      </c>
      <c r="G5746">
        <v>300</v>
      </c>
      <c r="H5746">
        <v>5.09</v>
      </c>
      <c r="I5746">
        <v>0.28000000000000003</v>
      </c>
      <c r="J5746">
        <f t="shared" si="356"/>
        <v>4.8099999999999996</v>
      </c>
      <c r="K5746" s="84">
        <f t="shared" si="357"/>
        <v>1442.9999999999998</v>
      </c>
      <c r="L5746" s="84">
        <f t="shared" si="358"/>
        <v>4.2566371681415927</v>
      </c>
      <c r="M5746" s="84">
        <f t="shared" si="359"/>
        <v>1276.9911504424779</v>
      </c>
      <c r="N5746" s="85" t="s">
        <v>1047</v>
      </c>
    </row>
    <row r="5747" spans="1:14">
      <c r="A5747" s="82">
        <v>44007</v>
      </c>
      <c r="C5747" t="s">
        <v>13</v>
      </c>
      <c r="D5747" t="s">
        <v>14</v>
      </c>
      <c r="E5747" t="s">
        <v>15</v>
      </c>
      <c r="F5747" t="s">
        <v>1028</v>
      </c>
      <c r="G5747">
        <v>163</v>
      </c>
      <c r="H5747">
        <v>5.09</v>
      </c>
      <c r="I5747">
        <v>0.28000000000000003</v>
      </c>
      <c r="J5747">
        <f t="shared" si="356"/>
        <v>4.8099999999999996</v>
      </c>
      <c r="K5747" s="84">
        <f t="shared" si="357"/>
        <v>784.03</v>
      </c>
      <c r="L5747" s="84">
        <f t="shared" si="358"/>
        <v>4.2566371681415927</v>
      </c>
      <c r="M5747" s="84">
        <f t="shared" si="359"/>
        <v>693.83185840707961</v>
      </c>
      <c r="N5747" s="85" t="s">
        <v>1047</v>
      </c>
    </row>
    <row r="5748" spans="1:14">
      <c r="A5748" s="82">
        <v>44007</v>
      </c>
      <c r="C5748" t="s">
        <v>13</v>
      </c>
      <c r="D5748" t="s">
        <v>14</v>
      </c>
      <c r="E5748" t="s">
        <v>15</v>
      </c>
      <c r="F5748" t="s">
        <v>25</v>
      </c>
      <c r="G5748">
        <v>771</v>
      </c>
      <c r="H5748">
        <v>5.09</v>
      </c>
      <c r="I5748">
        <v>0.28000000000000003</v>
      </c>
      <c r="J5748">
        <f t="shared" si="356"/>
        <v>4.8099999999999996</v>
      </c>
      <c r="K5748" s="84">
        <f t="shared" si="357"/>
        <v>3708.5099999999998</v>
      </c>
      <c r="L5748" s="84">
        <f t="shared" si="358"/>
        <v>4.2566371681415927</v>
      </c>
      <c r="M5748" s="84">
        <f t="shared" si="359"/>
        <v>3281.8672566371679</v>
      </c>
      <c r="N5748" s="85" t="s">
        <v>1047</v>
      </c>
    </row>
    <row r="5749" spans="1:14">
      <c r="A5749" s="82">
        <v>44007</v>
      </c>
      <c r="C5749" t="s">
        <v>13</v>
      </c>
      <c r="D5749" t="s">
        <v>14</v>
      </c>
      <c r="E5749" t="s">
        <v>15</v>
      </c>
      <c r="F5749" t="s">
        <v>1029</v>
      </c>
      <c r="G5749">
        <v>1057</v>
      </c>
      <c r="H5749">
        <v>5.09</v>
      </c>
      <c r="I5749">
        <v>0.28000000000000003</v>
      </c>
      <c r="J5749">
        <f t="shared" si="356"/>
        <v>4.8099999999999996</v>
      </c>
      <c r="K5749" s="84">
        <f t="shared" si="357"/>
        <v>5084.1699999999992</v>
      </c>
      <c r="L5749" s="84">
        <f t="shared" si="358"/>
        <v>4.2566371681415927</v>
      </c>
      <c r="M5749" s="84">
        <f t="shared" si="359"/>
        <v>4499.2654867256633</v>
      </c>
      <c r="N5749" s="85" t="s">
        <v>1047</v>
      </c>
    </row>
    <row r="5750" spans="1:14">
      <c r="A5750" s="82">
        <v>44007</v>
      </c>
      <c r="C5750" t="s">
        <v>13</v>
      </c>
      <c r="D5750" t="s">
        <v>14</v>
      </c>
      <c r="E5750" t="s">
        <v>15</v>
      </c>
      <c r="F5750" t="s">
        <v>39</v>
      </c>
      <c r="G5750">
        <v>141</v>
      </c>
      <c r="H5750">
        <v>5.09</v>
      </c>
      <c r="I5750">
        <v>0.28000000000000003</v>
      </c>
      <c r="J5750">
        <f t="shared" si="356"/>
        <v>4.8099999999999996</v>
      </c>
      <c r="K5750" s="84">
        <f t="shared" si="357"/>
        <v>678.20999999999992</v>
      </c>
      <c r="L5750" s="84">
        <f t="shared" si="358"/>
        <v>4.2566371681415927</v>
      </c>
      <c r="M5750" s="84">
        <f t="shared" si="359"/>
        <v>600.18584070796453</v>
      </c>
      <c r="N5750" s="85" t="s">
        <v>1047</v>
      </c>
    </row>
    <row r="5751" spans="1:14">
      <c r="A5751" s="82">
        <v>44008</v>
      </c>
      <c r="C5751" t="s">
        <v>13</v>
      </c>
      <c r="D5751" t="s">
        <v>14</v>
      </c>
      <c r="E5751" t="s">
        <v>15</v>
      </c>
      <c r="F5751" t="s">
        <v>1012</v>
      </c>
      <c r="G5751">
        <v>492</v>
      </c>
      <c r="H5751">
        <v>5.09</v>
      </c>
      <c r="I5751">
        <v>0.28000000000000003</v>
      </c>
      <c r="J5751">
        <f t="shared" si="356"/>
        <v>4.8099999999999996</v>
      </c>
      <c r="K5751" s="84">
        <f t="shared" si="357"/>
        <v>2366.52</v>
      </c>
      <c r="L5751" s="84">
        <f t="shared" si="358"/>
        <v>4.2566371681415927</v>
      </c>
      <c r="M5751" s="84">
        <f t="shared" si="359"/>
        <v>2094.2654867256638</v>
      </c>
      <c r="N5751" s="85" t="s">
        <v>1047</v>
      </c>
    </row>
    <row r="5752" spans="1:14">
      <c r="A5752" s="82">
        <v>44008</v>
      </c>
      <c r="C5752" t="s">
        <v>13</v>
      </c>
      <c r="D5752" t="s">
        <v>14</v>
      </c>
      <c r="E5752" t="s">
        <v>15</v>
      </c>
      <c r="F5752" t="s">
        <v>1013</v>
      </c>
      <c r="G5752">
        <v>1560</v>
      </c>
      <c r="H5752">
        <v>5.09</v>
      </c>
      <c r="I5752">
        <v>0.28000000000000003</v>
      </c>
      <c r="J5752">
        <f t="shared" si="356"/>
        <v>4.8099999999999996</v>
      </c>
      <c r="K5752" s="84">
        <f t="shared" si="357"/>
        <v>7503.5999999999995</v>
      </c>
      <c r="L5752" s="84">
        <f t="shared" si="358"/>
        <v>4.2566371681415927</v>
      </c>
      <c r="M5752" s="84">
        <f t="shared" si="359"/>
        <v>6640.3539823008841</v>
      </c>
      <c r="N5752" s="85" t="s">
        <v>1047</v>
      </c>
    </row>
    <row r="5753" spans="1:14">
      <c r="A5753" s="82">
        <v>44008</v>
      </c>
      <c r="C5753" t="s">
        <v>13</v>
      </c>
      <c r="D5753" t="s">
        <v>14</v>
      </c>
      <c r="E5753" t="s">
        <v>15</v>
      </c>
      <c r="F5753" t="s">
        <v>1014</v>
      </c>
      <c r="G5753">
        <v>268</v>
      </c>
      <c r="H5753">
        <v>5.09</v>
      </c>
      <c r="I5753">
        <v>0.28000000000000003</v>
      </c>
      <c r="J5753">
        <f t="shared" si="356"/>
        <v>4.8099999999999996</v>
      </c>
      <c r="K5753" s="84">
        <f t="shared" si="357"/>
        <v>1289.08</v>
      </c>
      <c r="L5753" s="84">
        <f t="shared" si="358"/>
        <v>4.2566371681415927</v>
      </c>
      <c r="M5753" s="84">
        <f t="shared" si="359"/>
        <v>1140.7787610619469</v>
      </c>
      <c r="N5753" s="85" t="s">
        <v>1047</v>
      </c>
    </row>
    <row r="5754" spans="1:14">
      <c r="A5754" s="82">
        <v>44008</v>
      </c>
      <c r="C5754" t="s">
        <v>13</v>
      </c>
      <c r="D5754" t="s">
        <v>14</v>
      </c>
      <c r="E5754" t="s">
        <v>15</v>
      </c>
      <c r="F5754" t="s">
        <v>35</v>
      </c>
      <c r="G5754">
        <v>1306</v>
      </c>
      <c r="H5754">
        <v>5.09</v>
      </c>
      <c r="I5754">
        <v>0.28000000000000003</v>
      </c>
      <c r="J5754">
        <f t="shared" si="356"/>
        <v>4.8099999999999996</v>
      </c>
      <c r="K5754" s="84">
        <f t="shared" si="357"/>
        <v>6281.86</v>
      </c>
      <c r="L5754" s="84">
        <f t="shared" si="358"/>
        <v>4.2566371681415927</v>
      </c>
      <c r="M5754" s="84">
        <f t="shared" si="359"/>
        <v>5559.1681415929197</v>
      </c>
      <c r="N5754" s="85" t="s">
        <v>1047</v>
      </c>
    </row>
    <row r="5755" spans="1:14">
      <c r="A5755" s="82">
        <v>44008</v>
      </c>
      <c r="C5755" t="s">
        <v>13</v>
      </c>
      <c r="D5755" t="s">
        <v>14</v>
      </c>
      <c r="E5755" t="s">
        <v>15</v>
      </c>
      <c r="F5755" t="s">
        <v>746</v>
      </c>
      <c r="G5755">
        <v>588</v>
      </c>
      <c r="H5755">
        <v>5.09</v>
      </c>
      <c r="I5755">
        <v>0.28000000000000003</v>
      </c>
      <c r="J5755">
        <f t="shared" si="356"/>
        <v>4.8099999999999996</v>
      </c>
      <c r="K5755" s="84">
        <f t="shared" si="357"/>
        <v>2828.2799999999997</v>
      </c>
      <c r="L5755" s="84">
        <f t="shared" si="358"/>
        <v>4.2566371681415927</v>
      </c>
      <c r="M5755" s="84">
        <f t="shared" si="359"/>
        <v>2502.9026548672564</v>
      </c>
      <c r="N5755" s="85" t="s">
        <v>1047</v>
      </c>
    </row>
    <row r="5756" spans="1:14">
      <c r="A5756" s="82">
        <v>44008</v>
      </c>
      <c r="C5756" t="s">
        <v>13</v>
      </c>
      <c r="D5756" t="s">
        <v>14</v>
      </c>
      <c r="E5756" t="s">
        <v>15</v>
      </c>
      <c r="F5756" t="s">
        <v>39</v>
      </c>
      <c r="G5756">
        <v>1923</v>
      </c>
      <c r="H5756">
        <v>5.09</v>
      </c>
      <c r="I5756">
        <v>0.28000000000000003</v>
      </c>
      <c r="J5756">
        <f t="shared" si="356"/>
        <v>4.8099999999999996</v>
      </c>
      <c r="K5756" s="84">
        <f t="shared" si="357"/>
        <v>9249.6299999999992</v>
      </c>
      <c r="L5756" s="84">
        <f t="shared" si="358"/>
        <v>4.2566371681415927</v>
      </c>
      <c r="M5756" s="84">
        <f t="shared" si="359"/>
        <v>8185.5132743362828</v>
      </c>
      <c r="N5756" s="85" t="s">
        <v>1047</v>
      </c>
    </row>
    <row r="5757" spans="1:14">
      <c r="A5757" s="82">
        <v>44008</v>
      </c>
      <c r="C5757" t="s">
        <v>13</v>
      </c>
      <c r="D5757" t="s">
        <v>14</v>
      </c>
      <c r="E5757" t="s">
        <v>15</v>
      </c>
      <c r="F5757" t="s">
        <v>197</v>
      </c>
      <c r="G5757">
        <v>416</v>
      </c>
      <c r="H5757">
        <v>5.09</v>
      </c>
      <c r="I5757">
        <v>0.28000000000000003</v>
      </c>
      <c r="J5757">
        <f t="shared" si="356"/>
        <v>4.8099999999999996</v>
      </c>
      <c r="K5757" s="84">
        <f t="shared" si="357"/>
        <v>2000.9599999999998</v>
      </c>
      <c r="L5757" s="84">
        <f t="shared" si="358"/>
        <v>4.2566371681415927</v>
      </c>
      <c r="M5757" s="84">
        <f t="shared" si="359"/>
        <v>1770.7610619469026</v>
      </c>
      <c r="N5757" s="85" t="s">
        <v>1047</v>
      </c>
    </row>
    <row r="5758" spans="1:14">
      <c r="A5758" s="82">
        <v>44008</v>
      </c>
      <c r="C5758" t="s">
        <v>13</v>
      </c>
      <c r="D5758" t="s">
        <v>14</v>
      </c>
      <c r="E5758" t="s">
        <v>15</v>
      </c>
      <c r="F5758" t="s">
        <v>83</v>
      </c>
      <c r="G5758">
        <v>310</v>
      </c>
      <c r="H5758">
        <v>5.09</v>
      </c>
      <c r="I5758">
        <v>0.28000000000000003</v>
      </c>
      <c r="J5758">
        <f t="shared" si="356"/>
        <v>4.8099999999999996</v>
      </c>
      <c r="K5758" s="84">
        <f t="shared" si="357"/>
        <v>1491.1</v>
      </c>
      <c r="L5758" s="84">
        <f t="shared" si="358"/>
        <v>4.2566371681415927</v>
      </c>
      <c r="M5758" s="84">
        <f t="shared" si="359"/>
        <v>1319.5575221238937</v>
      </c>
      <c r="N5758" s="85" t="s">
        <v>1047</v>
      </c>
    </row>
    <row r="5759" spans="1:14">
      <c r="A5759" s="82">
        <v>44008</v>
      </c>
      <c r="C5759" t="s">
        <v>13</v>
      </c>
      <c r="D5759" t="s">
        <v>14</v>
      </c>
      <c r="E5759" t="s">
        <v>15</v>
      </c>
      <c r="F5759" t="s">
        <v>1038</v>
      </c>
      <c r="G5759">
        <v>1246</v>
      </c>
      <c r="H5759">
        <v>5.09</v>
      </c>
      <c r="I5759">
        <v>0.28000000000000003</v>
      </c>
      <c r="J5759">
        <f t="shared" si="356"/>
        <v>4.8099999999999996</v>
      </c>
      <c r="K5759" s="84">
        <f t="shared" si="357"/>
        <v>5993.2599999999993</v>
      </c>
      <c r="L5759" s="84">
        <f t="shared" si="358"/>
        <v>4.2566371681415927</v>
      </c>
      <c r="M5759" s="84">
        <f t="shared" si="359"/>
        <v>5303.7699115044243</v>
      </c>
      <c r="N5759" s="85" t="s">
        <v>1047</v>
      </c>
    </row>
    <row r="5760" spans="1:14">
      <c r="A5760" s="82">
        <v>44008</v>
      </c>
      <c r="C5760" t="s">
        <v>13</v>
      </c>
      <c r="D5760" t="s">
        <v>14</v>
      </c>
      <c r="E5760" t="s">
        <v>15</v>
      </c>
      <c r="F5760" t="s">
        <v>1028</v>
      </c>
      <c r="G5760">
        <v>507</v>
      </c>
      <c r="H5760">
        <v>5.09</v>
      </c>
      <c r="I5760">
        <v>0.28000000000000003</v>
      </c>
      <c r="J5760">
        <f t="shared" si="356"/>
        <v>4.8099999999999996</v>
      </c>
      <c r="K5760" s="84">
        <f t="shared" si="357"/>
        <v>2438.6699999999996</v>
      </c>
      <c r="L5760" s="84">
        <f t="shared" si="358"/>
        <v>4.2566371681415927</v>
      </c>
      <c r="M5760" s="84">
        <f t="shared" si="359"/>
        <v>2158.1150442477874</v>
      </c>
      <c r="N5760" s="85" t="s">
        <v>1047</v>
      </c>
    </row>
    <row r="5761" spans="1:14">
      <c r="A5761" s="82">
        <v>44008</v>
      </c>
      <c r="C5761" t="s">
        <v>13</v>
      </c>
      <c r="D5761" t="s">
        <v>14</v>
      </c>
      <c r="E5761" t="s">
        <v>15</v>
      </c>
      <c r="F5761" t="s">
        <v>291</v>
      </c>
      <c r="G5761">
        <v>343</v>
      </c>
      <c r="H5761">
        <v>5.09</v>
      </c>
      <c r="I5761">
        <v>0.28000000000000003</v>
      </c>
      <c r="J5761">
        <f t="shared" si="356"/>
        <v>4.8099999999999996</v>
      </c>
      <c r="K5761" s="84">
        <f t="shared" si="357"/>
        <v>1649.83</v>
      </c>
      <c r="L5761" s="84">
        <f t="shared" si="358"/>
        <v>4.2566371681415927</v>
      </c>
      <c r="M5761" s="84">
        <f t="shared" si="359"/>
        <v>1460.0265486725664</v>
      </c>
      <c r="N5761" s="85" t="s">
        <v>1047</v>
      </c>
    </row>
    <row r="5762" spans="1:14">
      <c r="A5762" s="82">
        <v>44008</v>
      </c>
      <c r="C5762" t="s">
        <v>13</v>
      </c>
      <c r="D5762" t="s">
        <v>14</v>
      </c>
      <c r="E5762" t="s">
        <v>15</v>
      </c>
      <c r="F5762" t="s">
        <v>149</v>
      </c>
      <c r="G5762">
        <v>545</v>
      </c>
      <c r="H5762">
        <v>5.09</v>
      </c>
      <c r="I5762">
        <v>0.28000000000000003</v>
      </c>
      <c r="J5762">
        <f t="shared" si="356"/>
        <v>4.8099999999999996</v>
      </c>
      <c r="K5762" s="84">
        <f t="shared" si="357"/>
        <v>2621.45</v>
      </c>
      <c r="L5762" s="84">
        <f t="shared" si="358"/>
        <v>4.2566371681415927</v>
      </c>
      <c r="M5762" s="84">
        <f t="shared" si="359"/>
        <v>2319.8672566371679</v>
      </c>
      <c r="N5762" s="85" t="s">
        <v>1047</v>
      </c>
    </row>
    <row r="5763" spans="1:14">
      <c r="A5763" s="82">
        <v>44008</v>
      </c>
      <c r="C5763" t="s">
        <v>13</v>
      </c>
      <c r="D5763" t="s">
        <v>14</v>
      </c>
      <c r="E5763" t="s">
        <v>15</v>
      </c>
      <c r="F5763" t="s">
        <v>1029</v>
      </c>
      <c r="G5763">
        <v>265</v>
      </c>
      <c r="H5763">
        <v>5.09</v>
      </c>
      <c r="I5763">
        <v>0.28000000000000003</v>
      </c>
      <c r="J5763">
        <f t="shared" ref="J5763:J5826" si="360">H5763-I5763</f>
        <v>4.8099999999999996</v>
      </c>
      <c r="K5763" s="84">
        <f t="shared" ref="K5763:K5826" si="361">J5763*G5763</f>
        <v>1274.6499999999999</v>
      </c>
      <c r="L5763" s="84">
        <f t="shared" ref="L5763:L5826" si="362">J5763/1.13</f>
        <v>4.2566371681415927</v>
      </c>
      <c r="M5763" s="84">
        <f t="shared" ref="M5763:M5826" si="363">L5763*G5763</f>
        <v>1128.0088495575221</v>
      </c>
      <c r="N5763" s="85" t="s">
        <v>1047</v>
      </c>
    </row>
    <row r="5764" spans="1:14">
      <c r="A5764" s="82">
        <v>44008</v>
      </c>
      <c r="C5764" t="s">
        <v>13</v>
      </c>
      <c r="D5764" t="s">
        <v>14</v>
      </c>
      <c r="E5764" t="s">
        <v>15</v>
      </c>
      <c r="F5764" t="s">
        <v>44</v>
      </c>
      <c r="G5764">
        <v>633</v>
      </c>
      <c r="H5764">
        <v>5.09</v>
      </c>
      <c r="I5764">
        <v>0.28000000000000003</v>
      </c>
      <c r="J5764">
        <f t="shared" si="360"/>
        <v>4.8099999999999996</v>
      </c>
      <c r="K5764" s="84">
        <f t="shared" si="361"/>
        <v>3044.7299999999996</v>
      </c>
      <c r="L5764" s="84">
        <f t="shared" si="362"/>
        <v>4.2566371681415927</v>
      </c>
      <c r="M5764" s="84">
        <f t="shared" si="363"/>
        <v>2694.4513274336282</v>
      </c>
      <c r="N5764" s="85" t="s">
        <v>1047</v>
      </c>
    </row>
    <row r="5765" spans="1:14">
      <c r="A5765" s="82">
        <v>44008</v>
      </c>
      <c r="C5765" t="s">
        <v>13</v>
      </c>
      <c r="D5765" t="s">
        <v>14</v>
      </c>
      <c r="E5765" t="s">
        <v>15</v>
      </c>
      <c r="F5765" t="s">
        <v>1030</v>
      </c>
      <c r="G5765">
        <v>521</v>
      </c>
      <c r="H5765">
        <v>5.09</v>
      </c>
      <c r="I5765">
        <v>0.28000000000000003</v>
      </c>
      <c r="J5765">
        <f t="shared" si="360"/>
        <v>4.8099999999999996</v>
      </c>
      <c r="K5765" s="84">
        <f t="shared" si="361"/>
        <v>2506.0099999999998</v>
      </c>
      <c r="L5765" s="84">
        <f t="shared" si="362"/>
        <v>4.2566371681415927</v>
      </c>
      <c r="M5765" s="84">
        <f t="shared" si="363"/>
        <v>2217.7079646017696</v>
      </c>
      <c r="N5765" s="85" t="s">
        <v>1047</v>
      </c>
    </row>
    <row r="5766" spans="1:14">
      <c r="A5766" s="82">
        <v>44009</v>
      </c>
      <c r="C5766" t="s">
        <v>13</v>
      </c>
      <c r="D5766" t="s">
        <v>14</v>
      </c>
      <c r="E5766" t="s">
        <v>15</v>
      </c>
      <c r="F5766" t="s">
        <v>1012</v>
      </c>
      <c r="G5766">
        <v>344</v>
      </c>
      <c r="H5766">
        <v>5.09</v>
      </c>
      <c r="I5766">
        <v>0.28000000000000003</v>
      </c>
      <c r="J5766">
        <f t="shared" si="360"/>
        <v>4.8099999999999996</v>
      </c>
      <c r="K5766" s="84">
        <f t="shared" si="361"/>
        <v>1654.6399999999999</v>
      </c>
      <c r="L5766" s="84">
        <f t="shared" si="362"/>
        <v>4.2566371681415927</v>
      </c>
      <c r="M5766" s="84">
        <f t="shared" si="363"/>
        <v>1464.2831858407078</v>
      </c>
      <c r="N5766" s="85" t="s">
        <v>1047</v>
      </c>
    </row>
    <row r="5767" spans="1:14">
      <c r="A5767" s="82">
        <v>44009</v>
      </c>
      <c r="C5767" t="s">
        <v>13</v>
      </c>
      <c r="D5767" t="s">
        <v>14</v>
      </c>
      <c r="E5767" t="s">
        <v>15</v>
      </c>
      <c r="F5767" t="s">
        <v>1012</v>
      </c>
      <c r="G5767">
        <v>91</v>
      </c>
      <c r="H5767">
        <v>5.09</v>
      </c>
      <c r="I5767">
        <v>0.28000000000000003</v>
      </c>
      <c r="J5767">
        <f t="shared" si="360"/>
        <v>4.8099999999999996</v>
      </c>
      <c r="K5767" s="84">
        <f t="shared" si="361"/>
        <v>437.71</v>
      </c>
      <c r="L5767" s="84">
        <f t="shared" si="362"/>
        <v>4.2566371681415927</v>
      </c>
      <c r="M5767" s="84">
        <f t="shared" si="363"/>
        <v>387.35398230088492</v>
      </c>
      <c r="N5767" s="85" t="s">
        <v>1047</v>
      </c>
    </row>
    <row r="5768" spans="1:14">
      <c r="A5768" s="82">
        <v>44009</v>
      </c>
      <c r="C5768" t="s">
        <v>13</v>
      </c>
      <c r="D5768" t="s">
        <v>14</v>
      </c>
      <c r="E5768" t="s">
        <v>15</v>
      </c>
      <c r="F5768" t="s">
        <v>35</v>
      </c>
      <c r="G5768">
        <v>425</v>
      </c>
      <c r="H5768">
        <v>5.09</v>
      </c>
      <c r="I5768">
        <v>0.28000000000000003</v>
      </c>
      <c r="J5768">
        <f t="shared" si="360"/>
        <v>4.8099999999999996</v>
      </c>
      <c r="K5768" s="84">
        <f t="shared" si="361"/>
        <v>2044.2499999999998</v>
      </c>
      <c r="L5768" s="84">
        <f t="shared" si="362"/>
        <v>4.2566371681415927</v>
      </c>
      <c r="M5768" s="84">
        <f t="shared" si="363"/>
        <v>1809.0707964601768</v>
      </c>
      <c r="N5768" s="85" t="s">
        <v>1047</v>
      </c>
    </row>
    <row r="5769" spans="1:14">
      <c r="A5769" s="82">
        <v>44009</v>
      </c>
      <c r="C5769" t="s">
        <v>13</v>
      </c>
      <c r="D5769" t="s">
        <v>14</v>
      </c>
      <c r="E5769" t="s">
        <v>15</v>
      </c>
      <c r="F5769" t="s">
        <v>197</v>
      </c>
      <c r="G5769">
        <v>544</v>
      </c>
      <c r="H5769">
        <v>5.09</v>
      </c>
      <c r="I5769">
        <v>0.28000000000000003</v>
      </c>
      <c r="J5769">
        <f t="shared" si="360"/>
        <v>4.8099999999999996</v>
      </c>
      <c r="K5769" s="84">
        <f t="shared" si="361"/>
        <v>2616.64</v>
      </c>
      <c r="L5769" s="84">
        <f t="shared" si="362"/>
        <v>4.2566371681415927</v>
      </c>
      <c r="M5769" s="84">
        <f t="shared" si="363"/>
        <v>2315.6106194690265</v>
      </c>
      <c r="N5769" s="85" t="s">
        <v>1047</v>
      </c>
    </row>
    <row r="5770" spans="1:14">
      <c r="A5770" s="82">
        <v>44009</v>
      </c>
      <c r="C5770" t="s">
        <v>13</v>
      </c>
      <c r="D5770" t="s">
        <v>14</v>
      </c>
      <c r="E5770" t="s">
        <v>15</v>
      </c>
      <c r="F5770" t="s">
        <v>83</v>
      </c>
      <c r="G5770">
        <v>278</v>
      </c>
      <c r="H5770">
        <v>5.09</v>
      </c>
      <c r="I5770">
        <v>0.28000000000000003</v>
      </c>
      <c r="J5770">
        <f t="shared" si="360"/>
        <v>4.8099999999999996</v>
      </c>
      <c r="K5770" s="84">
        <f t="shared" si="361"/>
        <v>1337.1799999999998</v>
      </c>
      <c r="L5770" s="84">
        <f t="shared" si="362"/>
        <v>4.2566371681415927</v>
      </c>
      <c r="M5770" s="84">
        <f t="shared" si="363"/>
        <v>1183.3451327433627</v>
      </c>
      <c r="N5770" s="85" t="s">
        <v>1047</v>
      </c>
    </row>
    <row r="5771" spans="1:14">
      <c r="A5771" s="82">
        <v>44009</v>
      </c>
      <c r="C5771" t="s">
        <v>13</v>
      </c>
      <c r="D5771" t="s">
        <v>14</v>
      </c>
      <c r="E5771" t="s">
        <v>15</v>
      </c>
      <c r="F5771" t="s">
        <v>1038</v>
      </c>
      <c r="G5771">
        <v>737</v>
      </c>
      <c r="H5771">
        <v>5.09</v>
      </c>
      <c r="I5771">
        <v>0.28000000000000003</v>
      </c>
      <c r="J5771">
        <f t="shared" si="360"/>
        <v>4.8099999999999996</v>
      </c>
      <c r="K5771" s="84">
        <f t="shared" si="361"/>
        <v>3544.97</v>
      </c>
      <c r="L5771" s="84">
        <f t="shared" si="362"/>
        <v>4.2566371681415927</v>
      </c>
      <c r="M5771" s="84">
        <f t="shared" si="363"/>
        <v>3137.1415929203536</v>
      </c>
      <c r="N5771" s="85" t="s">
        <v>1047</v>
      </c>
    </row>
    <row r="5772" spans="1:14">
      <c r="A5772" s="82">
        <v>44009</v>
      </c>
      <c r="C5772" t="s">
        <v>13</v>
      </c>
      <c r="D5772" t="s">
        <v>14</v>
      </c>
      <c r="E5772" t="s">
        <v>15</v>
      </c>
      <c r="F5772" t="s">
        <v>69</v>
      </c>
      <c r="G5772">
        <v>82</v>
      </c>
      <c r="H5772">
        <v>5.09</v>
      </c>
      <c r="I5772">
        <v>0.28000000000000003</v>
      </c>
      <c r="J5772">
        <f t="shared" si="360"/>
        <v>4.8099999999999996</v>
      </c>
      <c r="K5772" s="84">
        <f t="shared" si="361"/>
        <v>394.41999999999996</v>
      </c>
      <c r="L5772" s="84">
        <f t="shared" si="362"/>
        <v>4.2566371681415927</v>
      </c>
      <c r="M5772" s="84">
        <f t="shared" si="363"/>
        <v>349.04424778761057</v>
      </c>
      <c r="N5772" s="85" t="s">
        <v>1047</v>
      </c>
    </row>
    <row r="5773" spans="1:14">
      <c r="A5773" s="82">
        <v>44009</v>
      </c>
      <c r="C5773" t="s">
        <v>13</v>
      </c>
      <c r="D5773" t="s">
        <v>14</v>
      </c>
      <c r="E5773" t="s">
        <v>15</v>
      </c>
      <c r="F5773" t="s">
        <v>1020</v>
      </c>
      <c r="G5773">
        <v>1813</v>
      </c>
      <c r="H5773">
        <v>5.09</v>
      </c>
      <c r="I5773">
        <v>0.28000000000000003</v>
      </c>
      <c r="J5773">
        <f t="shared" si="360"/>
        <v>4.8099999999999996</v>
      </c>
      <c r="K5773" s="84">
        <f t="shared" si="361"/>
        <v>8720.5299999999988</v>
      </c>
      <c r="L5773" s="84">
        <f t="shared" si="362"/>
        <v>4.2566371681415927</v>
      </c>
      <c r="M5773" s="84">
        <f t="shared" si="363"/>
        <v>7717.2831858407071</v>
      </c>
      <c r="N5773" s="85" t="s">
        <v>1047</v>
      </c>
    </row>
    <row r="5774" spans="1:14">
      <c r="A5774" s="82">
        <v>44009</v>
      </c>
      <c r="C5774" t="s">
        <v>13</v>
      </c>
      <c r="D5774" t="s">
        <v>14</v>
      </c>
      <c r="E5774" t="s">
        <v>15</v>
      </c>
      <c r="F5774" t="s">
        <v>851</v>
      </c>
      <c r="G5774">
        <v>189</v>
      </c>
      <c r="H5774">
        <v>5.09</v>
      </c>
      <c r="I5774">
        <v>0.28000000000000003</v>
      </c>
      <c r="J5774">
        <f t="shared" si="360"/>
        <v>4.8099999999999996</v>
      </c>
      <c r="K5774" s="84">
        <f t="shared" si="361"/>
        <v>909.08999999999992</v>
      </c>
      <c r="L5774" s="84">
        <f t="shared" si="362"/>
        <v>4.2566371681415927</v>
      </c>
      <c r="M5774" s="84">
        <f t="shared" si="363"/>
        <v>804.50442477876106</v>
      </c>
      <c r="N5774" s="85" t="s">
        <v>1047</v>
      </c>
    </row>
    <row r="5775" spans="1:14">
      <c r="A5775" s="82">
        <v>44009</v>
      </c>
      <c r="C5775" t="s">
        <v>13</v>
      </c>
      <c r="D5775" t="s">
        <v>14</v>
      </c>
      <c r="E5775" t="s">
        <v>15</v>
      </c>
      <c r="F5775" t="s">
        <v>25</v>
      </c>
      <c r="G5775">
        <v>984</v>
      </c>
      <c r="H5775">
        <v>5.09</v>
      </c>
      <c r="I5775">
        <v>0.28000000000000003</v>
      </c>
      <c r="J5775">
        <f t="shared" si="360"/>
        <v>4.8099999999999996</v>
      </c>
      <c r="K5775" s="84">
        <f t="shared" si="361"/>
        <v>4733.04</v>
      </c>
      <c r="L5775" s="84">
        <f t="shared" si="362"/>
        <v>4.2566371681415927</v>
      </c>
      <c r="M5775" s="84">
        <f t="shared" si="363"/>
        <v>4188.5309734513276</v>
      </c>
      <c r="N5775" s="85" t="s">
        <v>1047</v>
      </c>
    </row>
    <row r="5776" spans="1:14">
      <c r="A5776" s="82">
        <v>44009</v>
      </c>
      <c r="C5776" t="s">
        <v>13</v>
      </c>
      <c r="D5776" t="s">
        <v>14</v>
      </c>
      <c r="E5776" t="s">
        <v>15</v>
      </c>
      <c r="F5776" t="s">
        <v>149</v>
      </c>
      <c r="G5776">
        <v>200</v>
      </c>
      <c r="H5776">
        <v>5.09</v>
      </c>
      <c r="I5776">
        <v>0.28000000000000003</v>
      </c>
      <c r="J5776">
        <f t="shared" si="360"/>
        <v>4.8099999999999996</v>
      </c>
      <c r="K5776" s="84">
        <f t="shared" si="361"/>
        <v>961.99999999999989</v>
      </c>
      <c r="L5776" s="84">
        <f t="shared" si="362"/>
        <v>4.2566371681415927</v>
      </c>
      <c r="M5776" s="84">
        <f t="shared" si="363"/>
        <v>851.32743362831854</v>
      </c>
      <c r="N5776" s="85" t="s">
        <v>1047</v>
      </c>
    </row>
    <row r="5777" spans="1:14">
      <c r="A5777" s="82">
        <v>44009</v>
      </c>
      <c r="C5777" t="s">
        <v>13</v>
      </c>
      <c r="D5777" t="s">
        <v>14</v>
      </c>
      <c r="E5777" t="s">
        <v>15</v>
      </c>
      <c r="F5777" t="s">
        <v>1029</v>
      </c>
      <c r="G5777">
        <v>599</v>
      </c>
      <c r="H5777">
        <v>5.09</v>
      </c>
      <c r="I5777">
        <v>0.28000000000000003</v>
      </c>
      <c r="J5777">
        <f t="shared" si="360"/>
        <v>4.8099999999999996</v>
      </c>
      <c r="K5777" s="84">
        <f t="shared" si="361"/>
        <v>2881.1899999999996</v>
      </c>
      <c r="L5777" s="84">
        <f t="shared" si="362"/>
        <v>4.2566371681415927</v>
      </c>
      <c r="M5777" s="84">
        <f t="shared" si="363"/>
        <v>2549.7256637168139</v>
      </c>
      <c r="N5777" s="85" t="s">
        <v>1047</v>
      </c>
    </row>
    <row r="5778" spans="1:14">
      <c r="A5778" s="82">
        <v>44009</v>
      </c>
      <c r="C5778" t="s">
        <v>13</v>
      </c>
      <c r="D5778" t="s">
        <v>14</v>
      </c>
      <c r="E5778" t="s">
        <v>15</v>
      </c>
      <c r="F5778" t="s">
        <v>44</v>
      </c>
      <c r="G5778">
        <v>157</v>
      </c>
      <c r="H5778">
        <v>5.09</v>
      </c>
      <c r="I5778">
        <v>0.28000000000000003</v>
      </c>
      <c r="J5778">
        <f t="shared" si="360"/>
        <v>4.8099999999999996</v>
      </c>
      <c r="K5778" s="84">
        <f t="shared" si="361"/>
        <v>755.17</v>
      </c>
      <c r="L5778" s="84">
        <f t="shared" si="362"/>
        <v>4.2566371681415927</v>
      </c>
      <c r="M5778" s="84">
        <f t="shared" si="363"/>
        <v>668.29203539823004</v>
      </c>
      <c r="N5778" s="85" t="s">
        <v>1047</v>
      </c>
    </row>
    <row r="5779" spans="1:14">
      <c r="A5779" s="82">
        <v>44010</v>
      </c>
      <c r="C5779" t="s">
        <v>13</v>
      </c>
      <c r="D5779" t="s">
        <v>14</v>
      </c>
      <c r="E5779" t="s">
        <v>15</v>
      </c>
      <c r="F5779" t="s">
        <v>1012</v>
      </c>
      <c r="G5779">
        <v>191</v>
      </c>
      <c r="H5779">
        <v>5.09</v>
      </c>
      <c r="I5779">
        <v>0.28000000000000003</v>
      </c>
      <c r="J5779">
        <f t="shared" si="360"/>
        <v>4.8099999999999996</v>
      </c>
      <c r="K5779" s="84">
        <f t="shared" si="361"/>
        <v>918.70999999999992</v>
      </c>
      <c r="L5779" s="84">
        <f t="shared" si="362"/>
        <v>4.2566371681415927</v>
      </c>
      <c r="M5779" s="84">
        <f t="shared" si="363"/>
        <v>813.01769911504425</v>
      </c>
      <c r="N5779" s="85" t="s">
        <v>1047</v>
      </c>
    </row>
    <row r="5780" spans="1:14">
      <c r="A5780" s="82">
        <v>44010</v>
      </c>
      <c r="C5780" t="s">
        <v>13</v>
      </c>
      <c r="D5780" t="s">
        <v>14</v>
      </c>
      <c r="E5780" t="s">
        <v>15</v>
      </c>
      <c r="F5780" t="s">
        <v>1012</v>
      </c>
      <c r="G5780">
        <v>131</v>
      </c>
      <c r="H5780">
        <v>5.09</v>
      </c>
      <c r="I5780">
        <v>0.28000000000000003</v>
      </c>
      <c r="J5780">
        <f t="shared" si="360"/>
        <v>4.8099999999999996</v>
      </c>
      <c r="K5780" s="84">
        <f t="shared" si="361"/>
        <v>630.1099999999999</v>
      </c>
      <c r="L5780" s="84">
        <f t="shared" si="362"/>
        <v>4.2566371681415927</v>
      </c>
      <c r="M5780" s="84">
        <f t="shared" si="363"/>
        <v>557.61946902654859</v>
      </c>
      <c r="N5780" s="85" t="s">
        <v>1047</v>
      </c>
    </row>
    <row r="5781" spans="1:14">
      <c r="A5781" s="82">
        <v>44010</v>
      </c>
      <c r="C5781" t="s">
        <v>13</v>
      </c>
      <c r="D5781" t="s">
        <v>14</v>
      </c>
      <c r="E5781" t="s">
        <v>15</v>
      </c>
      <c r="F5781" t="s">
        <v>1013</v>
      </c>
      <c r="G5781">
        <v>1812</v>
      </c>
      <c r="H5781">
        <v>5.09</v>
      </c>
      <c r="I5781">
        <v>0.28000000000000003</v>
      </c>
      <c r="J5781">
        <f t="shared" si="360"/>
        <v>4.8099999999999996</v>
      </c>
      <c r="K5781" s="84">
        <f t="shared" si="361"/>
        <v>8715.7199999999993</v>
      </c>
      <c r="L5781" s="84">
        <f t="shared" si="362"/>
        <v>4.2566371681415927</v>
      </c>
      <c r="M5781" s="84">
        <f t="shared" si="363"/>
        <v>7713.0265486725657</v>
      </c>
      <c r="N5781" s="85" t="s">
        <v>1047</v>
      </c>
    </row>
    <row r="5782" spans="1:14">
      <c r="A5782" s="82">
        <v>44010</v>
      </c>
      <c r="C5782" t="s">
        <v>13</v>
      </c>
      <c r="D5782" t="s">
        <v>14</v>
      </c>
      <c r="E5782" t="s">
        <v>15</v>
      </c>
      <c r="F5782" t="s">
        <v>1014</v>
      </c>
      <c r="G5782">
        <v>213</v>
      </c>
      <c r="H5782">
        <v>5.09</v>
      </c>
      <c r="I5782">
        <v>0.28000000000000003</v>
      </c>
      <c r="J5782">
        <f t="shared" si="360"/>
        <v>4.8099999999999996</v>
      </c>
      <c r="K5782" s="84">
        <f t="shared" si="361"/>
        <v>1024.53</v>
      </c>
      <c r="L5782" s="84">
        <f t="shared" si="362"/>
        <v>4.2566371681415927</v>
      </c>
      <c r="M5782" s="84">
        <f t="shared" si="363"/>
        <v>906.66371681415922</v>
      </c>
      <c r="N5782" s="85" t="s">
        <v>1047</v>
      </c>
    </row>
    <row r="5783" spans="1:14">
      <c r="A5783" s="82">
        <v>44010</v>
      </c>
      <c r="C5783" t="s">
        <v>13</v>
      </c>
      <c r="D5783" t="s">
        <v>14</v>
      </c>
      <c r="E5783" t="s">
        <v>15</v>
      </c>
      <c r="F5783" t="s">
        <v>35</v>
      </c>
      <c r="G5783">
        <v>790</v>
      </c>
      <c r="H5783">
        <v>5.09</v>
      </c>
      <c r="I5783">
        <v>0.28000000000000003</v>
      </c>
      <c r="J5783">
        <f t="shared" si="360"/>
        <v>4.8099999999999996</v>
      </c>
      <c r="K5783" s="84">
        <f t="shared" si="361"/>
        <v>3799.8999999999996</v>
      </c>
      <c r="L5783" s="84">
        <f t="shared" si="362"/>
        <v>4.2566371681415927</v>
      </c>
      <c r="M5783" s="84">
        <f t="shared" si="363"/>
        <v>3362.7433628318581</v>
      </c>
      <c r="N5783" s="85" t="s">
        <v>1047</v>
      </c>
    </row>
    <row r="5784" spans="1:14">
      <c r="A5784" s="82">
        <v>44010</v>
      </c>
      <c r="C5784" t="s">
        <v>13</v>
      </c>
      <c r="D5784" t="s">
        <v>14</v>
      </c>
      <c r="E5784" t="s">
        <v>15</v>
      </c>
      <c r="F5784" t="s">
        <v>39</v>
      </c>
      <c r="G5784">
        <v>2180</v>
      </c>
      <c r="H5784">
        <v>5.09</v>
      </c>
      <c r="I5784">
        <v>0.28000000000000003</v>
      </c>
      <c r="J5784">
        <f t="shared" si="360"/>
        <v>4.8099999999999996</v>
      </c>
      <c r="K5784" s="84">
        <f t="shared" si="361"/>
        <v>10485.8</v>
      </c>
      <c r="L5784" s="84">
        <f t="shared" si="362"/>
        <v>4.2566371681415927</v>
      </c>
      <c r="M5784" s="84">
        <f t="shared" si="363"/>
        <v>9279.4690265486715</v>
      </c>
      <c r="N5784" s="85" t="s">
        <v>1047</v>
      </c>
    </row>
    <row r="5785" spans="1:14">
      <c r="A5785" s="82">
        <v>44010</v>
      </c>
      <c r="C5785" t="s">
        <v>13</v>
      </c>
      <c r="D5785" t="s">
        <v>14</v>
      </c>
      <c r="E5785" t="s">
        <v>15</v>
      </c>
      <c r="F5785" t="s">
        <v>197</v>
      </c>
      <c r="G5785">
        <v>811</v>
      </c>
      <c r="H5785">
        <v>5.09</v>
      </c>
      <c r="I5785">
        <v>0.28000000000000003</v>
      </c>
      <c r="J5785">
        <f t="shared" si="360"/>
        <v>4.8099999999999996</v>
      </c>
      <c r="K5785" s="84">
        <f t="shared" si="361"/>
        <v>3900.91</v>
      </c>
      <c r="L5785" s="84">
        <f t="shared" si="362"/>
        <v>4.2566371681415927</v>
      </c>
      <c r="M5785" s="84">
        <f t="shared" si="363"/>
        <v>3452.1327433628317</v>
      </c>
      <c r="N5785" s="85" t="s">
        <v>1047</v>
      </c>
    </row>
    <row r="5786" spans="1:14">
      <c r="A5786" s="82">
        <v>44010</v>
      </c>
      <c r="C5786" t="s">
        <v>13</v>
      </c>
      <c r="D5786" t="s">
        <v>14</v>
      </c>
      <c r="E5786" t="s">
        <v>15</v>
      </c>
      <c r="F5786" t="s">
        <v>83</v>
      </c>
      <c r="G5786">
        <v>166</v>
      </c>
      <c r="H5786">
        <v>5.09</v>
      </c>
      <c r="I5786">
        <v>0.28000000000000003</v>
      </c>
      <c r="J5786">
        <f t="shared" si="360"/>
        <v>4.8099999999999996</v>
      </c>
      <c r="K5786" s="84">
        <f t="shared" si="361"/>
        <v>798.45999999999992</v>
      </c>
      <c r="L5786" s="84">
        <f t="shared" si="362"/>
        <v>4.2566371681415927</v>
      </c>
      <c r="M5786" s="84">
        <f t="shared" si="363"/>
        <v>706.60176991150433</v>
      </c>
      <c r="N5786" s="85" t="s">
        <v>1047</v>
      </c>
    </row>
    <row r="5787" spans="1:14">
      <c r="A5787" s="82">
        <v>44010</v>
      </c>
      <c r="C5787" t="s">
        <v>13</v>
      </c>
      <c r="D5787" t="s">
        <v>14</v>
      </c>
      <c r="E5787" t="s">
        <v>15</v>
      </c>
      <c r="F5787" t="s">
        <v>1038</v>
      </c>
      <c r="G5787">
        <v>1714</v>
      </c>
      <c r="H5787">
        <v>5.09</v>
      </c>
      <c r="I5787">
        <v>0.28000000000000003</v>
      </c>
      <c r="J5787">
        <f t="shared" si="360"/>
        <v>4.8099999999999996</v>
      </c>
      <c r="K5787" s="84">
        <f t="shared" si="361"/>
        <v>8244.34</v>
      </c>
      <c r="L5787" s="84">
        <f t="shared" si="362"/>
        <v>4.2566371681415927</v>
      </c>
      <c r="M5787" s="84">
        <f t="shared" si="363"/>
        <v>7295.8761061946898</v>
      </c>
      <c r="N5787" s="85" t="s">
        <v>1047</v>
      </c>
    </row>
    <row r="5788" spans="1:14">
      <c r="A5788" s="82">
        <v>44010</v>
      </c>
      <c r="C5788" t="s">
        <v>13</v>
      </c>
      <c r="D5788" t="s">
        <v>14</v>
      </c>
      <c r="E5788" t="s">
        <v>15</v>
      </c>
      <c r="F5788" t="s">
        <v>253</v>
      </c>
      <c r="G5788">
        <v>347</v>
      </c>
      <c r="H5788">
        <v>5.09</v>
      </c>
      <c r="I5788">
        <v>0.28000000000000003</v>
      </c>
      <c r="J5788">
        <f t="shared" si="360"/>
        <v>4.8099999999999996</v>
      </c>
      <c r="K5788" s="84">
        <f t="shared" si="361"/>
        <v>1669.07</v>
      </c>
      <c r="L5788" s="84">
        <f t="shared" si="362"/>
        <v>4.2566371681415927</v>
      </c>
      <c r="M5788" s="84">
        <f t="shared" si="363"/>
        <v>1477.0530973451328</v>
      </c>
      <c r="N5788" s="85" t="s">
        <v>1047</v>
      </c>
    </row>
    <row r="5789" spans="1:14">
      <c r="A5789" s="82">
        <v>44010</v>
      </c>
      <c r="C5789" t="s">
        <v>13</v>
      </c>
      <c r="D5789" t="s">
        <v>14</v>
      </c>
      <c r="E5789" t="s">
        <v>15</v>
      </c>
      <c r="F5789" t="s">
        <v>1023</v>
      </c>
      <c r="G5789">
        <v>319</v>
      </c>
      <c r="H5789">
        <v>5.09</v>
      </c>
      <c r="I5789">
        <v>0.28000000000000003</v>
      </c>
      <c r="J5789">
        <f t="shared" si="360"/>
        <v>4.8099999999999996</v>
      </c>
      <c r="K5789" s="84">
        <f t="shared" si="361"/>
        <v>1534.3899999999999</v>
      </c>
      <c r="L5789" s="84">
        <f t="shared" si="362"/>
        <v>4.2566371681415927</v>
      </c>
      <c r="M5789" s="84">
        <f t="shared" si="363"/>
        <v>1357.8672566371681</v>
      </c>
      <c r="N5789" s="85" t="s">
        <v>1047</v>
      </c>
    </row>
    <row r="5790" spans="1:14">
      <c r="A5790" s="82">
        <v>44010</v>
      </c>
      <c r="C5790" t="s">
        <v>13</v>
      </c>
      <c r="D5790" t="s">
        <v>14</v>
      </c>
      <c r="E5790" t="s">
        <v>15</v>
      </c>
      <c r="F5790" t="s">
        <v>1028</v>
      </c>
      <c r="G5790">
        <v>146</v>
      </c>
      <c r="H5790">
        <v>5.09</v>
      </c>
      <c r="I5790">
        <v>0.28000000000000003</v>
      </c>
      <c r="J5790">
        <f t="shared" si="360"/>
        <v>4.8099999999999996</v>
      </c>
      <c r="K5790" s="84">
        <f t="shared" si="361"/>
        <v>702.26</v>
      </c>
      <c r="L5790" s="84">
        <f t="shared" si="362"/>
        <v>4.2566371681415927</v>
      </c>
      <c r="M5790" s="84">
        <f t="shared" si="363"/>
        <v>621.46902654867256</v>
      </c>
      <c r="N5790" s="85" t="s">
        <v>1047</v>
      </c>
    </row>
    <row r="5791" spans="1:14">
      <c r="A5791" s="82">
        <v>44010</v>
      </c>
      <c r="C5791" t="s">
        <v>13</v>
      </c>
      <c r="D5791" t="s">
        <v>14</v>
      </c>
      <c r="E5791" t="s">
        <v>15</v>
      </c>
      <c r="F5791" t="s">
        <v>291</v>
      </c>
      <c r="G5791">
        <v>202</v>
      </c>
      <c r="H5791">
        <v>5.09</v>
      </c>
      <c r="I5791">
        <v>0.28000000000000003</v>
      </c>
      <c r="J5791">
        <f t="shared" si="360"/>
        <v>4.8099999999999996</v>
      </c>
      <c r="K5791" s="84">
        <f t="shared" si="361"/>
        <v>971.61999999999989</v>
      </c>
      <c r="L5791" s="84">
        <f t="shared" si="362"/>
        <v>4.2566371681415927</v>
      </c>
      <c r="M5791" s="84">
        <f t="shared" si="363"/>
        <v>859.84070796460173</v>
      </c>
      <c r="N5791" s="85" t="s">
        <v>1047</v>
      </c>
    </row>
    <row r="5792" spans="1:14">
      <c r="A5792" s="82">
        <v>44010</v>
      </c>
      <c r="C5792" t="s">
        <v>13</v>
      </c>
      <c r="D5792" t="s">
        <v>14</v>
      </c>
      <c r="E5792" t="s">
        <v>15</v>
      </c>
      <c r="F5792" t="s">
        <v>1029</v>
      </c>
      <c r="G5792">
        <v>98</v>
      </c>
      <c r="H5792">
        <v>5.09</v>
      </c>
      <c r="I5792">
        <v>0.28000000000000003</v>
      </c>
      <c r="J5792">
        <f t="shared" si="360"/>
        <v>4.8099999999999996</v>
      </c>
      <c r="K5792" s="84">
        <f t="shared" si="361"/>
        <v>471.37999999999994</v>
      </c>
      <c r="L5792" s="84">
        <f t="shared" si="362"/>
        <v>4.2566371681415927</v>
      </c>
      <c r="M5792" s="84">
        <f t="shared" si="363"/>
        <v>417.15044247787608</v>
      </c>
      <c r="N5792" s="85" t="s">
        <v>1047</v>
      </c>
    </row>
    <row r="5793" spans="1:14">
      <c r="A5793" s="82">
        <v>44010</v>
      </c>
      <c r="C5793" t="s">
        <v>13</v>
      </c>
      <c r="D5793" t="s">
        <v>14</v>
      </c>
      <c r="E5793" t="s">
        <v>15</v>
      </c>
      <c r="F5793" t="s">
        <v>44</v>
      </c>
      <c r="G5793">
        <v>494</v>
      </c>
      <c r="H5793">
        <v>5.09</v>
      </c>
      <c r="I5793">
        <v>0.28000000000000003</v>
      </c>
      <c r="J5793">
        <f t="shared" si="360"/>
        <v>4.8099999999999996</v>
      </c>
      <c r="K5793" s="84">
        <f t="shared" si="361"/>
        <v>2376.14</v>
      </c>
      <c r="L5793" s="84">
        <f t="shared" si="362"/>
        <v>4.2566371681415927</v>
      </c>
      <c r="M5793" s="84">
        <f t="shared" si="363"/>
        <v>2102.7787610619466</v>
      </c>
      <c r="N5793" s="85" t="s">
        <v>1047</v>
      </c>
    </row>
    <row r="5794" spans="1:14">
      <c r="A5794" s="82">
        <v>44011</v>
      </c>
      <c r="C5794" t="s">
        <v>13</v>
      </c>
      <c r="D5794" t="s">
        <v>14</v>
      </c>
      <c r="E5794" t="s">
        <v>15</v>
      </c>
      <c r="F5794" t="s">
        <v>746</v>
      </c>
      <c r="G5794">
        <v>313</v>
      </c>
      <c r="H5794">
        <v>5.18</v>
      </c>
      <c r="I5794">
        <v>0.28000000000000003</v>
      </c>
      <c r="J5794">
        <f t="shared" si="360"/>
        <v>4.8999999999999995</v>
      </c>
      <c r="K5794" s="84">
        <f t="shared" si="361"/>
        <v>1533.6999999999998</v>
      </c>
      <c r="L5794" s="84">
        <f t="shared" si="362"/>
        <v>4.336283185840708</v>
      </c>
      <c r="M5794" s="84">
        <f t="shared" si="363"/>
        <v>1357.2566371681417</v>
      </c>
      <c r="N5794" s="85" t="s">
        <v>1047</v>
      </c>
    </row>
    <row r="5795" spans="1:14">
      <c r="A5795" s="82">
        <v>44011</v>
      </c>
      <c r="C5795" t="s">
        <v>13</v>
      </c>
      <c r="D5795" t="s">
        <v>14</v>
      </c>
      <c r="E5795" t="s">
        <v>15</v>
      </c>
      <c r="F5795" t="s">
        <v>197</v>
      </c>
      <c r="G5795">
        <v>440</v>
      </c>
      <c r="H5795">
        <v>5.18</v>
      </c>
      <c r="I5795">
        <v>0.28000000000000003</v>
      </c>
      <c r="J5795">
        <f t="shared" si="360"/>
        <v>4.8999999999999995</v>
      </c>
      <c r="K5795" s="84">
        <f t="shared" si="361"/>
        <v>2155.9999999999995</v>
      </c>
      <c r="L5795" s="84">
        <f t="shared" si="362"/>
        <v>4.336283185840708</v>
      </c>
      <c r="M5795" s="84">
        <f t="shared" si="363"/>
        <v>1907.9646017699115</v>
      </c>
      <c r="N5795" s="85" t="s">
        <v>1047</v>
      </c>
    </row>
    <row r="5796" spans="1:14">
      <c r="A5796" s="82">
        <v>44011</v>
      </c>
      <c r="C5796" t="s">
        <v>13</v>
      </c>
      <c r="D5796" t="s">
        <v>14</v>
      </c>
      <c r="E5796" t="s">
        <v>15</v>
      </c>
      <c r="F5796" t="s">
        <v>1038</v>
      </c>
      <c r="G5796">
        <v>160</v>
      </c>
      <c r="H5796">
        <v>5.18</v>
      </c>
      <c r="I5796">
        <v>0.28000000000000003</v>
      </c>
      <c r="J5796">
        <f t="shared" si="360"/>
        <v>4.8999999999999995</v>
      </c>
      <c r="K5796" s="84">
        <f t="shared" si="361"/>
        <v>783.99999999999989</v>
      </c>
      <c r="L5796" s="84">
        <f t="shared" si="362"/>
        <v>4.336283185840708</v>
      </c>
      <c r="M5796" s="84">
        <f t="shared" si="363"/>
        <v>693.80530973451323</v>
      </c>
      <c r="N5796" s="85" t="s">
        <v>1047</v>
      </c>
    </row>
    <row r="5797" spans="1:14">
      <c r="A5797" s="82">
        <v>44011</v>
      </c>
      <c r="C5797" t="s">
        <v>13</v>
      </c>
      <c r="D5797" t="s">
        <v>14</v>
      </c>
      <c r="E5797" t="s">
        <v>15</v>
      </c>
      <c r="F5797" t="s">
        <v>1020</v>
      </c>
      <c r="G5797">
        <v>42</v>
      </c>
      <c r="H5797">
        <v>5.18</v>
      </c>
      <c r="I5797">
        <v>0.28000000000000003</v>
      </c>
      <c r="J5797">
        <f t="shared" si="360"/>
        <v>4.8999999999999995</v>
      </c>
      <c r="K5797" s="84">
        <f t="shared" si="361"/>
        <v>205.79999999999998</v>
      </c>
      <c r="L5797" s="84">
        <f t="shared" si="362"/>
        <v>4.336283185840708</v>
      </c>
      <c r="M5797" s="84">
        <f t="shared" si="363"/>
        <v>182.12389380530973</v>
      </c>
      <c r="N5797" s="85" t="s">
        <v>1047</v>
      </c>
    </row>
    <row r="5798" spans="1:14">
      <c r="A5798" s="82">
        <v>44011</v>
      </c>
      <c r="C5798" t="s">
        <v>13</v>
      </c>
      <c r="D5798" t="s">
        <v>14</v>
      </c>
      <c r="E5798" t="s">
        <v>15</v>
      </c>
      <c r="F5798" t="s">
        <v>25</v>
      </c>
      <c r="G5798">
        <v>1075</v>
      </c>
      <c r="H5798">
        <v>5.18</v>
      </c>
      <c r="I5798">
        <v>0.28000000000000003</v>
      </c>
      <c r="J5798">
        <f t="shared" si="360"/>
        <v>4.8999999999999995</v>
      </c>
      <c r="K5798" s="84">
        <f t="shared" si="361"/>
        <v>5267.4999999999991</v>
      </c>
      <c r="L5798" s="84">
        <f t="shared" si="362"/>
        <v>4.336283185840708</v>
      </c>
      <c r="M5798" s="84">
        <f t="shared" si="363"/>
        <v>4661.5044247787609</v>
      </c>
      <c r="N5798" s="85" t="s">
        <v>1047</v>
      </c>
    </row>
    <row r="5799" spans="1:14">
      <c r="A5799" s="82">
        <v>44011</v>
      </c>
      <c r="C5799" t="s">
        <v>13</v>
      </c>
      <c r="D5799" t="s">
        <v>14</v>
      </c>
      <c r="E5799" t="s">
        <v>15</v>
      </c>
      <c r="F5799" t="s">
        <v>149</v>
      </c>
      <c r="G5799">
        <v>315</v>
      </c>
      <c r="H5799">
        <v>5.18</v>
      </c>
      <c r="I5799">
        <v>0.28000000000000003</v>
      </c>
      <c r="J5799">
        <f t="shared" si="360"/>
        <v>4.8999999999999995</v>
      </c>
      <c r="K5799" s="84">
        <f t="shared" si="361"/>
        <v>1543.4999999999998</v>
      </c>
      <c r="L5799" s="84">
        <f t="shared" si="362"/>
        <v>4.336283185840708</v>
      </c>
      <c r="M5799" s="84">
        <f t="shared" si="363"/>
        <v>1365.929203539823</v>
      </c>
      <c r="N5799" s="85" t="s">
        <v>1047</v>
      </c>
    </row>
    <row r="5800" spans="1:14">
      <c r="A5800" s="82">
        <v>44012</v>
      </c>
      <c r="C5800" t="s">
        <v>13</v>
      </c>
      <c r="D5800" t="s">
        <v>14</v>
      </c>
      <c r="E5800" t="s">
        <v>15</v>
      </c>
      <c r="F5800" t="s">
        <v>1013</v>
      </c>
      <c r="G5800">
        <v>881</v>
      </c>
      <c r="H5800">
        <v>5.18</v>
      </c>
      <c r="I5800">
        <v>0.28000000000000003</v>
      </c>
      <c r="J5800">
        <f t="shared" si="360"/>
        <v>4.8999999999999995</v>
      </c>
      <c r="K5800" s="84">
        <f t="shared" si="361"/>
        <v>4316.8999999999996</v>
      </c>
      <c r="L5800" s="84">
        <f t="shared" si="362"/>
        <v>4.336283185840708</v>
      </c>
      <c r="M5800" s="84">
        <f t="shared" si="363"/>
        <v>3820.2654867256638</v>
      </c>
      <c r="N5800" s="85" t="s">
        <v>1047</v>
      </c>
    </row>
    <row r="5801" spans="1:14">
      <c r="A5801" s="82">
        <v>44012</v>
      </c>
      <c r="C5801" t="s">
        <v>13</v>
      </c>
      <c r="D5801" t="s">
        <v>14</v>
      </c>
      <c r="E5801" t="s">
        <v>15</v>
      </c>
      <c r="F5801" t="s">
        <v>35</v>
      </c>
      <c r="G5801">
        <v>974</v>
      </c>
      <c r="H5801">
        <v>5.18</v>
      </c>
      <c r="I5801">
        <v>0.28000000000000003</v>
      </c>
      <c r="J5801">
        <f t="shared" si="360"/>
        <v>4.8999999999999995</v>
      </c>
      <c r="K5801" s="84">
        <f t="shared" si="361"/>
        <v>4772.5999999999995</v>
      </c>
      <c r="L5801" s="84">
        <f t="shared" si="362"/>
        <v>4.336283185840708</v>
      </c>
      <c r="M5801" s="84">
        <f t="shared" si="363"/>
        <v>4223.5398230088495</v>
      </c>
      <c r="N5801" s="85" t="s">
        <v>1047</v>
      </c>
    </row>
    <row r="5802" spans="1:14">
      <c r="A5802" s="82">
        <v>44012</v>
      </c>
      <c r="C5802" t="s">
        <v>13</v>
      </c>
      <c r="D5802" t="s">
        <v>14</v>
      </c>
      <c r="E5802" t="s">
        <v>15</v>
      </c>
      <c r="F5802" t="s">
        <v>39</v>
      </c>
      <c r="G5802">
        <v>2110</v>
      </c>
      <c r="H5802">
        <v>5.18</v>
      </c>
      <c r="I5802">
        <v>0.28000000000000003</v>
      </c>
      <c r="J5802">
        <f t="shared" si="360"/>
        <v>4.8999999999999995</v>
      </c>
      <c r="K5802" s="84">
        <f t="shared" si="361"/>
        <v>10338.999999999998</v>
      </c>
      <c r="L5802" s="84">
        <f t="shared" si="362"/>
        <v>4.336283185840708</v>
      </c>
      <c r="M5802" s="84">
        <f t="shared" si="363"/>
        <v>9149.5575221238942</v>
      </c>
      <c r="N5802" s="85" t="s">
        <v>1047</v>
      </c>
    </row>
    <row r="5803" spans="1:14">
      <c r="A5803" s="82">
        <v>44012</v>
      </c>
      <c r="C5803" t="s">
        <v>13</v>
      </c>
      <c r="D5803" t="s">
        <v>14</v>
      </c>
      <c r="E5803" t="s">
        <v>15</v>
      </c>
      <c r="F5803" t="s">
        <v>197</v>
      </c>
      <c r="G5803">
        <v>1031</v>
      </c>
      <c r="H5803">
        <v>5.18</v>
      </c>
      <c r="I5803">
        <v>0.28000000000000003</v>
      </c>
      <c r="J5803">
        <f t="shared" si="360"/>
        <v>4.8999999999999995</v>
      </c>
      <c r="K5803" s="84">
        <f t="shared" si="361"/>
        <v>5051.8999999999996</v>
      </c>
      <c r="L5803" s="84">
        <f t="shared" si="362"/>
        <v>4.336283185840708</v>
      </c>
      <c r="M5803" s="84">
        <f t="shared" si="363"/>
        <v>4470.7079646017701</v>
      </c>
      <c r="N5803" s="85" t="s">
        <v>1047</v>
      </c>
    </row>
    <row r="5804" spans="1:14">
      <c r="A5804" s="82">
        <v>44012</v>
      </c>
      <c r="C5804" t="s">
        <v>13</v>
      </c>
      <c r="D5804" t="s">
        <v>14</v>
      </c>
      <c r="E5804" t="s">
        <v>15</v>
      </c>
      <c r="F5804" t="s">
        <v>1038</v>
      </c>
      <c r="G5804">
        <v>1465</v>
      </c>
      <c r="H5804">
        <v>5.18</v>
      </c>
      <c r="I5804">
        <v>0.28000000000000003</v>
      </c>
      <c r="J5804">
        <f t="shared" si="360"/>
        <v>4.8999999999999995</v>
      </c>
      <c r="K5804" s="84">
        <f t="shared" si="361"/>
        <v>7178.4999999999991</v>
      </c>
      <c r="L5804" s="84">
        <f t="shared" si="362"/>
        <v>4.336283185840708</v>
      </c>
      <c r="M5804" s="84">
        <f t="shared" si="363"/>
        <v>6352.6548672566369</v>
      </c>
      <c r="N5804" s="85" t="s">
        <v>1047</v>
      </c>
    </row>
    <row r="5805" spans="1:14">
      <c r="A5805" s="82">
        <v>44012</v>
      </c>
      <c r="C5805" t="s">
        <v>13</v>
      </c>
      <c r="D5805" t="s">
        <v>14</v>
      </c>
      <c r="E5805" t="s">
        <v>15</v>
      </c>
      <c r="F5805" t="s">
        <v>1020</v>
      </c>
      <c r="G5805">
        <v>361</v>
      </c>
      <c r="H5805">
        <v>5.18</v>
      </c>
      <c r="I5805">
        <v>0.28000000000000003</v>
      </c>
      <c r="J5805">
        <f t="shared" si="360"/>
        <v>4.8999999999999995</v>
      </c>
      <c r="K5805" s="84">
        <f t="shared" si="361"/>
        <v>1768.8999999999999</v>
      </c>
      <c r="L5805" s="84">
        <f t="shared" si="362"/>
        <v>4.336283185840708</v>
      </c>
      <c r="M5805" s="84">
        <f t="shared" si="363"/>
        <v>1565.3982300884957</v>
      </c>
      <c r="N5805" s="85" t="s">
        <v>1047</v>
      </c>
    </row>
    <row r="5806" spans="1:14">
      <c r="A5806" s="82">
        <v>44012</v>
      </c>
      <c r="C5806" t="s">
        <v>13</v>
      </c>
      <c r="D5806" t="s">
        <v>14</v>
      </c>
      <c r="E5806" t="s">
        <v>15</v>
      </c>
      <c r="F5806" t="s">
        <v>1023</v>
      </c>
      <c r="G5806">
        <v>489</v>
      </c>
      <c r="H5806">
        <v>5.18</v>
      </c>
      <c r="I5806">
        <v>0.28000000000000003</v>
      </c>
      <c r="J5806">
        <f t="shared" si="360"/>
        <v>4.8999999999999995</v>
      </c>
      <c r="K5806" s="84">
        <f t="shared" si="361"/>
        <v>2396.1</v>
      </c>
      <c r="L5806" s="84">
        <f t="shared" si="362"/>
        <v>4.336283185840708</v>
      </c>
      <c r="M5806" s="84">
        <f t="shared" si="363"/>
        <v>2120.4424778761063</v>
      </c>
      <c r="N5806" s="85" t="s">
        <v>1047</v>
      </c>
    </row>
    <row r="5807" spans="1:14">
      <c r="A5807" s="82">
        <v>44012</v>
      </c>
      <c r="C5807" t="s">
        <v>13</v>
      </c>
      <c r="D5807" t="s">
        <v>14</v>
      </c>
      <c r="E5807" t="s">
        <v>15</v>
      </c>
      <c r="F5807" t="s">
        <v>1027</v>
      </c>
      <c r="G5807">
        <v>208</v>
      </c>
      <c r="H5807">
        <v>5.18</v>
      </c>
      <c r="I5807">
        <v>0.28000000000000003</v>
      </c>
      <c r="J5807">
        <f t="shared" si="360"/>
        <v>4.8999999999999995</v>
      </c>
      <c r="K5807" s="84">
        <f t="shared" si="361"/>
        <v>1019.1999999999999</v>
      </c>
      <c r="L5807" s="84">
        <f t="shared" si="362"/>
        <v>4.336283185840708</v>
      </c>
      <c r="M5807" s="84">
        <f t="shared" si="363"/>
        <v>901.94690265486724</v>
      </c>
      <c r="N5807" s="85" t="s">
        <v>1047</v>
      </c>
    </row>
    <row r="5808" spans="1:14">
      <c r="A5808" s="82">
        <v>44012</v>
      </c>
      <c r="C5808" t="s">
        <v>13</v>
      </c>
      <c r="D5808" t="s">
        <v>14</v>
      </c>
      <c r="E5808" t="s">
        <v>15</v>
      </c>
      <c r="F5808" t="s">
        <v>291</v>
      </c>
      <c r="G5808">
        <v>72</v>
      </c>
      <c r="H5808">
        <v>5.18</v>
      </c>
      <c r="I5808">
        <v>0.28000000000000003</v>
      </c>
      <c r="J5808">
        <f t="shared" si="360"/>
        <v>4.8999999999999995</v>
      </c>
      <c r="K5808" s="84">
        <f t="shared" si="361"/>
        <v>352.79999999999995</v>
      </c>
      <c r="L5808" s="84">
        <f t="shared" si="362"/>
        <v>4.336283185840708</v>
      </c>
      <c r="M5808" s="84">
        <f t="shared" si="363"/>
        <v>312.21238938053096</v>
      </c>
      <c r="N5808" s="85" t="s">
        <v>1047</v>
      </c>
    </row>
    <row r="5809" spans="1:14">
      <c r="A5809" s="82">
        <v>44012</v>
      </c>
      <c r="C5809" t="s">
        <v>13</v>
      </c>
      <c r="D5809" t="s">
        <v>14</v>
      </c>
      <c r="E5809" t="s">
        <v>15</v>
      </c>
      <c r="F5809" t="s">
        <v>1029</v>
      </c>
      <c r="G5809">
        <v>91</v>
      </c>
      <c r="H5809">
        <v>5.18</v>
      </c>
      <c r="I5809">
        <v>0.28000000000000003</v>
      </c>
      <c r="J5809">
        <f t="shared" si="360"/>
        <v>4.8999999999999995</v>
      </c>
      <c r="K5809" s="84">
        <f t="shared" si="361"/>
        <v>445.9</v>
      </c>
      <c r="L5809" s="84">
        <f t="shared" si="362"/>
        <v>4.336283185840708</v>
      </c>
      <c r="M5809" s="84">
        <f t="shared" si="363"/>
        <v>394.60176991150445</v>
      </c>
      <c r="N5809" s="85" t="s">
        <v>1047</v>
      </c>
    </row>
    <row r="5810" spans="1:14">
      <c r="A5810" s="82">
        <v>44012</v>
      </c>
      <c r="C5810" t="s">
        <v>13</v>
      </c>
      <c r="D5810" t="s">
        <v>14</v>
      </c>
      <c r="E5810" t="s">
        <v>15</v>
      </c>
      <c r="F5810" t="s">
        <v>44</v>
      </c>
      <c r="G5810">
        <v>325</v>
      </c>
      <c r="H5810">
        <v>5.18</v>
      </c>
      <c r="I5810">
        <v>0.28000000000000003</v>
      </c>
      <c r="J5810">
        <f t="shared" si="360"/>
        <v>4.8999999999999995</v>
      </c>
      <c r="K5810" s="84">
        <f t="shared" si="361"/>
        <v>1592.4999999999998</v>
      </c>
      <c r="L5810" s="84">
        <f t="shared" si="362"/>
        <v>4.336283185840708</v>
      </c>
      <c r="M5810" s="84">
        <f t="shared" si="363"/>
        <v>1409.2920353982302</v>
      </c>
      <c r="N5810" s="85" t="s">
        <v>1047</v>
      </c>
    </row>
    <row r="5811" spans="1:14">
      <c r="A5811" s="82">
        <v>44013</v>
      </c>
      <c r="C5811" t="s">
        <v>13</v>
      </c>
      <c r="D5811" t="s">
        <v>14</v>
      </c>
      <c r="E5811" t="s">
        <v>15</v>
      </c>
      <c r="F5811" t="s">
        <v>1013</v>
      </c>
      <c r="G5811">
        <v>1229</v>
      </c>
      <c r="H5811">
        <v>5.18</v>
      </c>
      <c r="I5811">
        <v>0.28000000000000003</v>
      </c>
      <c r="J5811">
        <f t="shared" si="360"/>
        <v>4.8999999999999995</v>
      </c>
      <c r="K5811" s="84">
        <f t="shared" si="361"/>
        <v>6022.0999999999995</v>
      </c>
      <c r="L5811" s="84">
        <f t="shared" si="362"/>
        <v>4.336283185840708</v>
      </c>
      <c r="M5811" s="84">
        <f t="shared" si="363"/>
        <v>5329.2920353982299</v>
      </c>
      <c r="N5811" s="85" t="s">
        <v>1047</v>
      </c>
    </row>
    <row r="5812" spans="1:14">
      <c r="A5812" s="82">
        <v>44013</v>
      </c>
      <c r="C5812" t="s">
        <v>13</v>
      </c>
      <c r="D5812" t="s">
        <v>14</v>
      </c>
      <c r="E5812" t="s">
        <v>15</v>
      </c>
      <c r="F5812" t="s">
        <v>746</v>
      </c>
      <c r="G5812">
        <v>232</v>
      </c>
      <c r="H5812">
        <v>5.18</v>
      </c>
      <c r="I5812">
        <v>0.28000000000000003</v>
      </c>
      <c r="J5812">
        <f t="shared" si="360"/>
        <v>4.8999999999999995</v>
      </c>
      <c r="K5812" s="84">
        <f t="shared" si="361"/>
        <v>1136.8</v>
      </c>
      <c r="L5812" s="84">
        <f t="shared" si="362"/>
        <v>4.336283185840708</v>
      </c>
      <c r="M5812" s="84">
        <f t="shared" si="363"/>
        <v>1006.0176991150443</v>
      </c>
      <c r="N5812" s="85" t="s">
        <v>1047</v>
      </c>
    </row>
    <row r="5813" spans="1:14">
      <c r="A5813" s="82">
        <v>44013</v>
      </c>
      <c r="C5813" t="s">
        <v>13</v>
      </c>
      <c r="D5813" t="s">
        <v>14</v>
      </c>
      <c r="E5813" t="s">
        <v>15</v>
      </c>
      <c r="F5813" t="s">
        <v>39</v>
      </c>
      <c r="G5813">
        <v>788</v>
      </c>
      <c r="H5813">
        <v>5.18</v>
      </c>
      <c r="I5813">
        <v>0.28000000000000003</v>
      </c>
      <c r="J5813">
        <f t="shared" si="360"/>
        <v>4.8999999999999995</v>
      </c>
      <c r="K5813" s="84">
        <f t="shared" si="361"/>
        <v>3861.1999999999994</v>
      </c>
      <c r="L5813" s="84">
        <f t="shared" si="362"/>
        <v>4.336283185840708</v>
      </c>
      <c r="M5813" s="84">
        <f t="shared" si="363"/>
        <v>3416.9911504424781</v>
      </c>
      <c r="N5813" s="85" t="s">
        <v>1047</v>
      </c>
    </row>
    <row r="5814" spans="1:14">
      <c r="A5814" s="82">
        <v>44013</v>
      </c>
      <c r="C5814" t="s">
        <v>13</v>
      </c>
      <c r="D5814" t="s">
        <v>14</v>
      </c>
      <c r="E5814" t="s">
        <v>15</v>
      </c>
      <c r="F5814" t="s">
        <v>197</v>
      </c>
      <c r="G5814">
        <v>1146</v>
      </c>
      <c r="H5814">
        <v>5.18</v>
      </c>
      <c r="I5814">
        <v>0.28000000000000003</v>
      </c>
      <c r="J5814">
        <f t="shared" si="360"/>
        <v>4.8999999999999995</v>
      </c>
      <c r="K5814" s="84">
        <f t="shared" si="361"/>
        <v>5615.4</v>
      </c>
      <c r="L5814" s="84">
        <f t="shared" si="362"/>
        <v>4.336283185840708</v>
      </c>
      <c r="M5814" s="84">
        <f t="shared" si="363"/>
        <v>4969.3805309734516</v>
      </c>
      <c r="N5814" s="85" t="s">
        <v>1047</v>
      </c>
    </row>
    <row r="5815" spans="1:14">
      <c r="A5815" s="82">
        <v>44013</v>
      </c>
      <c r="C5815" t="s">
        <v>13</v>
      </c>
      <c r="D5815" t="s">
        <v>14</v>
      </c>
      <c r="E5815" t="s">
        <v>15</v>
      </c>
      <c r="F5815" t="s">
        <v>1038</v>
      </c>
      <c r="G5815">
        <v>611</v>
      </c>
      <c r="H5815">
        <v>5.18</v>
      </c>
      <c r="I5815">
        <v>0.28000000000000003</v>
      </c>
      <c r="J5815">
        <f t="shared" si="360"/>
        <v>4.8999999999999995</v>
      </c>
      <c r="K5815" s="84">
        <f t="shared" si="361"/>
        <v>2993.8999999999996</v>
      </c>
      <c r="L5815" s="84">
        <f t="shared" si="362"/>
        <v>4.336283185840708</v>
      </c>
      <c r="M5815" s="84">
        <f t="shared" si="363"/>
        <v>2649.4690265486724</v>
      </c>
      <c r="N5815" s="85" t="s">
        <v>1047</v>
      </c>
    </row>
    <row r="5816" spans="1:14">
      <c r="A5816" s="82">
        <v>44013</v>
      </c>
      <c r="C5816" t="s">
        <v>13</v>
      </c>
      <c r="D5816" t="s">
        <v>14</v>
      </c>
      <c r="E5816" t="s">
        <v>15</v>
      </c>
      <c r="F5816" t="s">
        <v>851</v>
      </c>
      <c r="G5816">
        <v>357</v>
      </c>
      <c r="H5816">
        <v>5.18</v>
      </c>
      <c r="I5816">
        <v>0.28000000000000003</v>
      </c>
      <c r="J5816">
        <f t="shared" si="360"/>
        <v>4.8999999999999995</v>
      </c>
      <c r="K5816" s="84">
        <f t="shared" si="361"/>
        <v>1749.2999999999997</v>
      </c>
      <c r="L5816" s="84">
        <f t="shared" si="362"/>
        <v>4.336283185840708</v>
      </c>
      <c r="M5816" s="84">
        <f t="shared" si="363"/>
        <v>1548.0530973451328</v>
      </c>
      <c r="N5816" s="85" t="s">
        <v>1047</v>
      </c>
    </row>
    <row r="5817" spans="1:14">
      <c r="A5817" s="82">
        <v>44013</v>
      </c>
      <c r="C5817" t="s">
        <v>13</v>
      </c>
      <c r="D5817" t="s">
        <v>14</v>
      </c>
      <c r="E5817" t="s">
        <v>15</v>
      </c>
      <c r="F5817" t="s">
        <v>1028</v>
      </c>
      <c r="G5817">
        <v>250</v>
      </c>
      <c r="H5817">
        <v>5.18</v>
      </c>
      <c r="I5817">
        <v>0.28000000000000003</v>
      </c>
      <c r="J5817">
        <f t="shared" si="360"/>
        <v>4.8999999999999995</v>
      </c>
      <c r="K5817" s="84">
        <f t="shared" si="361"/>
        <v>1224.9999999999998</v>
      </c>
      <c r="L5817" s="84">
        <f t="shared" si="362"/>
        <v>4.336283185840708</v>
      </c>
      <c r="M5817" s="84">
        <f t="shared" si="363"/>
        <v>1084.070796460177</v>
      </c>
      <c r="N5817" s="85" t="s">
        <v>1047</v>
      </c>
    </row>
    <row r="5818" spans="1:14">
      <c r="A5818" s="82">
        <v>44013</v>
      </c>
      <c r="C5818" t="s">
        <v>13</v>
      </c>
      <c r="D5818" t="s">
        <v>14</v>
      </c>
      <c r="E5818" t="s">
        <v>15</v>
      </c>
      <c r="F5818" t="s">
        <v>1028</v>
      </c>
      <c r="G5818">
        <v>263</v>
      </c>
      <c r="H5818">
        <v>5.18</v>
      </c>
      <c r="I5818">
        <v>0.28000000000000003</v>
      </c>
      <c r="J5818">
        <f t="shared" si="360"/>
        <v>4.8999999999999995</v>
      </c>
      <c r="K5818" s="84">
        <f t="shared" si="361"/>
        <v>1288.6999999999998</v>
      </c>
      <c r="L5818" s="84">
        <f t="shared" si="362"/>
        <v>4.336283185840708</v>
      </c>
      <c r="M5818" s="84">
        <f t="shared" si="363"/>
        <v>1140.4424778761063</v>
      </c>
      <c r="N5818" s="85" t="s">
        <v>1047</v>
      </c>
    </row>
    <row r="5819" spans="1:14">
      <c r="A5819" s="82">
        <v>44013</v>
      </c>
      <c r="C5819" t="s">
        <v>13</v>
      </c>
      <c r="D5819" t="s">
        <v>14</v>
      </c>
      <c r="E5819" t="s">
        <v>15</v>
      </c>
      <c r="F5819" t="s">
        <v>25</v>
      </c>
      <c r="G5819">
        <v>933</v>
      </c>
      <c r="H5819">
        <v>5.18</v>
      </c>
      <c r="I5819">
        <v>0.28000000000000003</v>
      </c>
      <c r="J5819">
        <f t="shared" si="360"/>
        <v>4.8999999999999995</v>
      </c>
      <c r="K5819" s="84">
        <f t="shared" si="361"/>
        <v>4571.7</v>
      </c>
      <c r="L5819" s="84">
        <f t="shared" si="362"/>
        <v>4.336283185840708</v>
      </c>
      <c r="M5819" s="84">
        <f t="shared" si="363"/>
        <v>4045.7522123893805</v>
      </c>
      <c r="N5819" s="85" t="s">
        <v>1047</v>
      </c>
    </row>
    <row r="5820" spans="1:14">
      <c r="A5820" s="82">
        <v>44014</v>
      </c>
      <c r="C5820" t="s">
        <v>13</v>
      </c>
      <c r="D5820" t="s">
        <v>14</v>
      </c>
      <c r="E5820" t="s">
        <v>15</v>
      </c>
      <c r="F5820" t="s">
        <v>1012</v>
      </c>
      <c r="G5820">
        <v>119</v>
      </c>
      <c r="H5820">
        <v>5.18</v>
      </c>
      <c r="I5820">
        <v>0.28000000000000003</v>
      </c>
      <c r="J5820">
        <f t="shared" si="360"/>
        <v>4.8999999999999995</v>
      </c>
      <c r="K5820" s="84">
        <f t="shared" si="361"/>
        <v>583.09999999999991</v>
      </c>
      <c r="L5820" s="84">
        <f t="shared" si="362"/>
        <v>4.336283185840708</v>
      </c>
      <c r="M5820" s="84">
        <f t="shared" si="363"/>
        <v>516.01769911504425</v>
      </c>
      <c r="N5820" s="85" t="s">
        <v>1047</v>
      </c>
    </row>
    <row r="5821" spans="1:14">
      <c r="A5821" s="82">
        <v>44014</v>
      </c>
      <c r="C5821" t="s">
        <v>13</v>
      </c>
      <c r="D5821" t="s">
        <v>14</v>
      </c>
      <c r="E5821" t="s">
        <v>15</v>
      </c>
      <c r="F5821" t="s">
        <v>1012</v>
      </c>
      <c r="G5821">
        <v>226</v>
      </c>
      <c r="H5821">
        <v>5.18</v>
      </c>
      <c r="I5821">
        <v>0.28000000000000003</v>
      </c>
      <c r="J5821">
        <f t="shared" si="360"/>
        <v>4.8999999999999995</v>
      </c>
      <c r="K5821" s="84">
        <f t="shared" si="361"/>
        <v>1107.3999999999999</v>
      </c>
      <c r="L5821" s="84">
        <f t="shared" si="362"/>
        <v>4.336283185840708</v>
      </c>
      <c r="M5821" s="84">
        <f t="shared" si="363"/>
        <v>980</v>
      </c>
      <c r="N5821" s="85" t="s">
        <v>1047</v>
      </c>
    </row>
    <row r="5822" spans="1:14">
      <c r="A5822" s="82">
        <v>44014</v>
      </c>
      <c r="C5822" t="s">
        <v>13</v>
      </c>
      <c r="D5822" t="s">
        <v>14</v>
      </c>
      <c r="E5822" t="s">
        <v>15</v>
      </c>
      <c r="F5822" t="s">
        <v>1014</v>
      </c>
      <c r="G5822">
        <v>254</v>
      </c>
      <c r="H5822">
        <v>5.18</v>
      </c>
      <c r="I5822">
        <v>0.28000000000000003</v>
      </c>
      <c r="J5822">
        <f t="shared" si="360"/>
        <v>4.8999999999999995</v>
      </c>
      <c r="K5822" s="84">
        <f t="shared" si="361"/>
        <v>1244.5999999999999</v>
      </c>
      <c r="L5822" s="84">
        <f t="shared" si="362"/>
        <v>4.336283185840708</v>
      </c>
      <c r="M5822" s="84">
        <f t="shared" si="363"/>
        <v>1101.4159292035399</v>
      </c>
      <c r="N5822" s="85" t="s">
        <v>1047</v>
      </c>
    </row>
    <row r="5823" spans="1:14">
      <c r="A5823" s="82">
        <v>44014</v>
      </c>
      <c r="C5823" t="s">
        <v>13</v>
      </c>
      <c r="D5823" t="s">
        <v>14</v>
      </c>
      <c r="E5823" t="s">
        <v>15</v>
      </c>
      <c r="F5823" t="s">
        <v>35</v>
      </c>
      <c r="G5823">
        <v>1307</v>
      </c>
      <c r="H5823">
        <v>5.18</v>
      </c>
      <c r="I5823">
        <v>0.28000000000000003</v>
      </c>
      <c r="J5823">
        <f t="shared" si="360"/>
        <v>4.8999999999999995</v>
      </c>
      <c r="K5823" s="84">
        <f t="shared" si="361"/>
        <v>6404.2999999999993</v>
      </c>
      <c r="L5823" s="84">
        <f t="shared" si="362"/>
        <v>4.336283185840708</v>
      </c>
      <c r="M5823" s="84">
        <f t="shared" si="363"/>
        <v>5667.5221238938057</v>
      </c>
      <c r="N5823" s="85" t="s">
        <v>1047</v>
      </c>
    </row>
    <row r="5824" spans="1:14">
      <c r="A5824" s="82">
        <v>44014</v>
      </c>
      <c r="C5824" t="s">
        <v>13</v>
      </c>
      <c r="D5824" t="s">
        <v>14</v>
      </c>
      <c r="E5824" t="s">
        <v>15</v>
      </c>
      <c r="F5824" t="s">
        <v>746</v>
      </c>
      <c r="G5824">
        <v>328</v>
      </c>
      <c r="H5824">
        <v>5.18</v>
      </c>
      <c r="I5824">
        <v>0.28000000000000003</v>
      </c>
      <c r="J5824">
        <f t="shared" si="360"/>
        <v>4.8999999999999995</v>
      </c>
      <c r="K5824" s="84">
        <f t="shared" si="361"/>
        <v>1607.1999999999998</v>
      </c>
      <c r="L5824" s="84">
        <f t="shared" si="362"/>
        <v>4.336283185840708</v>
      </c>
      <c r="M5824" s="84">
        <f t="shared" si="363"/>
        <v>1422.3008849557523</v>
      </c>
      <c r="N5824" s="85" t="s">
        <v>1047</v>
      </c>
    </row>
    <row r="5825" spans="1:14">
      <c r="A5825" s="82">
        <v>44014</v>
      </c>
      <c r="C5825" t="s">
        <v>13</v>
      </c>
      <c r="D5825" t="s">
        <v>14</v>
      </c>
      <c r="E5825" t="s">
        <v>15</v>
      </c>
      <c r="F5825" t="s">
        <v>39</v>
      </c>
      <c r="G5825">
        <v>2246</v>
      </c>
      <c r="H5825">
        <v>5.18</v>
      </c>
      <c r="I5825">
        <v>0.28000000000000003</v>
      </c>
      <c r="J5825">
        <f t="shared" si="360"/>
        <v>4.8999999999999995</v>
      </c>
      <c r="K5825" s="84">
        <f t="shared" si="361"/>
        <v>11005.4</v>
      </c>
      <c r="L5825" s="84">
        <f t="shared" si="362"/>
        <v>4.336283185840708</v>
      </c>
      <c r="M5825" s="84">
        <f t="shared" si="363"/>
        <v>9739.2920353982299</v>
      </c>
      <c r="N5825" s="85" t="s">
        <v>1047</v>
      </c>
    </row>
    <row r="5826" spans="1:14">
      <c r="A5826" s="82">
        <v>44014</v>
      </c>
      <c r="C5826" t="s">
        <v>13</v>
      </c>
      <c r="D5826" t="s">
        <v>14</v>
      </c>
      <c r="E5826" t="s">
        <v>15</v>
      </c>
      <c r="F5826" t="s">
        <v>197</v>
      </c>
      <c r="G5826">
        <v>1551</v>
      </c>
      <c r="H5826">
        <v>5.18</v>
      </c>
      <c r="I5826">
        <v>0.28000000000000003</v>
      </c>
      <c r="J5826">
        <f t="shared" si="360"/>
        <v>4.8999999999999995</v>
      </c>
      <c r="K5826" s="84">
        <f t="shared" si="361"/>
        <v>7599.8999999999987</v>
      </c>
      <c r="L5826" s="84">
        <f t="shared" si="362"/>
        <v>4.336283185840708</v>
      </c>
      <c r="M5826" s="84">
        <f t="shared" si="363"/>
        <v>6725.575221238938</v>
      </c>
      <c r="N5826" s="85" t="s">
        <v>1047</v>
      </c>
    </row>
    <row r="5827" spans="1:14">
      <c r="A5827" s="82">
        <v>44014</v>
      </c>
      <c r="C5827" t="s">
        <v>13</v>
      </c>
      <c r="D5827" t="s">
        <v>14</v>
      </c>
      <c r="E5827" t="s">
        <v>15</v>
      </c>
      <c r="F5827" t="s">
        <v>1038</v>
      </c>
      <c r="G5827">
        <v>2110</v>
      </c>
      <c r="H5827">
        <v>5.18</v>
      </c>
      <c r="I5827">
        <v>0.28000000000000003</v>
      </c>
      <c r="J5827">
        <f t="shared" ref="J5827:J5890" si="364">H5827-I5827</f>
        <v>4.8999999999999995</v>
      </c>
      <c r="K5827" s="84">
        <f t="shared" ref="K5827:K5890" si="365">J5827*G5827</f>
        <v>10338.999999999998</v>
      </c>
      <c r="L5827" s="84">
        <f t="shared" ref="L5827:L5890" si="366">J5827/1.13</f>
        <v>4.336283185840708</v>
      </c>
      <c r="M5827" s="84">
        <f t="shared" ref="M5827:M5890" si="367">L5827*G5827</f>
        <v>9149.5575221238942</v>
      </c>
      <c r="N5827" s="85" t="s">
        <v>1047</v>
      </c>
    </row>
    <row r="5828" spans="1:14">
      <c r="A5828" s="82">
        <v>44014</v>
      </c>
      <c r="C5828" t="s">
        <v>13</v>
      </c>
      <c r="D5828" t="s">
        <v>14</v>
      </c>
      <c r="E5828" t="s">
        <v>15</v>
      </c>
      <c r="F5828" t="s">
        <v>1026</v>
      </c>
      <c r="G5828">
        <v>224</v>
      </c>
      <c r="H5828">
        <v>5.18</v>
      </c>
      <c r="I5828">
        <v>0.28000000000000003</v>
      </c>
      <c r="J5828">
        <f t="shared" si="364"/>
        <v>4.8999999999999995</v>
      </c>
      <c r="K5828" s="84">
        <f t="shared" si="365"/>
        <v>1097.5999999999999</v>
      </c>
      <c r="L5828" s="84">
        <f t="shared" si="366"/>
        <v>4.336283185840708</v>
      </c>
      <c r="M5828" s="84">
        <f t="shared" si="367"/>
        <v>971.32743362831866</v>
      </c>
      <c r="N5828" s="85" t="s">
        <v>1047</v>
      </c>
    </row>
    <row r="5829" spans="1:14">
      <c r="A5829" s="82">
        <v>44014</v>
      </c>
      <c r="C5829" t="s">
        <v>13</v>
      </c>
      <c r="D5829" t="s">
        <v>14</v>
      </c>
      <c r="E5829" t="s">
        <v>15</v>
      </c>
      <c r="F5829" t="s">
        <v>1020</v>
      </c>
      <c r="G5829">
        <v>1400</v>
      </c>
      <c r="H5829">
        <v>5.18</v>
      </c>
      <c r="I5829">
        <v>0.28000000000000003</v>
      </c>
      <c r="J5829">
        <f t="shared" si="364"/>
        <v>4.8999999999999995</v>
      </c>
      <c r="K5829" s="84">
        <f t="shared" si="365"/>
        <v>6859.9999999999991</v>
      </c>
      <c r="L5829" s="84">
        <f t="shared" si="366"/>
        <v>4.336283185840708</v>
      </c>
      <c r="M5829" s="84">
        <f t="shared" si="367"/>
        <v>6070.7964601769909</v>
      </c>
      <c r="N5829" s="85" t="s">
        <v>1047</v>
      </c>
    </row>
    <row r="5830" spans="1:14">
      <c r="A5830" s="82">
        <v>44014</v>
      </c>
      <c r="C5830" t="s">
        <v>13</v>
      </c>
      <c r="D5830" t="s">
        <v>14</v>
      </c>
      <c r="E5830" t="s">
        <v>15</v>
      </c>
      <c r="F5830" t="s">
        <v>1023</v>
      </c>
      <c r="G5830">
        <v>196</v>
      </c>
      <c r="H5830">
        <v>5.18</v>
      </c>
      <c r="I5830">
        <v>0.28000000000000003</v>
      </c>
      <c r="J5830">
        <f t="shared" si="364"/>
        <v>4.8999999999999995</v>
      </c>
      <c r="K5830" s="84">
        <f t="shared" si="365"/>
        <v>960.39999999999986</v>
      </c>
      <c r="L5830" s="84">
        <f t="shared" si="366"/>
        <v>4.336283185840708</v>
      </c>
      <c r="M5830" s="84">
        <f t="shared" si="367"/>
        <v>849.91150442477874</v>
      </c>
      <c r="N5830" s="85" t="s">
        <v>1047</v>
      </c>
    </row>
    <row r="5831" spans="1:14">
      <c r="A5831" s="82">
        <v>44014</v>
      </c>
      <c r="C5831" t="s">
        <v>13</v>
      </c>
      <c r="D5831" t="s">
        <v>14</v>
      </c>
      <c r="E5831" t="s">
        <v>15</v>
      </c>
      <c r="F5831" t="s">
        <v>851</v>
      </c>
      <c r="G5831">
        <v>171</v>
      </c>
      <c r="H5831">
        <v>5.18</v>
      </c>
      <c r="I5831">
        <v>0.28000000000000003</v>
      </c>
      <c r="J5831">
        <f t="shared" si="364"/>
        <v>4.8999999999999995</v>
      </c>
      <c r="K5831" s="84">
        <f t="shared" si="365"/>
        <v>837.89999999999986</v>
      </c>
      <c r="L5831" s="84">
        <f t="shared" si="366"/>
        <v>4.336283185840708</v>
      </c>
      <c r="M5831" s="84">
        <f t="shared" si="367"/>
        <v>741.50442477876106</v>
      </c>
      <c r="N5831" s="85" t="s">
        <v>1047</v>
      </c>
    </row>
    <row r="5832" spans="1:14">
      <c r="A5832" s="82">
        <v>44014</v>
      </c>
      <c r="C5832" t="s">
        <v>13</v>
      </c>
      <c r="D5832" t="s">
        <v>14</v>
      </c>
      <c r="E5832" t="s">
        <v>15</v>
      </c>
      <c r="F5832" t="s">
        <v>1028</v>
      </c>
      <c r="G5832">
        <v>318</v>
      </c>
      <c r="H5832">
        <v>5.18</v>
      </c>
      <c r="I5832">
        <v>0.28000000000000003</v>
      </c>
      <c r="J5832">
        <f t="shared" si="364"/>
        <v>4.8999999999999995</v>
      </c>
      <c r="K5832" s="84">
        <f t="shared" si="365"/>
        <v>1558.1999999999998</v>
      </c>
      <c r="L5832" s="84">
        <f t="shared" si="366"/>
        <v>4.336283185840708</v>
      </c>
      <c r="M5832" s="84">
        <f t="shared" si="367"/>
        <v>1378.9380530973451</v>
      </c>
      <c r="N5832" s="85" t="s">
        <v>1047</v>
      </c>
    </row>
    <row r="5833" spans="1:14">
      <c r="A5833" s="82">
        <v>44014</v>
      </c>
      <c r="C5833" t="s">
        <v>13</v>
      </c>
      <c r="D5833" t="s">
        <v>14</v>
      </c>
      <c r="E5833" t="s">
        <v>15</v>
      </c>
      <c r="F5833" t="s">
        <v>291</v>
      </c>
      <c r="G5833">
        <v>171</v>
      </c>
      <c r="H5833">
        <v>5.18</v>
      </c>
      <c r="I5833">
        <v>0.28000000000000003</v>
      </c>
      <c r="J5833">
        <f t="shared" si="364"/>
        <v>4.8999999999999995</v>
      </c>
      <c r="K5833" s="84">
        <f t="shared" si="365"/>
        <v>837.89999999999986</v>
      </c>
      <c r="L5833" s="84">
        <f t="shared" si="366"/>
        <v>4.336283185840708</v>
      </c>
      <c r="M5833" s="84">
        <f t="shared" si="367"/>
        <v>741.50442477876106</v>
      </c>
      <c r="N5833" s="85" t="s">
        <v>1047</v>
      </c>
    </row>
    <row r="5834" spans="1:14">
      <c r="A5834" s="82">
        <v>44014</v>
      </c>
      <c r="C5834" t="s">
        <v>13</v>
      </c>
      <c r="D5834" t="s">
        <v>14</v>
      </c>
      <c r="E5834" t="s">
        <v>15</v>
      </c>
      <c r="F5834" t="s">
        <v>149</v>
      </c>
      <c r="G5834">
        <v>344</v>
      </c>
      <c r="H5834">
        <v>5.18</v>
      </c>
      <c r="I5834">
        <v>0.28000000000000003</v>
      </c>
      <c r="J5834">
        <f t="shared" si="364"/>
        <v>4.8999999999999995</v>
      </c>
      <c r="K5834" s="84">
        <f t="shared" si="365"/>
        <v>1685.6</v>
      </c>
      <c r="L5834" s="84">
        <f t="shared" si="366"/>
        <v>4.336283185840708</v>
      </c>
      <c r="M5834" s="84">
        <f t="shared" si="367"/>
        <v>1491.6814159292035</v>
      </c>
      <c r="N5834" s="85" t="s">
        <v>1047</v>
      </c>
    </row>
    <row r="5835" spans="1:14">
      <c r="A5835" s="82">
        <v>44014</v>
      </c>
      <c r="C5835" t="s">
        <v>13</v>
      </c>
      <c r="D5835" t="s">
        <v>14</v>
      </c>
      <c r="E5835" t="s">
        <v>15</v>
      </c>
      <c r="F5835" t="s">
        <v>1029</v>
      </c>
      <c r="G5835">
        <v>755</v>
      </c>
      <c r="H5835">
        <v>5.18</v>
      </c>
      <c r="I5835">
        <v>0.28000000000000003</v>
      </c>
      <c r="J5835">
        <f t="shared" si="364"/>
        <v>4.8999999999999995</v>
      </c>
      <c r="K5835" s="84">
        <f t="shared" si="365"/>
        <v>3699.4999999999995</v>
      </c>
      <c r="L5835" s="84">
        <f t="shared" si="366"/>
        <v>4.336283185840708</v>
      </c>
      <c r="M5835" s="84">
        <f t="shared" si="367"/>
        <v>3273.8938053097345</v>
      </c>
      <c r="N5835" s="85" t="s">
        <v>1047</v>
      </c>
    </row>
    <row r="5836" spans="1:14">
      <c r="A5836" s="82">
        <v>44014</v>
      </c>
      <c r="C5836" t="s">
        <v>13</v>
      </c>
      <c r="D5836" t="s">
        <v>14</v>
      </c>
      <c r="E5836" t="s">
        <v>15</v>
      </c>
      <c r="F5836" t="s">
        <v>44</v>
      </c>
      <c r="G5836">
        <v>269</v>
      </c>
      <c r="H5836">
        <v>5.18</v>
      </c>
      <c r="I5836">
        <v>0.28000000000000003</v>
      </c>
      <c r="J5836">
        <f t="shared" si="364"/>
        <v>4.8999999999999995</v>
      </c>
      <c r="K5836" s="84">
        <f t="shared" si="365"/>
        <v>1318.1</v>
      </c>
      <c r="L5836" s="84">
        <f t="shared" si="366"/>
        <v>4.336283185840708</v>
      </c>
      <c r="M5836" s="84">
        <f t="shared" si="367"/>
        <v>1166.4601769911505</v>
      </c>
      <c r="N5836" s="85" t="s">
        <v>1047</v>
      </c>
    </row>
    <row r="5837" spans="1:14">
      <c r="A5837" s="82">
        <v>44014</v>
      </c>
      <c r="C5837" t="s">
        <v>13</v>
      </c>
      <c r="D5837" t="s">
        <v>14</v>
      </c>
      <c r="E5837" t="s">
        <v>15</v>
      </c>
      <c r="F5837" t="s">
        <v>27</v>
      </c>
      <c r="G5837">
        <v>524</v>
      </c>
      <c r="H5837">
        <v>5.18</v>
      </c>
      <c r="I5837">
        <v>0.28000000000000003</v>
      </c>
      <c r="J5837">
        <f t="shared" si="364"/>
        <v>4.8999999999999995</v>
      </c>
      <c r="K5837" s="84">
        <f t="shared" si="365"/>
        <v>2567.6</v>
      </c>
      <c r="L5837" s="84">
        <f t="shared" si="366"/>
        <v>4.336283185840708</v>
      </c>
      <c r="M5837" s="84">
        <f t="shared" si="367"/>
        <v>2272.212389380531</v>
      </c>
      <c r="N5837" s="85" t="s">
        <v>1047</v>
      </c>
    </row>
    <row r="5838" spans="1:14">
      <c r="A5838" s="82">
        <v>44014</v>
      </c>
      <c r="C5838" t="s">
        <v>13</v>
      </c>
      <c r="D5838" t="s">
        <v>14</v>
      </c>
      <c r="E5838" t="s">
        <v>15</v>
      </c>
      <c r="F5838" t="s">
        <v>1030</v>
      </c>
      <c r="G5838">
        <v>277</v>
      </c>
      <c r="H5838">
        <v>5.18</v>
      </c>
      <c r="I5838">
        <v>0.28000000000000003</v>
      </c>
      <c r="J5838">
        <f t="shared" si="364"/>
        <v>4.8999999999999995</v>
      </c>
      <c r="K5838" s="84">
        <f t="shared" si="365"/>
        <v>1357.3</v>
      </c>
      <c r="L5838" s="84">
        <f t="shared" si="366"/>
        <v>4.336283185840708</v>
      </c>
      <c r="M5838" s="84">
        <f t="shared" si="367"/>
        <v>1201.1504424778761</v>
      </c>
      <c r="N5838" s="85" t="s">
        <v>1047</v>
      </c>
    </row>
    <row r="5839" spans="1:14">
      <c r="A5839" s="82">
        <v>44015</v>
      </c>
      <c r="C5839" t="s">
        <v>13</v>
      </c>
      <c r="D5839" t="s">
        <v>14</v>
      </c>
      <c r="E5839" t="s">
        <v>15</v>
      </c>
      <c r="F5839" t="s">
        <v>1013</v>
      </c>
      <c r="G5839">
        <v>1740</v>
      </c>
      <c r="H5839">
        <v>5.18</v>
      </c>
      <c r="I5839">
        <v>0.28000000000000003</v>
      </c>
      <c r="J5839">
        <f t="shared" si="364"/>
        <v>4.8999999999999995</v>
      </c>
      <c r="K5839" s="84">
        <f t="shared" si="365"/>
        <v>8525.9999999999982</v>
      </c>
      <c r="L5839" s="84">
        <f t="shared" si="366"/>
        <v>4.336283185840708</v>
      </c>
      <c r="M5839" s="84">
        <f t="shared" si="367"/>
        <v>7545.1327433628321</v>
      </c>
      <c r="N5839" s="85" t="s">
        <v>1047</v>
      </c>
    </row>
    <row r="5840" spans="1:14">
      <c r="A5840" s="82">
        <v>44015</v>
      </c>
      <c r="C5840" t="s">
        <v>13</v>
      </c>
      <c r="D5840" t="s">
        <v>14</v>
      </c>
      <c r="E5840" t="s">
        <v>15</v>
      </c>
      <c r="F5840" t="s">
        <v>35</v>
      </c>
      <c r="G5840">
        <v>157</v>
      </c>
      <c r="H5840">
        <v>5.18</v>
      </c>
      <c r="I5840">
        <v>0.28000000000000003</v>
      </c>
      <c r="J5840">
        <f t="shared" si="364"/>
        <v>4.8999999999999995</v>
      </c>
      <c r="K5840" s="84">
        <f t="shared" si="365"/>
        <v>769.3</v>
      </c>
      <c r="L5840" s="84">
        <f t="shared" si="366"/>
        <v>4.336283185840708</v>
      </c>
      <c r="M5840" s="84">
        <f t="shared" si="367"/>
        <v>680.79646017699122</v>
      </c>
      <c r="N5840" s="85" t="s">
        <v>1047</v>
      </c>
    </row>
    <row r="5841" spans="1:14">
      <c r="A5841" s="82">
        <v>44015</v>
      </c>
      <c r="C5841" t="s">
        <v>13</v>
      </c>
      <c r="D5841" t="s">
        <v>14</v>
      </c>
      <c r="E5841" t="s">
        <v>15</v>
      </c>
      <c r="F5841" t="s">
        <v>39</v>
      </c>
      <c r="G5841">
        <v>731</v>
      </c>
      <c r="H5841">
        <v>5.18</v>
      </c>
      <c r="I5841">
        <v>0.28000000000000003</v>
      </c>
      <c r="J5841">
        <f t="shared" si="364"/>
        <v>4.8999999999999995</v>
      </c>
      <c r="K5841" s="84">
        <f t="shared" si="365"/>
        <v>3581.8999999999996</v>
      </c>
      <c r="L5841" s="84">
        <f t="shared" si="366"/>
        <v>4.336283185840708</v>
      </c>
      <c r="M5841" s="84">
        <f t="shared" si="367"/>
        <v>3169.8230088495575</v>
      </c>
      <c r="N5841" s="85" t="s">
        <v>1047</v>
      </c>
    </row>
    <row r="5842" spans="1:14">
      <c r="A5842" s="82">
        <v>44015</v>
      </c>
      <c r="C5842" t="s">
        <v>13</v>
      </c>
      <c r="D5842" t="s">
        <v>14</v>
      </c>
      <c r="E5842" t="s">
        <v>15</v>
      </c>
      <c r="F5842" t="s">
        <v>1038</v>
      </c>
      <c r="G5842">
        <v>251</v>
      </c>
      <c r="H5842">
        <v>5.18</v>
      </c>
      <c r="I5842">
        <v>0.28000000000000003</v>
      </c>
      <c r="J5842">
        <f t="shared" si="364"/>
        <v>4.8999999999999995</v>
      </c>
      <c r="K5842" s="84">
        <f t="shared" si="365"/>
        <v>1229.8999999999999</v>
      </c>
      <c r="L5842" s="84">
        <f t="shared" si="366"/>
        <v>4.336283185840708</v>
      </c>
      <c r="M5842" s="84">
        <f t="shared" si="367"/>
        <v>1088.4070796460178</v>
      </c>
      <c r="N5842" s="85" t="s">
        <v>1047</v>
      </c>
    </row>
    <row r="5843" spans="1:14">
      <c r="A5843" s="82">
        <v>44015</v>
      </c>
      <c r="C5843" t="s">
        <v>13</v>
      </c>
      <c r="D5843" t="s">
        <v>14</v>
      </c>
      <c r="E5843" t="s">
        <v>15</v>
      </c>
      <c r="F5843" t="s">
        <v>25</v>
      </c>
      <c r="G5843">
        <v>813</v>
      </c>
      <c r="H5843">
        <v>5.18</v>
      </c>
      <c r="I5843">
        <v>0.28000000000000003</v>
      </c>
      <c r="J5843">
        <f t="shared" si="364"/>
        <v>4.8999999999999995</v>
      </c>
      <c r="K5843" s="84">
        <f t="shared" si="365"/>
        <v>3983.6999999999994</v>
      </c>
      <c r="L5843" s="84">
        <f t="shared" si="366"/>
        <v>4.336283185840708</v>
      </c>
      <c r="M5843" s="84">
        <f t="shared" si="367"/>
        <v>3525.3982300884954</v>
      </c>
      <c r="N5843" s="85" t="s">
        <v>1047</v>
      </c>
    </row>
    <row r="5844" spans="1:14">
      <c r="A5844" s="82">
        <v>44016</v>
      </c>
      <c r="C5844" t="s">
        <v>13</v>
      </c>
      <c r="D5844" t="s">
        <v>14</v>
      </c>
      <c r="E5844" t="s">
        <v>15</v>
      </c>
      <c r="F5844" t="s">
        <v>1012</v>
      </c>
      <c r="G5844">
        <v>141</v>
      </c>
      <c r="H5844">
        <v>5.18</v>
      </c>
      <c r="I5844">
        <v>0.28000000000000003</v>
      </c>
      <c r="J5844">
        <f t="shared" si="364"/>
        <v>4.8999999999999995</v>
      </c>
      <c r="K5844" s="84">
        <f t="shared" si="365"/>
        <v>690.9</v>
      </c>
      <c r="L5844" s="84">
        <f t="shared" si="366"/>
        <v>4.336283185840708</v>
      </c>
      <c r="M5844" s="84">
        <f t="shared" si="367"/>
        <v>611.4159292035398</v>
      </c>
      <c r="N5844" s="85" t="s">
        <v>1047</v>
      </c>
    </row>
    <row r="5845" spans="1:14">
      <c r="A5845" s="82">
        <v>44016</v>
      </c>
      <c r="C5845" t="s">
        <v>13</v>
      </c>
      <c r="D5845" t="s">
        <v>14</v>
      </c>
      <c r="E5845" t="s">
        <v>15</v>
      </c>
      <c r="F5845" t="s">
        <v>35</v>
      </c>
      <c r="G5845">
        <v>1099</v>
      </c>
      <c r="H5845">
        <v>5.18</v>
      </c>
      <c r="I5845">
        <v>0.28000000000000003</v>
      </c>
      <c r="J5845">
        <f t="shared" si="364"/>
        <v>4.8999999999999995</v>
      </c>
      <c r="K5845" s="84">
        <f t="shared" si="365"/>
        <v>5385.0999999999995</v>
      </c>
      <c r="L5845" s="84">
        <f t="shared" si="366"/>
        <v>4.336283185840708</v>
      </c>
      <c r="M5845" s="84">
        <f t="shared" si="367"/>
        <v>4765.575221238938</v>
      </c>
      <c r="N5845" s="85" t="s">
        <v>1047</v>
      </c>
    </row>
    <row r="5846" spans="1:14">
      <c r="A5846" s="82">
        <v>44016</v>
      </c>
      <c r="C5846" t="s">
        <v>13</v>
      </c>
      <c r="D5846" t="s">
        <v>14</v>
      </c>
      <c r="E5846" t="s">
        <v>15</v>
      </c>
      <c r="F5846" t="s">
        <v>39</v>
      </c>
      <c r="G5846">
        <v>2235</v>
      </c>
      <c r="H5846">
        <v>5.18</v>
      </c>
      <c r="I5846">
        <v>0.28000000000000003</v>
      </c>
      <c r="J5846">
        <f t="shared" si="364"/>
        <v>4.8999999999999995</v>
      </c>
      <c r="K5846" s="84">
        <f t="shared" si="365"/>
        <v>10951.499999999998</v>
      </c>
      <c r="L5846" s="84">
        <f t="shared" si="366"/>
        <v>4.336283185840708</v>
      </c>
      <c r="M5846" s="84">
        <f t="shared" si="367"/>
        <v>9691.5929203539818</v>
      </c>
      <c r="N5846" s="85" t="s">
        <v>1047</v>
      </c>
    </row>
    <row r="5847" spans="1:14">
      <c r="A5847" s="82">
        <v>44016</v>
      </c>
      <c r="C5847" t="s">
        <v>13</v>
      </c>
      <c r="D5847" t="s">
        <v>14</v>
      </c>
      <c r="E5847" t="s">
        <v>15</v>
      </c>
      <c r="F5847" t="s">
        <v>197</v>
      </c>
      <c r="G5847">
        <v>1443</v>
      </c>
      <c r="H5847">
        <v>5.18</v>
      </c>
      <c r="I5847">
        <v>0.28000000000000003</v>
      </c>
      <c r="J5847">
        <f t="shared" si="364"/>
        <v>4.8999999999999995</v>
      </c>
      <c r="K5847" s="84">
        <f t="shared" si="365"/>
        <v>7070.6999999999989</v>
      </c>
      <c r="L5847" s="84">
        <f t="shared" si="366"/>
        <v>4.336283185840708</v>
      </c>
      <c r="M5847" s="84">
        <f t="shared" si="367"/>
        <v>6257.2566371681414</v>
      </c>
      <c r="N5847" s="85" t="s">
        <v>1047</v>
      </c>
    </row>
    <row r="5848" spans="1:14">
      <c r="A5848" s="82">
        <v>44016</v>
      </c>
      <c r="C5848" t="s">
        <v>13</v>
      </c>
      <c r="D5848" t="s">
        <v>14</v>
      </c>
      <c r="E5848" t="s">
        <v>15</v>
      </c>
      <c r="F5848" t="s">
        <v>1038</v>
      </c>
      <c r="G5848">
        <v>1395</v>
      </c>
      <c r="H5848">
        <v>5.18</v>
      </c>
      <c r="I5848">
        <v>0.28000000000000003</v>
      </c>
      <c r="J5848">
        <f t="shared" si="364"/>
        <v>4.8999999999999995</v>
      </c>
      <c r="K5848" s="84">
        <f t="shared" si="365"/>
        <v>6835.4999999999991</v>
      </c>
      <c r="L5848" s="84">
        <f t="shared" si="366"/>
        <v>4.336283185840708</v>
      </c>
      <c r="M5848" s="84">
        <f t="shared" si="367"/>
        <v>6049.1150442477874</v>
      </c>
      <c r="N5848" s="85" t="s">
        <v>1047</v>
      </c>
    </row>
    <row r="5849" spans="1:14">
      <c r="A5849" s="82">
        <v>44016</v>
      </c>
      <c r="C5849" t="s">
        <v>13</v>
      </c>
      <c r="D5849" t="s">
        <v>14</v>
      </c>
      <c r="E5849" t="s">
        <v>15</v>
      </c>
      <c r="F5849" t="s">
        <v>1023</v>
      </c>
      <c r="G5849">
        <v>432</v>
      </c>
      <c r="H5849">
        <v>5.18</v>
      </c>
      <c r="I5849">
        <v>0.28000000000000003</v>
      </c>
      <c r="J5849">
        <f t="shared" si="364"/>
        <v>4.8999999999999995</v>
      </c>
      <c r="K5849" s="84">
        <f t="shared" si="365"/>
        <v>2116.7999999999997</v>
      </c>
      <c r="L5849" s="84">
        <f t="shared" si="366"/>
        <v>4.336283185840708</v>
      </c>
      <c r="M5849" s="84">
        <f t="shared" si="367"/>
        <v>1873.2743362831859</v>
      </c>
      <c r="N5849" s="85" t="s">
        <v>1047</v>
      </c>
    </row>
    <row r="5850" spans="1:14">
      <c r="A5850" s="82">
        <v>44016</v>
      </c>
      <c r="C5850" t="s">
        <v>13</v>
      </c>
      <c r="D5850" t="s">
        <v>14</v>
      </c>
      <c r="E5850" t="s">
        <v>15</v>
      </c>
      <c r="F5850" t="s">
        <v>1028</v>
      </c>
      <c r="G5850">
        <v>881</v>
      </c>
      <c r="H5850">
        <v>5.18</v>
      </c>
      <c r="I5850">
        <v>0.28000000000000003</v>
      </c>
      <c r="J5850">
        <f t="shared" si="364"/>
        <v>4.8999999999999995</v>
      </c>
      <c r="K5850" s="84">
        <f t="shared" si="365"/>
        <v>4316.8999999999996</v>
      </c>
      <c r="L5850" s="84">
        <f t="shared" si="366"/>
        <v>4.336283185840708</v>
      </c>
      <c r="M5850" s="84">
        <f t="shared" si="367"/>
        <v>3820.2654867256638</v>
      </c>
      <c r="N5850" s="85" t="s">
        <v>1047</v>
      </c>
    </row>
    <row r="5851" spans="1:14">
      <c r="A5851" s="82">
        <v>44016</v>
      </c>
      <c r="C5851" t="s">
        <v>13</v>
      </c>
      <c r="D5851" t="s">
        <v>14</v>
      </c>
      <c r="E5851" t="s">
        <v>15</v>
      </c>
      <c r="F5851" t="s">
        <v>149</v>
      </c>
      <c r="G5851">
        <v>498</v>
      </c>
      <c r="H5851">
        <v>5.18</v>
      </c>
      <c r="I5851">
        <v>0.28000000000000003</v>
      </c>
      <c r="J5851">
        <f t="shared" si="364"/>
        <v>4.8999999999999995</v>
      </c>
      <c r="K5851" s="84">
        <f t="shared" si="365"/>
        <v>2440.1999999999998</v>
      </c>
      <c r="L5851" s="84">
        <f t="shared" si="366"/>
        <v>4.336283185840708</v>
      </c>
      <c r="M5851" s="84">
        <f t="shared" si="367"/>
        <v>2159.4690265486724</v>
      </c>
      <c r="N5851" s="85" t="s">
        <v>1047</v>
      </c>
    </row>
    <row r="5852" spans="1:14">
      <c r="A5852" s="82">
        <v>44016</v>
      </c>
      <c r="C5852" t="s">
        <v>13</v>
      </c>
      <c r="D5852" t="s">
        <v>14</v>
      </c>
      <c r="E5852" t="s">
        <v>15</v>
      </c>
      <c r="F5852" t="s">
        <v>44</v>
      </c>
      <c r="G5852">
        <v>610</v>
      </c>
      <c r="H5852">
        <v>5.18</v>
      </c>
      <c r="I5852">
        <v>0.28000000000000003</v>
      </c>
      <c r="J5852">
        <f t="shared" si="364"/>
        <v>4.8999999999999995</v>
      </c>
      <c r="K5852" s="84">
        <f t="shared" si="365"/>
        <v>2988.9999999999995</v>
      </c>
      <c r="L5852" s="84">
        <f t="shared" si="366"/>
        <v>4.336283185840708</v>
      </c>
      <c r="M5852" s="84">
        <f t="shared" si="367"/>
        <v>2645.1327433628321</v>
      </c>
      <c r="N5852" s="85" t="s">
        <v>1047</v>
      </c>
    </row>
    <row r="5853" spans="1:14">
      <c r="A5853" s="82">
        <v>44016</v>
      </c>
      <c r="C5853" t="s">
        <v>13</v>
      </c>
      <c r="D5853" t="s">
        <v>14</v>
      </c>
      <c r="E5853" t="s">
        <v>15</v>
      </c>
      <c r="F5853" t="s">
        <v>27</v>
      </c>
      <c r="G5853">
        <v>452</v>
      </c>
      <c r="H5853">
        <v>5.18</v>
      </c>
      <c r="I5853">
        <v>0.28000000000000003</v>
      </c>
      <c r="J5853">
        <f t="shared" si="364"/>
        <v>4.8999999999999995</v>
      </c>
      <c r="K5853" s="84">
        <f t="shared" si="365"/>
        <v>2214.7999999999997</v>
      </c>
      <c r="L5853" s="84">
        <f t="shared" si="366"/>
        <v>4.336283185840708</v>
      </c>
      <c r="M5853" s="84">
        <f t="shared" si="367"/>
        <v>1960</v>
      </c>
      <c r="N5853" s="85" t="s">
        <v>1047</v>
      </c>
    </row>
    <row r="5854" spans="1:14">
      <c r="A5854" s="82">
        <v>44017</v>
      </c>
      <c r="C5854" t="s">
        <v>13</v>
      </c>
      <c r="D5854" t="s">
        <v>14</v>
      </c>
      <c r="E5854" t="s">
        <v>15</v>
      </c>
      <c r="F5854" t="s">
        <v>1013</v>
      </c>
      <c r="G5854">
        <v>1625</v>
      </c>
      <c r="H5854">
        <v>5.18</v>
      </c>
      <c r="I5854">
        <v>0.28000000000000003</v>
      </c>
      <c r="J5854">
        <f t="shared" si="364"/>
        <v>4.8999999999999995</v>
      </c>
      <c r="K5854" s="84">
        <f t="shared" si="365"/>
        <v>7962.4999999999991</v>
      </c>
      <c r="L5854" s="84">
        <f t="shared" si="366"/>
        <v>4.336283185840708</v>
      </c>
      <c r="M5854" s="84">
        <f t="shared" si="367"/>
        <v>7046.4601769911505</v>
      </c>
      <c r="N5854" s="85" t="s">
        <v>1047</v>
      </c>
    </row>
    <row r="5855" spans="1:14">
      <c r="A5855" s="82">
        <v>44017</v>
      </c>
      <c r="C5855" t="s">
        <v>13</v>
      </c>
      <c r="D5855" t="s">
        <v>14</v>
      </c>
      <c r="E5855" t="s">
        <v>15</v>
      </c>
      <c r="F5855" t="s">
        <v>1014</v>
      </c>
      <c r="G5855">
        <v>257</v>
      </c>
      <c r="H5855">
        <v>5.18</v>
      </c>
      <c r="I5855">
        <v>0.28000000000000003</v>
      </c>
      <c r="J5855">
        <f t="shared" si="364"/>
        <v>4.8999999999999995</v>
      </c>
      <c r="K5855" s="84">
        <f t="shared" si="365"/>
        <v>1259.3</v>
      </c>
      <c r="L5855" s="84">
        <f t="shared" si="366"/>
        <v>4.336283185840708</v>
      </c>
      <c r="M5855" s="84">
        <f t="shared" si="367"/>
        <v>1114.424778761062</v>
      </c>
      <c r="N5855" s="85" t="s">
        <v>1047</v>
      </c>
    </row>
    <row r="5856" spans="1:14">
      <c r="A5856" s="82">
        <v>44017</v>
      </c>
      <c r="C5856" t="s">
        <v>13</v>
      </c>
      <c r="D5856" t="s">
        <v>14</v>
      </c>
      <c r="E5856" t="s">
        <v>15</v>
      </c>
      <c r="F5856" t="s">
        <v>35</v>
      </c>
      <c r="G5856">
        <v>768</v>
      </c>
      <c r="H5856">
        <v>5.18</v>
      </c>
      <c r="I5856">
        <v>0.28000000000000003</v>
      </c>
      <c r="J5856">
        <f t="shared" si="364"/>
        <v>4.8999999999999995</v>
      </c>
      <c r="K5856" s="84">
        <f t="shared" si="365"/>
        <v>3763.2</v>
      </c>
      <c r="L5856" s="84">
        <f t="shared" si="366"/>
        <v>4.336283185840708</v>
      </c>
      <c r="M5856" s="84">
        <f t="shared" si="367"/>
        <v>3330.2654867256638</v>
      </c>
      <c r="N5856" s="85" t="s">
        <v>1047</v>
      </c>
    </row>
    <row r="5857" spans="1:14">
      <c r="A5857" s="82">
        <v>44017</v>
      </c>
      <c r="C5857" t="s">
        <v>13</v>
      </c>
      <c r="D5857" t="s">
        <v>14</v>
      </c>
      <c r="E5857" t="s">
        <v>15</v>
      </c>
      <c r="F5857" t="s">
        <v>746</v>
      </c>
      <c r="G5857">
        <v>387</v>
      </c>
      <c r="H5857">
        <v>5.18</v>
      </c>
      <c r="I5857">
        <v>0.28000000000000003</v>
      </c>
      <c r="J5857">
        <f t="shared" si="364"/>
        <v>4.8999999999999995</v>
      </c>
      <c r="K5857" s="84">
        <f t="shared" si="365"/>
        <v>1896.2999999999997</v>
      </c>
      <c r="L5857" s="84">
        <f t="shared" si="366"/>
        <v>4.336283185840708</v>
      </c>
      <c r="M5857" s="84">
        <f t="shared" si="367"/>
        <v>1678.141592920354</v>
      </c>
      <c r="N5857" s="85" t="s">
        <v>1047</v>
      </c>
    </row>
    <row r="5858" spans="1:14">
      <c r="A5858" s="82">
        <v>44017</v>
      </c>
      <c r="C5858" t="s">
        <v>13</v>
      </c>
      <c r="D5858" t="s">
        <v>14</v>
      </c>
      <c r="E5858" t="s">
        <v>15</v>
      </c>
      <c r="F5858" t="s">
        <v>746</v>
      </c>
      <c r="G5858">
        <v>745</v>
      </c>
      <c r="H5858">
        <v>5.18</v>
      </c>
      <c r="I5858">
        <v>0.28000000000000003</v>
      </c>
      <c r="J5858">
        <f t="shared" si="364"/>
        <v>4.8999999999999995</v>
      </c>
      <c r="K5858" s="84">
        <f t="shared" si="365"/>
        <v>3650.4999999999995</v>
      </c>
      <c r="L5858" s="84">
        <f t="shared" si="366"/>
        <v>4.336283185840708</v>
      </c>
      <c r="M5858" s="84">
        <f t="shared" si="367"/>
        <v>3230.5309734513276</v>
      </c>
      <c r="N5858" s="85" t="s">
        <v>1047</v>
      </c>
    </row>
    <row r="5859" spans="1:14">
      <c r="A5859" s="82">
        <v>44017</v>
      </c>
      <c r="C5859" t="s">
        <v>13</v>
      </c>
      <c r="D5859" t="s">
        <v>14</v>
      </c>
      <c r="E5859" t="s">
        <v>15</v>
      </c>
      <c r="F5859" t="s">
        <v>39</v>
      </c>
      <c r="G5859">
        <v>1032</v>
      </c>
      <c r="H5859">
        <v>5.18</v>
      </c>
      <c r="I5859">
        <v>0.28000000000000003</v>
      </c>
      <c r="J5859">
        <f t="shared" si="364"/>
        <v>4.8999999999999995</v>
      </c>
      <c r="K5859" s="84">
        <f t="shared" si="365"/>
        <v>5056.7999999999993</v>
      </c>
      <c r="L5859" s="84">
        <f t="shared" si="366"/>
        <v>4.336283185840708</v>
      </c>
      <c r="M5859" s="84">
        <f t="shared" si="367"/>
        <v>4475.0442477876104</v>
      </c>
      <c r="N5859" s="85" t="s">
        <v>1047</v>
      </c>
    </row>
    <row r="5860" spans="1:14">
      <c r="A5860" s="82">
        <v>44017</v>
      </c>
      <c r="C5860" t="s">
        <v>13</v>
      </c>
      <c r="D5860" t="s">
        <v>14</v>
      </c>
      <c r="E5860" t="s">
        <v>15</v>
      </c>
      <c r="F5860" t="s">
        <v>197</v>
      </c>
      <c r="G5860">
        <v>1479</v>
      </c>
      <c r="H5860">
        <v>5.18</v>
      </c>
      <c r="I5860">
        <v>0.28000000000000003</v>
      </c>
      <c r="J5860">
        <f t="shared" si="364"/>
        <v>4.8999999999999995</v>
      </c>
      <c r="K5860" s="84">
        <f t="shared" si="365"/>
        <v>7247.0999999999995</v>
      </c>
      <c r="L5860" s="84">
        <f t="shared" si="366"/>
        <v>4.336283185840708</v>
      </c>
      <c r="M5860" s="84">
        <f t="shared" si="367"/>
        <v>6413.3628318584069</v>
      </c>
      <c r="N5860" s="85" t="s">
        <v>1047</v>
      </c>
    </row>
    <row r="5861" spans="1:14">
      <c r="A5861" s="82">
        <v>44017</v>
      </c>
      <c r="C5861" t="s">
        <v>13</v>
      </c>
      <c r="D5861" t="s">
        <v>14</v>
      </c>
      <c r="E5861" t="s">
        <v>15</v>
      </c>
      <c r="F5861" t="s">
        <v>1038</v>
      </c>
      <c r="G5861">
        <v>1428</v>
      </c>
      <c r="H5861">
        <v>5.18</v>
      </c>
      <c r="I5861">
        <v>0.28000000000000003</v>
      </c>
      <c r="J5861">
        <f t="shared" si="364"/>
        <v>4.8999999999999995</v>
      </c>
      <c r="K5861" s="84">
        <f t="shared" si="365"/>
        <v>6997.1999999999989</v>
      </c>
      <c r="L5861" s="84">
        <f t="shared" si="366"/>
        <v>4.336283185840708</v>
      </c>
      <c r="M5861" s="84">
        <f t="shared" si="367"/>
        <v>6192.212389380531</v>
      </c>
      <c r="N5861" s="85" t="s">
        <v>1047</v>
      </c>
    </row>
    <row r="5862" spans="1:14">
      <c r="A5862" s="82">
        <v>44017</v>
      </c>
      <c r="C5862" t="s">
        <v>13</v>
      </c>
      <c r="D5862" t="s">
        <v>14</v>
      </c>
      <c r="E5862" t="s">
        <v>15</v>
      </c>
      <c r="F5862" t="s">
        <v>1016</v>
      </c>
      <c r="G5862">
        <v>227</v>
      </c>
      <c r="H5862">
        <v>5.18</v>
      </c>
      <c r="I5862">
        <v>0.28000000000000003</v>
      </c>
      <c r="J5862">
        <f t="shared" si="364"/>
        <v>4.8999999999999995</v>
      </c>
      <c r="K5862" s="84">
        <f t="shared" si="365"/>
        <v>1112.3</v>
      </c>
      <c r="L5862" s="84">
        <f t="shared" si="366"/>
        <v>4.336283185840708</v>
      </c>
      <c r="M5862" s="84">
        <f t="shared" si="367"/>
        <v>984.33628318584067</v>
      </c>
      <c r="N5862" s="85" t="s">
        <v>1047</v>
      </c>
    </row>
    <row r="5863" spans="1:14">
      <c r="A5863" s="82">
        <v>44017</v>
      </c>
      <c r="C5863" t="s">
        <v>13</v>
      </c>
      <c r="D5863" t="s">
        <v>14</v>
      </c>
      <c r="E5863" t="s">
        <v>15</v>
      </c>
      <c r="F5863" t="s">
        <v>69</v>
      </c>
      <c r="G5863">
        <v>125</v>
      </c>
      <c r="H5863">
        <v>5.18</v>
      </c>
      <c r="I5863">
        <v>0.28000000000000003</v>
      </c>
      <c r="J5863">
        <f t="shared" si="364"/>
        <v>4.8999999999999995</v>
      </c>
      <c r="K5863" s="84">
        <f t="shared" si="365"/>
        <v>612.49999999999989</v>
      </c>
      <c r="L5863" s="84">
        <f t="shared" si="366"/>
        <v>4.336283185840708</v>
      </c>
      <c r="M5863" s="84">
        <f t="shared" si="367"/>
        <v>542.0353982300885</v>
      </c>
      <c r="N5863" s="85" t="s">
        <v>1047</v>
      </c>
    </row>
    <row r="5864" spans="1:14">
      <c r="A5864" s="82">
        <v>44017</v>
      </c>
      <c r="C5864" t="s">
        <v>13</v>
      </c>
      <c r="D5864" t="s">
        <v>14</v>
      </c>
      <c r="E5864" t="s">
        <v>15</v>
      </c>
      <c r="F5864" t="s">
        <v>1033</v>
      </c>
      <c r="G5864">
        <v>300</v>
      </c>
      <c r="H5864">
        <v>5.18</v>
      </c>
      <c r="I5864">
        <v>0.28000000000000003</v>
      </c>
      <c r="J5864">
        <f t="shared" si="364"/>
        <v>4.8999999999999995</v>
      </c>
      <c r="K5864" s="84">
        <f t="shared" si="365"/>
        <v>1469.9999999999998</v>
      </c>
      <c r="L5864" s="84">
        <f t="shared" si="366"/>
        <v>4.336283185840708</v>
      </c>
      <c r="M5864" s="84">
        <f t="shared" si="367"/>
        <v>1300.8849557522124</v>
      </c>
      <c r="N5864" s="85" t="s">
        <v>1047</v>
      </c>
    </row>
    <row r="5865" spans="1:14">
      <c r="A5865" s="82">
        <v>44017</v>
      </c>
      <c r="C5865" t="s">
        <v>13</v>
      </c>
      <c r="D5865" t="s">
        <v>14</v>
      </c>
      <c r="E5865" t="s">
        <v>15</v>
      </c>
      <c r="F5865" t="s">
        <v>1020</v>
      </c>
      <c r="G5865">
        <v>1616</v>
      </c>
      <c r="H5865">
        <v>5.18</v>
      </c>
      <c r="I5865">
        <v>0.28000000000000003</v>
      </c>
      <c r="J5865">
        <f t="shared" si="364"/>
        <v>4.8999999999999995</v>
      </c>
      <c r="K5865" s="84">
        <f t="shared" si="365"/>
        <v>7918.3999999999987</v>
      </c>
      <c r="L5865" s="84">
        <f t="shared" si="366"/>
        <v>4.336283185840708</v>
      </c>
      <c r="M5865" s="84">
        <f t="shared" si="367"/>
        <v>7007.4336283185839</v>
      </c>
      <c r="N5865" s="85" t="s">
        <v>1047</v>
      </c>
    </row>
    <row r="5866" spans="1:14">
      <c r="A5866" s="82">
        <v>44017</v>
      </c>
      <c r="C5866" t="s">
        <v>13</v>
      </c>
      <c r="D5866" t="s">
        <v>14</v>
      </c>
      <c r="E5866" t="s">
        <v>15</v>
      </c>
      <c r="F5866" t="s">
        <v>851</v>
      </c>
      <c r="G5866">
        <v>291</v>
      </c>
      <c r="H5866">
        <v>5.18</v>
      </c>
      <c r="I5866">
        <v>0.28000000000000003</v>
      </c>
      <c r="J5866">
        <f t="shared" si="364"/>
        <v>4.8999999999999995</v>
      </c>
      <c r="K5866" s="84">
        <f t="shared" si="365"/>
        <v>1425.8999999999999</v>
      </c>
      <c r="L5866" s="84">
        <f t="shared" si="366"/>
        <v>4.336283185840708</v>
      </c>
      <c r="M5866" s="84">
        <f t="shared" si="367"/>
        <v>1261.858407079646</v>
      </c>
      <c r="N5866" s="85" t="s">
        <v>1047</v>
      </c>
    </row>
    <row r="5867" spans="1:14">
      <c r="A5867" s="82">
        <v>44017</v>
      </c>
      <c r="C5867" t="s">
        <v>13</v>
      </c>
      <c r="D5867" t="s">
        <v>14</v>
      </c>
      <c r="E5867" t="s">
        <v>15</v>
      </c>
      <c r="F5867" t="s">
        <v>1028</v>
      </c>
      <c r="G5867">
        <v>526</v>
      </c>
      <c r="H5867">
        <v>5.18</v>
      </c>
      <c r="I5867">
        <v>0.28000000000000003</v>
      </c>
      <c r="J5867">
        <f t="shared" si="364"/>
        <v>4.8999999999999995</v>
      </c>
      <c r="K5867" s="84">
        <f t="shared" si="365"/>
        <v>2577.3999999999996</v>
      </c>
      <c r="L5867" s="84">
        <f t="shared" si="366"/>
        <v>4.336283185840708</v>
      </c>
      <c r="M5867" s="84">
        <f t="shared" si="367"/>
        <v>2280.8849557522126</v>
      </c>
      <c r="N5867" s="85" t="s">
        <v>1047</v>
      </c>
    </row>
    <row r="5868" spans="1:14">
      <c r="A5868" s="82">
        <v>44017</v>
      </c>
      <c r="C5868" t="s">
        <v>13</v>
      </c>
      <c r="D5868" t="s">
        <v>14</v>
      </c>
      <c r="E5868" t="s">
        <v>15</v>
      </c>
      <c r="F5868" t="s">
        <v>291</v>
      </c>
      <c r="G5868">
        <v>220</v>
      </c>
      <c r="H5868">
        <v>5.18</v>
      </c>
      <c r="I5868">
        <v>0.28000000000000003</v>
      </c>
      <c r="J5868">
        <f t="shared" si="364"/>
        <v>4.8999999999999995</v>
      </c>
      <c r="K5868" s="84">
        <f t="shared" si="365"/>
        <v>1077.9999999999998</v>
      </c>
      <c r="L5868" s="84">
        <f t="shared" si="366"/>
        <v>4.336283185840708</v>
      </c>
      <c r="M5868" s="84">
        <f t="shared" si="367"/>
        <v>953.98230088495575</v>
      </c>
      <c r="N5868" s="85" t="s">
        <v>1047</v>
      </c>
    </row>
    <row r="5869" spans="1:14">
      <c r="A5869" s="82">
        <v>44017</v>
      </c>
      <c r="C5869" t="s">
        <v>13</v>
      </c>
      <c r="D5869" t="s">
        <v>14</v>
      </c>
      <c r="E5869" t="s">
        <v>15</v>
      </c>
      <c r="F5869" t="s">
        <v>25</v>
      </c>
      <c r="G5869">
        <v>753</v>
      </c>
      <c r="H5869">
        <v>5.18</v>
      </c>
      <c r="I5869">
        <v>0.28000000000000003</v>
      </c>
      <c r="J5869">
        <f t="shared" si="364"/>
        <v>4.8999999999999995</v>
      </c>
      <c r="K5869" s="84">
        <f t="shared" si="365"/>
        <v>3689.7</v>
      </c>
      <c r="L5869" s="84">
        <f t="shared" si="366"/>
        <v>4.336283185840708</v>
      </c>
      <c r="M5869" s="84">
        <f t="shared" si="367"/>
        <v>3265.2212389380534</v>
      </c>
      <c r="N5869" s="85" t="s">
        <v>1047</v>
      </c>
    </row>
    <row r="5870" spans="1:14">
      <c r="A5870" s="82">
        <v>44017</v>
      </c>
      <c r="C5870" t="s">
        <v>13</v>
      </c>
      <c r="D5870" t="s">
        <v>14</v>
      </c>
      <c r="E5870" t="s">
        <v>15</v>
      </c>
      <c r="F5870" t="s">
        <v>1029</v>
      </c>
      <c r="G5870">
        <v>1078</v>
      </c>
      <c r="H5870">
        <v>5.18</v>
      </c>
      <c r="I5870">
        <v>0.28000000000000003</v>
      </c>
      <c r="J5870">
        <f t="shared" si="364"/>
        <v>4.8999999999999995</v>
      </c>
      <c r="K5870" s="84">
        <f t="shared" si="365"/>
        <v>5282.2</v>
      </c>
      <c r="L5870" s="84">
        <f t="shared" si="366"/>
        <v>4.336283185840708</v>
      </c>
      <c r="M5870" s="84">
        <f t="shared" si="367"/>
        <v>4674.5132743362828</v>
      </c>
      <c r="N5870" s="85" t="s">
        <v>1047</v>
      </c>
    </row>
    <row r="5871" spans="1:14">
      <c r="A5871" s="82">
        <v>44017</v>
      </c>
      <c r="C5871" t="s">
        <v>13</v>
      </c>
      <c r="D5871" t="s">
        <v>14</v>
      </c>
      <c r="E5871" t="s">
        <v>15</v>
      </c>
      <c r="F5871" t="s">
        <v>27</v>
      </c>
      <c r="G5871">
        <v>377</v>
      </c>
      <c r="H5871">
        <v>5.18</v>
      </c>
      <c r="I5871">
        <v>0.28000000000000003</v>
      </c>
      <c r="J5871">
        <f t="shared" si="364"/>
        <v>4.8999999999999995</v>
      </c>
      <c r="K5871" s="84">
        <f t="shared" si="365"/>
        <v>1847.2999999999997</v>
      </c>
      <c r="L5871" s="84">
        <f t="shared" si="366"/>
        <v>4.336283185840708</v>
      </c>
      <c r="M5871" s="84">
        <f t="shared" si="367"/>
        <v>1634.7787610619469</v>
      </c>
      <c r="N5871" s="85" t="s">
        <v>1047</v>
      </c>
    </row>
    <row r="5872" spans="1:14">
      <c r="A5872" s="82">
        <v>44017</v>
      </c>
      <c r="C5872" t="s">
        <v>13</v>
      </c>
      <c r="D5872" t="s">
        <v>14</v>
      </c>
      <c r="E5872" t="s">
        <v>15</v>
      </c>
      <c r="F5872" t="s">
        <v>1030</v>
      </c>
      <c r="G5872">
        <v>387</v>
      </c>
      <c r="H5872">
        <v>5.18</v>
      </c>
      <c r="I5872">
        <v>0.28000000000000003</v>
      </c>
      <c r="J5872">
        <f t="shared" si="364"/>
        <v>4.8999999999999995</v>
      </c>
      <c r="K5872" s="84">
        <f t="shared" si="365"/>
        <v>1896.2999999999997</v>
      </c>
      <c r="L5872" s="84">
        <f t="shared" si="366"/>
        <v>4.336283185840708</v>
      </c>
      <c r="M5872" s="84">
        <f t="shared" si="367"/>
        <v>1678.141592920354</v>
      </c>
      <c r="N5872" s="85" t="s">
        <v>1047</v>
      </c>
    </row>
    <row r="5873" spans="1:14">
      <c r="A5873" s="82">
        <v>44018</v>
      </c>
      <c r="C5873" t="s">
        <v>13</v>
      </c>
      <c r="D5873" t="s">
        <v>14</v>
      </c>
      <c r="E5873" t="s">
        <v>15</v>
      </c>
      <c r="F5873" t="s">
        <v>1012</v>
      </c>
      <c r="G5873">
        <v>108</v>
      </c>
      <c r="H5873">
        <v>5.18</v>
      </c>
      <c r="I5873">
        <v>0.28000000000000003</v>
      </c>
      <c r="J5873">
        <f t="shared" si="364"/>
        <v>4.8999999999999995</v>
      </c>
      <c r="K5873" s="84">
        <f t="shared" si="365"/>
        <v>529.19999999999993</v>
      </c>
      <c r="L5873" s="84">
        <f t="shared" si="366"/>
        <v>4.336283185840708</v>
      </c>
      <c r="M5873" s="84">
        <f t="shared" si="367"/>
        <v>468.31858407079648</v>
      </c>
      <c r="N5873" s="85" t="s">
        <v>1047</v>
      </c>
    </row>
    <row r="5874" spans="1:14">
      <c r="A5874" s="82">
        <v>44018</v>
      </c>
      <c r="C5874" t="s">
        <v>13</v>
      </c>
      <c r="D5874" t="s">
        <v>14</v>
      </c>
      <c r="E5874" t="s">
        <v>15</v>
      </c>
      <c r="F5874" t="s">
        <v>1014</v>
      </c>
      <c r="G5874">
        <v>415</v>
      </c>
      <c r="H5874">
        <v>5.18</v>
      </c>
      <c r="I5874">
        <v>0.28000000000000003</v>
      </c>
      <c r="J5874">
        <f t="shared" si="364"/>
        <v>4.8999999999999995</v>
      </c>
      <c r="K5874" s="84">
        <f t="shared" si="365"/>
        <v>2033.4999999999998</v>
      </c>
      <c r="L5874" s="84">
        <f t="shared" si="366"/>
        <v>4.336283185840708</v>
      </c>
      <c r="M5874" s="84">
        <f t="shared" si="367"/>
        <v>1799.5575221238939</v>
      </c>
      <c r="N5874" s="85" t="s">
        <v>1047</v>
      </c>
    </row>
    <row r="5875" spans="1:14">
      <c r="A5875" s="82">
        <v>44018</v>
      </c>
      <c r="C5875" t="s">
        <v>13</v>
      </c>
      <c r="D5875" t="s">
        <v>14</v>
      </c>
      <c r="E5875" t="s">
        <v>15</v>
      </c>
      <c r="F5875" t="s">
        <v>35</v>
      </c>
      <c r="G5875">
        <v>1062</v>
      </c>
      <c r="H5875">
        <v>5.18</v>
      </c>
      <c r="I5875">
        <v>0.28000000000000003</v>
      </c>
      <c r="J5875">
        <f t="shared" si="364"/>
        <v>4.8999999999999995</v>
      </c>
      <c r="K5875" s="84">
        <f t="shared" si="365"/>
        <v>5203.7999999999993</v>
      </c>
      <c r="L5875" s="84">
        <f t="shared" si="366"/>
        <v>4.336283185840708</v>
      </c>
      <c r="M5875" s="84">
        <f t="shared" si="367"/>
        <v>4605.1327433628321</v>
      </c>
      <c r="N5875" s="85" t="s">
        <v>1047</v>
      </c>
    </row>
    <row r="5876" spans="1:14">
      <c r="A5876" s="82">
        <v>44018</v>
      </c>
      <c r="C5876" t="s">
        <v>13</v>
      </c>
      <c r="D5876" t="s">
        <v>14</v>
      </c>
      <c r="E5876" t="s">
        <v>15</v>
      </c>
      <c r="F5876" t="s">
        <v>746</v>
      </c>
      <c r="G5876">
        <v>338</v>
      </c>
      <c r="H5876">
        <v>5.18</v>
      </c>
      <c r="I5876">
        <v>0.28000000000000003</v>
      </c>
      <c r="J5876">
        <f t="shared" si="364"/>
        <v>4.8999999999999995</v>
      </c>
      <c r="K5876" s="84">
        <f t="shared" si="365"/>
        <v>1656.1999999999998</v>
      </c>
      <c r="L5876" s="84">
        <f t="shared" si="366"/>
        <v>4.336283185840708</v>
      </c>
      <c r="M5876" s="84">
        <f t="shared" si="367"/>
        <v>1465.6637168141592</v>
      </c>
      <c r="N5876" s="85" t="s">
        <v>1047</v>
      </c>
    </row>
    <row r="5877" spans="1:14">
      <c r="A5877" s="82">
        <v>44018</v>
      </c>
      <c r="C5877" t="s">
        <v>13</v>
      </c>
      <c r="D5877" t="s">
        <v>14</v>
      </c>
      <c r="E5877" t="s">
        <v>15</v>
      </c>
      <c r="F5877" t="s">
        <v>746</v>
      </c>
      <c r="G5877">
        <v>236</v>
      </c>
      <c r="H5877">
        <v>5.18</v>
      </c>
      <c r="I5877">
        <v>0.28000000000000003</v>
      </c>
      <c r="J5877">
        <f t="shared" si="364"/>
        <v>4.8999999999999995</v>
      </c>
      <c r="K5877" s="84">
        <f t="shared" si="365"/>
        <v>1156.3999999999999</v>
      </c>
      <c r="L5877" s="84">
        <f t="shared" si="366"/>
        <v>4.336283185840708</v>
      </c>
      <c r="M5877" s="84">
        <f t="shared" si="367"/>
        <v>1023.362831858407</v>
      </c>
      <c r="N5877" s="85" t="s">
        <v>1047</v>
      </c>
    </row>
    <row r="5878" spans="1:14">
      <c r="A5878" s="82">
        <v>44018</v>
      </c>
      <c r="C5878" t="s">
        <v>13</v>
      </c>
      <c r="D5878" t="s">
        <v>14</v>
      </c>
      <c r="E5878" t="s">
        <v>15</v>
      </c>
      <c r="F5878" t="s">
        <v>39</v>
      </c>
      <c r="G5878">
        <v>2714</v>
      </c>
      <c r="H5878">
        <v>5.18</v>
      </c>
      <c r="I5878">
        <v>0.28000000000000003</v>
      </c>
      <c r="J5878">
        <f t="shared" si="364"/>
        <v>4.8999999999999995</v>
      </c>
      <c r="K5878" s="84">
        <f t="shared" si="365"/>
        <v>13298.599999999999</v>
      </c>
      <c r="L5878" s="84">
        <f t="shared" si="366"/>
        <v>4.336283185840708</v>
      </c>
      <c r="M5878" s="84">
        <f t="shared" si="367"/>
        <v>11768.672566371682</v>
      </c>
      <c r="N5878" s="85" t="s">
        <v>1047</v>
      </c>
    </row>
    <row r="5879" spans="1:14">
      <c r="A5879" s="82">
        <v>44018</v>
      </c>
      <c r="C5879" t="s">
        <v>13</v>
      </c>
      <c r="D5879" t="s">
        <v>14</v>
      </c>
      <c r="E5879" t="s">
        <v>15</v>
      </c>
      <c r="F5879" t="s">
        <v>197</v>
      </c>
      <c r="G5879">
        <v>808</v>
      </c>
      <c r="H5879">
        <v>5.18</v>
      </c>
      <c r="I5879">
        <v>0.28000000000000003</v>
      </c>
      <c r="J5879">
        <f t="shared" si="364"/>
        <v>4.8999999999999995</v>
      </c>
      <c r="K5879" s="84">
        <f t="shared" si="365"/>
        <v>3959.1999999999994</v>
      </c>
      <c r="L5879" s="84">
        <f t="shared" si="366"/>
        <v>4.336283185840708</v>
      </c>
      <c r="M5879" s="84">
        <f t="shared" si="367"/>
        <v>3503.716814159292</v>
      </c>
      <c r="N5879" s="85" t="s">
        <v>1047</v>
      </c>
    </row>
    <row r="5880" spans="1:14">
      <c r="A5880" s="82">
        <v>44018</v>
      </c>
      <c r="C5880" t="s">
        <v>13</v>
      </c>
      <c r="D5880" t="s">
        <v>14</v>
      </c>
      <c r="E5880" t="s">
        <v>15</v>
      </c>
      <c r="F5880" t="s">
        <v>1038</v>
      </c>
      <c r="G5880">
        <v>951</v>
      </c>
      <c r="H5880">
        <v>5.18</v>
      </c>
      <c r="I5880">
        <v>0.28000000000000003</v>
      </c>
      <c r="J5880">
        <f t="shared" si="364"/>
        <v>4.8999999999999995</v>
      </c>
      <c r="K5880" s="84">
        <f t="shared" si="365"/>
        <v>4659.8999999999996</v>
      </c>
      <c r="L5880" s="84">
        <f t="shared" si="366"/>
        <v>4.336283185840708</v>
      </c>
      <c r="M5880" s="84">
        <f t="shared" si="367"/>
        <v>4123.8053097345137</v>
      </c>
      <c r="N5880" s="85" t="s">
        <v>1047</v>
      </c>
    </row>
    <row r="5881" spans="1:14">
      <c r="A5881" s="82">
        <v>44018</v>
      </c>
      <c r="C5881" t="s">
        <v>13</v>
      </c>
      <c r="D5881" t="s">
        <v>14</v>
      </c>
      <c r="E5881" t="s">
        <v>15</v>
      </c>
      <c r="F5881" t="s">
        <v>1023</v>
      </c>
      <c r="G5881">
        <v>385</v>
      </c>
      <c r="H5881">
        <v>5.18</v>
      </c>
      <c r="I5881">
        <v>0.28000000000000003</v>
      </c>
      <c r="J5881">
        <f t="shared" si="364"/>
        <v>4.8999999999999995</v>
      </c>
      <c r="K5881" s="84">
        <f t="shared" si="365"/>
        <v>1886.4999999999998</v>
      </c>
      <c r="L5881" s="84">
        <f t="shared" si="366"/>
        <v>4.336283185840708</v>
      </c>
      <c r="M5881" s="84">
        <f t="shared" si="367"/>
        <v>1669.4690265486727</v>
      </c>
      <c r="N5881" s="85" t="s">
        <v>1047</v>
      </c>
    </row>
    <row r="5882" spans="1:14">
      <c r="A5882" s="82">
        <v>44018</v>
      </c>
      <c r="C5882" t="s">
        <v>13</v>
      </c>
      <c r="D5882" t="s">
        <v>14</v>
      </c>
      <c r="E5882" t="s">
        <v>15</v>
      </c>
      <c r="F5882" t="s">
        <v>1023</v>
      </c>
      <c r="G5882">
        <v>332</v>
      </c>
      <c r="H5882">
        <v>5.18</v>
      </c>
      <c r="I5882">
        <v>0.28000000000000003</v>
      </c>
      <c r="J5882">
        <f t="shared" si="364"/>
        <v>4.8999999999999995</v>
      </c>
      <c r="K5882" s="84">
        <f t="shared" si="365"/>
        <v>1626.7999999999997</v>
      </c>
      <c r="L5882" s="84">
        <f t="shared" si="366"/>
        <v>4.336283185840708</v>
      </c>
      <c r="M5882" s="84">
        <f t="shared" si="367"/>
        <v>1439.646017699115</v>
      </c>
      <c r="N5882" s="85" t="s">
        <v>1047</v>
      </c>
    </row>
    <row r="5883" spans="1:14">
      <c r="A5883" s="82">
        <v>44018</v>
      </c>
      <c r="C5883" t="s">
        <v>13</v>
      </c>
      <c r="D5883" t="s">
        <v>14</v>
      </c>
      <c r="E5883" t="s">
        <v>15</v>
      </c>
      <c r="F5883" t="s">
        <v>1021</v>
      </c>
      <c r="G5883">
        <v>258</v>
      </c>
      <c r="H5883">
        <v>5.18</v>
      </c>
      <c r="I5883">
        <v>0.28000000000000003</v>
      </c>
      <c r="J5883">
        <f t="shared" si="364"/>
        <v>4.8999999999999995</v>
      </c>
      <c r="K5883" s="84">
        <f t="shared" si="365"/>
        <v>1264.1999999999998</v>
      </c>
      <c r="L5883" s="84">
        <f t="shared" si="366"/>
        <v>4.336283185840708</v>
      </c>
      <c r="M5883" s="84">
        <f t="shared" si="367"/>
        <v>1118.7610619469026</v>
      </c>
      <c r="N5883" s="85" t="s">
        <v>1047</v>
      </c>
    </row>
    <row r="5884" spans="1:14">
      <c r="A5884" s="82">
        <v>44018</v>
      </c>
      <c r="C5884" t="s">
        <v>13</v>
      </c>
      <c r="D5884" t="s">
        <v>14</v>
      </c>
      <c r="E5884" t="s">
        <v>15</v>
      </c>
      <c r="F5884" t="s">
        <v>1028</v>
      </c>
      <c r="G5884">
        <v>590</v>
      </c>
      <c r="H5884">
        <v>5.18</v>
      </c>
      <c r="I5884">
        <v>0.28000000000000003</v>
      </c>
      <c r="J5884">
        <f t="shared" si="364"/>
        <v>4.8999999999999995</v>
      </c>
      <c r="K5884" s="84">
        <f t="shared" si="365"/>
        <v>2890.9999999999995</v>
      </c>
      <c r="L5884" s="84">
        <f t="shared" si="366"/>
        <v>4.336283185840708</v>
      </c>
      <c r="M5884" s="84">
        <f t="shared" si="367"/>
        <v>2558.4070796460178</v>
      </c>
      <c r="N5884" s="85" t="s">
        <v>1047</v>
      </c>
    </row>
    <row r="5885" spans="1:14">
      <c r="A5885" s="82">
        <v>44018</v>
      </c>
      <c r="C5885" t="s">
        <v>13</v>
      </c>
      <c r="D5885" t="s">
        <v>14</v>
      </c>
      <c r="E5885" t="s">
        <v>15</v>
      </c>
      <c r="F5885" t="s">
        <v>149</v>
      </c>
      <c r="G5885">
        <v>465</v>
      </c>
      <c r="H5885">
        <v>5.18</v>
      </c>
      <c r="I5885">
        <v>0.28000000000000003</v>
      </c>
      <c r="J5885">
        <f t="shared" si="364"/>
        <v>4.8999999999999995</v>
      </c>
      <c r="K5885" s="84">
        <f t="shared" si="365"/>
        <v>2278.4999999999995</v>
      </c>
      <c r="L5885" s="84">
        <f t="shared" si="366"/>
        <v>4.336283185840708</v>
      </c>
      <c r="M5885" s="84">
        <f t="shared" si="367"/>
        <v>2016.3716814159293</v>
      </c>
      <c r="N5885" s="85" t="s">
        <v>1047</v>
      </c>
    </row>
    <row r="5886" spans="1:14">
      <c r="A5886" s="82">
        <v>44018</v>
      </c>
      <c r="C5886" t="s">
        <v>13</v>
      </c>
      <c r="D5886" t="s">
        <v>14</v>
      </c>
      <c r="E5886" t="s">
        <v>15</v>
      </c>
      <c r="F5886" t="s">
        <v>1029</v>
      </c>
      <c r="G5886">
        <v>1075</v>
      </c>
      <c r="H5886">
        <v>5.18</v>
      </c>
      <c r="I5886">
        <v>0.28000000000000003</v>
      </c>
      <c r="J5886">
        <f t="shared" si="364"/>
        <v>4.8999999999999995</v>
      </c>
      <c r="K5886" s="84">
        <f t="shared" si="365"/>
        <v>5267.4999999999991</v>
      </c>
      <c r="L5886" s="84">
        <f t="shared" si="366"/>
        <v>4.336283185840708</v>
      </c>
      <c r="M5886" s="84">
        <f t="shared" si="367"/>
        <v>4661.5044247787609</v>
      </c>
      <c r="N5886" s="85" t="s">
        <v>1047</v>
      </c>
    </row>
    <row r="5887" spans="1:14">
      <c r="A5887" s="82">
        <v>44018</v>
      </c>
      <c r="C5887" t="s">
        <v>13</v>
      </c>
      <c r="D5887" t="s">
        <v>14</v>
      </c>
      <c r="E5887" t="s">
        <v>15</v>
      </c>
      <c r="F5887" t="s">
        <v>44</v>
      </c>
      <c r="G5887">
        <v>775</v>
      </c>
      <c r="H5887">
        <v>5.18</v>
      </c>
      <c r="I5887">
        <v>0.28000000000000003</v>
      </c>
      <c r="J5887">
        <f t="shared" si="364"/>
        <v>4.8999999999999995</v>
      </c>
      <c r="K5887" s="84">
        <f t="shared" si="365"/>
        <v>3797.4999999999995</v>
      </c>
      <c r="L5887" s="84">
        <f t="shared" si="366"/>
        <v>4.336283185840708</v>
      </c>
      <c r="M5887" s="84">
        <f t="shared" si="367"/>
        <v>3360.6194690265488</v>
      </c>
      <c r="N5887" s="85" t="s">
        <v>1047</v>
      </c>
    </row>
    <row r="5888" spans="1:14">
      <c r="A5888" s="82">
        <v>44018</v>
      </c>
      <c r="C5888" t="s">
        <v>13</v>
      </c>
      <c r="D5888" t="s">
        <v>14</v>
      </c>
      <c r="E5888" t="s">
        <v>15</v>
      </c>
      <c r="F5888" t="s">
        <v>27</v>
      </c>
      <c r="G5888">
        <v>299</v>
      </c>
      <c r="H5888">
        <v>5.18</v>
      </c>
      <c r="I5888">
        <v>0.28000000000000003</v>
      </c>
      <c r="J5888">
        <f t="shared" si="364"/>
        <v>4.8999999999999995</v>
      </c>
      <c r="K5888" s="84">
        <f t="shared" si="365"/>
        <v>1465.1</v>
      </c>
      <c r="L5888" s="84">
        <f t="shared" si="366"/>
        <v>4.336283185840708</v>
      </c>
      <c r="M5888" s="84">
        <f t="shared" si="367"/>
        <v>1296.5486725663718</v>
      </c>
      <c r="N5888" s="85" t="s">
        <v>1047</v>
      </c>
    </row>
    <row r="5889" spans="1:14">
      <c r="A5889" s="82">
        <v>44019</v>
      </c>
      <c r="C5889" t="s">
        <v>13</v>
      </c>
      <c r="D5889" t="s">
        <v>14</v>
      </c>
      <c r="E5889" t="s">
        <v>15</v>
      </c>
      <c r="F5889" t="s">
        <v>1012</v>
      </c>
      <c r="G5889">
        <v>204</v>
      </c>
      <c r="H5889">
        <v>5.18</v>
      </c>
      <c r="I5889">
        <v>0.28000000000000003</v>
      </c>
      <c r="J5889">
        <f t="shared" si="364"/>
        <v>4.8999999999999995</v>
      </c>
      <c r="K5889" s="84">
        <f t="shared" si="365"/>
        <v>999.59999999999991</v>
      </c>
      <c r="L5889" s="84">
        <f t="shared" si="366"/>
        <v>4.336283185840708</v>
      </c>
      <c r="M5889" s="84">
        <f t="shared" si="367"/>
        <v>884.60176991150445</v>
      </c>
      <c r="N5889" s="85" t="s">
        <v>1047</v>
      </c>
    </row>
    <row r="5890" spans="1:14">
      <c r="A5890" s="82">
        <v>44019</v>
      </c>
      <c r="C5890" t="s">
        <v>13</v>
      </c>
      <c r="D5890" t="s">
        <v>14</v>
      </c>
      <c r="E5890" t="s">
        <v>15</v>
      </c>
      <c r="F5890" t="s">
        <v>1012</v>
      </c>
      <c r="G5890">
        <v>283</v>
      </c>
      <c r="H5890">
        <v>5.18</v>
      </c>
      <c r="I5890">
        <v>0.28000000000000003</v>
      </c>
      <c r="J5890">
        <f t="shared" si="364"/>
        <v>4.8999999999999995</v>
      </c>
      <c r="K5890" s="84">
        <f t="shared" si="365"/>
        <v>1386.6999999999998</v>
      </c>
      <c r="L5890" s="84">
        <f t="shared" si="366"/>
        <v>4.336283185840708</v>
      </c>
      <c r="M5890" s="84">
        <f t="shared" si="367"/>
        <v>1227.1681415929204</v>
      </c>
      <c r="N5890" s="85" t="s">
        <v>1047</v>
      </c>
    </row>
    <row r="5891" spans="1:14">
      <c r="A5891" s="82">
        <v>44019</v>
      </c>
      <c r="C5891" t="s">
        <v>13</v>
      </c>
      <c r="D5891" t="s">
        <v>14</v>
      </c>
      <c r="E5891" t="s">
        <v>15</v>
      </c>
      <c r="F5891" t="s">
        <v>1046</v>
      </c>
      <c r="G5891">
        <v>1309</v>
      </c>
      <c r="H5891">
        <v>5.18</v>
      </c>
      <c r="I5891">
        <v>0.28000000000000003</v>
      </c>
      <c r="J5891">
        <f t="shared" ref="J5891:J5954" si="368">H5891-I5891</f>
        <v>4.8999999999999995</v>
      </c>
      <c r="K5891" s="84">
        <f t="shared" ref="K5891:K5954" si="369">J5891*G5891</f>
        <v>6414.0999999999995</v>
      </c>
      <c r="L5891" s="84">
        <f t="shared" ref="L5891:L5954" si="370">J5891/1.13</f>
        <v>4.336283185840708</v>
      </c>
      <c r="M5891" s="84">
        <f t="shared" ref="M5891:M5954" si="371">L5891*G5891</f>
        <v>5676.1946902654872</v>
      </c>
      <c r="N5891" s="85" t="s">
        <v>1047</v>
      </c>
    </row>
    <row r="5892" spans="1:14">
      <c r="A5892" s="82">
        <v>44019</v>
      </c>
      <c r="C5892" t="s">
        <v>13</v>
      </c>
      <c r="D5892" t="s">
        <v>14</v>
      </c>
      <c r="E5892" t="s">
        <v>15</v>
      </c>
      <c r="F5892" t="s">
        <v>1013</v>
      </c>
      <c r="G5892">
        <v>1855</v>
      </c>
      <c r="H5892">
        <v>5.18</v>
      </c>
      <c r="I5892">
        <v>0.28000000000000003</v>
      </c>
      <c r="J5892">
        <f t="shared" si="368"/>
        <v>4.8999999999999995</v>
      </c>
      <c r="K5892" s="84">
        <f t="shared" si="369"/>
        <v>9089.4999999999982</v>
      </c>
      <c r="L5892" s="84">
        <f t="shared" si="370"/>
        <v>4.336283185840708</v>
      </c>
      <c r="M5892" s="84">
        <f t="shared" si="371"/>
        <v>8043.8053097345137</v>
      </c>
      <c r="N5892" s="85" t="s">
        <v>1047</v>
      </c>
    </row>
    <row r="5893" spans="1:14">
      <c r="A5893" s="82">
        <v>44019</v>
      </c>
      <c r="C5893" t="s">
        <v>13</v>
      </c>
      <c r="D5893" t="s">
        <v>14</v>
      </c>
      <c r="E5893" t="s">
        <v>15</v>
      </c>
      <c r="F5893" t="s">
        <v>1014</v>
      </c>
      <c r="G5893">
        <v>149</v>
      </c>
      <c r="H5893">
        <v>5.18</v>
      </c>
      <c r="I5893">
        <v>0.28000000000000003</v>
      </c>
      <c r="J5893">
        <f t="shared" si="368"/>
        <v>4.8999999999999995</v>
      </c>
      <c r="K5893" s="84">
        <f t="shared" si="369"/>
        <v>730.09999999999991</v>
      </c>
      <c r="L5893" s="84">
        <f t="shared" si="370"/>
        <v>4.336283185840708</v>
      </c>
      <c r="M5893" s="84">
        <f t="shared" si="371"/>
        <v>646.10619469026551</v>
      </c>
      <c r="N5893" s="85" t="s">
        <v>1047</v>
      </c>
    </row>
    <row r="5894" spans="1:14">
      <c r="A5894" s="82">
        <v>44019</v>
      </c>
      <c r="C5894" t="s">
        <v>13</v>
      </c>
      <c r="D5894" t="s">
        <v>14</v>
      </c>
      <c r="E5894" t="s">
        <v>15</v>
      </c>
      <c r="F5894" t="s">
        <v>35</v>
      </c>
      <c r="G5894">
        <v>870</v>
      </c>
      <c r="H5894">
        <v>5.18</v>
      </c>
      <c r="I5894">
        <v>0.28000000000000003</v>
      </c>
      <c r="J5894">
        <f t="shared" si="368"/>
        <v>4.8999999999999995</v>
      </c>
      <c r="K5894" s="84">
        <f t="shared" si="369"/>
        <v>4262.9999999999991</v>
      </c>
      <c r="L5894" s="84">
        <f t="shared" si="370"/>
        <v>4.336283185840708</v>
      </c>
      <c r="M5894" s="84">
        <f t="shared" si="371"/>
        <v>3772.5663716814161</v>
      </c>
      <c r="N5894" s="85" t="s">
        <v>1047</v>
      </c>
    </row>
    <row r="5895" spans="1:14">
      <c r="A5895" s="82">
        <v>44019</v>
      </c>
      <c r="C5895" t="s">
        <v>13</v>
      </c>
      <c r="D5895" t="s">
        <v>14</v>
      </c>
      <c r="E5895" t="s">
        <v>15</v>
      </c>
      <c r="F5895" t="s">
        <v>746</v>
      </c>
      <c r="G5895">
        <v>128</v>
      </c>
      <c r="H5895">
        <v>5.18</v>
      </c>
      <c r="I5895">
        <v>0.28000000000000003</v>
      </c>
      <c r="J5895">
        <f t="shared" si="368"/>
        <v>4.8999999999999995</v>
      </c>
      <c r="K5895" s="84">
        <f t="shared" si="369"/>
        <v>627.19999999999993</v>
      </c>
      <c r="L5895" s="84">
        <f t="shared" si="370"/>
        <v>4.336283185840708</v>
      </c>
      <c r="M5895" s="84">
        <f t="shared" si="371"/>
        <v>555.04424778761063</v>
      </c>
      <c r="N5895" s="85" t="s">
        <v>1047</v>
      </c>
    </row>
    <row r="5896" spans="1:14">
      <c r="A5896" s="82">
        <v>44019</v>
      </c>
      <c r="C5896" t="s">
        <v>13</v>
      </c>
      <c r="D5896" t="s">
        <v>14</v>
      </c>
      <c r="E5896" t="s">
        <v>15</v>
      </c>
      <c r="F5896" t="s">
        <v>39</v>
      </c>
      <c r="G5896">
        <v>462</v>
      </c>
      <c r="H5896">
        <v>5.18</v>
      </c>
      <c r="I5896">
        <v>0.28000000000000003</v>
      </c>
      <c r="J5896">
        <f t="shared" si="368"/>
        <v>4.8999999999999995</v>
      </c>
      <c r="K5896" s="84">
        <f t="shared" si="369"/>
        <v>2263.7999999999997</v>
      </c>
      <c r="L5896" s="84">
        <f t="shared" si="370"/>
        <v>4.336283185840708</v>
      </c>
      <c r="M5896" s="84">
        <f t="shared" si="371"/>
        <v>2003.3628318584072</v>
      </c>
      <c r="N5896" s="85" t="s">
        <v>1047</v>
      </c>
    </row>
    <row r="5897" spans="1:14">
      <c r="A5897" s="82">
        <v>44019</v>
      </c>
      <c r="C5897" t="s">
        <v>13</v>
      </c>
      <c r="D5897" t="s">
        <v>14</v>
      </c>
      <c r="E5897" t="s">
        <v>15</v>
      </c>
      <c r="F5897" t="s">
        <v>197</v>
      </c>
      <c r="G5897">
        <v>1726</v>
      </c>
      <c r="H5897">
        <v>5.18</v>
      </c>
      <c r="I5897">
        <v>0.28000000000000003</v>
      </c>
      <c r="J5897">
        <f t="shared" si="368"/>
        <v>4.8999999999999995</v>
      </c>
      <c r="K5897" s="84">
        <f t="shared" si="369"/>
        <v>8457.4</v>
      </c>
      <c r="L5897" s="84">
        <f t="shared" si="370"/>
        <v>4.336283185840708</v>
      </c>
      <c r="M5897" s="84">
        <f t="shared" si="371"/>
        <v>7484.424778761062</v>
      </c>
      <c r="N5897" s="85" t="s">
        <v>1047</v>
      </c>
    </row>
    <row r="5898" spans="1:14">
      <c r="A5898" s="82">
        <v>44019</v>
      </c>
      <c r="C5898" t="s">
        <v>13</v>
      </c>
      <c r="D5898" t="s">
        <v>14</v>
      </c>
      <c r="E5898" t="s">
        <v>15</v>
      </c>
      <c r="F5898" t="s">
        <v>1038</v>
      </c>
      <c r="G5898">
        <v>1093</v>
      </c>
      <c r="H5898">
        <v>5.18</v>
      </c>
      <c r="I5898">
        <v>0.28000000000000003</v>
      </c>
      <c r="J5898">
        <f t="shared" si="368"/>
        <v>4.8999999999999995</v>
      </c>
      <c r="K5898" s="84">
        <f t="shared" si="369"/>
        <v>5355.7</v>
      </c>
      <c r="L5898" s="84">
        <f t="shared" si="370"/>
        <v>4.336283185840708</v>
      </c>
      <c r="M5898" s="84">
        <f t="shared" si="371"/>
        <v>4739.5575221238942</v>
      </c>
      <c r="N5898" s="85" t="s">
        <v>1047</v>
      </c>
    </row>
    <row r="5899" spans="1:14">
      <c r="A5899" s="82">
        <v>44019</v>
      </c>
      <c r="C5899" t="s">
        <v>13</v>
      </c>
      <c r="D5899" t="s">
        <v>14</v>
      </c>
      <c r="E5899" t="s">
        <v>15</v>
      </c>
      <c r="F5899" t="s">
        <v>1033</v>
      </c>
      <c r="G5899">
        <v>400</v>
      </c>
      <c r="H5899">
        <v>5.18</v>
      </c>
      <c r="I5899">
        <v>0.28000000000000003</v>
      </c>
      <c r="J5899">
        <f t="shared" si="368"/>
        <v>4.8999999999999995</v>
      </c>
      <c r="K5899" s="84">
        <f t="shared" si="369"/>
        <v>1959.9999999999998</v>
      </c>
      <c r="L5899" s="84">
        <f t="shared" si="370"/>
        <v>4.336283185840708</v>
      </c>
      <c r="M5899" s="84">
        <f t="shared" si="371"/>
        <v>1734.5132743362833</v>
      </c>
      <c r="N5899" s="85" t="s">
        <v>1047</v>
      </c>
    </row>
    <row r="5900" spans="1:14">
      <c r="A5900" s="82">
        <v>44019</v>
      </c>
      <c r="C5900" t="s">
        <v>13</v>
      </c>
      <c r="D5900" t="s">
        <v>14</v>
      </c>
      <c r="E5900" t="s">
        <v>15</v>
      </c>
      <c r="F5900" t="s">
        <v>1020</v>
      </c>
      <c r="G5900">
        <v>1668</v>
      </c>
      <c r="H5900">
        <v>5.18</v>
      </c>
      <c r="I5900">
        <v>0.28000000000000003</v>
      </c>
      <c r="J5900">
        <f t="shared" si="368"/>
        <v>4.8999999999999995</v>
      </c>
      <c r="K5900" s="84">
        <f t="shared" si="369"/>
        <v>8173.1999999999989</v>
      </c>
      <c r="L5900" s="84">
        <f t="shared" si="370"/>
        <v>4.336283185840708</v>
      </c>
      <c r="M5900" s="84">
        <f t="shared" si="371"/>
        <v>7232.9203539823011</v>
      </c>
      <c r="N5900" s="85" t="s">
        <v>1047</v>
      </c>
    </row>
    <row r="5901" spans="1:14">
      <c r="A5901" s="82">
        <v>44019</v>
      </c>
      <c r="C5901" t="s">
        <v>13</v>
      </c>
      <c r="D5901" t="s">
        <v>14</v>
      </c>
      <c r="E5901" t="s">
        <v>15</v>
      </c>
      <c r="F5901" t="s">
        <v>851</v>
      </c>
      <c r="G5901">
        <v>175</v>
      </c>
      <c r="H5901">
        <v>5.18</v>
      </c>
      <c r="I5901">
        <v>0.28000000000000003</v>
      </c>
      <c r="J5901">
        <f t="shared" si="368"/>
        <v>4.8999999999999995</v>
      </c>
      <c r="K5901" s="84">
        <f t="shared" si="369"/>
        <v>857.49999999999989</v>
      </c>
      <c r="L5901" s="84">
        <f t="shared" si="370"/>
        <v>4.336283185840708</v>
      </c>
      <c r="M5901" s="84">
        <f t="shared" si="371"/>
        <v>758.84955752212386</v>
      </c>
      <c r="N5901" s="85" t="s">
        <v>1047</v>
      </c>
    </row>
    <row r="5902" spans="1:14">
      <c r="A5902" s="82">
        <v>44019</v>
      </c>
      <c r="C5902" t="s">
        <v>13</v>
      </c>
      <c r="D5902" t="s">
        <v>14</v>
      </c>
      <c r="E5902" t="s">
        <v>15</v>
      </c>
      <c r="F5902" t="s">
        <v>1028</v>
      </c>
      <c r="G5902">
        <v>506</v>
      </c>
      <c r="H5902">
        <v>5.18</v>
      </c>
      <c r="I5902">
        <v>0.28000000000000003</v>
      </c>
      <c r="J5902">
        <f t="shared" si="368"/>
        <v>4.8999999999999995</v>
      </c>
      <c r="K5902" s="84">
        <f t="shared" si="369"/>
        <v>2479.3999999999996</v>
      </c>
      <c r="L5902" s="84">
        <f t="shared" si="370"/>
        <v>4.336283185840708</v>
      </c>
      <c r="M5902" s="84">
        <f t="shared" si="371"/>
        <v>2194.1592920353983</v>
      </c>
      <c r="N5902" s="85" t="s">
        <v>1047</v>
      </c>
    </row>
    <row r="5903" spans="1:14">
      <c r="A5903" s="82">
        <v>44019</v>
      </c>
      <c r="C5903" t="s">
        <v>13</v>
      </c>
      <c r="D5903" t="s">
        <v>14</v>
      </c>
      <c r="E5903" t="s">
        <v>15</v>
      </c>
      <c r="F5903" t="s">
        <v>291</v>
      </c>
      <c r="G5903">
        <v>175</v>
      </c>
      <c r="H5903">
        <v>5.18</v>
      </c>
      <c r="I5903">
        <v>0.28000000000000003</v>
      </c>
      <c r="J5903">
        <f t="shared" si="368"/>
        <v>4.8999999999999995</v>
      </c>
      <c r="K5903" s="84">
        <f t="shared" si="369"/>
        <v>857.49999999999989</v>
      </c>
      <c r="L5903" s="84">
        <f t="shared" si="370"/>
        <v>4.336283185840708</v>
      </c>
      <c r="M5903" s="84">
        <f t="shared" si="371"/>
        <v>758.84955752212386</v>
      </c>
      <c r="N5903" s="85" t="s">
        <v>1047</v>
      </c>
    </row>
    <row r="5904" spans="1:14">
      <c r="A5904" s="82">
        <v>44019</v>
      </c>
      <c r="C5904" t="s">
        <v>13</v>
      </c>
      <c r="D5904" t="s">
        <v>14</v>
      </c>
      <c r="E5904" t="s">
        <v>15</v>
      </c>
      <c r="F5904" t="s">
        <v>25</v>
      </c>
      <c r="G5904">
        <v>420</v>
      </c>
      <c r="H5904">
        <v>5.18</v>
      </c>
      <c r="I5904">
        <v>0.28000000000000003</v>
      </c>
      <c r="J5904">
        <f t="shared" si="368"/>
        <v>4.8999999999999995</v>
      </c>
      <c r="K5904" s="84">
        <f t="shared" si="369"/>
        <v>2058</v>
      </c>
      <c r="L5904" s="84">
        <f t="shared" si="370"/>
        <v>4.336283185840708</v>
      </c>
      <c r="M5904" s="84">
        <f t="shared" si="371"/>
        <v>1821.2389380530974</v>
      </c>
      <c r="N5904" s="85" t="s">
        <v>1047</v>
      </c>
    </row>
    <row r="5905" spans="1:14">
      <c r="A5905" s="82">
        <v>44019</v>
      </c>
      <c r="C5905" t="s">
        <v>13</v>
      </c>
      <c r="D5905" t="s">
        <v>14</v>
      </c>
      <c r="E5905" t="s">
        <v>15</v>
      </c>
      <c r="F5905" t="s">
        <v>44</v>
      </c>
      <c r="G5905">
        <v>180</v>
      </c>
      <c r="H5905">
        <v>5.18</v>
      </c>
      <c r="I5905">
        <v>0.28000000000000003</v>
      </c>
      <c r="J5905">
        <f t="shared" si="368"/>
        <v>4.8999999999999995</v>
      </c>
      <c r="K5905" s="84">
        <f t="shared" si="369"/>
        <v>881.99999999999989</v>
      </c>
      <c r="L5905" s="84">
        <f t="shared" si="370"/>
        <v>4.336283185840708</v>
      </c>
      <c r="M5905" s="84">
        <f t="shared" si="371"/>
        <v>780.53097345132744</v>
      </c>
      <c r="N5905" s="85" t="s">
        <v>1047</v>
      </c>
    </row>
    <row r="5906" spans="1:14">
      <c r="A5906" s="82">
        <v>44019</v>
      </c>
      <c r="C5906" t="s">
        <v>13</v>
      </c>
      <c r="D5906" t="s">
        <v>14</v>
      </c>
      <c r="E5906" t="s">
        <v>15</v>
      </c>
      <c r="F5906" t="s">
        <v>27</v>
      </c>
      <c r="G5906">
        <v>342</v>
      </c>
      <c r="H5906">
        <v>5.18</v>
      </c>
      <c r="I5906">
        <v>0.28000000000000003</v>
      </c>
      <c r="J5906">
        <f t="shared" si="368"/>
        <v>4.8999999999999995</v>
      </c>
      <c r="K5906" s="84">
        <f t="shared" si="369"/>
        <v>1675.7999999999997</v>
      </c>
      <c r="L5906" s="84">
        <f t="shared" si="370"/>
        <v>4.336283185840708</v>
      </c>
      <c r="M5906" s="84">
        <f t="shared" si="371"/>
        <v>1483.0088495575221</v>
      </c>
      <c r="N5906" s="85" t="s">
        <v>1047</v>
      </c>
    </row>
    <row r="5907" spans="1:14">
      <c r="A5907" s="82">
        <v>44019</v>
      </c>
      <c r="C5907" t="s">
        <v>13</v>
      </c>
      <c r="D5907" t="s">
        <v>14</v>
      </c>
      <c r="E5907" t="s">
        <v>15</v>
      </c>
      <c r="F5907" t="s">
        <v>1030</v>
      </c>
      <c r="G5907">
        <v>341</v>
      </c>
      <c r="H5907">
        <v>5.18</v>
      </c>
      <c r="I5907">
        <v>0.28000000000000003</v>
      </c>
      <c r="J5907">
        <f t="shared" si="368"/>
        <v>4.8999999999999995</v>
      </c>
      <c r="K5907" s="84">
        <f t="shared" si="369"/>
        <v>1670.8999999999999</v>
      </c>
      <c r="L5907" s="84">
        <f t="shared" si="370"/>
        <v>4.336283185840708</v>
      </c>
      <c r="M5907" s="84">
        <f t="shared" si="371"/>
        <v>1478.6725663716813</v>
      </c>
      <c r="N5907" s="85" t="s">
        <v>1047</v>
      </c>
    </row>
    <row r="5908" spans="1:14">
      <c r="A5908" s="82">
        <v>44020</v>
      </c>
      <c r="C5908" t="s">
        <v>13</v>
      </c>
      <c r="D5908" t="s">
        <v>14</v>
      </c>
      <c r="E5908" t="s">
        <v>15</v>
      </c>
      <c r="F5908" t="s">
        <v>1046</v>
      </c>
      <c r="G5908">
        <v>358</v>
      </c>
      <c r="H5908">
        <v>5.18</v>
      </c>
      <c r="I5908">
        <v>0.28000000000000003</v>
      </c>
      <c r="J5908">
        <f t="shared" si="368"/>
        <v>4.8999999999999995</v>
      </c>
      <c r="K5908" s="84">
        <f t="shared" si="369"/>
        <v>1754.1999999999998</v>
      </c>
      <c r="L5908" s="84">
        <f t="shared" si="370"/>
        <v>4.336283185840708</v>
      </c>
      <c r="M5908" s="84">
        <f t="shared" si="371"/>
        <v>1552.3893805309735</v>
      </c>
      <c r="N5908" s="85" t="s">
        <v>1047</v>
      </c>
    </row>
    <row r="5909" spans="1:14">
      <c r="A5909" s="82">
        <v>44020</v>
      </c>
      <c r="C5909" t="s">
        <v>13</v>
      </c>
      <c r="D5909" t="s">
        <v>14</v>
      </c>
      <c r="E5909" t="s">
        <v>15</v>
      </c>
      <c r="F5909" t="s">
        <v>35</v>
      </c>
      <c r="G5909">
        <v>1136</v>
      </c>
      <c r="H5909">
        <v>5.18</v>
      </c>
      <c r="I5909">
        <v>0.28000000000000003</v>
      </c>
      <c r="J5909">
        <f t="shared" si="368"/>
        <v>4.8999999999999995</v>
      </c>
      <c r="K5909" s="84">
        <f t="shared" si="369"/>
        <v>5566.4</v>
      </c>
      <c r="L5909" s="84">
        <f t="shared" si="370"/>
        <v>4.336283185840708</v>
      </c>
      <c r="M5909" s="84">
        <f t="shared" si="371"/>
        <v>4926.0176991150447</v>
      </c>
      <c r="N5909" s="85" t="s">
        <v>1047</v>
      </c>
    </row>
    <row r="5910" spans="1:14">
      <c r="A5910" s="82">
        <v>44020</v>
      </c>
      <c r="C5910" t="s">
        <v>13</v>
      </c>
      <c r="D5910" t="s">
        <v>14</v>
      </c>
      <c r="E5910" t="s">
        <v>15</v>
      </c>
      <c r="F5910" t="s">
        <v>746</v>
      </c>
      <c r="G5910">
        <v>709</v>
      </c>
      <c r="H5910">
        <v>5.18</v>
      </c>
      <c r="I5910">
        <v>0.28000000000000003</v>
      </c>
      <c r="J5910">
        <f t="shared" si="368"/>
        <v>4.8999999999999995</v>
      </c>
      <c r="K5910" s="84">
        <f t="shared" si="369"/>
        <v>3474.0999999999995</v>
      </c>
      <c r="L5910" s="84">
        <f t="shared" si="370"/>
        <v>4.336283185840708</v>
      </c>
      <c r="M5910" s="84">
        <f t="shared" si="371"/>
        <v>3074.424778761062</v>
      </c>
      <c r="N5910" s="85" t="s">
        <v>1047</v>
      </c>
    </row>
    <row r="5911" spans="1:14">
      <c r="A5911" s="82">
        <v>44020</v>
      </c>
      <c r="C5911" t="s">
        <v>13</v>
      </c>
      <c r="D5911" t="s">
        <v>14</v>
      </c>
      <c r="E5911" t="s">
        <v>15</v>
      </c>
      <c r="F5911" t="s">
        <v>197</v>
      </c>
      <c r="G5911">
        <v>1792</v>
      </c>
      <c r="H5911">
        <v>5.18</v>
      </c>
      <c r="I5911">
        <v>0.28000000000000003</v>
      </c>
      <c r="J5911">
        <f t="shared" si="368"/>
        <v>4.8999999999999995</v>
      </c>
      <c r="K5911" s="84">
        <f t="shared" si="369"/>
        <v>8780.7999999999993</v>
      </c>
      <c r="L5911" s="84">
        <f t="shared" si="370"/>
        <v>4.336283185840708</v>
      </c>
      <c r="M5911" s="84">
        <f t="shared" si="371"/>
        <v>7770.6194690265493</v>
      </c>
      <c r="N5911" s="85" t="s">
        <v>1047</v>
      </c>
    </row>
    <row r="5912" spans="1:14">
      <c r="A5912" s="82">
        <v>44020</v>
      </c>
      <c r="C5912" t="s">
        <v>13</v>
      </c>
      <c r="D5912" t="s">
        <v>14</v>
      </c>
      <c r="E5912" t="s">
        <v>15</v>
      </c>
      <c r="F5912" t="s">
        <v>1038</v>
      </c>
      <c r="G5912">
        <v>1271</v>
      </c>
      <c r="H5912">
        <v>5.18</v>
      </c>
      <c r="I5912">
        <v>0.28000000000000003</v>
      </c>
      <c r="J5912">
        <f t="shared" si="368"/>
        <v>4.8999999999999995</v>
      </c>
      <c r="K5912" s="84">
        <f t="shared" si="369"/>
        <v>6227.9</v>
      </c>
      <c r="L5912" s="84">
        <f t="shared" si="370"/>
        <v>4.336283185840708</v>
      </c>
      <c r="M5912" s="84">
        <f t="shared" si="371"/>
        <v>5511.4159292035401</v>
      </c>
      <c r="N5912" s="85" t="s">
        <v>1047</v>
      </c>
    </row>
    <row r="5913" spans="1:14">
      <c r="A5913" s="82">
        <v>44020</v>
      </c>
      <c r="C5913" t="s">
        <v>13</v>
      </c>
      <c r="D5913" t="s">
        <v>14</v>
      </c>
      <c r="E5913" t="s">
        <v>15</v>
      </c>
      <c r="F5913" t="s">
        <v>1038</v>
      </c>
      <c r="G5913">
        <v>330</v>
      </c>
      <c r="H5913">
        <v>5.18</v>
      </c>
      <c r="I5913">
        <v>0.28000000000000003</v>
      </c>
      <c r="J5913">
        <f t="shared" si="368"/>
        <v>4.8999999999999995</v>
      </c>
      <c r="K5913" s="84">
        <f t="shared" si="369"/>
        <v>1616.9999999999998</v>
      </c>
      <c r="L5913" s="84">
        <f t="shared" si="370"/>
        <v>4.336283185840708</v>
      </c>
      <c r="M5913" s="84">
        <f t="shared" si="371"/>
        <v>1430.9734513274336</v>
      </c>
      <c r="N5913" s="85" t="s">
        <v>1047</v>
      </c>
    </row>
    <row r="5914" spans="1:14">
      <c r="A5914" s="82">
        <v>44020</v>
      </c>
      <c r="C5914" t="s">
        <v>13</v>
      </c>
      <c r="D5914" t="s">
        <v>14</v>
      </c>
      <c r="E5914" t="s">
        <v>15</v>
      </c>
      <c r="F5914" t="s">
        <v>1016</v>
      </c>
      <c r="G5914">
        <v>238</v>
      </c>
      <c r="H5914">
        <v>5.18</v>
      </c>
      <c r="I5914">
        <v>0.28000000000000003</v>
      </c>
      <c r="J5914">
        <f t="shared" si="368"/>
        <v>4.8999999999999995</v>
      </c>
      <c r="K5914" s="84">
        <f t="shared" si="369"/>
        <v>1166.1999999999998</v>
      </c>
      <c r="L5914" s="84">
        <f t="shared" si="370"/>
        <v>4.336283185840708</v>
      </c>
      <c r="M5914" s="84">
        <f t="shared" si="371"/>
        <v>1032.0353982300885</v>
      </c>
      <c r="N5914" s="85" t="s">
        <v>1047</v>
      </c>
    </row>
    <row r="5915" spans="1:14">
      <c r="A5915" s="82">
        <v>44020</v>
      </c>
      <c r="C5915" t="s">
        <v>13</v>
      </c>
      <c r="D5915" t="s">
        <v>14</v>
      </c>
      <c r="E5915" t="s">
        <v>15</v>
      </c>
      <c r="F5915" t="s">
        <v>1026</v>
      </c>
      <c r="G5915">
        <v>436</v>
      </c>
      <c r="H5915">
        <v>5.18</v>
      </c>
      <c r="I5915">
        <v>0.28000000000000003</v>
      </c>
      <c r="J5915">
        <f t="shared" si="368"/>
        <v>4.8999999999999995</v>
      </c>
      <c r="K5915" s="84">
        <f t="shared" si="369"/>
        <v>2136.3999999999996</v>
      </c>
      <c r="L5915" s="84">
        <f t="shared" si="370"/>
        <v>4.336283185840708</v>
      </c>
      <c r="M5915" s="84">
        <f t="shared" si="371"/>
        <v>1890.6194690265488</v>
      </c>
      <c r="N5915" s="85" t="s">
        <v>1047</v>
      </c>
    </row>
    <row r="5916" spans="1:14">
      <c r="A5916" s="82">
        <v>44020</v>
      </c>
      <c r="C5916" t="s">
        <v>13</v>
      </c>
      <c r="D5916" t="s">
        <v>14</v>
      </c>
      <c r="E5916" t="s">
        <v>15</v>
      </c>
      <c r="F5916" t="s">
        <v>1023</v>
      </c>
      <c r="G5916">
        <v>724</v>
      </c>
      <c r="H5916">
        <v>5.18</v>
      </c>
      <c r="I5916">
        <v>0.28000000000000003</v>
      </c>
      <c r="J5916">
        <f t="shared" si="368"/>
        <v>4.8999999999999995</v>
      </c>
      <c r="K5916" s="84">
        <f t="shared" si="369"/>
        <v>3547.5999999999995</v>
      </c>
      <c r="L5916" s="84">
        <f t="shared" si="370"/>
        <v>4.336283185840708</v>
      </c>
      <c r="M5916" s="84">
        <f t="shared" si="371"/>
        <v>3139.4690265486724</v>
      </c>
      <c r="N5916" s="85" t="s">
        <v>1047</v>
      </c>
    </row>
    <row r="5917" spans="1:14">
      <c r="A5917" s="82">
        <v>44020</v>
      </c>
      <c r="C5917" t="s">
        <v>13</v>
      </c>
      <c r="D5917" t="s">
        <v>14</v>
      </c>
      <c r="E5917" t="s">
        <v>15</v>
      </c>
      <c r="F5917" t="s">
        <v>1023</v>
      </c>
      <c r="G5917">
        <v>249</v>
      </c>
      <c r="H5917">
        <v>5.18</v>
      </c>
      <c r="I5917">
        <v>0.28000000000000003</v>
      </c>
      <c r="J5917">
        <f t="shared" si="368"/>
        <v>4.8999999999999995</v>
      </c>
      <c r="K5917" s="84">
        <f t="shared" si="369"/>
        <v>1220.0999999999999</v>
      </c>
      <c r="L5917" s="84">
        <f t="shared" si="370"/>
        <v>4.336283185840708</v>
      </c>
      <c r="M5917" s="84">
        <f t="shared" si="371"/>
        <v>1079.7345132743362</v>
      </c>
      <c r="N5917" s="85" t="s">
        <v>1047</v>
      </c>
    </row>
    <row r="5918" spans="1:14">
      <c r="A5918" s="82">
        <v>44020</v>
      </c>
      <c r="C5918" t="s">
        <v>13</v>
      </c>
      <c r="D5918" t="s">
        <v>14</v>
      </c>
      <c r="E5918" t="s">
        <v>15</v>
      </c>
      <c r="F5918" t="s">
        <v>1021</v>
      </c>
      <c r="G5918">
        <v>381</v>
      </c>
      <c r="H5918">
        <v>5.18</v>
      </c>
      <c r="I5918">
        <v>0.28000000000000003</v>
      </c>
      <c r="J5918">
        <f t="shared" si="368"/>
        <v>4.8999999999999995</v>
      </c>
      <c r="K5918" s="84">
        <f t="shared" si="369"/>
        <v>1866.8999999999999</v>
      </c>
      <c r="L5918" s="84">
        <f t="shared" si="370"/>
        <v>4.336283185840708</v>
      </c>
      <c r="M5918" s="84">
        <f t="shared" si="371"/>
        <v>1652.1238938053098</v>
      </c>
      <c r="N5918" s="85" t="s">
        <v>1047</v>
      </c>
    </row>
    <row r="5919" spans="1:14">
      <c r="A5919" s="82">
        <v>44020</v>
      </c>
      <c r="C5919" t="s">
        <v>13</v>
      </c>
      <c r="D5919" t="s">
        <v>14</v>
      </c>
      <c r="E5919" t="s">
        <v>15</v>
      </c>
      <c r="F5919" t="s">
        <v>1028</v>
      </c>
      <c r="G5919">
        <v>510</v>
      </c>
      <c r="H5919">
        <v>5.18</v>
      </c>
      <c r="I5919">
        <v>0.28000000000000003</v>
      </c>
      <c r="J5919">
        <f t="shared" si="368"/>
        <v>4.8999999999999995</v>
      </c>
      <c r="K5919" s="84">
        <f t="shared" si="369"/>
        <v>2498.9999999999995</v>
      </c>
      <c r="L5919" s="84">
        <f t="shared" si="370"/>
        <v>4.336283185840708</v>
      </c>
      <c r="M5919" s="84">
        <f t="shared" si="371"/>
        <v>2211.5044247787609</v>
      </c>
      <c r="N5919" s="85" t="s">
        <v>1047</v>
      </c>
    </row>
    <row r="5920" spans="1:14">
      <c r="A5920" s="82">
        <v>44020</v>
      </c>
      <c r="C5920" t="s">
        <v>13</v>
      </c>
      <c r="D5920" t="s">
        <v>14</v>
      </c>
      <c r="E5920" t="s">
        <v>15</v>
      </c>
      <c r="F5920" t="s">
        <v>291</v>
      </c>
      <c r="G5920">
        <v>375</v>
      </c>
      <c r="H5920">
        <v>5.18</v>
      </c>
      <c r="I5920">
        <v>0.28000000000000003</v>
      </c>
      <c r="J5920">
        <f t="shared" si="368"/>
        <v>4.8999999999999995</v>
      </c>
      <c r="K5920" s="84">
        <f t="shared" si="369"/>
        <v>1837.4999999999998</v>
      </c>
      <c r="L5920" s="84">
        <f t="shared" si="370"/>
        <v>4.336283185840708</v>
      </c>
      <c r="M5920" s="84">
        <f t="shared" si="371"/>
        <v>1626.1061946902655</v>
      </c>
      <c r="N5920" s="85" t="s">
        <v>1047</v>
      </c>
    </row>
    <row r="5921" spans="1:14">
      <c r="A5921" s="82">
        <v>44020</v>
      </c>
      <c r="C5921" t="s">
        <v>13</v>
      </c>
      <c r="D5921" t="s">
        <v>14</v>
      </c>
      <c r="E5921" t="s">
        <v>15</v>
      </c>
      <c r="F5921" t="s">
        <v>149</v>
      </c>
      <c r="G5921">
        <v>533</v>
      </c>
      <c r="H5921">
        <v>5.18</v>
      </c>
      <c r="I5921">
        <v>0.28000000000000003</v>
      </c>
      <c r="J5921">
        <f t="shared" si="368"/>
        <v>4.8999999999999995</v>
      </c>
      <c r="K5921" s="84">
        <f t="shared" si="369"/>
        <v>2611.6999999999998</v>
      </c>
      <c r="L5921" s="84">
        <f t="shared" si="370"/>
        <v>4.336283185840708</v>
      </c>
      <c r="M5921" s="84">
        <f t="shared" si="371"/>
        <v>2311.2389380530972</v>
      </c>
      <c r="N5921" s="85" t="s">
        <v>1047</v>
      </c>
    </row>
    <row r="5922" spans="1:14">
      <c r="A5922" s="82">
        <v>44020</v>
      </c>
      <c r="C5922" t="s">
        <v>13</v>
      </c>
      <c r="D5922" t="s">
        <v>14</v>
      </c>
      <c r="E5922" t="s">
        <v>15</v>
      </c>
      <c r="F5922" t="s">
        <v>1029</v>
      </c>
      <c r="G5922">
        <v>444</v>
      </c>
      <c r="H5922">
        <v>5.18</v>
      </c>
      <c r="I5922">
        <v>0.28000000000000003</v>
      </c>
      <c r="J5922">
        <f t="shared" si="368"/>
        <v>4.8999999999999995</v>
      </c>
      <c r="K5922" s="84">
        <f t="shared" si="369"/>
        <v>2175.6</v>
      </c>
      <c r="L5922" s="84">
        <f t="shared" si="370"/>
        <v>4.336283185840708</v>
      </c>
      <c r="M5922" s="84">
        <f t="shared" si="371"/>
        <v>1925.3097345132744</v>
      </c>
      <c r="N5922" s="85" t="s">
        <v>1047</v>
      </c>
    </row>
    <row r="5923" spans="1:14">
      <c r="A5923" s="82">
        <v>44020</v>
      </c>
      <c r="C5923" t="s">
        <v>13</v>
      </c>
      <c r="D5923" t="s">
        <v>14</v>
      </c>
      <c r="E5923" t="s">
        <v>15</v>
      </c>
      <c r="F5923" t="s">
        <v>44</v>
      </c>
      <c r="G5923">
        <v>894</v>
      </c>
      <c r="H5923">
        <v>5.18</v>
      </c>
      <c r="I5923">
        <v>0.28000000000000003</v>
      </c>
      <c r="J5923">
        <f t="shared" si="368"/>
        <v>4.8999999999999995</v>
      </c>
      <c r="K5923" s="84">
        <f t="shared" si="369"/>
        <v>4380.5999999999995</v>
      </c>
      <c r="L5923" s="84">
        <f t="shared" si="370"/>
        <v>4.336283185840708</v>
      </c>
      <c r="M5923" s="84">
        <f t="shared" si="371"/>
        <v>3876.6371681415931</v>
      </c>
      <c r="N5923" s="85" t="s">
        <v>1047</v>
      </c>
    </row>
    <row r="5924" spans="1:14">
      <c r="A5924" s="82">
        <v>44021</v>
      </c>
      <c r="C5924" t="s">
        <v>13</v>
      </c>
      <c r="D5924" t="s">
        <v>14</v>
      </c>
      <c r="E5924" t="s">
        <v>15</v>
      </c>
      <c r="F5924" t="s">
        <v>1013</v>
      </c>
      <c r="G5924">
        <v>1502</v>
      </c>
      <c r="H5924">
        <v>5.18</v>
      </c>
      <c r="I5924">
        <v>0.28000000000000003</v>
      </c>
      <c r="J5924">
        <f t="shared" si="368"/>
        <v>4.8999999999999995</v>
      </c>
      <c r="K5924" s="84">
        <f t="shared" si="369"/>
        <v>7359.7999999999993</v>
      </c>
      <c r="L5924" s="84">
        <f t="shared" si="370"/>
        <v>4.336283185840708</v>
      </c>
      <c r="M5924" s="84">
        <f t="shared" si="371"/>
        <v>6513.0973451327436</v>
      </c>
      <c r="N5924" s="85" t="s">
        <v>1047</v>
      </c>
    </row>
    <row r="5925" spans="1:14">
      <c r="A5925" s="82">
        <v>44021</v>
      </c>
      <c r="C5925" t="s">
        <v>13</v>
      </c>
      <c r="D5925" t="s">
        <v>14</v>
      </c>
      <c r="E5925" t="s">
        <v>15</v>
      </c>
      <c r="F5925" t="s">
        <v>1014</v>
      </c>
      <c r="G5925">
        <v>208</v>
      </c>
      <c r="H5925">
        <v>5.18</v>
      </c>
      <c r="I5925">
        <v>0.28000000000000003</v>
      </c>
      <c r="J5925">
        <f t="shared" si="368"/>
        <v>4.8999999999999995</v>
      </c>
      <c r="K5925" s="84">
        <f t="shared" si="369"/>
        <v>1019.1999999999999</v>
      </c>
      <c r="L5925" s="84">
        <f t="shared" si="370"/>
        <v>4.336283185840708</v>
      </c>
      <c r="M5925" s="84">
        <f t="shared" si="371"/>
        <v>901.94690265486724</v>
      </c>
      <c r="N5925" s="85" t="s">
        <v>1047</v>
      </c>
    </row>
    <row r="5926" spans="1:14">
      <c r="A5926" s="82">
        <v>44021</v>
      </c>
      <c r="C5926" t="s">
        <v>13</v>
      </c>
      <c r="D5926" t="s">
        <v>14</v>
      </c>
      <c r="E5926" t="s">
        <v>15</v>
      </c>
      <c r="F5926" t="s">
        <v>1014</v>
      </c>
      <c r="G5926">
        <v>237</v>
      </c>
      <c r="H5926">
        <v>5.18</v>
      </c>
      <c r="I5926">
        <v>0.28000000000000003</v>
      </c>
      <c r="J5926">
        <f t="shared" si="368"/>
        <v>4.8999999999999995</v>
      </c>
      <c r="K5926" s="84">
        <f t="shared" si="369"/>
        <v>1161.3</v>
      </c>
      <c r="L5926" s="84">
        <f t="shared" si="370"/>
        <v>4.336283185840708</v>
      </c>
      <c r="M5926" s="84">
        <f t="shared" si="371"/>
        <v>1027.6991150442477</v>
      </c>
      <c r="N5926" s="85" t="s">
        <v>1047</v>
      </c>
    </row>
    <row r="5927" spans="1:14">
      <c r="A5927" s="82">
        <v>44021</v>
      </c>
      <c r="C5927" t="s">
        <v>13</v>
      </c>
      <c r="D5927" t="s">
        <v>14</v>
      </c>
      <c r="E5927" t="s">
        <v>15</v>
      </c>
      <c r="F5927" t="s">
        <v>35</v>
      </c>
      <c r="G5927">
        <v>546</v>
      </c>
      <c r="H5927">
        <v>5.18</v>
      </c>
      <c r="I5927">
        <v>0.28000000000000003</v>
      </c>
      <c r="J5927">
        <f t="shared" si="368"/>
        <v>4.8999999999999995</v>
      </c>
      <c r="K5927" s="84">
        <f t="shared" si="369"/>
        <v>2675.3999999999996</v>
      </c>
      <c r="L5927" s="84">
        <f t="shared" si="370"/>
        <v>4.336283185840708</v>
      </c>
      <c r="M5927" s="84">
        <f t="shared" si="371"/>
        <v>2367.6106194690265</v>
      </c>
      <c r="N5927" s="85" t="s">
        <v>1047</v>
      </c>
    </row>
    <row r="5928" spans="1:14">
      <c r="A5928" s="82">
        <v>44021</v>
      </c>
      <c r="C5928" t="s">
        <v>13</v>
      </c>
      <c r="D5928" t="s">
        <v>14</v>
      </c>
      <c r="E5928" t="s">
        <v>15</v>
      </c>
      <c r="F5928" t="s">
        <v>746</v>
      </c>
      <c r="G5928">
        <v>610</v>
      </c>
      <c r="H5928">
        <v>5.18</v>
      </c>
      <c r="I5928">
        <v>0.28000000000000003</v>
      </c>
      <c r="J5928">
        <f t="shared" si="368"/>
        <v>4.8999999999999995</v>
      </c>
      <c r="K5928" s="84">
        <f t="shared" si="369"/>
        <v>2988.9999999999995</v>
      </c>
      <c r="L5928" s="84">
        <f t="shared" si="370"/>
        <v>4.336283185840708</v>
      </c>
      <c r="M5928" s="84">
        <f t="shared" si="371"/>
        <v>2645.1327433628321</v>
      </c>
      <c r="N5928" s="85" t="s">
        <v>1047</v>
      </c>
    </row>
    <row r="5929" spans="1:14">
      <c r="A5929" s="82">
        <v>44021</v>
      </c>
      <c r="C5929" t="s">
        <v>13</v>
      </c>
      <c r="D5929" t="s">
        <v>14</v>
      </c>
      <c r="E5929" t="s">
        <v>15</v>
      </c>
      <c r="F5929" t="s">
        <v>746</v>
      </c>
      <c r="G5929">
        <v>267</v>
      </c>
      <c r="H5929">
        <v>5.18</v>
      </c>
      <c r="I5929">
        <v>0.28000000000000003</v>
      </c>
      <c r="J5929">
        <f t="shared" si="368"/>
        <v>4.8999999999999995</v>
      </c>
      <c r="K5929" s="84">
        <f t="shared" si="369"/>
        <v>1308.3</v>
      </c>
      <c r="L5929" s="84">
        <f t="shared" si="370"/>
        <v>4.336283185840708</v>
      </c>
      <c r="M5929" s="84">
        <f t="shared" si="371"/>
        <v>1157.787610619469</v>
      </c>
      <c r="N5929" s="85" t="s">
        <v>1047</v>
      </c>
    </row>
    <row r="5930" spans="1:14">
      <c r="A5930" s="82">
        <v>44021</v>
      </c>
      <c r="C5930" t="s">
        <v>13</v>
      </c>
      <c r="D5930" t="s">
        <v>14</v>
      </c>
      <c r="E5930" t="s">
        <v>15</v>
      </c>
      <c r="F5930" t="s">
        <v>1033</v>
      </c>
      <c r="G5930">
        <v>314</v>
      </c>
      <c r="H5930">
        <v>5.18</v>
      </c>
      <c r="I5930">
        <v>0.28000000000000003</v>
      </c>
      <c r="J5930">
        <f t="shared" si="368"/>
        <v>4.8999999999999995</v>
      </c>
      <c r="K5930" s="84">
        <f t="shared" si="369"/>
        <v>1538.6</v>
      </c>
      <c r="L5930" s="84">
        <f t="shared" si="370"/>
        <v>4.336283185840708</v>
      </c>
      <c r="M5930" s="84">
        <f t="shared" si="371"/>
        <v>1361.5929203539824</v>
      </c>
      <c r="N5930" s="85" t="s">
        <v>1047</v>
      </c>
    </row>
    <row r="5931" spans="1:14">
      <c r="A5931" s="82">
        <v>44021</v>
      </c>
      <c r="C5931" t="s">
        <v>13</v>
      </c>
      <c r="D5931" t="s">
        <v>14</v>
      </c>
      <c r="E5931" t="s">
        <v>15</v>
      </c>
      <c r="F5931" t="s">
        <v>1020</v>
      </c>
      <c r="G5931">
        <v>1706</v>
      </c>
      <c r="H5931">
        <v>5.18</v>
      </c>
      <c r="I5931">
        <v>0.28000000000000003</v>
      </c>
      <c r="J5931">
        <f t="shared" si="368"/>
        <v>4.8999999999999995</v>
      </c>
      <c r="K5931" s="84">
        <f t="shared" si="369"/>
        <v>8359.4</v>
      </c>
      <c r="L5931" s="84">
        <f t="shared" si="370"/>
        <v>4.336283185840708</v>
      </c>
      <c r="M5931" s="84">
        <f t="shared" si="371"/>
        <v>7397.6991150442482</v>
      </c>
      <c r="N5931" s="85" t="s">
        <v>1047</v>
      </c>
    </row>
    <row r="5932" spans="1:14">
      <c r="A5932" s="82">
        <v>44021</v>
      </c>
      <c r="C5932" t="s">
        <v>13</v>
      </c>
      <c r="D5932" t="s">
        <v>14</v>
      </c>
      <c r="E5932" t="s">
        <v>15</v>
      </c>
      <c r="F5932" t="s">
        <v>1028</v>
      </c>
      <c r="G5932">
        <v>882</v>
      </c>
      <c r="H5932">
        <v>5.18</v>
      </c>
      <c r="I5932">
        <v>0.28000000000000003</v>
      </c>
      <c r="J5932">
        <f t="shared" si="368"/>
        <v>4.8999999999999995</v>
      </c>
      <c r="K5932" s="84">
        <f t="shared" si="369"/>
        <v>4321.7999999999993</v>
      </c>
      <c r="L5932" s="84">
        <f t="shared" si="370"/>
        <v>4.336283185840708</v>
      </c>
      <c r="M5932" s="84">
        <f t="shared" si="371"/>
        <v>3824.6017699115046</v>
      </c>
      <c r="N5932" s="85" t="s">
        <v>1047</v>
      </c>
    </row>
    <row r="5933" spans="1:14">
      <c r="A5933" s="82">
        <v>44021</v>
      </c>
      <c r="C5933" t="s">
        <v>13</v>
      </c>
      <c r="D5933" t="s">
        <v>14</v>
      </c>
      <c r="E5933" t="s">
        <v>15</v>
      </c>
      <c r="F5933" t="s">
        <v>149</v>
      </c>
      <c r="G5933">
        <v>367</v>
      </c>
      <c r="H5933">
        <v>5.18</v>
      </c>
      <c r="I5933">
        <v>0.28000000000000003</v>
      </c>
      <c r="J5933">
        <f t="shared" si="368"/>
        <v>4.8999999999999995</v>
      </c>
      <c r="K5933" s="84">
        <f t="shared" si="369"/>
        <v>1798.2999999999997</v>
      </c>
      <c r="L5933" s="84">
        <f t="shared" si="370"/>
        <v>4.336283185840708</v>
      </c>
      <c r="M5933" s="84">
        <f t="shared" si="371"/>
        <v>1591.4159292035399</v>
      </c>
      <c r="N5933" s="85" t="s">
        <v>1047</v>
      </c>
    </row>
    <row r="5934" spans="1:14">
      <c r="A5934" s="82">
        <v>44021</v>
      </c>
      <c r="C5934" t="s">
        <v>13</v>
      </c>
      <c r="D5934" t="s">
        <v>14</v>
      </c>
      <c r="E5934" t="s">
        <v>15</v>
      </c>
      <c r="F5934" t="s">
        <v>1029</v>
      </c>
      <c r="G5934">
        <v>645</v>
      </c>
      <c r="H5934">
        <v>5.18</v>
      </c>
      <c r="I5934">
        <v>0.28000000000000003</v>
      </c>
      <c r="J5934">
        <f t="shared" si="368"/>
        <v>4.8999999999999995</v>
      </c>
      <c r="K5934" s="84">
        <f t="shared" si="369"/>
        <v>3160.4999999999995</v>
      </c>
      <c r="L5934" s="84">
        <f t="shared" si="370"/>
        <v>4.336283185840708</v>
      </c>
      <c r="M5934" s="84">
        <f t="shared" si="371"/>
        <v>2796.9026548672568</v>
      </c>
      <c r="N5934" s="85" t="s">
        <v>1047</v>
      </c>
    </row>
    <row r="5935" spans="1:14">
      <c r="A5935" s="82">
        <v>44022</v>
      </c>
      <c r="C5935" t="s">
        <v>13</v>
      </c>
      <c r="D5935" t="s">
        <v>14</v>
      </c>
      <c r="E5935" t="s">
        <v>15</v>
      </c>
      <c r="F5935" t="s">
        <v>1012</v>
      </c>
      <c r="G5935">
        <v>67</v>
      </c>
      <c r="H5935">
        <v>5.18</v>
      </c>
      <c r="I5935">
        <v>0.28000000000000003</v>
      </c>
      <c r="J5935">
        <f t="shared" si="368"/>
        <v>4.8999999999999995</v>
      </c>
      <c r="K5935" s="84">
        <f t="shared" si="369"/>
        <v>328.29999999999995</v>
      </c>
      <c r="L5935" s="84">
        <f t="shared" si="370"/>
        <v>4.336283185840708</v>
      </c>
      <c r="M5935" s="84">
        <f t="shared" si="371"/>
        <v>290.53097345132744</v>
      </c>
      <c r="N5935" s="85" t="s">
        <v>1047</v>
      </c>
    </row>
    <row r="5936" spans="1:14">
      <c r="A5936" s="82">
        <v>44022</v>
      </c>
      <c r="C5936" t="s">
        <v>13</v>
      </c>
      <c r="D5936" t="s">
        <v>14</v>
      </c>
      <c r="E5936" t="s">
        <v>15</v>
      </c>
      <c r="F5936" t="s">
        <v>1046</v>
      </c>
      <c r="G5936">
        <v>630</v>
      </c>
      <c r="H5936">
        <v>5.18</v>
      </c>
      <c r="I5936">
        <v>0.28000000000000003</v>
      </c>
      <c r="J5936">
        <f t="shared" si="368"/>
        <v>4.8999999999999995</v>
      </c>
      <c r="K5936" s="84">
        <f t="shared" si="369"/>
        <v>3086.9999999999995</v>
      </c>
      <c r="L5936" s="84">
        <f t="shared" si="370"/>
        <v>4.336283185840708</v>
      </c>
      <c r="M5936" s="84">
        <f t="shared" si="371"/>
        <v>2731.858407079646</v>
      </c>
      <c r="N5936" s="85" t="s">
        <v>1047</v>
      </c>
    </row>
    <row r="5937" spans="1:14">
      <c r="A5937" s="82">
        <v>44022</v>
      </c>
      <c r="C5937" t="s">
        <v>13</v>
      </c>
      <c r="D5937" t="s">
        <v>14</v>
      </c>
      <c r="E5937" t="s">
        <v>15</v>
      </c>
      <c r="F5937" t="s">
        <v>1046</v>
      </c>
      <c r="G5937">
        <v>616</v>
      </c>
      <c r="H5937">
        <v>5.18</v>
      </c>
      <c r="I5937">
        <v>0.28000000000000003</v>
      </c>
      <c r="J5937">
        <f t="shared" si="368"/>
        <v>4.8999999999999995</v>
      </c>
      <c r="K5937" s="84">
        <f t="shared" si="369"/>
        <v>3018.3999999999996</v>
      </c>
      <c r="L5937" s="84">
        <f t="shared" si="370"/>
        <v>4.336283185840708</v>
      </c>
      <c r="M5937" s="84">
        <f t="shared" si="371"/>
        <v>2671.1504424778764</v>
      </c>
      <c r="N5937" s="85" t="s">
        <v>1047</v>
      </c>
    </row>
    <row r="5938" spans="1:14">
      <c r="A5938" s="82">
        <v>44022</v>
      </c>
      <c r="C5938" t="s">
        <v>13</v>
      </c>
      <c r="D5938" t="s">
        <v>14</v>
      </c>
      <c r="E5938" t="s">
        <v>15</v>
      </c>
      <c r="F5938" t="s">
        <v>35</v>
      </c>
      <c r="G5938">
        <v>511</v>
      </c>
      <c r="H5938">
        <v>5.18</v>
      </c>
      <c r="I5938">
        <v>0.28000000000000003</v>
      </c>
      <c r="J5938">
        <f t="shared" si="368"/>
        <v>4.8999999999999995</v>
      </c>
      <c r="K5938" s="84">
        <f t="shared" si="369"/>
        <v>2503.8999999999996</v>
      </c>
      <c r="L5938" s="84">
        <f t="shared" si="370"/>
        <v>4.336283185840708</v>
      </c>
      <c r="M5938" s="84">
        <f t="shared" si="371"/>
        <v>2215.8407079646017</v>
      </c>
      <c r="N5938" s="85" t="s">
        <v>1047</v>
      </c>
    </row>
    <row r="5939" spans="1:14">
      <c r="A5939" s="82">
        <v>44022</v>
      </c>
      <c r="C5939" t="s">
        <v>13</v>
      </c>
      <c r="D5939" t="s">
        <v>14</v>
      </c>
      <c r="E5939" t="s">
        <v>15</v>
      </c>
      <c r="F5939" t="s">
        <v>746</v>
      </c>
      <c r="G5939">
        <v>690</v>
      </c>
      <c r="H5939">
        <v>5.18</v>
      </c>
      <c r="I5939">
        <v>0.28000000000000003</v>
      </c>
      <c r="J5939">
        <f t="shared" si="368"/>
        <v>4.8999999999999995</v>
      </c>
      <c r="K5939" s="84">
        <f t="shared" si="369"/>
        <v>3380.9999999999995</v>
      </c>
      <c r="L5939" s="84">
        <f t="shared" si="370"/>
        <v>4.336283185840708</v>
      </c>
      <c r="M5939" s="84">
        <f t="shared" si="371"/>
        <v>2992.0353982300885</v>
      </c>
      <c r="N5939" s="85" t="s">
        <v>1047</v>
      </c>
    </row>
    <row r="5940" spans="1:14">
      <c r="A5940" s="82">
        <v>44022</v>
      </c>
      <c r="C5940" t="s">
        <v>13</v>
      </c>
      <c r="D5940" t="s">
        <v>14</v>
      </c>
      <c r="E5940" t="s">
        <v>15</v>
      </c>
      <c r="F5940" t="s">
        <v>746</v>
      </c>
      <c r="G5940">
        <v>167</v>
      </c>
      <c r="H5940">
        <v>5.18</v>
      </c>
      <c r="I5940">
        <v>0.28000000000000003</v>
      </c>
      <c r="J5940">
        <f t="shared" si="368"/>
        <v>4.8999999999999995</v>
      </c>
      <c r="K5940" s="84">
        <f t="shared" si="369"/>
        <v>818.3</v>
      </c>
      <c r="L5940" s="84">
        <f t="shared" si="370"/>
        <v>4.336283185840708</v>
      </c>
      <c r="M5940" s="84">
        <f t="shared" si="371"/>
        <v>724.15929203539827</v>
      </c>
      <c r="N5940" s="85" t="s">
        <v>1047</v>
      </c>
    </row>
    <row r="5941" spans="1:14">
      <c r="A5941" s="82">
        <v>44022</v>
      </c>
      <c r="C5941" t="s">
        <v>13</v>
      </c>
      <c r="D5941" t="s">
        <v>14</v>
      </c>
      <c r="E5941" t="s">
        <v>15</v>
      </c>
      <c r="F5941" t="s">
        <v>39</v>
      </c>
      <c r="G5941">
        <v>792</v>
      </c>
      <c r="H5941">
        <v>5.18</v>
      </c>
      <c r="I5941">
        <v>0.28000000000000003</v>
      </c>
      <c r="J5941">
        <f t="shared" si="368"/>
        <v>4.8999999999999995</v>
      </c>
      <c r="K5941" s="84">
        <f t="shared" si="369"/>
        <v>3880.7999999999997</v>
      </c>
      <c r="L5941" s="84">
        <f t="shared" si="370"/>
        <v>4.336283185840708</v>
      </c>
      <c r="M5941" s="84">
        <f t="shared" si="371"/>
        <v>3434.3362831858408</v>
      </c>
      <c r="N5941" s="85" t="s">
        <v>1047</v>
      </c>
    </row>
    <row r="5942" spans="1:14">
      <c r="A5942" s="82">
        <v>44022</v>
      </c>
      <c r="C5942" t="s">
        <v>13</v>
      </c>
      <c r="D5942" t="s">
        <v>14</v>
      </c>
      <c r="E5942" t="s">
        <v>15</v>
      </c>
      <c r="F5942" t="s">
        <v>197</v>
      </c>
      <c r="G5942">
        <v>2640</v>
      </c>
      <c r="H5942">
        <v>5.18</v>
      </c>
      <c r="I5942">
        <v>0.28000000000000003</v>
      </c>
      <c r="J5942">
        <f t="shared" si="368"/>
        <v>4.8999999999999995</v>
      </c>
      <c r="K5942" s="84">
        <f t="shared" si="369"/>
        <v>12935.999999999998</v>
      </c>
      <c r="L5942" s="84">
        <f t="shared" si="370"/>
        <v>4.336283185840708</v>
      </c>
      <c r="M5942" s="84">
        <f t="shared" si="371"/>
        <v>11447.787610619469</v>
      </c>
      <c r="N5942" s="85" t="s">
        <v>1047</v>
      </c>
    </row>
    <row r="5943" spans="1:14">
      <c r="A5943" s="82">
        <v>44022</v>
      </c>
      <c r="C5943" t="s">
        <v>13</v>
      </c>
      <c r="D5943" t="s">
        <v>14</v>
      </c>
      <c r="E5943" t="s">
        <v>15</v>
      </c>
      <c r="F5943" t="s">
        <v>1038</v>
      </c>
      <c r="G5943">
        <v>730</v>
      </c>
      <c r="H5943">
        <v>5.18</v>
      </c>
      <c r="I5943">
        <v>0.28000000000000003</v>
      </c>
      <c r="J5943">
        <f t="shared" si="368"/>
        <v>4.8999999999999995</v>
      </c>
      <c r="K5943" s="84">
        <f t="shared" si="369"/>
        <v>3576.9999999999995</v>
      </c>
      <c r="L5943" s="84">
        <f t="shared" si="370"/>
        <v>4.336283185840708</v>
      </c>
      <c r="M5943" s="84">
        <f t="shared" si="371"/>
        <v>3165.4867256637167</v>
      </c>
      <c r="N5943" s="85" t="s">
        <v>1047</v>
      </c>
    </row>
    <row r="5944" spans="1:14">
      <c r="A5944" s="82">
        <v>44022</v>
      </c>
      <c r="C5944" t="s">
        <v>13</v>
      </c>
      <c r="D5944" t="s">
        <v>14</v>
      </c>
      <c r="E5944" t="s">
        <v>15</v>
      </c>
      <c r="F5944" t="s">
        <v>1016</v>
      </c>
      <c r="G5944">
        <v>587</v>
      </c>
      <c r="H5944">
        <v>5.18</v>
      </c>
      <c r="I5944">
        <v>0.28000000000000003</v>
      </c>
      <c r="J5944">
        <f t="shared" si="368"/>
        <v>4.8999999999999995</v>
      </c>
      <c r="K5944" s="84">
        <f t="shared" si="369"/>
        <v>2876.2999999999997</v>
      </c>
      <c r="L5944" s="84">
        <f t="shared" si="370"/>
        <v>4.336283185840708</v>
      </c>
      <c r="M5944" s="84">
        <f t="shared" si="371"/>
        <v>2545.3982300884954</v>
      </c>
      <c r="N5944" s="85" t="s">
        <v>1047</v>
      </c>
    </row>
    <row r="5945" spans="1:14">
      <c r="A5945" s="82">
        <v>44022</v>
      </c>
      <c r="C5945" t="s">
        <v>13</v>
      </c>
      <c r="D5945" t="s">
        <v>14</v>
      </c>
      <c r="E5945" t="s">
        <v>15</v>
      </c>
      <c r="F5945" t="s">
        <v>1020</v>
      </c>
      <c r="G5945">
        <v>406</v>
      </c>
      <c r="H5945">
        <v>5.18</v>
      </c>
      <c r="I5945">
        <v>0.28000000000000003</v>
      </c>
      <c r="J5945">
        <f t="shared" si="368"/>
        <v>4.8999999999999995</v>
      </c>
      <c r="K5945" s="84">
        <f t="shared" si="369"/>
        <v>1989.3999999999999</v>
      </c>
      <c r="L5945" s="84">
        <f t="shared" si="370"/>
        <v>4.336283185840708</v>
      </c>
      <c r="M5945" s="84">
        <f t="shared" si="371"/>
        <v>1760.5309734513276</v>
      </c>
      <c r="N5945" s="85" t="s">
        <v>1047</v>
      </c>
    </row>
    <row r="5946" spans="1:14">
      <c r="A5946" s="82">
        <v>44022</v>
      </c>
      <c r="C5946" t="s">
        <v>13</v>
      </c>
      <c r="D5946" t="s">
        <v>14</v>
      </c>
      <c r="E5946" t="s">
        <v>15</v>
      </c>
      <c r="F5946" t="s">
        <v>1023</v>
      </c>
      <c r="G5946">
        <v>708</v>
      </c>
      <c r="H5946">
        <v>5.18</v>
      </c>
      <c r="I5946">
        <v>0.28000000000000003</v>
      </c>
      <c r="J5946">
        <f t="shared" si="368"/>
        <v>4.8999999999999995</v>
      </c>
      <c r="K5946" s="84">
        <f t="shared" si="369"/>
        <v>3469.2</v>
      </c>
      <c r="L5946" s="84">
        <f t="shared" si="370"/>
        <v>4.336283185840708</v>
      </c>
      <c r="M5946" s="84">
        <f t="shared" si="371"/>
        <v>3070.0884955752213</v>
      </c>
      <c r="N5946" s="85" t="s">
        <v>1047</v>
      </c>
    </row>
    <row r="5947" spans="1:14">
      <c r="A5947" s="82">
        <v>44022</v>
      </c>
      <c r="C5947" t="s">
        <v>13</v>
      </c>
      <c r="D5947" t="s">
        <v>14</v>
      </c>
      <c r="E5947" t="s">
        <v>15</v>
      </c>
      <c r="F5947" t="s">
        <v>1023</v>
      </c>
      <c r="G5947">
        <v>545</v>
      </c>
      <c r="H5947">
        <v>5.18</v>
      </c>
      <c r="I5947">
        <v>0.28000000000000003</v>
      </c>
      <c r="J5947">
        <f t="shared" si="368"/>
        <v>4.8999999999999995</v>
      </c>
      <c r="K5947" s="84">
        <f t="shared" si="369"/>
        <v>2670.4999999999995</v>
      </c>
      <c r="L5947" s="84">
        <f t="shared" si="370"/>
        <v>4.336283185840708</v>
      </c>
      <c r="M5947" s="84">
        <f t="shared" si="371"/>
        <v>2363.2743362831857</v>
      </c>
      <c r="N5947" s="85" t="s">
        <v>1047</v>
      </c>
    </row>
    <row r="5948" spans="1:14">
      <c r="A5948" s="82">
        <v>44022</v>
      </c>
      <c r="C5948" t="s">
        <v>13</v>
      </c>
      <c r="D5948" t="s">
        <v>14</v>
      </c>
      <c r="E5948" t="s">
        <v>15</v>
      </c>
      <c r="F5948" t="s">
        <v>1028</v>
      </c>
      <c r="G5948">
        <v>302</v>
      </c>
      <c r="H5948">
        <v>5.18</v>
      </c>
      <c r="I5948">
        <v>0.28000000000000003</v>
      </c>
      <c r="J5948">
        <f t="shared" si="368"/>
        <v>4.8999999999999995</v>
      </c>
      <c r="K5948" s="84">
        <f t="shared" si="369"/>
        <v>1479.7999999999997</v>
      </c>
      <c r="L5948" s="84">
        <f t="shared" si="370"/>
        <v>4.336283185840708</v>
      </c>
      <c r="M5948" s="84">
        <f t="shared" si="371"/>
        <v>1309.5575221238939</v>
      </c>
      <c r="N5948" s="85" t="s">
        <v>1047</v>
      </c>
    </row>
    <row r="5949" spans="1:14">
      <c r="A5949" s="82">
        <v>44022</v>
      </c>
      <c r="C5949" t="s">
        <v>13</v>
      </c>
      <c r="D5949" t="s">
        <v>14</v>
      </c>
      <c r="E5949" t="s">
        <v>15</v>
      </c>
      <c r="F5949" t="s">
        <v>149</v>
      </c>
      <c r="G5949">
        <v>277</v>
      </c>
      <c r="H5949">
        <v>5.18</v>
      </c>
      <c r="I5949">
        <v>0.28000000000000003</v>
      </c>
      <c r="J5949">
        <f t="shared" si="368"/>
        <v>4.8999999999999995</v>
      </c>
      <c r="K5949" s="84">
        <f t="shared" si="369"/>
        <v>1357.3</v>
      </c>
      <c r="L5949" s="84">
        <f t="shared" si="370"/>
        <v>4.336283185840708</v>
      </c>
      <c r="M5949" s="84">
        <f t="shared" si="371"/>
        <v>1201.1504424778761</v>
      </c>
      <c r="N5949" s="85" t="s">
        <v>1047</v>
      </c>
    </row>
    <row r="5950" spans="1:14">
      <c r="A5950" s="82">
        <v>44022</v>
      </c>
      <c r="C5950" t="s">
        <v>13</v>
      </c>
      <c r="D5950" t="s">
        <v>14</v>
      </c>
      <c r="E5950" t="s">
        <v>15</v>
      </c>
      <c r="F5950" t="s">
        <v>1029</v>
      </c>
      <c r="G5950">
        <v>53</v>
      </c>
      <c r="H5950">
        <v>5.18</v>
      </c>
      <c r="I5950">
        <v>0.28000000000000003</v>
      </c>
      <c r="J5950">
        <f t="shared" si="368"/>
        <v>4.8999999999999995</v>
      </c>
      <c r="K5950" s="84">
        <f t="shared" si="369"/>
        <v>259.7</v>
      </c>
      <c r="L5950" s="84">
        <f t="shared" si="370"/>
        <v>4.336283185840708</v>
      </c>
      <c r="M5950" s="84">
        <f t="shared" si="371"/>
        <v>229.82300884955754</v>
      </c>
      <c r="N5950" s="85" t="s">
        <v>1047</v>
      </c>
    </row>
    <row r="5951" spans="1:14">
      <c r="A5951" s="82">
        <v>44022</v>
      </c>
      <c r="C5951" t="s">
        <v>13</v>
      </c>
      <c r="D5951" t="s">
        <v>14</v>
      </c>
      <c r="E5951" t="s">
        <v>15</v>
      </c>
      <c r="F5951" t="s">
        <v>1029</v>
      </c>
      <c r="G5951">
        <v>48</v>
      </c>
      <c r="H5951">
        <v>5.18</v>
      </c>
      <c r="I5951">
        <v>0.28000000000000003</v>
      </c>
      <c r="J5951">
        <f t="shared" si="368"/>
        <v>4.8999999999999995</v>
      </c>
      <c r="K5951" s="84">
        <f t="shared" si="369"/>
        <v>235.2</v>
      </c>
      <c r="L5951" s="84">
        <f t="shared" si="370"/>
        <v>4.336283185840708</v>
      </c>
      <c r="M5951" s="84">
        <f t="shared" si="371"/>
        <v>208.14159292035399</v>
      </c>
      <c r="N5951" s="85" t="s">
        <v>1047</v>
      </c>
    </row>
    <row r="5952" spans="1:14">
      <c r="A5952" s="82">
        <v>44022</v>
      </c>
      <c r="C5952" t="s">
        <v>13</v>
      </c>
      <c r="D5952" t="s">
        <v>14</v>
      </c>
      <c r="E5952" t="s">
        <v>15</v>
      </c>
      <c r="F5952" t="s">
        <v>1029</v>
      </c>
      <c r="G5952">
        <v>216</v>
      </c>
      <c r="H5952">
        <v>5.18</v>
      </c>
      <c r="I5952">
        <v>0.28000000000000003</v>
      </c>
      <c r="J5952">
        <f t="shared" si="368"/>
        <v>4.8999999999999995</v>
      </c>
      <c r="K5952" s="84">
        <f t="shared" si="369"/>
        <v>1058.3999999999999</v>
      </c>
      <c r="L5952" s="84">
        <f t="shared" si="370"/>
        <v>4.336283185840708</v>
      </c>
      <c r="M5952" s="84">
        <f t="shared" si="371"/>
        <v>936.63716814159295</v>
      </c>
      <c r="N5952" s="85" t="s">
        <v>1047</v>
      </c>
    </row>
    <row r="5953" spans="1:14">
      <c r="A5953" s="82">
        <v>44023</v>
      </c>
      <c r="C5953" t="s">
        <v>13</v>
      </c>
      <c r="D5953" t="s">
        <v>14</v>
      </c>
      <c r="E5953" t="s">
        <v>15</v>
      </c>
      <c r="F5953" t="s">
        <v>1013</v>
      </c>
      <c r="G5953">
        <v>1791</v>
      </c>
      <c r="H5953">
        <v>5.27</v>
      </c>
      <c r="I5953">
        <v>0.28000000000000003</v>
      </c>
      <c r="J5953">
        <f t="shared" si="368"/>
        <v>4.9899999999999993</v>
      </c>
      <c r="K5953" s="84">
        <f t="shared" si="369"/>
        <v>8937.0899999999983</v>
      </c>
      <c r="L5953" s="84">
        <f t="shared" si="370"/>
        <v>4.4159292035398225</v>
      </c>
      <c r="M5953" s="84">
        <f t="shared" si="371"/>
        <v>7908.9292035398221</v>
      </c>
      <c r="N5953" s="85" t="s">
        <v>1047</v>
      </c>
    </row>
    <row r="5954" spans="1:14">
      <c r="A5954" s="82">
        <v>44023</v>
      </c>
      <c r="C5954" t="s">
        <v>13</v>
      </c>
      <c r="D5954" t="s">
        <v>14</v>
      </c>
      <c r="E5954" t="s">
        <v>15</v>
      </c>
      <c r="F5954" t="s">
        <v>1014</v>
      </c>
      <c r="G5954">
        <v>187</v>
      </c>
      <c r="H5954">
        <v>5.27</v>
      </c>
      <c r="I5954">
        <v>0.28000000000000003</v>
      </c>
      <c r="J5954">
        <f t="shared" si="368"/>
        <v>4.9899999999999993</v>
      </c>
      <c r="K5954" s="84">
        <f t="shared" si="369"/>
        <v>933.12999999999988</v>
      </c>
      <c r="L5954" s="84">
        <f t="shared" si="370"/>
        <v>4.4159292035398225</v>
      </c>
      <c r="M5954" s="84">
        <f t="shared" si="371"/>
        <v>825.77876106194685</v>
      </c>
      <c r="N5954" s="85" t="s">
        <v>1047</v>
      </c>
    </row>
    <row r="5955" spans="1:14">
      <c r="A5955" s="82">
        <v>44023</v>
      </c>
      <c r="C5955" t="s">
        <v>13</v>
      </c>
      <c r="D5955" t="s">
        <v>14</v>
      </c>
      <c r="E5955" t="s">
        <v>15</v>
      </c>
      <c r="F5955" t="s">
        <v>1014</v>
      </c>
      <c r="G5955">
        <v>169</v>
      </c>
      <c r="H5955">
        <v>5.27</v>
      </c>
      <c r="I5955">
        <v>0.28000000000000003</v>
      </c>
      <c r="J5955">
        <f t="shared" ref="J5955:J6018" si="372">H5955-I5955</f>
        <v>4.9899999999999993</v>
      </c>
      <c r="K5955" s="84">
        <f t="shared" ref="K5955:K6018" si="373">J5955*G5955</f>
        <v>843.30999999999983</v>
      </c>
      <c r="L5955" s="84">
        <f t="shared" ref="L5955:L6018" si="374">J5955/1.13</f>
        <v>4.4159292035398225</v>
      </c>
      <c r="M5955" s="84">
        <f t="shared" ref="M5955:M6018" si="375">L5955*G5955</f>
        <v>746.29203539823004</v>
      </c>
      <c r="N5955" s="85" t="s">
        <v>1047</v>
      </c>
    </row>
    <row r="5956" spans="1:14">
      <c r="A5956" s="82">
        <v>44023</v>
      </c>
      <c r="C5956" t="s">
        <v>13</v>
      </c>
      <c r="D5956" t="s">
        <v>14</v>
      </c>
      <c r="E5956" t="s">
        <v>15</v>
      </c>
      <c r="F5956" t="s">
        <v>35</v>
      </c>
      <c r="G5956">
        <v>1319</v>
      </c>
      <c r="H5956">
        <v>5.27</v>
      </c>
      <c r="I5956">
        <v>0.28000000000000003</v>
      </c>
      <c r="J5956">
        <f t="shared" si="372"/>
        <v>4.9899999999999993</v>
      </c>
      <c r="K5956" s="84">
        <f t="shared" si="373"/>
        <v>6581.8099999999995</v>
      </c>
      <c r="L5956" s="84">
        <f t="shared" si="374"/>
        <v>4.4159292035398225</v>
      </c>
      <c r="M5956" s="84">
        <f t="shared" si="375"/>
        <v>5824.6106194690256</v>
      </c>
      <c r="N5956" s="85" t="s">
        <v>1047</v>
      </c>
    </row>
    <row r="5957" spans="1:14">
      <c r="A5957" s="82">
        <v>44023</v>
      </c>
      <c r="C5957" t="s">
        <v>13</v>
      </c>
      <c r="D5957" t="s">
        <v>14</v>
      </c>
      <c r="E5957" t="s">
        <v>15</v>
      </c>
      <c r="F5957" t="s">
        <v>39</v>
      </c>
      <c r="G5957">
        <v>1570</v>
      </c>
      <c r="H5957">
        <v>5.27</v>
      </c>
      <c r="I5957">
        <v>0.28000000000000003</v>
      </c>
      <c r="J5957">
        <f t="shared" si="372"/>
        <v>4.9899999999999993</v>
      </c>
      <c r="K5957" s="84">
        <f t="shared" si="373"/>
        <v>7834.2999999999993</v>
      </c>
      <c r="L5957" s="84">
        <f t="shared" si="374"/>
        <v>4.4159292035398225</v>
      </c>
      <c r="M5957" s="84">
        <f t="shared" si="375"/>
        <v>6933.008849557521</v>
      </c>
      <c r="N5957" s="85" t="s">
        <v>1047</v>
      </c>
    </row>
    <row r="5958" spans="1:14">
      <c r="A5958" s="82">
        <v>44023</v>
      </c>
      <c r="C5958" t="s">
        <v>13</v>
      </c>
      <c r="D5958" t="s">
        <v>14</v>
      </c>
      <c r="E5958" t="s">
        <v>15</v>
      </c>
      <c r="F5958" t="s">
        <v>197</v>
      </c>
      <c r="G5958">
        <v>1616</v>
      </c>
      <c r="H5958">
        <v>5.27</v>
      </c>
      <c r="I5958">
        <v>0.28000000000000003</v>
      </c>
      <c r="J5958">
        <f t="shared" si="372"/>
        <v>4.9899999999999993</v>
      </c>
      <c r="K5958" s="84">
        <f t="shared" si="373"/>
        <v>8063.8399999999992</v>
      </c>
      <c r="L5958" s="84">
        <f t="shared" si="374"/>
        <v>4.4159292035398225</v>
      </c>
      <c r="M5958" s="84">
        <f t="shared" si="375"/>
        <v>7136.1415929203531</v>
      </c>
      <c r="N5958" s="85" t="s">
        <v>1047</v>
      </c>
    </row>
    <row r="5959" spans="1:14">
      <c r="A5959" s="82">
        <v>44023</v>
      </c>
      <c r="C5959" t="s">
        <v>13</v>
      </c>
      <c r="D5959" t="s">
        <v>14</v>
      </c>
      <c r="E5959" t="s">
        <v>15</v>
      </c>
      <c r="F5959" t="s">
        <v>1038</v>
      </c>
      <c r="G5959">
        <v>1444</v>
      </c>
      <c r="H5959">
        <v>5.27</v>
      </c>
      <c r="I5959">
        <v>0.28000000000000003</v>
      </c>
      <c r="J5959">
        <f t="shared" si="372"/>
        <v>4.9899999999999993</v>
      </c>
      <c r="K5959" s="84">
        <f t="shared" si="373"/>
        <v>7205.5599999999986</v>
      </c>
      <c r="L5959" s="84">
        <f t="shared" si="374"/>
        <v>4.4159292035398225</v>
      </c>
      <c r="M5959" s="84">
        <f t="shared" si="375"/>
        <v>6376.6017699115037</v>
      </c>
      <c r="N5959" s="85" t="s">
        <v>1047</v>
      </c>
    </row>
    <row r="5960" spans="1:14">
      <c r="A5960" s="82">
        <v>44023</v>
      </c>
      <c r="C5960" t="s">
        <v>13</v>
      </c>
      <c r="D5960" t="s">
        <v>14</v>
      </c>
      <c r="E5960" t="s">
        <v>15</v>
      </c>
      <c r="F5960" t="s">
        <v>1026</v>
      </c>
      <c r="G5960">
        <v>265</v>
      </c>
      <c r="H5960">
        <v>5.27</v>
      </c>
      <c r="I5960">
        <v>0.28000000000000003</v>
      </c>
      <c r="J5960">
        <f t="shared" si="372"/>
        <v>4.9899999999999993</v>
      </c>
      <c r="K5960" s="84">
        <f t="shared" si="373"/>
        <v>1322.35</v>
      </c>
      <c r="L5960" s="84">
        <f t="shared" si="374"/>
        <v>4.4159292035398225</v>
      </c>
      <c r="M5960" s="84">
        <f t="shared" si="375"/>
        <v>1170.2212389380529</v>
      </c>
      <c r="N5960" s="85" t="s">
        <v>1047</v>
      </c>
    </row>
    <row r="5961" spans="1:14">
      <c r="A5961" s="82">
        <v>44023</v>
      </c>
      <c r="C5961" t="s">
        <v>13</v>
      </c>
      <c r="D5961" t="s">
        <v>14</v>
      </c>
      <c r="E5961" t="s">
        <v>15</v>
      </c>
      <c r="F5961" t="s">
        <v>1020</v>
      </c>
      <c r="G5961">
        <v>1086</v>
      </c>
      <c r="H5961">
        <v>5.27</v>
      </c>
      <c r="I5961">
        <v>0.28000000000000003</v>
      </c>
      <c r="J5961">
        <f t="shared" si="372"/>
        <v>4.9899999999999993</v>
      </c>
      <c r="K5961" s="84">
        <f t="shared" si="373"/>
        <v>5419.1399999999994</v>
      </c>
      <c r="L5961" s="84">
        <f t="shared" si="374"/>
        <v>4.4159292035398225</v>
      </c>
      <c r="M5961" s="84">
        <f t="shared" si="375"/>
        <v>4795.6991150442473</v>
      </c>
      <c r="N5961" s="85" t="s">
        <v>1047</v>
      </c>
    </row>
    <row r="5962" spans="1:14">
      <c r="A5962" s="82">
        <v>44023</v>
      </c>
      <c r="C5962" t="s">
        <v>13</v>
      </c>
      <c r="D5962" t="s">
        <v>14</v>
      </c>
      <c r="E5962" t="s">
        <v>15</v>
      </c>
      <c r="F5962" t="s">
        <v>89</v>
      </c>
      <c r="G5962">
        <v>1986</v>
      </c>
      <c r="H5962">
        <v>5.27</v>
      </c>
      <c r="I5962">
        <v>0.28000000000000003</v>
      </c>
      <c r="J5962">
        <f t="shared" si="372"/>
        <v>4.9899999999999993</v>
      </c>
      <c r="K5962" s="84">
        <f t="shared" si="373"/>
        <v>9910.14</v>
      </c>
      <c r="L5962" s="84">
        <f t="shared" si="374"/>
        <v>4.4159292035398225</v>
      </c>
      <c r="M5962" s="84">
        <f t="shared" si="375"/>
        <v>8770.0353982300876</v>
      </c>
      <c r="N5962" s="85" t="s">
        <v>1047</v>
      </c>
    </row>
    <row r="5963" spans="1:14">
      <c r="A5963" s="82">
        <v>44023</v>
      </c>
      <c r="C5963" t="s">
        <v>13</v>
      </c>
      <c r="D5963" t="s">
        <v>14</v>
      </c>
      <c r="E5963" t="s">
        <v>15</v>
      </c>
      <c r="F5963" t="s">
        <v>1023</v>
      </c>
      <c r="G5963">
        <v>413</v>
      </c>
      <c r="H5963">
        <v>5.27</v>
      </c>
      <c r="I5963">
        <v>0.28000000000000003</v>
      </c>
      <c r="J5963">
        <f t="shared" si="372"/>
        <v>4.9899999999999993</v>
      </c>
      <c r="K5963" s="84">
        <f t="shared" si="373"/>
        <v>2060.87</v>
      </c>
      <c r="L5963" s="84">
        <f t="shared" si="374"/>
        <v>4.4159292035398225</v>
      </c>
      <c r="M5963" s="84">
        <f t="shared" si="375"/>
        <v>1823.7787610619466</v>
      </c>
      <c r="N5963" s="85" t="s">
        <v>1047</v>
      </c>
    </row>
    <row r="5964" spans="1:14">
      <c r="A5964" s="82">
        <v>44023</v>
      </c>
      <c r="C5964" t="s">
        <v>13</v>
      </c>
      <c r="D5964" t="s">
        <v>14</v>
      </c>
      <c r="E5964" t="s">
        <v>15</v>
      </c>
      <c r="F5964" t="s">
        <v>851</v>
      </c>
      <c r="G5964">
        <v>300</v>
      </c>
      <c r="H5964">
        <v>5.27</v>
      </c>
      <c r="I5964">
        <v>0.28000000000000003</v>
      </c>
      <c r="J5964">
        <f t="shared" si="372"/>
        <v>4.9899999999999993</v>
      </c>
      <c r="K5964" s="84">
        <f t="shared" si="373"/>
        <v>1496.9999999999998</v>
      </c>
      <c r="L5964" s="84">
        <f t="shared" si="374"/>
        <v>4.4159292035398225</v>
      </c>
      <c r="M5964" s="84">
        <f t="shared" si="375"/>
        <v>1324.7787610619469</v>
      </c>
      <c r="N5964" s="85" t="s">
        <v>1047</v>
      </c>
    </row>
    <row r="5965" spans="1:14">
      <c r="A5965" s="82">
        <v>44023</v>
      </c>
      <c r="C5965" t="s">
        <v>13</v>
      </c>
      <c r="D5965" t="s">
        <v>14</v>
      </c>
      <c r="E5965" t="s">
        <v>15</v>
      </c>
      <c r="F5965" t="s">
        <v>1028</v>
      </c>
      <c r="G5965">
        <v>634</v>
      </c>
      <c r="H5965">
        <v>5.27</v>
      </c>
      <c r="I5965">
        <v>0.28000000000000003</v>
      </c>
      <c r="J5965">
        <f t="shared" si="372"/>
        <v>4.9899999999999993</v>
      </c>
      <c r="K5965" s="84">
        <f t="shared" si="373"/>
        <v>3163.6599999999994</v>
      </c>
      <c r="L5965" s="84">
        <f t="shared" si="374"/>
        <v>4.4159292035398225</v>
      </c>
      <c r="M5965" s="84">
        <f t="shared" si="375"/>
        <v>2799.6991150442477</v>
      </c>
      <c r="N5965" s="85" t="s">
        <v>1047</v>
      </c>
    </row>
    <row r="5966" spans="1:14">
      <c r="A5966" s="82">
        <v>44023</v>
      </c>
      <c r="C5966" t="s">
        <v>13</v>
      </c>
      <c r="D5966" t="s">
        <v>14</v>
      </c>
      <c r="E5966" t="s">
        <v>15</v>
      </c>
      <c r="F5966" t="s">
        <v>25</v>
      </c>
      <c r="G5966">
        <v>434</v>
      </c>
      <c r="H5966">
        <v>5.27</v>
      </c>
      <c r="I5966">
        <v>0.28000000000000003</v>
      </c>
      <c r="J5966">
        <f t="shared" si="372"/>
        <v>4.9899999999999993</v>
      </c>
      <c r="K5966" s="84">
        <f t="shared" si="373"/>
        <v>2165.66</v>
      </c>
      <c r="L5966" s="84">
        <f t="shared" si="374"/>
        <v>4.4159292035398225</v>
      </c>
      <c r="M5966" s="84">
        <f t="shared" si="375"/>
        <v>1916.5132743362831</v>
      </c>
      <c r="N5966" s="85" t="s">
        <v>1047</v>
      </c>
    </row>
    <row r="5967" spans="1:14">
      <c r="A5967" s="82">
        <v>44023</v>
      </c>
      <c r="C5967" t="s">
        <v>13</v>
      </c>
      <c r="D5967" t="s">
        <v>14</v>
      </c>
      <c r="E5967" t="s">
        <v>15</v>
      </c>
      <c r="F5967" t="s">
        <v>149</v>
      </c>
      <c r="G5967">
        <v>419</v>
      </c>
      <c r="H5967">
        <v>5.27</v>
      </c>
      <c r="I5967">
        <v>0.28000000000000003</v>
      </c>
      <c r="J5967">
        <f t="shared" si="372"/>
        <v>4.9899999999999993</v>
      </c>
      <c r="K5967" s="84">
        <f t="shared" si="373"/>
        <v>2090.8099999999995</v>
      </c>
      <c r="L5967" s="84">
        <f t="shared" si="374"/>
        <v>4.4159292035398225</v>
      </c>
      <c r="M5967" s="84">
        <f t="shared" si="375"/>
        <v>1850.2743362831857</v>
      </c>
      <c r="N5967" s="85" t="s">
        <v>1047</v>
      </c>
    </row>
    <row r="5968" spans="1:14">
      <c r="A5968" s="82">
        <v>44023</v>
      </c>
      <c r="C5968" t="s">
        <v>13</v>
      </c>
      <c r="D5968" t="s">
        <v>14</v>
      </c>
      <c r="E5968" t="s">
        <v>15</v>
      </c>
      <c r="F5968" t="s">
        <v>149</v>
      </c>
      <c r="G5968">
        <v>749</v>
      </c>
      <c r="H5968">
        <v>5.27</v>
      </c>
      <c r="I5968">
        <v>0.28000000000000003</v>
      </c>
      <c r="J5968">
        <f t="shared" si="372"/>
        <v>4.9899999999999993</v>
      </c>
      <c r="K5968" s="84">
        <f t="shared" si="373"/>
        <v>3737.5099999999993</v>
      </c>
      <c r="L5968" s="84">
        <f t="shared" si="374"/>
        <v>4.4159292035398225</v>
      </c>
      <c r="M5968" s="84">
        <f t="shared" si="375"/>
        <v>3307.5309734513271</v>
      </c>
      <c r="N5968" s="85" t="s">
        <v>1047</v>
      </c>
    </row>
    <row r="5969" spans="1:14">
      <c r="A5969" s="82">
        <v>44023</v>
      </c>
      <c r="C5969" t="s">
        <v>13</v>
      </c>
      <c r="D5969" t="s">
        <v>14</v>
      </c>
      <c r="E5969" t="s">
        <v>15</v>
      </c>
      <c r="F5969" t="s">
        <v>44</v>
      </c>
      <c r="G5969">
        <v>756</v>
      </c>
      <c r="H5969">
        <v>5.27</v>
      </c>
      <c r="I5969">
        <v>0.28000000000000003</v>
      </c>
      <c r="J5969">
        <f t="shared" si="372"/>
        <v>4.9899999999999993</v>
      </c>
      <c r="K5969" s="84">
        <f t="shared" si="373"/>
        <v>3772.4399999999996</v>
      </c>
      <c r="L5969" s="84">
        <f t="shared" si="374"/>
        <v>4.4159292035398225</v>
      </c>
      <c r="M5969" s="84">
        <f t="shared" si="375"/>
        <v>3338.4424778761058</v>
      </c>
      <c r="N5969" s="85" t="s">
        <v>1047</v>
      </c>
    </row>
    <row r="5970" spans="1:14">
      <c r="A5970" s="82">
        <v>44024</v>
      </c>
      <c r="C5970" t="s">
        <v>13</v>
      </c>
      <c r="D5970" t="s">
        <v>14</v>
      </c>
      <c r="E5970" t="s">
        <v>15</v>
      </c>
      <c r="F5970" t="s">
        <v>35</v>
      </c>
      <c r="G5970">
        <v>650</v>
      </c>
      <c r="H5970">
        <v>5.27</v>
      </c>
      <c r="I5970">
        <v>0.28000000000000003</v>
      </c>
      <c r="J5970">
        <f t="shared" si="372"/>
        <v>4.9899999999999993</v>
      </c>
      <c r="K5970" s="84">
        <f t="shared" si="373"/>
        <v>3243.4999999999995</v>
      </c>
      <c r="L5970" s="84">
        <f t="shared" si="374"/>
        <v>4.4159292035398225</v>
      </c>
      <c r="M5970" s="84">
        <f t="shared" si="375"/>
        <v>2870.3539823008846</v>
      </c>
      <c r="N5970" s="85" t="s">
        <v>1047</v>
      </c>
    </row>
    <row r="5971" spans="1:14">
      <c r="A5971" s="82">
        <v>44024</v>
      </c>
      <c r="C5971" t="s">
        <v>13</v>
      </c>
      <c r="D5971" t="s">
        <v>14</v>
      </c>
      <c r="E5971" t="s">
        <v>15</v>
      </c>
      <c r="F5971" t="s">
        <v>39</v>
      </c>
      <c r="G5971">
        <v>623</v>
      </c>
      <c r="H5971">
        <v>5.27</v>
      </c>
      <c r="I5971">
        <v>0.28000000000000003</v>
      </c>
      <c r="J5971">
        <f t="shared" si="372"/>
        <v>4.9899999999999993</v>
      </c>
      <c r="K5971" s="84">
        <f t="shared" si="373"/>
        <v>3108.7699999999995</v>
      </c>
      <c r="L5971" s="84">
        <f t="shared" si="374"/>
        <v>4.4159292035398225</v>
      </c>
      <c r="M5971" s="84">
        <f t="shared" si="375"/>
        <v>2751.1238938053093</v>
      </c>
      <c r="N5971" s="85" t="s">
        <v>1047</v>
      </c>
    </row>
    <row r="5972" spans="1:14">
      <c r="A5972" s="82">
        <v>44024</v>
      </c>
      <c r="C5972" t="s">
        <v>13</v>
      </c>
      <c r="D5972" t="s">
        <v>14</v>
      </c>
      <c r="E5972" t="s">
        <v>15</v>
      </c>
      <c r="F5972" t="s">
        <v>197</v>
      </c>
      <c r="G5972">
        <v>2651</v>
      </c>
      <c r="H5972">
        <v>5.27</v>
      </c>
      <c r="I5972">
        <v>0.28000000000000003</v>
      </c>
      <c r="J5972">
        <f t="shared" si="372"/>
        <v>4.9899999999999993</v>
      </c>
      <c r="K5972" s="84">
        <f t="shared" si="373"/>
        <v>13228.489999999998</v>
      </c>
      <c r="L5972" s="84">
        <f t="shared" si="374"/>
        <v>4.4159292035398225</v>
      </c>
      <c r="M5972" s="84">
        <f t="shared" si="375"/>
        <v>11706.628318584069</v>
      </c>
      <c r="N5972" s="85" t="s">
        <v>1047</v>
      </c>
    </row>
    <row r="5973" spans="1:14">
      <c r="A5973" s="82">
        <v>44024</v>
      </c>
      <c r="C5973" t="s">
        <v>13</v>
      </c>
      <c r="D5973" t="s">
        <v>14</v>
      </c>
      <c r="E5973" t="s">
        <v>15</v>
      </c>
      <c r="F5973" t="s">
        <v>1038</v>
      </c>
      <c r="G5973">
        <v>1339</v>
      </c>
      <c r="H5973">
        <v>5.27</v>
      </c>
      <c r="I5973">
        <v>0.28000000000000003</v>
      </c>
      <c r="J5973">
        <f t="shared" si="372"/>
        <v>4.9899999999999993</v>
      </c>
      <c r="K5973" s="84">
        <f t="shared" si="373"/>
        <v>6681.6099999999988</v>
      </c>
      <c r="L5973" s="84">
        <f t="shared" si="374"/>
        <v>4.4159292035398225</v>
      </c>
      <c r="M5973" s="84">
        <f t="shared" si="375"/>
        <v>5912.9292035398221</v>
      </c>
      <c r="N5973" s="85" t="s">
        <v>1047</v>
      </c>
    </row>
    <row r="5974" spans="1:14">
      <c r="A5974" s="82">
        <v>44024</v>
      </c>
      <c r="C5974" t="s">
        <v>13</v>
      </c>
      <c r="D5974" t="s">
        <v>14</v>
      </c>
      <c r="E5974" t="s">
        <v>15</v>
      </c>
      <c r="F5974" t="s">
        <v>1016</v>
      </c>
      <c r="G5974">
        <v>234</v>
      </c>
      <c r="H5974">
        <v>5.27</v>
      </c>
      <c r="I5974">
        <v>0.28000000000000003</v>
      </c>
      <c r="J5974">
        <f t="shared" si="372"/>
        <v>4.9899999999999993</v>
      </c>
      <c r="K5974" s="84">
        <f t="shared" si="373"/>
        <v>1167.6599999999999</v>
      </c>
      <c r="L5974" s="84">
        <f t="shared" si="374"/>
        <v>4.4159292035398225</v>
      </c>
      <c r="M5974" s="84">
        <f t="shared" si="375"/>
        <v>1033.3274336283184</v>
      </c>
      <c r="N5974" s="85" t="s">
        <v>1047</v>
      </c>
    </row>
    <row r="5975" spans="1:14">
      <c r="A5975" s="82">
        <v>44024</v>
      </c>
      <c r="C5975" t="s">
        <v>13</v>
      </c>
      <c r="D5975" t="s">
        <v>14</v>
      </c>
      <c r="E5975" t="s">
        <v>15</v>
      </c>
      <c r="F5975" t="s">
        <v>89</v>
      </c>
      <c r="G5975">
        <v>4058</v>
      </c>
      <c r="H5975">
        <v>5.27</v>
      </c>
      <c r="I5975">
        <v>0.28000000000000003</v>
      </c>
      <c r="J5975">
        <f t="shared" si="372"/>
        <v>4.9899999999999993</v>
      </c>
      <c r="K5975" s="84">
        <f t="shared" si="373"/>
        <v>20249.419999999998</v>
      </c>
      <c r="L5975" s="84">
        <f t="shared" si="374"/>
        <v>4.4159292035398225</v>
      </c>
      <c r="M5975" s="84">
        <f t="shared" si="375"/>
        <v>17919.840707964599</v>
      </c>
      <c r="N5975" s="85" t="s">
        <v>1047</v>
      </c>
    </row>
    <row r="5976" spans="1:14">
      <c r="A5976" s="82">
        <v>44024</v>
      </c>
      <c r="C5976" t="s">
        <v>13</v>
      </c>
      <c r="D5976" t="s">
        <v>14</v>
      </c>
      <c r="E5976" t="s">
        <v>15</v>
      </c>
      <c r="F5976" t="s">
        <v>1023</v>
      </c>
      <c r="G5976">
        <v>352</v>
      </c>
      <c r="H5976">
        <v>5.27</v>
      </c>
      <c r="I5976">
        <v>0.28000000000000003</v>
      </c>
      <c r="J5976">
        <f t="shared" si="372"/>
        <v>4.9899999999999993</v>
      </c>
      <c r="K5976" s="84">
        <f t="shared" si="373"/>
        <v>1756.4799999999998</v>
      </c>
      <c r="L5976" s="84">
        <f t="shared" si="374"/>
        <v>4.4159292035398225</v>
      </c>
      <c r="M5976" s="84">
        <f t="shared" si="375"/>
        <v>1554.4070796460176</v>
      </c>
      <c r="N5976" s="85" t="s">
        <v>1047</v>
      </c>
    </row>
    <row r="5977" spans="1:14">
      <c r="A5977" s="82">
        <v>44024</v>
      </c>
      <c r="C5977" t="s">
        <v>13</v>
      </c>
      <c r="D5977" t="s">
        <v>14</v>
      </c>
      <c r="E5977" t="s">
        <v>15</v>
      </c>
      <c r="F5977" t="s">
        <v>1021</v>
      </c>
      <c r="G5977">
        <v>507</v>
      </c>
      <c r="H5977">
        <v>5.27</v>
      </c>
      <c r="I5977">
        <v>0.28000000000000003</v>
      </c>
      <c r="J5977">
        <f t="shared" si="372"/>
        <v>4.9899999999999993</v>
      </c>
      <c r="K5977" s="84">
        <f t="shared" si="373"/>
        <v>2529.9299999999998</v>
      </c>
      <c r="L5977" s="84">
        <f t="shared" si="374"/>
        <v>4.4159292035398225</v>
      </c>
      <c r="M5977" s="84">
        <f t="shared" si="375"/>
        <v>2238.8761061946902</v>
      </c>
      <c r="N5977" s="85" t="s">
        <v>1047</v>
      </c>
    </row>
    <row r="5978" spans="1:14">
      <c r="A5978" s="82">
        <v>44024</v>
      </c>
      <c r="C5978" t="s">
        <v>13</v>
      </c>
      <c r="D5978" t="s">
        <v>14</v>
      </c>
      <c r="E5978" t="s">
        <v>15</v>
      </c>
      <c r="F5978" t="s">
        <v>1021</v>
      </c>
      <c r="G5978">
        <v>236</v>
      </c>
      <c r="H5978">
        <v>5.27</v>
      </c>
      <c r="I5978">
        <v>0.28000000000000003</v>
      </c>
      <c r="J5978">
        <f t="shared" si="372"/>
        <v>4.9899999999999993</v>
      </c>
      <c r="K5978" s="84">
        <f t="shared" si="373"/>
        <v>1177.6399999999999</v>
      </c>
      <c r="L5978" s="84">
        <f t="shared" si="374"/>
        <v>4.4159292035398225</v>
      </c>
      <c r="M5978" s="84">
        <f t="shared" si="375"/>
        <v>1042.159292035398</v>
      </c>
      <c r="N5978" s="85" t="s">
        <v>1047</v>
      </c>
    </row>
    <row r="5979" spans="1:14">
      <c r="A5979" s="82">
        <v>44024</v>
      </c>
      <c r="C5979" t="s">
        <v>13</v>
      </c>
      <c r="D5979" t="s">
        <v>14</v>
      </c>
      <c r="E5979" t="s">
        <v>15</v>
      </c>
      <c r="F5979" t="s">
        <v>291</v>
      </c>
      <c r="G5979">
        <v>470</v>
      </c>
      <c r="H5979">
        <v>5.27</v>
      </c>
      <c r="I5979">
        <v>0.28000000000000003</v>
      </c>
      <c r="J5979">
        <f t="shared" si="372"/>
        <v>4.9899999999999993</v>
      </c>
      <c r="K5979" s="84">
        <f t="shared" si="373"/>
        <v>2345.2999999999997</v>
      </c>
      <c r="L5979" s="84">
        <f t="shared" si="374"/>
        <v>4.4159292035398225</v>
      </c>
      <c r="M5979" s="84">
        <f t="shared" si="375"/>
        <v>2075.4867256637167</v>
      </c>
      <c r="N5979" s="85" t="s">
        <v>1047</v>
      </c>
    </row>
    <row r="5980" spans="1:14">
      <c r="A5980" s="82">
        <v>44024</v>
      </c>
      <c r="C5980" t="s">
        <v>13</v>
      </c>
      <c r="D5980" t="s">
        <v>14</v>
      </c>
      <c r="E5980" t="s">
        <v>15</v>
      </c>
      <c r="F5980" t="s">
        <v>25</v>
      </c>
      <c r="G5980">
        <v>323</v>
      </c>
      <c r="H5980">
        <v>5.27</v>
      </c>
      <c r="I5980">
        <v>0.28000000000000003</v>
      </c>
      <c r="J5980">
        <f t="shared" si="372"/>
        <v>4.9899999999999993</v>
      </c>
      <c r="K5980" s="84">
        <f t="shared" si="373"/>
        <v>1611.7699999999998</v>
      </c>
      <c r="L5980" s="84">
        <f t="shared" si="374"/>
        <v>4.4159292035398225</v>
      </c>
      <c r="M5980" s="84">
        <f t="shared" si="375"/>
        <v>1426.3451327433627</v>
      </c>
      <c r="N5980" s="85" t="s">
        <v>1047</v>
      </c>
    </row>
    <row r="5981" spans="1:14">
      <c r="A5981" s="82">
        <v>44024</v>
      </c>
      <c r="C5981" t="s">
        <v>13</v>
      </c>
      <c r="D5981" t="s">
        <v>14</v>
      </c>
      <c r="E5981" t="s">
        <v>15</v>
      </c>
      <c r="F5981" t="s">
        <v>149</v>
      </c>
      <c r="G5981">
        <v>188</v>
      </c>
      <c r="H5981">
        <v>5.27</v>
      </c>
      <c r="I5981">
        <v>0.28000000000000003</v>
      </c>
      <c r="J5981">
        <f t="shared" si="372"/>
        <v>4.9899999999999993</v>
      </c>
      <c r="K5981" s="84">
        <f t="shared" si="373"/>
        <v>938.11999999999989</v>
      </c>
      <c r="L5981" s="84">
        <f t="shared" si="374"/>
        <v>4.4159292035398225</v>
      </c>
      <c r="M5981" s="84">
        <f t="shared" si="375"/>
        <v>830.19469026548666</v>
      </c>
      <c r="N5981" s="85" t="s">
        <v>1047</v>
      </c>
    </row>
    <row r="5982" spans="1:14">
      <c r="A5982" s="82">
        <v>44024</v>
      </c>
      <c r="C5982" t="s">
        <v>13</v>
      </c>
      <c r="D5982" t="s">
        <v>14</v>
      </c>
      <c r="E5982" t="s">
        <v>15</v>
      </c>
      <c r="F5982" t="s">
        <v>1029</v>
      </c>
      <c r="G5982">
        <v>1239</v>
      </c>
      <c r="H5982">
        <v>5.27</v>
      </c>
      <c r="I5982">
        <v>0.28000000000000003</v>
      </c>
      <c r="J5982">
        <f t="shared" si="372"/>
        <v>4.9899999999999993</v>
      </c>
      <c r="K5982" s="84">
        <f t="shared" si="373"/>
        <v>6182.6099999999988</v>
      </c>
      <c r="L5982" s="84">
        <f t="shared" si="374"/>
        <v>4.4159292035398225</v>
      </c>
      <c r="M5982" s="84">
        <f t="shared" si="375"/>
        <v>5471.3362831858403</v>
      </c>
      <c r="N5982" s="85" t="s">
        <v>1047</v>
      </c>
    </row>
    <row r="5983" spans="1:14">
      <c r="A5983" s="82">
        <v>44024</v>
      </c>
      <c r="C5983" t="s">
        <v>13</v>
      </c>
      <c r="D5983" t="s">
        <v>14</v>
      </c>
      <c r="E5983" t="s">
        <v>15</v>
      </c>
      <c r="F5983" t="s">
        <v>1030</v>
      </c>
      <c r="G5983">
        <v>272</v>
      </c>
      <c r="H5983">
        <v>5.27</v>
      </c>
      <c r="I5983">
        <v>0.28000000000000003</v>
      </c>
      <c r="J5983">
        <f t="shared" si="372"/>
        <v>4.9899999999999993</v>
      </c>
      <c r="K5983" s="84">
        <f t="shared" si="373"/>
        <v>1357.2799999999997</v>
      </c>
      <c r="L5983" s="84">
        <f t="shared" si="374"/>
        <v>4.4159292035398225</v>
      </c>
      <c r="M5983" s="84">
        <f t="shared" si="375"/>
        <v>1201.1327433628317</v>
      </c>
      <c r="N5983" s="85" t="s">
        <v>1047</v>
      </c>
    </row>
    <row r="5984" spans="1:14">
      <c r="A5984" s="82">
        <v>44025</v>
      </c>
      <c r="C5984" t="s">
        <v>13</v>
      </c>
      <c r="D5984" t="s">
        <v>14</v>
      </c>
      <c r="E5984" t="s">
        <v>15</v>
      </c>
      <c r="F5984" t="s">
        <v>1046</v>
      </c>
      <c r="G5984">
        <v>440</v>
      </c>
      <c r="H5984">
        <v>5.27</v>
      </c>
      <c r="I5984">
        <v>0.28000000000000003</v>
      </c>
      <c r="J5984">
        <f t="shared" si="372"/>
        <v>4.9899999999999993</v>
      </c>
      <c r="K5984" s="84">
        <f t="shared" si="373"/>
        <v>2195.6</v>
      </c>
      <c r="L5984" s="84">
        <f t="shared" si="374"/>
        <v>4.4159292035398225</v>
      </c>
      <c r="M5984" s="84">
        <f t="shared" si="375"/>
        <v>1943.0088495575219</v>
      </c>
      <c r="N5984" s="85" t="s">
        <v>1047</v>
      </c>
    </row>
    <row r="5985" spans="1:14">
      <c r="A5985" s="82">
        <v>44025</v>
      </c>
      <c r="C5985" t="s">
        <v>13</v>
      </c>
      <c r="D5985" t="s">
        <v>14</v>
      </c>
      <c r="E5985" t="s">
        <v>15</v>
      </c>
      <c r="F5985" t="s">
        <v>1046</v>
      </c>
      <c r="G5985">
        <v>492</v>
      </c>
      <c r="H5985">
        <v>5.27</v>
      </c>
      <c r="I5985">
        <v>0.28000000000000003</v>
      </c>
      <c r="J5985">
        <f t="shared" si="372"/>
        <v>4.9899999999999993</v>
      </c>
      <c r="K5985" s="84">
        <f t="shared" si="373"/>
        <v>2455.0799999999995</v>
      </c>
      <c r="L5985" s="84">
        <f t="shared" si="374"/>
        <v>4.4159292035398225</v>
      </c>
      <c r="M5985" s="84">
        <f t="shared" si="375"/>
        <v>2172.6371681415926</v>
      </c>
      <c r="N5985" s="85" t="s">
        <v>1047</v>
      </c>
    </row>
    <row r="5986" spans="1:14">
      <c r="A5986" s="82">
        <v>44025</v>
      </c>
      <c r="C5986" t="s">
        <v>13</v>
      </c>
      <c r="D5986" t="s">
        <v>14</v>
      </c>
      <c r="E5986" t="s">
        <v>15</v>
      </c>
      <c r="F5986" t="s">
        <v>1046</v>
      </c>
      <c r="G5986">
        <v>142</v>
      </c>
      <c r="H5986">
        <v>5.27</v>
      </c>
      <c r="I5986">
        <v>0.28000000000000003</v>
      </c>
      <c r="J5986">
        <f t="shared" si="372"/>
        <v>4.9899999999999993</v>
      </c>
      <c r="K5986" s="84">
        <f t="shared" si="373"/>
        <v>708.57999999999993</v>
      </c>
      <c r="L5986" s="84">
        <f t="shared" si="374"/>
        <v>4.4159292035398225</v>
      </c>
      <c r="M5986" s="84">
        <f t="shared" si="375"/>
        <v>627.06194690265477</v>
      </c>
      <c r="N5986" s="85" t="s">
        <v>1047</v>
      </c>
    </row>
    <row r="5987" spans="1:14">
      <c r="A5987" s="82">
        <v>44025</v>
      </c>
      <c r="C5987" t="s">
        <v>13</v>
      </c>
      <c r="D5987" t="s">
        <v>14</v>
      </c>
      <c r="E5987" t="s">
        <v>15</v>
      </c>
      <c r="F5987" t="s">
        <v>1013</v>
      </c>
      <c r="G5987">
        <v>1722</v>
      </c>
      <c r="H5987">
        <v>5.27</v>
      </c>
      <c r="I5987">
        <v>0.28000000000000003</v>
      </c>
      <c r="J5987">
        <f t="shared" si="372"/>
        <v>4.9899999999999993</v>
      </c>
      <c r="K5987" s="84">
        <f t="shared" si="373"/>
        <v>8592.7799999999988</v>
      </c>
      <c r="L5987" s="84">
        <f t="shared" si="374"/>
        <v>4.4159292035398225</v>
      </c>
      <c r="M5987" s="84">
        <f t="shared" si="375"/>
        <v>7604.2300884955748</v>
      </c>
      <c r="N5987" s="85" t="s">
        <v>1047</v>
      </c>
    </row>
    <row r="5988" spans="1:14">
      <c r="A5988" s="82">
        <v>44025</v>
      </c>
      <c r="C5988" t="s">
        <v>13</v>
      </c>
      <c r="D5988" t="s">
        <v>14</v>
      </c>
      <c r="E5988" t="s">
        <v>15</v>
      </c>
      <c r="F5988" t="s">
        <v>35</v>
      </c>
      <c r="G5988">
        <v>1222</v>
      </c>
      <c r="H5988">
        <v>5.27</v>
      </c>
      <c r="I5988">
        <v>0.28000000000000003</v>
      </c>
      <c r="J5988">
        <f t="shared" si="372"/>
        <v>4.9899999999999993</v>
      </c>
      <c r="K5988" s="84">
        <f t="shared" si="373"/>
        <v>6097.7799999999988</v>
      </c>
      <c r="L5988" s="84">
        <f t="shared" si="374"/>
        <v>4.4159292035398225</v>
      </c>
      <c r="M5988" s="84">
        <f t="shared" si="375"/>
        <v>5396.2654867256633</v>
      </c>
      <c r="N5988" s="85" t="s">
        <v>1047</v>
      </c>
    </row>
    <row r="5989" spans="1:14">
      <c r="A5989" s="82">
        <v>44025</v>
      </c>
      <c r="C5989" t="s">
        <v>13</v>
      </c>
      <c r="D5989" t="s">
        <v>14</v>
      </c>
      <c r="E5989" t="s">
        <v>15</v>
      </c>
      <c r="F5989" t="s">
        <v>746</v>
      </c>
      <c r="G5989">
        <v>198</v>
      </c>
      <c r="H5989">
        <v>5.27</v>
      </c>
      <c r="I5989">
        <v>0.28000000000000003</v>
      </c>
      <c r="J5989">
        <f t="shared" si="372"/>
        <v>4.9899999999999993</v>
      </c>
      <c r="K5989" s="84">
        <f t="shared" si="373"/>
        <v>988.01999999999987</v>
      </c>
      <c r="L5989" s="84">
        <f t="shared" si="374"/>
        <v>4.4159292035398225</v>
      </c>
      <c r="M5989" s="84">
        <f t="shared" si="375"/>
        <v>874.35398230088481</v>
      </c>
      <c r="N5989" s="85" t="s">
        <v>1047</v>
      </c>
    </row>
    <row r="5990" spans="1:14">
      <c r="A5990" s="82">
        <v>44025</v>
      </c>
      <c r="C5990" t="s">
        <v>13</v>
      </c>
      <c r="D5990" t="s">
        <v>14</v>
      </c>
      <c r="E5990" t="s">
        <v>15</v>
      </c>
      <c r="F5990" t="s">
        <v>746</v>
      </c>
      <c r="G5990">
        <v>282</v>
      </c>
      <c r="H5990">
        <v>5.27</v>
      </c>
      <c r="I5990">
        <v>0.28000000000000003</v>
      </c>
      <c r="J5990">
        <f t="shared" si="372"/>
        <v>4.9899999999999993</v>
      </c>
      <c r="K5990" s="84">
        <f t="shared" si="373"/>
        <v>1407.1799999999998</v>
      </c>
      <c r="L5990" s="84">
        <f t="shared" si="374"/>
        <v>4.4159292035398225</v>
      </c>
      <c r="M5990" s="84">
        <f t="shared" si="375"/>
        <v>1245.2920353982299</v>
      </c>
      <c r="N5990" s="85" t="s">
        <v>1047</v>
      </c>
    </row>
    <row r="5991" spans="1:14">
      <c r="A5991" s="82">
        <v>44025</v>
      </c>
      <c r="C5991" t="s">
        <v>13</v>
      </c>
      <c r="D5991" t="s">
        <v>14</v>
      </c>
      <c r="E5991" t="s">
        <v>15</v>
      </c>
      <c r="F5991" t="s">
        <v>746</v>
      </c>
      <c r="G5991">
        <v>430</v>
      </c>
      <c r="H5991">
        <v>5.27</v>
      </c>
      <c r="I5991">
        <v>0.28000000000000003</v>
      </c>
      <c r="J5991">
        <f t="shared" si="372"/>
        <v>4.9899999999999993</v>
      </c>
      <c r="K5991" s="84">
        <f t="shared" si="373"/>
        <v>2145.6999999999998</v>
      </c>
      <c r="L5991" s="84">
        <f t="shared" si="374"/>
        <v>4.4159292035398225</v>
      </c>
      <c r="M5991" s="84">
        <f t="shared" si="375"/>
        <v>1898.8495575221236</v>
      </c>
      <c r="N5991" s="85" t="s">
        <v>1047</v>
      </c>
    </row>
    <row r="5992" spans="1:14">
      <c r="A5992" s="82">
        <v>44025</v>
      </c>
      <c r="C5992" t="s">
        <v>13</v>
      </c>
      <c r="D5992" t="s">
        <v>14</v>
      </c>
      <c r="E5992" t="s">
        <v>15</v>
      </c>
      <c r="F5992" t="s">
        <v>39</v>
      </c>
      <c r="G5992">
        <v>341</v>
      </c>
      <c r="H5992">
        <v>5.27</v>
      </c>
      <c r="I5992">
        <v>0.28000000000000003</v>
      </c>
      <c r="J5992">
        <f t="shared" si="372"/>
        <v>4.9899999999999993</v>
      </c>
      <c r="K5992" s="84">
        <f t="shared" si="373"/>
        <v>1701.5899999999997</v>
      </c>
      <c r="L5992" s="84">
        <f t="shared" si="374"/>
        <v>4.4159292035398225</v>
      </c>
      <c r="M5992" s="84">
        <f t="shared" si="375"/>
        <v>1505.8318584070794</v>
      </c>
      <c r="N5992" s="85" t="s">
        <v>1047</v>
      </c>
    </row>
    <row r="5993" spans="1:14">
      <c r="A5993" s="82">
        <v>44025</v>
      </c>
      <c r="C5993" t="s">
        <v>13</v>
      </c>
      <c r="D5993" t="s">
        <v>14</v>
      </c>
      <c r="E5993" t="s">
        <v>15</v>
      </c>
      <c r="F5993" t="s">
        <v>197</v>
      </c>
      <c r="G5993">
        <v>2002</v>
      </c>
      <c r="H5993">
        <v>5.27</v>
      </c>
      <c r="I5993">
        <v>0.28000000000000003</v>
      </c>
      <c r="J5993">
        <f t="shared" si="372"/>
        <v>4.9899999999999993</v>
      </c>
      <c r="K5993" s="84">
        <f t="shared" si="373"/>
        <v>9989.9799999999977</v>
      </c>
      <c r="L5993" s="84">
        <f t="shared" si="374"/>
        <v>4.4159292035398225</v>
      </c>
      <c r="M5993" s="84">
        <f t="shared" si="375"/>
        <v>8840.6902654867245</v>
      </c>
      <c r="N5993" s="85" t="s">
        <v>1047</v>
      </c>
    </row>
    <row r="5994" spans="1:14">
      <c r="A5994" s="82">
        <v>44025</v>
      </c>
      <c r="C5994" t="s">
        <v>13</v>
      </c>
      <c r="D5994" t="s">
        <v>14</v>
      </c>
      <c r="E5994" t="s">
        <v>15</v>
      </c>
      <c r="F5994" t="s">
        <v>1038</v>
      </c>
      <c r="G5994">
        <v>1176</v>
      </c>
      <c r="H5994">
        <v>5.27</v>
      </c>
      <c r="I5994">
        <v>0.28000000000000003</v>
      </c>
      <c r="J5994">
        <f t="shared" si="372"/>
        <v>4.9899999999999993</v>
      </c>
      <c r="K5994" s="84">
        <f t="shared" si="373"/>
        <v>5868.2399999999989</v>
      </c>
      <c r="L5994" s="84">
        <f t="shared" si="374"/>
        <v>4.4159292035398225</v>
      </c>
      <c r="M5994" s="84">
        <f t="shared" si="375"/>
        <v>5193.1327433628312</v>
      </c>
      <c r="N5994" s="85" t="s">
        <v>1047</v>
      </c>
    </row>
    <row r="5995" spans="1:14">
      <c r="A5995" s="82">
        <v>44025</v>
      </c>
      <c r="C5995" t="s">
        <v>13</v>
      </c>
      <c r="D5995" t="s">
        <v>14</v>
      </c>
      <c r="E5995" t="s">
        <v>15</v>
      </c>
      <c r="F5995" t="s">
        <v>1016</v>
      </c>
      <c r="G5995">
        <v>513</v>
      </c>
      <c r="H5995">
        <v>5.27</v>
      </c>
      <c r="I5995">
        <v>0.28000000000000003</v>
      </c>
      <c r="J5995">
        <f t="shared" si="372"/>
        <v>4.9899999999999993</v>
      </c>
      <c r="K5995" s="84">
        <f t="shared" si="373"/>
        <v>2559.8699999999994</v>
      </c>
      <c r="L5995" s="84">
        <f t="shared" si="374"/>
        <v>4.4159292035398225</v>
      </c>
      <c r="M5995" s="84">
        <f t="shared" si="375"/>
        <v>2265.3716814159288</v>
      </c>
      <c r="N5995" s="85" t="s">
        <v>1047</v>
      </c>
    </row>
    <row r="5996" spans="1:14">
      <c r="A5996" s="82">
        <v>44025</v>
      </c>
      <c r="C5996" t="s">
        <v>13</v>
      </c>
      <c r="D5996" t="s">
        <v>14</v>
      </c>
      <c r="E5996" t="s">
        <v>15</v>
      </c>
      <c r="F5996" t="s">
        <v>1033</v>
      </c>
      <c r="G5996">
        <v>237</v>
      </c>
      <c r="H5996">
        <v>5.27</v>
      </c>
      <c r="I5996">
        <v>0.28000000000000003</v>
      </c>
      <c r="J5996">
        <f t="shared" si="372"/>
        <v>4.9899999999999993</v>
      </c>
      <c r="K5996" s="84">
        <f t="shared" si="373"/>
        <v>1182.6299999999999</v>
      </c>
      <c r="L5996" s="84">
        <f t="shared" si="374"/>
        <v>4.4159292035398225</v>
      </c>
      <c r="M5996" s="84">
        <f t="shared" si="375"/>
        <v>1046.575221238938</v>
      </c>
      <c r="N5996" s="85" t="s">
        <v>1047</v>
      </c>
    </row>
    <row r="5997" spans="1:14">
      <c r="A5997" s="82">
        <v>44025</v>
      </c>
      <c r="C5997" t="s">
        <v>13</v>
      </c>
      <c r="D5997" t="s">
        <v>14</v>
      </c>
      <c r="E5997" t="s">
        <v>15</v>
      </c>
      <c r="F5997" t="s">
        <v>1033</v>
      </c>
      <c r="G5997">
        <v>573</v>
      </c>
      <c r="H5997">
        <v>5.27</v>
      </c>
      <c r="I5997">
        <v>0.28000000000000003</v>
      </c>
      <c r="J5997">
        <f t="shared" si="372"/>
        <v>4.9899999999999993</v>
      </c>
      <c r="K5997" s="84">
        <f t="shared" si="373"/>
        <v>2859.2699999999995</v>
      </c>
      <c r="L5997" s="84">
        <f t="shared" si="374"/>
        <v>4.4159292035398225</v>
      </c>
      <c r="M5997" s="84">
        <f t="shared" si="375"/>
        <v>2530.3274336283184</v>
      </c>
      <c r="N5997" s="85" t="s">
        <v>1047</v>
      </c>
    </row>
    <row r="5998" spans="1:14">
      <c r="A5998" s="82">
        <v>44025</v>
      </c>
      <c r="C5998" t="s">
        <v>13</v>
      </c>
      <c r="D5998" t="s">
        <v>14</v>
      </c>
      <c r="E5998" t="s">
        <v>15</v>
      </c>
      <c r="F5998" t="s">
        <v>1026</v>
      </c>
      <c r="G5998">
        <v>477</v>
      </c>
      <c r="H5998">
        <v>5.27</v>
      </c>
      <c r="I5998">
        <v>0.28000000000000003</v>
      </c>
      <c r="J5998">
        <f t="shared" si="372"/>
        <v>4.9899999999999993</v>
      </c>
      <c r="K5998" s="84">
        <f t="shared" si="373"/>
        <v>2380.2299999999996</v>
      </c>
      <c r="L5998" s="84">
        <f t="shared" si="374"/>
        <v>4.4159292035398225</v>
      </c>
      <c r="M5998" s="84">
        <f t="shared" si="375"/>
        <v>2106.3982300884954</v>
      </c>
      <c r="N5998" s="85" t="s">
        <v>1047</v>
      </c>
    </row>
    <row r="5999" spans="1:14">
      <c r="A5999" s="82">
        <v>44025</v>
      </c>
      <c r="C5999" t="s">
        <v>13</v>
      </c>
      <c r="D5999" t="s">
        <v>14</v>
      </c>
      <c r="E5999" t="s">
        <v>15</v>
      </c>
      <c r="F5999" t="s">
        <v>1020</v>
      </c>
      <c r="G5999">
        <v>1020</v>
      </c>
      <c r="H5999">
        <v>5.27</v>
      </c>
      <c r="I5999">
        <v>0.28000000000000003</v>
      </c>
      <c r="J5999">
        <f t="shared" si="372"/>
        <v>4.9899999999999993</v>
      </c>
      <c r="K5999" s="84">
        <f t="shared" si="373"/>
        <v>5089.7999999999993</v>
      </c>
      <c r="L5999" s="84">
        <f t="shared" si="374"/>
        <v>4.4159292035398225</v>
      </c>
      <c r="M5999" s="84">
        <f t="shared" si="375"/>
        <v>4504.2477876106186</v>
      </c>
      <c r="N5999" s="85" t="s">
        <v>1047</v>
      </c>
    </row>
    <row r="6000" spans="1:14">
      <c r="A6000" s="82">
        <v>44025</v>
      </c>
      <c r="C6000" t="s">
        <v>13</v>
      </c>
      <c r="D6000" t="s">
        <v>14</v>
      </c>
      <c r="E6000" t="s">
        <v>15</v>
      </c>
      <c r="F6000" t="s">
        <v>89</v>
      </c>
      <c r="G6000">
        <v>2000</v>
      </c>
      <c r="H6000">
        <v>5.27</v>
      </c>
      <c r="I6000">
        <v>0.28000000000000003</v>
      </c>
      <c r="J6000">
        <f t="shared" si="372"/>
        <v>4.9899999999999993</v>
      </c>
      <c r="K6000" s="84">
        <f t="shared" si="373"/>
        <v>9979.9999999999982</v>
      </c>
      <c r="L6000" s="84">
        <f t="shared" si="374"/>
        <v>4.4159292035398225</v>
      </c>
      <c r="M6000" s="84">
        <f t="shared" si="375"/>
        <v>8831.858407079646</v>
      </c>
      <c r="N6000" s="85" t="s">
        <v>1047</v>
      </c>
    </row>
    <row r="6001" spans="1:14">
      <c r="A6001" s="82">
        <v>44025</v>
      </c>
      <c r="C6001" t="s">
        <v>13</v>
      </c>
      <c r="D6001" t="s">
        <v>14</v>
      </c>
      <c r="E6001" t="s">
        <v>15</v>
      </c>
      <c r="F6001" t="s">
        <v>1023</v>
      </c>
      <c r="G6001">
        <v>369</v>
      </c>
      <c r="H6001">
        <v>5.27</v>
      </c>
      <c r="I6001">
        <v>0.28000000000000003</v>
      </c>
      <c r="J6001">
        <f t="shared" si="372"/>
        <v>4.9899999999999993</v>
      </c>
      <c r="K6001" s="84">
        <f t="shared" si="373"/>
        <v>1841.3099999999997</v>
      </c>
      <c r="L6001" s="84">
        <f t="shared" si="374"/>
        <v>4.4159292035398225</v>
      </c>
      <c r="M6001" s="84">
        <f t="shared" si="375"/>
        <v>1629.4778761061946</v>
      </c>
      <c r="N6001" s="85" t="s">
        <v>1047</v>
      </c>
    </row>
    <row r="6002" spans="1:14">
      <c r="A6002" s="82">
        <v>44025</v>
      </c>
      <c r="C6002" t="s">
        <v>13</v>
      </c>
      <c r="D6002" t="s">
        <v>14</v>
      </c>
      <c r="E6002" t="s">
        <v>15</v>
      </c>
      <c r="F6002" t="s">
        <v>1023</v>
      </c>
      <c r="G6002">
        <v>227</v>
      </c>
      <c r="H6002">
        <v>5.27</v>
      </c>
      <c r="I6002">
        <v>0.28000000000000003</v>
      </c>
      <c r="J6002">
        <f t="shared" si="372"/>
        <v>4.9899999999999993</v>
      </c>
      <c r="K6002" s="84">
        <f t="shared" si="373"/>
        <v>1132.7299999999998</v>
      </c>
      <c r="L6002" s="84">
        <f t="shared" si="374"/>
        <v>4.4159292035398225</v>
      </c>
      <c r="M6002" s="84">
        <f t="shared" si="375"/>
        <v>1002.4159292035397</v>
      </c>
      <c r="N6002" s="85" t="s">
        <v>1047</v>
      </c>
    </row>
    <row r="6003" spans="1:14">
      <c r="A6003" s="82">
        <v>44025</v>
      </c>
      <c r="C6003" t="s">
        <v>13</v>
      </c>
      <c r="D6003" t="s">
        <v>14</v>
      </c>
      <c r="E6003" t="s">
        <v>15</v>
      </c>
      <c r="F6003" t="s">
        <v>851</v>
      </c>
      <c r="G6003">
        <v>71</v>
      </c>
      <c r="H6003">
        <v>5.27</v>
      </c>
      <c r="I6003">
        <v>0.28000000000000003</v>
      </c>
      <c r="J6003">
        <f t="shared" si="372"/>
        <v>4.9899999999999993</v>
      </c>
      <c r="K6003" s="84">
        <f t="shared" si="373"/>
        <v>354.28999999999996</v>
      </c>
      <c r="L6003" s="84">
        <f t="shared" si="374"/>
        <v>4.4159292035398225</v>
      </c>
      <c r="M6003" s="84">
        <f t="shared" si="375"/>
        <v>313.53097345132738</v>
      </c>
      <c r="N6003" s="85" t="s">
        <v>1047</v>
      </c>
    </row>
    <row r="6004" spans="1:14">
      <c r="A6004" s="82">
        <v>44025</v>
      </c>
      <c r="C6004" t="s">
        <v>13</v>
      </c>
      <c r="D6004" t="s">
        <v>14</v>
      </c>
      <c r="E6004" t="s">
        <v>15</v>
      </c>
      <c r="F6004" t="s">
        <v>1028</v>
      </c>
      <c r="G6004">
        <v>891</v>
      </c>
      <c r="H6004">
        <v>5.27</v>
      </c>
      <c r="I6004">
        <v>0.28000000000000003</v>
      </c>
      <c r="J6004">
        <f t="shared" si="372"/>
        <v>4.9899999999999993</v>
      </c>
      <c r="K6004" s="84">
        <f t="shared" si="373"/>
        <v>4446.0899999999992</v>
      </c>
      <c r="L6004" s="84">
        <f t="shared" si="374"/>
        <v>4.4159292035398225</v>
      </c>
      <c r="M6004" s="84">
        <f t="shared" si="375"/>
        <v>3934.5929203539818</v>
      </c>
      <c r="N6004" s="85" t="s">
        <v>1047</v>
      </c>
    </row>
    <row r="6005" spans="1:14">
      <c r="A6005" s="82">
        <v>44025</v>
      </c>
      <c r="C6005" t="s">
        <v>13</v>
      </c>
      <c r="D6005" t="s">
        <v>14</v>
      </c>
      <c r="E6005" t="s">
        <v>15</v>
      </c>
      <c r="F6005" t="s">
        <v>291</v>
      </c>
      <c r="G6005">
        <v>189</v>
      </c>
      <c r="H6005">
        <v>5.27</v>
      </c>
      <c r="I6005">
        <v>0.28000000000000003</v>
      </c>
      <c r="J6005">
        <f t="shared" si="372"/>
        <v>4.9899999999999993</v>
      </c>
      <c r="K6005" s="84">
        <f t="shared" si="373"/>
        <v>943.1099999999999</v>
      </c>
      <c r="L6005" s="84">
        <f t="shared" si="374"/>
        <v>4.4159292035398225</v>
      </c>
      <c r="M6005" s="84">
        <f t="shared" si="375"/>
        <v>834.61061946902646</v>
      </c>
      <c r="N6005" s="85" t="s">
        <v>1047</v>
      </c>
    </row>
    <row r="6006" spans="1:14">
      <c r="A6006" s="82">
        <v>44025</v>
      </c>
      <c r="C6006" t="s">
        <v>13</v>
      </c>
      <c r="D6006" t="s">
        <v>14</v>
      </c>
      <c r="E6006" t="s">
        <v>15</v>
      </c>
      <c r="F6006" t="s">
        <v>149</v>
      </c>
      <c r="G6006">
        <v>238</v>
      </c>
      <c r="H6006">
        <v>5.27</v>
      </c>
      <c r="I6006">
        <v>0.28000000000000003</v>
      </c>
      <c r="J6006">
        <f t="shared" si="372"/>
        <v>4.9899999999999993</v>
      </c>
      <c r="K6006" s="84">
        <f t="shared" si="373"/>
        <v>1187.6199999999999</v>
      </c>
      <c r="L6006" s="84">
        <f t="shared" si="374"/>
        <v>4.4159292035398225</v>
      </c>
      <c r="M6006" s="84">
        <f t="shared" si="375"/>
        <v>1050.9911504424779</v>
      </c>
      <c r="N6006" s="85" t="s">
        <v>1047</v>
      </c>
    </row>
    <row r="6007" spans="1:14">
      <c r="A6007" s="82">
        <v>44025</v>
      </c>
      <c r="C6007" t="s">
        <v>13</v>
      </c>
      <c r="D6007" t="s">
        <v>14</v>
      </c>
      <c r="E6007" t="s">
        <v>15</v>
      </c>
      <c r="F6007" t="s">
        <v>149</v>
      </c>
      <c r="G6007">
        <v>756</v>
      </c>
      <c r="H6007">
        <v>5.27</v>
      </c>
      <c r="I6007">
        <v>0.28000000000000003</v>
      </c>
      <c r="J6007">
        <f t="shared" si="372"/>
        <v>4.9899999999999993</v>
      </c>
      <c r="K6007" s="84">
        <f t="shared" si="373"/>
        <v>3772.4399999999996</v>
      </c>
      <c r="L6007" s="84">
        <f t="shared" si="374"/>
        <v>4.4159292035398225</v>
      </c>
      <c r="M6007" s="84">
        <f t="shared" si="375"/>
        <v>3338.4424778761058</v>
      </c>
      <c r="N6007" s="85" t="s">
        <v>1047</v>
      </c>
    </row>
    <row r="6008" spans="1:14">
      <c r="A6008" s="82">
        <v>44025</v>
      </c>
      <c r="C6008" t="s">
        <v>13</v>
      </c>
      <c r="D6008" t="s">
        <v>14</v>
      </c>
      <c r="E6008" t="s">
        <v>15</v>
      </c>
      <c r="F6008" t="s">
        <v>1029</v>
      </c>
      <c r="G6008">
        <v>342</v>
      </c>
      <c r="H6008">
        <v>5.27</v>
      </c>
      <c r="I6008">
        <v>0.28000000000000003</v>
      </c>
      <c r="J6008">
        <f t="shared" si="372"/>
        <v>4.9899999999999993</v>
      </c>
      <c r="K6008" s="84">
        <f t="shared" si="373"/>
        <v>1706.5799999999997</v>
      </c>
      <c r="L6008" s="84">
        <f t="shared" si="374"/>
        <v>4.4159292035398225</v>
      </c>
      <c r="M6008" s="84">
        <f t="shared" si="375"/>
        <v>1510.2477876106193</v>
      </c>
      <c r="N6008" s="85" t="s">
        <v>1047</v>
      </c>
    </row>
    <row r="6009" spans="1:14">
      <c r="A6009" s="82">
        <v>44025</v>
      </c>
      <c r="C6009" t="s">
        <v>13</v>
      </c>
      <c r="D6009" t="s">
        <v>14</v>
      </c>
      <c r="E6009" t="s">
        <v>15</v>
      </c>
      <c r="F6009" t="s">
        <v>44</v>
      </c>
      <c r="G6009">
        <v>315</v>
      </c>
      <c r="H6009">
        <v>5.27</v>
      </c>
      <c r="I6009">
        <v>0.28000000000000003</v>
      </c>
      <c r="J6009">
        <f t="shared" si="372"/>
        <v>4.9899999999999993</v>
      </c>
      <c r="K6009" s="84">
        <f t="shared" si="373"/>
        <v>1571.8499999999997</v>
      </c>
      <c r="L6009" s="84">
        <f t="shared" si="374"/>
        <v>4.4159292035398225</v>
      </c>
      <c r="M6009" s="84">
        <f t="shared" si="375"/>
        <v>1391.017699115044</v>
      </c>
      <c r="N6009" s="85" t="s">
        <v>1047</v>
      </c>
    </row>
    <row r="6010" spans="1:14">
      <c r="A6010" s="82">
        <v>44026</v>
      </c>
      <c r="C6010" t="s">
        <v>13</v>
      </c>
      <c r="D6010" t="s">
        <v>14</v>
      </c>
      <c r="E6010" t="s">
        <v>15</v>
      </c>
      <c r="F6010" t="s">
        <v>1012</v>
      </c>
      <c r="G6010">
        <v>113</v>
      </c>
      <c r="H6010">
        <v>5.27</v>
      </c>
      <c r="I6010">
        <v>0.28000000000000003</v>
      </c>
      <c r="J6010">
        <f t="shared" si="372"/>
        <v>4.9899999999999993</v>
      </c>
      <c r="K6010" s="84">
        <f t="shared" si="373"/>
        <v>563.86999999999989</v>
      </c>
      <c r="L6010" s="84">
        <f t="shared" si="374"/>
        <v>4.4159292035398225</v>
      </c>
      <c r="M6010" s="84">
        <f t="shared" si="375"/>
        <v>498.99999999999994</v>
      </c>
      <c r="N6010" s="85" t="s">
        <v>1047</v>
      </c>
    </row>
    <row r="6011" spans="1:14">
      <c r="A6011" s="82">
        <v>44026</v>
      </c>
      <c r="C6011" t="s">
        <v>13</v>
      </c>
      <c r="D6011" t="s">
        <v>14</v>
      </c>
      <c r="E6011" t="s">
        <v>15</v>
      </c>
      <c r="F6011" t="s">
        <v>1014</v>
      </c>
      <c r="G6011">
        <v>607</v>
      </c>
      <c r="H6011">
        <v>5.27</v>
      </c>
      <c r="I6011">
        <v>0.28000000000000003</v>
      </c>
      <c r="J6011">
        <f t="shared" si="372"/>
        <v>4.9899999999999993</v>
      </c>
      <c r="K6011" s="84">
        <f t="shared" si="373"/>
        <v>3028.9299999999994</v>
      </c>
      <c r="L6011" s="84">
        <f t="shared" si="374"/>
        <v>4.4159292035398225</v>
      </c>
      <c r="M6011" s="84">
        <f t="shared" si="375"/>
        <v>2680.4690265486724</v>
      </c>
      <c r="N6011" s="85" t="s">
        <v>1047</v>
      </c>
    </row>
    <row r="6012" spans="1:14">
      <c r="A6012" s="82">
        <v>44026</v>
      </c>
      <c r="C6012" t="s">
        <v>13</v>
      </c>
      <c r="D6012" t="s">
        <v>14</v>
      </c>
      <c r="E6012" t="s">
        <v>15</v>
      </c>
      <c r="F6012" t="s">
        <v>35</v>
      </c>
      <c r="G6012">
        <v>1667</v>
      </c>
      <c r="H6012">
        <v>5.27</v>
      </c>
      <c r="I6012">
        <v>0.28000000000000003</v>
      </c>
      <c r="J6012">
        <f t="shared" si="372"/>
        <v>4.9899999999999993</v>
      </c>
      <c r="K6012" s="84">
        <f t="shared" si="373"/>
        <v>8318.3299999999981</v>
      </c>
      <c r="L6012" s="84">
        <f t="shared" si="374"/>
        <v>4.4159292035398225</v>
      </c>
      <c r="M6012" s="84">
        <f t="shared" si="375"/>
        <v>7361.3539823008841</v>
      </c>
      <c r="N6012" s="85" t="s">
        <v>1047</v>
      </c>
    </row>
    <row r="6013" spans="1:14">
      <c r="A6013" s="82">
        <v>44026</v>
      </c>
      <c r="C6013" t="s">
        <v>13</v>
      </c>
      <c r="D6013" t="s">
        <v>14</v>
      </c>
      <c r="E6013" t="s">
        <v>15</v>
      </c>
      <c r="F6013" t="s">
        <v>39</v>
      </c>
      <c r="G6013">
        <v>445</v>
      </c>
      <c r="H6013">
        <v>5.27</v>
      </c>
      <c r="I6013">
        <v>0.28000000000000003</v>
      </c>
      <c r="J6013">
        <f t="shared" si="372"/>
        <v>4.9899999999999993</v>
      </c>
      <c r="K6013" s="84">
        <f t="shared" si="373"/>
        <v>2220.5499999999997</v>
      </c>
      <c r="L6013" s="84">
        <f t="shared" si="374"/>
        <v>4.4159292035398225</v>
      </c>
      <c r="M6013" s="84">
        <f t="shared" si="375"/>
        <v>1965.088495575221</v>
      </c>
      <c r="N6013" s="85" t="s">
        <v>1047</v>
      </c>
    </row>
    <row r="6014" spans="1:14">
      <c r="A6014" s="82">
        <v>44026</v>
      </c>
      <c r="C6014" t="s">
        <v>13</v>
      </c>
      <c r="D6014" t="s">
        <v>14</v>
      </c>
      <c r="E6014" t="s">
        <v>15</v>
      </c>
      <c r="F6014" t="s">
        <v>197</v>
      </c>
      <c r="G6014">
        <v>2884</v>
      </c>
      <c r="H6014">
        <v>5.27</v>
      </c>
      <c r="I6014">
        <v>0.28000000000000003</v>
      </c>
      <c r="J6014">
        <f t="shared" si="372"/>
        <v>4.9899999999999993</v>
      </c>
      <c r="K6014" s="84">
        <f t="shared" si="373"/>
        <v>14391.159999999998</v>
      </c>
      <c r="L6014" s="84">
        <f t="shared" si="374"/>
        <v>4.4159292035398225</v>
      </c>
      <c r="M6014" s="84">
        <f t="shared" si="375"/>
        <v>12735.539823008849</v>
      </c>
      <c r="N6014" s="85" t="s">
        <v>1047</v>
      </c>
    </row>
    <row r="6015" spans="1:14">
      <c r="A6015" s="82">
        <v>44026</v>
      </c>
      <c r="C6015" t="s">
        <v>13</v>
      </c>
      <c r="D6015" t="s">
        <v>14</v>
      </c>
      <c r="E6015" t="s">
        <v>15</v>
      </c>
      <c r="F6015" t="s">
        <v>1038</v>
      </c>
      <c r="G6015">
        <v>1378</v>
      </c>
      <c r="H6015">
        <v>5.27</v>
      </c>
      <c r="I6015">
        <v>0.28000000000000003</v>
      </c>
      <c r="J6015">
        <f t="shared" si="372"/>
        <v>4.9899999999999993</v>
      </c>
      <c r="K6015" s="84">
        <f t="shared" si="373"/>
        <v>6876.2199999999993</v>
      </c>
      <c r="L6015" s="84">
        <f t="shared" si="374"/>
        <v>4.4159292035398225</v>
      </c>
      <c r="M6015" s="84">
        <f t="shared" si="375"/>
        <v>6085.1504424778759</v>
      </c>
      <c r="N6015" s="85" t="s">
        <v>1047</v>
      </c>
    </row>
    <row r="6016" spans="1:14">
      <c r="A6016" s="82">
        <v>44026</v>
      </c>
      <c r="C6016" t="s">
        <v>13</v>
      </c>
      <c r="D6016" t="s">
        <v>14</v>
      </c>
      <c r="E6016" t="s">
        <v>15</v>
      </c>
      <c r="F6016" t="s">
        <v>1038</v>
      </c>
      <c r="G6016">
        <v>210</v>
      </c>
      <c r="H6016">
        <v>5.27</v>
      </c>
      <c r="I6016">
        <v>0.28000000000000003</v>
      </c>
      <c r="J6016">
        <f t="shared" si="372"/>
        <v>4.9899999999999993</v>
      </c>
      <c r="K6016" s="84">
        <f t="shared" si="373"/>
        <v>1047.8999999999999</v>
      </c>
      <c r="L6016" s="84">
        <f t="shared" si="374"/>
        <v>4.4159292035398225</v>
      </c>
      <c r="M6016" s="84">
        <f t="shared" si="375"/>
        <v>927.34513274336268</v>
      </c>
      <c r="N6016" s="85" t="s">
        <v>1047</v>
      </c>
    </row>
    <row r="6017" spans="1:14">
      <c r="A6017" s="82">
        <v>44026</v>
      </c>
      <c r="C6017" t="s">
        <v>13</v>
      </c>
      <c r="D6017" t="s">
        <v>14</v>
      </c>
      <c r="E6017" t="s">
        <v>15</v>
      </c>
      <c r="F6017" t="s">
        <v>1026</v>
      </c>
      <c r="G6017">
        <v>164</v>
      </c>
      <c r="H6017">
        <v>5.27</v>
      </c>
      <c r="I6017">
        <v>0.28000000000000003</v>
      </c>
      <c r="J6017">
        <f t="shared" si="372"/>
        <v>4.9899999999999993</v>
      </c>
      <c r="K6017" s="84">
        <f t="shared" si="373"/>
        <v>818.3599999999999</v>
      </c>
      <c r="L6017" s="84">
        <f t="shared" si="374"/>
        <v>4.4159292035398225</v>
      </c>
      <c r="M6017" s="84">
        <f t="shared" si="375"/>
        <v>724.21238938053091</v>
      </c>
      <c r="N6017" s="85" t="s">
        <v>1047</v>
      </c>
    </row>
    <row r="6018" spans="1:14">
      <c r="A6018" s="82">
        <v>44026</v>
      </c>
      <c r="C6018" t="s">
        <v>13</v>
      </c>
      <c r="D6018" t="s">
        <v>14</v>
      </c>
      <c r="E6018" t="s">
        <v>15</v>
      </c>
      <c r="F6018" t="s">
        <v>89</v>
      </c>
      <c r="G6018">
        <v>1504</v>
      </c>
      <c r="H6018">
        <v>5.27</v>
      </c>
      <c r="I6018">
        <v>0.28000000000000003</v>
      </c>
      <c r="J6018">
        <f t="shared" si="372"/>
        <v>4.9899999999999993</v>
      </c>
      <c r="K6018" s="84">
        <f t="shared" si="373"/>
        <v>7504.9599999999991</v>
      </c>
      <c r="L6018" s="84">
        <f t="shared" si="374"/>
        <v>4.4159292035398225</v>
      </c>
      <c r="M6018" s="84">
        <f t="shared" si="375"/>
        <v>6641.5575221238932</v>
      </c>
      <c r="N6018" s="85" t="s">
        <v>1047</v>
      </c>
    </row>
    <row r="6019" spans="1:14">
      <c r="A6019" s="82">
        <v>44026</v>
      </c>
      <c r="C6019" t="s">
        <v>13</v>
      </c>
      <c r="D6019" t="s">
        <v>14</v>
      </c>
      <c r="E6019" t="s">
        <v>15</v>
      </c>
      <c r="F6019" t="s">
        <v>1023</v>
      </c>
      <c r="G6019">
        <v>551</v>
      </c>
      <c r="H6019">
        <v>5.27</v>
      </c>
      <c r="I6019">
        <v>0.28000000000000003</v>
      </c>
      <c r="J6019">
        <f t="shared" ref="J6019:J6048" si="376">H6019-I6019</f>
        <v>4.9899999999999993</v>
      </c>
      <c r="K6019" s="84">
        <f t="shared" ref="K6019:K6048" si="377">J6019*G6019</f>
        <v>2749.49</v>
      </c>
      <c r="L6019" s="84">
        <f t="shared" ref="L6019:L6048" si="378">J6019/1.13</f>
        <v>4.4159292035398225</v>
      </c>
      <c r="M6019" s="84">
        <f t="shared" ref="M6019:M6048" si="379">L6019*G6019</f>
        <v>2433.1769911504421</v>
      </c>
      <c r="N6019" s="85" t="s">
        <v>1047</v>
      </c>
    </row>
    <row r="6020" spans="1:14">
      <c r="A6020" s="82">
        <v>44026</v>
      </c>
      <c r="C6020" t="s">
        <v>13</v>
      </c>
      <c r="D6020" t="s">
        <v>14</v>
      </c>
      <c r="E6020" t="s">
        <v>15</v>
      </c>
      <c r="F6020" t="s">
        <v>1023</v>
      </c>
      <c r="G6020">
        <v>380</v>
      </c>
      <c r="H6020">
        <v>5.27</v>
      </c>
      <c r="I6020">
        <v>0.28000000000000003</v>
      </c>
      <c r="J6020">
        <f t="shared" si="376"/>
        <v>4.9899999999999993</v>
      </c>
      <c r="K6020" s="84">
        <f t="shared" si="377"/>
        <v>1896.1999999999998</v>
      </c>
      <c r="L6020" s="84">
        <f t="shared" si="378"/>
        <v>4.4159292035398225</v>
      </c>
      <c r="M6020" s="84">
        <f t="shared" si="379"/>
        <v>1678.0530973451325</v>
      </c>
      <c r="N6020" s="85" t="s">
        <v>1047</v>
      </c>
    </row>
    <row r="6021" spans="1:14">
      <c r="A6021" s="82">
        <v>44026</v>
      </c>
      <c r="C6021" t="s">
        <v>13</v>
      </c>
      <c r="D6021" t="s">
        <v>14</v>
      </c>
      <c r="E6021" t="s">
        <v>15</v>
      </c>
      <c r="F6021" t="s">
        <v>1021</v>
      </c>
      <c r="G6021">
        <v>234</v>
      </c>
      <c r="H6021">
        <v>5.27</v>
      </c>
      <c r="I6021">
        <v>0.28000000000000003</v>
      </c>
      <c r="J6021">
        <f t="shared" si="376"/>
        <v>4.9899999999999993</v>
      </c>
      <c r="K6021" s="84">
        <f t="shared" si="377"/>
        <v>1167.6599999999999</v>
      </c>
      <c r="L6021" s="84">
        <f t="shared" si="378"/>
        <v>4.4159292035398225</v>
      </c>
      <c r="M6021" s="84">
        <f t="shared" si="379"/>
        <v>1033.3274336283184</v>
      </c>
      <c r="N6021" s="85" t="s">
        <v>1047</v>
      </c>
    </row>
    <row r="6022" spans="1:14">
      <c r="A6022" s="82">
        <v>44026</v>
      </c>
      <c r="C6022" t="s">
        <v>13</v>
      </c>
      <c r="D6022" t="s">
        <v>14</v>
      </c>
      <c r="E6022" t="s">
        <v>15</v>
      </c>
      <c r="F6022" t="s">
        <v>1021</v>
      </c>
      <c r="G6022">
        <v>568</v>
      </c>
      <c r="H6022">
        <v>5.27</v>
      </c>
      <c r="I6022">
        <v>0.28000000000000003</v>
      </c>
      <c r="J6022">
        <f t="shared" si="376"/>
        <v>4.9899999999999993</v>
      </c>
      <c r="K6022" s="84">
        <f t="shared" si="377"/>
        <v>2834.3199999999997</v>
      </c>
      <c r="L6022" s="84">
        <f t="shared" si="378"/>
        <v>4.4159292035398225</v>
      </c>
      <c r="M6022" s="84">
        <f t="shared" si="379"/>
        <v>2508.2477876106191</v>
      </c>
      <c r="N6022" s="85" t="s">
        <v>1047</v>
      </c>
    </row>
    <row r="6023" spans="1:14">
      <c r="A6023" s="82">
        <v>44026</v>
      </c>
      <c r="C6023" t="s">
        <v>13</v>
      </c>
      <c r="D6023" t="s">
        <v>14</v>
      </c>
      <c r="E6023" t="s">
        <v>15</v>
      </c>
      <c r="F6023" t="s">
        <v>851</v>
      </c>
      <c r="G6023">
        <v>190</v>
      </c>
      <c r="H6023">
        <v>5.27</v>
      </c>
      <c r="I6023">
        <v>0.28000000000000003</v>
      </c>
      <c r="J6023">
        <f t="shared" si="376"/>
        <v>4.9899999999999993</v>
      </c>
      <c r="K6023" s="84">
        <f t="shared" si="377"/>
        <v>948.09999999999991</v>
      </c>
      <c r="L6023" s="84">
        <f t="shared" si="378"/>
        <v>4.4159292035398225</v>
      </c>
      <c r="M6023" s="84">
        <f t="shared" si="379"/>
        <v>839.02654867256626</v>
      </c>
      <c r="N6023" s="85" t="s">
        <v>1047</v>
      </c>
    </row>
    <row r="6024" spans="1:14">
      <c r="A6024" s="82">
        <v>44026</v>
      </c>
      <c r="C6024" t="s">
        <v>13</v>
      </c>
      <c r="D6024" t="s">
        <v>14</v>
      </c>
      <c r="E6024" t="s">
        <v>15</v>
      </c>
      <c r="F6024" t="s">
        <v>1028</v>
      </c>
      <c r="G6024">
        <v>449</v>
      </c>
      <c r="H6024">
        <v>5.27</v>
      </c>
      <c r="I6024">
        <v>0.28000000000000003</v>
      </c>
      <c r="J6024">
        <f t="shared" si="376"/>
        <v>4.9899999999999993</v>
      </c>
      <c r="K6024" s="84">
        <f t="shared" si="377"/>
        <v>2240.5099999999998</v>
      </c>
      <c r="L6024" s="84">
        <f t="shared" si="378"/>
        <v>4.4159292035398225</v>
      </c>
      <c r="M6024" s="84">
        <f t="shared" si="379"/>
        <v>1982.7522123893802</v>
      </c>
      <c r="N6024" s="85" t="s">
        <v>1047</v>
      </c>
    </row>
    <row r="6025" spans="1:14">
      <c r="A6025" s="82">
        <v>44026</v>
      </c>
      <c r="C6025" t="s">
        <v>13</v>
      </c>
      <c r="D6025" t="s">
        <v>14</v>
      </c>
      <c r="E6025" t="s">
        <v>15</v>
      </c>
      <c r="F6025" t="s">
        <v>291</v>
      </c>
      <c r="G6025">
        <v>229</v>
      </c>
      <c r="H6025">
        <v>5.27</v>
      </c>
      <c r="I6025">
        <v>0.28000000000000003</v>
      </c>
      <c r="J6025">
        <f t="shared" si="376"/>
        <v>4.9899999999999993</v>
      </c>
      <c r="K6025" s="84">
        <f t="shared" si="377"/>
        <v>1142.7099999999998</v>
      </c>
      <c r="L6025" s="84">
        <f t="shared" si="378"/>
        <v>4.4159292035398225</v>
      </c>
      <c r="M6025" s="84">
        <f t="shared" si="379"/>
        <v>1011.2477876106194</v>
      </c>
      <c r="N6025" s="85" t="s">
        <v>1047</v>
      </c>
    </row>
    <row r="6026" spans="1:14">
      <c r="A6026" s="82">
        <v>44026</v>
      </c>
      <c r="C6026" t="s">
        <v>13</v>
      </c>
      <c r="D6026" t="s">
        <v>14</v>
      </c>
      <c r="E6026" t="s">
        <v>15</v>
      </c>
      <c r="F6026" t="s">
        <v>149</v>
      </c>
      <c r="G6026">
        <v>264</v>
      </c>
      <c r="H6026">
        <v>5.27</v>
      </c>
      <c r="I6026">
        <v>0.28000000000000003</v>
      </c>
      <c r="J6026">
        <f t="shared" si="376"/>
        <v>4.9899999999999993</v>
      </c>
      <c r="K6026" s="84">
        <f t="shared" si="377"/>
        <v>1317.36</v>
      </c>
      <c r="L6026" s="84">
        <f t="shared" si="378"/>
        <v>4.4159292035398225</v>
      </c>
      <c r="M6026" s="84">
        <f t="shared" si="379"/>
        <v>1165.8053097345132</v>
      </c>
      <c r="N6026" s="85" t="s">
        <v>1047</v>
      </c>
    </row>
    <row r="6027" spans="1:14">
      <c r="A6027" s="82">
        <v>44026</v>
      </c>
      <c r="C6027" t="s">
        <v>13</v>
      </c>
      <c r="D6027" t="s">
        <v>14</v>
      </c>
      <c r="E6027" t="s">
        <v>15</v>
      </c>
      <c r="F6027" t="s">
        <v>1029</v>
      </c>
      <c r="G6027">
        <v>510</v>
      </c>
      <c r="H6027">
        <v>5.27</v>
      </c>
      <c r="I6027">
        <v>0.28000000000000003</v>
      </c>
      <c r="J6027">
        <f t="shared" si="376"/>
        <v>4.9899999999999993</v>
      </c>
      <c r="K6027" s="84">
        <f t="shared" si="377"/>
        <v>2544.8999999999996</v>
      </c>
      <c r="L6027" s="84">
        <f t="shared" si="378"/>
        <v>4.4159292035398225</v>
      </c>
      <c r="M6027" s="84">
        <f t="shared" si="379"/>
        <v>2252.1238938053093</v>
      </c>
      <c r="N6027" s="85" t="s">
        <v>1047</v>
      </c>
    </row>
    <row r="6028" spans="1:14">
      <c r="A6028" s="82">
        <v>44026</v>
      </c>
      <c r="C6028" t="s">
        <v>13</v>
      </c>
      <c r="D6028" t="s">
        <v>14</v>
      </c>
      <c r="E6028" t="s">
        <v>15</v>
      </c>
      <c r="F6028" t="s">
        <v>1030</v>
      </c>
      <c r="G6028">
        <v>465</v>
      </c>
      <c r="H6028">
        <v>5.27</v>
      </c>
      <c r="I6028">
        <v>0.28000000000000003</v>
      </c>
      <c r="J6028">
        <f t="shared" si="376"/>
        <v>4.9899999999999993</v>
      </c>
      <c r="K6028" s="84">
        <f t="shared" si="377"/>
        <v>2320.35</v>
      </c>
      <c r="L6028" s="84">
        <f t="shared" si="378"/>
        <v>4.4159292035398225</v>
      </c>
      <c r="M6028" s="84">
        <f t="shared" si="379"/>
        <v>2053.4070796460173</v>
      </c>
      <c r="N6028" s="85" t="s">
        <v>1047</v>
      </c>
    </row>
    <row r="6029" spans="1:14">
      <c r="A6029" s="82">
        <v>44027</v>
      </c>
      <c r="C6029" t="s">
        <v>13</v>
      </c>
      <c r="D6029" t="s">
        <v>14</v>
      </c>
      <c r="E6029" t="s">
        <v>15</v>
      </c>
      <c r="F6029" t="s">
        <v>1046</v>
      </c>
      <c r="G6029">
        <v>351</v>
      </c>
      <c r="H6029">
        <v>5.27</v>
      </c>
      <c r="I6029">
        <v>0.28000000000000003</v>
      </c>
      <c r="J6029">
        <f t="shared" si="376"/>
        <v>4.9899999999999993</v>
      </c>
      <c r="K6029" s="84">
        <f t="shared" si="377"/>
        <v>1751.4899999999998</v>
      </c>
      <c r="L6029" s="84">
        <f t="shared" si="378"/>
        <v>4.4159292035398225</v>
      </c>
      <c r="M6029" s="84">
        <f t="shared" si="379"/>
        <v>1549.9911504424776</v>
      </c>
      <c r="N6029" s="85" t="s">
        <v>1047</v>
      </c>
    </row>
    <row r="6030" spans="1:14">
      <c r="A6030" s="82">
        <v>44027</v>
      </c>
      <c r="C6030" t="s">
        <v>13</v>
      </c>
      <c r="D6030" t="s">
        <v>14</v>
      </c>
      <c r="E6030" t="s">
        <v>15</v>
      </c>
      <c r="F6030" t="s">
        <v>1013</v>
      </c>
      <c r="G6030">
        <v>1781</v>
      </c>
      <c r="H6030">
        <v>5.27</v>
      </c>
      <c r="I6030">
        <v>0.28000000000000003</v>
      </c>
      <c r="J6030">
        <f t="shared" si="376"/>
        <v>4.9899999999999993</v>
      </c>
      <c r="K6030" s="84">
        <f t="shared" si="377"/>
        <v>8887.1899999999987</v>
      </c>
      <c r="L6030" s="84">
        <f t="shared" si="378"/>
        <v>4.4159292035398225</v>
      </c>
      <c r="M6030" s="84">
        <f t="shared" si="379"/>
        <v>7864.7699115044243</v>
      </c>
      <c r="N6030" s="85" t="s">
        <v>1047</v>
      </c>
    </row>
    <row r="6031" spans="1:14">
      <c r="A6031" s="82">
        <v>44027</v>
      </c>
      <c r="C6031" t="s">
        <v>13</v>
      </c>
      <c r="D6031" t="s">
        <v>14</v>
      </c>
      <c r="E6031" t="s">
        <v>15</v>
      </c>
      <c r="F6031" t="s">
        <v>35</v>
      </c>
      <c r="G6031">
        <v>1247</v>
      </c>
      <c r="H6031">
        <v>5.27</v>
      </c>
      <c r="I6031">
        <v>0.28000000000000003</v>
      </c>
      <c r="J6031">
        <f t="shared" si="376"/>
        <v>4.9899999999999993</v>
      </c>
      <c r="K6031" s="84">
        <f t="shared" si="377"/>
        <v>6222.5299999999988</v>
      </c>
      <c r="L6031" s="84">
        <f t="shared" si="378"/>
        <v>4.4159292035398225</v>
      </c>
      <c r="M6031" s="84">
        <f t="shared" si="379"/>
        <v>5506.6637168141588</v>
      </c>
      <c r="N6031" s="85" t="s">
        <v>1047</v>
      </c>
    </row>
    <row r="6032" spans="1:14">
      <c r="A6032" s="82">
        <v>44027</v>
      </c>
      <c r="C6032" t="s">
        <v>13</v>
      </c>
      <c r="D6032" t="s">
        <v>14</v>
      </c>
      <c r="E6032" t="s">
        <v>15</v>
      </c>
      <c r="F6032" t="s">
        <v>746</v>
      </c>
      <c r="G6032">
        <v>99</v>
      </c>
      <c r="H6032">
        <v>5.27</v>
      </c>
      <c r="I6032">
        <v>0.28000000000000003</v>
      </c>
      <c r="J6032">
        <f t="shared" si="376"/>
        <v>4.9899999999999993</v>
      </c>
      <c r="K6032" s="84">
        <f t="shared" si="377"/>
        <v>494.00999999999993</v>
      </c>
      <c r="L6032" s="84">
        <f t="shared" si="378"/>
        <v>4.4159292035398225</v>
      </c>
      <c r="M6032" s="84">
        <f t="shared" si="379"/>
        <v>437.1769911504424</v>
      </c>
      <c r="N6032" s="85" t="s">
        <v>1047</v>
      </c>
    </row>
    <row r="6033" spans="1:14">
      <c r="A6033" s="82">
        <v>44027</v>
      </c>
      <c r="C6033" t="s">
        <v>13</v>
      </c>
      <c r="D6033" t="s">
        <v>14</v>
      </c>
      <c r="E6033" t="s">
        <v>15</v>
      </c>
      <c r="F6033" t="s">
        <v>746</v>
      </c>
      <c r="G6033">
        <v>129</v>
      </c>
      <c r="H6033">
        <v>5.27</v>
      </c>
      <c r="I6033">
        <v>0.28000000000000003</v>
      </c>
      <c r="J6033">
        <f t="shared" si="376"/>
        <v>4.9899999999999993</v>
      </c>
      <c r="K6033" s="84">
        <f t="shared" si="377"/>
        <v>643.70999999999992</v>
      </c>
      <c r="L6033" s="84">
        <f t="shared" si="378"/>
        <v>4.4159292035398225</v>
      </c>
      <c r="M6033" s="84">
        <f t="shared" si="379"/>
        <v>569.65486725663709</v>
      </c>
      <c r="N6033" s="85" t="s">
        <v>1047</v>
      </c>
    </row>
    <row r="6034" spans="1:14">
      <c r="A6034" s="82">
        <v>44027</v>
      </c>
      <c r="C6034" t="s">
        <v>13</v>
      </c>
      <c r="D6034" t="s">
        <v>14</v>
      </c>
      <c r="E6034" t="s">
        <v>15</v>
      </c>
      <c r="F6034" t="s">
        <v>39</v>
      </c>
      <c r="G6034">
        <v>1281</v>
      </c>
      <c r="H6034">
        <v>5.27</v>
      </c>
      <c r="I6034">
        <v>0.28000000000000003</v>
      </c>
      <c r="J6034">
        <f t="shared" si="376"/>
        <v>4.9899999999999993</v>
      </c>
      <c r="K6034" s="84">
        <f t="shared" si="377"/>
        <v>6392.1899999999987</v>
      </c>
      <c r="L6034" s="84">
        <f t="shared" si="378"/>
        <v>4.4159292035398225</v>
      </c>
      <c r="M6034" s="84">
        <f t="shared" si="379"/>
        <v>5656.8053097345128</v>
      </c>
      <c r="N6034" s="85" t="s">
        <v>1047</v>
      </c>
    </row>
    <row r="6035" spans="1:14">
      <c r="A6035" s="82">
        <v>44027</v>
      </c>
      <c r="C6035" t="s">
        <v>13</v>
      </c>
      <c r="D6035" t="s">
        <v>14</v>
      </c>
      <c r="E6035" t="s">
        <v>15</v>
      </c>
      <c r="F6035" t="s">
        <v>197</v>
      </c>
      <c r="G6035">
        <v>2536</v>
      </c>
      <c r="H6035">
        <v>5.27</v>
      </c>
      <c r="I6035">
        <v>0.28000000000000003</v>
      </c>
      <c r="J6035">
        <f t="shared" si="376"/>
        <v>4.9899999999999993</v>
      </c>
      <c r="K6035" s="84">
        <f t="shared" si="377"/>
        <v>12654.639999999998</v>
      </c>
      <c r="L6035" s="84">
        <f t="shared" si="378"/>
        <v>4.4159292035398225</v>
      </c>
      <c r="M6035" s="84">
        <f t="shared" si="379"/>
        <v>11198.796460176991</v>
      </c>
      <c r="N6035" s="85" t="s">
        <v>1047</v>
      </c>
    </row>
    <row r="6036" spans="1:14">
      <c r="A6036" s="82">
        <v>44027</v>
      </c>
      <c r="C6036" t="s">
        <v>13</v>
      </c>
      <c r="D6036" t="s">
        <v>14</v>
      </c>
      <c r="E6036" t="s">
        <v>15</v>
      </c>
      <c r="F6036" t="s">
        <v>1038</v>
      </c>
      <c r="G6036">
        <v>580</v>
      </c>
      <c r="H6036">
        <v>5.27</v>
      </c>
      <c r="I6036">
        <v>0.28000000000000003</v>
      </c>
      <c r="J6036">
        <f t="shared" si="376"/>
        <v>4.9899999999999993</v>
      </c>
      <c r="K6036" s="84">
        <f t="shared" si="377"/>
        <v>2894.2</v>
      </c>
      <c r="L6036" s="84">
        <f t="shared" si="378"/>
        <v>4.4159292035398225</v>
      </c>
      <c r="M6036" s="84">
        <f t="shared" si="379"/>
        <v>2561.2389380530972</v>
      </c>
      <c r="N6036" s="85" t="s">
        <v>1047</v>
      </c>
    </row>
    <row r="6037" spans="1:14">
      <c r="A6037" s="82">
        <v>44027</v>
      </c>
      <c r="C6037" t="s">
        <v>13</v>
      </c>
      <c r="D6037" t="s">
        <v>14</v>
      </c>
      <c r="E6037" t="s">
        <v>15</v>
      </c>
      <c r="F6037" t="s">
        <v>1038</v>
      </c>
      <c r="G6037">
        <v>393</v>
      </c>
      <c r="H6037">
        <v>5.27</v>
      </c>
      <c r="I6037">
        <v>0.28000000000000003</v>
      </c>
      <c r="J6037">
        <f t="shared" si="376"/>
        <v>4.9899999999999993</v>
      </c>
      <c r="K6037" s="84">
        <f t="shared" si="377"/>
        <v>1961.0699999999997</v>
      </c>
      <c r="L6037" s="84">
        <f t="shared" si="378"/>
        <v>4.4159292035398225</v>
      </c>
      <c r="M6037" s="84">
        <f t="shared" si="379"/>
        <v>1735.4601769911503</v>
      </c>
      <c r="N6037" s="85" t="s">
        <v>1047</v>
      </c>
    </row>
    <row r="6038" spans="1:14">
      <c r="A6038" s="82">
        <v>44027</v>
      </c>
      <c r="C6038" t="s">
        <v>13</v>
      </c>
      <c r="D6038" t="s">
        <v>14</v>
      </c>
      <c r="E6038" t="s">
        <v>15</v>
      </c>
      <c r="F6038" t="s">
        <v>1016</v>
      </c>
      <c r="G6038">
        <v>23</v>
      </c>
      <c r="H6038">
        <v>5.27</v>
      </c>
      <c r="I6038">
        <v>0.28000000000000003</v>
      </c>
      <c r="J6038">
        <f t="shared" si="376"/>
        <v>4.9899999999999993</v>
      </c>
      <c r="K6038" s="84">
        <f t="shared" si="377"/>
        <v>114.76999999999998</v>
      </c>
      <c r="L6038" s="84">
        <f t="shared" si="378"/>
        <v>4.4159292035398225</v>
      </c>
      <c r="M6038" s="84">
        <f t="shared" si="379"/>
        <v>101.56637168141592</v>
      </c>
      <c r="N6038" s="85" t="s">
        <v>1047</v>
      </c>
    </row>
    <row r="6039" spans="1:14">
      <c r="A6039" s="82">
        <v>44027</v>
      </c>
      <c r="C6039" t="s">
        <v>13</v>
      </c>
      <c r="D6039" t="s">
        <v>14</v>
      </c>
      <c r="E6039" t="s">
        <v>15</v>
      </c>
      <c r="F6039" t="s">
        <v>1016</v>
      </c>
      <c r="G6039">
        <v>261</v>
      </c>
      <c r="H6039">
        <v>5.27</v>
      </c>
      <c r="I6039">
        <v>0.28000000000000003</v>
      </c>
      <c r="J6039">
        <f t="shared" si="376"/>
        <v>4.9899999999999993</v>
      </c>
      <c r="K6039" s="84">
        <f t="shared" si="377"/>
        <v>1302.3899999999999</v>
      </c>
      <c r="L6039" s="84">
        <f t="shared" si="378"/>
        <v>4.4159292035398225</v>
      </c>
      <c r="M6039" s="84">
        <f t="shared" si="379"/>
        <v>1152.5575221238937</v>
      </c>
      <c r="N6039" s="85" t="s">
        <v>1047</v>
      </c>
    </row>
    <row r="6040" spans="1:14">
      <c r="A6040" s="82">
        <v>44027</v>
      </c>
      <c r="C6040" t="s">
        <v>13</v>
      </c>
      <c r="D6040" t="s">
        <v>14</v>
      </c>
      <c r="E6040" t="s">
        <v>15</v>
      </c>
      <c r="F6040" t="s">
        <v>1033</v>
      </c>
      <c r="G6040">
        <v>694</v>
      </c>
      <c r="H6040">
        <v>5.27</v>
      </c>
      <c r="I6040">
        <v>0.28000000000000003</v>
      </c>
      <c r="J6040">
        <f t="shared" si="376"/>
        <v>4.9899999999999993</v>
      </c>
      <c r="K6040" s="84">
        <f t="shared" si="377"/>
        <v>3463.0599999999995</v>
      </c>
      <c r="L6040" s="84">
        <f t="shared" si="378"/>
        <v>4.4159292035398225</v>
      </c>
      <c r="M6040" s="84">
        <f t="shared" si="379"/>
        <v>3064.6548672566369</v>
      </c>
      <c r="N6040" s="85" t="s">
        <v>1047</v>
      </c>
    </row>
    <row r="6041" spans="1:14">
      <c r="A6041" s="82">
        <v>44027</v>
      </c>
      <c r="C6041" t="s">
        <v>13</v>
      </c>
      <c r="D6041" t="s">
        <v>14</v>
      </c>
      <c r="E6041" t="s">
        <v>15</v>
      </c>
      <c r="F6041" t="s">
        <v>1020</v>
      </c>
      <c r="G6041">
        <v>725</v>
      </c>
      <c r="H6041">
        <v>5.27</v>
      </c>
      <c r="I6041">
        <v>0.28000000000000003</v>
      </c>
      <c r="J6041">
        <f t="shared" si="376"/>
        <v>4.9899999999999993</v>
      </c>
      <c r="K6041" s="84">
        <f t="shared" si="377"/>
        <v>3617.7499999999995</v>
      </c>
      <c r="L6041" s="84">
        <f t="shared" si="378"/>
        <v>4.4159292035398225</v>
      </c>
      <c r="M6041" s="84">
        <f t="shared" si="379"/>
        <v>3201.5486725663714</v>
      </c>
      <c r="N6041" s="85" t="s">
        <v>1047</v>
      </c>
    </row>
    <row r="6042" spans="1:14">
      <c r="A6042" s="82">
        <v>44027</v>
      </c>
      <c r="C6042" t="s">
        <v>13</v>
      </c>
      <c r="D6042" t="s">
        <v>14</v>
      </c>
      <c r="E6042" t="s">
        <v>15</v>
      </c>
      <c r="F6042" t="s">
        <v>89</v>
      </c>
      <c r="G6042">
        <v>3000</v>
      </c>
      <c r="H6042">
        <v>5.27</v>
      </c>
      <c r="I6042">
        <v>0.28000000000000003</v>
      </c>
      <c r="J6042">
        <f t="shared" si="376"/>
        <v>4.9899999999999993</v>
      </c>
      <c r="K6042" s="84">
        <f t="shared" si="377"/>
        <v>14969.999999999998</v>
      </c>
      <c r="L6042" s="84">
        <f t="shared" si="378"/>
        <v>4.4159292035398225</v>
      </c>
      <c r="M6042" s="84">
        <f t="shared" si="379"/>
        <v>13247.787610619467</v>
      </c>
      <c r="N6042" s="85" t="s">
        <v>1047</v>
      </c>
    </row>
    <row r="6043" spans="1:14">
      <c r="A6043" s="82">
        <v>44027</v>
      </c>
      <c r="C6043" t="s">
        <v>13</v>
      </c>
      <c r="D6043" t="s">
        <v>14</v>
      </c>
      <c r="E6043" t="s">
        <v>15</v>
      </c>
      <c r="F6043" t="s">
        <v>1021</v>
      </c>
      <c r="G6043">
        <v>289</v>
      </c>
      <c r="H6043">
        <v>5.27</v>
      </c>
      <c r="I6043">
        <v>0.28000000000000003</v>
      </c>
      <c r="J6043">
        <f t="shared" si="376"/>
        <v>4.9899999999999993</v>
      </c>
      <c r="K6043" s="84">
        <f t="shared" si="377"/>
        <v>1442.11</v>
      </c>
      <c r="L6043" s="84">
        <f t="shared" si="378"/>
        <v>4.4159292035398225</v>
      </c>
      <c r="M6043" s="84">
        <f t="shared" si="379"/>
        <v>1276.2035398230087</v>
      </c>
      <c r="N6043" s="85" t="s">
        <v>1047</v>
      </c>
    </row>
    <row r="6044" spans="1:14">
      <c r="A6044" s="82">
        <v>44027</v>
      </c>
      <c r="C6044" t="s">
        <v>13</v>
      </c>
      <c r="D6044" t="s">
        <v>14</v>
      </c>
      <c r="E6044" t="s">
        <v>15</v>
      </c>
      <c r="F6044" t="s">
        <v>851</v>
      </c>
      <c r="G6044">
        <v>317</v>
      </c>
      <c r="H6044">
        <v>5.27</v>
      </c>
      <c r="I6044">
        <v>0.28000000000000003</v>
      </c>
      <c r="J6044">
        <f t="shared" si="376"/>
        <v>4.9899999999999993</v>
      </c>
      <c r="K6044" s="84">
        <f t="shared" si="377"/>
        <v>1581.8299999999997</v>
      </c>
      <c r="L6044" s="84">
        <f t="shared" si="378"/>
        <v>4.4159292035398225</v>
      </c>
      <c r="M6044" s="84">
        <f t="shared" si="379"/>
        <v>1399.8495575221239</v>
      </c>
      <c r="N6044" s="85" t="s">
        <v>1047</v>
      </c>
    </row>
    <row r="6045" spans="1:14">
      <c r="A6045" s="82">
        <v>44027</v>
      </c>
      <c r="C6045" t="s">
        <v>13</v>
      </c>
      <c r="D6045" t="s">
        <v>14</v>
      </c>
      <c r="E6045" t="s">
        <v>15</v>
      </c>
      <c r="F6045" t="s">
        <v>149</v>
      </c>
      <c r="G6045">
        <v>635</v>
      </c>
      <c r="H6045">
        <v>5.27</v>
      </c>
      <c r="I6045">
        <v>0.28000000000000003</v>
      </c>
      <c r="J6045">
        <f t="shared" si="376"/>
        <v>4.9899999999999993</v>
      </c>
      <c r="K6045" s="84">
        <f t="shared" si="377"/>
        <v>3168.6499999999996</v>
      </c>
      <c r="L6045" s="84">
        <f t="shared" si="378"/>
        <v>4.4159292035398225</v>
      </c>
      <c r="M6045" s="84">
        <f t="shared" si="379"/>
        <v>2804.1150442477874</v>
      </c>
      <c r="N6045" s="85" t="s">
        <v>1047</v>
      </c>
    </row>
    <row r="6046" spans="1:14">
      <c r="A6046" s="82">
        <v>44027</v>
      </c>
      <c r="C6046" t="s">
        <v>13</v>
      </c>
      <c r="D6046" t="s">
        <v>14</v>
      </c>
      <c r="E6046" t="s">
        <v>15</v>
      </c>
      <c r="F6046" t="s">
        <v>149</v>
      </c>
      <c r="G6046">
        <v>313</v>
      </c>
      <c r="H6046">
        <v>5.27</v>
      </c>
      <c r="I6046">
        <v>0.28000000000000003</v>
      </c>
      <c r="J6046">
        <f t="shared" si="376"/>
        <v>4.9899999999999993</v>
      </c>
      <c r="K6046" s="84">
        <f t="shared" si="377"/>
        <v>1561.87</v>
      </c>
      <c r="L6046" s="84">
        <f t="shared" si="378"/>
        <v>4.4159292035398225</v>
      </c>
      <c r="M6046" s="84">
        <f t="shared" si="379"/>
        <v>1382.1858407079644</v>
      </c>
      <c r="N6046" s="85" t="s">
        <v>1047</v>
      </c>
    </row>
    <row r="6047" spans="1:14">
      <c r="A6047" s="82">
        <v>44027</v>
      </c>
      <c r="C6047" t="s">
        <v>13</v>
      </c>
      <c r="D6047" t="s">
        <v>14</v>
      </c>
      <c r="E6047" t="s">
        <v>15</v>
      </c>
      <c r="F6047" t="s">
        <v>44</v>
      </c>
      <c r="G6047">
        <v>533</v>
      </c>
      <c r="H6047">
        <v>5.27</v>
      </c>
      <c r="I6047">
        <v>0.28000000000000003</v>
      </c>
      <c r="J6047">
        <f t="shared" si="376"/>
        <v>4.9899999999999993</v>
      </c>
      <c r="K6047" s="84">
        <f t="shared" si="377"/>
        <v>2659.6699999999996</v>
      </c>
      <c r="L6047" s="84">
        <f t="shared" si="378"/>
        <v>4.4159292035398225</v>
      </c>
      <c r="M6047" s="84">
        <f t="shared" si="379"/>
        <v>2353.6902654867254</v>
      </c>
      <c r="N6047" s="85" t="s">
        <v>1047</v>
      </c>
    </row>
    <row r="6048" spans="1:14">
      <c r="A6048" s="82">
        <v>44029</v>
      </c>
      <c r="C6048" t="s">
        <v>13</v>
      </c>
      <c r="D6048" t="s">
        <v>14</v>
      </c>
      <c r="E6048" t="s">
        <v>15</v>
      </c>
      <c r="F6048" t="s">
        <v>89</v>
      </c>
      <c r="G6048">
        <v>3000</v>
      </c>
      <c r="H6048">
        <v>5.27</v>
      </c>
      <c r="I6048">
        <v>0.28000000000000003</v>
      </c>
      <c r="J6048">
        <f t="shared" si="376"/>
        <v>4.9899999999999993</v>
      </c>
      <c r="K6048" s="84">
        <f t="shared" si="377"/>
        <v>14969.999999999998</v>
      </c>
      <c r="L6048" s="84">
        <f t="shared" si="378"/>
        <v>4.4159292035398225</v>
      </c>
      <c r="M6048" s="84">
        <f t="shared" si="379"/>
        <v>13247.787610619467</v>
      </c>
      <c r="N6048" s="85" t="s">
        <v>1047</v>
      </c>
    </row>
  </sheetData>
  <autoFilter ref="F1:F6048" xr:uid="{A17ADFE3-BE6A-4E8F-B033-ED338073DB70}"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2020-2-15至2020-3-20</vt:lpstr>
      <vt:lpstr>2020-3-21至2020-4-15</vt:lpstr>
      <vt:lpstr>2020-4-16至2020-5-15</vt:lpstr>
      <vt:lpstr>5-16至6-15</vt:lpstr>
      <vt:lpstr>6-16至7-15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张林</cp:lastModifiedBy>
  <dcterms:created xsi:type="dcterms:W3CDTF">2020-05-23T08:51:00Z</dcterms:created>
  <dcterms:modified xsi:type="dcterms:W3CDTF">2020-07-25T04:27:56Z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